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D6D6BF5A-90FD-4121-B959-3024D4F76FDA}" xr6:coauthVersionLast="47" xr6:coauthVersionMax="47" xr10:uidLastSave="{00000000-0000-0000-0000-000000000000}"/>
  <bookViews>
    <workbookView xWindow="-108" yWindow="-108" windowWidth="23256" windowHeight="12576" activeTab="2" xr2:uid="{C1424B29-99E0-4CB1-9D7C-0003EEEA0BD3}"/>
  </bookViews>
  <sheets>
    <sheet name="All_Messages" sheetId="1" r:id="rId1"/>
    <sheet name="Date_Analysis" sheetId="2" r:id="rId2"/>
    <sheet name="Gap_Analysis" sheetId="7" r:id="rId3"/>
    <sheet name="Weekday_Analysis" sheetId="3" r:id="rId4"/>
    <sheet name="Month_Analysis" sheetId="5" r:id="rId5"/>
    <sheet name="Contact_ID" sheetId="4" r:id="rId6"/>
  </sheets>
  <definedNames>
    <definedName name="ExternalData_1" localSheetId="0" hidden="1">All_Messages!$A$1:$AE$10451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3" i="7" l="1" a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5045" i="1"/>
  <c r="AF5046" i="1"/>
  <c r="AF5047" i="1"/>
  <c r="AF5048" i="1"/>
  <c r="AF5049" i="1"/>
  <c r="AF5050" i="1"/>
  <c r="AF5051" i="1"/>
  <c r="AF5052" i="1"/>
  <c r="AF5053" i="1"/>
  <c r="AF5054" i="1"/>
  <c r="AF5055" i="1"/>
  <c r="AF5056" i="1"/>
  <c r="AF5057" i="1"/>
  <c r="AF5058" i="1"/>
  <c r="AF5059" i="1"/>
  <c r="AF5060" i="1"/>
  <c r="AF5061" i="1"/>
  <c r="AF5062" i="1"/>
  <c r="AF5063" i="1"/>
  <c r="AF5064" i="1"/>
  <c r="AF5065" i="1"/>
  <c r="AF5066" i="1"/>
  <c r="AF5067" i="1"/>
  <c r="AF5068" i="1"/>
  <c r="AF5069" i="1"/>
  <c r="AF5070" i="1"/>
  <c r="AF5071" i="1"/>
  <c r="AF5072" i="1"/>
  <c r="AF5073" i="1"/>
  <c r="AF5074" i="1"/>
  <c r="AF5075" i="1"/>
  <c r="AF5076" i="1"/>
  <c r="AF5077" i="1"/>
  <c r="AF5078" i="1"/>
  <c r="AF5079" i="1"/>
  <c r="AF5080" i="1"/>
  <c r="AF5081" i="1"/>
  <c r="AF5082" i="1"/>
  <c r="AF5083" i="1"/>
  <c r="AF5084" i="1"/>
  <c r="AF5085" i="1"/>
  <c r="AF5086" i="1"/>
  <c r="AF5087" i="1"/>
  <c r="AF5088" i="1"/>
  <c r="AF5089" i="1"/>
  <c r="AF5090" i="1"/>
  <c r="AF5091" i="1"/>
  <c r="AF5092" i="1"/>
  <c r="AF5093" i="1"/>
  <c r="AF5094" i="1"/>
  <c r="AF5095" i="1"/>
  <c r="AF5096" i="1"/>
  <c r="AF5097" i="1"/>
  <c r="AF5098" i="1"/>
  <c r="AF5099" i="1"/>
  <c r="AF5100" i="1"/>
  <c r="AF5101" i="1"/>
  <c r="AF5102" i="1"/>
  <c r="AF5103" i="1"/>
  <c r="AF5104" i="1"/>
  <c r="AF5105" i="1"/>
  <c r="AF5106" i="1"/>
  <c r="AF5107" i="1"/>
  <c r="AF5108" i="1"/>
  <c r="AF5109" i="1"/>
  <c r="AF5110" i="1"/>
  <c r="AF5111" i="1"/>
  <c r="AF5112" i="1"/>
  <c r="AF5113" i="1"/>
  <c r="AF5114" i="1"/>
  <c r="AF5115" i="1"/>
  <c r="AF5116" i="1"/>
  <c r="AF5117" i="1"/>
  <c r="AF5118" i="1"/>
  <c r="AF5119" i="1"/>
  <c r="AF5120" i="1"/>
  <c r="AF5121" i="1"/>
  <c r="AF5122" i="1"/>
  <c r="AF5123" i="1"/>
  <c r="AF5124" i="1"/>
  <c r="AF5125" i="1"/>
  <c r="AF5126" i="1"/>
  <c r="AF5127" i="1"/>
  <c r="AF5128" i="1"/>
  <c r="AF5129" i="1"/>
  <c r="AF5130" i="1"/>
  <c r="AF5131" i="1"/>
  <c r="AF5132" i="1"/>
  <c r="AF5133" i="1"/>
  <c r="AF5134" i="1"/>
  <c r="AF5135" i="1"/>
  <c r="AF5136" i="1"/>
  <c r="AF5137" i="1"/>
  <c r="AF5138" i="1"/>
  <c r="AF5139" i="1"/>
  <c r="AF5140" i="1"/>
  <c r="AF5141" i="1"/>
  <c r="AF5142" i="1"/>
  <c r="AF5143" i="1"/>
  <c r="AF5144" i="1"/>
  <c r="AF5145" i="1"/>
  <c r="AF5146" i="1"/>
  <c r="AF5147" i="1"/>
  <c r="AF5148" i="1"/>
  <c r="AF5149" i="1"/>
  <c r="AF5150" i="1"/>
  <c r="AF5151" i="1"/>
  <c r="AF5152" i="1"/>
  <c r="AF5153" i="1"/>
  <c r="AF5154" i="1"/>
  <c r="AF5155" i="1"/>
  <c r="AF5156" i="1"/>
  <c r="AF5157" i="1"/>
  <c r="AF5158" i="1"/>
  <c r="AF5159" i="1"/>
  <c r="AF5160" i="1"/>
  <c r="AF5161" i="1"/>
  <c r="AF5162" i="1"/>
  <c r="AF5163" i="1"/>
  <c r="AF5164" i="1"/>
  <c r="AF5165" i="1"/>
  <c r="AF5166" i="1"/>
  <c r="AF5167" i="1"/>
  <c r="AF5168" i="1"/>
  <c r="AF5169" i="1"/>
  <c r="AF5170" i="1"/>
  <c r="AF5171" i="1"/>
  <c r="AF5172" i="1"/>
  <c r="AF5173" i="1"/>
  <c r="AF5174" i="1"/>
  <c r="AF5175" i="1"/>
  <c r="AF5176" i="1"/>
  <c r="AF5177" i="1"/>
  <c r="AF5178" i="1"/>
  <c r="AF5179" i="1"/>
  <c r="AF5180" i="1"/>
  <c r="AF5181" i="1"/>
  <c r="AF5182" i="1"/>
  <c r="AF5183" i="1"/>
  <c r="AF5184" i="1"/>
  <c r="AF5185" i="1"/>
  <c r="AF5186" i="1"/>
  <c r="AF5187" i="1"/>
  <c r="AF5188" i="1"/>
  <c r="AF5189" i="1"/>
  <c r="AF5190" i="1"/>
  <c r="AF5191" i="1"/>
  <c r="AF5192" i="1"/>
  <c r="AF5193" i="1"/>
  <c r="AF5194" i="1"/>
  <c r="AF5195" i="1"/>
  <c r="AF5196" i="1"/>
  <c r="AF5197" i="1"/>
  <c r="AF5198" i="1"/>
  <c r="AF5199" i="1"/>
  <c r="AF5200" i="1"/>
  <c r="AF5201" i="1"/>
  <c r="AF5202" i="1"/>
  <c r="AF5203" i="1"/>
  <c r="AF5204" i="1"/>
  <c r="AF5205" i="1"/>
  <c r="AF5206" i="1"/>
  <c r="AF5207" i="1"/>
  <c r="AF5208" i="1"/>
  <c r="AF5209" i="1"/>
  <c r="AF5210" i="1"/>
  <c r="AF5211" i="1"/>
  <c r="AF5212" i="1"/>
  <c r="AF5213" i="1"/>
  <c r="AF5214" i="1"/>
  <c r="AF5215" i="1"/>
  <c r="AF5216" i="1"/>
  <c r="AF5217" i="1"/>
  <c r="AF5218" i="1"/>
  <c r="AF5219" i="1"/>
  <c r="AF5220" i="1"/>
  <c r="AF5221" i="1"/>
  <c r="AF5222" i="1"/>
  <c r="AF5223" i="1"/>
  <c r="AF5224" i="1"/>
  <c r="AF5225" i="1"/>
  <c r="AF5226" i="1"/>
  <c r="AF5227" i="1"/>
  <c r="AF5228" i="1"/>
  <c r="AF5229" i="1"/>
  <c r="AF5230" i="1"/>
  <c r="AF5231" i="1"/>
  <c r="AF5232" i="1"/>
  <c r="AF5233" i="1"/>
  <c r="AF5234" i="1"/>
  <c r="AF5235" i="1"/>
  <c r="AF5236" i="1"/>
  <c r="AF5237" i="1"/>
  <c r="AF5238" i="1"/>
  <c r="AF5239" i="1"/>
  <c r="AF5240" i="1"/>
  <c r="AF5241" i="1"/>
  <c r="AF5242" i="1"/>
  <c r="AF5243" i="1"/>
  <c r="AF5244" i="1"/>
  <c r="AF5245" i="1"/>
  <c r="AF5246" i="1"/>
  <c r="AF5247" i="1"/>
  <c r="AF5248" i="1"/>
  <c r="AF5249" i="1"/>
  <c r="AF5250" i="1"/>
  <c r="AF5251" i="1"/>
  <c r="AF5252" i="1"/>
  <c r="AF5253" i="1"/>
  <c r="AF5254" i="1"/>
  <c r="AF5255" i="1"/>
  <c r="AF5256" i="1"/>
  <c r="AF5257" i="1"/>
  <c r="AF5258" i="1"/>
  <c r="AF5259" i="1"/>
  <c r="AF5260" i="1"/>
  <c r="AF5261" i="1"/>
  <c r="AF5262" i="1"/>
  <c r="AF5263" i="1"/>
  <c r="AF5264" i="1"/>
  <c r="AF5265" i="1"/>
  <c r="AF5266" i="1"/>
  <c r="AF5267" i="1"/>
  <c r="AF5268" i="1"/>
  <c r="AF5269" i="1"/>
  <c r="AF5270" i="1"/>
  <c r="AF5271" i="1"/>
  <c r="AF5272" i="1"/>
  <c r="AF5273" i="1"/>
  <c r="AF5274" i="1"/>
  <c r="AF5275" i="1"/>
  <c r="AF5276" i="1"/>
  <c r="AF5277" i="1"/>
  <c r="AF5278" i="1"/>
  <c r="AF5279" i="1"/>
  <c r="AF5280" i="1"/>
  <c r="AF5281" i="1"/>
  <c r="AF5282" i="1"/>
  <c r="AF5283" i="1"/>
  <c r="AF5284" i="1"/>
  <c r="AF5285" i="1"/>
  <c r="AF5286" i="1"/>
  <c r="AF5287" i="1"/>
  <c r="AF5288" i="1"/>
  <c r="AF5289" i="1"/>
  <c r="AF5290" i="1"/>
  <c r="AF5291" i="1"/>
  <c r="AF5292" i="1"/>
  <c r="AF5293" i="1"/>
  <c r="AF5294" i="1"/>
  <c r="AF5295" i="1"/>
  <c r="AF5296" i="1"/>
  <c r="AF5297" i="1"/>
  <c r="AF5298" i="1"/>
  <c r="AF5299" i="1"/>
  <c r="AF5300" i="1"/>
  <c r="AF5301" i="1"/>
  <c r="AF5302" i="1"/>
  <c r="AF5303" i="1"/>
  <c r="AF5304" i="1"/>
  <c r="AF5305" i="1"/>
  <c r="AF5306" i="1"/>
  <c r="AF5307" i="1"/>
  <c r="AF5308" i="1"/>
  <c r="AF5309" i="1"/>
  <c r="AF5310" i="1"/>
  <c r="AF5311" i="1"/>
  <c r="AF5312" i="1"/>
  <c r="AF5313" i="1"/>
  <c r="AF5314" i="1"/>
  <c r="AF5315" i="1"/>
  <c r="AF5316" i="1"/>
  <c r="AF5317" i="1"/>
  <c r="AF5318" i="1"/>
  <c r="AF5319" i="1"/>
  <c r="AF5320" i="1"/>
  <c r="AF5321" i="1"/>
  <c r="AF5322" i="1"/>
  <c r="AF5323" i="1"/>
  <c r="AF5324" i="1"/>
  <c r="AF5325" i="1"/>
  <c r="AF5326" i="1"/>
  <c r="AF5327" i="1"/>
  <c r="AF5328" i="1"/>
  <c r="AF5329" i="1"/>
  <c r="AF5330" i="1"/>
  <c r="AF5331" i="1"/>
  <c r="AF5332" i="1"/>
  <c r="AF5333" i="1"/>
  <c r="AF5334" i="1"/>
  <c r="AF5335" i="1"/>
  <c r="AF5336" i="1"/>
  <c r="AF5337" i="1"/>
  <c r="AF5338" i="1"/>
  <c r="AF5339" i="1"/>
  <c r="AF5340" i="1"/>
  <c r="AF5341" i="1"/>
  <c r="AF5342" i="1"/>
  <c r="AF5343" i="1"/>
  <c r="AF5344" i="1"/>
  <c r="AF5345" i="1"/>
  <c r="AF5346" i="1"/>
  <c r="AF5347" i="1"/>
  <c r="AF5348" i="1"/>
  <c r="AF5349" i="1"/>
  <c r="AF5350" i="1"/>
  <c r="AF5351" i="1"/>
  <c r="AF5352" i="1"/>
  <c r="AF5353" i="1"/>
  <c r="AF5354" i="1"/>
  <c r="AF5355" i="1"/>
  <c r="AF5356" i="1"/>
  <c r="AF5357" i="1"/>
  <c r="AF5358" i="1"/>
  <c r="AF5359" i="1"/>
  <c r="AF5360" i="1"/>
  <c r="AF5361" i="1"/>
  <c r="AF5362" i="1"/>
  <c r="AF5363" i="1"/>
  <c r="AF5364" i="1"/>
  <c r="AF5365" i="1"/>
  <c r="AF5366" i="1"/>
  <c r="AF5367" i="1"/>
  <c r="AF5368" i="1"/>
  <c r="AF5369" i="1"/>
  <c r="AF5370" i="1"/>
  <c r="AF5371" i="1"/>
  <c r="AF5372" i="1"/>
  <c r="AF5373" i="1"/>
  <c r="AF5374" i="1"/>
  <c r="AF5375" i="1"/>
  <c r="AF5376" i="1"/>
  <c r="AF5377" i="1"/>
  <c r="AF5378" i="1"/>
  <c r="AF5379" i="1"/>
  <c r="AF5380" i="1"/>
  <c r="AF5381" i="1"/>
  <c r="AF5382" i="1"/>
  <c r="AF5383" i="1"/>
  <c r="AF5384" i="1"/>
  <c r="AF5385" i="1"/>
  <c r="AF5386" i="1"/>
  <c r="AF5387" i="1"/>
  <c r="AF5388" i="1"/>
  <c r="AF5389" i="1"/>
  <c r="AF5390" i="1"/>
  <c r="AF5391" i="1"/>
  <c r="AF5392" i="1"/>
  <c r="AF5393" i="1"/>
  <c r="AF5394" i="1"/>
  <c r="AF5395" i="1"/>
  <c r="AF5396" i="1"/>
  <c r="AF5397" i="1"/>
  <c r="AF5398" i="1"/>
  <c r="AF5399" i="1"/>
  <c r="AF5400" i="1"/>
  <c r="AF5401" i="1"/>
  <c r="AF5402" i="1"/>
  <c r="AF5403" i="1"/>
  <c r="AF5404" i="1"/>
  <c r="AF5405" i="1"/>
  <c r="AF5406" i="1"/>
  <c r="AF5407" i="1"/>
  <c r="AF5408" i="1"/>
  <c r="AF5409" i="1"/>
  <c r="AF5410" i="1"/>
  <c r="AF5411" i="1"/>
  <c r="AF5412" i="1"/>
  <c r="AF5413" i="1"/>
  <c r="AF5414" i="1"/>
  <c r="AF5415" i="1"/>
  <c r="AF5416" i="1"/>
  <c r="AF5417" i="1"/>
  <c r="AF5418" i="1"/>
  <c r="AF5419" i="1"/>
  <c r="AF5420" i="1"/>
  <c r="AF5421" i="1"/>
  <c r="AF5422" i="1"/>
  <c r="AF5423" i="1"/>
  <c r="AF5424" i="1"/>
  <c r="AF5425" i="1"/>
  <c r="AF5426" i="1"/>
  <c r="AF5427" i="1"/>
  <c r="AF5428" i="1"/>
  <c r="AF5429" i="1"/>
  <c r="AF5430" i="1"/>
  <c r="AF5431" i="1"/>
  <c r="AF5432" i="1"/>
  <c r="AF5433" i="1"/>
  <c r="AF5434" i="1"/>
  <c r="AF5435" i="1"/>
  <c r="AF5436" i="1"/>
  <c r="AF5437" i="1"/>
  <c r="AF5438" i="1"/>
  <c r="AF5439" i="1"/>
  <c r="AF5440" i="1"/>
  <c r="AF5441" i="1"/>
  <c r="AF5442" i="1"/>
  <c r="AF5443" i="1"/>
  <c r="AF5444" i="1"/>
  <c r="AF5445" i="1"/>
  <c r="AF5446" i="1"/>
  <c r="AF5447" i="1"/>
  <c r="AF5448" i="1"/>
  <c r="AF5449" i="1"/>
  <c r="AF5450" i="1"/>
  <c r="AF5451" i="1"/>
  <c r="AF5452" i="1"/>
  <c r="AF5453" i="1"/>
  <c r="AF5454" i="1"/>
  <c r="AF5455" i="1"/>
  <c r="AF5456" i="1"/>
  <c r="AF5457" i="1"/>
  <c r="AF5458" i="1"/>
  <c r="AF5459" i="1"/>
  <c r="AF5460" i="1"/>
  <c r="AF5461" i="1"/>
  <c r="AF5462" i="1"/>
  <c r="AF5463" i="1"/>
  <c r="AF5464" i="1"/>
  <c r="AF5465" i="1"/>
  <c r="AF5466" i="1"/>
  <c r="AF5467" i="1"/>
  <c r="AF5468" i="1"/>
  <c r="AF5469" i="1"/>
  <c r="AF5470" i="1"/>
  <c r="AF5471" i="1"/>
  <c r="AF5472" i="1"/>
  <c r="AF5473" i="1"/>
  <c r="AF5474" i="1"/>
  <c r="AF5475" i="1"/>
  <c r="AF5476" i="1"/>
  <c r="AF5477" i="1"/>
  <c r="AF5478" i="1"/>
  <c r="AF5479" i="1"/>
  <c r="AF5480" i="1"/>
  <c r="AF5481" i="1"/>
  <c r="AF5482" i="1"/>
  <c r="AF5483" i="1"/>
  <c r="AF5484" i="1"/>
  <c r="AF5485" i="1"/>
  <c r="AF5486" i="1"/>
  <c r="AF5487" i="1"/>
  <c r="AF5488" i="1"/>
  <c r="AF5489" i="1"/>
  <c r="AF5490" i="1"/>
  <c r="AF5491" i="1"/>
  <c r="AF5492" i="1"/>
  <c r="AF5493" i="1"/>
  <c r="AF5494" i="1"/>
  <c r="AF5495" i="1"/>
  <c r="AF5496" i="1"/>
  <c r="AF5497" i="1"/>
  <c r="AF5498" i="1"/>
  <c r="AF5499" i="1"/>
  <c r="AF5500" i="1"/>
  <c r="AF5501" i="1"/>
  <c r="AF5502" i="1"/>
  <c r="AF5503" i="1"/>
  <c r="AF5504" i="1"/>
  <c r="AF5505" i="1"/>
  <c r="AF5506" i="1"/>
  <c r="AF5507" i="1"/>
  <c r="AF5508" i="1"/>
  <c r="AF5509" i="1"/>
  <c r="AF5510" i="1"/>
  <c r="AF5511" i="1"/>
  <c r="AF5512" i="1"/>
  <c r="AF5513" i="1"/>
  <c r="AF5514" i="1"/>
  <c r="AF5515" i="1"/>
  <c r="AF5516" i="1"/>
  <c r="AF5517" i="1"/>
  <c r="AF5518" i="1"/>
  <c r="AF5519" i="1"/>
  <c r="AF5520" i="1"/>
  <c r="AF5521" i="1"/>
  <c r="AF5522" i="1"/>
  <c r="AF5523" i="1"/>
  <c r="AF5524" i="1"/>
  <c r="AF5525" i="1"/>
  <c r="AF5526" i="1"/>
  <c r="AF5527" i="1"/>
  <c r="AF5528" i="1"/>
  <c r="AF5529" i="1"/>
  <c r="AF5530" i="1"/>
  <c r="AF5531" i="1"/>
  <c r="AF5532" i="1"/>
  <c r="AF5533" i="1"/>
  <c r="AF5534" i="1"/>
  <c r="AF5535" i="1"/>
  <c r="AF5536" i="1"/>
  <c r="AF5537" i="1"/>
  <c r="AF5538" i="1"/>
  <c r="AF5539" i="1"/>
  <c r="AF5540" i="1"/>
  <c r="AF5541" i="1"/>
  <c r="AF5542" i="1"/>
  <c r="AF5543" i="1"/>
  <c r="AF5544" i="1"/>
  <c r="AF5545" i="1"/>
  <c r="AF5546" i="1"/>
  <c r="AF5547" i="1"/>
  <c r="AF5548" i="1"/>
  <c r="AF5549" i="1"/>
  <c r="AF5550" i="1"/>
  <c r="AF5551" i="1"/>
  <c r="AF5552" i="1"/>
  <c r="AF5553" i="1"/>
  <c r="AF5554" i="1"/>
  <c r="AF5555" i="1"/>
  <c r="AF5556" i="1"/>
  <c r="AF5557" i="1"/>
  <c r="AF5558" i="1"/>
  <c r="AF5559" i="1"/>
  <c r="AF5560" i="1"/>
  <c r="AF5561" i="1"/>
  <c r="AF5562" i="1"/>
  <c r="AF5563" i="1"/>
  <c r="AF5564" i="1"/>
  <c r="AF5565" i="1"/>
  <c r="AF5566" i="1"/>
  <c r="AF5567" i="1"/>
  <c r="AF5568" i="1"/>
  <c r="AF5569" i="1"/>
  <c r="AF5570" i="1"/>
  <c r="AF5571" i="1"/>
  <c r="AF5572" i="1"/>
  <c r="AF5573" i="1"/>
  <c r="AF5574" i="1"/>
  <c r="AF5575" i="1"/>
  <c r="AF5576" i="1"/>
  <c r="AF5577" i="1"/>
  <c r="AF5578" i="1"/>
  <c r="AF5579" i="1"/>
  <c r="AF5580" i="1"/>
  <c r="AF5581" i="1"/>
  <c r="AF5582" i="1"/>
  <c r="AF5583" i="1"/>
  <c r="AF5584" i="1"/>
  <c r="AF5585" i="1"/>
  <c r="AF5586" i="1"/>
  <c r="AF5587" i="1"/>
  <c r="AF5588" i="1"/>
  <c r="AF5589" i="1"/>
  <c r="AF5590" i="1"/>
  <c r="AF5591" i="1"/>
  <c r="AF5592" i="1"/>
  <c r="AF5593" i="1"/>
  <c r="AF5594" i="1"/>
  <c r="AF5595" i="1"/>
  <c r="AF5596" i="1"/>
  <c r="AF5597" i="1"/>
  <c r="AF5598" i="1"/>
  <c r="AF5599" i="1"/>
  <c r="AF5600" i="1"/>
  <c r="AF5601" i="1"/>
  <c r="AF5602" i="1"/>
  <c r="AF5603" i="1"/>
  <c r="AF5604" i="1"/>
  <c r="AF5605" i="1"/>
  <c r="AF5606" i="1"/>
  <c r="AF5607" i="1"/>
  <c r="AF5608" i="1"/>
  <c r="AF5609" i="1"/>
  <c r="AF5610" i="1"/>
  <c r="AF5611" i="1"/>
  <c r="AF5612" i="1"/>
  <c r="AF5613" i="1"/>
  <c r="AF5614" i="1"/>
  <c r="AF5615" i="1"/>
  <c r="AF5616" i="1"/>
  <c r="AF5617" i="1"/>
  <c r="AF5618" i="1"/>
  <c r="AF5619" i="1"/>
  <c r="AF5620" i="1"/>
  <c r="AF5621" i="1"/>
  <c r="AF5622" i="1"/>
  <c r="AF5623" i="1"/>
  <c r="AF5624" i="1"/>
  <c r="AF5625" i="1"/>
  <c r="AF5626" i="1"/>
  <c r="AF5627" i="1"/>
  <c r="AF5628" i="1"/>
  <c r="AF5629" i="1"/>
  <c r="AF5630" i="1"/>
  <c r="AF5631" i="1"/>
  <c r="AF5632" i="1"/>
  <c r="AF5633" i="1"/>
  <c r="AF5634" i="1"/>
  <c r="AF5635" i="1"/>
  <c r="AF5636" i="1"/>
  <c r="AF5637" i="1"/>
  <c r="AF5638" i="1"/>
  <c r="AF5639" i="1"/>
  <c r="AF5640" i="1"/>
  <c r="AF5641" i="1"/>
  <c r="AF5642" i="1"/>
  <c r="AF5643" i="1"/>
  <c r="AF5644" i="1"/>
  <c r="AF5645" i="1"/>
  <c r="AF5646" i="1"/>
  <c r="AF5647" i="1"/>
  <c r="AF5648" i="1"/>
  <c r="AF5649" i="1"/>
  <c r="AF5650" i="1"/>
  <c r="AF5651" i="1"/>
  <c r="AF5652" i="1"/>
  <c r="AF5653" i="1"/>
  <c r="AF5654" i="1"/>
  <c r="AF5655" i="1"/>
  <c r="AF5656" i="1"/>
  <c r="AF5657" i="1"/>
  <c r="AF5658" i="1"/>
  <c r="AF5659" i="1"/>
  <c r="AF5660" i="1"/>
  <c r="AF5661" i="1"/>
  <c r="AF5662" i="1"/>
  <c r="AF5663" i="1"/>
  <c r="AF5664" i="1"/>
  <c r="AF5665" i="1"/>
  <c r="AF5666" i="1"/>
  <c r="AF5667" i="1"/>
  <c r="AF5668" i="1"/>
  <c r="AF5669" i="1"/>
  <c r="AF5670" i="1"/>
  <c r="AF5671" i="1"/>
  <c r="AF5672" i="1"/>
  <c r="AF5673" i="1"/>
  <c r="AF5674" i="1"/>
  <c r="AF5675" i="1"/>
  <c r="AF5676" i="1"/>
  <c r="AF5677" i="1"/>
  <c r="AF5678" i="1"/>
  <c r="AF5679" i="1"/>
  <c r="AF5680" i="1"/>
  <c r="AF5681" i="1"/>
  <c r="AF5682" i="1"/>
  <c r="AF5683" i="1"/>
  <c r="AF5684" i="1"/>
  <c r="AF5685" i="1"/>
  <c r="AF5686" i="1"/>
  <c r="AF5687" i="1"/>
  <c r="AF5688" i="1"/>
  <c r="AF5689" i="1"/>
  <c r="AF5690" i="1"/>
  <c r="AF5691" i="1"/>
  <c r="AF5692" i="1"/>
  <c r="AF5693" i="1"/>
  <c r="AF5694" i="1"/>
  <c r="AF5695" i="1"/>
  <c r="AF5696" i="1"/>
  <c r="AF5697" i="1"/>
  <c r="AF5698" i="1"/>
  <c r="AF5699" i="1"/>
  <c r="AF5700" i="1"/>
  <c r="AF5701" i="1"/>
  <c r="AF5702" i="1"/>
  <c r="AF5703" i="1"/>
  <c r="AF5704" i="1"/>
  <c r="AF5705" i="1"/>
  <c r="AF5706" i="1"/>
  <c r="AF5707" i="1"/>
  <c r="AF5708" i="1"/>
  <c r="AF5709" i="1"/>
  <c r="AF5710" i="1"/>
  <c r="AF5711" i="1"/>
  <c r="AF5712" i="1"/>
  <c r="AF5713" i="1"/>
  <c r="AF5714" i="1"/>
  <c r="AF5715" i="1"/>
  <c r="AF5716" i="1"/>
  <c r="AF5717" i="1"/>
  <c r="AF5718" i="1"/>
  <c r="AF5719" i="1"/>
  <c r="AF5720" i="1"/>
  <c r="AF5721" i="1"/>
  <c r="AF5722" i="1"/>
  <c r="AF5723" i="1"/>
  <c r="AF5724" i="1"/>
  <c r="AF5725" i="1"/>
  <c r="AF5726" i="1"/>
  <c r="AF5727" i="1"/>
  <c r="AF5728" i="1"/>
  <c r="AF5729" i="1"/>
  <c r="AF5730" i="1"/>
  <c r="AF5731" i="1"/>
  <c r="AF5732" i="1"/>
  <c r="AF5733" i="1"/>
  <c r="AF5734" i="1"/>
  <c r="AF5735" i="1"/>
  <c r="AF5736" i="1"/>
  <c r="AF5737" i="1"/>
  <c r="AF5738" i="1"/>
  <c r="AF5739" i="1"/>
  <c r="AF5740" i="1"/>
  <c r="AF5741" i="1"/>
  <c r="AF5742" i="1"/>
  <c r="AF5743" i="1"/>
  <c r="AF5744" i="1"/>
  <c r="AF5745" i="1"/>
  <c r="AF5746" i="1"/>
  <c r="AF5747" i="1"/>
  <c r="AF5748" i="1"/>
  <c r="AF5749" i="1"/>
  <c r="AF5750" i="1"/>
  <c r="AF5751" i="1"/>
  <c r="AF5752" i="1"/>
  <c r="AF5753" i="1"/>
  <c r="AF5754" i="1"/>
  <c r="AF5755" i="1"/>
  <c r="AF5756" i="1"/>
  <c r="AF5757" i="1"/>
  <c r="AF5758" i="1"/>
  <c r="AF5759" i="1"/>
  <c r="AF5760" i="1"/>
  <c r="AF5761" i="1"/>
  <c r="AF5762" i="1"/>
  <c r="AF5763" i="1"/>
  <c r="AF5764" i="1"/>
  <c r="AF5765" i="1"/>
  <c r="AF5766" i="1"/>
  <c r="AF5767" i="1"/>
  <c r="AF5768" i="1"/>
  <c r="AF5769" i="1"/>
  <c r="AF5770" i="1"/>
  <c r="AF5771" i="1"/>
  <c r="AF5772" i="1"/>
  <c r="AF5773" i="1"/>
  <c r="AF5774" i="1"/>
  <c r="AF5775" i="1"/>
  <c r="AF5776" i="1"/>
  <c r="AF5777" i="1"/>
  <c r="AF5778" i="1"/>
  <c r="AF5779" i="1"/>
  <c r="AF5780" i="1"/>
  <c r="AF5781" i="1"/>
  <c r="AF5782" i="1"/>
  <c r="AF5783" i="1"/>
  <c r="AF5784" i="1"/>
  <c r="AF5785" i="1"/>
  <c r="AF5786" i="1"/>
  <c r="AF5787" i="1"/>
  <c r="AF5788" i="1"/>
  <c r="AF5789" i="1"/>
  <c r="AF5790" i="1"/>
  <c r="AF5791" i="1"/>
  <c r="AF5792" i="1"/>
  <c r="AF5793" i="1"/>
  <c r="AF5794" i="1"/>
  <c r="AF5795" i="1"/>
  <c r="AF5796" i="1"/>
  <c r="AF5797" i="1"/>
  <c r="AF5798" i="1"/>
  <c r="AF5799" i="1"/>
  <c r="AF5800" i="1"/>
  <c r="AF5801" i="1"/>
  <c r="AF5802" i="1"/>
  <c r="AF5803" i="1"/>
  <c r="AF5804" i="1"/>
  <c r="AF5805" i="1"/>
  <c r="AF5806" i="1"/>
  <c r="AF5807" i="1"/>
  <c r="AF5808" i="1"/>
  <c r="AF5809" i="1"/>
  <c r="AF5810" i="1"/>
  <c r="AF5811" i="1"/>
  <c r="AF5812" i="1"/>
  <c r="AF5813" i="1"/>
  <c r="AF5814" i="1"/>
  <c r="AF5815" i="1"/>
  <c r="AF5816" i="1"/>
  <c r="AF5817" i="1"/>
  <c r="AF5818" i="1"/>
  <c r="AF5819" i="1"/>
  <c r="AF5820" i="1"/>
  <c r="AF5821" i="1"/>
  <c r="AF5822" i="1"/>
  <c r="AF5823" i="1"/>
  <c r="AF5824" i="1"/>
  <c r="AF5825" i="1"/>
  <c r="AF5826" i="1"/>
  <c r="AF5827" i="1"/>
  <c r="AF5828" i="1"/>
  <c r="AF5829" i="1"/>
  <c r="AF5830" i="1"/>
  <c r="AF5831" i="1"/>
  <c r="AF5832" i="1"/>
  <c r="AF5833" i="1"/>
  <c r="AF5834" i="1"/>
  <c r="AF5835" i="1"/>
  <c r="AF5836" i="1"/>
  <c r="AF5837" i="1"/>
  <c r="AF5838" i="1"/>
  <c r="AF5839" i="1"/>
  <c r="AF5840" i="1"/>
  <c r="AF5841" i="1"/>
  <c r="AF5842" i="1"/>
  <c r="AF5843" i="1"/>
  <c r="AF5844" i="1"/>
  <c r="AF5845" i="1"/>
  <c r="AF5846" i="1"/>
  <c r="AF5847" i="1"/>
  <c r="AF5848" i="1"/>
  <c r="AF5849" i="1"/>
  <c r="AF5850" i="1"/>
  <c r="AF5851" i="1"/>
  <c r="AF5852" i="1"/>
  <c r="AF5853" i="1"/>
  <c r="AF5854" i="1"/>
  <c r="AF5855" i="1"/>
  <c r="AF5856" i="1"/>
  <c r="AF5857" i="1"/>
  <c r="AF5858" i="1"/>
  <c r="AF5859" i="1"/>
  <c r="AF5860" i="1"/>
  <c r="AF5861" i="1"/>
  <c r="AF5862" i="1"/>
  <c r="AF5863" i="1"/>
  <c r="AF5864" i="1"/>
  <c r="AF5865" i="1"/>
  <c r="AF5866" i="1"/>
  <c r="AF5867" i="1"/>
  <c r="AF5868" i="1"/>
  <c r="AF5869" i="1"/>
  <c r="AF5870" i="1"/>
  <c r="AF5871" i="1"/>
  <c r="AF5872" i="1"/>
  <c r="AF5873" i="1"/>
  <c r="AF5874" i="1"/>
  <c r="AF5875" i="1"/>
  <c r="AF5876" i="1"/>
  <c r="AF5877" i="1"/>
  <c r="AF5878" i="1"/>
  <c r="AF5879" i="1"/>
  <c r="AF5880" i="1"/>
  <c r="AF5881" i="1"/>
  <c r="AF5882" i="1"/>
  <c r="AF5883" i="1"/>
  <c r="AF5884" i="1"/>
  <c r="AF5885" i="1"/>
  <c r="AF5886" i="1"/>
  <c r="AF5887" i="1"/>
  <c r="AF5888" i="1"/>
  <c r="AF5889" i="1"/>
  <c r="AF5890" i="1"/>
  <c r="AF5891" i="1"/>
  <c r="AF5892" i="1"/>
  <c r="AF5893" i="1"/>
  <c r="AF5894" i="1"/>
  <c r="AF5895" i="1"/>
  <c r="AF5896" i="1"/>
  <c r="AF5897" i="1"/>
  <c r="AF5898" i="1"/>
  <c r="AF5899" i="1"/>
  <c r="AF5900" i="1"/>
  <c r="AF5901" i="1"/>
  <c r="AF5902" i="1"/>
  <c r="AF5903" i="1"/>
  <c r="AF5904" i="1"/>
  <c r="AF5905" i="1"/>
  <c r="AF5906" i="1"/>
  <c r="AF5907" i="1"/>
  <c r="AF5908" i="1"/>
  <c r="AF5909" i="1"/>
  <c r="AF5910" i="1"/>
  <c r="AF5911" i="1"/>
  <c r="AF5912" i="1"/>
  <c r="AF5913" i="1"/>
  <c r="AF5914" i="1"/>
  <c r="AF5915" i="1"/>
  <c r="AF5916" i="1"/>
  <c r="AF5917" i="1"/>
  <c r="AF5918" i="1"/>
  <c r="AF5919" i="1"/>
  <c r="AF5920" i="1"/>
  <c r="AF5921" i="1"/>
  <c r="AF5922" i="1"/>
  <c r="AF5923" i="1"/>
  <c r="AF5924" i="1"/>
  <c r="AF5925" i="1"/>
  <c r="AF5926" i="1"/>
  <c r="AF5927" i="1"/>
  <c r="AF5928" i="1"/>
  <c r="AF5929" i="1"/>
  <c r="AF5930" i="1"/>
  <c r="AF5931" i="1"/>
  <c r="AF5932" i="1"/>
  <c r="AF5933" i="1"/>
  <c r="AF5934" i="1"/>
  <c r="AF5935" i="1"/>
  <c r="AF5936" i="1"/>
  <c r="AF5937" i="1"/>
  <c r="AF5938" i="1"/>
  <c r="AF5939" i="1"/>
  <c r="AF5940" i="1"/>
  <c r="AF5941" i="1"/>
  <c r="AF5942" i="1"/>
  <c r="AF5943" i="1"/>
  <c r="AF5944" i="1"/>
  <c r="AF5945" i="1"/>
  <c r="AF5946" i="1"/>
  <c r="AF5947" i="1"/>
  <c r="AF5948" i="1"/>
  <c r="AF5949" i="1"/>
  <c r="AF5950" i="1"/>
  <c r="AF5951" i="1"/>
  <c r="AF5952" i="1"/>
  <c r="AF5953" i="1"/>
  <c r="AF5954" i="1"/>
  <c r="AF5955" i="1"/>
  <c r="AF5956" i="1"/>
  <c r="AF5957" i="1"/>
  <c r="AF5958" i="1"/>
  <c r="AF5959" i="1"/>
  <c r="AF5960" i="1"/>
  <c r="AF5961" i="1"/>
  <c r="AF5962" i="1"/>
  <c r="AF5963" i="1"/>
  <c r="AF5964" i="1"/>
  <c r="AF5965" i="1"/>
  <c r="AF5966" i="1"/>
  <c r="AF5967" i="1"/>
  <c r="AF5968" i="1"/>
  <c r="AF5969" i="1"/>
  <c r="AF5970" i="1"/>
  <c r="AF5971" i="1"/>
  <c r="AF5972" i="1"/>
  <c r="AF5973" i="1"/>
  <c r="AF5974" i="1"/>
  <c r="AF5975" i="1"/>
  <c r="AF5976" i="1"/>
  <c r="AF5977" i="1"/>
  <c r="AF5978" i="1"/>
  <c r="AF5979" i="1"/>
  <c r="AF5980" i="1"/>
  <c r="AF5981" i="1"/>
  <c r="AF5982" i="1"/>
  <c r="AF5983" i="1"/>
  <c r="AF5984" i="1"/>
  <c r="AF5985" i="1"/>
  <c r="AF5986" i="1"/>
  <c r="AF5987" i="1"/>
  <c r="AF5988" i="1"/>
  <c r="AF5989" i="1"/>
  <c r="AF5990" i="1"/>
  <c r="AF5991" i="1"/>
  <c r="AF5992" i="1"/>
  <c r="AF5993" i="1"/>
  <c r="AF5994" i="1"/>
  <c r="AF5995" i="1"/>
  <c r="AF5996" i="1"/>
  <c r="AF5997" i="1"/>
  <c r="AF5998" i="1"/>
  <c r="AF5999" i="1"/>
  <c r="AF6000" i="1"/>
  <c r="AF6001" i="1"/>
  <c r="AF6002" i="1"/>
  <c r="AF6003" i="1"/>
  <c r="AF6004" i="1"/>
  <c r="AF6005" i="1"/>
  <c r="AF6006" i="1"/>
  <c r="AF6007" i="1"/>
  <c r="AF6008" i="1"/>
  <c r="AF6009" i="1"/>
  <c r="AF6010" i="1"/>
  <c r="AF6011" i="1"/>
  <c r="AF6012" i="1"/>
  <c r="AF6013" i="1"/>
  <c r="AF6014" i="1"/>
  <c r="AF6015" i="1"/>
  <c r="AF6016" i="1"/>
  <c r="AF6017" i="1"/>
  <c r="AF6018" i="1"/>
  <c r="AF6019" i="1"/>
  <c r="AF6020" i="1"/>
  <c r="AF6021" i="1"/>
  <c r="AF6022" i="1"/>
  <c r="AF6023" i="1"/>
  <c r="AF6024" i="1"/>
  <c r="AF6025" i="1"/>
  <c r="AF6026" i="1"/>
  <c r="AF6027" i="1"/>
  <c r="AF6028" i="1"/>
  <c r="AF6029" i="1"/>
  <c r="AF6030" i="1"/>
  <c r="AF6031" i="1"/>
  <c r="AF6032" i="1"/>
  <c r="AF6033" i="1"/>
  <c r="AF6034" i="1"/>
  <c r="AF6035" i="1"/>
  <c r="AF6036" i="1"/>
  <c r="AF6037" i="1"/>
  <c r="AF6038" i="1"/>
  <c r="AF6039" i="1"/>
  <c r="AF6040" i="1"/>
  <c r="AF6041" i="1"/>
  <c r="AF6042" i="1"/>
  <c r="AF6043" i="1"/>
  <c r="AF6044" i="1"/>
  <c r="AF6045" i="1"/>
  <c r="AF6046" i="1"/>
  <c r="AF6047" i="1"/>
  <c r="AF6048" i="1"/>
  <c r="AF6049" i="1"/>
  <c r="AF6050" i="1"/>
  <c r="AF6051" i="1"/>
  <c r="AF6052" i="1"/>
  <c r="AF6053" i="1"/>
  <c r="AF6054" i="1"/>
  <c r="AF6055" i="1"/>
  <c r="AF6056" i="1"/>
  <c r="AF6057" i="1"/>
  <c r="AF6058" i="1"/>
  <c r="AF6059" i="1"/>
  <c r="AF6060" i="1"/>
  <c r="AF6061" i="1"/>
  <c r="AF6062" i="1"/>
  <c r="AF6063" i="1"/>
  <c r="AF6064" i="1"/>
  <c r="AF6065" i="1"/>
  <c r="AF6066" i="1"/>
  <c r="AF6067" i="1"/>
  <c r="AF6068" i="1"/>
  <c r="AF6069" i="1"/>
  <c r="AF6070" i="1"/>
  <c r="AF6071" i="1"/>
  <c r="AF6072" i="1"/>
  <c r="AF6073" i="1"/>
  <c r="AF6074" i="1"/>
  <c r="AF6075" i="1"/>
  <c r="AF6076" i="1"/>
  <c r="AF6077" i="1"/>
  <c r="AF6078" i="1"/>
  <c r="AF6079" i="1"/>
  <c r="AF6080" i="1"/>
  <c r="AF6081" i="1"/>
  <c r="AF6082" i="1"/>
  <c r="AF6083" i="1"/>
  <c r="AF6084" i="1"/>
  <c r="AF6085" i="1"/>
  <c r="AF6086" i="1"/>
  <c r="AF6087" i="1"/>
  <c r="AF6088" i="1"/>
  <c r="AF6089" i="1"/>
  <c r="AF6090" i="1"/>
  <c r="AF6091" i="1"/>
  <c r="AF6092" i="1"/>
  <c r="AF6093" i="1"/>
  <c r="AF6094" i="1"/>
  <c r="AF6095" i="1"/>
  <c r="AF6096" i="1"/>
  <c r="AF6097" i="1"/>
  <c r="AF6098" i="1"/>
  <c r="AF6099" i="1"/>
  <c r="AF6100" i="1"/>
  <c r="AF6101" i="1"/>
  <c r="AF6102" i="1"/>
  <c r="AF6103" i="1"/>
  <c r="AF6104" i="1"/>
  <c r="AF6105" i="1"/>
  <c r="AF6106" i="1"/>
  <c r="AF6107" i="1"/>
  <c r="AF6108" i="1"/>
  <c r="AF6109" i="1"/>
  <c r="AF6110" i="1"/>
  <c r="AF6111" i="1"/>
  <c r="AF6112" i="1"/>
  <c r="AF6113" i="1"/>
  <c r="AF6114" i="1"/>
  <c r="AF6115" i="1"/>
  <c r="AF6116" i="1"/>
  <c r="AF6117" i="1"/>
  <c r="AF6118" i="1"/>
  <c r="AF6119" i="1"/>
  <c r="AF6120" i="1"/>
  <c r="AF6121" i="1"/>
  <c r="AF6122" i="1"/>
  <c r="AF6123" i="1"/>
  <c r="AF6124" i="1"/>
  <c r="AF6125" i="1"/>
  <c r="AF6126" i="1"/>
  <c r="AF6127" i="1"/>
  <c r="AF6128" i="1"/>
  <c r="AF6129" i="1"/>
  <c r="AF6130" i="1"/>
  <c r="AF6131" i="1"/>
  <c r="AF6132" i="1"/>
  <c r="AF6133" i="1"/>
  <c r="AF6134" i="1"/>
  <c r="AF6135" i="1"/>
  <c r="AF6136" i="1"/>
  <c r="AF6137" i="1"/>
  <c r="AF6138" i="1"/>
  <c r="AF6139" i="1"/>
  <c r="AF6140" i="1"/>
  <c r="AF6141" i="1"/>
  <c r="AF6142" i="1"/>
  <c r="AF6143" i="1"/>
  <c r="AF6144" i="1"/>
  <c r="AF6145" i="1"/>
  <c r="AF6146" i="1"/>
  <c r="AF6147" i="1"/>
  <c r="AF6148" i="1"/>
  <c r="AF6149" i="1"/>
  <c r="AF6150" i="1"/>
  <c r="AF6151" i="1"/>
  <c r="AF6152" i="1"/>
  <c r="AF6153" i="1"/>
  <c r="AF6154" i="1"/>
  <c r="AF6155" i="1"/>
  <c r="AF6156" i="1"/>
  <c r="AF6157" i="1"/>
  <c r="AF6158" i="1"/>
  <c r="AF6159" i="1"/>
  <c r="AF6160" i="1"/>
  <c r="AF6161" i="1"/>
  <c r="AF6162" i="1"/>
  <c r="AF6163" i="1"/>
  <c r="AF6164" i="1"/>
  <c r="AF6165" i="1"/>
  <c r="AF6166" i="1"/>
  <c r="AF6167" i="1"/>
  <c r="AF6168" i="1"/>
  <c r="AF6169" i="1"/>
  <c r="AF6170" i="1"/>
  <c r="AF6171" i="1"/>
  <c r="AF6172" i="1"/>
  <c r="AF6173" i="1"/>
  <c r="AF6174" i="1"/>
  <c r="AF6175" i="1"/>
  <c r="AF6176" i="1"/>
  <c r="AF6177" i="1"/>
  <c r="AF6178" i="1"/>
  <c r="AF6179" i="1"/>
  <c r="AF6180" i="1"/>
  <c r="AF6181" i="1"/>
  <c r="AF6182" i="1"/>
  <c r="AF6183" i="1"/>
  <c r="AF6184" i="1"/>
  <c r="AF6185" i="1"/>
  <c r="AF6186" i="1"/>
  <c r="AF6187" i="1"/>
  <c r="AF6188" i="1"/>
  <c r="AF6189" i="1"/>
  <c r="AF6190" i="1"/>
  <c r="AF6191" i="1"/>
  <c r="AF6192" i="1"/>
  <c r="AF6193" i="1"/>
  <c r="AF6194" i="1"/>
  <c r="AF6195" i="1"/>
  <c r="AF6196" i="1"/>
  <c r="AF6197" i="1"/>
  <c r="AF6198" i="1"/>
  <c r="AF6199" i="1"/>
  <c r="AF6200" i="1"/>
  <c r="AF6201" i="1"/>
  <c r="AF6202" i="1"/>
  <c r="AF6203" i="1"/>
  <c r="AF6204" i="1"/>
  <c r="AF6205" i="1"/>
  <c r="AF6206" i="1"/>
  <c r="AF6207" i="1"/>
  <c r="AF6208" i="1"/>
  <c r="AF6209" i="1"/>
  <c r="AF6210" i="1"/>
  <c r="AF6211" i="1"/>
  <c r="AF6212" i="1"/>
  <c r="AF6213" i="1"/>
  <c r="AF6214" i="1"/>
  <c r="AF6215" i="1"/>
  <c r="AF6216" i="1"/>
  <c r="AF6217" i="1"/>
  <c r="AF6218" i="1"/>
  <c r="AF6219" i="1"/>
  <c r="AF6220" i="1"/>
  <c r="AF6221" i="1"/>
  <c r="AF6222" i="1"/>
  <c r="AF6223" i="1"/>
  <c r="AF6224" i="1"/>
  <c r="AF6225" i="1"/>
  <c r="AF6226" i="1"/>
  <c r="AF6227" i="1"/>
  <c r="AF6228" i="1"/>
  <c r="AF6229" i="1"/>
  <c r="AF6230" i="1"/>
  <c r="AF6231" i="1"/>
  <c r="AF6232" i="1"/>
  <c r="AF6233" i="1"/>
  <c r="AF6234" i="1"/>
  <c r="AF6235" i="1"/>
  <c r="AF6236" i="1"/>
  <c r="AF6237" i="1"/>
  <c r="AF6238" i="1"/>
  <c r="AF6239" i="1"/>
  <c r="AF6240" i="1"/>
  <c r="AF6241" i="1"/>
  <c r="AF6242" i="1"/>
  <c r="AF6243" i="1"/>
  <c r="AF6244" i="1"/>
  <c r="AF6245" i="1"/>
  <c r="AF6246" i="1"/>
  <c r="AF6247" i="1"/>
  <c r="AF6248" i="1"/>
  <c r="AF6249" i="1"/>
  <c r="AF6250" i="1"/>
  <c r="AF6251" i="1"/>
  <c r="AF6252" i="1"/>
  <c r="AF6253" i="1"/>
  <c r="AF6254" i="1"/>
  <c r="AF6255" i="1"/>
  <c r="AF6256" i="1"/>
  <c r="AF6257" i="1"/>
  <c r="AF6258" i="1"/>
  <c r="AF6259" i="1"/>
  <c r="AF6260" i="1"/>
  <c r="AF6261" i="1"/>
  <c r="AF6262" i="1"/>
  <c r="AF6263" i="1"/>
  <c r="AF6264" i="1"/>
  <c r="AF6265" i="1"/>
  <c r="AF6266" i="1"/>
  <c r="AF6267" i="1"/>
  <c r="AF6268" i="1"/>
  <c r="AF6269" i="1"/>
  <c r="AF6270" i="1"/>
  <c r="AF6271" i="1"/>
  <c r="AF6272" i="1"/>
  <c r="AF6273" i="1"/>
  <c r="AF6274" i="1"/>
  <c r="AF6275" i="1"/>
  <c r="AF6276" i="1"/>
  <c r="AF6277" i="1"/>
  <c r="AF6278" i="1"/>
  <c r="AF6279" i="1"/>
  <c r="AF6280" i="1"/>
  <c r="AF6281" i="1"/>
  <c r="AF6282" i="1"/>
  <c r="AF6283" i="1"/>
  <c r="AF6284" i="1"/>
  <c r="AF6285" i="1"/>
  <c r="AF6286" i="1"/>
  <c r="AF6287" i="1"/>
  <c r="AF6288" i="1"/>
  <c r="AF6289" i="1"/>
  <c r="AF6290" i="1"/>
  <c r="AF6291" i="1"/>
  <c r="AF6292" i="1"/>
  <c r="AF6293" i="1"/>
  <c r="AF6294" i="1"/>
  <c r="AF6295" i="1"/>
  <c r="AF6296" i="1"/>
  <c r="AF6297" i="1"/>
  <c r="AF6298" i="1"/>
  <c r="AF6299" i="1"/>
  <c r="AF6300" i="1"/>
  <c r="AF6301" i="1"/>
  <c r="AF6302" i="1"/>
  <c r="AF6303" i="1"/>
  <c r="AF6304" i="1"/>
  <c r="AF6305" i="1"/>
  <c r="AF6306" i="1"/>
  <c r="AF6307" i="1"/>
  <c r="AF6308" i="1"/>
  <c r="AF6309" i="1"/>
  <c r="AF6310" i="1"/>
  <c r="AF6311" i="1"/>
  <c r="AF6312" i="1"/>
  <c r="AF6313" i="1"/>
  <c r="AF6314" i="1"/>
  <c r="AF6315" i="1"/>
  <c r="AF6316" i="1"/>
  <c r="AF6317" i="1"/>
  <c r="AF6318" i="1"/>
  <c r="AF6319" i="1"/>
  <c r="AF6320" i="1"/>
  <c r="AF6321" i="1"/>
  <c r="AF6322" i="1"/>
  <c r="AF6323" i="1"/>
  <c r="AF6324" i="1"/>
  <c r="AF6325" i="1"/>
  <c r="AF6326" i="1"/>
  <c r="AF6327" i="1"/>
  <c r="AF6328" i="1"/>
  <c r="AF6329" i="1"/>
  <c r="AF6330" i="1"/>
  <c r="AF6331" i="1"/>
  <c r="AF6332" i="1"/>
  <c r="AF6333" i="1"/>
  <c r="AF6334" i="1"/>
  <c r="AF6335" i="1"/>
  <c r="AF6336" i="1"/>
  <c r="AF6337" i="1"/>
  <c r="AF6338" i="1"/>
  <c r="AF6339" i="1"/>
  <c r="AF6340" i="1"/>
  <c r="AF6341" i="1"/>
  <c r="AF6342" i="1"/>
  <c r="AF6343" i="1"/>
  <c r="AF6344" i="1"/>
  <c r="AF6345" i="1"/>
  <c r="AF6346" i="1"/>
  <c r="AF6347" i="1"/>
  <c r="AF6348" i="1"/>
  <c r="AF6349" i="1"/>
  <c r="AF6350" i="1"/>
  <c r="AF6351" i="1"/>
  <c r="AF6352" i="1"/>
  <c r="AF6353" i="1"/>
  <c r="AF6354" i="1"/>
  <c r="AF6355" i="1"/>
  <c r="AF6356" i="1"/>
  <c r="AF6357" i="1"/>
  <c r="AF6358" i="1"/>
  <c r="AF6359" i="1"/>
  <c r="AF6360" i="1"/>
  <c r="AF6361" i="1"/>
  <c r="AF6362" i="1"/>
  <c r="AF6363" i="1"/>
  <c r="AF6364" i="1"/>
  <c r="AF6365" i="1"/>
  <c r="AF6366" i="1"/>
  <c r="AF6367" i="1"/>
  <c r="AF6368" i="1"/>
  <c r="AF6369" i="1"/>
  <c r="AF6370" i="1"/>
  <c r="AF6371" i="1"/>
  <c r="AF6372" i="1"/>
  <c r="AF6373" i="1"/>
  <c r="AF6374" i="1"/>
  <c r="AF6375" i="1"/>
  <c r="AF6376" i="1"/>
  <c r="AF6377" i="1"/>
  <c r="AF6378" i="1"/>
  <c r="AF6379" i="1"/>
  <c r="AF6380" i="1"/>
  <c r="AF6381" i="1"/>
  <c r="AF6382" i="1"/>
  <c r="AF6383" i="1"/>
  <c r="AF6384" i="1"/>
  <c r="AF6385" i="1"/>
  <c r="AF6386" i="1"/>
  <c r="AF6387" i="1"/>
  <c r="AF6388" i="1"/>
  <c r="AF6389" i="1"/>
  <c r="AF6390" i="1"/>
  <c r="AF6391" i="1"/>
  <c r="AF6392" i="1"/>
  <c r="AF6393" i="1"/>
  <c r="AF6394" i="1"/>
  <c r="AF6395" i="1"/>
  <c r="AF6396" i="1"/>
  <c r="AF6397" i="1"/>
  <c r="AF6398" i="1"/>
  <c r="AF6399" i="1"/>
  <c r="AF6400" i="1"/>
  <c r="AF6401" i="1"/>
  <c r="AF6402" i="1"/>
  <c r="AF6403" i="1"/>
  <c r="AF6404" i="1"/>
  <c r="AF6405" i="1"/>
  <c r="AF6406" i="1"/>
  <c r="AF6407" i="1"/>
  <c r="AF6408" i="1"/>
  <c r="AF6409" i="1"/>
  <c r="AF6410" i="1"/>
  <c r="AF6411" i="1"/>
  <c r="AF6412" i="1"/>
  <c r="AF6413" i="1"/>
  <c r="AF6414" i="1"/>
  <c r="AF6415" i="1"/>
  <c r="AF6416" i="1"/>
  <c r="AF6417" i="1"/>
  <c r="AF6418" i="1"/>
  <c r="AF6419" i="1"/>
  <c r="AF6420" i="1"/>
  <c r="AF6421" i="1"/>
  <c r="AF6422" i="1"/>
  <c r="AF6423" i="1"/>
  <c r="AF6424" i="1"/>
  <c r="AF6425" i="1"/>
  <c r="AF6426" i="1"/>
  <c r="AF6427" i="1"/>
  <c r="AF6428" i="1"/>
  <c r="AF6429" i="1"/>
  <c r="AF6430" i="1"/>
  <c r="AF6431" i="1"/>
  <c r="AF6432" i="1"/>
  <c r="AF6433" i="1"/>
  <c r="AF6434" i="1"/>
  <c r="AF6435" i="1"/>
  <c r="AF6436" i="1"/>
  <c r="AF6437" i="1"/>
  <c r="AF6438" i="1"/>
  <c r="AF6439" i="1"/>
  <c r="AF6440" i="1"/>
  <c r="AF6441" i="1"/>
  <c r="AF6442" i="1"/>
  <c r="AF6443" i="1"/>
  <c r="AF6444" i="1"/>
  <c r="AF6445" i="1"/>
  <c r="AF6446" i="1"/>
  <c r="AF6447" i="1"/>
  <c r="AF6448" i="1"/>
  <c r="AF6449" i="1"/>
  <c r="AF6450" i="1"/>
  <c r="AF6451" i="1"/>
  <c r="AF6452" i="1"/>
  <c r="AF6453" i="1"/>
  <c r="AF6454" i="1"/>
  <c r="AF6455" i="1"/>
  <c r="AF6456" i="1"/>
  <c r="AF6457" i="1"/>
  <c r="AF6458" i="1"/>
  <c r="AF6459" i="1"/>
  <c r="AF6460" i="1"/>
  <c r="AF6461" i="1"/>
  <c r="AF6462" i="1"/>
  <c r="AF6463" i="1"/>
  <c r="AF6464" i="1"/>
  <c r="AF6465" i="1"/>
  <c r="AF6466" i="1"/>
  <c r="AF6467" i="1"/>
  <c r="AF6468" i="1"/>
  <c r="AF6469" i="1"/>
  <c r="AF6470" i="1"/>
  <c r="AF6471" i="1"/>
  <c r="AF6472" i="1"/>
  <c r="AF6473" i="1"/>
  <c r="AF6474" i="1"/>
  <c r="AF6475" i="1"/>
  <c r="AF6476" i="1"/>
  <c r="AF6477" i="1"/>
  <c r="AF6478" i="1"/>
  <c r="AF6479" i="1"/>
  <c r="AF6480" i="1"/>
  <c r="AF6481" i="1"/>
  <c r="AF6482" i="1"/>
  <c r="AF6483" i="1"/>
  <c r="AF6484" i="1"/>
  <c r="AF6485" i="1"/>
  <c r="AF6486" i="1"/>
  <c r="AF6487" i="1"/>
  <c r="AF6488" i="1"/>
  <c r="AF6489" i="1"/>
  <c r="AF6490" i="1"/>
  <c r="AF6491" i="1"/>
  <c r="AF6492" i="1"/>
  <c r="AF6493" i="1"/>
  <c r="AF6494" i="1"/>
  <c r="AF6495" i="1"/>
  <c r="AF6496" i="1"/>
  <c r="AF6497" i="1"/>
  <c r="AF6498" i="1"/>
  <c r="AF6499" i="1"/>
  <c r="AF6500" i="1"/>
  <c r="AF6501" i="1"/>
  <c r="AF6502" i="1"/>
  <c r="AF6503" i="1"/>
  <c r="AF6504" i="1"/>
  <c r="AF6505" i="1"/>
  <c r="AF6506" i="1"/>
  <c r="AF6507" i="1"/>
  <c r="AF6508" i="1"/>
  <c r="AF6509" i="1"/>
  <c r="AF6510" i="1"/>
  <c r="AF6511" i="1"/>
  <c r="AF6512" i="1"/>
  <c r="AF6513" i="1"/>
  <c r="AF6514" i="1"/>
  <c r="AF6515" i="1"/>
  <c r="AF6516" i="1"/>
  <c r="AF6517" i="1"/>
  <c r="AF6518" i="1"/>
  <c r="AF6519" i="1"/>
  <c r="AF6520" i="1"/>
  <c r="AF6521" i="1"/>
  <c r="AF6522" i="1"/>
  <c r="AF6523" i="1"/>
  <c r="AF6524" i="1"/>
  <c r="AF6525" i="1"/>
  <c r="AF6526" i="1"/>
  <c r="AF6527" i="1"/>
  <c r="AF6528" i="1"/>
  <c r="AF6529" i="1"/>
  <c r="AF6530" i="1"/>
  <c r="AF6531" i="1"/>
  <c r="AF6532" i="1"/>
  <c r="AF6533" i="1"/>
  <c r="AF6534" i="1"/>
  <c r="AF6535" i="1"/>
  <c r="AF6536" i="1"/>
  <c r="AF6537" i="1"/>
  <c r="AF6538" i="1"/>
  <c r="AF6539" i="1"/>
  <c r="AF6540" i="1"/>
  <c r="AF6541" i="1"/>
  <c r="AF6542" i="1"/>
  <c r="AF6543" i="1"/>
  <c r="AF6544" i="1"/>
  <c r="AF6545" i="1"/>
  <c r="AF6546" i="1"/>
  <c r="AF6547" i="1"/>
  <c r="AF6548" i="1"/>
  <c r="AF6549" i="1"/>
  <c r="AF6550" i="1"/>
  <c r="AF6551" i="1"/>
  <c r="AF6552" i="1"/>
  <c r="AF6553" i="1"/>
  <c r="AF6554" i="1"/>
  <c r="AF6555" i="1"/>
  <c r="AF6556" i="1"/>
  <c r="AF6557" i="1"/>
  <c r="AF6558" i="1"/>
  <c r="AF6559" i="1"/>
  <c r="AF6560" i="1"/>
  <c r="AF6561" i="1"/>
  <c r="AF6562" i="1"/>
  <c r="AF6563" i="1"/>
  <c r="AF6564" i="1"/>
  <c r="AF6565" i="1"/>
  <c r="AF6566" i="1"/>
  <c r="AF6567" i="1"/>
  <c r="AF6568" i="1"/>
  <c r="AF6569" i="1"/>
  <c r="AF6570" i="1"/>
  <c r="AF6571" i="1"/>
  <c r="AF6572" i="1"/>
  <c r="AF6573" i="1"/>
  <c r="AF6574" i="1"/>
  <c r="AF6575" i="1"/>
  <c r="AF6576" i="1"/>
  <c r="AF6577" i="1"/>
  <c r="AF6578" i="1"/>
  <c r="AF6579" i="1"/>
  <c r="AF6580" i="1"/>
  <c r="AF6581" i="1"/>
  <c r="AF6582" i="1"/>
  <c r="AF6583" i="1"/>
  <c r="AF6584" i="1"/>
  <c r="AF6585" i="1"/>
  <c r="AF6586" i="1"/>
  <c r="AF6587" i="1"/>
  <c r="AF6588" i="1"/>
  <c r="AF6589" i="1"/>
  <c r="AF6590" i="1"/>
  <c r="AF6591" i="1"/>
  <c r="AF6592" i="1"/>
  <c r="AF6593" i="1"/>
  <c r="AF6594" i="1"/>
  <c r="AF6595" i="1"/>
  <c r="AF6596" i="1"/>
  <c r="AF6597" i="1"/>
  <c r="AF6598" i="1"/>
  <c r="AF6599" i="1"/>
  <c r="AF6600" i="1"/>
  <c r="AF6601" i="1"/>
  <c r="AF6602" i="1"/>
  <c r="AF6603" i="1"/>
  <c r="AF6604" i="1"/>
  <c r="AF6605" i="1"/>
  <c r="AF6606" i="1"/>
  <c r="AF6607" i="1"/>
  <c r="AF6608" i="1"/>
  <c r="AF6609" i="1"/>
  <c r="AF6610" i="1"/>
  <c r="AF6611" i="1"/>
  <c r="AF6612" i="1"/>
  <c r="AF6613" i="1"/>
  <c r="AF6614" i="1"/>
  <c r="AF6615" i="1"/>
  <c r="AF6616" i="1"/>
  <c r="AF6617" i="1"/>
  <c r="AF6618" i="1"/>
  <c r="AF6619" i="1"/>
  <c r="AF6620" i="1"/>
  <c r="AF6621" i="1"/>
  <c r="AF6622" i="1"/>
  <c r="AF6623" i="1"/>
  <c r="AF6624" i="1"/>
  <c r="AF6625" i="1"/>
  <c r="AF6626" i="1"/>
  <c r="AF6627" i="1"/>
  <c r="AF6628" i="1"/>
  <c r="AF6629" i="1"/>
  <c r="AF6630" i="1"/>
  <c r="AF6631" i="1"/>
  <c r="AF6632" i="1"/>
  <c r="AF6633" i="1"/>
  <c r="AF6634" i="1"/>
  <c r="AF6635" i="1"/>
  <c r="AF6636" i="1"/>
  <c r="AF6637" i="1"/>
  <c r="AF6638" i="1"/>
  <c r="AF6639" i="1"/>
  <c r="AF6640" i="1"/>
  <c r="AF6641" i="1"/>
  <c r="AF6642" i="1"/>
  <c r="AF6643" i="1"/>
  <c r="AF6644" i="1"/>
  <c r="AF6645" i="1"/>
  <c r="AF6646" i="1"/>
  <c r="AF6647" i="1"/>
  <c r="AF6648" i="1"/>
  <c r="AF6649" i="1"/>
  <c r="AF6650" i="1"/>
  <c r="AF6651" i="1"/>
  <c r="AF6652" i="1"/>
  <c r="AF6653" i="1"/>
  <c r="AF6654" i="1"/>
  <c r="AF6655" i="1"/>
  <c r="AF6656" i="1"/>
  <c r="AF6657" i="1"/>
  <c r="AF6658" i="1"/>
  <c r="AF6659" i="1"/>
  <c r="AF6660" i="1"/>
  <c r="AF6661" i="1"/>
  <c r="AF6662" i="1"/>
  <c r="AF6663" i="1"/>
  <c r="AF6664" i="1"/>
  <c r="AF6665" i="1"/>
  <c r="AF6666" i="1"/>
  <c r="AF6667" i="1"/>
  <c r="AF6668" i="1"/>
  <c r="AF6669" i="1"/>
  <c r="AF6670" i="1"/>
  <c r="AF6671" i="1"/>
  <c r="AF6672" i="1"/>
  <c r="AF6673" i="1"/>
  <c r="AF6674" i="1"/>
  <c r="AF6675" i="1"/>
  <c r="AF6676" i="1"/>
  <c r="AF6677" i="1"/>
  <c r="AF6678" i="1"/>
  <c r="AF6679" i="1"/>
  <c r="AF6680" i="1"/>
  <c r="AF6681" i="1"/>
  <c r="AF6682" i="1"/>
  <c r="AF6683" i="1"/>
  <c r="AF6684" i="1"/>
  <c r="AF6685" i="1"/>
  <c r="AF6686" i="1"/>
  <c r="AF6687" i="1"/>
  <c r="AF6688" i="1"/>
  <c r="AF6689" i="1"/>
  <c r="AF6690" i="1"/>
  <c r="AF6691" i="1"/>
  <c r="AF6692" i="1"/>
  <c r="AF6693" i="1"/>
  <c r="AF6694" i="1"/>
  <c r="AF6695" i="1"/>
  <c r="AF6696" i="1"/>
  <c r="AF6697" i="1"/>
  <c r="AF6698" i="1"/>
  <c r="AF6699" i="1"/>
  <c r="AF6700" i="1"/>
  <c r="AF6701" i="1"/>
  <c r="AF6702" i="1"/>
  <c r="AF6703" i="1"/>
  <c r="AF6704" i="1"/>
  <c r="AF6705" i="1"/>
  <c r="AF6706" i="1"/>
  <c r="AF6707" i="1"/>
  <c r="AF6708" i="1"/>
  <c r="AF6709" i="1"/>
  <c r="AF6710" i="1"/>
  <c r="AF6711" i="1"/>
  <c r="AF6712" i="1"/>
  <c r="AF6713" i="1"/>
  <c r="AF6714" i="1"/>
  <c r="AF6715" i="1"/>
  <c r="AF6716" i="1"/>
  <c r="AF6717" i="1"/>
  <c r="AF6718" i="1"/>
  <c r="AF6719" i="1"/>
  <c r="AF6720" i="1"/>
  <c r="AF6721" i="1"/>
  <c r="AF6722" i="1"/>
  <c r="AF6723" i="1"/>
  <c r="AF6724" i="1"/>
  <c r="AF6725" i="1"/>
  <c r="AF6726" i="1"/>
  <c r="AF6727" i="1"/>
  <c r="AF6728" i="1"/>
  <c r="AF6729" i="1"/>
  <c r="AF6730" i="1"/>
  <c r="AF6731" i="1"/>
  <c r="AF6732" i="1"/>
  <c r="AF6733" i="1"/>
  <c r="AF6734" i="1"/>
  <c r="AF6735" i="1"/>
  <c r="AF6736" i="1"/>
  <c r="AF6737" i="1"/>
  <c r="AF6738" i="1"/>
  <c r="AF6739" i="1"/>
  <c r="AF6740" i="1"/>
  <c r="AF6741" i="1"/>
  <c r="AF6742" i="1"/>
  <c r="AF6743" i="1"/>
  <c r="AF6744" i="1"/>
  <c r="AF6745" i="1"/>
  <c r="AF6746" i="1"/>
  <c r="AF6747" i="1"/>
  <c r="AF6748" i="1"/>
  <c r="AF6749" i="1"/>
  <c r="AF6750" i="1"/>
  <c r="AF6751" i="1"/>
  <c r="AF6752" i="1"/>
  <c r="AF6753" i="1"/>
  <c r="AF6754" i="1"/>
  <c r="AF6755" i="1"/>
  <c r="AF6756" i="1"/>
  <c r="AF6757" i="1"/>
  <c r="AF6758" i="1"/>
  <c r="AF6759" i="1"/>
  <c r="AF6760" i="1"/>
  <c r="AF6761" i="1"/>
  <c r="AF6762" i="1"/>
  <c r="AF6763" i="1"/>
  <c r="AF6764" i="1"/>
  <c r="AF6765" i="1"/>
  <c r="AF6766" i="1"/>
  <c r="AF6767" i="1"/>
  <c r="AF6768" i="1"/>
  <c r="AF6769" i="1"/>
  <c r="AF6770" i="1"/>
  <c r="AF6771" i="1"/>
  <c r="AF6772" i="1"/>
  <c r="AF6773" i="1"/>
  <c r="AF6774" i="1"/>
  <c r="AF6775" i="1"/>
  <c r="AF6776" i="1"/>
  <c r="AF6777" i="1"/>
  <c r="AF6778" i="1"/>
  <c r="AF6779" i="1"/>
  <c r="AF6780" i="1"/>
  <c r="AF6781" i="1"/>
  <c r="AF6782" i="1"/>
  <c r="AF6783" i="1"/>
  <c r="AF6784" i="1"/>
  <c r="AF6785" i="1"/>
  <c r="AF6786" i="1"/>
  <c r="AF6787" i="1"/>
  <c r="AF6788" i="1"/>
  <c r="AF6789" i="1"/>
  <c r="AF6790" i="1"/>
  <c r="AF6791" i="1"/>
  <c r="AF6792" i="1"/>
  <c r="AF6793" i="1"/>
  <c r="AF6794" i="1"/>
  <c r="AF6795" i="1"/>
  <c r="AF6796" i="1"/>
  <c r="AF6797" i="1"/>
  <c r="AF6798" i="1"/>
  <c r="AF6799" i="1"/>
  <c r="AF6800" i="1"/>
  <c r="AF6801" i="1"/>
  <c r="AF6802" i="1"/>
  <c r="AF6803" i="1"/>
  <c r="AF6804" i="1"/>
  <c r="AF6805" i="1"/>
  <c r="AF6806" i="1"/>
  <c r="AF6807" i="1"/>
  <c r="AF6808" i="1"/>
  <c r="AF6809" i="1"/>
  <c r="AF6810" i="1"/>
  <c r="AF6811" i="1"/>
  <c r="AF6812" i="1"/>
  <c r="AF6813" i="1"/>
  <c r="AF6814" i="1"/>
  <c r="AF6815" i="1"/>
  <c r="AF6816" i="1"/>
  <c r="AF6817" i="1"/>
  <c r="AF6818" i="1"/>
  <c r="AF6819" i="1"/>
  <c r="AF6820" i="1"/>
  <c r="AF6821" i="1"/>
  <c r="AF6822" i="1"/>
  <c r="AF6823" i="1"/>
  <c r="AF6824" i="1"/>
  <c r="AF6825" i="1"/>
  <c r="AF6826" i="1"/>
  <c r="AF6827" i="1"/>
  <c r="AF6828" i="1"/>
  <c r="AF6829" i="1"/>
  <c r="AF6830" i="1"/>
  <c r="AF6831" i="1"/>
  <c r="AF6832" i="1"/>
  <c r="AF6833" i="1"/>
  <c r="AF6834" i="1"/>
  <c r="AF6835" i="1"/>
  <c r="AF6836" i="1"/>
  <c r="AF6837" i="1"/>
  <c r="AF6838" i="1"/>
  <c r="AF6839" i="1"/>
  <c r="AF6840" i="1"/>
  <c r="AF6841" i="1"/>
  <c r="AF6842" i="1"/>
  <c r="AF6843" i="1"/>
  <c r="AF6844" i="1"/>
  <c r="AF6845" i="1"/>
  <c r="AF6846" i="1"/>
  <c r="AF6847" i="1"/>
  <c r="AF6848" i="1"/>
  <c r="AF6849" i="1"/>
  <c r="AF6850" i="1"/>
  <c r="AF6851" i="1"/>
  <c r="AF6852" i="1"/>
  <c r="AF6853" i="1"/>
  <c r="AF6854" i="1"/>
  <c r="AF6855" i="1"/>
  <c r="AF6856" i="1"/>
  <c r="AF6857" i="1"/>
  <c r="AF6858" i="1"/>
  <c r="AF6859" i="1"/>
  <c r="AF6860" i="1"/>
  <c r="AF6861" i="1"/>
  <c r="AF6862" i="1"/>
  <c r="AF6863" i="1"/>
  <c r="AF6864" i="1"/>
  <c r="AF6865" i="1"/>
  <c r="AF6866" i="1"/>
  <c r="AF6867" i="1"/>
  <c r="AF6868" i="1"/>
  <c r="AF6869" i="1"/>
  <c r="AF6870" i="1"/>
  <c r="AF6871" i="1"/>
  <c r="AF6872" i="1"/>
  <c r="AF6873" i="1"/>
  <c r="AF6874" i="1"/>
  <c r="AF6875" i="1"/>
  <c r="AF6876" i="1"/>
  <c r="AF6877" i="1"/>
  <c r="AF6878" i="1"/>
  <c r="AF6879" i="1"/>
  <c r="AF6880" i="1"/>
  <c r="AF6881" i="1"/>
  <c r="AF6882" i="1"/>
  <c r="AF6883" i="1"/>
  <c r="AF6884" i="1"/>
  <c r="AF6885" i="1"/>
  <c r="AF6886" i="1"/>
  <c r="AF6887" i="1"/>
  <c r="AF6888" i="1"/>
  <c r="AF6889" i="1"/>
  <c r="AF6890" i="1"/>
  <c r="AF6891" i="1"/>
  <c r="AF6892" i="1"/>
  <c r="AF6893" i="1"/>
  <c r="AF6894" i="1"/>
  <c r="AF6895" i="1"/>
  <c r="AF6896" i="1"/>
  <c r="AF6897" i="1"/>
  <c r="AF6898" i="1"/>
  <c r="AF6899" i="1"/>
  <c r="AF6900" i="1"/>
  <c r="AF6901" i="1"/>
  <c r="AF6902" i="1"/>
  <c r="AF6903" i="1"/>
  <c r="AF6904" i="1"/>
  <c r="AF6905" i="1"/>
  <c r="AF6906" i="1"/>
  <c r="AF6907" i="1"/>
  <c r="AF6908" i="1"/>
  <c r="AF6909" i="1"/>
  <c r="AF6910" i="1"/>
  <c r="AF6911" i="1"/>
  <c r="AF6912" i="1"/>
  <c r="AF6913" i="1"/>
  <c r="AF6914" i="1"/>
  <c r="AF6915" i="1"/>
  <c r="AF6916" i="1"/>
  <c r="AF6917" i="1"/>
  <c r="AF6918" i="1"/>
  <c r="AF6919" i="1"/>
  <c r="AF6920" i="1"/>
  <c r="AF6921" i="1"/>
  <c r="AF6922" i="1"/>
  <c r="AF6923" i="1"/>
  <c r="AF6924" i="1"/>
  <c r="AF6925" i="1"/>
  <c r="AF6926" i="1"/>
  <c r="AF6927" i="1"/>
  <c r="AF6928" i="1"/>
  <c r="AF6929" i="1"/>
  <c r="AF6930" i="1"/>
  <c r="AF6931" i="1"/>
  <c r="AF6932" i="1"/>
  <c r="AF6933" i="1"/>
  <c r="AF6934" i="1"/>
  <c r="AF6935" i="1"/>
  <c r="AF6936" i="1"/>
  <c r="AF6937" i="1"/>
  <c r="AF6938" i="1"/>
  <c r="AF6939" i="1"/>
  <c r="AF6940" i="1"/>
  <c r="AF6941" i="1"/>
  <c r="AF6942" i="1"/>
  <c r="AF6943" i="1"/>
  <c r="AF6944" i="1"/>
  <c r="AF6945" i="1"/>
  <c r="AF6946" i="1"/>
  <c r="AF6947" i="1"/>
  <c r="AF6948" i="1"/>
  <c r="AF6949" i="1"/>
  <c r="AF6950" i="1"/>
  <c r="AF6951" i="1"/>
  <c r="AF6952" i="1"/>
  <c r="AF6953" i="1"/>
  <c r="AF6954" i="1"/>
  <c r="AF6955" i="1"/>
  <c r="AF6956" i="1"/>
  <c r="AF6957" i="1"/>
  <c r="AF6958" i="1"/>
  <c r="AF6959" i="1"/>
  <c r="AF6960" i="1"/>
  <c r="AF6961" i="1"/>
  <c r="AF6962" i="1"/>
  <c r="AF6963" i="1"/>
  <c r="AF6964" i="1"/>
  <c r="AF6965" i="1"/>
  <c r="AF6966" i="1"/>
  <c r="AF6967" i="1"/>
  <c r="AF6968" i="1"/>
  <c r="AF6969" i="1"/>
  <c r="AF6970" i="1"/>
  <c r="AF6971" i="1"/>
  <c r="AF6972" i="1"/>
  <c r="AF6973" i="1"/>
  <c r="AF6974" i="1"/>
  <c r="AF6975" i="1"/>
  <c r="AF6976" i="1"/>
  <c r="AF6977" i="1"/>
  <c r="AF6978" i="1"/>
  <c r="AF6979" i="1"/>
  <c r="AF6980" i="1"/>
  <c r="AF6981" i="1"/>
  <c r="AF6982" i="1"/>
  <c r="AF6983" i="1"/>
  <c r="AF6984" i="1"/>
  <c r="AF6985" i="1"/>
  <c r="AF6986" i="1"/>
  <c r="AF6987" i="1"/>
  <c r="AF6988" i="1"/>
  <c r="AF6989" i="1"/>
  <c r="AF6990" i="1"/>
  <c r="AF6991" i="1"/>
  <c r="AF6992" i="1"/>
  <c r="AF6993" i="1"/>
  <c r="AF6994" i="1"/>
  <c r="AF6995" i="1"/>
  <c r="AF6996" i="1"/>
  <c r="AF6997" i="1"/>
  <c r="AF6998" i="1"/>
  <c r="AF6999" i="1"/>
  <c r="AF7000" i="1"/>
  <c r="AF7001" i="1"/>
  <c r="AF7002" i="1"/>
  <c r="AF7003" i="1"/>
  <c r="AF7004" i="1"/>
  <c r="AF7005" i="1"/>
  <c r="AF7006" i="1"/>
  <c r="AF7007" i="1"/>
  <c r="AF7008" i="1"/>
  <c r="AF7009" i="1"/>
  <c r="AF7010" i="1"/>
  <c r="AF7011" i="1"/>
  <c r="AF7012" i="1"/>
  <c r="AF7013" i="1"/>
  <c r="AF7014" i="1"/>
  <c r="AF7015" i="1"/>
  <c r="AF7016" i="1"/>
  <c r="AF7017" i="1"/>
  <c r="AF7018" i="1"/>
  <c r="AF7019" i="1"/>
  <c r="AF7020" i="1"/>
  <c r="AF7021" i="1"/>
  <c r="AF7022" i="1"/>
  <c r="AF7023" i="1"/>
  <c r="AF7024" i="1"/>
  <c r="AF7025" i="1"/>
  <c r="AF7026" i="1"/>
  <c r="AF7027" i="1"/>
  <c r="AF7028" i="1"/>
  <c r="AF7029" i="1"/>
  <c r="AF7030" i="1"/>
  <c r="AF7031" i="1"/>
  <c r="AF7032" i="1"/>
  <c r="AF7033" i="1"/>
  <c r="AF7034" i="1"/>
  <c r="AF7035" i="1"/>
  <c r="AF7036" i="1"/>
  <c r="AF7037" i="1"/>
  <c r="AF7038" i="1"/>
  <c r="AF7039" i="1"/>
  <c r="AF7040" i="1"/>
  <c r="AF7041" i="1"/>
  <c r="AF7042" i="1"/>
  <c r="AF7043" i="1"/>
  <c r="AF7044" i="1"/>
  <c r="AF7045" i="1"/>
  <c r="AF7046" i="1"/>
  <c r="AF7047" i="1"/>
  <c r="AF7048" i="1"/>
  <c r="AF7049" i="1"/>
  <c r="AF7050" i="1"/>
  <c r="AF7051" i="1"/>
  <c r="AF7052" i="1"/>
  <c r="AF7053" i="1"/>
  <c r="AF7054" i="1"/>
  <c r="AF7055" i="1"/>
  <c r="AF7056" i="1"/>
  <c r="AF7057" i="1"/>
  <c r="AF7058" i="1"/>
  <c r="AF7059" i="1"/>
  <c r="AF7060" i="1"/>
  <c r="AF7061" i="1"/>
  <c r="AF7062" i="1"/>
  <c r="AF7063" i="1"/>
  <c r="AF7064" i="1"/>
  <c r="AF7065" i="1"/>
  <c r="AF7066" i="1"/>
  <c r="AF7067" i="1"/>
  <c r="AF7068" i="1"/>
  <c r="AF7069" i="1"/>
  <c r="AF7070" i="1"/>
  <c r="AF7071" i="1"/>
  <c r="AF7072" i="1"/>
  <c r="AF7073" i="1"/>
  <c r="AF7074" i="1"/>
  <c r="AF7075" i="1"/>
  <c r="AF7076" i="1"/>
  <c r="AF7077" i="1"/>
  <c r="AF7078" i="1"/>
  <c r="AF7079" i="1"/>
  <c r="AF7080" i="1"/>
  <c r="AF7081" i="1"/>
  <c r="AF7082" i="1"/>
  <c r="AF7083" i="1"/>
  <c r="AF7084" i="1"/>
  <c r="AF7085" i="1"/>
  <c r="AF7086" i="1"/>
  <c r="AF7087" i="1"/>
  <c r="AF7088" i="1"/>
  <c r="AF7089" i="1"/>
  <c r="AF7090" i="1"/>
  <c r="AF7091" i="1"/>
  <c r="AF7092" i="1"/>
  <c r="AF7093" i="1"/>
  <c r="AF7094" i="1"/>
  <c r="AF7095" i="1"/>
  <c r="AF7096" i="1"/>
  <c r="AF7097" i="1"/>
  <c r="AF7098" i="1"/>
  <c r="AF7099" i="1"/>
  <c r="AF7100" i="1"/>
  <c r="AF7101" i="1"/>
  <c r="AF7102" i="1"/>
  <c r="AF7103" i="1"/>
  <c r="AF7104" i="1"/>
  <c r="AF7105" i="1"/>
  <c r="AF7106" i="1"/>
  <c r="AF7107" i="1"/>
  <c r="AF7108" i="1"/>
  <c r="AF7109" i="1"/>
  <c r="AF7110" i="1"/>
  <c r="AF7111" i="1"/>
  <c r="AF7112" i="1"/>
  <c r="AF7113" i="1"/>
  <c r="AF7114" i="1"/>
  <c r="AF7115" i="1"/>
  <c r="AF7116" i="1"/>
  <c r="AF7117" i="1"/>
  <c r="AF7118" i="1"/>
  <c r="AF7119" i="1"/>
  <c r="AF7120" i="1"/>
  <c r="AF7121" i="1"/>
  <c r="AF7122" i="1"/>
  <c r="AF7123" i="1"/>
  <c r="AF7124" i="1"/>
  <c r="AF7125" i="1"/>
  <c r="AF7126" i="1"/>
  <c r="AF7127" i="1"/>
  <c r="AF7128" i="1"/>
  <c r="AF7129" i="1"/>
  <c r="AF7130" i="1"/>
  <c r="AF7131" i="1"/>
  <c r="AF7132" i="1"/>
  <c r="AF7133" i="1"/>
  <c r="AF7134" i="1"/>
  <c r="AF7135" i="1"/>
  <c r="AF7136" i="1"/>
  <c r="AF7137" i="1"/>
  <c r="AF7138" i="1"/>
  <c r="AF7139" i="1"/>
  <c r="AF7140" i="1"/>
  <c r="AF7141" i="1"/>
  <c r="AF7142" i="1"/>
  <c r="AF7143" i="1"/>
  <c r="AF7144" i="1"/>
  <c r="AF7145" i="1"/>
  <c r="AF7146" i="1"/>
  <c r="AF7147" i="1"/>
  <c r="AF7148" i="1"/>
  <c r="AF7149" i="1"/>
  <c r="AF7150" i="1"/>
  <c r="AF7151" i="1"/>
  <c r="AF7152" i="1"/>
  <c r="AF7153" i="1"/>
  <c r="AF7154" i="1"/>
  <c r="AF7155" i="1"/>
  <c r="AF7156" i="1"/>
  <c r="AF7157" i="1"/>
  <c r="AF7158" i="1"/>
  <c r="AF7159" i="1"/>
  <c r="AF7160" i="1"/>
  <c r="AF7161" i="1"/>
  <c r="AF7162" i="1"/>
  <c r="AF7163" i="1"/>
  <c r="AF7164" i="1"/>
  <c r="AF7165" i="1"/>
  <c r="AF7166" i="1"/>
  <c r="AF7167" i="1"/>
  <c r="AF7168" i="1"/>
  <c r="AF7169" i="1"/>
  <c r="AF7170" i="1"/>
  <c r="AF7171" i="1"/>
  <c r="AF7172" i="1"/>
  <c r="AF7173" i="1"/>
  <c r="AF7174" i="1"/>
  <c r="AF7175" i="1"/>
  <c r="AF7176" i="1"/>
  <c r="AF7177" i="1"/>
  <c r="AF7178" i="1"/>
  <c r="AF7179" i="1"/>
  <c r="AF7180" i="1"/>
  <c r="AF7181" i="1"/>
  <c r="AF7182" i="1"/>
  <c r="AF7183" i="1"/>
  <c r="AF7184" i="1"/>
  <c r="AF7185" i="1"/>
  <c r="AF7186" i="1"/>
  <c r="AF7187" i="1"/>
  <c r="AF7188" i="1"/>
  <c r="AF7189" i="1"/>
  <c r="AF7190" i="1"/>
  <c r="AF7191" i="1"/>
  <c r="AF7192" i="1"/>
  <c r="AF7193" i="1"/>
  <c r="AF7194" i="1"/>
  <c r="AF7195" i="1"/>
  <c r="AF7196" i="1"/>
  <c r="AF7197" i="1"/>
  <c r="AF7198" i="1"/>
  <c r="AF7199" i="1"/>
  <c r="AF7200" i="1"/>
  <c r="AF7201" i="1"/>
  <c r="AF7202" i="1"/>
  <c r="AF7203" i="1"/>
  <c r="AF7204" i="1"/>
  <c r="AF7205" i="1"/>
  <c r="AF7206" i="1"/>
  <c r="AF7207" i="1"/>
  <c r="AF7208" i="1"/>
  <c r="AF7209" i="1"/>
  <c r="AF7210" i="1"/>
  <c r="AF7211" i="1"/>
  <c r="AF7212" i="1"/>
  <c r="AF7213" i="1"/>
  <c r="AF7214" i="1"/>
  <c r="AF7215" i="1"/>
  <c r="AF7216" i="1"/>
  <c r="AF7217" i="1"/>
  <c r="AF7218" i="1"/>
  <c r="AF7219" i="1"/>
  <c r="AF7220" i="1"/>
  <c r="AF7221" i="1"/>
  <c r="AF7222" i="1"/>
  <c r="AF7223" i="1"/>
  <c r="AF7224" i="1"/>
  <c r="AF7225" i="1"/>
  <c r="AF7226" i="1"/>
  <c r="AF7227" i="1"/>
  <c r="AF7228" i="1"/>
  <c r="AF7229" i="1"/>
  <c r="AF7230" i="1"/>
  <c r="AF7231" i="1"/>
  <c r="AF7232" i="1"/>
  <c r="AF7233" i="1"/>
  <c r="AF7234" i="1"/>
  <c r="AF7235" i="1"/>
  <c r="AF7236" i="1"/>
  <c r="AF7237" i="1"/>
  <c r="AF7238" i="1"/>
  <c r="AF7239" i="1"/>
  <c r="AF7240" i="1"/>
  <c r="AF7241" i="1"/>
  <c r="AF7242" i="1"/>
  <c r="AF7243" i="1"/>
  <c r="AF7244" i="1"/>
  <c r="AF7245" i="1"/>
  <c r="AF7246" i="1"/>
  <c r="AF7247" i="1"/>
  <c r="AF7248" i="1"/>
  <c r="AF7249" i="1"/>
  <c r="AF7250" i="1"/>
  <c r="AF7251" i="1"/>
  <c r="AF7252" i="1"/>
  <c r="AF7253" i="1"/>
  <c r="AF7254" i="1"/>
  <c r="AF7255" i="1"/>
  <c r="AF7256" i="1"/>
  <c r="AF7257" i="1"/>
  <c r="AF7258" i="1"/>
  <c r="AF7259" i="1"/>
  <c r="AF7260" i="1"/>
  <c r="AF7261" i="1"/>
  <c r="AF7262" i="1"/>
  <c r="AF7263" i="1"/>
  <c r="AF7264" i="1"/>
  <c r="AF7265" i="1"/>
  <c r="AF7266" i="1"/>
  <c r="AF7267" i="1"/>
  <c r="AF7268" i="1"/>
  <c r="AF7269" i="1"/>
  <c r="AF7270" i="1"/>
  <c r="AF7271" i="1"/>
  <c r="AF7272" i="1"/>
  <c r="AF7273" i="1"/>
  <c r="AF7274" i="1"/>
  <c r="AF7275" i="1"/>
  <c r="AF7276" i="1"/>
  <c r="AF7277" i="1"/>
  <c r="AF7278" i="1"/>
  <c r="AF7279" i="1"/>
  <c r="AF7280" i="1"/>
  <c r="AF7281" i="1"/>
  <c r="AF7282" i="1"/>
  <c r="AF7283" i="1"/>
  <c r="AF7284" i="1"/>
  <c r="AF7285" i="1"/>
  <c r="AF7286" i="1"/>
  <c r="AF7287" i="1"/>
  <c r="AF7288" i="1"/>
  <c r="AF7289" i="1"/>
  <c r="AF7290" i="1"/>
  <c r="AF7291" i="1"/>
  <c r="AF7292" i="1"/>
  <c r="AF7293" i="1"/>
  <c r="AF7294" i="1"/>
  <c r="AF7295" i="1"/>
  <c r="AF7296" i="1"/>
  <c r="AF7297" i="1"/>
  <c r="AF7298" i="1"/>
  <c r="AF7299" i="1"/>
  <c r="AF7300" i="1"/>
  <c r="AF7301" i="1"/>
  <c r="AF7302" i="1"/>
  <c r="AF7303" i="1"/>
  <c r="AF7304" i="1"/>
  <c r="AF7305" i="1"/>
  <c r="AF7306" i="1"/>
  <c r="AF7307" i="1"/>
  <c r="AF7308" i="1"/>
  <c r="AF7309" i="1"/>
  <c r="AF7310" i="1"/>
  <c r="AF7311" i="1"/>
  <c r="AF7312" i="1"/>
  <c r="AF7313" i="1"/>
  <c r="AF7314" i="1"/>
  <c r="AF7315" i="1"/>
  <c r="AF7316" i="1"/>
  <c r="AF7317" i="1"/>
  <c r="AF7318" i="1"/>
  <c r="AF7319" i="1"/>
  <c r="AF7320" i="1"/>
  <c r="AF7321" i="1"/>
  <c r="AF7322" i="1"/>
  <c r="AF7323" i="1"/>
  <c r="AF7324" i="1"/>
  <c r="AF7325" i="1"/>
  <c r="AF7326" i="1"/>
  <c r="AF7327" i="1"/>
  <c r="AF7328" i="1"/>
  <c r="AF7329" i="1"/>
  <c r="AF7330" i="1"/>
  <c r="AF7331" i="1"/>
  <c r="AF7332" i="1"/>
  <c r="AF7333" i="1"/>
  <c r="AF7334" i="1"/>
  <c r="AF7335" i="1"/>
  <c r="AF7336" i="1"/>
  <c r="AF7337" i="1"/>
  <c r="AF7338" i="1"/>
  <c r="AF7339" i="1"/>
  <c r="AF7340" i="1"/>
  <c r="AF7341" i="1"/>
  <c r="AF7342" i="1"/>
  <c r="AF7343" i="1"/>
  <c r="AF7344" i="1"/>
  <c r="AF7345" i="1"/>
  <c r="AF7346" i="1"/>
  <c r="AF7347" i="1"/>
  <c r="AF7348" i="1"/>
  <c r="AF7349" i="1"/>
  <c r="AF7350" i="1"/>
  <c r="AF7351" i="1"/>
  <c r="AF7352" i="1"/>
  <c r="AF7353" i="1"/>
  <c r="AF7354" i="1"/>
  <c r="AF7355" i="1"/>
  <c r="AF7356" i="1"/>
  <c r="AF7357" i="1"/>
  <c r="AF7358" i="1"/>
  <c r="AF7359" i="1"/>
  <c r="AF7360" i="1"/>
  <c r="AF7361" i="1"/>
  <c r="AF7362" i="1"/>
  <c r="AF7363" i="1"/>
  <c r="AF7364" i="1"/>
  <c r="AF7365" i="1"/>
  <c r="AF7366" i="1"/>
  <c r="AF7367" i="1"/>
  <c r="AF7368" i="1"/>
  <c r="AF7369" i="1"/>
  <c r="AF7370" i="1"/>
  <c r="AF7371" i="1"/>
  <c r="AF7372" i="1"/>
  <c r="AF7373" i="1"/>
  <c r="AF7374" i="1"/>
  <c r="AF7375" i="1"/>
  <c r="AF7376" i="1"/>
  <c r="AF7377" i="1"/>
  <c r="AF7378" i="1"/>
  <c r="AF7379" i="1"/>
  <c r="AF7380" i="1"/>
  <c r="AF7381" i="1"/>
  <c r="AF7382" i="1"/>
  <c r="AF7383" i="1"/>
  <c r="AF7384" i="1"/>
  <c r="AF7385" i="1"/>
  <c r="AF7386" i="1"/>
  <c r="AF7387" i="1"/>
  <c r="AF7388" i="1"/>
  <c r="AF7389" i="1"/>
  <c r="AF7390" i="1"/>
  <c r="AF7391" i="1"/>
  <c r="AF7392" i="1"/>
  <c r="AF7393" i="1"/>
  <c r="AF7394" i="1"/>
  <c r="AF7395" i="1"/>
  <c r="AF7396" i="1"/>
  <c r="AF7397" i="1"/>
  <c r="AF7398" i="1"/>
  <c r="AF7399" i="1"/>
  <c r="AF7400" i="1"/>
  <c r="AF7401" i="1"/>
  <c r="AF7402" i="1"/>
  <c r="AF7403" i="1"/>
  <c r="AF7404" i="1"/>
  <c r="AF7405" i="1"/>
  <c r="AF7406" i="1"/>
  <c r="AF7407" i="1"/>
  <c r="AF7408" i="1"/>
  <c r="AF7409" i="1"/>
  <c r="AF7410" i="1"/>
  <c r="AF7411" i="1"/>
  <c r="AF7412" i="1"/>
  <c r="AF7413" i="1"/>
  <c r="AF7414" i="1"/>
  <c r="AF7415" i="1"/>
  <c r="AF7416" i="1"/>
  <c r="AF7417" i="1"/>
  <c r="AF7418" i="1"/>
  <c r="AF7419" i="1"/>
  <c r="AF7420" i="1"/>
  <c r="AF7421" i="1"/>
  <c r="AF7422" i="1"/>
  <c r="AF7423" i="1"/>
  <c r="AF7424" i="1"/>
  <c r="AF7425" i="1"/>
  <c r="AF7426" i="1"/>
  <c r="AF7427" i="1"/>
  <c r="AF7428" i="1"/>
  <c r="AF7429" i="1"/>
  <c r="AF7430" i="1"/>
  <c r="AF7431" i="1"/>
  <c r="AF7432" i="1"/>
  <c r="AF7433" i="1"/>
  <c r="AF7434" i="1"/>
  <c r="AF7435" i="1"/>
  <c r="AF7436" i="1"/>
  <c r="AF7437" i="1"/>
  <c r="AF7438" i="1"/>
  <c r="AF7439" i="1"/>
  <c r="AF7440" i="1"/>
  <c r="AF7441" i="1"/>
  <c r="AF7442" i="1"/>
  <c r="AF7443" i="1"/>
  <c r="AF7444" i="1"/>
  <c r="AF7445" i="1"/>
  <c r="AF7446" i="1"/>
  <c r="AF7447" i="1"/>
  <c r="AF7448" i="1"/>
  <c r="AF7449" i="1"/>
  <c r="AF7450" i="1"/>
  <c r="AF7451" i="1"/>
  <c r="AF7452" i="1"/>
  <c r="AF7453" i="1"/>
  <c r="AF7454" i="1"/>
  <c r="AF7455" i="1"/>
  <c r="AF7456" i="1"/>
  <c r="AF7457" i="1"/>
  <c r="AF7458" i="1"/>
  <c r="AF7459" i="1"/>
  <c r="AF7460" i="1"/>
  <c r="AF7461" i="1"/>
  <c r="AF7462" i="1"/>
  <c r="AF7463" i="1"/>
  <c r="AF7464" i="1"/>
  <c r="AF7465" i="1"/>
  <c r="AF7466" i="1"/>
  <c r="AF7467" i="1"/>
  <c r="AF7468" i="1"/>
  <c r="AF7469" i="1"/>
  <c r="AF7470" i="1"/>
  <c r="AF7471" i="1"/>
  <c r="AF7472" i="1"/>
  <c r="AF7473" i="1"/>
  <c r="AF7474" i="1"/>
  <c r="AF7475" i="1"/>
  <c r="AF7476" i="1"/>
  <c r="AF7477" i="1"/>
  <c r="AF7478" i="1"/>
  <c r="AF7479" i="1"/>
  <c r="AF7480" i="1"/>
  <c r="AF7481" i="1"/>
  <c r="AF7482" i="1"/>
  <c r="AF7483" i="1"/>
  <c r="AF7484" i="1"/>
  <c r="AF7485" i="1"/>
  <c r="AF7486" i="1"/>
  <c r="AF7487" i="1"/>
  <c r="AF7488" i="1"/>
  <c r="AF7489" i="1"/>
  <c r="AF7490" i="1"/>
  <c r="AF7491" i="1"/>
  <c r="AF7492" i="1"/>
  <c r="AF7493" i="1"/>
  <c r="AF7494" i="1"/>
  <c r="AF7495" i="1"/>
  <c r="AF7496" i="1"/>
  <c r="AF7497" i="1"/>
  <c r="AF7498" i="1"/>
  <c r="AF7499" i="1"/>
  <c r="AF7500" i="1"/>
  <c r="AF7501" i="1"/>
  <c r="AF7502" i="1"/>
  <c r="AF7503" i="1"/>
  <c r="AF7504" i="1"/>
  <c r="AF7505" i="1"/>
  <c r="AF7506" i="1"/>
  <c r="AF7507" i="1"/>
  <c r="AF7508" i="1"/>
  <c r="AF7509" i="1"/>
  <c r="AF7510" i="1"/>
  <c r="AF7511" i="1"/>
  <c r="AF7512" i="1"/>
  <c r="AF7513" i="1"/>
  <c r="AF7514" i="1"/>
  <c r="AF7515" i="1"/>
  <c r="AF7516" i="1"/>
  <c r="AF7517" i="1"/>
  <c r="AF7518" i="1"/>
  <c r="AF7519" i="1"/>
  <c r="AF7520" i="1"/>
  <c r="AF7521" i="1"/>
  <c r="AF7522" i="1"/>
  <c r="AF7523" i="1"/>
  <c r="AF7524" i="1"/>
  <c r="AF7525" i="1"/>
  <c r="AF7526" i="1"/>
  <c r="AF7527" i="1"/>
  <c r="AF7528" i="1"/>
  <c r="AF7529" i="1"/>
  <c r="AF7530" i="1"/>
  <c r="AF7531" i="1"/>
  <c r="AF7532" i="1"/>
  <c r="AF7533" i="1"/>
  <c r="AF7534" i="1"/>
  <c r="AF7535" i="1"/>
  <c r="AF7536" i="1"/>
  <c r="AF7537" i="1"/>
  <c r="AF7538" i="1"/>
  <c r="AF7539" i="1"/>
  <c r="AF7540" i="1"/>
  <c r="AF7541" i="1"/>
  <c r="AF7542" i="1"/>
  <c r="AF7543" i="1"/>
  <c r="AF7544" i="1"/>
  <c r="AF7545" i="1"/>
  <c r="AF7546" i="1"/>
  <c r="AF7547" i="1"/>
  <c r="AF7548" i="1"/>
  <c r="AF7549" i="1"/>
  <c r="AF7550" i="1"/>
  <c r="AF7551" i="1"/>
  <c r="AF7552" i="1"/>
  <c r="AF7553" i="1"/>
  <c r="AF7554" i="1"/>
  <c r="AF7555" i="1"/>
  <c r="AF7556" i="1"/>
  <c r="AF7557" i="1"/>
  <c r="AF7558" i="1"/>
  <c r="AF7559" i="1"/>
  <c r="AF7560" i="1"/>
  <c r="AF7561" i="1"/>
  <c r="AF7562" i="1"/>
  <c r="AF7563" i="1"/>
  <c r="AF7564" i="1"/>
  <c r="AF7565" i="1"/>
  <c r="AF7566" i="1"/>
  <c r="AF7567" i="1"/>
  <c r="AF7568" i="1"/>
  <c r="AF7569" i="1"/>
  <c r="AF7570" i="1"/>
  <c r="AF7571" i="1"/>
  <c r="AF7572" i="1"/>
  <c r="AF7573" i="1"/>
  <c r="AF7574" i="1"/>
  <c r="AF7575" i="1"/>
  <c r="AF7576" i="1"/>
  <c r="AF7577" i="1"/>
  <c r="AF7578" i="1"/>
  <c r="AF7579" i="1"/>
  <c r="AF7580" i="1"/>
  <c r="AF7581" i="1"/>
  <c r="AF7582" i="1"/>
  <c r="AF7583" i="1"/>
  <c r="AF7584" i="1"/>
  <c r="AF7585" i="1"/>
  <c r="AF7586" i="1"/>
  <c r="AF7587" i="1"/>
  <c r="AF7588" i="1"/>
  <c r="AF7589" i="1"/>
  <c r="AF7590" i="1"/>
  <c r="AF7591" i="1"/>
  <c r="AF7592" i="1"/>
  <c r="AF7593" i="1"/>
  <c r="AF7594" i="1"/>
  <c r="AF7595" i="1"/>
  <c r="AF7596" i="1"/>
  <c r="AF7597" i="1"/>
  <c r="AF7598" i="1"/>
  <c r="AF7599" i="1"/>
  <c r="AF7600" i="1"/>
  <c r="AF7601" i="1"/>
  <c r="AF7602" i="1"/>
  <c r="AF7603" i="1"/>
  <c r="AF7604" i="1"/>
  <c r="AF7605" i="1"/>
  <c r="AF7606" i="1"/>
  <c r="AF7607" i="1"/>
  <c r="AF7608" i="1"/>
  <c r="AF7609" i="1"/>
  <c r="AF7610" i="1"/>
  <c r="AF7611" i="1"/>
  <c r="AF7612" i="1"/>
  <c r="AF7613" i="1"/>
  <c r="AF7614" i="1"/>
  <c r="AF7615" i="1"/>
  <c r="AF7616" i="1"/>
  <c r="AF7617" i="1"/>
  <c r="AF7618" i="1"/>
  <c r="AF7619" i="1"/>
  <c r="AF7620" i="1"/>
  <c r="AF7621" i="1"/>
  <c r="AF7622" i="1"/>
  <c r="AF7623" i="1"/>
  <c r="AF7624" i="1"/>
  <c r="AF7625" i="1"/>
  <c r="AF7626" i="1"/>
  <c r="AF7627" i="1"/>
  <c r="AF7628" i="1"/>
  <c r="AF7629" i="1"/>
  <c r="AF7630" i="1"/>
  <c r="AF7631" i="1"/>
  <c r="AF7632" i="1"/>
  <c r="AF7633" i="1"/>
  <c r="AF7634" i="1"/>
  <c r="AF7635" i="1"/>
  <c r="AF7636" i="1"/>
  <c r="AF7637" i="1"/>
  <c r="AF7638" i="1"/>
  <c r="AF7639" i="1"/>
  <c r="AF7640" i="1"/>
  <c r="AF7641" i="1"/>
  <c r="AF7642" i="1"/>
  <c r="AF7643" i="1"/>
  <c r="AF7644" i="1"/>
  <c r="AF7645" i="1"/>
  <c r="AF7646" i="1"/>
  <c r="AF7647" i="1"/>
  <c r="AF7648" i="1"/>
  <c r="AF7649" i="1"/>
  <c r="AF7650" i="1"/>
  <c r="AF7651" i="1"/>
  <c r="AF7652" i="1"/>
  <c r="AF7653" i="1"/>
  <c r="AF7654" i="1"/>
  <c r="AF7655" i="1"/>
  <c r="AF7656" i="1"/>
  <c r="AF7657" i="1"/>
  <c r="AF7658" i="1"/>
  <c r="AF7659" i="1"/>
  <c r="AF7660" i="1"/>
  <c r="AF7661" i="1"/>
  <c r="AF7662" i="1"/>
  <c r="AF7663" i="1"/>
  <c r="AF7664" i="1"/>
  <c r="AF7665" i="1"/>
  <c r="AF7666" i="1"/>
  <c r="AF7667" i="1"/>
  <c r="AF7668" i="1"/>
  <c r="AF7669" i="1"/>
  <c r="AF7670" i="1"/>
  <c r="AF7671" i="1"/>
  <c r="AF7672" i="1"/>
  <c r="AF7673" i="1"/>
  <c r="AF7674" i="1"/>
  <c r="AF7675" i="1"/>
  <c r="AF7676" i="1"/>
  <c r="AF7677" i="1"/>
  <c r="AF7678" i="1"/>
  <c r="AF7679" i="1"/>
  <c r="AF7680" i="1"/>
  <c r="AF7681" i="1"/>
  <c r="AF7682" i="1"/>
  <c r="AF7683" i="1"/>
  <c r="AF7684" i="1"/>
  <c r="AF7685" i="1"/>
  <c r="AF7686" i="1"/>
  <c r="AF7687" i="1"/>
  <c r="AF7688" i="1"/>
  <c r="AF7689" i="1"/>
  <c r="AF7690" i="1"/>
  <c r="AF7691" i="1"/>
  <c r="AF7692" i="1"/>
  <c r="AF7693" i="1"/>
  <c r="AF7694" i="1"/>
  <c r="AF7695" i="1"/>
  <c r="AF7696" i="1"/>
  <c r="AF7697" i="1"/>
  <c r="AF7698" i="1"/>
  <c r="AF7699" i="1"/>
  <c r="AF7700" i="1"/>
  <c r="AF7701" i="1"/>
  <c r="AF7702" i="1"/>
  <c r="AF7703" i="1"/>
  <c r="AF7704" i="1"/>
  <c r="AF7705" i="1"/>
  <c r="AF7706" i="1"/>
  <c r="AF7707" i="1"/>
  <c r="AF7708" i="1"/>
  <c r="AF7709" i="1"/>
  <c r="AF7710" i="1"/>
  <c r="AF7711" i="1"/>
  <c r="AF7712" i="1"/>
  <c r="AF7713" i="1"/>
  <c r="AF7714" i="1"/>
  <c r="AF7715" i="1"/>
  <c r="AF7716" i="1"/>
  <c r="AF7717" i="1"/>
  <c r="AF7718" i="1"/>
  <c r="AF7719" i="1"/>
  <c r="AF7720" i="1"/>
  <c r="AF7721" i="1"/>
  <c r="AF7722" i="1"/>
  <c r="AF7723" i="1"/>
  <c r="AF7724" i="1"/>
  <c r="AF7725" i="1"/>
  <c r="AF7726" i="1"/>
  <c r="AF7727" i="1"/>
  <c r="AF7728" i="1"/>
  <c r="AF7729" i="1"/>
  <c r="AF7730" i="1"/>
  <c r="AF7731" i="1"/>
  <c r="AF7732" i="1"/>
  <c r="AF7733" i="1"/>
  <c r="AF7734" i="1"/>
  <c r="AF7735" i="1"/>
  <c r="AF7736" i="1"/>
  <c r="AF7737" i="1"/>
  <c r="AF7738" i="1"/>
  <c r="AF7739" i="1"/>
  <c r="AF7740" i="1"/>
  <c r="AF7741" i="1"/>
  <c r="AF7742" i="1"/>
  <c r="AF7743" i="1"/>
  <c r="AF7744" i="1"/>
  <c r="AF7745" i="1"/>
  <c r="AF7746" i="1"/>
  <c r="AF7747" i="1"/>
  <c r="AF7748" i="1"/>
  <c r="AF7749" i="1"/>
  <c r="AF7750" i="1"/>
  <c r="AF7751" i="1"/>
  <c r="AF7752" i="1"/>
  <c r="AF7753" i="1"/>
  <c r="AF7754" i="1"/>
  <c r="AF7755" i="1"/>
  <c r="AF7756" i="1"/>
  <c r="AF7757" i="1"/>
  <c r="AF7758" i="1"/>
  <c r="AF7759" i="1"/>
  <c r="AF7760" i="1"/>
  <c r="AF7761" i="1"/>
  <c r="AF7762" i="1"/>
  <c r="AF7763" i="1"/>
  <c r="AF7764" i="1"/>
  <c r="AF7765" i="1"/>
  <c r="AF7766" i="1"/>
  <c r="AF7767" i="1"/>
  <c r="AF7768" i="1"/>
  <c r="AF7769" i="1"/>
  <c r="AF7770" i="1"/>
  <c r="AF7771" i="1"/>
  <c r="AF7772" i="1"/>
  <c r="AF7773" i="1"/>
  <c r="AF7774" i="1"/>
  <c r="AF7775" i="1"/>
  <c r="AF7776" i="1"/>
  <c r="AF7777" i="1"/>
  <c r="AF7778" i="1"/>
  <c r="AF7779" i="1"/>
  <c r="AF7780" i="1"/>
  <c r="AF7781" i="1"/>
  <c r="AF7782" i="1"/>
  <c r="AF7783" i="1"/>
  <c r="AF7784" i="1"/>
  <c r="AF7785" i="1"/>
  <c r="AF7786" i="1"/>
  <c r="AF7787" i="1"/>
  <c r="AF7788" i="1"/>
  <c r="AF7789" i="1"/>
  <c r="AF7790" i="1"/>
  <c r="AF7791" i="1"/>
  <c r="AF7792" i="1"/>
  <c r="AF7793" i="1"/>
  <c r="AF7794" i="1"/>
  <c r="AF7795" i="1"/>
  <c r="AF7796" i="1"/>
  <c r="AF7797" i="1"/>
  <c r="AF7798" i="1"/>
  <c r="AF7799" i="1"/>
  <c r="AF7800" i="1"/>
  <c r="AF7801" i="1"/>
  <c r="AF7802" i="1"/>
  <c r="AF7803" i="1"/>
  <c r="AF7804" i="1"/>
  <c r="AF7805" i="1"/>
  <c r="AF7806" i="1"/>
  <c r="AF7807" i="1"/>
  <c r="AF7808" i="1"/>
  <c r="AF7809" i="1"/>
  <c r="AF7810" i="1"/>
  <c r="AF7811" i="1"/>
  <c r="AF7812" i="1"/>
  <c r="AF7813" i="1"/>
  <c r="AF7814" i="1"/>
  <c r="AF7815" i="1"/>
  <c r="AF7816" i="1"/>
  <c r="AF7817" i="1"/>
  <c r="AF7818" i="1"/>
  <c r="AF7819" i="1"/>
  <c r="AF7820" i="1"/>
  <c r="AF7821" i="1"/>
  <c r="AF7822" i="1"/>
  <c r="AF7823" i="1"/>
  <c r="AF7824" i="1"/>
  <c r="AF7825" i="1"/>
  <c r="AF7826" i="1"/>
  <c r="AF7827" i="1"/>
  <c r="AF7828" i="1"/>
  <c r="AF7829" i="1"/>
  <c r="AF7830" i="1"/>
  <c r="AF7831" i="1"/>
  <c r="AF7832" i="1"/>
  <c r="AF7833" i="1"/>
  <c r="AF7834" i="1"/>
  <c r="AF7835" i="1"/>
  <c r="AF7836" i="1"/>
  <c r="AF7837" i="1"/>
  <c r="AF7838" i="1"/>
  <c r="AF7839" i="1"/>
  <c r="AF7840" i="1"/>
  <c r="AF7841" i="1"/>
  <c r="AF7842" i="1"/>
  <c r="AF7843" i="1"/>
  <c r="AF7844" i="1"/>
  <c r="AF7845" i="1"/>
  <c r="AF7846" i="1"/>
  <c r="AF7847" i="1"/>
  <c r="AF7848" i="1"/>
  <c r="AF7849" i="1"/>
  <c r="AF7850" i="1"/>
  <c r="AF7851" i="1"/>
  <c r="AF7852" i="1"/>
  <c r="AF7853" i="1"/>
  <c r="AF7854" i="1"/>
  <c r="AF7855" i="1"/>
  <c r="AF7856" i="1"/>
  <c r="AF7857" i="1"/>
  <c r="AF7858" i="1"/>
  <c r="AF7859" i="1"/>
  <c r="AF7860" i="1"/>
  <c r="AF7861" i="1"/>
  <c r="AF7862" i="1"/>
  <c r="AF7863" i="1"/>
  <c r="AF7864" i="1"/>
  <c r="AF7865" i="1"/>
  <c r="AF7866" i="1"/>
  <c r="AF7867" i="1"/>
  <c r="AF7868" i="1"/>
  <c r="AF7869" i="1"/>
  <c r="AF7870" i="1"/>
  <c r="AF7871" i="1"/>
  <c r="AF7872" i="1"/>
  <c r="AF7873" i="1"/>
  <c r="AF7874" i="1"/>
  <c r="AF7875" i="1"/>
  <c r="AF7876" i="1"/>
  <c r="AF7877" i="1"/>
  <c r="AF7878" i="1"/>
  <c r="AF7879" i="1"/>
  <c r="AF7880" i="1"/>
  <c r="AF7881" i="1"/>
  <c r="AF7882" i="1"/>
  <c r="AF7883" i="1"/>
  <c r="AF7884" i="1"/>
  <c r="AF7885" i="1"/>
  <c r="AF7886" i="1"/>
  <c r="AF7887" i="1"/>
  <c r="AF7888" i="1"/>
  <c r="AF7889" i="1"/>
  <c r="AF7890" i="1"/>
  <c r="AF7891" i="1"/>
  <c r="AF7892" i="1"/>
  <c r="AF7893" i="1"/>
  <c r="AF7894" i="1"/>
  <c r="AF7895" i="1"/>
  <c r="AF7896" i="1"/>
  <c r="AF7897" i="1"/>
  <c r="AF7898" i="1"/>
  <c r="AF7899" i="1"/>
  <c r="AF7900" i="1"/>
  <c r="AF7901" i="1"/>
  <c r="AF7902" i="1"/>
  <c r="AF7903" i="1"/>
  <c r="AF7904" i="1"/>
  <c r="AF7905" i="1"/>
  <c r="AF7906" i="1"/>
  <c r="AF7907" i="1"/>
  <c r="AF7908" i="1"/>
  <c r="AF7909" i="1"/>
  <c r="AF7910" i="1"/>
  <c r="AF7911" i="1"/>
  <c r="AF7912" i="1"/>
  <c r="AF7913" i="1"/>
  <c r="AF7914" i="1"/>
  <c r="AF7915" i="1"/>
  <c r="AF7916" i="1"/>
  <c r="AF7917" i="1"/>
  <c r="AF7918" i="1"/>
  <c r="AF7919" i="1"/>
  <c r="AF7920" i="1"/>
  <c r="AF7921" i="1"/>
  <c r="AF7922" i="1"/>
  <c r="AF7923" i="1"/>
  <c r="AF7924" i="1"/>
  <c r="AF7925" i="1"/>
  <c r="AF7926" i="1"/>
  <c r="AF7927" i="1"/>
  <c r="AF7928" i="1"/>
  <c r="AF7929" i="1"/>
  <c r="AF7930" i="1"/>
  <c r="AF7931" i="1"/>
  <c r="AF7932" i="1"/>
  <c r="AF7933" i="1"/>
  <c r="AF7934" i="1"/>
  <c r="AF7935" i="1"/>
  <c r="AF7936" i="1"/>
  <c r="AF7937" i="1"/>
  <c r="AF7938" i="1"/>
  <c r="AF7939" i="1"/>
  <c r="AF7940" i="1"/>
  <c r="AF7941" i="1"/>
  <c r="AF7942" i="1"/>
  <c r="AF7943" i="1"/>
  <c r="AF7944" i="1"/>
  <c r="AF7945" i="1"/>
  <c r="AF7946" i="1"/>
  <c r="AF7947" i="1"/>
  <c r="AF7948" i="1"/>
  <c r="AF7949" i="1"/>
  <c r="AF7950" i="1"/>
  <c r="AF7951" i="1"/>
  <c r="AF7952" i="1"/>
  <c r="AF7953" i="1"/>
  <c r="AF7954" i="1"/>
  <c r="AF7955" i="1"/>
  <c r="AF7956" i="1"/>
  <c r="AF7957" i="1"/>
  <c r="AF7958" i="1"/>
  <c r="AF7959" i="1"/>
  <c r="AF7960" i="1"/>
  <c r="AF7961" i="1"/>
  <c r="AF7962" i="1"/>
  <c r="AF7963" i="1"/>
  <c r="AF7964" i="1"/>
  <c r="AF7965" i="1"/>
  <c r="AF7966" i="1"/>
  <c r="AF7967" i="1"/>
  <c r="AF7968" i="1"/>
  <c r="AF7969" i="1"/>
  <c r="AF7970" i="1"/>
  <c r="AF7971" i="1"/>
  <c r="AF7972" i="1"/>
  <c r="AF7973" i="1"/>
  <c r="AF7974" i="1"/>
  <c r="AF7975" i="1"/>
  <c r="AF7976" i="1"/>
  <c r="AF7977" i="1"/>
  <c r="AF7978" i="1"/>
  <c r="AF7979" i="1"/>
  <c r="AF7980" i="1"/>
  <c r="AF7981" i="1"/>
  <c r="AF7982" i="1"/>
  <c r="AF7983" i="1"/>
  <c r="AF7984" i="1"/>
  <c r="AF7985" i="1"/>
  <c r="AF7986" i="1"/>
  <c r="AF7987" i="1"/>
  <c r="AF7988" i="1"/>
  <c r="AF7989" i="1"/>
  <c r="AF7990" i="1"/>
  <c r="AF7991" i="1"/>
  <c r="AF7992" i="1"/>
  <c r="AF7993" i="1"/>
  <c r="AF7994" i="1"/>
  <c r="AF7995" i="1"/>
  <c r="AF7996" i="1"/>
  <c r="AF7997" i="1"/>
  <c r="AF7998" i="1"/>
  <c r="AF7999" i="1"/>
  <c r="AF8000" i="1"/>
  <c r="AF8001" i="1"/>
  <c r="AF8002" i="1"/>
  <c r="AF8003" i="1"/>
  <c r="AF8004" i="1"/>
  <c r="AF8005" i="1"/>
  <c r="AF8006" i="1"/>
  <c r="AF8007" i="1"/>
  <c r="AF8008" i="1"/>
  <c r="AF8009" i="1"/>
  <c r="AF8010" i="1"/>
  <c r="AF8011" i="1"/>
  <c r="AF8012" i="1"/>
  <c r="AF8013" i="1"/>
  <c r="AF8014" i="1"/>
  <c r="AF8015" i="1"/>
  <c r="AF8016" i="1"/>
  <c r="AF8017" i="1"/>
  <c r="AF8018" i="1"/>
  <c r="AF8019" i="1"/>
  <c r="AF8020" i="1"/>
  <c r="AF8021" i="1"/>
  <c r="AF8022" i="1"/>
  <c r="AF8023" i="1"/>
  <c r="AF8024" i="1"/>
  <c r="AF8025" i="1"/>
  <c r="AF8026" i="1"/>
  <c r="AF8027" i="1"/>
  <c r="AF8028" i="1"/>
  <c r="AF8029" i="1"/>
  <c r="AF8030" i="1"/>
  <c r="AF8031" i="1"/>
  <c r="AF8032" i="1"/>
  <c r="AF8033" i="1"/>
  <c r="AF8034" i="1"/>
  <c r="AF8035" i="1"/>
  <c r="AF8036" i="1"/>
  <c r="AF8037" i="1"/>
  <c r="AF8038" i="1"/>
  <c r="AF8039" i="1"/>
  <c r="AF8040" i="1"/>
  <c r="AF8041" i="1"/>
  <c r="AF8042" i="1"/>
  <c r="AF8043" i="1"/>
  <c r="AF8044" i="1"/>
  <c r="AF8045" i="1"/>
  <c r="AF8046" i="1"/>
  <c r="AF8047" i="1"/>
  <c r="AF8048" i="1"/>
  <c r="AF8049" i="1"/>
  <c r="AF8050" i="1"/>
  <c r="AF8051" i="1"/>
  <c r="AF8052" i="1"/>
  <c r="AF8053" i="1"/>
  <c r="AF8054" i="1"/>
  <c r="AF8055" i="1"/>
  <c r="AF8056" i="1"/>
  <c r="AF8057" i="1"/>
  <c r="AF8058" i="1"/>
  <c r="AF8059" i="1"/>
  <c r="AF8060" i="1"/>
  <c r="AF8061" i="1"/>
  <c r="AF8062" i="1"/>
  <c r="AF8063" i="1"/>
  <c r="AF8064" i="1"/>
  <c r="AF8065" i="1"/>
  <c r="AF8066" i="1"/>
  <c r="AF8067" i="1"/>
  <c r="AF8068" i="1"/>
  <c r="AF8069" i="1"/>
  <c r="AF8070" i="1"/>
  <c r="AF8071" i="1"/>
  <c r="AF8072" i="1"/>
  <c r="AF8073" i="1"/>
  <c r="AF8074" i="1"/>
  <c r="AF8075" i="1"/>
  <c r="AF8076" i="1"/>
  <c r="AF8077" i="1"/>
  <c r="AF8078" i="1"/>
  <c r="AF8079" i="1"/>
  <c r="AF8080" i="1"/>
  <c r="AF8081" i="1"/>
  <c r="AF8082" i="1"/>
  <c r="AF8083" i="1"/>
  <c r="AF8084" i="1"/>
  <c r="AF8085" i="1"/>
  <c r="AF8086" i="1"/>
  <c r="AF8087" i="1"/>
  <c r="AF8088" i="1"/>
  <c r="AF8089" i="1"/>
  <c r="AF8090" i="1"/>
  <c r="AF8091" i="1"/>
  <c r="AF8092" i="1"/>
  <c r="AF8093" i="1"/>
  <c r="AF8094" i="1"/>
  <c r="AF8095" i="1"/>
  <c r="AF8096" i="1"/>
  <c r="AF8097" i="1"/>
  <c r="AF8098" i="1"/>
  <c r="AF8099" i="1"/>
  <c r="AF8100" i="1"/>
  <c r="AF8101" i="1"/>
  <c r="AF8102" i="1"/>
  <c r="AF8103" i="1"/>
  <c r="AF8104" i="1"/>
  <c r="AF8105" i="1"/>
  <c r="AF8106" i="1"/>
  <c r="AF8107" i="1"/>
  <c r="AF8108" i="1"/>
  <c r="AF8109" i="1"/>
  <c r="AF8110" i="1"/>
  <c r="AF8111" i="1"/>
  <c r="AF8112" i="1"/>
  <c r="AF8113" i="1"/>
  <c r="AF8114" i="1"/>
  <c r="AF8115" i="1"/>
  <c r="AF8116" i="1"/>
  <c r="AF8117" i="1"/>
  <c r="AF8118" i="1"/>
  <c r="AF8119" i="1"/>
  <c r="AF8120" i="1"/>
  <c r="AF8121" i="1"/>
  <c r="AF8122" i="1"/>
  <c r="AF8123" i="1"/>
  <c r="AF8124" i="1"/>
  <c r="AF8125" i="1"/>
  <c r="AF8126" i="1"/>
  <c r="AF8127" i="1"/>
  <c r="AF8128" i="1"/>
  <c r="AF8129" i="1"/>
  <c r="AF8130" i="1"/>
  <c r="AF8131" i="1"/>
  <c r="AF8132" i="1"/>
  <c r="AF8133" i="1"/>
  <c r="AF8134" i="1"/>
  <c r="AF8135" i="1"/>
  <c r="AF8136" i="1"/>
  <c r="AF8137" i="1"/>
  <c r="AF8138" i="1"/>
  <c r="AF8139" i="1"/>
  <c r="AF8140" i="1"/>
  <c r="AF8141" i="1"/>
  <c r="AF8142" i="1"/>
  <c r="AF8143" i="1"/>
  <c r="AF8144" i="1"/>
  <c r="AF8145" i="1"/>
  <c r="AF8146" i="1"/>
  <c r="AF8147" i="1"/>
  <c r="AF8148" i="1"/>
  <c r="AF8149" i="1"/>
  <c r="AF8150" i="1"/>
  <c r="AF8151" i="1"/>
  <c r="AF8152" i="1"/>
  <c r="AF8153" i="1"/>
  <c r="AF8154" i="1"/>
  <c r="AF8155" i="1"/>
  <c r="AF8156" i="1"/>
  <c r="AF8157" i="1"/>
  <c r="AF8158" i="1"/>
  <c r="AF8159" i="1"/>
  <c r="AF8160" i="1"/>
  <c r="AF8161" i="1"/>
  <c r="AF8162" i="1"/>
  <c r="AF8163" i="1"/>
  <c r="AF8164" i="1"/>
  <c r="AF8165" i="1"/>
  <c r="AF8166" i="1"/>
  <c r="AF8167" i="1"/>
  <c r="AF8168" i="1"/>
  <c r="AF8169" i="1"/>
  <c r="AF8170" i="1"/>
  <c r="AF8171" i="1"/>
  <c r="AF8172" i="1"/>
  <c r="AF8173" i="1"/>
  <c r="AF8174" i="1"/>
  <c r="AF8175" i="1"/>
  <c r="AF8176" i="1"/>
  <c r="AF8177" i="1"/>
  <c r="AF8178" i="1"/>
  <c r="AF8179" i="1"/>
  <c r="AF8180" i="1"/>
  <c r="AF8181" i="1"/>
  <c r="AF8182" i="1"/>
  <c r="AF8183" i="1"/>
  <c r="AF8184" i="1"/>
  <c r="AF8185" i="1"/>
  <c r="AF8186" i="1"/>
  <c r="AF8187" i="1"/>
  <c r="AF8188" i="1"/>
  <c r="AF8189" i="1"/>
  <c r="AF8190" i="1"/>
  <c r="AF8191" i="1"/>
  <c r="AF8192" i="1"/>
  <c r="AF8193" i="1"/>
  <c r="AF8194" i="1"/>
  <c r="AF8195" i="1"/>
  <c r="AF8196" i="1"/>
  <c r="AF8197" i="1"/>
  <c r="AF8198" i="1"/>
  <c r="AF8199" i="1"/>
  <c r="AF8200" i="1"/>
  <c r="AF8201" i="1"/>
  <c r="AF8202" i="1"/>
  <c r="AF8203" i="1"/>
  <c r="AF8204" i="1"/>
  <c r="AF8205" i="1"/>
  <c r="AF8206" i="1"/>
  <c r="AF8207" i="1"/>
  <c r="AF8208" i="1"/>
  <c r="AF8209" i="1"/>
  <c r="AF8210" i="1"/>
  <c r="AF8211" i="1"/>
  <c r="AF8212" i="1"/>
  <c r="AF8213" i="1"/>
  <c r="AF8214" i="1"/>
  <c r="AF8215" i="1"/>
  <c r="AF8216" i="1"/>
  <c r="AF8217" i="1"/>
  <c r="AF8218" i="1"/>
  <c r="AF8219" i="1"/>
  <c r="AF8220" i="1"/>
  <c r="AF8221" i="1"/>
  <c r="AF8222" i="1"/>
  <c r="AF8223" i="1"/>
  <c r="AF8224" i="1"/>
  <c r="AF8225" i="1"/>
  <c r="AF8226" i="1"/>
  <c r="AF8227" i="1"/>
  <c r="AF8228" i="1"/>
  <c r="AF8229" i="1"/>
  <c r="AF8230" i="1"/>
  <c r="AF8231" i="1"/>
  <c r="AF8232" i="1"/>
  <c r="AF8233" i="1"/>
  <c r="AF8234" i="1"/>
  <c r="AF8235" i="1"/>
  <c r="AF8236" i="1"/>
  <c r="AF8237" i="1"/>
  <c r="AF8238" i="1"/>
  <c r="AF8239" i="1"/>
  <c r="AF8240" i="1"/>
  <c r="AF8241" i="1"/>
  <c r="AF8242" i="1"/>
  <c r="AF8243" i="1"/>
  <c r="AF8244" i="1"/>
  <c r="AF8245" i="1"/>
  <c r="AF8246" i="1"/>
  <c r="AF8247" i="1"/>
  <c r="AF8248" i="1"/>
  <c r="AF8249" i="1"/>
  <c r="AF8250" i="1"/>
  <c r="AF8251" i="1"/>
  <c r="AF8252" i="1"/>
  <c r="AF8253" i="1"/>
  <c r="AF8254" i="1"/>
  <c r="AF8255" i="1"/>
  <c r="AF8256" i="1"/>
  <c r="AF8257" i="1"/>
  <c r="AF8258" i="1"/>
  <c r="AF8259" i="1"/>
  <c r="AF8260" i="1"/>
  <c r="AF8261" i="1"/>
  <c r="AF8262" i="1"/>
  <c r="AF8263" i="1"/>
  <c r="AF8264" i="1"/>
  <c r="AF8265" i="1"/>
  <c r="AF8266" i="1"/>
  <c r="AF8267" i="1"/>
  <c r="AF8268" i="1"/>
  <c r="AF8269" i="1"/>
  <c r="AF8270" i="1"/>
  <c r="AF8271" i="1"/>
  <c r="AF8272" i="1"/>
  <c r="AF8273" i="1"/>
  <c r="AF8274" i="1"/>
  <c r="AF8275" i="1"/>
  <c r="AF8276" i="1"/>
  <c r="AF8277" i="1"/>
  <c r="AF8278" i="1"/>
  <c r="AF8279" i="1"/>
  <c r="AF8280" i="1"/>
  <c r="AF8281" i="1"/>
  <c r="AF8282" i="1"/>
  <c r="AF8283" i="1"/>
  <c r="AF8284" i="1"/>
  <c r="AF8285" i="1"/>
  <c r="AF8286" i="1"/>
  <c r="AF8287" i="1"/>
  <c r="AF8288" i="1"/>
  <c r="AF8289" i="1"/>
  <c r="AF8290" i="1"/>
  <c r="AF8291" i="1"/>
  <c r="AF8292" i="1"/>
  <c r="AF8293" i="1"/>
  <c r="AF8294" i="1"/>
  <c r="AF8295" i="1"/>
  <c r="AF8296" i="1"/>
  <c r="AF8297" i="1"/>
  <c r="AF8298" i="1"/>
  <c r="AF8299" i="1"/>
  <c r="AF8300" i="1"/>
  <c r="AF8301" i="1"/>
  <c r="AF8302" i="1"/>
  <c r="AF8303" i="1"/>
  <c r="AF8304" i="1"/>
  <c r="AF8305" i="1"/>
  <c r="AF8306" i="1"/>
  <c r="AF8307" i="1"/>
  <c r="AF8308" i="1"/>
  <c r="AF8309" i="1"/>
  <c r="AF8310" i="1"/>
  <c r="AF8311" i="1"/>
  <c r="AF8312" i="1"/>
  <c r="AF8313" i="1"/>
  <c r="AF8314" i="1"/>
  <c r="AF8315" i="1"/>
  <c r="AF8316" i="1"/>
  <c r="AF8317" i="1"/>
  <c r="AF8318" i="1"/>
  <c r="AF8319" i="1"/>
  <c r="AF8320" i="1"/>
  <c r="AF8321" i="1"/>
  <c r="AF8322" i="1"/>
  <c r="AF8323" i="1"/>
  <c r="AF8324" i="1"/>
  <c r="AF8325" i="1"/>
  <c r="AF8326" i="1"/>
  <c r="AF8327" i="1"/>
  <c r="AF8328" i="1"/>
  <c r="AF8329" i="1"/>
  <c r="AF8330" i="1"/>
  <c r="AF8331" i="1"/>
  <c r="AF8332" i="1"/>
  <c r="AF8333" i="1"/>
  <c r="AF8334" i="1"/>
  <c r="AF8335" i="1"/>
  <c r="AF8336" i="1"/>
  <c r="AF8337" i="1"/>
  <c r="AF8338" i="1"/>
  <c r="AF8339" i="1"/>
  <c r="AF8340" i="1"/>
  <c r="AF8341" i="1"/>
  <c r="AF8342" i="1"/>
  <c r="AF8343" i="1"/>
  <c r="AF8344" i="1"/>
  <c r="AF8345" i="1"/>
  <c r="AF8346" i="1"/>
  <c r="AF8347" i="1"/>
  <c r="AF8348" i="1"/>
  <c r="AF8349" i="1"/>
  <c r="AF8350" i="1"/>
  <c r="AF8351" i="1"/>
  <c r="AF8352" i="1"/>
  <c r="AF8353" i="1"/>
  <c r="AF8354" i="1"/>
  <c r="AF8355" i="1"/>
  <c r="AF8356" i="1"/>
  <c r="AF8357" i="1"/>
  <c r="AF8358" i="1"/>
  <c r="AF8359" i="1"/>
  <c r="AF8360" i="1"/>
  <c r="AF8361" i="1"/>
  <c r="AF8362" i="1"/>
  <c r="AF8363" i="1"/>
  <c r="AF8364" i="1"/>
  <c r="AF8365" i="1"/>
  <c r="AF8366" i="1"/>
  <c r="AF8367" i="1"/>
  <c r="AF8368" i="1"/>
  <c r="AF8369" i="1"/>
  <c r="AF8370" i="1"/>
  <c r="AF8371" i="1"/>
  <c r="AF8372" i="1"/>
  <c r="AF8373" i="1"/>
  <c r="AF8374" i="1"/>
  <c r="AF8375" i="1"/>
  <c r="AF8376" i="1"/>
  <c r="AF8377" i="1"/>
  <c r="AF8378" i="1"/>
  <c r="AF8379" i="1"/>
  <c r="AF8380" i="1"/>
  <c r="AF8381" i="1"/>
  <c r="AF8382" i="1"/>
  <c r="AF8383" i="1"/>
  <c r="AF8384" i="1"/>
  <c r="AF8385" i="1"/>
  <c r="AF8386" i="1"/>
  <c r="AF8387" i="1"/>
  <c r="AF8388" i="1"/>
  <c r="AF8389" i="1"/>
  <c r="AF8390" i="1"/>
  <c r="AF8391" i="1"/>
  <c r="AF8392" i="1"/>
  <c r="AF8393" i="1"/>
  <c r="AF8394" i="1"/>
  <c r="AF8395" i="1"/>
  <c r="AF8396" i="1"/>
  <c r="AF8397" i="1"/>
  <c r="AF8398" i="1"/>
  <c r="AF8399" i="1"/>
  <c r="AF8400" i="1"/>
  <c r="AF8401" i="1"/>
  <c r="AF8402" i="1"/>
  <c r="AF8403" i="1"/>
  <c r="AF8404" i="1"/>
  <c r="AF8405" i="1"/>
  <c r="AF8406" i="1"/>
  <c r="AF8407" i="1"/>
  <c r="AF8408" i="1"/>
  <c r="AF8409" i="1"/>
  <c r="AF8410" i="1"/>
  <c r="AF8411" i="1"/>
  <c r="AF8412" i="1"/>
  <c r="AF8413" i="1"/>
  <c r="AF8414" i="1"/>
  <c r="AF8415" i="1"/>
  <c r="AF8416" i="1"/>
  <c r="AF8417" i="1"/>
  <c r="AF8418" i="1"/>
  <c r="AF8419" i="1"/>
  <c r="AF8420" i="1"/>
  <c r="AF8421" i="1"/>
  <c r="AF8422" i="1"/>
  <c r="AF8423" i="1"/>
  <c r="AF8424" i="1"/>
  <c r="AF8425" i="1"/>
  <c r="AF8426" i="1"/>
  <c r="AF8427" i="1"/>
  <c r="AF8428" i="1"/>
  <c r="AF8429" i="1"/>
  <c r="AF8430" i="1"/>
  <c r="AF8431" i="1"/>
  <c r="AF8432" i="1"/>
  <c r="AF8433" i="1"/>
  <c r="AF8434" i="1"/>
  <c r="AF8435" i="1"/>
  <c r="AF8436" i="1"/>
  <c r="AF8437" i="1"/>
  <c r="AF8438" i="1"/>
  <c r="AF8439" i="1"/>
  <c r="AF8440" i="1"/>
  <c r="AF8441" i="1"/>
  <c r="AF8442" i="1"/>
  <c r="AF8443" i="1"/>
  <c r="AF8444" i="1"/>
  <c r="AF8445" i="1"/>
  <c r="AF8446" i="1"/>
  <c r="AF8447" i="1"/>
  <c r="AF8448" i="1"/>
  <c r="AF8449" i="1"/>
  <c r="AF8450" i="1"/>
  <c r="AF8451" i="1"/>
  <c r="AF8452" i="1"/>
  <c r="AF8453" i="1"/>
  <c r="AF8454" i="1"/>
  <c r="AF8455" i="1"/>
  <c r="AF8456" i="1"/>
  <c r="AF8457" i="1"/>
  <c r="AF8458" i="1"/>
  <c r="AF8459" i="1"/>
  <c r="AF8460" i="1"/>
  <c r="AF8461" i="1"/>
  <c r="AF8462" i="1"/>
  <c r="AF8463" i="1"/>
  <c r="AF8464" i="1"/>
  <c r="AF8465" i="1"/>
  <c r="AF8466" i="1"/>
  <c r="AF8467" i="1"/>
  <c r="AF8468" i="1"/>
  <c r="AF8469" i="1"/>
  <c r="AF8470" i="1"/>
  <c r="AF8471" i="1"/>
  <c r="AF8472" i="1"/>
  <c r="AF8473" i="1"/>
  <c r="AF8474" i="1"/>
  <c r="AF8475" i="1"/>
  <c r="AF8476" i="1"/>
  <c r="AF8477" i="1"/>
  <c r="AF8478" i="1"/>
  <c r="AF8479" i="1"/>
  <c r="AF8480" i="1"/>
  <c r="AF8481" i="1"/>
  <c r="AF8482" i="1"/>
  <c r="AF8483" i="1"/>
  <c r="AF8484" i="1"/>
  <c r="AF8485" i="1"/>
  <c r="AF8486" i="1"/>
  <c r="AF8487" i="1"/>
  <c r="AF8488" i="1"/>
  <c r="AF8489" i="1"/>
  <c r="AF8490" i="1"/>
  <c r="AF8491" i="1"/>
  <c r="AF8492" i="1"/>
  <c r="AF8493" i="1"/>
  <c r="AF8494" i="1"/>
  <c r="AF8495" i="1"/>
  <c r="AF8496" i="1"/>
  <c r="AF8497" i="1"/>
  <c r="AF8498" i="1"/>
  <c r="AF8499" i="1"/>
  <c r="AF8500" i="1"/>
  <c r="AF8501" i="1"/>
  <c r="AF8502" i="1"/>
  <c r="AF8503" i="1"/>
  <c r="AF8504" i="1"/>
  <c r="AF8505" i="1"/>
  <c r="AF8506" i="1"/>
  <c r="AF8507" i="1"/>
  <c r="AF8508" i="1"/>
  <c r="AF8509" i="1"/>
  <c r="AF8510" i="1"/>
  <c r="AF8511" i="1"/>
  <c r="AF8512" i="1"/>
  <c r="AF8513" i="1"/>
  <c r="AF8514" i="1"/>
  <c r="AF8515" i="1"/>
  <c r="AF8516" i="1"/>
  <c r="AF8517" i="1"/>
  <c r="AF8518" i="1"/>
  <c r="AF8519" i="1"/>
  <c r="AF8520" i="1"/>
  <c r="AF8521" i="1"/>
  <c r="AF8522" i="1"/>
  <c r="AF8523" i="1"/>
  <c r="AF8524" i="1"/>
  <c r="AF8525" i="1"/>
  <c r="AF8526" i="1"/>
  <c r="AF8527" i="1"/>
  <c r="AF8528" i="1"/>
  <c r="AF8529" i="1"/>
  <c r="AF8530" i="1"/>
  <c r="AF8531" i="1"/>
  <c r="AF8532" i="1"/>
  <c r="AF8533" i="1"/>
  <c r="AF8534" i="1"/>
  <c r="AF8535" i="1"/>
  <c r="AF8536" i="1"/>
  <c r="AF8537" i="1"/>
  <c r="AF8538" i="1"/>
  <c r="AF8539" i="1"/>
  <c r="AF8540" i="1"/>
  <c r="AF8541" i="1"/>
  <c r="AF8542" i="1"/>
  <c r="AF8543" i="1"/>
  <c r="AF8544" i="1"/>
  <c r="AF8545" i="1"/>
  <c r="AF8546" i="1"/>
  <c r="AF8547" i="1"/>
  <c r="AF8548" i="1"/>
  <c r="AF8549" i="1"/>
  <c r="AF8550" i="1"/>
  <c r="AF8551" i="1"/>
  <c r="AF8552" i="1"/>
  <c r="AF8553" i="1"/>
  <c r="AF8554" i="1"/>
  <c r="AF8555" i="1"/>
  <c r="AF8556" i="1"/>
  <c r="AF8557" i="1"/>
  <c r="AF8558" i="1"/>
  <c r="AF8559" i="1"/>
  <c r="AF8560" i="1"/>
  <c r="AF8561" i="1"/>
  <c r="AF8562" i="1"/>
  <c r="AF8563" i="1"/>
  <c r="AF8564" i="1"/>
  <c r="AF8565" i="1"/>
  <c r="AF8566" i="1"/>
  <c r="AF8567" i="1"/>
  <c r="AF8568" i="1"/>
  <c r="AF8569" i="1"/>
  <c r="AF8570" i="1"/>
  <c r="AF8571" i="1"/>
  <c r="AF8572" i="1"/>
  <c r="AF8573" i="1"/>
  <c r="AF8574" i="1"/>
  <c r="AF8575" i="1"/>
  <c r="AF8576" i="1"/>
  <c r="AF8577" i="1"/>
  <c r="AF8578" i="1"/>
  <c r="AF8579" i="1"/>
  <c r="AF8580" i="1"/>
  <c r="AF8581" i="1"/>
  <c r="AF8582" i="1"/>
  <c r="AF8583" i="1"/>
  <c r="AF8584" i="1"/>
  <c r="AF8585" i="1"/>
  <c r="AF8586" i="1"/>
  <c r="AF8587" i="1"/>
  <c r="AF8588" i="1"/>
  <c r="AF8589" i="1"/>
  <c r="AF8590" i="1"/>
  <c r="AF8591" i="1"/>
  <c r="AF8592" i="1"/>
  <c r="AF8593" i="1"/>
  <c r="AF8594" i="1"/>
  <c r="AF8595" i="1"/>
  <c r="AF8596" i="1"/>
  <c r="AF8597" i="1"/>
  <c r="AF8598" i="1"/>
  <c r="AF8599" i="1"/>
  <c r="AF8600" i="1"/>
  <c r="AF8601" i="1"/>
  <c r="AF8602" i="1"/>
  <c r="AF8603" i="1"/>
  <c r="AF8604" i="1"/>
  <c r="AF8605" i="1"/>
  <c r="AF8606" i="1"/>
  <c r="AF8607" i="1"/>
  <c r="AF8608" i="1"/>
  <c r="AF8609" i="1"/>
  <c r="AF8610" i="1"/>
  <c r="AF8611" i="1"/>
  <c r="AF8612" i="1"/>
  <c r="AF8613" i="1"/>
  <c r="AF8614" i="1"/>
  <c r="AF8615" i="1"/>
  <c r="AF8616" i="1"/>
  <c r="AF8617" i="1"/>
  <c r="AF8618" i="1"/>
  <c r="AF8619" i="1"/>
  <c r="AF8620" i="1"/>
  <c r="AF8621" i="1"/>
  <c r="AF8622" i="1"/>
  <c r="AF8623" i="1"/>
  <c r="AF8624" i="1"/>
  <c r="AF8625" i="1"/>
  <c r="AF8626" i="1"/>
  <c r="AF8627" i="1"/>
  <c r="AF8628" i="1"/>
  <c r="AF8629" i="1"/>
  <c r="AF8630" i="1"/>
  <c r="AF8631" i="1"/>
  <c r="AF8632" i="1"/>
  <c r="AF8633" i="1"/>
  <c r="AF8634" i="1"/>
  <c r="AF8635" i="1"/>
  <c r="AF8636" i="1"/>
  <c r="AF8637" i="1"/>
  <c r="AF8638" i="1"/>
  <c r="AF8639" i="1"/>
  <c r="AF8640" i="1"/>
  <c r="AF8641" i="1"/>
  <c r="AF8642" i="1"/>
  <c r="AF8643" i="1"/>
  <c r="AF8644" i="1"/>
  <c r="AF8645" i="1"/>
  <c r="AF8646" i="1"/>
  <c r="AF8647" i="1"/>
  <c r="AF8648" i="1"/>
  <c r="AF8649" i="1"/>
  <c r="AF8650" i="1"/>
  <c r="AF8651" i="1"/>
  <c r="AF8652" i="1"/>
  <c r="AF8653" i="1"/>
  <c r="AF8654" i="1"/>
  <c r="AF8655" i="1"/>
  <c r="AF8656" i="1"/>
  <c r="AF8657" i="1"/>
  <c r="AF8658" i="1"/>
  <c r="AF8659" i="1"/>
  <c r="AF8660" i="1"/>
  <c r="AF8661" i="1"/>
  <c r="AF8662" i="1"/>
  <c r="AF8663" i="1"/>
  <c r="AF8664" i="1"/>
  <c r="AF8665" i="1"/>
  <c r="AF8666" i="1"/>
  <c r="AF8667" i="1"/>
  <c r="AF8668" i="1"/>
  <c r="AF8669" i="1"/>
  <c r="AF8670" i="1"/>
  <c r="AF8671" i="1"/>
  <c r="AF8672" i="1"/>
  <c r="AF8673" i="1"/>
  <c r="AF8674" i="1"/>
  <c r="AF8675" i="1"/>
  <c r="AF8676" i="1"/>
  <c r="AF8677" i="1"/>
  <c r="AF8678" i="1"/>
  <c r="AF8679" i="1"/>
  <c r="AF8680" i="1"/>
  <c r="AF8681" i="1"/>
  <c r="AF8682" i="1"/>
  <c r="AF8683" i="1"/>
  <c r="AF8684" i="1"/>
  <c r="AF8685" i="1"/>
  <c r="AF8686" i="1"/>
  <c r="AF8687" i="1"/>
  <c r="AF8688" i="1"/>
  <c r="AF8689" i="1"/>
  <c r="AF8690" i="1"/>
  <c r="AF8691" i="1"/>
  <c r="AF8692" i="1"/>
  <c r="AF8693" i="1"/>
  <c r="AF8694" i="1"/>
  <c r="AF8695" i="1"/>
  <c r="AF8696" i="1"/>
  <c r="AF8697" i="1"/>
  <c r="AF8698" i="1"/>
  <c r="AF8699" i="1"/>
  <c r="AF8700" i="1"/>
  <c r="AF8701" i="1"/>
  <c r="AF8702" i="1"/>
  <c r="AF8703" i="1"/>
  <c r="AF8704" i="1"/>
  <c r="AF8705" i="1"/>
  <c r="AF8706" i="1"/>
  <c r="AF8707" i="1"/>
  <c r="AF8708" i="1"/>
  <c r="AF8709" i="1"/>
  <c r="AF8710" i="1"/>
  <c r="AF8711" i="1"/>
  <c r="AF8712" i="1"/>
  <c r="AF8713" i="1"/>
  <c r="AF8714" i="1"/>
  <c r="AF8715" i="1"/>
  <c r="AF8716" i="1"/>
  <c r="AF8717" i="1"/>
  <c r="AF8718" i="1"/>
  <c r="AF8719" i="1"/>
  <c r="AF8720" i="1"/>
  <c r="AF8721" i="1"/>
  <c r="AF8722" i="1"/>
  <c r="AF8723" i="1"/>
  <c r="AF8724" i="1"/>
  <c r="AF8725" i="1"/>
  <c r="AF8726" i="1"/>
  <c r="AF8727" i="1"/>
  <c r="AF8728" i="1"/>
  <c r="AF8729" i="1"/>
  <c r="AF8730" i="1"/>
  <c r="AF8731" i="1"/>
  <c r="AF8732" i="1"/>
  <c r="AF8733" i="1"/>
  <c r="AF8734" i="1"/>
  <c r="AF8735" i="1"/>
  <c r="AF8736" i="1"/>
  <c r="AF8737" i="1"/>
  <c r="AF8738" i="1"/>
  <c r="AF8739" i="1"/>
  <c r="AF8740" i="1"/>
  <c r="AF8741" i="1"/>
  <c r="AF8742" i="1"/>
  <c r="AF8743" i="1"/>
  <c r="AF8744" i="1"/>
  <c r="AF8745" i="1"/>
  <c r="AF8746" i="1"/>
  <c r="AF8747" i="1"/>
  <c r="AF8748" i="1"/>
  <c r="AF8749" i="1"/>
  <c r="AF8750" i="1"/>
  <c r="AF8751" i="1"/>
  <c r="AF8752" i="1"/>
  <c r="AF8753" i="1"/>
  <c r="AF8754" i="1"/>
  <c r="AF8755" i="1"/>
  <c r="AF8756" i="1"/>
  <c r="AF8757" i="1"/>
  <c r="AF8758" i="1"/>
  <c r="AF8759" i="1"/>
  <c r="AF8760" i="1"/>
  <c r="AF8761" i="1"/>
  <c r="AF8762" i="1"/>
  <c r="AF8763" i="1"/>
  <c r="AF8764" i="1"/>
  <c r="AF8765" i="1"/>
  <c r="AF8766" i="1"/>
  <c r="AF8767" i="1"/>
  <c r="AF8768" i="1"/>
  <c r="AF8769" i="1"/>
  <c r="AF8770" i="1"/>
  <c r="AF8771" i="1"/>
  <c r="AF8772" i="1"/>
  <c r="AF8773" i="1"/>
  <c r="AF8774" i="1"/>
  <c r="AF8775" i="1"/>
  <c r="AF8776" i="1"/>
  <c r="AF8777" i="1"/>
  <c r="AF8778" i="1"/>
  <c r="AF8779" i="1"/>
  <c r="AF8780" i="1"/>
  <c r="AF8781" i="1"/>
  <c r="AF8782" i="1"/>
  <c r="AF8783" i="1"/>
  <c r="AF8784" i="1"/>
  <c r="AF8785" i="1"/>
  <c r="AF8786" i="1"/>
  <c r="AF8787" i="1"/>
  <c r="AF8788" i="1"/>
  <c r="AF8789" i="1"/>
  <c r="AF8790" i="1"/>
  <c r="AF8791" i="1"/>
  <c r="AF8792" i="1"/>
  <c r="AF8793" i="1"/>
  <c r="AF8794" i="1"/>
  <c r="AF8795" i="1"/>
  <c r="AF8796" i="1"/>
  <c r="AF8797" i="1"/>
  <c r="AF8798" i="1"/>
  <c r="AF8799" i="1"/>
  <c r="AF8800" i="1"/>
  <c r="AF8801" i="1"/>
  <c r="AF8802" i="1"/>
  <c r="AF8803" i="1"/>
  <c r="AF8804" i="1"/>
  <c r="AF8805" i="1"/>
  <c r="AF8806" i="1"/>
  <c r="AF8807" i="1"/>
  <c r="AF8808" i="1"/>
  <c r="AF8809" i="1"/>
  <c r="AF8810" i="1"/>
  <c r="AF8811" i="1"/>
  <c r="AF8812" i="1"/>
  <c r="AF8813" i="1"/>
  <c r="AF8814" i="1"/>
  <c r="AF8815" i="1"/>
  <c r="AF8816" i="1"/>
  <c r="AF8817" i="1"/>
  <c r="AF8818" i="1"/>
  <c r="AF8819" i="1"/>
  <c r="AF8820" i="1"/>
  <c r="AF8821" i="1"/>
  <c r="AF8822" i="1"/>
  <c r="AF8823" i="1"/>
  <c r="AF8824" i="1"/>
  <c r="AF8825" i="1"/>
  <c r="AF8826" i="1"/>
  <c r="AF8827" i="1"/>
  <c r="AF8828" i="1"/>
  <c r="AF8829" i="1"/>
  <c r="AF8830" i="1"/>
  <c r="AF8831" i="1"/>
  <c r="AF8832" i="1"/>
  <c r="AF8833" i="1"/>
  <c r="AF8834" i="1"/>
  <c r="AF8835" i="1"/>
  <c r="AF8836" i="1"/>
  <c r="AF8837" i="1"/>
  <c r="AF8838" i="1"/>
  <c r="AF8839" i="1"/>
  <c r="AF8840" i="1"/>
  <c r="AF8841" i="1"/>
  <c r="AF8842" i="1"/>
  <c r="AF8843" i="1"/>
  <c r="AF8844" i="1"/>
  <c r="AF8845" i="1"/>
  <c r="AF8846" i="1"/>
  <c r="AF8847" i="1"/>
  <c r="AF8848" i="1"/>
  <c r="AF8849" i="1"/>
  <c r="AF8850" i="1"/>
  <c r="AF8851" i="1"/>
  <c r="AF8852" i="1"/>
  <c r="AF8853" i="1"/>
  <c r="AF8854" i="1"/>
  <c r="AF8855" i="1"/>
  <c r="AF8856" i="1"/>
  <c r="AF8857" i="1"/>
  <c r="AF8858" i="1"/>
  <c r="AF8859" i="1"/>
  <c r="AF8860" i="1"/>
  <c r="AF8861" i="1"/>
  <c r="AF8862" i="1"/>
  <c r="AF8863" i="1"/>
  <c r="AF8864" i="1"/>
  <c r="AF8865" i="1"/>
  <c r="AF8866" i="1"/>
  <c r="AF8867" i="1"/>
  <c r="AF8868" i="1"/>
  <c r="AF8869" i="1"/>
  <c r="AF8870" i="1"/>
  <c r="AF8871" i="1"/>
  <c r="AF8872" i="1"/>
  <c r="AF8873" i="1"/>
  <c r="AF8874" i="1"/>
  <c r="AF8875" i="1"/>
  <c r="AF8876" i="1"/>
  <c r="AF8877" i="1"/>
  <c r="AF8878" i="1"/>
  <c r="AF8879" i="1"/>
  <c r="AF8880" i="1"/>
  <c r="AF8881" i="1"/>
  <c r="AF8882" i="1"/>
  <c r="AF8883" i="1"/>
  <c r="AF8884" i="1"/>
  <c r="AF8885" i="1"/>
  <c r="AF8886" i="1"/>
  <c r="AF8887" i="1"/>
  <c r="AF8888" i="1"/>
  <c r="AF8889" i="1"/>
  <c r="AF8890" i="1"/>
  <c r="AF8891" i="1"/>
  <c r="AF8892" i="1"/>
  <c r="AF8893" i="1"/>
  <c r="AF8894" i="1"/>
  <c r="AF8895" i="1"/>
  <c r="AF8896" i="1"/>
  <c r="AF8897" i="1"/>
  <c r="AF8898" i="1"/>
  <c r="AF8899" i="1"/>
  <c r="AF8900" i="1"/>
  <c r="AF8901" i="1"/>
  <c r="AF8902" i="1"/>
  <c r="AF8903" i="1"/>
  <c r="AF8904" i="1"/>
  <c r="AF8905" i="1"/>
  <c r="AF8906" i="1"/>
  <c r="AF8907" i="1"/>
  <c r="AF8908" i="1"/>
  <c r="AF8909" i="1"/>
  <c r="AF8910" i="1"/>
  <c r="AF8911" i="1"/>
  <c r="AF8912" i="1"/>
  <c r="AF8913" i="1"/>
  <c r="AF8914" i="1"/>
  <c r="AF8915" i="1"/>
  <c r="AF8916" i="1"/>
  <c r="AF8917" i="1"/>
  <c r="AF8918" i="1"/>
  <c r="AF8919" i="1"/>
  <c r="AF8920" i="1"/>
  <c r="AF8921" i="1"/>
  <c r="AF8922" i="1"/>
  <c r="AF8923" i="1"/>
  <c r="AF8924" i="1"/>
  <c r="AF8925" i="1"/>
  <c r="AF8926" i="1"/>
  <c r="AF8927" i="1"/>
  <c r="AF8928" i="1"/>
  <c r="AF8929" i="1"/>
  <c r="AF8930" i="1"/>
  <c r="AF8931" i="1"/>
  <c r="AF8932" i="1"/>
  <c r="AF8933" i="1"/>
  <c r="AF8934" i="1"/>
  <c r="AF8935" i="1"/>
  <c r="AF8936" i="1"/>
  <c r="AF8937" i="1"/>
  <c r="AF8938" i="1"/>
  <c r="AF8939" i="1"/>
  <c r="AF8940" i="1"/>
  <c r="AF8941" i="1"/>
  <c r="AF8942" i="1"/>
  <c r="AF8943" i="1"/>
  <c r="AF8944" i="1"/>
  <c r="AF8945" i="1"/>
  <c r="AF8946" i="1"/>
  <c r="AF8947" i="1"/>
  <c r="AF8948" i="1"/>
  <c r="AF8949" i="1"/>
  <c r="AF8950" i="1"/>
  <c r="AF8951" i="1"/>
  <c r="AF8952" i="1"/>
  <c r="AF8953" i="1"/>
  <c r="AF8954" i="1"/>
  <c r="AF8955" i="1"/>
  <c r="AF8956" i="1"/>
  <c r="AF8957" i="1"/>
  <c r="AF8958" i="1"/>
  <c r="AF8959" i="1"/>
  <c r="AF8960" i="1"/>
  <c r="AF8961" i="1"/>
  <c r="AF8962" i="1"/>
  <c r="AF8963" i="1"/>
  <c r="AF8964" i="1"/>
  <c r="AF8965" i="1"/>
  <c r="AF8966" i="1"/>
  <c r="AF8967" i="1"/>
  <c r="AF8968" i="1"/>
  <c r="AF8969" i="1"/>
  <c r="AF8970" i="1"/>
  <c r="AF8971" i="1"/>
  <c r="AF8972" i="1"/>
  <c r="AF8973" i="1"/>
  <c r="AF8974" i="1"/>
  <c r="AF8975" i="1"/>
  <c r="AF8976" i="1"/>
  <c r="AF8977" i="1"/>
  <c r="AF8978" i="1"/>
  <c r="AF8979" i="1"/>
  <c r="AF8980" i="1"/>
  <c r="AF8981" i="1"/>
  <c r="AF8982" i="1"/>
  <c r="AF8983" i="1"/>
  <c r="AF8984" i="1"/>
  <c r="AF8985" i="1"/>
  <c r="AF8986" i="1"/>
  <c r="AF8987" i="1"/>
  <c r="AF8988" i="1"/>
  <c r="AF8989" i="1"/>
  <c r="AF8990" i="1"/>
  <c r="AF8991" i="1"/>
  <c r="AF8992" i="1"/>
  <c r="AF8993" i="1"/>
  <c r="AF8994" i="1"/>
  <c r="AF8995" i="1"/>
  <c r="AF8996" i="1"/>
  <c r="AF8997" i="1"/>
  <c r="AF8998" i="1"/>
  <c r="AF8999" i="1"/>
  <c r="AF9000" i="1"/>
  <c r="AF9001" i="1"/>
  <c r="AF9002" i="1"/>
  <c r="AF9003" i="1"/>
  <c r="AF9004" i="1"/>
  <c r="AF9005" i="1"/>
  <c r="AF9006" i="1"/>
  <c r="AF9007" i="1"/>
  <c r="AF9008" i="1"/>
  <c r="AF9009" i="1"/>
  <c r="AF9010" i="1"/>
  <c r="AF9011" i="1"/>
  <c r="AF9012" i="1"/>
  <c r="AF9013" i="1"/>
  <c r="AF9014" i="1"/>
  <c r="AF9015" i="1"/>
  <c r="AF9016" i="1"/>
  <c r="AF9017" i="1"/>
  <c r="AF9018" i="1"/>
  <c r="AF9019" i="1"/>
  <c r="AF9020" i="1"/>
  <c r="AF9021" i="1"/>
  <c r="AF9022" i="1"/>
  <c r="AF9023" i="1"/>
  <c r="AF9024" i="1"/>
  <c r="AF9025" i="1"/>
  <c r="AF9026" i="1"/>
  <c r="AF9027" i="1"/>
  <c r="AF9028" i="1"/>
  <c r="AF9029" i="1"/>
  <c r="AF9030" i="1"/>
  <c r="AF9031" i="1"/>
  <c r="AF9032" i="1"/>
  <c r="AF9033" i="1"/>
  <c r="AF9034" i="1"/>
  <c r="AF9035" i="1"/>
  <c r="AF9036" i="1"/>
  <c r="AF9037" i="1"/>
  <c r="AF9038" i="1"/>
  <c r="AF9039" i="1"/>
  <c r="AF9040" i="1"/>
  <c r="AF9041" i="1"/>
  <c r="AF9042" i="1"/>
  <c r="AF9043" i="1"/>
  <c r="AF9044" i="1"/>
  <c r="AF9045" i="1"/>
  <c r="AF9046" i="1"/>
  <c r="AF9047" i="1"/>
  <c r="AF9048" i="1"/>
  <c r="AF9049" i="1"/>
  <c r="AF9050" i="1"/>
  <c r="AF9051" i="1"/>
  <c r="AF9052" i="1"/>
  <c r="AF9053" i="1"/>
  <c r="AF9054" i="1"/>
  <c r="AF9055" i="1"/>
  <c r="AF9056" i="1"/>
  <c r="AF9057" i="1"/>
  <c r="AF9058" i="1"/>
  <c r="AF9059" i="1"/>
  <c r="AF9060" i="1"/>
  <c r="AF9061" i="1"/>
  <c r="AF9062" i="1"/>
  <c r="AF9063" i="1"/>
  <c r="AF9064" i="1"/>
  <c r="AF9065" i="1"/>
  <c r="AF9066" i="1"/>
  <c r="AF9067" i="1"/>
  <c r="AF9068" i="1"/>
  <c r="AF9069" i="1"/>
  <c r="AF9070" i="1"/>
  <c r="AF9071" i="1"/>
  <c r="AF9072" i="1"/>
  <c r="AF9073" i="1"/>
  <c r="AF9074" i="1"/>
  <c r="AF9075" i="1"/>
  <c r="AF9076" i="1"/>
  <c r="AF9077" i="1"/>
  <c r="AF9078" i="1"/>
  <c r="AF9079" i="1"/>
  <c r="AF9080" i="1"/>
  <c r="AF9081" i="1"/>
  <c r="AF9082" i="1"/>
  <c r="AF9083" i="1"/>
  <c r="AF9084" i="1"/>
  <c r="AF9085" i="1"/>
  <c r="AF9086" i="1"/>
  <c r="AF9087" i="1"/>
  <c r="AF9088" i="1"/>
  <c r="AF9089" i="1"/>
  <c r="AF9090" i="1"/>
  <c r="AF9091" i="1"/>
  <c r="AF9092" i="1"/>
  <c r="AF9093" i="1"/>
  <c r="AF9094" i="1"/>
  <c r="AF9095" i="1"/>
  <c r="AF9096" i="1"/>
  <c r="AF9097" i="1"/>
  <c r="AF9098" i="1"/>
  <c r="AF9099" i="1"/>
  <c r="AF9100" i="1"/>
  <c r="AF9101" i="1"/>
  <c r="AF9102" i="1"/>
  <c r="AF9103" i="1"/>
  <c r="AF9104" i="1"/>
  <c r="AF9105" i="1"/>
  <c r="AF9106" i="1"/>
  <c r="AF9107" i="1"/>
  <c r="AF9108" i="1"/>
  <c r="AF9109" i="1"/>
  <c r="AF9110" i="1"/>
  <c r="AF9111" i="1"/>
  <c r="AF9112" i="1"/>
  <c r="AF9113" i="1"/>
  <c r="AF9114" i="1"/>
  <c r="AF9115" i="1"/>
  <c r="AF9116" i="1"/>
  <c r="AF9117" i="1"/>
  <c r="AF9118" i="1"/>
  <c r="AF9119" i="1"/>
  <c r="AF9120" i="1"/>
  <c r="AF9121" i="1"/>
  <c r="AF9122" i="1"/>
  <c r="AF9123" i="1"/>
  <c r="AF9124" i="1"/>
  <c r="AF9125" i="1"/>
  <c r="AF9126" i="1"/>
  <c r="AF9127" i="1"/>
  <c r="AF9128" i="1"/>
  <c r="AF9129" i="1"/>
  <c r="AF9130" i="1"/>
  <c r="AF9131" i="1"/>
  <c r="AF9132" i="1"/>
  <c r="AF9133" i="1"/>
  <c r="AF9134" i="1"/>
  <c r="AF9135" i="1"/>
  <c r="AF9136" i="1"/>
  <c r="AF9137" i="1"/>
  <c r="AF9138" i="1"/>
  <c r="AF9139" i="1"/>
  <c r="AF9140" i="1"/>
  <c r="AF9141" i="1"/>
  <c r="AF9142" i="1"/>
  <c r="AF9143" i="1"/>
  <c r="AF9144" i="1"/>
  <c r="AF9145" i="1"/>
  <c r="AF9146" i="1"/>
  <c r="AF9147" i="1"/>
  <c r="AF9148" i="1"/>
  <c r="AF9149" i="1"/>
  <c r="AF9150" i="1"/>
  <c r="AF9151" i="1"/>
  <c r="AF9152" i="1"/>
  <c r="AF9153" i="1"/>
  <c r="AF9154" i="1"/>
  <c r="AF9155" i="1"/>
  <c r="AF9156" i="1"/>
  <c r="AF9157" i="1"/>
  <c r="AF9158" i="1"/>
  <c r="AF9159" i="1"/>
  <c r="AF9160" i="1"/>
  <c r="AF9161" i="1"/>
  <c r="AF9162" i="1"/>
  <c r="AF9163" i="1"/>
  <c r="AF9164" i="1"/>
  <c r="AF9165" i="1"/>
  <c r="AF9166" i="1"/>
  <c r="AF9167" i="1"/>
  <c r="AF9168" i="1"/>
  <c r="AF9169" i="1"/>
  <c r="AF9170" i="1"/>
  <c r="AF9171" i="1"/>
  <c r="AF9172" i="1"/>
  <c r="AF9173" i="1"/>
  <c r="AF9174" i="1"/>
  <c r="AF9175" i="1"/>
  <c r="AF9176" i="1"/>
  <c r="AF9177" i="1"/>
  <c r="AF9178" i="1"/>
  <c r="AF9179" i="1"/>
  <c r="AF9180" i="1"/>
  <c r="AF9181" i="1"/>
  <c r="AF9182" i="1"/>
  <c r="AF9183" i="1"/>
  <c r="AF9184" i="1"/>
  <c r="AF9185" i="1"/>
  <c r="AF9186" i="1"/>
  <c r="AF9187" i="1"/>
  <c r="AF9188" i="1"/>
  <c r="AF9189" i="1"/>
  <c r="AF9190" i="1"/>
  <c r="AF9191" i="1"/>
  <c r="AF9192" i="1"/>
  <c r="AF9193" i="1"/>
  <c r="AF9194" i="1"/>
  <c r="AF9195" i="1"/>
  <c r="AF9196" i="1"/>
  <c r="AF9197" i="1"/>
  <c r="AF9198" i="1"/>
  <c r="AF9199" i="1"/>
  <c r="AF9200" i="1"/>
  <c r="AF9201" i="1"/>
  <c r="AF9202" i="1"/>
  <c r="AF9203" i="1"/>
  <c r="AF9204" i="1"/>
  <c r="AF9205" i="1"/>
  <c r="AF9206" i="1"/>
  <c r="AF9207" i="1"/>
  <c r="AF9208" i="1"/>
  <c r="AF9209" i="1"/>
  <c r="AF9210" i="1"/>
  <c r="AF9211" i="1"/>
  <c r="AF9212" i="1"/>
  <c r="AF9213" i="1"/>
  <c r="AF9214" i="1"/>
  <c r="AF9215" i="1"/>
  <c r="AF9216" i="1"/>
  <c r="AF9217" i="1"/>
  <c r="AF9218" i="1"/>
  <c r="AF9219" i="1"/>
  <c r="AF9220" i="1"/>
  <c r="AF9221" i="1"/>
  <c r="AF9222" i="1"/>
  <c r="AF9223" i="1"/>
  <c r="AF9224" i="1"/>
  <c r="AF9225" i="1"/>
  <c r="AF9226" i="1"/>
  <c r="AF9227" i="1"/>
  <c r="AF9228" i="1"/>
  <c r="AF9229" i="1"/>
  <c r="AF9230" i="1"/>
  <c r="AF9231" i="1"/>
  <c r="AF9232" i="1"/>
  <c r="AF9233" i="1"/>
  <c r="AF9234" i="1"/>
  <c r="AF9235" i="1"/>
  <c r="AF9236" i="1"/>
  <c r="AF9237" i="1"/>
  <c r="AF9238" i="1"/>
  <c r="AF9239" i="1"/>
  <c r="AF9240" i="1"/>
  <c r="AF9241" i="1"/>
  <c r="AF9242" i="1"/>
  <c r="AF9243" i="1"/>
  <c r="AF9244" i="1"/>
  <c r="AF9245" i="1"/>
  <c r="AF9246" i="1"/>
  <c r="AF9247" i="1"/>
  <c r="AF9248" i="1"/>
  <c r="AF9249" i="1"/>
  <c r="AF9250" i="1"/>
  <c r="AF9251" i="1"/>
  <c r="AF9252" i="1"/>
  <c r="AF9253" i="1"/>
  <c r="AF9254" i="1"/>
  <c r="AF9255" i="1"/>
  <c r="AF9256" i="1"/>
  <c r="AF9257" i="1"/>
  <c r="AF9258" i="1"/>
  <c r="AF9259" i="1"/>
  <c r="AF9260" i="1"/>
  <c r="AF9261" i="1"/>
  <c r="AF9262" i="1"/>
  <c r="AF9263" i="1"/>
  <c r="AF9264" i="1"/>
  <c r="AF9265" i="1"/>
  <c r="AF9266" i="1"/>
  <c r="AF9267" i="1"/>
  <c r="AF9268" i="1"/>
  <c r="AF9269" i="1"/>
  <c r="AF9270" i="1"/>
  <c r="AF9271" i="1"/>
  <c r="AF9272" i="1"/>
  <c r="AF9273" i="1"/>
  <c r="AF9274" i="1"/>
  <c r="AF9275" i="1"/>
  <c r="AF9276" i="1"/>
  <c r="AF9277" i="1"/>
  <c r="AF9278" i="1"/>
  <c r="AF9279" i="1"/>
  <c r="AF9280" i="1"/>
  <c r="AF9281" i="1"/>
  <c r="AF9282" i="1"/>
  <c r="AF9283" i="1"/>
  <c r="AF9284" i="1"/>
  <c r="AF9285" i="1"/>
  <c r="AF9286" i="1"/>
  <c r="AF9287" i="1"/>
  <c r="AF9288" i="1"/>
  <c r="AF9289" i="1"/>
  <c r="AF9290" i="1"/>
  <c r="AF9291" i="1"/>
  <c r="AF9292" i="1"/>
  <c r="AF9293" i="1"/>
  <c r="AF9294" i="1"/>
  <c r="AF9295" i="1"/>
  <c r="AF9296" i="1"/>
  <c r="AF9297" i="1"/>
  <c r="AF9298" i="1"/>
  <c r="AF9299" i="1"/>
  <c r="AF9300" i="1"/>
  <c r="AF9301" i="1"/>
  <c r="AF9302" i="1"/>
  <c r="AF9303" i="1"/>
  <c r="AF9304" i="1"/>
  <c r="AF9305" i="1"/>
  <c r="AF9306" i="1"/>
  <c r="AF9307" i="1"/>
  <c r="AF9308" i="1"/>
  <c r="AF9309" i="1"/>
  <c r="AF9310" i="1"/>
  <c r="AF9311" i="1"/>
  <c r="AF9312" i="1"/>
  <c r="AF9313" i="1"/>
  <c r="AF9314" i="1"/>
  <c r="AF9315" i="1"/>
  <c r="AF9316" i="1"/>
  <c r="AF9317" i="1"/>
  <c r="AF9318" i="1"/>
  <c r="AF9319" i="1"/>
  <c r="AF9320" i="1"/>
  <c r="AF9321" i="1"/>
  <c r="AF9322" i="1"/>
  <c r="AF9323" i="1"/>
  <c r="AF9324" i="1"/>
  <c r="AF9325" i="1"/>
  <c r="AF9326" i="1"/>
  <c r="AF9327" i="1"/>
  <c r="AF9328" i="1"/>
  <c r="AF9329" i="1"/>
  <c r="AF9330" i="1"/>
  <c r="AF9331" i="1"/>
  <c r="AF9332" i="1"/>
  <c r="AF9333" i="1"/>
  <c r="AF9334" i="1"/>
  <c r="AF9335" i="1"/>
  <c r="AF9336" i="1"/>
  <c r="AF9337" i="1"/>
  <c r="AF9338" i="1"/>
  <c r="AF9339" i="1"/>
  <c r="AF9340" i="1"/>
  <c r="AF9341" i="1"/>
  <c r="AF9342" i="1"/>
  <c r="AF9343" i="1"/>
  <c r="AF9344" i="1"/>
  <c r="AF9345" i="1"/>
  <c r="AF9346" i="1"/>
  <c r="AF9347" i="1"/>
  <c r="AF9348" i="1"/>
  <c r="AF9349" i="1"/>
  <c r="AF9350" i="1"/>
  <c r="AF9351" i="1"/>
  <c r="AF9352" i="1"/>
  <c r="AF9353" i="1"/>
  <c r="AF9354" i="1"/>
  <c r="AF9355" i="1"/>
  <c r="AF9356" i="1"/>
  <c r="AF9357" i="1"/>
  <c r="AF9358" i="1"/>
  <c r="AF9359" i="1"/>
  <c r="AF9360" i="1"/>
  <c r="AF9361" i="1"/>
  <c r="AF9362" i="1"/>
  <c r="AF9363" i="1"/>
  <c r="AF9364" i="1"/>
  <c r="AF9365" i="1"/>
  <c r="AF9366" i="1"/>
  <c r="AF9367" i="1"/>
  <c r="AF9368" i="1"/>
  <c r="AF9369" i="1"/>
  <c r="AF9370" i="1"/>
  <c r="AF9371" i="1"/>
  <c r="AF9372" i="1"/>
  <c r="AF9373" i="1"/>
  <c r="AF9374" i="1"/>
  <c r="AF9375" i="1"/>
  <c r="AF9376" i="1"/>
  <c r="AF9377" i="1"/>
  <c r="AF9378" i="1"/>
  <c r="AF9379" i="1"/>
  <c r="AF9380" i="1"/>
  <c r="AF9381" i="1"/>
  <c r="AF9382" i="1"/>
  <c r="AF9383" i="1"/>
  <c r="AF9384" i="1"/>
  <c r="AF9385" i="1"/>
  <c r="AF9386" i="1"/>
  <c r="AF9387" i="1"/>
  <c r="AF9388" i="1"/>
  <c r="AF9389" i="1"/>
  <c r="AF9390" i="1"/>
  <c r="AF9391" i="1"/>
  <c r="AF9392" i="1"/>
  <c r="AF9393" i="1"/>
  <c r="AF9394" i="1"/>
  <c r="AF9395" i="1"/>
  <c r="AF9396" i="1"/>
  <c r="AF9397" i="1"/>
  <c r="AF9398" i="1"/>
  <c r="AF9399" i="1"/>
  <c r="AF9400" i="1"/>
  <c r="AF9401" i="1"/>
  <c r="AF9402" i="1"/>
  <c r="AF9403" i="1"/>
  <c r="AF9404" i="1"/>
  <c r="AF9405" i="1"/>
  <c r="AF9406" i="1"/>
  <c r="AF9407" i="1"/>
  <c r="AF9408" i="1"/>
  <c r="AF9409" i="1"/>
  <c r="AF9410" i="1"/>
  <c r="AF9411" i="1"/>
  <c r="AF9412" i="1"/>
  <c r="AF9413" i="1"/>
  <c r="AF9414" i="1"/>
  <c r="AF9415" i="1"/>
  <c r="AF9416" i="1"/>
  <c r="AF9417" i="1"/>
  <c r="AF9418" i="1"/>
  <c r="AF9419" i="1"/>
  <c r="AF9420" i="1"/>
  <c r="AF9421" i="1"/>
  <c r="AF9422" i="1"/>
  <c r="AF9423" i="1"/>
  <c r="AF9424" i="1"/>
  <c r="AF9425" i="1"/>
  <c r="AF9426" i="1"/>
  <c r="AF9427" i="1"/>
  <c r="AF9428" i="1"/>
  <c r="AF9429" i="1"/>
  <c r="AF9430" i="1"/>
  <c r="AF9431" i="1"/>
  <c r="AF9432" i="1"/>
  <c r="AF9433" i="1"/>
  <c r="AF9434" i="1"/>
  <c r="AF9435" i="1"/>
  <c r="AF9436" i="1"/>
  <c r="AF9437" i="1"/>
  <c r="AF9438" i="1"/>
  <c r="AF9439" i="1"/>
  <c r="AF9440" i="1"/>
  <c r="AF9441" i="1"/>
  <c r="AF9442" i="1"/>
  <c r="AF9443" i="1"/>
  <c r="AF9444" i="1"/>
  <c r="AF9445" i="1"/>
  <c r="AF9446" i="1"/>
  <c r="AF9447" i="1"/>
  <c r="AF9448" i="1"/>
  <c r="AF9449" i="1"/>
  <c r="AF9450" i="1"/>
  <c r="AF9451" i="1"/>
  <c r="AF9452" i="1"/>
  <c r="AF9453" i="1"/>
  <c r="AF9454" i="1"/>
  <c r="AF9455" i="1"/>
  <c r="AF9456" i="1"/>
  <c r="AF9457" i="1"/>
  <c r="AF9458" i="1"/>
  <c r="AF9459" i="1"/>
  <c r="AF9460" i="1"/>
  <c r="AF9461" i="1"/>
  <c r="AF9462" i="1"/>
  <c r="AF9463" i="1"/>
  <c r="AF9464" i="1"/>
  <c r="AF9465" i="1"/>
  <c r="AF9466" i="1"/>
  <c r="AF9467" i="1"/>
  <c r="AF9468" i="1"/>
  <c r="AF9469" i="1"/>
  <c r="AF9470" i="1"/>
  <c r="AF9471" i="1"/>
  <c r="AF9472" i="1"/>
  <c r="AF9473" i="1"/>
  <c r="AF9474" i="1"/>
  <c r="AF9475" i="1"/>
  <c r="AF9476" i="1"/>
  <c r="AF9477" i="1"/>
  <c r="AF9478" i="1"/>
  <c r="AF9479" i="1"/>
  <c r="AF9480" i="1"/>
  <c r="AF9481" i="1"/>
  <c r="AF9482" i="1"/>
  <c r="AF9483" i="1"/>
  <c r="AF9484" i="1"/>
  <c r="AF9485" i="1"/>
  <c r="AF9486" i="1"/>
  <c r="AF9487" i="1"/>
  <c r="AF9488" i="1"/>
  <c r="AF9489" i="1"/>
  <c r="AF9490" i="1"/>
  <c r="AF9491" i="1"/>
  <c r="AF9492" i="1"/>
  <c r="AF9493" i="1"/>
  <c r="AF9494" i="1"/>
  <c r="AF9495" i="1"/>
  <c r="AF9496" i="1"/>
  <c r="AF9497" i="1"/>
  <c r="AF9498" i="1"/>
  <c r="AF9499" i="1"/>
  <c r="AF9500" i="1"/>
  <c r="AF9501" i="1"/>
  <c r="AF9502" i="1"/>
  <c r="AF9503" i="1"/>
  <c r="AF9504" i="1"/>
  <c r="AF9505" i="1"/>
  <c r="AF9506" i="1"/>
  <c r="AF9507" i="1"/>
  <c r="AF9508" i="1"/>
  <c r="AF9509" i="1"/>
  <c r="AF9510" i="1"/>
  <c r="AF9511" i="1"/>
  <c r="AF9512" i="1"/>
  <c r="AF9513" i="1"/>
  <c r="AF9514" i="1"/>
  <c r="AF9515" i="1"/>
  <c r="AF9516" i="1"/>
  <c r="AF9517" i="1"/>
  <c r="AF9518" i="1"/>
  <c r="AF9519" i="1"/>
  <c r="AF9520" i="1"/>
  <c r="AF9521" i="1"/>
  <c r="AF9522" i="1"/>
  <c r="AF9523" i="1"/>
  <c r="AF9524" i="1"/>
  <c r="AF9525" i="1"/>
  <c r="AF9526" i="1"/>
  <c r="AF9527" i="1"/>
  <c r="AF9528" i="1"/>
  <c r="AF9529" i="1"/>
  <c r="AF9530" i="1"/>
  <c r="AF9531" i="1"/>
  <c r="AF9532" i="1"/>
  <c r="AF9533" i="1"/>
  <c r="AF9534" i="1"/>
  <c r="AF9535" i="1"/>
  <c r="AF9536" i="1"/>
  <c r="AF9537" i="1"/>
  <c r="AF9538" i="1"/>
  <c r="AF9539" i="1"/>
  <c r="AF9540" i="1"/>
  <c r="AF9541" i="1"/>
  <c r="AF9542" i="1"/>
  <c r="AF9543" i="1"/>
  <c r="AF9544" i="1"/>
  <c r="AF9545" i="1"/>
  <c r="AF9546" i="1"/>
  <c r="AF9547" i="1"/>
  <c r="AF9548" i="1"/>
  <c r="AF9549" i="1"/>
  <c r="AF9550" i="1"/>
  <c r="AF9551" i="1"/>
  <c r="AF9552" i="1"/>
  <c r="AF9553" i="1"/>
  <c r="AF9554" i="1"/>
  <c r="AF9555" i="1"/>
  <c r="AF9556" i="1"/>
  <c r="AF9557" i="1"/>
  <c r="AF9558" i="1"/>
  <c r="AF9559" i="1"/>
  <c r="AF9560" i="1"/>
  <c r="AF9561" i="1"/>
  <c r="AF9562" i="1"/>
  <c r="AF9563" i="1"/>
  <c r="AF9564" i="1"/>
  <c r="AF9565" i="1"/>
  <c r="AF9566" i="1"/>
  <c r="AF9567" i="1"/>
  <c r="AF9568" i="1"/>
  <c r="AF9569" i="1"/>
  <c r="AF9570" i="1"/>
  <c r="AF9571" i="1"/>
  <c r="AF9572" i="1"/>
  <c r="AF9573" i="1"/>
  <c r="AF9574" i="1"/>
  <c r="AF9575" i="1"/>
  <c r="AF9576" i="1"/>
  <c r="AF9577" i="1"/>
  <c r="AF9578" i="1"/>
  <c r="AF9579" i="1"/>
  <c r="AF9580" i="1"/>
  <c r="AF9581" i="1"/>
  <c r="AF9582" i="1"/>
  <c r="AF9583" i="1"/>
  <c r="AF9584" i="1"/>
  <c r="AF9585" i="1"/>
  <c r="AF9586" i="1"/>
  <c r="AF9587" i="1"/>
  <c r="AF9588" i="1"/>
  <c r="AF9589" i="1"/>
  <c r="AF9590" i="1"/>
  <c r="AF9591" i="1"/>
  <c r="AF9592" i="1"/>
  <c r="AF9593" i="1"/>
  <c r="AF9594" i="1"/>
  <c r="AF9595" i="1"/>
  <c r="AF9596" i="1"/>
  <c r="AF9597" i="1"/>
  <c r="AF9598" i="1"/>
  <c r="AF9599" i="1"/>
  <c r="AF9600" i="1"/>
  <c r="AF9601" i="1"/>
  <c r="AF9602" i="1"/>
  <c r="AF9603" i="1"/>
  <c r="AF9604" i="1"/>
  <c r="AF9605" i="1"/>
  <c r="AF9606" i="1"/>
  <c r="AF9607" i="1"/>
  <c r="AF9608" i="1"/>
  <c r="AF9609" i="1"/>
  <c r="AF9610" i="1"/>
  <c r="AF9611" i="1"/>
  <c r="AF9612" i="1"/>
  <c r="AF9613" i="1"/>
  <c r="AF9614" i="1"/>
  <c r="AF9615" i="1"/>
  <c r="AF9616" i="1"/>
  <c r="AF9617" i="1"/>
  <c r="AF9618" i="1"/>
  <c r="AF9619" i="1"/>
  <c r="AF9620" i="1"/>
  <c r="AF9621" i="1"/>
  <c r="AF9622" i="1"/>
  <c r="AF9623" i="1"/>
  <c r="AF9624" i="1"/>
  <c r="AF9625" i="1"/>
  <c r="AF9626" i="1"/>
  <c r="AF9627" i="1"/>
  <c r="AF9628" i="1"/>
  <c r="AF9629" i="1"/>
  <c r="AF9630" i="1"/>
  <c r="AF9631" i="1"/>
  <c r="AF9632" i="1"/>
  <c r="AF9633" i="1"/>
  <c r="AF9634" i="1"/>
  <c r="AF9635" i="1"/>
  <c r="AF9636" i="1"/>
  <c r="AF9637" i="1"/>
  <c r="AF9638" i="1"/>
  <c r="AF9639" i="1"/>
  <c r="AF9640" i="1"/>
  <c r="AF9641" i="1"/>
  <c r="AF9642" i="1"/>
  <c r="AF9643" i="1"/>
  <c r="AF9644" i="1"/>
  <c r="AF9645" i="1"/>
  <c r="AF9646" i="1"/>
  <c r="AF9647" i="1"/>
  <c r="AF9648" i="1"/>
  <c r="AF9649" i="1"/>
  <c r="AF9650" i="1"/>
  <c r="AF9651" i="1"/>
  <c r="AF9652" i="1"/>
  <c r="AF9653" i="1"/>
  <c r="AF9654" i="1"/>
  <c r="AF9655" i="1"/>
  <c r="AF9656" i="1"/>
  <c r="AF9657" i="1"/>
  <c r="AF9658" i="1"/>
  <c r="AF9659" i="1"/>
  <c r="AF9660" i="1"/>
  <c r="AF9661" i="1"/>
  <c r="AF9662" i="1"/>
  <c r="AF9663" i="1"/>
  <c r="AF9664" i="1"/>
  <c r="AF9665" i="1"/>
  <c r="AF9666" i="1"/>
  <c r="AF9667" i="1"/>
  <c r="AF9668" i="1"/>
  <c r="AF9669" i="1"/>
  <c r="AF9670" i="1"/>
  <c r="AF9671" i="1"/>
  <c r="AF9672" i="1"/>
  <c r="AF9673" i="1"/>
  <c r="AF9674" i="1"/>
  <c r="AF9675" i="1"/>
  <c r="AF9676" i="1"/>
  <c r="AF9677" i="1"/>
  <c r="AF9678" i="1"/>
  <c r="AF9679" i="1"/>
  <c r="AF9680" i="1"/>
  <c r="AF9681" i="1"/>
  <c r="AF9682" i="1"/>
  <c r="AF9683" i="1"/>
  <c r="AF9684" i="1"/>
  <c r="AF9685" i="1"/>
  <c r="AF9686" i="1"/>
  <c r="AF9687" i="1"/>
  <c r="AF9688" i="1"/>
  <c r="AF9689" i="1"/>
  <c r="AF9690" i="1"/>
  <c r="AF9691" i="1"/>
  <c r="AF9692" i="1"/>
  <c r="AF9693" i="1"/>
  <c r="AF9694" i="1"/>
  <c r="AF9695" i="1"/>
  <c r="AF9696" i="1"/>
  <c r="AF9697" i="1"/>
  <c r="AF9698" i="1"/>
  <c r="AF9699" i="1"/>
  <c r="AF9700" i="1"/>
  <c r="AF9701" i="1"/>
  <c r="AF9702" i="1"/>
  <c r="AF9703" i="1"/>
  <c r="AF9704" i="1"/>
  <c r="AF9705" i="1"/>
  <c r="AF9706" i="1"/>
  <c r="AF9707" i="1"/>
  <c r="AF9708" i="1"/>
  <c r="AF9709" i="1"/>
  <c r="AF9710" i="1"/>
  <c r="AF9711" i="1"/>
  <c r="AF9712" i="1"/>
  <c r="AF9713" i="1"/>
  <c r="AF9714" i="1"/>
  <c r="AF9715" i="1"/>
  <c r="AF9716" i="1"/>
  <c r="AF9717" i="1"/>
  <c r="AF9718" i="1"/>
  <c r="AF9719" i="1"/>
  <c r="AF9720" i="1"/>
  <c r="AF9721" i="1"/>
  <c r="AF9722" i="1"/>
  <c r="AF9723" i="1"/>
  <c r="AF9724" i="1"/>
  <c r="AF9725" i="1"/>
  <c r="AF9726" i="1"/>
  <c r="AF9727" i="1"/>
  <c r="AF9728" i="1"/>
  <c r="AF9729" i="1"/>
  <c r="AF9730" i="1"/>
  <c r="AF9731" i="1"/>
  <c r="AF9732" i="1"/>
  <c r="AF9733" i="1"/>
  <c r="AF9734" i="1"/>
  <c r="AF9735" i="1"/>
  <c r="AF9736" i="1"/>
  <c r="AF9737" i="1"/>
  <c r="AF9738" i="1"/>
  <c r="AF9739" i="1"/>
  <c r="AF9740" i="1"/>
  <c r="AF9741" i="1"/>
  <c r="AF9742" i="1"/>
  <c r="AF9743" i="1"/>
  <c r="AF9744" i="1"/>
  <c r="AF9745" i="1"/>
  <c r="AF9746" i="1"/>
  <c r="AF9747" i="1"/>
  <c r="AF9748" i="1"/>
  <c r="AF9749" i="1"/>
  <c r="AF9750" i="1"/>
  <c r="AF9751" i="1"/>
  <c r="AF9752" i="1"/>
  <c r="AF9753" i="1"/>
  <c r="AF9754" i="1"/>
  <c r="AF9755" i="1"/>
  <c r="AF9756" i="1"/>
  <c r="AF9757" i="1"/>
  <c r="AF9758" i="1"/>
  <c r="AF9759" i="1"/>
  <c r="AF9760" i="1"/>
  <c r="AF9761" i="1"/>
  <c r="AF9762" i="1"/>
  <c r="AF9763" i="1"/>
  <c r="AF9764" i="1"/>
  <c r="AF9765" i="1"/>
  <c r="AF9766" i="1"/>
  <c r="AF9767" i="1"/>
  <c r="AF9768" i="1"/>
  <c r="AF9769" i="1"/>
  <c r="AF9770" i="1"/>
  <c r="AF9771" i="1"/>
  <c r="AF9772" i="1"/>
  <c r="AF9773" i="1"/>
  <c r="AF9774" i="1"/>
  <c r="AF9775" i="1"/>
  <c r="AF9776" i="1"/>
  <c r="AF9777" i="1"/>
  <c r="AF9778" i="1"/>
  <c r="AF9779" i="1"/>
  <c r="AF9780" i="1"/>
  <c r="AF9781" i="1"/>
  <c r="AF9782" i="1"/>
  <c r="AF9783" i="1"/>
  <c r="AF9784" i="1"/>
  <c r="AF9785" i="1"/>
  <c r="AF9786" i="1"/>
  <c r="AF9787" i="1"/>
  <c r="AF9788" i="1"/>
  <c r="AF9789" i="1"/>
  <c r="AF9790" i="1"/>
  <c r="AF9791" i="1"/>
  <c r="AF9792" i="1"/>
  <c r="AF9793" i="1"/>
  <c r="AF9794" i="1"/>
  <c r="AF9795" i="1"/>
  <c r="AF9796" i="1"/>
  <c r="AF9797" i="1"/>
  <c r="AF9798" i="1"/>
  <c r="AF9799" i="1"/>
  <c r="AF9800" i="1"/>
  <c r="AF9801" i="1"/>
  <c r="AF9802" i="1"/>
  <c r="AF9803" i="1"/>
  <c r="AF9804" i="1"/>
  <c r="AF9805" i="1"/>
  <c r="AF9806" i="1"/>
  <c r="AF9807" i="1"/>
  <c r="AF9808" i="1"/>
  <c r="AF9809" i="1"/>
  <c r="AF9810" i="1"/>
  <c r="AF9811" i="1"/>
  <c r="AF9812" i="1"/>
  <c r="AF9813" i="1"/>
  <c r="AF9814" i="1"/>
  <c r="AF9815" i="1"/>
  <c r="AF9816" i="1"/>
  <c r="AF9817" i="1"/>
  <c r="AF9818" i="1"/>
  <c r="AF9819" i="1"/>
  <c r="AF9820" i="1"/>
  <c r="AF9821" i="1"/>
  <c r="AF9822" i="1"/>
  <c r="AF9823" i="1"/>
  <c r="AF9824" i="1"/>
  <c r="AF9825" i="1"/>
  <c r="AF9826" i="1"/>
  <c r="AF9827" i="1"/>
  <c r="AF9828" i="1"/>
  <c r="AF9829" i="1"/>
  <c r="AF9830" i="1"/>
  <c r="AF9831" i="1"/>
  <c r="AF9832" i="1"/>
  <c r="AF9833" i="1"/>
  <c r="AF9834" i="1"/>
  <c r="AF9835" i="1"/>
  <c r="AF9836" i="1"/>
  <c r="AF9837" i="1"/>
  <c r="AF9838" i="1"/>
  <c r="AF9839" i="1"/>
  <c r="AF9840" i="1"/>
  <c r="AF9841" i="1"/>
  <c r="AF9842" i="1"/>
  <c r="AF9843" i="1"/>
  <c r="AF9844" i="1"/>
  <c r="AF9845" i="1"/>
  <c r="AF9846" i="1"/>
  <c r="AF9847" i="1"/>
  <c r="AF9848" i="1"/>
  <c r="AF9849" i="1"/>
  <c r="AF9850" i="1"/>
  <c r="AF9851" i="1"/>
  <c r="AF9852" i="1"/>
  <c r="AF9853" i="1"/>
  <c r="AF9854" i="1"/>
  <c r="AF9855" i="1"/>
  <c r="AF9856" i="1"/>
  <c r="AF9857" i="1"/>
  <c r="AF9858" i="1"/>
  <c r="AF9859" i="1"/>
  <c r="AF9860" i="1"/>
  <c r="AF9861" i="1"/>
  <c r="AF9862" i="1"/>
  <c r="AF9863" i="1"/>
  <c r="AF9864" i="1"/>
  <c r="AF9865" i="1"/>
  <c r="AF9866" i="1"/>
  <c r="AF9867" i="1"/>
  <c r="AF9868" i="1"/>
  <c r="AF9869" i="1"/>
  <c r="AF9870" i="1"/>
  <c r="AF9871" i="1"/>
  <c r="AF9872" i="1"/>
  <c r="AF9873" i="1"/>
  <c r="AF9874" i="1"/>
  <c r="AF9875" i="1"/>
  <c r="AF9876" i="1"/>
  <c r="AF9877" i="1"/>
  <c r="AF9878" i="1"/>
  <c r="AF9879" i="1"/>
  <c r="AF9880" i="1"/>
  <c r="AF9881" i="1"/>
  <c r="AF9882" i="1"/>
  <c r="AF9883" i="1"/>
  <c r="AF9884" i="1"/>
  <c r="AF9885" i="1"/>
  <c r="AF9886" i="1"/>
  <c r="AF9887" i="1"/>
  <c r="AF9888" i="1"/>
  <c r="AF9889" i="1"/>
  <c r="AF9890" i="1"/>
  <c r="AF9891" i="1"/>
  <c r="AF9892" i="1"/>
  <c r="AF9893" i="1"/>
  <c r="AF9894" i="1"/>
  <c r="AF9895" i="1"/>
  <c r="AF9896" i="1"/>
  <c r="AF9897" i="1"/>
  <c r="AF9898" i="1"/>
  <c r="AF9899" i="1"/>
  <c r="AF9900" i="1"/>
  <c r="AF9901" i="1"/>
  <c r="AF9902" i="1"/>
  <c r="AF9903" i="1"/>
  <c r="AF9904" i="1"/>
  <c r="AF9905" i="1"/>
  <c r="AF9906" i="1"/>
  <c r="AF9907" i="1"/>
  <c r="AF9908" i="1"/>
  <c r="AF9909" i="1"/>
  <c r="AF9910" i="1"/>
  <c r="AF9911" i="1"/>
  <c r="AF9912" i="1"/>
  <c r="AF9913" i="1"/>
  <c r="AF9914" i="1"/>
  <c r="AF9915" i="1"/>
  <c r="AF9916" i="1"/>
  <c r="AF9917" i="1"/>
  <c r="AF9918" i="1"/>
  <c r="AF9919" i="1"/>
  <c r="AF9920" i="1"/>
  <c r="AF9921" i="1"/>
  <c r="AF9922" i="1"/>
  <c r="AF9923" i="1"/>
  <c r="AF9924" i="1"/>
  <c r="AF9925" i="1"/>
  <c r="AF9926" i="1"/>
  <c r="AF9927" i="1"/>
  <c r="AF9928" i="1"/>
  <c r="AF9929" i="1"/>
  <c r="AF9930" i="1"/>
  <c r="AF9931" i="1"/>
  <c r="AF9932" i="1"/>
  <c r="AF9933" i="1"/>
  <c r="AF9934" i="1"/>
  <c r="AF9935" i="1"/>
  <c r="AF9936" i="1"/>
  <c r="AF9937" i="1"/>
  <c r="AF9938" i="1"/>
  <c r="AF9939" i="1"/>
  <c r="AF9940" i="1"/>
  <c r="AF9941" i="1"/>
  <c r="AF9942" i="1"/>
  <c r="AF9943" i="1"/>
  <c r="AF9944" i="1"/>
  <c r="AF9945" i="1"/>
  <c r="AF9946" i="1"/>
  <c r="AF9947" i="1"/>
  <c r="AF9948" i="1"/>
  <c r="AF9949" i="1"/>
  <c r="AF9950" i="1"/>
  <c r="AF9951" i="1"/>
  <c r="AF9952" i="1"/>
  <c r="AF9953" i="1"/>
  <c r="AF9954" i="1"/>
  <c r="AF9955" i="1"/>
  <c r="AF9956" i="1"/>
  <c r="AF9957" i="1"/>
  <c r="AF9958" i="1"/>
  <c r="AF9959" i="1"/>
  <c r="AF9960" i="1"/>
  <c r="AF9961" i="1"/>
  <c r="AF9962" i="1"/>
  <c r="AF9963" i="1"/>
  <c r="AF9964" i="1"/>
  <c r="AF9965" i="1"/>
  <c r="AF9966" i="1"/>
  <c r="AF9967" i="1"/>
  <c r="AF9968" i="1"/>
  <c r="AF9969" i="1"/>
  <c r="AF9970" i="1"/>
  <c r="AF9971" i="1"/>
  <c r="AF9972" i="1"/>
  <c r="AF9973" i="1"/>
  <c r="AF9974" i="1"/>
  <c r="AF9975" i="1"/>
  <c r="AF9976" i="1"/>
  <c r="AF9977" i="1"/>
  <c r="AF9978" i="1"/>
  <c r="AF9979" i="1"/>
  <c r="AF9980" i="1"/>
  <c r="AF9981" i="1"/>
  <c r="AF9982" i="1"/>
  <c r="AF9983" i="1"/>
  <c r="AF9984" i="1"/>
  <c r="AF9985" i="1"/>
  <c r="AF9986" i="1"/>
  <c r="AF9987" i="1"/>
  <c r="AF9988" i="1"/>
  <c r="AF9989" i="1"/>
  <c r="AF9990" i="1"/>
  <c r="AF9991" i="1"/>
  <c r="AF9992" i="1"/>
  <c r="AF9993" i="1"/>
  <c r="AF9994" i="1"/>
  <c r="AF9995" i="1"/>
  <c r="AF9996" i="1"/>
  <c r="AF9997" i="1"/>
  <c r="AF9998" i="1"/>
  <c r="AF9999" i="1"/>
  <c r="AF10000" i="1"/>
  <c r="AF10001" i="1"/>
  <c r="AF10002" i="1"/>
  <c r="AF10003" i="1"/>
  <c r="AF10004" i="1"/>
  <c r="AF10005" i="1"/>
  <c r="AF10006" i="1"/>
  <c r="AF10007" i="1"/>
  <c r="AF10008" i="1"/>
  <c r="AF10009" i="1"/>
  <c r="AF10010" i="1"/>
  <c r="AF10011" i="1"/>
  <c r="AF10012" i="1"/>
  <c r="AF10013" i="1"/>
  <c r="AF10014" i="1"/>
  <c r="AF10015" i="1"/>
  <c r="AF10016" i="1"/>
  <c r="AF10017" i="1"/>
  <c r="AF10018" i="1"/>
  <c r="AF10019" i="1"/>
  <c r="AF10020" i="1"/>
  <c r="AF10021" i="1"/>
  <c r="AF10022" i="1"/>
  <c r="AF10023" i="1"/>
  <c r="AF10024" i="1"/>
  <c r="AF10025" i="1"/>
  <c r="AF10026" i="1"/>
  <c r="AF10027" i="1"/>
  <c r="AF10028" i="1"/>
  <c r="AF10029" i="1"/>
  <c r="AF10030" i="1"/>
  <c r="AF10031" i="1"/>
  <c r="AF10032" i="1"/>
  <c r="AF10033" i="1"/>
  <c r="AF10034" i="1"/>
  <c r="AF10035" i="1"/>
  <c r="AF10036" i="1"/>
  <c r="AF10037" i="1"/>
  <c r="AF10038" i="1"/>
  <c r="AF10039" i="1"/>
  <c r="AF10040" i="1"/>
  <c r="AF10041" i="1"/>
  <c r="AF10042" i="1"/>
  <c r="AF10043" i="1"/>
  <c r="AF10044" i="1"/>
  <c r="AF10045" i="1"/>
  <c r="AF10046" i="1"/>
  <c r="AF10047" i="1"/>
  <c r="AF10048" i="1"/>
  <c r="AF10049" i="1"/>
  <c r="AF10050" i="1"/>
  <c r="AF10051" i="1"/>
  <c r="AF10052" i="1"/>
  <c r="AF10053" i="1"/>
  <c r="AF10054" i="1"/>
  <c r="AF10055" i="1"/>
  <c r="AF10056" i="1"/>
  <c r="AF10057" i="1"/>
  <c r="AF10058" i="1"/>
  <c r="AF10059" i="1"/>
  <c r="AF10060" i="1"/>
  <c r="AF10061" i="1"/>
  <c r="AF10062" i="1"/>
  <c r="AF10063" i="1"/>
  <c r="AF10064" i="1"/>
  <c r="AF10065" i="1"/>
  <c r="AF10066" i="1"/>
  <c r="AF10067" i="1"/>
  <c r="AF10068" i="1"/>
  <c r="AF10069" i="1"/>
  <c r="AF10070" i="1"/>
  <c r="AF10071" i="1"/>
  <c r="AF10072" i="1"/>
  <c r="AF10073" i="1"/>
  <c r="AF10074" i="1"/>
  <c r="AF10075" i="1"/>
  <c r="AF10076" i="1"/>
  <c r="AF10077" i="1"/>
  <c r="AF10078" i="1"/>
  <c r="AF10079" i="1"/>
  <c r="AF10080" i="1"/>
  <c r="AF10081" i="1"/>
  <c r="AF10082" i="1"/>
  <c r="AF10083" i="1"/>
  <c r="AF10084" i="1"/>
  <c r="AF10085" i="1"/>
  <c r="AF10086" i="1"/>
  <c r="AF10087" i="1"/>
  <c r="AF10088" i="1"/>
  <c r="AF10089" i="1"/>
  <c r="AF10090" i="1"/>
  <c r="AF10091" i="1"/>
  <c r="AF10092" i="1"/>
  <c r="AF10093" i="1"/>
  <c r="AF10094" i="1"/>
  <c r="AF10095" i="1"/>
  <c r="AF10096" i="1"/>
  <c r="AF10097" i="1"/>
  <c r="AF10098" i="1"/>
  <c r="AF10099" i="1"/>
  <c r="AF10100" i="1"/>
  <c r="AF10101" i="1"/>
  <c r="AF10102" i="1"/>
  <c r="AF10103" i="1"/>
  <c r="AF10104" i="1"/>
  <c r="AF10105" i="1"/>
  <c r="AF10106" i="1"/>
  <c r="AF10107" i="1"/>
  <c r="AF10108" i="1"/>
  <c r="AF10109" i="1"/>
  <c r="AF10110" i="1"/>
  <c r="AF10111" i="1"/>
  <c r="AF10112" i="1"/>
  <c r="AF10113" i="1"/>
  <c r="AF10114" i="1"/>
  <c r="AF10115" i="1"/>
  <c r="AF10116" i="1"/>
  <c r="AF10117" i="1"/>
  <c r="AF10118" i="1"/>
  <c r="AF10119" i="1"/>
  <c r="AF10120" i="1"/>
  <c r="AF10121" i="1"/>
  <c r="AF10122" i="1"/>
  <c r="AF10123" i="1"/>
  <c r="AF10124" i="1"/>
  <c r="AF10125" i="1"/>
  <c r="AF10126" i="1"/>
  <c r="AF10127" i="1"/>
  <c r="AF10128" i="1"/>
  <c r="AF10129" i="1"/>
  <c r="AF10130" i="1"/>
  <c r="AF10131" i="1"/>
  <c r="AF10132" i="1"/>
  <c r="AF10133" i="1"/>
  <c r="AF10134" i="1"/>
  <c r="AF10135" i="1"/>
  <c r="AF10136" i="1"/>
  <c r="AF10137" i="1"/>
  <c r="AF10138" i="1"/>
  <c r="AF10139" i="1"/>
  <c r="AF10140" i="1"/>
  <c r="AF10141" i="1"/>
  <c r="AF10142" i="1"/>
  <c r="AF10143" i="1"/>
  <c r="AF10144" i="1"/>
  <c r="AF10145" i="1"/>
  <c r="AF10146" i="1"/>
  <c r="AF10147" i="1"/>
  <c r="AF10148" i="1"/>
  <c r="AF10149" i="1"/>
  <c r="AF10150" i="1"/>
  <c r="AF10151" i="1"/>
  <c r="AF10152" i="1"/>
  <c r="AF10153" i="1"/>
  <c r="AF10154" i="1"/>
  <c r="AF10155" i="1"/>
  <c r="AF10156" i="1"/>
  <c r="AF10157" i="1"/>
  <c r="AF10158" i="1"/>
  <c r="AF10159" i="1"/>
  <c r="AF10160" i="1"/>
  <c r="AF10161" i="1"/>
  <c r="AF10162" i="1"/>
  <c r="AF10163" i="1"/>
  <c r="AF10164" i="1"/>
  <c r="AF10165" i="1"/>
  <c r="AF10166" i="1"/>
  <c r="AF10167" i="1"/>
  <c r="AF10168" i="1"/>
  <c r="AF10169" i="1"/>
  <c r="AF10170" i="1"/>
  <c r="AF10171" i="1"/>
  <c r="AF10172" i="1"/>
  <c r="AF10173" i="1"/>
  <c r="AF10174" i="1"/>
  <c r="AF10175" i="1"/>
  <c r="AF10176" i="1"/>
  <c r="AF10177" i="1"/>
  <c r="AF10178" i="1"/>
  <c r="AF10179" i="1"/>
  <c r="AF10180" i="1"/>
  <c r="AF10181" i="1"/>
  <c r="AF10182" i="1"/>
  <c r="AF10183" i="1"/>
  <c r="AF10184" i="1"/>
  <c r="AF10185" i="1"/>
  <c r="AF10186" i="1"/>
  <c r="AF10187" i="1"/>
  <c r="AF10188" i="1"/>
  <c r="AF10189" i="1"/>
  <c r="AF10190" i="1"/>
  <c r="AF10191" i="1"/>
  <c r="AF10192" i="1"/>
  <c r="AF10193" i="1"/>
  <c r="AF10194" i="1"/>
  <c r="AF10195" i="1"/>
  <c r="AF10196" i="1"/>
  <c r="AF10197" i="1"/>
  <c r="AF10198" i="1"/>
  <c r="AF10199" i="1"/>
  <c r="AF10200" i="1"/>
  <c r="AF10201" i="1"/>
  <c r="AF10202" i="1"/>
  <c r="AF10203" i="1"/>
  <c r="AF10204" i="1"/>
  <c r="AF10205" i="1"/>
  <c r="AF10206" i="1"/>
  <c r="AF10207" i="1"/>
  <c r="AF10208" i="1"/>
  <c r="AF10209" i="1"/>
  <c r="AF10210" i="1"/>
  <c r="AF10211" i="1"/>
  <c r="AF10212" i="1"/>
  <c r="AF10213" i="1"/>
  <c r="AF10214" i="1"/>
  <c r="AF10215" i="1"/>
  <c r="AF10216" i="1"/>
  <c r="AF10217" i="1"/>
  <c r="AF10218" i="1"/>
  <c r="AF10219" i="1"/>
  <c r="AF10220" i="1"/>
  <c r="AF10221" i="1"/>
  <c r="AF10222" i="1"/>
  <c r="AF10223" i="1"/>
  <c r="AF10224" i="1"/>
  <c r="AF10225" i="1"/>
  <c r="AF10226" i="1"/>
  <c r="AF10227" i="1"/>
  <c r="AF10228" i="1"/>
  <c r="AF10229" i="1"/>
  <c r="AF10230" i="1"/>
  <c r="AF10231" i="1"/>
  <c r="AF10232" i="1"/>
  <c r="AF10233" i="1"/>
  <c r="AF10234" i="1"/>
  <c r="AF10235" i="1"/>
  <c r="AF10236" i="1"/>
  <c r="AF10237" i="1"/>
  <c r="AF10238" i="1"/>
  <c r="AF10239" i="1"/>
  <c r="AF10240" i="1"/>
  <c r="AF10241" i="1"/>
  <c r="AF10242" i="1"/>
  <c r="AF10243" i="1"/>
  <c r="AF10244" i="1"/>
  <c r="AF10245" i="1"/>
  <c r="AF10246" i="1"/>
  <c r="AF10247" i="1"/>
  <c r="AF10248" i="1"/>
  <c r="AF10249" i="1"/>
  <c r="AF10250" i="1"/>
  <c r="AF10251" i="1"/>
  <c r="AF10252" i="1"/>
  <c r="AF10253" i="1"/>
  <c r="AF10254" i="1"/>
  <c r="AF10255" i="1"/>
  <c r="AF10256" i="1"/>
  <c r="AF10257" i="1"/>
  <c r="AF10258" i="1"/>
  <c r="AF10259" i="1"/>
  <c r="AF10260" i="1"/>
  <c r="AF10261" i="1"/>
  <c r="AF10262" i="1"/>
  <c r="AF10263" i="1"/>
  <c r="AF10264" i="1"/>
  <c r="AF10265" i="1"/>
  <c r="AF10266" i="1"/>
  <c r="AF10267" i="1"/>
  <c r="AF10268" i="1"/>
  <c r="AF10269" i="1"/>
  <c r="AF10270" i="1"/>
  <c r="AF10271" i="1"/>
  <c r="AF10272" i="1"/>
  <c r="AF10273" i="1"/>
  <c r="AF10274" i="1"/>
  <c r="AF10275" i="1"/>
  <c r="AF10276" i="1"/>
  <c r="AF10277" i="1"/>
  <c r="AF10278" i="1"/>
  <c r="AF10279" i="1"/>
  <c r="AF10280" i="1"/>
  <c r="AF10281" i="1"/>
  <c r="AF10282" i="1"/>
  <c r="AF10283" i="1"/>
  <c r="AF10284" i="1"/>
  <c r="AF10285" i="1"/>
  <c r="AF10286" i="1"/>
  <c r="AF10287" i="1"/>
  <c r="AF10288" i="1"/>
  <c r="AF10289" i="1"/>
  <c r="AF10290" i="1"/>
  <c r="AF10291" i="1"/>
  <c r="AF10292" i="1"/>
  <c r="AF10293" i="1"/>
  <c r="AF10294" i="1"/>
  <c r="AF10295" i="1"/>
  <c r="AF10296" i="1"/>
  <c r="AF10297" i="1"/>
  <c r="AF10298" i="1"/>
  <c r="AF10299" i="1"/>
  <c r="AF10300" i="1"/>
  <c r="AF10301" i="1"/>
  <c r="AF10302" i="1"/>
  <c r="AF10303" i="1"/>
  <c r="AF10304" i="1"/>
  <c r="AF10305" i="1"/>
  <c r="AF10306" i="1"/>
  <c r="AF10307" i="1"/>
  <c r="AF10308" i="1"/>
  <c r="AF10309" i="1"/>
  <c r="AF10310" i="1"/>
  <c r="AF10311" i="1"/>
  <c r="AF10312" i="1"/>
  <c r="AF10313" i="1"/>
  <c r="AF10314" i="1"/>
  <c r="AF10315" i="1"/>
  <c r="AF10316" i="1"/>
  <c r="AF10317" i="1"/>
  <c r="AF10318" i="1"/>
  <c r="AF10319" i="1"/>
  <c r="AF10320" i="1"/>
  <c r="AF10321" i="1"/>
  <c r="AF10322" i="1"/>
  <c r="AF10323" i="1"/>
  <c r="AF10324" i="1"/>
  <c r="AF10325" i="1"/>
  <c r="AF10326" i="1"/>
  <c r="AF10327" i="1"/>
  <c r="AF10328" i="1"/>
  <c r="AF10329" i="1"/>
  <c r="AF10330" i="1"/>
  <c r="AF10331" i="1"/>
  <c r="AF10332" i="1"/>
  <c r="AF10333" i="1"/>
  <c r="AF10334" i="1"/>
  <c r="AF10335" i="1"/>
  <c r="AF10336" i="1"/>
  <c r="AF10337" i="1"/>
  <c r="AF10338" i="1"/>
  <c r="AF10339" i="1"/>
  <c r="AF10340" i="1"/>
  <c r="AF10341" i="1"/>
  <c r="AF10342" i="1"/>
  <c r="AF10343" i="1"/>
  <c r="AF10344" i="1"/>
  <c r="AF10345" i="1"/>
  <c r="AF10346" i="1"/>
  <c r="AF10347" i="1"/>
  <c r="AF10348" i="1"/>
  <c r="AF10349" i="1"/>
  <c r="AF10350" i="1"/>
  <c r="AF10351" i="1"/>
  <c r="AF10352" i="1"/>
  <c r="AF10353" i="1"/>
  <c r="AF10354" i="1"/>
  <c r="AF10355" i="1"/>
  <c r="AF10356" i="1"/>
  <c r="AF10357" i="1"/>
  <c r="AF10358" i="1"/>
  <c r="AF10359" i="1"/>
  <c r="AF10360" i="1"/>
  <c r="AF10361" i="1"/>
  <c r="AF10362" i="1"/>
  <c r="AF10363" i="1"/>
  <c r="AF10364" i="1"/>
  <c r="AF10365" i="1"/>
  <c r="AF10366" i="1"/>
  <c r="AF10367" i="1"/>
  <c r="AF10368" i="1"/>
  <c r="AF10369" i="1"/>
  <c r="AF10370" i="1"/>
  <c r="AF10371" i="1"/>
  <c r="AF10372" i="1"/>
  <c r="AF10373" i="1"/>
  <c r="AF10374" i="1"/>
  <c r="AF10375" i="1"/>
  <c r="AF10376" i="1"/>
  <c r="AF10377" i="1"/>
  <c r="AF10378" i="1"/>
  <c r="AF10379" i="1"/>
  <c r="AF10380" i="1"/>
  <c r="AF10381" i="1"/>
  <c r="AF10382" i="1"/>
  <c r="AF10383" i="1"/>
  <c r="AF10384" i="1"/>
  <c r="AF10385" i="1"/>
  <c r="AF10386" i="1"/>
  <c r="AF10387" i="1"/>
  <c r="AF10388" i="1"/>
  <c r="AF10389" i="1"/>
  <c r="AF10390" i="1"/>
  <c r="AF10391" i="1"/>
  <c r="AF10392" i="1"/>
  <c r="AF10393" i="1"/>
  <c r="AF10394" i="1"/>
  <c r="AF10395" i="1"/>
  <c r="AF10396" i="1"/>
  <c r="AF10397" i="1"/>
  <c r="AF10398" i="1"/>
  <c r="AF10399" i="1"/>
  <c r="AF10400" i="1"/>
  <c r="AF10401" i="1"/>
  <c r="AF10402" i="1"/>
  <c r="AF10403" i="1"/>
  <c r="AF10404" i="1"/>
  <c r="AF10405" i="1"/>
  <c r="AF10406" i="1"/>
  <c r="AF10407" i="1"/>
  <c r="AF10408" i="1"/>
  <c r="AF10409" i="1"/>
  <c r="AF10410" i="1"/>
  <c r="AF10411" i="1"/>
  <c r="AF10412" i="1"/>
  <c r="AF10413" i="1"/>
  <c r="AF10414" i="1"/>
  <c r="AF10415" i="1"/>
  <c r="AF10416" i="1"/>
  <c r="AF10417" i="1"/>
  <c r="AF10418" i="1"/>
  <c r="AF10419" i="1"/>
  <c r="AF10420" i="1"/>
  <c r="AF10421" i="1"/>
  <c r="AF10422" i="1"/>
  <c r="AF10423" i="1"/>
  <c r="AF10424" i="1"/>
  <c r="AF10425" i="1"/>
  <c r="AF10426" i="1"/>
  <c r="AF10427" i="1"/>
  <c r="AF10428" i="1"/>
  <c r="AF10429" i="1"/>
  <c r="AF10430" i="1"/>
  <c r="AF10431" i="1"/>
  <c r="AF10432" i="1"/>
  <c r="AF10433" i="1"/>
  <c r="AF10434" i="1"/>
  <c r="AF10435" i="1"/>
  <c r="AF10436" i="1"/>
  <c r="AF10437" i="1"/>
  <c r="AF10438" i="1"/>
  <c r="AF10439" i="1"/>
  <c r="AF10440" i="1"/>
  <c r="AF10441" i="1"/>
  <c r="AF10442" i="1"/>
  <c r="AF10443" i="1"/>
  <c r="AF10444" i="1"/>
  <c r="AF10445" i="1"/>
  <c r="AF10446" i="1"/>
  <c r="AF10447" i="1"/>
  <c r="AF10448" i="1"/>
  <c r="AF10449" i="1"/>
  <c r="AF10450" i="1"/>
  <c r="AF10451" i="1"/>
  <c r="H7" i="5" a="1"/>
  <c r="H7" i="5" s="1"/>
  <c r="H6" i="5" a="1"/>
  <c r="H6" i="5" s="1"/>
  <c r="H5" i="5" a="1"/>
  <c r="H5" i="5" s="1"/>
  <c r="H4" i="5" a="1"/>
  <c r="H4" i="5" s="1"/>
  <c r="H3" i="5" a="1"/>
  <c r="H3" i="5" s="1"/>
  <c r="G7" i="5" a="1"/>
  <c r="G7" i="5" s="1"/>
  <c r="G6" i="5" a="1"/>
  <c r="G6" i="5" s="1"/>
  <c r="G5" i="5" a="1"/>
  <c r="G5" i="5" s="1"/>
  <c r="G4" i="5" a="1"/>
  <c r="G4" i="5" s="1"/>
  <c r="G3" i="5" a="1"/>
  <c r="G3" i="5" s="1"/>
  <c r="F7" i="5" a="1"/>
  <c r="F7" i="5" s="1"/>
  <c r="F6" i="5" a="1"/>
  <c r="F6" i="5" s="1"/>
  <c r="F5" i="5" a="1"/>
  <c r="F5" i="5" s="1"/>
  <c r="F4" i="5" a="1"/>
  <c r="F4" i="5" s="1"/>
  <c r="F3" i="5" a="1"/>
  <c r="F3" i="5" s="1"/>
  <c r="E7" i="5" a="1"/>
  <c r="E7" i="5" s="1"/>
  <c r="E6" i="5" a="1"/>
  <c r="E6" i="5" s="1"/>
  <c r="E5" i="5" a="1"/>
  <c r="E5" i="5" s="1"/>
  <c r="E4" i="5" a="1"/>
  <c r="E4" i="5" s="1"/>
  <c r="E3" i="5" a="1"/>
  <c r="E3" i="5" s="1"/>
  <c r="D7" i="5" a="1"/>
  <c r="D7" i="5" s="1"/>
  <c r="D6" i="5" a="1"/>
  <c r="D6" i="5" s="1"/>
  <c r="D5" i="5" a="1"/>
  <c r="D5" i="5" s="1"/>
  <c r="D4" i="5" a="1"/>
  <c r="D4" i="5" s="1"/>
  <c r="D3" i="5" a="1"/>
  <c r="D3" i="5" s="1"/>
  <c r="C7" i="5" a="1"/>
  <c r="C7" i="5" s="1"/>
  <c r="C6" i="5" a="1"/>
  <c r="C6" i="5" s="1"/>
  <c r="C5" i="5" a="1"/>
  <c r="C5" i="5" s="1"/>
  <c r="C4" i="5" a="1"/>
  <c r="C4" i="5" s="1"/>
  <c r="C3" i="5" a="1"/>
  <c r="C3" i="5" s="1"/>
  <c r="B7" i="5" a="1"/>
  <c r="B7" i="5" s="1"/>
  <c r="B6" i="5" a="1"/>
  <c r="B6" i="5" s="1"/>
  <c r="B5" i="5" a="1"/>
  <c r="B5" i="5" s="1"/>
  <c r="B4" i="5" a="1"/>
  <c r="B4" i="5" s="1"/>
  <c r="B3" i="5" a="1"/>
  <c r="B3" i="5" s="1"/>
  <c r="A2" i="4" a="1"/>
  <c r="A2" i="4" s="1"/>
  <c r="M5" i="3"/>
  <c r="M6" i="3"/>
  <c r="M7" i="3"/>
  <c r="M8" i="3"/>
  <c r="M9" i="3"/>
  <c r="M10" i="3"/>
  <c r="M4" i="3"/>
  <c r="L5" i="3"/>
  <c r="L6" i="3"/>
  <c r="L7" i="3"/>
  <c r="L8" i="3"/>
  <c r="L9" i="3"/>
  <c r="L10" i="3"/>
  <c r="L4" i="3"/>
  <c r="K5" i="3"/>
  <c r="K6" i="3"/>
  <c r="K7" i="3"/>
  <c r="K8" i="3"/>
  <c r="K9" i="3"/>
  <c r="K10" i="3"/>
  <c r="K4" i="3"/>
  <c r="J5" i="3"/>
  <c r="J6" i="3"/>
  <c r="J7" i="3"/>
  <c r="J8" i="3"/>
  <c r="J9" i="3"/>
  <c r="J10" i="3"/>
  <c r="J4" i="3"/>
  <c r="I5" i="3"/>
  <c r="I6" i="3"/>
  <c r="I7" i="3"/>
  <c r="I8" i="3"/>
  <c r="I9" i="3"/>
  <c r="I10" i="3"/>
  <c r="I4" i="3"/>
  <c r="H5" i="3"/>
  <c r="H6" i="3"/>
  <c r="H7" i="3"/>
  <c r="H8" i="3"/>
  <c r="H9" i="3"/>
  <c r="H10" i="3"/>
  <c r="H4" i="3"/>
  <c r="G5" i="3"/>
  <c r="G6" i="3"/>
  <c r="G7" i="3"/>
  <c r="G8" i="3"/>
  <c r="G9" i="3"/>
  <c r="G10" i="3"/>
  <c r="G4" i="3"/>
  <c r="C8" i="3"/>
  <c r="C7" i="3"/>
  <c r="C6" i="3"/>
  <c r="C5" i="3"/>
  <c r="C4" i="3"/>
  <c r="C3" i="3"/>
  <c r="C2" i="3"/>
  <c r="B8" i="3"/>
  <c r="B7" i="3"/>
  <c r="B6" i="3"/>
  <c r="B5" i="3"/>
  <c r="B4" i="3"/>
  <c r="B3" i="3"/>
  <c r="B2" i="3"/>
  <c r="C4411" i="2"/>
  <c r="E4417" i="2"/>
  <c r="B4424" i="2"/>
  <c r="D4430" i="2"/>
  <c r="F4436" i="2"/>
  <c r="C4443" i="2"/>
  <c r="E4449" i="2"/>
  <c r="B4456" i="2"/>
  <c r="D4462" i="2"/>
  <c r="F4468" i="2"/>
  <c r="C4475" i="2"/>
  <c r="E4481" i="2"/>
  <c r="B4488" i="2"/>
  <c r="D4494" i="2"/>
  <c r="F4500" i="2"/>
  <c r="C4507" i="2"/>
  <c r="E4513" i="2"/>
  <c r="B4520" i="2"/>
  <c r="D4526" i="2"/>
  <c r="F4532" i="2"/>
  <c r="C4539" i="2"/>
  <c r="E4545" i="2"/>
  <c r="B4552" i="2"/>
  <c r="D4558" i="2"/>
  <c r="F4564" i="2"/>
  <c r="C4571" i="2"/>
  <c r="E4577" i="2"/>
  <c r="B4584" i="2"/>
  <c r="D4590" i="2"/>
  <c r="F4596" i="2"/>
  <c r="C4603" i="2"/>
  <c r="E4609" i="2"/>
  <c r="B4616" i="2"/>
  <c r="D4622" i="2"/>
  <c r="F4628" i="2"/>
  <c r="C4635" i="2"/>
  <c r="E4641" i="2"/>
  <c r="B4648" i="2"/>
  <c r="D4654" i="2"/>
  <c r="F4660" i="2"/>
  <c r="C4667" i="2"/>
  <c r="E4673" i="2"/>
  <c r="B4680" i="2"/>
  <c r="D4686" i="2"/>
  <c r="F4692" i="2"/>
  <c r="C4699" i="2"/>
  <c r="E4705" i="2"/>
  <c r="B4712" i="2"/>
  <c r="D4718" i="2"/>
  <c r="F4724" i="2"/>
  <c r="C4731" i="2"/>
  <c r="E4737" i="2"/>
  <c r="B4744" i="2"/>
  <c r="D4750" i="2"/>
  <c r="F4756" i="2"/>
  <c r="C4763" i="2"/>
  <c r="E4769" i="2"/>
  <c r="B4776" i="2"/>
  <c r="D4782" i="2"/>
  <c r="F4788" i="2"/>
  <c r="C4795" i="2"/>
  <c r="E4801" i="2"/>
  <c r="B4808" i="2"/>
  <c r="D4814" i="2"/>
  <c r="F4820" i="2"/>
  <c r="C4827" i="2"/>
  <c r="E4833" i="2"/>
  <c r="B4840" i="2"/>
  <c r="D4846" i="2"/>
  <c r="F4852" i="2"/>
  <c r="C4859" i="2"/>
  <c r="E4865" i="2"/>
  <c r="B4872" i="2"/>
  <c r="D4878" i="2"/>
  <c r="F4884" i="2"/>
  <c r="C4891" i="2"/>
  <c r="E4897" i="2"/>
  <c r="B4904" i="2"/>
  <c r="D4910" i="2"/>
  <c r="F4916" i="2"/>
  <c r="C4923" i="2"/>
  <c r="E4929" i="2"/>
  <c r="B4936" i="2"/>
  <c r="D4942" i="2"/>
  <c r="F4948" i="2"/>
  <c r="C4955" i="2"/>
  <c r="E4961" i="2"/>
  <c r="B4968" i="2"/>
  <c r="D4974" i="2"/>
  <c r="F4980" i="2"/>
  <c r="C4987" i="2"/>
  <c r="E4993" i="2"/>
  <c r="B5000" i="2"/>
  <c r="D5006" i="2"/>
  <c r="F5012" i="2"/>
  <c r="C5019" i="2"/>
  <c r="E5025" i="2"/>
  <c r="B5032" i="2"/>
  <c r="D5038" i="2"/>
  <c r="F5044" i="2"/>
  <c r="C5051" i="2"/>
  <c r="E5057" i="2"/>
  <c r="B5064" i="2"/>
  <c r="D5070" i="2"/>
  <c r="F5076" i="2"/>
  <c r="C5083" i="2"/>
  <c r="E5089" i="2"/>
  <c r="B5096" i="2"/>
  <c r="D5102" i="2"/>
  <c r="F5108" i="2"/>
  <c r="C5115" i="2"/>
  <c r="E5121" i="2"/>
  <c r="B5128" i="2"/>
  <c r="D5134" i="2"/>
  <c r="F5140" i="2"/>
  <c r="C5147" i="2"/>
  <c r="E5153" i="2"/>
  <c r="B5160" i="2"/>
  <c r="D5166" i="2"/>
  <c r="F5172" i="2"/>
  <c r="C5179" i="2"/>
  <c r="E5185" i="2"/>
  <c r="B5192" i="2"/>
  <c r="D5198" i="2"/>
  <c r="F5204" i="2"/>
  <c r="C5211" i="2"/>
  <c r="E5217" i="2"/>
  <c r="B5224" i="2"/>
  <c r="D5230" i="2"/>
  <c r="F5236" i="2"/>
  <c r="C5243" i="2"/>
  <c r="E5249" i="2"/>
  <c r="B5256" i="2"/>
  <c r="D5262" i="2"/>
  <c r="F5268" i="2"/>
  <c r="C5275" i="2"/>
  <c r="E5281" i="2"/>
  <c r="B5288" i="2"/>
  <c r="D5294" i="2"/>
  <c r="F5300" i="2"/>
  <c r="C5307" i="2"/>
  <c r="E5313" i="2"/>
  <c r="B5320" i="2"/>
  <c r="D5326" i="2"/>
  <c r="F5332" i="2"/>
  <c r="C5339" i="2"/>
  <c r="E5345" i="2"/>
  <c r="B5352" i="2"/>
  <c r="D5358" i="2"/>
  <c r="F5364" i="2"/>
  <c r="C5371" i="2"/>
  <c r="E5377" i="2"/>
  <c r="B5384" i="2"/>
  <c r="D5390" i="2"/>
  <c r="F5396" i="2"/>
  <c r="C5403" i="2"/>
  <c r="E5409" i="2"/>
  <c r="B5416" i="2"/>
  <c r="D5422" i="2"/>
  <c r="F5428" i="2"/>
  <c r="C5435" i="2"/>
  <c r="E5441" i="2"/>
  <c r="B5448" i="2"/>
  <c r="D5454" i="2"/>
  <c r="F5460" i="2"/>
  <c r="C5467" i="2"/>
  <c r="E5473" i="2"/>
  <c r="B5480" i="2"/>
  <c r="D5486" i="2"/>
  <c r="F5492" i="2"/>
  <c r="C5499" i="2"/>
  <c r="E5505" i="2"/>
  <c r="B5512" i="2"/>
  <c r="D5518" i="2"/>
  <c r="F5524" i="2"/>
  <c r="C5531" i="2"/>
  <c r="E5537" i="2"/>
  <c r="B5544" i="2"/>
  <c r="D5550" i="2"/>
  <c r="F5556" i="2"/>
  <c r="C5563" i="2"/>
  <c r="E5569" i="2"/>
  <c r="B5576" i="2"/>
  <c r="D5582" i="2"/>
  <c r="F5588" i="2"/>
  <c r="C5595" i="2"/>
  <c r="E5601" i="2"/>
  <c r="B5608" i="2"/>
  <c r="D5614" i="2"/>
  <c r="F5620" i="2"/>
  <c r="C5627" i="2"/>
  <c r="E5633" i="2"/>
  <c r="B5640" i="2"/>
  <c r="D5646" i="2"/>
  <c r="F5652" i="2"/>
  <c r="C5659" i="2"/>
  <c r="E5665" i="2"/>
  <c r="B5672" i="2"/>
  <c r="D5678" i="2"/>
  <c r="F5684" i="2"/>
  <c r="C5691" i="2"/>
  <c r="E5697" i="2"/>
  <c r="B5704" i="2"/>
  <c r="D5710" i="2"/>
  <c r="F5716" i="2"/>
  <c r="C5723" i="2"/>
  <c r="E5729" i="2"/>
  <c r="B5736" i="2"/>
  <c r="B5741" i="2"/>
  <c r="D5745" i="2"/>
  <c r="E5749" i="2"/>
  <c r="F5753" i="2"/>
  <c r="C5758" i="2"/>
  <c r="D5762" i="2"/>
  <c r="E5766" i="2"/>
  <c r="B5771" i="2"/>
  <c r="C5775" i="2"/>
  <c r="D5779" i="2"/>
  <c r="F5783" i="2"/>
  <c r="B5788" i="2"/>
  <c r="C5792" i="2"/>
  <c r="E5796" i="2"/>
  <c r="F5800" i="2"/>
  <c r="B5805" i="2"/>
  <c r="D5809" i="2"/>
  <c r="E5813" i="2"/>
  <c r="F5817" i="2"/>
  <c r="C5822" i="2"/>
  <c r="D5826" i="2"/>
  <c r="E5830" i="2"/>
  <c r="B5835" i="2"/>
  <c r="C5839" i="2"/>
  <c r="D5843" i="2"/>
  <c r="F5847" i="2"/>
  <c r="B5852" i="2"/>
  <c r="C5856" i="2"/>
  <c r="E5860" i="2"/>
  <c r="F5864" i="2"/>
  <c r="B5869" i="2"/>
  <c r="D5873" i="2"/>
  <c r="E5877" i="2"/>
  <c r="F5881" i="2"/>
  <c r="C5886" i="2"/>
  <c r="D5890" i="2"/>
  <c r="E5894" i="2"/>
  <c r="B5899" i="2"/>
  <c r="C5903" i="2"/>
  <c r="D5907" i="2"/>
  <c r="F5911" i="2"/>
  <c r="B5916" i="2"/>
  <c r="C5920" i="2"/>
  <c r="E5924" i="2"/>
  <c r="F5928" i="2"/>
  <c r="B5933" i="2"/>
  <c r="D5937" i="2"/>
  <c r="E5941" i="2"/>
  <c r="F5945" i="2"/>
  <c r="C5950" i="2"/>
  <c r="D5954" i="2"/>
  <c r="E5958" i="2"/>
  <c r="B5963" i="2"/>
  <c r="C5967" i="2"/>
  <c r="D5971" i="2"/>
  <c r="F5975" i="2"/>
  <c r="B5980" i="2"/>
  <c r="C5984" i="2"/>
  <c r="E5988" i="2"/>
  <c r="F5992" i="2"/>
  <c r="B5997" i="2"/>
  <c r="D6001" i="2"/>
  <c r="E6005" i="2"/>
  <c r="F6009" i="2"/>
  <c r="C6014" i="2"/>
  <c r="D6018" i="2"/>
  <c r="E6022" i="2"/>
  <c r="B6027" i="2"/>
  <c r="C6031" i="2"/>
  <c r="D6035" i="2"/>
  <c r="F6039" i="2"/>
  <c r="B6044" i="2"/>
  <c r="C6048" i="2"/>
  <c r="E6052" i="2"/>
  <c r="F6056" i="2"/>
  <c r="B6061" i="2"/>
  <c r="D6065" i="2"/>
  <c r="E6069" i="2"/>
  <c r="F6073" i="2"/>
  <c r="C6078" i="2"/>
  <c r="D6082" i="2"/>
  <c r="E6086" i="2"/>
  <c r="B6091" i="2"/>
  <c r="C6095" i="2"/>
  <c r="D6099" i="2"/>
  <c r="F6103" i="2"/>
  <c r="B6108" i="2"/>
  <c r="C6112" i="2"/>
  <c r="E6116" i="2"/>
  <c r="F6120" i="2"/>
  <c r="B6125" i="2"/>
  <c r="D6129" i="2"/>
  <c r="E6133" i="2"/>
  <c r="F6137" i="2"/>
  <c r="C6142" i="2"/>
  <c r="D6146" i="2"/>
  <c r="E6150" i="2"/>
  <c r="B6155" i="2"/>
  <c r="C6159" i="2"/>
  <c r="D6163" i="2"/>
  <c r="F6167" i="2"/>
  <c r="B6172" i="2"/>
  <c r="C6176" i="2"/>
  <c r="E6180" i="2"/>
  <c r="F6184" i="2"/>
  <c r="B6189" i="2"/>
  <c r="D6193" i="2"/>
  <c r="E6197" i="2"/>
  <c r="F6201" i="2"/>
  <c r="C6206" i="2"/>
  <c r="D6210" i="2"/>
  <c r="E6214" i="2"/>
  <c r="B6219" i="2"/>
  <c r="C6223" i="2"/>
  <c r="D6227" i="2"/>
  <c r="F6231" i="2"/>
  <c r="B6236" i="2"/>
  <c r="C6240" i="2"/>
  <c r="E6244" i="2"/>
  <c r="F6248" i="2"/>
  <c r="B6253" i="2"/>
  <c r="D6257" i="2"/>
  <c r="E6261" i="2"/>
  <c r="F6265" i="2"/>
  <c r="C6270" i="2"/>
  <c r="D6274" i="2"/>
  <c r="E6278" i="2"/>
  <c r="B6283" i="2"/>
  <c r="C6287" i="2"/>
  <c r="D6291" i="2"/>
  <c r="F6295" i="2"/>
  <c r="B6300" i="2"/>
  <c r="C6304" i="2"/>
  <c r="E6308" i="2"/>
  <c r="F6312" i="2"/>
  <c r="B6317" i="2"/>
  <c r="D6321" i="2"/>
  <c r="E6325" i="2"/>
  <c r="F6329" i="2"/>
  <c r="C6334" i="2"/>
  <c r="D6338" i="2"/>
  <c r="E6342" i="2"/>
  <c r="B6347" i="2"/>
  <c r="C6351" i="2"/>
  <c r="D6355" i="2"/>
  <c r="F6359" i="2"/>
  <c r="B6364" i="2"/>
  <c r="C6368" i="2"/>
  <c r="E6372" i="2"/>
  <c r="F6376" i="2"/>
  <c r="B6381" i="2"/>
  <c r="D6385" i="2"/>
  <c r="E6389" i="2"/>
  <c r="F6393" i="2"/>
  <c r="C6398" i="2"/>
  <c r="D6402" i="2"/>
  <c r="E6406" i="2"/>
  <c r="B6411" i="2"/>
  <c r="C6415" i="2"/>
  <c r="D6419" i="2"/>
  <c r="F6423" i="2"/>
  <c r="B6428" i="2"/>
  <c r="C6432" i="2"/>
  <c r="E6436" i="2"/>
  <c r="F6440" i="2"/>
  <c r="B6445" i="2"/>
  <c r="D6449" i="2"/>
  <c r="E6453" i="2"/>
  <c r="F6457" i="2"/>
  <c r="C6462" i="2"/>
  <c r="D6466" i="2"/>
  <c r="E6470" i="2"/>
  <c r="B6475" i="2"/>
  <c r="C6479" i="2"/>
  <c r="D6483" i="2"/>
  <c r="F6487" i="2"/>
  <c r="B6492" i="2"/>
  <c r="C6496" i="2"/>
  <c r="E6500" i="2"/>
  <c r="F6504" i="2"/>
  <c r="B6509" i="2"/>
  <c r="D6513" i="2"/>
  <c r="E6517" i="2"/>
  <c r="F6521" i="2"/>
  <c r="C6526" i="2"/>
  <c r="D6530" i="2"/>
  <c r="E6534" i="2"/>
  <c r="B6539" i="2"/>
  <c r="C6543" i="2"/>
  <c r="D6547" i="2"/>
  <c r="F6551" i="2"/>
  <c r="B6556" i="2"/>
  <c r="C6560" i="2"/>
  <c r="E6564" i="2"/>
  <c r="F6568" i="2"/>
  <c r="B6573" i="2"/>
  <c r="D6577" i="2"/>
  <c r="E6581" i="2"/>
  <c r="F6585" i="2"/>
  <c r="C6590" i="2"/>
  <c r="D6594" i="2"/>
  <c r="E6598" i="2"/>
  <c r="B6603" i="2"/>
  <c r="C6607" i="2"/>
  <c r="D6611" i="2"/>
  <c r="F6615" i="2"/>
  <c r="B6620" i="2"/>
  <c r="C6624" i="2"/>
  <c r="E6628" i="2"/>
  <c r="F6632" i="2"/>
  <c r="B6637" i="2"/>
  <c r="D6641" i="2"/>
  <c r="E6645" i="2"/>
  <c r="F6649" i="2"/>
  <c r="C6654" i="2"/>
  <c r="D6658" i="2"/>
  <c r="E6662" i="2"/>
  <c r="B6667" i="2"/>
  <c r="C6671" i="2"/>
  <c r="D6675" i="2"/>
  <c r="F6679" i="2"/>
  <c r="B6684" i="2"/>
  <c r="C6688" i="2"/>
  <c r="E6692" i="2"/>
  <c r="F6696" i="2"/>
  <c r="B6701" i="2"/>
  <c r="D6705" i="2"/>
  <c r="E6709" i="2"/>
  <c r="F6713" i="2"/>
  <c r="C6718" i="2"/>
  <c r="D6722" i="2"/>
  <c r="E6726" i="2"/>
  <c r="B6731" i="2"/>
  <c r="C6735" i="2"/>
  <c r="D6739" i="2"/>
  <c r="F6743" i="2"/>
  <c r="B6748" i="2"/>
  <c r="C6752" i="2"/>
  <c r="E6756" i="2"/>
  <c r="F6760" i="2"/>
  <c r="B6765" i="2"/>
  <c r="D6769" i="2"/>
  <c r="E6773" i="2"/>
  <c r="F6777" i="2"/>
  <c r="C6782" i="2"/>
  <c r="D6786" i="2"/>
  <c r="E6790" i="2"/>
  <c r="B6795" i="2"/>
  <c r="C6799" i="2"/>
  <c r="D6803" i="2"/>
  <c r="F6807" i="2"/>
  <c r="B6812" i="2"/>
  <c r="C6815" i="2"/>
  <c r="D6818" i="2"/>
  <c r="E6821" i="2"/>
  <c r="F6824" i="2"/>
  <c r="B6828" i="2"/>
  <c r="C6831" i="2"/>
  <c r="D6834" i="2"/>
  <c r="E6837" i="2"/>
  <c r="F6840" i="2"/>
  <c r="B6844" i="2"/>
  <c r="C6847" i="2"/>
  <c r="D6850" i="2"/>
  <c r="E6853" i="2"/>
  <c r="F6856" i="2"/>
  <c r="B6860" i="2"/>
  <c r="C6863" i="2"/>
  <c r="D6866" i="2"/>
  <c r="E6869" i="2"/>
  <c r="F6872" i="2"/>
  <c r="B6876" i="2"/>
  <c r="C6879" i="2"/>
  <c r="D6882" i="2"/>
  <c r="E6885" i="2"/>
  <c r="F6888" i="2"/>
  <c r="B6892" i="2"/>
  <c r="C6895" i="2"/>
  <c r="D6898" i="2"/>
  <c r="E6901" i="2"/>
  <c r="F6904" i="2"/>
  <c r="B6908" i="2"/>
  <c r="C6911" i="2"/>
  <c r="D6914" i="2"/>
  <c r="E6917" i="2"/>
  <c r="F6920" i="2"/>
  <c r="B6924" i="2"/>
  <c r="C6927" i="2"/>
  <c r="D6930" i="2"/>
  <c r="E6933" i="2"/>
  <c r="F6936" i="2"/>
  <c r="B6940" i="2"/>
  <c r="C6943" i="2"/>
  <c r="D6946" i="2"/>
  <c r="E6949" i="2"/>
  <c r="F6952" i="2"/>
  <c r="B6956" i="2"/>
  <c r="C6959" i="2"/>
  <c r="D6962" i="2"/>
  <c r="E6965" i="2"/>
  <c r="F6968" i="2"/>
  <c r="B6972" i="2"/>
  <c r="C6975" i="2"/>
  <c r="D6978" i="2"/>
  <c r="E6981" i="2"/>
  <c r="F6984" i="2"/>
  <c r="B6988" i="2"/>
  <c r="C6991" i="2"/>
  <c r="D6994" i="2"/>
  <c r="E6997" i="2"/>
  <c r="F7000" i="2"/>
  <c r="B7004" i="2"/>
  <c r="C7007" i="2"/>
  <c r="D7010" i="2"/>
  <c r="E7013" i="2"/>
  <c r="F7016" i="2"/>
  <c r="B7020" i="2"/>
  <c r="C7023" i="2"/>
  <c r="D7026" i="2"/>
  <c r="E7029" i="2"/>
  <c r="F7032" i="2"/>
  <c r="B7036" i="2"/>
  <c r="C7039" i="2"/>
  <c r="D7042" i="2"/>
  <c r="E7045" i="2"/>
  <c r="F7048" i="2"/>
  <c r="B7052" i="2"/>
  <c r="C7055" i="2"/>
  <c r="D7058" i="2"/>
  <c r="E7061" i="2"/>
  <c r="F7064" i="2"/>
  <c r="B7068" i="2"/>
  <c r="C7071" i="2"/>
  <c r="D7074" i="2"/>
  <c r="E7077" i="2"/>
  <c r="F7080" i="2"/>
  <c r="B7084" i="2"/>
  <c r="C7087" i="2"/>
  <c r="D7090" i="2"/>
  <c r="E7093" i="2"/>
  <c r="F7096" i="2"/>
  <c r="B7100" i="2"/>
  <c r="C7103" i="2"/>
  <c r="D7106" i="2"/>
  <c r="E7109" i="2"/>
  <c r="F7112" i="2"/>
  <c r="B7116" i="2"/>
  <c r="C7119" i="2"/>
  <c r="D7122" i="2"/>
  <c r="E7125" i="2"/>
  <c r="F7128" i="2"/>
  <c r="B7132" i="2"/>
  <c r="C7135" i="2"/>
  <c r="D7138" i="2"/>
  <c r="E7141" i="2"/>
  <c r="F7144" i="2"/>
  <c r="B7148" i="2"/>
  <c r="C7151" i="2"/>
  <c r="D7154" i="2"/>
  <c r="E7157" i="2"/>
  <c r="F7160" i="2"/>
  <c r="B7164" i="2"/>
  <c r="C7167" i="2"/>
  <c r="D7170" i="2"/>
  <c r="E7173" i="2"/>
  <c r="F7176" i="2"/>
  <c r="B7180" i="2"/>
  <c r="C7183" i="2"/>
  <c r="D7186" i="2"/>
  <c r="E7189" i="2"/>
  <c r="F7192" i="2"/>
  <c r="B7196" i="2"/>
  <c r="C7199" i="2"/>
  <c r="D7202" i="2"/>
  <c r="E7205" i="2"/>
  <c r="F7208" i="2"/>
  <c r="B7212" i="2"/>
  <c r="C7215" i="2"/>
  <c r="D7218" i="2"/>
  <c r="E7221" i="2"/>
  <c r="F7224" i="2"/>
  <c r="B7228" i="2"/>
  <c r="C7231" i="2"/>
  <c r="D7234" i="2"/>
  <c r="E7237" i="2"/>
  <c r="F7240" i="2"/>
  <c r="B7244" i="2"/>
  <c r="C7247" i="2"/>
  <c r="D7250" i="2"/>
  <c r="E7253" i="2"/>
  <c r="F7256" i="2"/>
  <c r="B7260" i="2"/>
  <c r="C7263" i="2"/>
  <c r="D7266" i="2"/>
  <c r="E7269" i="2"/>
  <c r="F7272" i="2"/>
  <c r="B7276" i="2"/>
  <c r="C7279" i="2"/>
  <c r="D7282" i="2"/>
  <c r="E7285" i="2"/>
  <c r="F7288" i="2"/>
  <c r="B7292" i="2"/>
  <c r="C7295" i="2"/>
  <c r="D7298" i="2"/>
  <c r="E7301" i="2"/>
  <c r="F7304" i="2"/>
  <c r="B7308" i="2"/>
  <c r="C7311" i="2"/>
  <c r="D7314" i="2"/>
  <c r="E7317" i="2"/>
  <c r="F7320" i="2"/>
  <c r="B7324" i="2"/>
  <c r="C7327" i="2"/>
  <c r="D7330" i="2"/>
  <c r="E7333" i="2"/>
  <c r="F7336" i="2"/>
  <c r="B7340" i="2"/>
  <c r="C7343" i="2"/>
  <c r="D7346" i="2"/>
  <c r="E7349" i="2"/>
  <c r="F7352" i="2"/>
  <c r="B7356" i="2"/>
  <c r="C7359" i="2"/>
  <c r="D7362" i="2"/>
  <c r="E7365" i="2"/>
  <c r="F7368" i="2"/>
  <c r="B7372" i="2"/>
  <c r="C7375" i="2"/>
  <c r="D7378" i="2"/>
  <c r="E7381" i="2"/>
  <c r="F7384" i="2"/>
  <c r="B7388" i="2"/>
  <c r="C7391" i="2"/>
  <c r="D7394" i="2"/>
  <c r="E7397" i="2"/>
  <c r="F7400" i="2"/>
  <c r="B7404" i="2"/>
  <c r="C7407" i="2"/>
  <c r="D7410" i="2"/>
  <c r="E7413" i="2"/>
  <c r="F7416" i="2"/>
  <c r="B7420" i="2"/>
  <c r="C7423" i="2"/>
  <c r="D7426" i="2"/>
  <c r="E7429" i="2"/>
  <c r="F7432" i="2"/>
  <c r="B7436" i="2"/>
  <c r="C7439" i="2"/>
  <c r="D7442" i="2"/>
  <c r="E7445" i="2"/>
  <c r="F7448" i="2"/>
  <c r="B7452" i="2"/>
  <c r="C7455" i="2"/>
  <c r="D7458" i="2"/>
  <c r="E7461" i="2"/>
  <c r="F7464" i="2"/>
  <c r="B7468" i="2"/>
  <c r="C7471" i="2"/>
  <c r="D7474" i="2"/>
  <c r="E7477" i="2"/>
  <c r="F7480" i="2"/>
  <c r="B7484" i="2"/>
  <c r="C7487" i="2"/>
  <c r="D7490" i="2"/>
  <c r="E7493" i="2"/>
  <c r="F7496" i="2"/>
  <c r="B7500" i="2"/>
  <c r="C7503" i="2"/>
  <c r="D7506" i="2"/>
  <c r="E7509" i="2"/>
  <c r="F7512" i="2"/>
  <c r="B7516" i="2"/>
  <c r="C7519" i="2"/>
  <c r="D7522" i="2"/>
  <c r="E7525" i="2"/>
  <c r="F7528" i="2"/>
  <c r="B7532" i="2"/>
  <c r="C7535" i="2"/>
  <c r="D7538" i="2"/>
  <c r="E7541" i="2"/>
  <c r="F7544" i="2"/>
  <c r="B7548" i="2"/>
  <c r="C7551" i="2"/>
  <c r="D7554" i="2"/>
  <c r="E7557" i="2"/>
  <c r="F7560" i="2"/>
  <c r="B7564" i="2"/>
  <c r="C7567" i="2"/>
  <c r="D7570" i="2"/>
  <c r="E7573" i="2"/>
  <c r="F7576" i="2"/>
  <c r="B7580" i="2"/>
  <c r="C7583" i="2"/>
  <c r="D7586" i="2"/>
  <c r="E7589" i="2"/>
  <c r="F7592" i="2"/>
  <c r="B7596" i="2"/>
  <c r="C7599" i="2"/>
  <c r="D7602" i="2"/>
  <c r="E7605" i="2"/>
  <c r="F7608" i="2"/>
  <c r="B7612" i="2"/>
  <c r="C7615" i="2"/>
  <c r="D7618" i="2"/>
  <c r="E7621" i="2"/>
  <c r="F7624" i="2"/>
  <c r="B7628" i="2"/>
  <c r="C7631" i="2"/>
  <c r="D7634" i="2"/>
  <c r="E7637" i="2"/>
  <c r="F7640" i="2"/>
  <c r="B7644" i="2"/>
  <c r="C7647" i="2"/>
  <c r="D7650" i="2"/>
  <c r="E7653" i="2"/>
  <c r="F7656" i="2"/>
  <c r="B7660" i="2"/>
  <c r="C7663" i="2"/>
  <c r="D7666" i="2"/>
  <c r="E7669" i="2"/>
  <c r="F7672" i="2"/>
  <c r="B7676" i="2"/>
  <c r="C7679" i="2"/>
  <c r="D7682" i="2"/>
  <c r="E7685" i="2"/>
  <c r="F7688" i="2"/>
  <c r="B7692" i="2"/>
  <c r="C7695" i="2"/>
  <c r="D7698" i="2"/>
  <c r="E7701" i="2"/>
  <c r="F7704" i="2"/>
  <c r="B7708" i="2"/>
  <c r="C7711" i="2"/>
  <c r="D7714" i="2"/>
  <c r="E7717" i="2"/>
  <c r="F7720" i="2"/>
  <c r="B7724" i="2"/>
  <c r="C7727" i="2"/>
  <c r="D7730" i="2"/>
  <c r="E7733" i="2"/>
  <c r="F7736" i="2"/>
  <c r="B7740" i="2"/>
  <c r="C7743" i="2"/>
  <c r="D7746" i="2"/>
  <c r="E7749" i="2"/>
  <c r="F7752" i="2"/>
  <c r="B7756" i="2"/>
  <c r="C7759" i="2"/>
  <c r="D7762" i="2"/>
  <c r="E7765" i="2"/>
  <c r="F7768" i="2"/>
  <c r="B7772" i="2"/>
  <c r="C7775" i="2"/>
  <c r="D7778" i="2"/>
  <c r="E7781" i="2"/>
  <c r="F7784" i="2"/>
  <c r="B7788" i="2"/>
  <c r="C7791" i="2"/>
  <c r="D7794" i="2"/>
  <c r="E7797" i="2"/>
  <c r="F7800" i="2"/>
  <c r="B7804" i="2"/>
  <c r="C7807" i="2"/>
  <c r="D7810" i="2"/>
  <c r="E7813" i="2"/>
  <c r="F7816" i="2"/>
  <c r="B7820" i="2"/>
  <c r="C7823" i="2"/>
  <c r="D7826" i="2"/>
  <c r="E7829" i="2"/>
  <c r="F7832" i="2"/>
  <c r="B7836" i="2"/>
  <c r="C7839" i="2"/>
  <c r="D7842" i="2"/>
  <c r="E7845" i="2"/>
  <c r="F7848" i="2"/>
  <c r="B7852" i="2"/>
  <c r="C7855" i="2"/>
  <c r="D7858" i="2"/>
  <c r="E7861" i="2"/>
  <c r="F7864" i="2"/>
  <c r="B7868" i="2"/>
  <c r="C7871" i="2"/>
  <c r="D7874" i="2"/>
  <c r="E7877" i="2"/>
  <c r="F7880" i="2"/>
  <c r="B7884" i="2"/>
  <c r="C7887" i="2"/>
  <c r="D7890" i="2"/>
  <c r="E7893" i="2"/>
  <c r="F7896" i="2"/>
  <c r="B7900" i="2"/>
  <c r="C7903" i="2"/>
  <c r="D7906" i="2"/>
  <c r="E7909" i="2"/>
  <c r="F7912" i="2"/>
  <c r="B7916" i="2"/>
  <c r="C7919" i="2"/>
  <c r="D7922" i="2"/>
  <c r="E7925" i="2"/>
  <c r="F7928" i="2"/>
  <c r="B7932" i="2"/>
  <c r="C7935" i="2"/>
  <c r="D7938" i="2"/>
  <c r="E7941" i="2"/>
  <c r="F7944" i="2"/>
  <c r="B7948" i="2"/>
  <c r="C7951" i="2"/>
  <c r="D7954" i="2"/>
  <c r="E7957" i="2"/>
  <c r="F7960" i="2"/>
  <c r="B7964" i="2"/>
  <c r="C7967" i="2"/>
  <c r="D7970" i="2"/>
  <c r="E7973" i="2"/>
  <c r="F7976" i="2"/>
  <c r="B7980" i="2"/>
  <c r="C7983" i="2"/>
  <c r="D7986" i="2"/>
  <c r="E7989" i="2"/>
  <c r="F7992" i="2"/>
  <c r="B7996" i="2"/>
  <c r="C7999" i="2"/>
  <c r="D8002" i="2"/>
  <c r="E8005" i="2"/>
  <c r="F8008" i="2"/>
  <c r="B8012" i="2"/>
  <c r="C8015" i="2"/>
  <c r="D8018" i="2"/>
  <c r="E8021" i="2"/>
  <c r="F8024" i="2"/>
  <c r="B8028" i="2"/>
  <c r="C8031" i="2"/>
  <c r="D8034" i="2"/>
  <c r="E8037" i="2"/>
  <c r="F8040" i="2"/>
  <c r="B8044" i="2"/>
  <c r="C8047" i="2"/>
  <c r="D8050" i="2"/>
  <c r="E8053" i="2"/>
  <c r="F8056" i="2"/>
  <c r="B8060" i="2"/>
  <c r="C8063" i="2"/>
  <c r="D8066" i="2"/>
  <c r="E8069" i="2"/>
  <c r="F8072" i="2"/>
  <c r="B8076" i="2"/>
  <c r="C8079" i="2"/>
  <c r="D8082" i="2"/>
  <c r="E8085" i="2"/>
  <c r="F8088" i="2"/>
  <c r="B8092" i="2"/>
  <c r="C8095" i="2"/>
  <c r="D8098" i="2"/>
  <c r="E8101" i="2"/>
  <c r="F8104" i="2"/>
  <c r="B8108" i="2"/>
  <c r="C8111" i="2"/>
  <c r="D8114" i="2"/>
  <c r="E8117" i="2"/>
  <c r="F8120" i="2"/>
  <c r="B8124" i="2"/>
  <c r="C8127" i="2"/>
  <c r="D8130" i="2"/>
  <c r="E8133" i="2"/>
  <c r="F8136" i="2"/>
  <c r="B8140" i="2"/>
  <c r="C8143" i="2"/>
  <c r="D8146" i="2"/>
  <c r="E8149" i="2"/>
  <c r="F8152" i="2"/>
  <c r="B8156" i="2"/>
  <c r="C8159" i="2"/>
  <c r="D8162" i="2"/>
  <c r="E8165" i="2"/>
  <c r="F8168" i="2"/>
  <c r="B8172" i="2"/>
  <c r="C8175" i="2"/>
  <c r="D8178" i="2"/>
  <c r="E8181" i="2"/>
  <c r="F8184" i="2"/>
  <c r="B8188" i="2"/>
  <c r="C8191" i="2"/>
  <c r="D8194" i="2"/>
  <c r="E8197" i="2"/>
  <c r="F8200" i="2"/>
  <c r="B8204" i="2"/>
  <c r="C8207" i="2"/>
  <c r="D8210" i="2"/>
  <c r="E8213" i="2"/>
  <c r="F8216" i="2"/>
  <c r="B8220" i="2"/>
  <c r="C8223" i="2"/>
  <c r="D8226" i="2"/>
  <c r="E8229" i="2"/>
  <c r="F8232" i="2"/>
  <c r="B8236" i="2"/>
  <c r="C8239" i="2"/>
  <c r="D8242" i="2"/>
  <c r="E8245" i="2"/>
  <c r="F8248" i="2"/>
  <c r="B8252" i="2"/>
  <c r="C8255" i="2"/>
  <c r="D8258" i="2"/>
  <c r="E8261" i="2"/>
  <c r="F8264" i="2"/>
  <c r="B8268" i="2"/>
  <c r="C8271" i="2"/>
  <c r="D8274" i="2"/>
  <c r="E8277" i="2"/>
  <c r="F8280" i="2"/>
  <c r="B8284" i="2"/>
  <c r="C8287" i="2"/>
  <c r="D8290" i="2"/>
  <c r="E8293" i="2"/>
  <c r="F8296" i="2"/>
  <c r="B8300" i="2"/>
  <c r="C8303" i="2"/>
  <c r="D8306" i="2"/>
  <c r="E8309" i="2"/>
  <c r="F8312" i="2"/>
  <c r="B8316" i="2"/>
  <c r="C8319" i="2"/>
  <c r="D8322" i="2"/>
  <c r="E8325" i="2"/>
  <c r="F8328" i="2"/>
  <c r="B8332" i="2"/>
  <c r="C8335" i="2"/>
  <c r="D8338" i="2"/>
  <c r="E8341" i="2"/>
  <c r="F8344" i="2"/>
  <c r="B8348" i="2"/>
  <c r="C8351" i="2"/>
  <c r="D8354" i="2"/>
  <c r="E8357" i="2"/>
  <c r="F8360" i="2"/>
  <c r="B8364" i="2"/>
  <c r="C8367" i="2"/>
  <c r="D8370" i="2"/>
  <c r="E8373" i="2"/>
  <c r="F8376" i="2"/>
  <c r="B8380" i="2"/>
  <c r="C8383" i="2"/>
  <c r="D8386" i="2"/>
  <c r="E8389" i="2"/>
  <c r="F8392" i="2"/>
  <c r="B8396" i="2"/>
  <c r="C8399" i="2"/>
  <c r="D8402" i="2"/>
  <c r="E8405" i="2"/>
  <c r="F8408" i="2"/>
  <c r="B8412" i="2"/>
  <c r="C8415" i="2"/>
  <c r="D8418" i="2"/>
  <c r="E8421" i="2"/>
  <c r="F8424" i="2"/>
  <c r="B8428" i="2"/>
  <c r="C8431" i="2"/>
  <c r="D8434" i="2"/>
  <c r="E8437" i="2"/>
  <c r="F8440" i="2"/>
  <c r="B8444" i="2"/>
  <c r="C8447" i="2"/>
  <c r="D8450" i="2"/>
  <c r="E8453" i="2"/>
  <c r="F8456" i="2"/>
  <c r="B8460" i="2"/>
  <c r="C8463" i="2"/>
  <c r="D8466" i="2"/>
  <c r="E8469" i="2"/>
  <c r="F8472" i="2"/>
  <c r="B8476" i="2"/>
  <c r="C8479" i="2"/>
  <c r="D8482" i="2"/>
  <c r="E8485" i="2"/>
  <c r="F8488" i="2"/>
  <c r="B8492" i="2"/>
  <c r="C8495" i="2"/>
  <c r="D8498" i="2"/>
  <c r="F8500" i="2"/>
  <c r="D8502" i="2"/>
  <c r="B8504" i="2"/>
  <c r="E8505" i="2"/>
  <c r="C8507" i="2"/>
  <c r="F8508" i="2"/>
  <c r="D8510" i="2"/>
  <c r="B8512" i="2"/>
  <c r="E8513" i="2"/>
  <c r="C8515" i="2"/>
  <c r="F8516" i="2"/>
  <c r="D8518" i="2"/>
  <c r="B8520" i="2"/>
  <c r="E8521" i="2"/>
  <c r="C8523" i="2"/>
  <c r="F8524" i="2"/>
  <c r="D8526" i="2"/>
  <c r="B8528" i="2"/>
  <c r="E8529" i="2"/>
  <c r="C8531" i="2"/>
  <c r="F8532" i="2"/>
  <c r="D8534" i="2"/>
  <c r="B8536" i="2"/>
  <c r="E8537" i="2"/>
  <c r="C8539" i="2"/>
  <c r="F8540" i="2"/>
  <c r="D8542" i="2"/>
  <c r="B8544" i="2"/>
  <c r="E8545" i="2"/>
  <c r="C8547" i="2"/>
  <c r="F8548" i="2"/>
  <c r="D8550" i="2"/>
  <c r="B8552" i="2"/>
  <c r="E8553" i="2"/>
  <c r="C8555" i="2"/>
  <c r="F8556" i="2"/>
  <c r="D8558" i="2"/>
  <c r="B8560" i="2"/>
  <c r="E8561" i="2"/>
  <c r="C8563" i="2"/>
  <c r="F8564" i="2"/>
  <c r="D8566" i="2"/>
  <c r="B8568" i="2"/>
  <c r="E8569" i="2"/>
  <c r="C8571" i="2"/>
  <c r="F8572" i="2"/>
  <c r="D8574" i="2"/>
  <c r="B8576" i="2"/>
  <c r="E8577" i="2"/>
  <c r="C8579" i="2"/>
  <c r="F8580" i="2"/>
  <c r="D8582" i="2"/>
  <c r="B8584" i="2"/>
  <c r="E8585" i="2"/>
  <c r="C8587" i="2"/>
  <c r="F8588" i="2"/>
  <c r="D8590" i="2"/>
  <c r="B8592" i="2"/>
  <c r="E8593" i="2"/>
  <c r="C8595" i="2"/>
  <c r="F8596" i="2"/>
  <c r="D8598" i="2"/>
  <c r="B8600" i="2"/>
  <c r="E8601" i="2"/>
  <c r="C8603" i="2"/>
  <c r="F8604" i="2"/>
  <c r="D8606" i="2"/>
  <c r="B8608" i="2"/>
  <c r="E8609" i="2"/>
  <c r="C8611" i="2"/>
  <c r="F8612" i="2"/>
  <c r="D8614" i="2"/>
  <c r="B8616" i="2"/>
  <c r="E8617" i="2"/>
  <c r="C8619" i="2"/>
  <c r="F8620" i="2"/>
  <c r="D8622" i="2"/>
  <c r="B8624" i="2"/>
  <c r="E8625" i="2"/>
  <c r="C8627" i="2"/>
  <c r="F8628" i="2"/>
  <c r="D8630" i="2"/>
  <c r="B8632" i="2"/>
  <c r="E8633" i="2"/>
  <c r="C8635" i="2"/>
  <c r="F8636" i="2"/>
  <c r="D8638" i="2"/>
  <c r="B8640" i="2"/>
  <c r="E8641" i="2"/>
  <c r="C8643" i="2"/>
  <c r="F8644" i="2"/>
  <c r="D8646" i="2"/>
  <c r="B8648" i="2"/>
  <c r="E8649" i="2"/>
  <c r="C8651" i="2"/>
  <c r="F8652" i="2"/>
  <c r="D8654" i="2"/>
  <c r="B8656" i="2"/>
  <c r="E8657" i="2"/>
  <c r="C8659" i="2"/>
  <c r="F8660" i="2"/>
  <c r="D8662" i="2"/>
  <c r="B8664" i="2"/>
  <c r="E8665" i="2"/>
  <c r="C8667" i="2"/>
  <c r="F8668" i="2"/>
  <c r="D8670" i="2"/>
  <c r="B8672" i="2"/>
  <c r="E8673" i="2"/>
  <c r="C8675" i="2"/>
  <c r="F8676" i="2"/>
  <c r="D8678" i="2"/>
  <c r="B8680" i="2"/>
  <c r="E8681" i="2"/>
  <c r="C8683" i="2"/>
  <c r="F8684" i="2"/>
  <c r="D8686" i="2"/>
  <c r="B8688" i="2"/>
  <c r="E8689" i="2"/>
  <c r="C8691" i="2"/>
  <c r="F8692" i="2"/>
  <c r="D8694" i="2"/>
  <c r="B8696" i="2"/>
  <c r="E8697" i="2"/>
  <c r="C8699" i="2"/>
  <c r="F8700" i="2"/>
  <c r="D8702" i="2"/>
  <c r="B8704" i="2"/>
  <c r="E8705" i="2"/>
  <c r="C8707" i="2"/>
  <c r="F8708" i="2"/>
  <c r="D8710" i="2"/>
  <c r="B8712" i="2"/>
  <c r="E8713" i="2"/>
  <c r="C8715" i="2"/>
  <c r="F8716" i="2"/>
  <c r="D8718" i="2"/>
  <c r="B8720" i="2"/>
  <c r="E8721" i="2"/>
  <c r="C8723" i="2"/>
  <c r="F8724" i="2"/>
  <c r="D8726" i="2"/>
  <c r="B8728" i="2"/>
  <c r="E8729" i="2"/>
  <c r="C8731" i="2"/>
  <c r="F8732" i="2"/>
  <c r="D8734" i="2"/>
  <c r="B8736" i="2"/>
  <c r="E8737" i="2"/>
  <c r="C8739" i="2"/>
  <c r="F8740" i="2"/>
  <c r="D8742" i="2"/>
  <c r="B8744" i="2"/>
  <c r="E8745" i="2"/>
  <c r="C8747" i="2"/>
  <c r="F8748" i="2"/>
  <c r="D8750" i="2"/>
  <c r="B8752" i="2"/>
  <c r="E8753" i="2"/>
  <c r="C8755" i="2"/>
  <c r="F8756" i="2"/>
  <c r="D8758" i="2"/>
  <c r="B8760" i="2"/>
  <c r="E8761" i="2"/>
  <c r="C8763" i="2"/>
  <c r="F8764" i="2"/>
  <c r="D8766" i="2"/>
  <c r="B8768" i="2"/>
  <c r="E8769" i="2"/>
  <c r="C8771" i="2"/>
  <c r="F8772" i="2"/>
  <c r="D8774" i="2"/>
  <c r="B8776" i="2"/>
  <c r="E8777" i="2"/>
  <c r="C8779" i="2"/>
  <c r="F8780" i="2"/>
  <c r="D8782" i="2"/>
  <c r="B8784" i="2"/>
  <c r="E8785" i="2"/>
  <c r="C8787" i="2"/>
  <c r="F8788" i="2"/>
  <c r="D8790" i="2"/>
  <c r="B8792" i="2"/>
  <c r="E8793" i="2"/>
  <c r="C8795" i="2"/>
  <c r="F8796" i="2"/>
  <c r="D8798" i="2"/>
  <c r="B8800" i="2"/>
  <c r="E8801" i="2"/>
  <c r="C8803" i="2"/>
  <c r="F8804" i="2"/>
  <c r="D8806" i="2"/>
  <c r="B8808" i="2"/>
  <c r="E8809" i="2"/>
  <c r="C8811" i="2"/>
  <c r="F8812" i="2"/>
  <c r="D8814" i="2"/>
  <c r="B8816" i="2"/>
  <c r="E8817" i="2"/>
  <c r="C8819" i="2"/>
  <c r="F8820" i="2"/>
  <c r="D8822" i="2"/>
  <c r="B8824" i="2"/>
  <c r="E8825" i="2"/>
  <c r="C8827" i="2"/>
  <c r="F8828" i="2"/>
  <c r="D8830" i="2"/>
  <c r="B8832" i="2"/>
  <c r="E8833" i="2"/>
  <c r="C8835" i="2"/>
  <c r="F8836" i="2"/>
  <c r="D8838" i="2"/>
  <c r="B8840" i="2"/>
  <c r="E8841" i="2"/>
  <c r="C8843" i="2"/>
  <c r="F8844" i="2"/>
  <c r="D8846" i="2"/>
  <c r="B8848" i="2"/>
  <c r="E8849" i="2"/>
  <c r="C8851" i="2"/>
  <c r="F8852" i="2"/>
  <c r="D8854" i="2"/>
  <c r="B8856" i="2"/>
  <c r="E8857" i="2"/>
  <c r="C8859" i="2"/>
  <c r="F8860" i="2"/>
  <c r="D8862" i="2"/>
  <c r="B8864" i="2"/>
  <c r="E8865" i="2"/>
  <c r="C8867" i="2"/>
  <c r="F8868" i="2"/>
  <c r="D8870" i="2"/>
  <c r="B8872" i="2"/>
  <c r="E8873" i="2"/>
  <c r="C8875" i="2"/>
  <c r="F8876" i="2"/>
  <c r="D8878" i="2"/>
  <c r="B8880" i="2"/>
  <c r="E8881" i="2"/>
  <c r="C8883" i="2"/>
  <c r="F8884" i="2"/>
  <c r="D8886" i="2"/>
  <c r="B8888" i="2"/>
  <c r="E8889" i="2"/>
  <c r="C8891" i="2"/>
  <c r="F8892" i="2"/>
  <c r="D8894" i="2"/>
  <c r="B8896" i="2"/>
  <c r="E8897" i="2"/>
  <c r="C8899" i="2"/>
  <c r="F8900" i="2"/>
  <c r="D8902" i="2"/>
  <c r="B8904" i="2"/>
  <c r="E8905" i="2"/>
  <c r="C8907" i="2"/>
  <c r="F8908" i="2"/>
  <c r="D8910" i="2"/>
  <c r="B8912" i="2"/>
  <c r="E8913" i="2"/>
  <c r="C8915" i="2"/>
  <c r="F8916" i="2"/>
  <c r="D8918" i="2"/>
  <c r="B8920" i="2"/>
  <c r="E8921" i="2"/>
  <c r="C8923" i="2"/>
  <c r="F8924" i="2"/>
  <c r="D8926" i="2"/>
  <c r="B8928" i="2"/>
  <c r="E8929" i="2"/>
  <c r="C8931" i="2"/>
  <c r="F8932" i="2"/>
  <c r="D8934" i="2"/>
  <c r="B8936" i="2"/>
  <c r="E8937" i="2"/>
  <c r="C8939" i="2"/>
  <c r="F8940" i="2"/>
  <c r="D8942" i="2"/>
  <c r="B8944" i="2"/>
  <c r="E8945" i="2"/>
  <c r="C8947" i="2"/>
  <c r="F8948" i="2"/>
  <c r="D8950" i="2"/>
  <c r="B8952" i="2"/>
  <c r="E8953" i="2"/>
  <c r="C8955" i="2"/>
  <c r="F8956" i="2"/>
  <c r="D8958" i="2"/>
  <c r="B8960" i="2"/>
  <c r="E8961" i="2"/>
  <c r="C8963" i="2"/>
  <c r="F8964" i="2"/>
  <c r="D8966" i="2"/>
  <c r="B8968" i="2"/>
  <c r="E8969" i="2"/>
  <c r="C8971" i="2"/>
  <c r="F8972" i="2"/>
  <c r="D8974" i="2"/>
  <c r="B8976" i="2"/>
  <c r="E8977" i="2"/>
  <c r="C8979" i="2"/>
  <c r="F8980" i="2"/>
  <c r="D8982" i="2"/>
  <c r="B8984" i="2"/>
  <c r="E8985" i="2"/>
  <c r="C8987" i="2"/>
  <c r="F8988" i="2"/>
  <c r="D8990" i="2"/>
  <c r="B8992" i="2"/>
  <c r="E8993" i="2"/>
  <c r="C8995" i="2"/>
  <c r="F8996" i="2"/>
  <c r="D8998" i="2"/>
  <c r="B9000" i="2"/>
  <c r="E9001" i="2"/>
  <c r="C9003" i="2"/>
  <c r="F9004" i="2"/>
  <c r="D9006" i="2"/>
  <c r="B9008" i="2"/>
  <c r="E9009" i="2"/>
  <c r="C9011" i="2"/>
  <c r="F9012" i="2"/>
  <c r="D9014" i="2"/>
  <c r="B9016" i="2"/>
  <c r="E9017" i="2"/>
  <c r="C9019" i="2"/>
  <c r="F9020" i="2"/>
  <c r="D9022" i="2"/>
  <c r="B9024" i="2"/>
  <c r="E9025" i="2"/>
  <c r="C9027" i="2"/>
  <c r="F9028" i="2"/>
  <c r="D9030" i="2"/>
  <c r="B9032" i="2"/>
  <c r="E9033" i="2"/>
  <c r="C9035" i="2"/>
  <c r="F9036" i="2"/>
  <c r="D9038" i="2"/>
  <c r="B9040" i="2"/>
  <c r="E9041" i="2"/>
  <c r="C9043" i="2"/>
  <c r="F9044" i="2"/>
  <c r="D9046" i="2"/>
  <c r="B9048" i="2"/>
  <c r="E9049" i="2"/>
  <c r="C9051" i="2"/>
  <c r="F9052" i="2"/>
  <c r="D9054" i="2"/>
  <c r="B9056" i="2"/>
  <c r="E9057" i="2"/>
  <c r="C9059" i="2"/>
  <c r="F9060" i="2"/>
  <c r="D9062" i="2"/>
  <c r="B9064" i="2"/>
  <c r="E9065" i="2"/>
  <c r="C9067" i="2"/>
  <c r="F9068" i="2"/>
  <c r="D9070" i="2"/>
  <c r="B9072" i="2"/>
  <c r="E9073" i="2"/>
  <c r="C9075" i="2"/>
  <c r="F9076" i="2"/>
  <c r="D9078" i="2"/>
  <c r="B9080" i="2"/>
  <c r="E9081" i="2"/>
  <c r="C9083" i="2"/>
  <c r="F9084" i="2"/>
  <c r="D9086" i="2"/>
  <c r="B9088" i="2"/>
  <c r="E9089" i="2"/>
  <c r="C9091" i="2"/>
  <c r="F9092" i="2"/>
  <c r="D9094" i="2"/>
  <c r="B9096" i="2"/>
  <c r="E9097" i="2"/>
  <c r="C9099" i="2"/>
  <c r="F9100" i="2"/>
  <c r="D9102" i="2"/>
  <c r="B9104" i="2"/>
  <c r="E9105" i="2"/>
  <c r="C9107" i="2"/>
  <c r="F9108" i="2"/>
  <c r="D9110" i="2"/>
  <c r="B9112" i="2"/>
  <c r="E9113" i="2"/>
  <c r="C9115" i="2"/>
  <c r="F9116" i="2"/>
  <c r="D9118" i="2"/>
  <c r="B9120" i="2"/>
  <c r="E9121" i="2"/>
  <c r="C9123" i="2"/>
  <c r="F9124" i="2"/>
  <c r="D9126" i="2"/>
  <c r="B9128" i="2"/>
  <c r="E9129" i="2"/>
  <c r="C9131" i="2"/>
  <c r="F9132" i="2"/>
  <c r="D9134" i="2"/>
  <c r="B9136" i="2"/>
  <c r="E9137" i="2"/>
  <c r="C9139" i="2"/>
  <c r="F9140" i="2"/>
  <c r="D9142" i="2"/>
  <c r="B9144" i="2"/>
  <c r="E9145" i="2"/>
  <c r="C9147" i="2"/>
  <c r="F9148" i="2"/>
  <c r="D9150" i="2"/>
  <c r="B9152" i="2"/>
  <c r="E9153" i="2"/>
  <c r="C9155" i="2"/>
  <c r="F9156" i="2"/>
  <c r="D9158" i="2"/>
  <c r="B9160" i="2"/>
  <c r="E9161" i="2"/>
  <c r="C9163" i="2"/>
  <c r="F9164" i="2"/>
  <c r="D9166" i="2"/>
  <c r="B9168" i="2"/>
  <c r="F9168" i="2"/>
  <c r="E9169" i="2"/>
  <c r="D9170" i="2"/>
  <c r="C9171" i="2"/>
  <c r="B9172" i="2"/>
  <c r="F9172" i="2"/>
  <c r="E9173" i="2"/>
  <c r="D9174" i="2"/>
  <c r="C9175" i="2"/>
  <c r="B9176" i="2"/>
  <c r="F9176" i="2"/>
  <c r="E9177" i="2"/>
  <c r="D9178" i="2"/>
  <c r="C9179" i="2"/>
  <c r="B9180" i="2"/>
  <c r="F9180" i="2"/>
  <c r="E9181" i="2"/>
  <c r="D9182" i="2"/>
  <c r="C9183" i="2"/>
  <c r="B9184" i="2"/>
  <c r="F9184" i="2"/>
  <c r="E9185" i="2"/>
  <c r="D9186" i="2"/>
  <c r="C9187" i="2"/>
  <c r="B9188" i="2"/>
  <c r="F9188" i="2"/>
  <c r="E9189" i="2"/>
  <c r="D9190" i="2"/>
  <c r="C9191" i="2"/>
  <c r="B9192" i="2"/>
  <c r="F9192" i="2"/>
  <c r="E9193" i="2"/>
  <c r="D9194" i="2"/>
  <c r="C9195" i="2"/>
  <c r="B9196" i="2"/>
  <c r="F9196" i="2"/>
  <c r="E9197" i="2"/>
  <c r="D9198" i="2"/>
  <c r="C9199" i="2"/>
  <c r="B9200" i="2"/>
  <c r="F9200" i="2"/>
  <c r="E9201" i="2"/>
  <c r="D9202" i="2"/>
  <c r="C9203" i="2"/>
  <c r="B9204" i="2"/>
  <c r="F9204" i="2"/>
  <c r="E9205" i="2"/>
  <c r="D9206" i="2"/>
  <c r="C9207" i="2"/>
  <c r="B9208" i="2"/>
  <c r="F9208" i="2"/>
  <c r="E9209" i="2"/>
  <c r="D9210" i="2"/>
  <c r="C9211" i="2"/>
  <c r="B9212" i="2"/>
  <c r="F9212" i="2"/>
  <c r="E9213" i="2"/>
  <c r="D9214" i="2"/>
  <c r="C9215" i="2"/>
  <c r="B9216" i="2"/>
  <c r="F9216" i="2"/>
  <c r="E9217" i="2"/>
  <c r="D9218" i="2"/>
  <c r="C9219" i="2"/>
  <c r="B9220" i="2"/>
  <c r="F9220" i="2"/>
  <c r="E9221" i="2"/>
  <c r="D9222" i="2"/>
  <c r="C9223" i="2"/>
  <c r="B9224" i="2"/>
  <c r="F9224" i="2"/>
  <c r="E9225" i="2"/>
  <c r="D9226" i="2"/>
  <c r="C9227" i="2"/>
  <c r="B9228" i="2"/>
  <c r="F9228" i="2"/>
  <c r="E9229" i="2"/>
  <c r="D9230" i="2"/>
  <c r="C9231" i="2"/>
  <c r="B9232" i="2"/>
  <c r="F9232" i="2"/>
  <c r="E9233" i="2"/>
  <c r="D9234" i="2"/>
  <c r="C9235" i="2"/>
  <c r="B9236" i="2"/>
  <c r="F9236" i="2"/>
  <c r="E9237" i="2"/>
  <c r="D9238" i="2"/>
  <c r="C9239" i="2"/>
  <c r="B9240" i="2"/>
  <c r="F9240" i="2"/>
  <c r="E9241" i="2"/>
  <c r="D9242" i="2"/>
  <c r="C9243" i="2"/>
  <c r="B9244" i="2"/>
  <c r="F9244" i="2"/>
  <c r="E9245" i="2"/>
  <c r="D9246" i="2"/>
  <c r="C9247" i="2"/>
  <c r="B9248" i="2"/>
  <c r="F9248" i="2"/>
  <c r="E9249" i="2"/>
  <c r="D9250" i="2"/>
  <c r="C9251" i="2"/>
  <c r="B9252" i="2"/>
  <c r="F9252" i="2"/>
  <c r="E9253" i="2"/>
  <c r="D9254" i="2"/>
  <c r="C9255" i="2"/>
  <c r="B9256" i="2"/>
  <c r="F9256" i="2"/>
  <c r="E9257" i="2"/>
  <c r="D9258" i="2"/>
  <c r="C9259" i="2"/>
  <c r="B9260" i="2"/>
  <c r="F9260" i="2"/>
  <c r="E9261" i="2"/>
  <c r="D9262" i="2"/>
  <c r="C9263" i="2"/>
  <c r="B9264" i="2"/>
  <c r="F9264" i="2"/>
  <c r="E9265" i="2"/>
  <c r="D9266" i="2"/>
  <c r="C9267" i="2"/>
  <c r="B9268" i="2"/>
  <c r="F9268" i="2"/>
  <c r="E9269" i="2"/>
  <c r="D9270" i="2"/>
  <c r="C9271" i="2"/>
  <c r="B9272" i="2"/>
  <c r="F9272" i="2"/>
  <c r="E9273" i="2"/>
  <c r="D9274" i="2"/>
  <c r="C9275" i="2"/>
  <c r="B9276" i="2"/>
  <c r="F9276" i="2"/>
  <c r="E9277" i="2"/>
  <c r="D9278" i="2"/>
  <c r="C9279" i="2"/>
  <c r="B9280" i="2"/>
  <c r="F9280" i="2"/>
  <c r="E9281" i="2"/>
  <c r="D9282" i="2"/>
  <c r="C9283" i="2"/>
  <c r="B9284" i="2"/>
  <c r="F9284" i="2"/>
  <c r="E9285" i="2"/>
  <c r="D9286" i="2"/>
  <c r="C9287" i="2"/>
  <c r="B9288" i="2"/>
  <c r="F9288" i="2"/>
  <c r="E9289" i="2"/>
  <c r="D9290" i="2"/>
  <c r="C9291" i="2"/>
  <c r="B9292" i="2"/>
  <c r="F9292" i="2"/>
  <c r="E9293" i="2"/>
  <c r="D9294" i="2"/>
  <c r="C9295" i="2"/>
  <c r="B9296" i="2"/>
  <c r="F9296" i="2"/>
  <c r="E9297" i="2"/>
  <c r="D9298" i="2"/>
  <c r="C9299" i="2"/>
  <c r="B9300" i="2"/>
  <c r="F9300" i="2"/>
  <c r="E9301" i="2"/>
  <c r="D9302" i="2"/>
  <c r="C9303" i="2"/>
  <c r="B9304" i="2"/>
  <c r="F9304" i="2"/>
  <c r="E9305" i="2"/>
  <c r="D9306" i="2"/>
  <c r="C9307" i="2"/>
  <c r="B9308" i="2"/>
  <c r="F9308" i="2"/>
  <c r="E9309" i="2"/>
  <c r="D9310" i="2"/>
  <c r="C9311" i="2"/>
  <c r="B9312" i="2"/>
  <c r="F9312" i="2"/>
  <c r="E9313" i="2"/>
  <c r="D9314" i="2"/>
  <c r="C9315" i="2"/>
  <c r="B9316" i="2"/>
  <c r="F9316" i="2"/>
  <c r="E9317" i="2"/>
  <c r="D9318" i="2"/>
  <c r="C9319" i="2"/>
  <c r="B9320" i="2"/>
  <c r="F9320" i="2"/>
  <c r="E9321" i="2"/>
  <c r="D9322" i="2"/>
  <c r="C9323" i="2"/>
  <c r="B9324" i="2"/>
  <c r="F9324" i="2"/>
  <c r="E9325" i="2"/>
  <c r="D9326" i="2"/>
  <c r="C9327" i="2"/>
  <c r="B9328" i="2"/>
  <c r="F9328" i="2"/>
  <c r="E9329" i="2"/>
  <c r="D9330" i="2"/>
  <c r="C9331" i="2"/>
  <c r="B9332" i="2"/>
  <c r="F9332" i="2"/>
  <c r="E9333" i="2"/>
  <c r="D9334" i="2"/>
  <c r="C9335" i="2"/>
  <c r="B9336" i="2"/>
  <c r="F9336" i="2"/>
  <c r="E9337" i="2"/>
  <c r="D9338" i="2"/>
  <c r="C9339" i="2"/>
  <c r="B9340" i="2"/>
  <c r="F9340" i="2"/>
  <c r="E9341" i="2"/>
  <c r="D9342" i="2"/>
  <c r="C9343" i="2"/>
  <c r="B9344" i="2"/>
  <c r="F9344" i="2"/>
  <c r="E9345" i="2"/>
  <c r="D9346" i="2"/>
  <c r="C9347" i="2"/>
  <c r="B9348" i="2"/>
  <c r="F9348" i="2"/>
  <c r="E9349" i="2"/>
  <c r="D9350" i="2"/>
  <c r="C9351" i="2"/>
  <c r="B9352" i="2"/>
  <c r="F9352" i="2"/>
  <c r="E9353" i="2"/>
  <c r="D9354" i="2"/>
  <c r="C9355" i="2"/>
  <c r="B9356" i="2"/>
  <c r="F9356" i="2"/>
  <c r="E9357" i="2"/>
  <c r="D9358" i="2"/>
  <c r="C9359" i="2"/>
  <c r="B9360" i="2"/>
  <c r="F9360" i="2"/>
  <c r="E9361" i="2"/>
  <c r="D9362" i="2"/>
  <c r="C9363" i="2"/>
  <c r="B9364" i="2"/>
  <c r="F9364" i="2"/>
  <c r="E9365" i="2"/>
  <c r="D9366" i="2"/>
  <c r="C9367" i="2"/>
  <c r="B9368" i="2"/>
  <c r="F9368" i="2"/>
  <c r="E9369" i="2"/>
  <c r="D9370" i="2"/>
  <c r="C9371" i="2"/>
  <c r="B9372" i="2"/>
  <c r="F9372" i="2"/>
  <c r="E9373" i="2"/>
  <c r="D9374" i="2"/>
  <c r="C9375" i="2"/>
  <c r="B9376" i="2"/>
  <c r="F9376" i="2"/>
  <c r="E9377" i="2"/>
  <c r="D9378" i="2"/>
  <c r="C9379" i="2"/>
  <c r="B9380" i="2"/>
  <c r="F9380" i="2"/>
  <c r="E9381" i="2"/>
  <c r="D9382" i="2"/>
  <c r="C9383" i="2"/>
  <c r="B9384" i="2"/>
  <c r="F9384" i="2"/>
  <c r="E9385" i="2"/>
  <c r="D9386" i="2"/>
  <c r="C9387" i="2"/>
  <c r="B9388" i="2"/>
  <c r="F9388" i="2"/>
  <c r="E9389" i="2"/>
  <c r="D9390" i="2"/>
  <c r="C9391" i="2"/>
  <c r="B9392" i="2"/>
  <c r="F9392" i="2"/>
  <c r="E9393" i="2"/>
  <c r="D9394" i="2"/>
  <c r="C9395" i="2"/>
  <c r="B9396" i="2"/>
  <c r="F9396" i="2"/>
  <c r="E9397" i="2"/>
  <c r="D9398" i="2"/>
  <c r="C9399" i="2"/>
  <c r="B9400" i="2"/>
  <c r="F9400" i="2"/>
  <c r="E9401" i="2"/>
  <c r="D9402" i="2"/>
  <c r="C9403" i="2"/>
  <c r="B9404" i="2"/>
  <c r="F9404" i="2"/>
  <c r="E9405" i="2"/>
  <c r="D9406" i="2"/>
  <c r="C9407" i="2"/>
  <c r="B9408" i="2"/>
  <c r="F9408" i="2"/>
  <c r="E9409" i="2"/>
  <c r="D9410" i="2"/>
  <c r="C9411" i="2"/>
  <c r="B9412" i="2"/>
  <c r="F9412" i="2"/>
  <c r="E9413" i="2"/>
  <c r="D9414" i="2"/>
  <c r="C9415" i="2"/>
  <c r="B9416" i="2"/>
  <c r="F9416" i="2"/>
  <c r="E9417" i="2"/>
  <c r="D9418" i="2"/>
  <c r="C9419" i="2"/>
  <c r="B9420" i="2"/>
  <c r="F9420" i="2"/>
  <c r="E9421" i="2"/>
  <c r="D9422" i="2"/>
  <c r="C9423" i="2"/>
  <c r="B9424" i="2"/>
  <c r="F9424" i="2"/>
  <c r="E9425" i="2"/>
  <c r="D9426" i="2"/>
  <c r="C9427" i="2"/>
  <c r="B9428" i="2"/>
  <c r="F9428" i="2"/>
  <c r="E9429" i="2"/>
  <c r="D9430" i="2"/>
  <c r="C9431" i="2"/>
  <c r="B9432" i="2"/>
  <c r="F9432" i="2"/>
  <c r="E9433" i="2"/>
  <c r="D9434" i="2"/>
  <c r="C9435" i="2"/>
  <c r="B9436" i="2"/>
  <c r="F9436" i="2"/>
  <c r="E9437" i="2"/>
  <c r="D9438" i="2"/>
  <c r="C9439" i="2"/>
  <c r="B9440" i="2"/>
  <c r="F9440" i="2"/>
  <c r="E9441" i="2"/>
  <c r="D9442" i="2"/>
  <c r="C9443" i="2"/>
  <c r="B9444" i="2"/>
  <c r="F9444" i="2"/>
  <c r="E9445" i="2"/>
  <c r="D9446" i="2"/>
  <c r="C9447" i="2"/>
  <c r="B9448" i="2"/>
  <c r="F9448" i="2"/>
  <c r="E9449" i="2"/>
  <c r="D9450" i="2"/>
  <c r="C9451" i="2"/>
  <c r="B9452" i="2"/>
  <c r="F9452" i="2"/>
  <c r="E9453" i="2"/>
  <c r="D9454" i="2"/>
  <c r="C9455" i="2"/>
  <c r="B9456" i="2"/>
  <c r="F9456" i="2"/>
  <c r="E9457" i="2"/>
  <c r="D9458" i="2"/>
  <c r="C9459" i="2"/>
  <c r="B9460" i="2"/>
  <c r="F9460" i="2"/>
  <c r="E9461" i="2"/>
  <c r="D9462" i="2"/>
  <c r="C9463" i="2"/>
  <c r="B9464" i="2"/>
  <c r="F9464" i="2"/>
  <c r="E9465" i="2"/>
  <c r="D9466" i="2"/>
  <c r="C9467" i="2"/>
  <c r="B9468" i="2"/>
  <c r="F9468" i="2"/>
  <c r="E9469" i="2"/>
  <c r="D9470" i="2"/>
  <c r="C9471" i="2"/>
  <c r="B9472" i="2"/>
  <c r="F9472" i="2"/>
  <c r="E9473" i="2"/>
  <c r="D9474" i="2"/>
  <c r="C9475" i="2"/>
  <c r="B9476" i="2"/>
  <c r="F9476" i="2"/>
  <c r="E9477" i="2"/>
  <c r="D9478" i="2"/>
  <c r="C9479" i="2"/>
  <c r="B9480" i="2"/>
  <c r="F9480" i="2"/>
  <c r="E9481" i="2"/>
  <c r="D9482" i="2"/>
  <c r="C9483" i="2"/>
  <c r="B9484" i="2"/>
  <c r="F9484" i="2"/>
  <c r="E9485" i="2"/>
  <c r="D9486" i="2"/>
  <c r="C9487" i="2"/>
  <c r="B9488" i="2"/>
  <c r="F9488" i="2"/>
  <c r="E9489" i="2"/>
  <c r="D9490" i="2"/>
  <c r="C9491" i="2"/>
  <c r="B9492" i="2"/>
  <c r="F9492" i="2"/>
  <c r="E9493" i="2"/>
  <c r="D9494" i="2"/>
  <c r="C9495" i="2"/>
  <c r="B9496" i="2"/>
  <c r="F9496" i="2"/>
  <c r="E9497" i="2"/>
  <c r="D9498" i="2"/>
  <c r="C9499" i="2"/>
  <c r="B9500" i="2"/>
  <c r="F9500" i="2"/>
  <c r="E9501" i="2"/>
  <c r="D9502" i="2"/>
  <c r="C9503" i="2"/>
  <c r="B9504" i="2"/>
  <c r="F9504" i="2"/>
  <c r="E9505" i="2"/>
  <c r="D9506" i="2"/>
  <c r="C9507" i="2"/>
  <c r="B9508" i="2"/>
  <c r="F9508" i="2"/>
  <c r="E9509" i="2"/>
  <c r="D9510" i="2"/>
  <c r="C9511" i="2"/>
  <c r="B9512" i="2"/>
  <c r="F9512" i="2"/>
  <c r="E9513" i="2"/>
  <c r="D9514" i="2"/>
  <c r="C9515" i="2"/>
  <c r="B9516" i="2"/>
  <c r="F9516" i="2"/>
  <c r="E9517" i="2"/>
  <c r="D9518" i="2"/>
  <c r="C9519" i="2"/>
  <c r="B9520" i="2"/>
  <c r="F9520" i="2"/>
  <c r="E9521" i="2"/>
  <c r="D9522" i="2"/>
  <c r="C9523" i="2"/>
  <c r="B9524" i="2"/>
  <c r="F9524" i="2"/>
  <c r="E9525" i="2"/>
  <c r="D9526" i="2"/>
  <c r="C9527" i="2"/>
  <c r="B9528" i="2"/>
  <c r="F9528" i="2"/>
  <c r="E9529" i="2"/>
  <c r="D9530" i="2"/>
  <c r="C9531" i="2"/>
  <c r="B9532" i="2"/>
  <c r="F9532" i="2"/>
  <c r="E9533" i="2"/>
  <c r="D9534" i="2"/>
  <c r="C9535" i="2"/>
  <c r="B9536" i="2"/>
  <c r="F9536" i="2"/>
  <c r="E9537" i="2"/>
  <c r="D9538" i="2"/>
  <c r="C9539" i="2"/>
  <c r="B9540" i="2"/>
  <c r="F9540" i="2"/>
  <c r="E9541" i="2"/>
  <c r="D9542" i="2"/>
  <c r="C9543" i="2"/>
  <c r="B9544" i="2"/>
  <c r="F9544" i="2"/>
  <c r="E9545" i="2"/>
  <c r="D9546" i="2"/>
  <c r="C9547" i="2"/>
  <c r="B9548" i="2"/>
  <c r="F9548" i="2"/>
  <c r="E9549" i="2"/>
  <c r="D9550" i="2"/>
  <c r="C9551" i="2"/>
  <c r="B9552" i="2"/>
  <c r="F9552" i="2"/>
  <c r="E9553" i="2"/>
  <c r="D9554" i="2"/>
  <c r="C9555" i="2"/>
  <c r="B9556" i="2"/>
  <c r="F9556" i="2"/>
  <c r="E9557" i="2"/>
  <c r="D9558" i="2"/>
  <c r="C9559" i="2"/>
  <c r="B9560" i="2"/>
  <c r="F9560" i="2"/>
  <c r="E9561" i="2"/>
  <c r="D9562" i="2"/>
  <c r="C9563" i="2"/>
  <c r="B9564" i="2"/>
  <c r="F9564" i="2"/>
  <c r="E9565" i="2"/>
  <c r="D9566" i="2"/>
  <c r="C9567" i="2"/>
  <c r="B9568" i="2"/>
  <c r="F9568" i="2"/>
  <c r="E9569" i="2"/>
  <c r="D9570" i="2"/>
  <c r="C9571" i="2"/>
  <c r="B9572" i="2"/>
  <c r="F9572" i="2"/>
  <c r="E9573" i="2"/>
  <c r="D9574" i="2"/>
  <c r="C9575" i="2"/>
  <c r="B9576" i="2"/>
  <c r="F9576" i="2"/>
  <c r="E9577" i="2"/>
  <c r="D9578" i="2"/>
  <c r="C9579" i="2"/>
  <c r="B9580" i="2"/>
  <c r="F9580" i="2"/>
  <c r="E9581" i="2"/>
  <c r="D9582" i="2"/>
  <c r="C9583" i="2"/>
  <c r="B9584" i="2"/>
  <c r="F9584" i="2"/>
  <c r="E9585" i="2"/>
  <c r="D9586" i="2"/>
  <c r="C9587" i="2"/>
  <c r="B9588" i="2"/>
  <c r="F9588" i="2"/>
  <c r="E9589" i="2"/>
  <c r="D9590" i="2"/>
  <c r="C9591" i="2"/>
  <c r="B9592" i="2"/>
  <c r="F9592" i="2"/>
  <c r="E9593" i="2"/>
  <c r="D9594" i="2"/>
  <c r="C9595" i="2"/>
  <c r="B9596" i="2"/>
  <c r="F9596" i="2"/>
  <c r="E9597" i="2"/>
  <c r="D9598" i="2"/>
  <c r="C9599" i="2"/>
  <c r="B9600" i="2"/>
  <c r="F9600" i="2"/>
  <c r="E9601" i="2"/>
  <c r="D9602" i="2"/>
  <c r="C9603" i="2"/>
  <c r="B9604" i="2"/>
  <c r="F9604" i="2"/>
  <c r="E9605" i="2"/>
  <c r="D9606" i="2"/>
  <c r="C9607" i="2"/>
  <c r="B9608" i="2"/>
  <c r="F9608" i="2"/>
  <c r="E9609" i="2"/>
  <c r="D9610" i="2"/>
  <c r="C9611" i="2"/>
  <c r="B9612" i="2"/>
  <c r="F9612" i="2"/>
  <c r="E9613" i="2"/>
  <c r="D9614" i="2"/>
  <c r="C9615" i="2"/>
  <c r="B9616" i="2"/>
  <c r="F9616" i="2"/>
  <c r="E9617" i="2"/>
  <c r="D9618" i="2"/>
  <c r="C9619" i="2"/>
  <c r="B9620" i="2"/>
  <c r="F9620" i="2"/>
  <c r="E9621" i="2"/>
  <c r="D9622" i="2"/>
  <c r="C9623" i="2"/>
  <c r="B9624" i="2"/>
  <c r="F9624" i="2"/>
  <c r="E9625" i="2"/>
  <c r="D9626" i="2"/>
  <c r="C9627" i="2"/>
  <c r="B9628" i="2"/>
  <c r="F9628" i="2"/>
  <c r="E9629" i="2"/>
  <c r="D9630" i="2"/>
  <c r="C9631" i="2"/>
  <c r="B9632" i="2"/>
  <c r="F9632" i="2"/>
  <c r="E9633" i="2"/>
  <c r="D9634" i="2"/>
  <c r="C9635" i="2"/>
  <c r="B9636" i="2"/>
  <c r="F9636" i="2"/>
  <c r="E9637" i="2"/>
  <c r="D9638" i="2"/>
  <c r="C9639" i="2"/>
  <c r="B9640" i="2"/>
  <c r="F9640" i="2"/>
  <c r="E9641" i="2"/>
  <c r="D9642" i="2"/>
  <c r="C9643" i="2"/>
  <c r="B9644" i="2"/>
  <c r="F9644" i="2"/>
  <c r="E9645" i="2"/>
  <c r="D9646" i="2"/>
  <c r="C9647" i="2"/>
  <c r="B9648" i="2"/>
  <c r="F9648" i="2"/>
  <c r="E9649" i="2"/>
  <c r="D9650" i="2"/>
  <c r="C9651" i="2"/>
  <c r="B9652" i="2"/>
  <c r="F9652" i="2"/>
  <c r="E9653" i="2"/>
  <c r="D9654" i="2"/>
  <c r="C9655" i="2"/>
  <c r="B9656" i="2"/>
  <c r="F9656" i="2"/>
  <c r="E9657" i="2"/>
  <c r="D9658" i="2"/>
  <c r="C9659" i="2"/>
  <c r="B9660" i="2"/>
  <c r="F9660" i="2"/>
  <c r="E9661" i="2"/>
  <c r="D9662" i="2"/>
  <c r="C9663" i="2"/>
  <c r="B9664" i="2"/>
  <c r="F9664" i="2"/>
  <c r="E9665" i="2"/>
  <c r="D9666" i="2"/>
  <c r="C9667" i="2"/>
  <c r="B9668" i="2"/>
  <c r="F9668" i="2"/>
  <c r="E9669" i="2"/>
  <c r="D9670" i="2"/>
  <c r="C9671" i="2"/>
  <c r="B9672" i="2"/>
  <c r="F9672" i="2"/>
  <c r="E9673" i="2"/>
  <c r="D9674" i="2"/>
  <c r="C9675" i="2"/>
  <c r="B9676" i="2"/>
  <c r="F9676" i="2"/>
  <c r="E9677" i="2"/>
  <c r="D9678" i="2"/>
  <c r="C9679" i="2"/>
  <c r="B9680" i="2"/>
  <c r="F9680" i="2"/>
  <c r="E9681" i="2"/>
  <c r="D9682" i="2"/>
  <c r="C9683" i="2"/>
  <c r="B9684" i="2"/>
  <c r="F9684" i="2"/>
  <c r="E9685" i="2"/>
  <c r="D9686" i="2"/>
  <c r="C9687" i="2"/>
  <c r="B9688" i="2"/>
  <c r="F9688" i="2"/>
  <c r="E9689" i="2"/>
  <c r="D9690" i="2"/>
  <c r="C9691" i="2"/>
  <c r="B9692" i="2"/>
  <c r="F9692" i="2"/>
  <c r="E9693" i="2"/>
  <c r="D9694" i="2"/>
  <c r="C9695" i="2"/>
  <c r="B9696" i="2"/>
  <c r="F9696" i="2"/>
  <c r="E9697" i="2"/>
  <c r="D9698" i="2"/>
  <c r="C9699" i="2"/>
  <c r="B9700" i="2"/>
  <c r="F9700" i="2"/>
  <c r="E9701" i="2"/>
  <c r="D9702" i="2"/>
  <c r="C9703" i="2"/>
  <c r="B9704" i="2"/>
  <c r="F9704" i="2"/>
  <c r="E9705" i="2"/>
  <c r="D9706" i="2"/>
  <c r="C9707" i="2"/>
  <c r="B9708" i="2"/>
  <c r="F9708" i="2"/>
  <c r="E9709" i="2"/>
  <c r="D9710" i="2"/>
  <c r="C9711" i="2"/>
  <c r="B9712" i="2"/>
  <c r="F9712" i="2"/>
  <c r="E9713" i="2"/>
  <c r="D9714" i="2"/>
  <c r="C9715" i="2"/>
  <c r="B9716" i="2"/>
  <c r="F9716" i="2"/>
  <c r="E9717" i="2"/>
  <c r="D9718" i="2"/>
  <c r="C9719" i="2"/>
  <c r="B9720" i="2"/>
  <c r="F9720" i="2"/>
  <c r="E9721" i="2"/>
  <c r="D9722" i="2"/>
  <c r="C9723" i="2"/>
  <c r="B9724" i="2"/>
  <c r="F9724" i="2"/>
  <c r="E9725" i="2"/>
  <c r="D9726" i="2"/>
  <c r="C9727" i="2"/>
  <c r="B9728" i="2"/>
  <c r="F9728" i="2"/>
  <c r="E9729" i="2"/>
  <c r="D9730" i="2"/>
  <c r="C9731" i="2"/>
  <c r="B9732" i="2"/>
  <c r="F9732" i="2"/>
  <c r="E9733" i="2"/>
  <c r="D9734" i="2"/>
  <c r="C9735" i="2"/>
  <c r="B9736" i="2"/>
  <c r="F9736" i="2"/>
  <c r="E9737" i="2"/>
  <c r="D9738" i="2"/>
  <c r="C9739" i="2"/>
  <c r="B9740" i="2"/>
  <c r="F9740" i="2"/>
  <c r="E9741" i="2"/>
  <c r="D9742" i="2"/>
  <c r="C9743" i="2"/>
  <c r="B9744" i="2"/>
  <c r="F9744" i="2"/>
  <c r="E9745" i="2"/>
  <c r="D9746" i="2"/>
  <c r="C9747" i="2"/>
  <c r="B9748" i="2"/>
  <c r="F9748" i="2"/>
  <c r="E9749" i="2"/>
  <c r="D9750" i="2"/>
  <c r="C9751" i="2"/>
  <c r="B9752" i="2"/>
  <c r="F9752" i="2"/>
  <c r="E9753" i="2"/>
  <c r="D9754" i="2"/>
  <c r="C9755" i="2"/>
  <c r="B9756" i="2"/>
  <c r="F9756" i="2"/>
  <c r="E9757" i="2"/>
  <c r="D9758" i="2"/>
  <c r="C9759" i="2"/>
  <c r="B9760" i="2"/>
  <c r="F9760" i="2"/>
  <c r="E9761" i="2"/>
  <c r="D9762" i="2"/>
  <c r="C9763" i="2"/>
  <c r="B9764" i="2"/>
  <c r="F9764" i="2"/>
  <c r="E9765" i="2"/>
  <c r="D9766" i="2"/>
  <c r="C9767" i="2"/>
  <c r="B9768" i="2"/>
  <c r="F9768" i="2"/>
  <c r="E9769" i="2"/>
  <c r="D9770" i="2"/>
  <c r="C9771" i="2"/>
  <c r="B9772" i="2"/>
  <c r="F9772" i="2"/>
  <c r="E9773" i="2"/>
  <c r="D9774" i="2"/>
  <c r="C9775" i="2"/>
  <c r="B9776" i="2"/>
  <c r="F9776" i="2"/>
  <c r="E9777" i="2"/>
  <c r="D9778" i="2"/>
  <c r="C9779" i="2"/>
  <c r="B9780" i="2"/>
  <c r="F9780" i="2"/>
  <c r="E9781" i="2"/>
  <c r="D9782" i="2"/>
  <c r="C9783" i="2"/>
  <c r="B9784" i="2"/>
  <c r="F9784" i="2"/>
  <c r="E9785" i="2"/>
  <c r="D9786" i="2"/>
  <c r="C9787" i="2"/>
  <c r="B9788" i="2"/>
  <c r="F9788" i="2"/>
  <c r="E9789" i="2"/>
  <c r="D9790" i="2"/>
  <c r="C9791" i="2"/>
  <c r="B9792" i="2"/>
  <c r="F9792" i="2"/>
  <c r="E9793" i="2"/>
  <c r="D9794" i="2"/>
  <c r="C9795" i="2"/>
  <c r="B9796" i="2"/>
  <c r="F9796" i="2"/>
  <c r="E9797" i="2"/>
  <c r="D9798" i="2"/>
  <c r="C9799" i="2"/>
  <c r="B9800" i="2"/>
  <c r="F9800" i="2"/>
  <c r="E9801" i="2"/>
  <c r="D9802" i="2"/>
  <c r="C9803" i="2"/>
  <c r="B9804" i="2"/>
  <c r="F9804" i="2"/>
  <c r="E9805" i="2"/>
  <c r="D9806" i="2"/>
  <c r="C9807" i="2"/>
  <c r="B9808" i="2"/>
  <c r="F9808" i="2"/>
  <c r="E9809" i="2"/>
  <c r="D9810" i="2"/>
  <c r="C9811" i="2"/>
  <c r="B9812" i="2"/>
  <c r="F9812" i="2"/>
  <c r="E9813" i="2"/>
  <c r="D9814" i="2"/>
  <c r="C9815" i="2"/>
  <c r="B9816" i="2"/>
  <c r="F9816" i="2"/>
  <c r="E9817" i="2"/>
  <c r="D9818" i="2"/>
  <c r="C9819" i="2"/>
  <c r="B9820" i="2"/>
  <c r="F9820" i="2"/>
  <c r="E9821" i="2"/>
  <c r="D9822" i="2"/>
  <c r="C9823" i="2"/>
  <c r="B9824" i="2"/>
  <c r="F9824" i="2"/>
  <c r="E9825" i="2"/>
  <c r="D9826" i="2"/>
  <c r="C9827" i="2"/>
  <c r="B9828" i="2"/>
  <c r="F9828" i="2"/>
  <c r="E9829" i="2"/>
  <c r="D9830" i="2"/>
  <c r="C9831" i="2"/>
  <c r="B9832" i="2"/>
  <c r="F9832" i="2"/>
  <c r="E9833" i="2"/>
  <c r="D9834" i="2"/>
  <c r="C9835" i="2"/>
  <c r="B9836" i="2"/>
  <c r="F9836" i="2"/>
  <c r="E9837" i="2"/>
  <c r="D9838" i="2"/>
  <c r="C9839" i="2"/>
  <c r="B9840" i="2"/>
  <c r="F9840" i="2"/>
  <c r="E9841" i="2"/>
  <c r="D9842" i="2"/>
  <c r="C9843" i="2"/>
  <c r="B9844" i="2"/>
  <c r="F9844" i="2"/>
  <c r="E9845" i="2"/>
  <c r="D9846" i="2"/>
  <c r="C9847" i="2"/>
  <c r="B9848" i="2"/>
  <c r="F9848" i="2"/>
  <c r="E9849" i="2"/>
  <c r="D9850" i="2"/>
  <c r="C9851" i="2"/>
  <c r="B9852" i="2"/>
  <c r="F9852" i="2"/>
  <c r="E9853" i="2"/>
  <c r="D9854" i="2"/>
  <c r="C9855" i="2"/>
  <c r="B9856" i="2"/>
  <c r="F9856" i="2"/>
  <c r="E9857" i="2"/>
  <c r="D9858" i="2"/>
  <c r="C9859" i="2"/>
  <c r="B9860" i="2"/>
  <c r="F9860" i="2"/>
  <c r="E9861" i="2"/>
  <c r="D9862" i="2"/>
  <c r="C9863" i="2"/>
  <c r="B9864" i="2"/>
  <c r="F9864" i="2"/>
  <c r="E9865" i="2"/>
  <c r="D9866" i="2"/>
  <c r="C9867" i="2"/>
  <c r="B9868" i="2"/>
  <c r="F9868" i="2"/>
  <c r="E9869" i="2"/>
  <c r="D9870" i="2"/>
  <c r="C9871" i="2"/>
  <c r="B9872" i="2"/>
  <c r="F9872" i="2"/>
  <c r="E9873" i="2"/>
  <c r="D9874" i="2"/>
  <c r="C9875" i="2"/>
  <c r="B9876" i="2"/>
  <c r="F9876" i="2"/>
  <c r="E9877" i="2"/>
  <c r="D9878" i="2"/>
  <c r="C9879" i="2"/>
  <c r="B9880" i="2"/>
  <c r="F9880" i="2"/>
  <c r="E9881" i="2"/>
  <c r="D9882" i="2"/>
  <c r="C9883" i="2"/>
  <c r="B9884" i="2"/>
  <c r="F9884" i="2"/>
  <c r="E9885" i="2"/>
  <c r="D9886" i="2"/>
  <c r="C9887" i="2"/>
  <c r="B9888" i="2"/>
  <c r="F9888" i="2"/>
  <c r="E9889" i="2"/>
  <c r="D9890" i="2"/>
  <c r="C9891" i="2"/>
  <c r="B9892" i="2"/>
  <c r="F9892" i="2"/>
  <c r="E9893" i="2"/>
  <c r="D9894" i="2"/>
  <c r="C9895" i="2"/>
  <c r="B9896" i="2"/>
  <c r="F9896" i="2"/>
  <c r="E9897" i="2"/>
  <c r="D9898" i="2"/>
  <c r="C9899" i="2"/>
  <c r="B9900" i="2"/>
  <c r="F9900" i="2"/>
  <c r="E9901" i="2"/>
  <c r="D9902" i="2"/>
  <c r="C9903" i="2"/>
  <c r="B9904" i="2"/>
  <c r="F9904" i="2"/>
  <c r="E9905" i="2"/>
  <c r="D9906" i="2"/>
  <c r="C9907" i="2"/>
  <c r="B9908" i="2"/>
  <c r="F9908" i="2"/>
  <c r="E9909" i="2"/>
  <c r="D9910" i="2"/>
  <c r="C9911" i="2"/>
  <c r="B9912" i="2"/>
  <c r="F9912" i="2"/>
  <c r="E9913" i="2"/>
  <c r="D9914" i="2"/>
  <c r="C9915" i="2"/>
  <c r="B9916" i="2"/>
  <c r="F9916" i="2"/>
  <c r="E9917" i="2"/>
  <c r="D9918" i="2"/>
  <c r="C9919" i="2"/>
  <c r="B9920" i="2"/>
  <c r="F9920" i="2"/>
  <c r="E9921" i="2"/>
  <c r="D9922" i="2"/>
  <c r="C9923" i="2"/>
  <c r="B9924" i="2"/>
  <c r="F9924" i="2"/>
  <c r="E9925" i="2"/>
  <c r="D9926" i="2"/>
  <c r="C9927" i="2"/>
  <c r="B9928" i="2"/>
  <c r="F9928" i="2"/>
  <c r="E9929" i="2"/>
  <c r="D9930" i="2"/>
  <c r="C9931" i="2"/>
  <c r="B9932" i="2"/>
  <c r="F9932" i="2"/>
  <c r="E9933" i="2"/>
  <c r="D9934" i="2"/>
  <c r="C9935" i="2"/>
  <c r="B9936" i="2"/>
  <c r="F9936" i="2"/>
  <c r="E9937" i="2"/>
  <c r="D9938" i="2"/>
  <c r="C9939" i="2"/>
  <c r="B9940" i="2"/>
  <c r="F9940" i="2"/>
  <c r="E9941" i="2"/>
  <c r="D9942" i="2"/>
  <c r="C9943" i="2"/>
  <c r="B9944" i="2"/>
  <c r="F9944" i="2"/>
  <c r="E9945" i="2"/>
  <c r="D9946" i="2"/>
  <c r="C9947" i="2"/>
  <c r="B9948" i="2"/>
  <c r="F9948" i="2"/>
  <c r="E9949" i="2"/>
  <c r="D9950" i="2"/>
  <c r="C9951" i="2"/>
  <c r="B9952" i="2"/>
  <c r="F9952" i="2"/>
  <c r="E9953" i="2"/>
  <c r="D9954" i="2"/>
  <c r="C9955" i="2"/>
  <c r="B9956" i="2"/>
  <c r="F9956" i="2"/>
  <c r="E9957" i="2"/>
  <c r="D9958" i="2"/>
  <c r="C9959" i="2"/>
  <c r="B9960" i="2"/>
  <c r="F9960" i="2"/>
  <c r="E9961" i="2"/>
  <c r="D9962" i="2"/>
  <c r="C9963" i="2"/>
  <c r="B9964" i="2"/>
  <c r="F9964" i="2"/>
  <c r="E9965" i="2"/>
  <c r="D9966" i="2"/>
  <c r="C9967" i="2"/>
  <c r="B9968" i="2"/>
  <c r="F9968" i="2"/>
  <c r="E9969" i="2"/>
  <c r="D9970" i="2"/>
  <c r="C9971" i="2"/>
  <c r="B9972" i="2"/>
  <c r="F9972" i="2"/>
  <c r="E9973" i="2"/>
  <c r="D9974" i="2"/>
  <c r="C9975" i="2"/>
  <c r="B9976" i="2"/>
  <c r="F9976" i="2"/>
  <c r="E9977" i="2"/>
  <c r="D9978" i="2"/>
  <c r="C9979" i="2"/>
  <c r="B9980" i="2"/>
  <c r="F9980" i="2"/>
  <c r="E9981" i="2"/>
  <c r="D9982" i="2"/>
  <c r="C9983" i="2"/>
  <c r="B9984" i="2"/>
  <c r="F9984" i="2"/>
  <c r="E9985" i="2"/>
  <c r="D9986" i="2"/>
  <c r="C9987" i="2"/>
  <c r="B9988" i="2"/>
  <c r="F9988" i="2"/>
  <c r="E9989" i="2"/>
  <c r="D9990" i="2"/>
  <c r="C9991" i="2"/>
  <c r="B9992" i="2"/>
  <c r="F9992" i="2"/>
  <c r="E9993" i="2"/>
  <c r="D9994" i="2"/>
  <c r="C9995" i="2"/>
  <c r="B9996" i="2"/>
  <c r="F9996" i="2"/>
  <c r="E9997" i="2"/>
  <c r="D9998" i="2"/>
  <c r="C9999" i="2"/>
  <c r="B10000" i="2"/>
  <c r="F10000" i="2"/>
  <c r="E10001" i="2"/>
  <c r="D10002" i="2"/>
  <c r="C10003" i="2"/>
  <c r="B10004" i="2"/>
  <c r="F10004" i="2"/>
  <c r="E10005" i="2"/>
  <c r="D10006" i="2"/>
  <c r="C10007" i="2"/>
  <c r="B10008" i="2"/>
  <c r="F10008" i="2"/>
  <c r="E10009" i="2"/>
  <c r="D10010" i="2"/>
  <c r="C10011" i="2"/>
  <c r="B10012" i="2"/>
  <c r="F10012" i="2"/>
  <c r="E10013" i="2"/>
  <c r="D10014" i="2"/>
  <c r="C10015" i="2"/>
  <c r="B10016" i="2"/>
  <c r="F10016" i="2"/>
  <c r="E10017" i="2"/>
  <c r="D10018" i="2"/>
  <c r="C10019" i="2"/>
  <c r="B10020" i="2"/>
  <c r="F10020" i="2"/>
  <c r="E10021" i="2"/>
  <c r="D10022" i="2"/>
  <c r="C10023" i="2"/>
  <c r="B10024" i="2"/>
  <c r="F10024" i="2"/>
  <c r="E10025" i="2"/>
  <c r="D10026" i="2"/>
  <c r="C10027" i="2"/>
  <c r="B10028" i="2"/>
  <c r="F10028" i="2"/>
  <c r="E10029" i="2"/>
  <c r="D10030" i="2"/>
  <c r="C10031" i="2"/>
  <c r="B10032" i="2"/>
  <c r="F10032" i="2"/>
  <c r="E10033" i="2"/>
  <c r="D10034" i="2"/>
  <c r="C10035" i="2"/>
  <c r="B10036" i="2"/>
  <c r="F10036" i="2"/>
  <c r="E10037" i="2"/>
  <c r="D10038" i="2"/>
  <c r="C10039" i="2"/>
  <c r="B10040" i="2"/>
  <c r="F10040" i="2"/>
  <c r="E10041" i="2"/>
  <c r="D10042" i="2"/>
  <c r="C10043" i="2"/>
  <c r="B10044" i="2"/>
  <c r="F10044" i="2"/>
  <c r="E10045" i="2"/>
  <c r="D10046" i="2"/>
  <c r="C10047" i="2"/>
  <c r="B10048" i="2"/>
  <c r="F10048" i="2"/>
  <c r="E10049" i="2"/>
  <c r="D10050" i="2"/>
  <c r="C10051" i="2"/>
  <c r="B10052" i="2"/>
  <c r="F10052" i="2"/>
  <c r="E10053" i="2"/>
  <c r="D10054" i="2"/>
  <c r="C10055" i="2"/>
  <c r="B10056" i="2"/>
  <c r="F10056" i="2"/>
  <c r="E10057" i="2"/>
  <c r="D10058" i="2"/>
  <c r="C10059" i="2"/>
  <c r="B10060" i="2"/>
  <c r="F10060" i="2"/>
  <c r="E10061" i="2"/>
  <c r="D10062" i="2"/>
  <c r="C10063" i="2"/>
  <c r="B10064" i="2"/>
  <c r="F10064" i="2"/>
  <c r="E10065" i="2"/>
  <c r="D10066" i="2"/>
  <c r="C10067" i="2"/>
  <c r="B10068" i="2"/>
  <c r="F10068" i="2"/>
  <c r="E10069" i="2"/>
  <c r="D10070" i="2"/>
  <c r="C10071" i="2"/>
  <c r="B10072" i="2"/>
  <c r="F10072" i="2"/>
  <c r="E10073" i="2"/>
  <c r="D10074" i="2"/>
  <c r="C10075" i="2"/>
  <c r="B10076" i="2"/>
  <c r="F10076" i="2"/>
  <c r="E10077" i="2"/>
  <c r="D10078" i="2"/>
  <c r="C10079" i="2"/>
  <c r="B10080" i="2"/>
  <c r="F10080" i="2"/>
  <c r="E10081" i="2"/>
  <c r="D10082" i="2"/>
  <c r="C10083" i="2"/>
  <c r="B10084" i="2"/>
  <c r="F10084" i="2"/>
  <c r="E10085" i="2"/>
  <c r="D10086" i="2"/>
  <c r="C10087" i="2"/>
  <c r="B10088" i="2"/>
  <c r="F10088" i="2"/>
  <c r="E10089" i="2"/>
  <c r="D10090" i="2"/>
  <c r="C10091" i="2"/>
  <c r="B10092" i="2"/>
  <c r="F10092" i="2"/>
  <c r="E10093" i="2"/>
  <c r="D10094" i="2"/>
  <c r="C10095" i="2"/>
  <c r="B10096" i="2"/>
  <c r="F10096" i="2"/>
  <c r="E10097" i="2"/>
  <c r="D10098" i="2"/>
  <c r="C10099" i="2"/>
  <c r="B10100" i="2"/>
  <c r="F10100" i="2"/>
  <c r="E10101" i="2"/>
  <c r="D10102" i="2"/>
  <c r="C10103" i="2"/>
  <c r="B10104" i="2"/>
  <c r="F10104" i="2"/>
  <c r="E10105" i="2"/>
  <c r="D10106" i="2"/>
  <c r="C10107" i="2"/>
  <c r="B10108" i="2"/>
  <c r="F10108" i="2"/>
  <c r="E10109" i="2"/>
  <c r="D10110" i="2"/>
  <c r="C10111" i="2"/>
  <c r="B10112" i="2"/>
  <c r="F10112" i="2"/>
  <c r="E10113" i="2"/>
  <c r="D10114" i="2"/>
  <c r="C10115" i="2"/>
  <c r="B10116" i="2"/>
  <c r="F10116" i="2"/>
  <c r="E10117" i="2"/>
  <c r="D10118" i="2"/>
  <c r="C10119" i="2"/>
  <c r="B10120" i="2"/>
  <c r="F10120" i="2"/>
  <c r="E10121" i="2"/>
  <c r="D10122" i="2"/>
  <c r="C10123" i="2"/>
  <c r="B10124" i="2"/>
  <c r="F10124" i="2"/>
  <c r="E10125" i="2"/>
  <c r="D10126" i="2"/>
  <c r="C10127" i="2"/>
  <c r="B10128" i="2"/>
  <c r="F10128" i="2"/>
  <c r="E10129" i="2"/>
  <c r="D10130" i="2"/>
  <c r="C10131" i="2"/>
  <c r="B10132" i="2"/>
  <c r="F10132" i="2"/>
  <c r="E10133" i="2"/>
  <c r="D10134" i="2"/>
  <c r="C10135" i="2"/>
  <c r="B10136" i="2"/>
  <c r="F10136" i="2"/>
  <c r="E10137" i="2"/>
  <c r="D10138" i="2"/>
  <c r="C10139" i="2"/>
  <c r="B10140" i="2"/>
  <c r="F10140" i="2"/>
  <c r="E10141" i="2"/>
  <c r="D10142" i="2"/>
  <c r="C10143" i="2"/>
  <c r="B10144" i="2"/>
  <c r="F10144" i="2"/>
  <c r="E10145" i="2"/>
  <c r="D10146" i="2"/>
  <c r="C10147" i="2"/>
  <c r="B10148" i="2"/>
  <c r="F10148" i="2"/>
  <c r="E10149" i="2"/>
  <c r="D10150" i="2"/>
  <c r="C10151" i="2"/>
  <c r="B10152" i="2"/>
  <c r="F10152" i="2"/>
  <c r="E10153" i="2"/>
  <c r="D10154" i="2"/>
  <c r="C10155" i="2"/>
  <c r="B10156" i="2"/>
  <c r="F10156" i="2"/>
  <c r="E10157" i="2"/>
  <c r="D10158" i="2"/>
  <c r="C10159" i="2"/>
  <c r="B10160" i="2"/>
  <c r="F10160" i="2"/>
  <c r="E10161" i="2"/>
  <c r="D10162" i="2"/>
  <c r="C10163" i="2"/>
  <c r="B10164" i="2"/>
  <c r="F10164" i="2"/>
  <c r="E10165" i="2"/>
  <c r="D10166" i="2"/>
  <c r="C10167" i="2"/>
  <c r="B10168" i="2"/>
  <c r="F10168" i="2"/>
  <c r="E10169" i="2"/>
  <c r="D10170" i="2"/>
  <c r="C10171" i="2"/>
  <c r="B10172" i="2"/>
  <c r="F10172" i="2"/>
  <c r="E10173" i="2"/>
  <c r="D10174" i="2"/>
  <c r="C10175" i="2"/>
  <c r="B10176" i="2"/>
  <c r="F10176" i="2"/>
  <c r="E10177" i="2"/>
  <c r="D10178" i="2"/>
  <c r="C10179" i="2"/>
  <c r="B10180" i="2"/>
  <c r="F10180" i="2"/>
  <c r="E10181" i="2"/>
  <c r="D10182" i="2"/>
  <c r="C10183" i="2"/>
  <c r="B10184" i="2"/>
  <c r="F10184" i="2"/>
  <c r="E10185" i="2"/>
  <c r="D10186" i="2"/>
  <c r="C10187" i="2"/>
  <c r="B10188" i="2"/>
  <c r="F10188" i="2"/>
  <c r="E10189" i="2"/>
  <c r="D10190" i="2"/>
  <c r="C10191" i="2"/>
  <c r="B10192" i="2"/>
  <c r="F10192" i="2"/>
  <c r="E10193" i="2"/>
  <c r="D10194" i="2"/>
  <c r="C10195" i="2"/>
  <c r="B10196" i="2"/>
  <c r="F10196" i="2"/>
  <c r="E10197" i="2"/>
  <c r="D10198" i="2"/>
  <c r="C10199" i="2"/>
  <c r="B10200" i="2"/>
  <c r="F10200" i="2"/>
  <c r="E10201" i="2"/>
  <c r="D10202" i="2"/>
  <c r="C10203" i="2"/>
  <c r="B10204" i="2"/>
  <c r="F10204" i="2"/>
  <c r="E10205" i="2"/>
  <c r="D10206" i="2"/>
  <c r="C10207" i="2"/>
  <c r="B10208" i="2"/>
  <c r="F10208" i="2"/>
  <c r="E10209" i="2"/>
  <c r="D10210" i="2"/>
  <c r="C10211" i="2"/>
  <c r="B10212" i="2"/>
  <c r="F10212" i="2"/>
  <c r="E10213" i="2"/>
  <c r="D10214" i="2"/>
  <c r="C10215" i="2"/>
  <c r="B10216" i="2"/>
  <c r="F10216" i="2"/>
  <c r="E10217" i="2"/>
  <c r="D10218" i="2"/>
  <c r="C10219" i="2"/>
  <c r="B10220" i="2"/>
  <c r="F10220" i="2"/>
  <c r="E10221" i="2"/>
  <c r="D10222" i="2"/>
  <c r="C10223" i="2"/>
  <c r="B10224" i="2"/>
  <c r="F10224" i="2"/>
  <c r="E10225" i="2"/>
  <c r="D10226" i="2"/>
  <c r="C10227" i="2"/>
  <c r="B10228" i="2"/>
  <c r="F10228" i="2"/>
  <c r="E10229" i="2"/>
  <c r="D10230" i="2"/>
  <c r="C10231" i="2"/>
  <c r="B10232" i="2"/>
  <c r="F10232" i="2"/>
  <c r="E10233" i="2"/>
  <c r="D10234" i="2"/>
  <c r="C10235" i="2"/>
  <c r="B10236" i="2"/>
  <c r="F10236" i="2"/>
  <c r="E10237" i="2"/>
  <c r="D10238" i="2"/>
  <c r="C10239" i="2"/>
  <c r="B10240" i="2"/>
  <c r="F10240" i="2"/>
  <c r="E10241" i="2"/>
  <c r="D10242" i="2"/>
  <c r="C10243" i="2"/>
  <c r="B10244" i="2"/>
  <c r="F10244" i="2"/>
  <c r="E10245" i="2"/>
  <c r="D10246" i="2"/>
  <c r="C10247" i="2"/>
  <c r="B10248" i="2"/>
  <c r="F10248" i="2"/>
  <c r="E10249" i="2"/>
  <c r="D10250" i="2"/>
  <c r="C10251" i="2"/>
  <c r="B10252" i="2"/>
  <c r="F10252" i="2"/>
  <c r="E10253" i="2"/>
  <c r="D10254" i="2"/>
  <c r="C10255" i="2"/>
  <c r="B10256" i="2"/>
  <c r="F10256" i="2"/>
  <c r="E10257" i="2"/>
  <c r="D10258" i="2"/>
  <c r="C10259" i="2"/>
  <c r="B10260" i="2"/>
  <c r="F10260" i="2"/>
  <c r="E10261" i="2"/>
  <c r="D10262" i="2"/>
  <c r="C10263" i="2"/>
  <c r="B10264" i="2"/>
  <c r="F10264" i="2"/>
  <c r="E10265" i="2"/>
  <c r="D10266" i="2"/>
  <c r="C10267" i="2"/>
  <c r="B10268" i="2"/>
  <c r="F10268" i="2"/>
  <c r="E10269" i="2"/>
  <c r="D10270" i="2"/>
  <c r="C10271" i="2"/>
  <c r="B10272" i="2"/>
  <c r="F10272" i="2"/>
  <c r="E10273" i="2"/>
  <c r="D10274" i="2"/>
  <c r="C10275" i="2"/>
  <c r="B10276" i="2"/>
  <c r="F10276" i="2"/>
  <c r="E10277" i="2"/>
  <c r="D10278" i="2"/>
  <c r="C10279" i="2"/>
  <c r="B10280" i="2"/>
  <c r="F10280" i="2"/>
  <c r="E10281" i="2"/>
  <c r="D10282" i="2"/>
  <c r="C10283" i="2"/>
  <c r="B10284" i="2"/>
  <c r="F10284" i="2"/>
  <c r="E10285" i="2"/>
  <c r="D10286" i="2"/>
  <c r="C10287" i="2"/>
  <c r="B10288" i="2"/>
  <c r="F10288" i="2"/>
  <c r="E10289" i="2"/>
  <c r="D10290" i="2"/>
  <c r="C10291" i="2"/>
  <c r="B10292" i="2"/>
  <c r="F10292" i="2"/>
  <c r="E10293" i="2"/>
  <c r="D10294" i="2"/>
  <c r="C10295" i="2"/>
  <c r="B10296" i="2"/>
  <c r="F10296" i="2"/>
  <c r="E10297" i="2"/>
  <c r="D10298" i="2"/>
  <c r="C10299" i="2"/>
  <c r="B10300" i="2"/>
  <c r="F10300" i="2"/>
  <c r="E10301" i="2"/>
  <c r="D10302" i="2"/>
  <c r="C10303" i="2"/>
  <c r="B10304" i="2"/>
  <c r="F10304" i="2"/>
  <c r="E10305" i="2"/>
  <c r="D10306" i="2"/>
  <c r="C10307" i="2"/>
  <c r="B10308" i="2"/>
  <c r="F10308" i="2"/>
  <c r="E10309" i="2"/>
  <c r="D10310" i="2"/>
  <c r="C10311" i="2"/>
  <c r="B10312" i="2"/>
  <c r="F10312" i="2"/>
  <c r="E10313" i="2"/>
  <c r="D10314" i="2"/>
  <c r="C10315" i="2"/>
  <c r="B10316" i="2"/>
  <c r="F10316" i="2"/>
  <c r="E10317" i="2"/>
  <c r="D10318" i="2"/>
  <c r="C10319" i="2"/>
  <c r="B10320" i="2"/>
  <c r="F10320" i="2"/>
  <c r="E10321" i="2"/>
  <c r="D10322" i="2"/>
  <c r="C10323" i="2"/>
  <c r="B10324" i="2"/>
  <c r="F10324" i="2"/>
  <c r="E10325" i="2"/>
  <c r="D10326" i="2"/>
  <c r="C10327" i="2"/>
  <c r="B10328" i="2"/>
  <c r="F10328" i="2"/>
  <c r="E10329" i="2"/>
  <c r="D10330" i="2"/>
  <c r="C10331" i="2"/>
  <c r="B10332" i="2"/>
  <c r="F10332" i="2"/>
  <c r="E10333" i="2"/>
  <c r="D10334" i="2"/>
  <c r="C10335" i="2"/>
  <c r="B10336" i="2"/>
  <c r="F10336" i="2"/>
  <c r="E10337" i="2"/>
  <c r="D10338" i="2"/>
  <c r="C10339" i="2"/>
  <c r="B10340" i="2"/>
  <c r="F10340" i="2"/>
  <c r="E10341" i="2"/>
  <c r="D10342" i="2"/>
  <c r="C10343" i="2"/>
  <c r="B10344" i="2"/>
  <c r="F10344" i="2"/>
  <c r="E10345" i="2"/>
  <c r="D10346" i="2"/>
  <c r="C10347" i="2"/>
  <c r="B10348" i="2"/>
  <c r="F10348" i="2"/>
  <c r="E10349" i="2"/>
  <c r="D10350" i="2"/>
  <c r="C10351" i="2"/>
  <c r="B10352" i="2"/>
  <c r="F10352" i="2"/>
  <c r="E10353" i="2"/>
  <c r="D10354" i="2"/>
  <c r="C10355" i="2"/>
  <c r="B10356" i="2"/>
  <c r="F10356" i="2"/>
  <c r="E10357" i="2"/>
  <c r="D10358" i="2"/>
  <c r="C10359" i="2"/>
  <c r="B10360" i="2"/>
  <c r="F10360" i="2"/>
  <c r="E10361" i="2"/>
  <c r="D10362" i="2"/>
  <c r="C10363" i="2"/>
  <c r="B10364" i="2"/>
  <c r="F10364" i="2"/>
  <c r="E10365" i="2"/>
  <c r="D10366" i="2"/>
  <c r="C10367" i="2"/>
  <c r="B10368" i="2"/>
  <c r="F10368" i="2"/>
  <c r="E10369" i="2"/>
  <c r="D10370" i="2"/>
  <c r="C10371" i="2"/>
  <c r="B10372" i="2"/>
  <c r="F10372" i="2"/>
  <c r="E10373" i="2"/>
  <c r="D10374" i="2"/>
  <c r="C10375" i="2"/>
  <c r="B10376" i="2"/>
  <c r="F10376" i="2"/>
  <c r="E10377" i="2"/>
  <c r="D10378" i="2"/>
  <c r="C10379" i="2"/>
  <c r="B10380" i="2"/>
  <c r="F10380" i="2"/>
  <c r="E10381" i="2"/>
  <c r="D10382" i="2"/>
  <c r="C10383" i="2"/>
  <c r="B10384" i="2"/>
  <c r="F10384" i="2"/>
  <c r="E10385" i="2"/>
  <c r="D10386" i="2"/>
  <c r="C10387" i="2"/>
  <c r="B10388" i="2"/>
  <c r="F10388" i="2"/>
  <c r="E10389" i="2"/>
  <c r="C10390" i="2"/>
  <c r="D10390" i="2"/>
  <c r="B10391" i="2"/>
  <c r="C10391" i="2"/>
  <c r="F10391" i="2"/>
  <c r="B10392" i="2"/>
  <c r="E10392" i="2"/>
  <c r="F10392" i="2"/>
  <c r="D10393" i="2"/>
  <c r="E10393" i="2"/>
  <c r="C10394" i="2"/>
  <c r="D10394" i="2"/>
  <c r="B10395" i="2"/>
  <c r="C10395" i="2"/>
  <c r="F10395" i="2"/>
  <c r="B10396" i="2"/>
  <c r="E10396" i="2"/>
  <c r="F10396" i="2"/>
  <c r="D10397" i="2"/>
  <c r="E10397" i="2"/>
  <c r="C10398" i="2"/>
  <c r="D10398" i="2"/>
  <c r="B10399" i="2"/>
  <c r="C10399" i="2"/>
  <c r="F10399" i="2"/>
  <c r="B10400" i="2"/>
  <c r="E10400" i="2"/>
  <c r="F10400" i="2"/>
  <c r="D10401" i="2"/>
  <c r="E10401" i="2"/>
  <c r="C10402" i="2"/>
  <c r="D10402" i="2"/>
  <c r="B10403" i="2"/>
  <c r="C10403" i="2"/>
  <c r="F10403" i="2"/>
  <c r="B10404" i="2"/>
  <c r="E10404" i="2"/>
  <c r="F10404" i="2"/>
  <c r="D10405" i="2"/>
  <c r="E10405" i="2"/>
  <c r="C10406" i="2"/>
  <c r="D10406" i="2"/>
  <c r="B10407" i="2"/>
  <c r="C10407" i="2"/>
  <c r="F10407" i="2"/>
  <c r="B10408" i="2"/>
  <c r="E10408" i="2"/>
  <c r="F10408" i="2"/>
  <c r="D10409" i="2"/>
  <c r="E10409" i="2"/>
  <c r="C10410" i="2"/>
  <c r="D10410" i="2"/>
  <c r="B10411" i="2"/>
  <c r="C10411" i="2"/>
  <c r="F10411" i="2"/>
  <c r="B10412" i="2"/>
  <c r="E10412" i="2"/>
  <c r="F10412" i="2"/>
  <c r="D10413" i="2"/>
  <c r="E10413" i="2"/>
  <c r="C10414" i="2"/>
  <c r="D10414" i="2"/>
  <c r="B10415" i="2"/>
  <c r="C10415" i="2"/>
  <c r="F10415" i="2"/>
  <c r="B10416" i="2"/>
  <c r="E10416" i="2"/>
  <c r="F10416" i="2"/>
  <c r="D10417" i="2"/>
  <c r="E10417" i="2"/>
  <c r="C10418" i="2"/>
  <c r="D10418" i="2"/>
  <c r="B10419" i="2"/>
  <c r="C10419" i="2"/>
  <c r="F10419" i="2"/>
  <c r="B10420" i="2"/>
  <c r="E10420" i="2"/>
  <c r="F10420" i="2"/>
  <c r="D10421" i="2"/>
  <c r="E10421" i="2"/>
  <c r="C10422" i="2"/>
  <c r="D10422" i="2"/>
  <c r="B10423" i="2"/>
  <c r="C10423" i="2"/>
  <c r="F10423" i="2"/>
  <c r="B10424" i="2"/>
  <c r="E10424" i="2"/>
  <c r="F10424" i="2"/>
  <c r="D10425" i="2"/>
  <c r="E10425" i="2"/>
  <c r="C10426" i="2"/>
  <c r="D10426" i="2"/>
  <c r="B10427" i="2"/>
  <c r="C10427" i="2"/>
  <c r="F10427" i="2"/>
  <c r="B10428" i="2"/>
  <c r="E10428" i="2"/>
  <c r="F10428" i="2"/>
  <c r="D10429" i="2"/>
  <c r="E10429" i="2"/>
  <c r="C10430" i="2"/>
  <c r="D10430" i="2"/>
  <c r="B10431" i="2"/>
  <c r="C10431" i="2"/>
  <c r="F10431" i="2"/>
  <c r="B10432" i="2"/>
  <c r="E10432" i="2"/>
  <c r="F10432" i="2"/>
  <c r="D10433" i="2"/>
  <c r="E10433" i="2"/>
  <c r="C10434" i="2"/>
  <c r="D10434" i="2"/>
  <c r="B10435" i="2"/>
  <c r="C10435" i="2"/>
  <c r="F10435" i="2"/>
  <c r="B10436" i="2"/>
  <c r="E10436" i="2"/>
  <c r="F10436" i="2"/>
  <c r="D10437" i="2"/>
  <c r="E10437" i="2"/>
  <c r="C10438" i="2"/>
  <c r="D10438" i="2"/>
  <c r="B10439" i="2"/>
  <c r="C10439" i="2"/>
  <c r="F10439" i="2"/>
  <c r="B10440" i="2"/>
  <c r="E10440" i="2"/>
  <c r="F10440" i="2"/>
  <c r="D10441" i="2"/>
  <c r="E10441" i="2"/>
  <c r="C10442" i="2"/>
  <c r="D10442" i="2"/>
  <c r="B10443" i="2"/>
  <c r="C10443" i="2"/>
  <c r="F10443" i="2"/>
  <c r="B10444" i="2"/>
  <c r="E10444" i="2"/>
  <c r="F10444" i="2"/>
  <c r="D10445" i="2"/>
  <c r="E10445" i="2"/>
  <c r="C10446" i="2"/>
  <c r="D10446" i="2"/>
  <c r="B10447" i="2"/>
  <c r="C10447" i="2"/>
  <c r="F10447" i="2"/>
  <c r="B10448" i="2"/>
  <c r="E10448" i="2"/>
  <c r="F10448" i="2"/>
  <c r="D10449" i="2"/>
  <c r="E10449" i="2"/>
  <c r="C10450" i="2"/>
  <c r="D10450" i="2"/>
  <c r="B10451" i="2"/>
  <c r="C10451" i="2"/>
  <c r="F10451" i="2"/>
  <c r="A2" i="2" a="1"/>
  <c r="H9792" i="2" s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A3" i="7" l="1"/>
  <c r="B19" i="7" s="1" a="1"/>
  <c r="B19" i="7" s="1"/>
  <c r="C19" i="7" s="1"/>
  <c r="F4404" i="2"/>
  <c r="D4398" i="2"/>
  <c r="B4392" i="2"/>
  <c r="E4385" i="2"/>
  <c r="C4379" i="2"/>
  <c r="F4372" i="2"/>
  <c r="D4366" i="2"/>
  <c r="B4360" i="2"/>
  <c r="E4353" i="2"/>
  <c r="C4347" i="2"/>
  <c r="F4340" i="2"/>
  <c r="D4334" i="2"/>
  <c r="B4328" i="2"/>
  <c r="E4321" i="2"/>
  <c r="C4315" i="2"/>
  <c r="F4308" i="2"/>
  <c r="D4302" i="2"/>
  <c r="B4296" i="2"/>
  <c r="E4289" i="2"/>
  <c r="C4283" i="2"/>
  <c r="F4276" i="2"/>
  <c r="D4270" i="2"/>
  <c r="B4264" i="2"/>
  <c r="E4257" i="2"/>
  <c r="C4251" i="2"/>
  <c r="F4244" i="2"/>
  <c r="D4238" i="2"/>
  <c r="B4232" i="2"/>
  <c r="E4225" i="2"/>
  <c r="C4219" i="2"/>
  <c r="F4212" i="2"/>
  <c r="D4206" i="2"/>
  <c r="B4200" i="2"/>
  <c r="E4193" i="2"/>
  <c r="C4187" i="2"/>
  <c r="F4180" i="2"/>
  <c r="D4174" i="2"/>
  <c r="B4168" i="2"/>
  <c r="E4161" i="2"/>
  <c r="C4155" i="2"/>
  <c r="F4148" i="2"/>
  <c r="D4142" i="2"/>
  <c r="B4136" i="2"/>
  <c r="E4129" i="2"/>
  <c r="C4123" i="2"/>
  <c r="F4116" i="2"/>
  <c r="D4110" i="2"/>
  <c r="B4104" i="2"/>
  <c r="E4097" i="2"/>
  <c r="C4091" i="2"/>
  <c r="F4084" i="2"/>
  <c r="D4078" i="2"/>
  <c r="B4072" i="2"/>
  <c r="E4065" i="2"/>
  <c r="C4059" i="2"/>
  <c r="F4052" i="2"/>
  <c r="D4046" i="2"/>
  <c r="B4040" i="2"/>
  <c r="E4033" i="2"/>
  <c r="C4027" i="2"/>
  <c r="F4020" i="2"/>
  <c r="D4014" i="2"/>
  <c r="B4008" i="2"/>
  <c r="E4001" i="2"/>
  <c r="C3995" i="2"/>
  <c r="E3983" i="2"/>
  <c r="F3970" i="2"/>
  <c r="B3958" i="2"/>
  <c r="C3945" i="2"/>
  <c r="D3932" i="2"/>
  <c r="E3919" i="2"/>
  <c r="F3906" i="2"/>
  <c r="B3894" i="2"/>
  <c r="C3881" i="2"/>
  <c r="D3868" i="2"/>
  <c r="E3855" i="2"/>
  <c r="F3842" i="2"/>
  <c r="B3830" i="2"/>
  <c r="C3817" i="2"/>
  <c r="D3804" i="2"/>
  <c r="E3791" i="2"/>
  <c r="F3778" i="2"/>
  <c r="B3766" i="2"/>
  <c r="C3753" i="2"/>
  <c r="D3740" i="2"/>
  <c r="E3727" i="2"/>
  <c r="F3714" i="2"/>
  <c r="B3702" i="2"/>
  <c r="C3689" i="2"/>
  <c r="D3676" i="2"/>
  <c r="E3663" i="2"/>
  <c r="F3650" i="2"/>
  <c r="B3638" i="2"/>
  <c r="C3625" i="2"/>
  <c r="D3612" i="2"/>
  <c r="E3599" i="2"/>
  <c r="F3586" i="2"/>
  <c r="B3574" i="2"/>
  <c r="C3561" i="2"/>
  <c r="D3548" i="2"/>
  <c r="E3535" i="2"/>
  <c r="F3522" i="2"/>
  <c r="B3510" i="2"/>
  <c r="C3497" i="2"/>
  <c r="D3484" i="2"/>
  <c r="E3471" i="2"/>
  <c r="F3458" i="2"/>
  <c r="B3446" i="2"/>
  <c r="C3433" i="2"/>
  <c r="D3420" i="2"/>
  <c r="E3407" i="2"/>
  <c r="F3394" i="2"/>
  <c r="B3382" i="2"/>
  <c r="C3369" i="2"/>
  <c r="B3353" i="2"/>
  <c r="D3327" i="2"/>
  <c r="F3301" i="2"/>
  <c r="C3276" i="2"/>
  <c r="E3250" i="2"/>
  <c r="B3225" i="2"/>
  <c r="D3199" i="2"/>
  <c r="F3173" i="2"/>
  <c r="C3148" i="2"/>
  <c r="E3122" i="2"/>
  <c r="B3097" i="2"/>
  <c r="D3071" i="2"/>
  <c r="F3045" i="2"/>
  <c r="C3020" i="2"/>
  <c r="E2994" i="2"/>
  <c r="B2969" i="2"/>
  <c r="D2943" i="2"/>
  <c r="F2917" i="2"/>
  <c r="C2892" i="2"/>
  <c r="E2866" i="2"/>
  <c r="B2841" i="2"/>
  <c r="D2815" i="2"/>
  <c r="F2789" i="2"/>
  <c r="C2764" i="2"/>
  <c r="E2738" i="2"/>
  <c r="B2713" i="2"/>
  <c r="D2687" i="2"/>
  <c r="F2661" i="2"/>
  <c r="C2636" i="2"/>
  <c r="E2610" i="2"/>
  <c r="B2585" i="2"/>
  <c r="D2559" i="2"/>
  <c r="F2530" i="2"/>
  <c r="E2493" i="2"/>
  <c r="D2442" i="2"/>
  <c r="C2391" i="2"/>
  <c r="B2340" i="2"/>
  <c r="F2288" i="2"/>
  <c r="E2237" i="2"/>
  <c r="D2186" i="2"/>
  <c r="C2135" i="2"/>
  <c r="B2084" i="2"/>
  <c r="F2032" i="2"/>
  <c r="E1981" i="2"/>
  <c r="D1930" i="2"/>
  <c r="C1879" i="2"/>
  <c r="C1821" i="2"/>
  <c r="F1718" i="2"/>
  <c r="D1616" i="2"/>
  <c r="B1514" i="2"/>
  <c r="B1386" i="2"/>
  <c r="C1181" i="2"/>
  <c r="D976" i="2"/>
  <c r="C755" i="2"/>
  <c r="D215" i="2"/>
  <c r="D10389" i="2"/>
  <c r="E10388" i="2"/>
  <c r="F10387" i="2"/>
  <c r="B10387" i="2"/>
  <c r="C10386" i="2"/>
  <c r="D10385" i="2"/>
  <c r="E10384" i="2"/>
  <c r="F10383" i="2"/>
  <c r="B10383" i="2"/>
  <c r="C10382" i="2"/>
  <c r="D10381" i="2"/>
  <c r="E10380" i="2"/>
  <c r="F10379" i="2"/>
  <c r="B10379" i="2"/>
  <c r="C10378" i="2"/>
  <c r="D10377" i="2"/>
  <c r="E10376" i="2"/>
  <c r="F10375" i="2"/>
  <c r="B10375" i="2"/>
  <c r="C10374" i="2"/>
  <c r="D10373" i="2"/>
  <c r="E10372" i="2"/>
  <c r="F10371" i="2"/>
  <c r="B10371" i="2"/>
  <c r="C10370" i="2"/>
  <c r="D10369" i="2"/>
  <c r="E10368" i="2"/>
  <c r="F10367" i="2"/>
  <c r="B10367" i="2"/>
  <c r="C10366" i="2"/>
  <c r="D10365" i="2"/>
  <c r="E10364" i="2"/>
  <c r="F10363" i="2"/>
  <c r="B10363" i="2"/>
  <c r="C10362" i="2"/>
  <c r="D10361" i="2"/>
  <c r="E10360" i="2"/>
  <c r="F10359" i="2"/>
  <c r="B10359" i="2"/>
  <c r="C10358" i="2"/>
  <c r="D10357" i="2"/>
  <c r="E10356" i="2"/>
  <c r="F10355" i="2"/>
  <c r="B10355" i="2"/>
  <c r="C10354" i="2"/>
  <c r="D10353" i="2"/>
  <c r="E10352" i="2"/>
  <c r="F10351" i="2"/>
  <c r="B10351" i="2"/>
  <c r="C10350" i="2"/>
  <c r="D10349" i="2"/>
  <c r="E10348" i="2"/>
  <c r="F10347" i="2"/>
  <c r="B10347" i="2"/>
  <c r="C10346" i="2"/>
  <c r="D10345" i="2"/>
  <c r="E10344" i="2"/>
  <c r="F10343" i="2"/>
  <c r="B10343" i="2"/>
  <c r="C10342" i="2"/>
  <c r="D10341" i="2"/>
  <c r="E10340" i="2"/>
  <c r="F10339" i="2"/>
  <c r="B10339" i="2"/>
  <c r="C10338" i="2"/>
  <c r="D10337" i="2"/>
  <c r="E10336" i="2"/>
  <c r="F10335" i="2"/>
  <c r="B10335" i="2"/>
  <c r="C10334" i="2"/>
  <c r="D10333" i="2"/>
  <c r="E10332" i="2"/>
  <c r="F10331" i="2"/>
  <c r="B10331" i="2"/>
  <c r="C10330" i="2"/>
  <c r="D10329" i="2"/>
  <c r="E10328" i="2"/>
  <c r="F10327" i="2"/>
  <c r="B10327" i="2"/>
  <c r="C10326" i="2"/>
  <c r="D10325" i="2"/>
  <c r="E10324" i="2"/>
  <c r="F10323" i="2"/>
  <c r="B10323" i="2"/>
  <c r="C10322" i="2"/>
  <c r="D10321" i="2"/>
  <c r="E10320" i="2"/>
  <c r="F10319" i="2"/>
  <c r="B10319" i="2"/>
  <c r="C10318" i="2"/>
  <c r="D10317" i="2"/>
  <c r="E10316" i="2"/>
  <c r="F10315" i="2"/>
  <c r="B10315" i="2"/>
  <c r="C10314" i="2"/>
  <c r="D10313" i="2"/>
  <c r="E10312" i="2"/>
  <c r="F10311" i="2"/>
  <c r="B10311" i="2"/>
  <c r="C10310" i="2"/>
  <c r="D10309" i="2"/>
  <c r="E10308" i="2"/>
  <c r="F10307" i="2"/>
  <c r="B10307" i="2"/>
  <c r="C10306" i="2"/>
  <c r="D10305" i="2"/>
  <c r="E10304" i="2"/>
  <c r="F10303" i="2"/>
  <c r="B10303" i="2"/>
  <c r="C10302" i="2"/>
  <c r="D10301" i="2"/>
  <c r="E10300" i="2"/>
  <c r="F10299" i="2"/>
  <c r="B10299" i="2"/>
  <c r="C10298" i="2"/>
  <c r="D10297" i="2"/>
  <c r="E10296" i="2"/>
  <c r="F10295" i="2"/>
  <c r="B10295" i="2"/>
  <c r="C10294" i="2"/>
  <c r="D10293" i="2"/>
  <c r="E10292" i="2"/>
  <c r="F10291" i="2"/>
  <c r="B10291" i="2"/>
  <c r="C10290" i="2"/>
  <c r="D10289" i="2"/>
  <c r="E10288" i="2"/>
  <c r="F10287" i="2"/>
  <c r="B10287" i="2"/>
  <c r="C10286" i="2"/>
  <c r="D10285" i="2"/>
  <c r="E10284" i="2"/>
  <c r="F10283" i="2"/>
  <c r="B10283" i="2"/>
  <c r="C10282" i="2"/>
  <c r="D10281" i="2"/>
  <c r="E10280" i="2"/>
  <c r="F10279" i="2"/>
  <c r="B10279" i="2"/>
  <c r="C10278" i="2"/>
  <c r="D10277" i="2"/>
  <c r="E10276" i="2"/>
  <c r="F10275" i="2"/>
  <c r="B10275" i="2"/>
  <c r="C10274" i="2"/>
  <c r="D10273" i="2"/>
  <c r="E10272" i="2"/>
  <c r="F10271" i="2"/>
  <c r="B10271" i="2"/>
  <c r="C10270" i="2"/>
  <c r="D10269" i="2"/>
  <c r="E10268" i="2"/>
  <c r="F10267" i="2"/>
  <c r="B10267" i="2"/>
  <c r="C10266" i="2"/>
  <c r="D10265" i="2"/>
  <c r="E10264" i="2"/>
  <c r="F10263" i="2"/>
  <c r="B10263" i="2"/>
  <c r="C10262" i="2"/>
  <c r="D10261" i="2"/>
  <c r="E10260" i="2"/>
  <c r="F10259" i="2"/>
  <c r="B10259" i="2"/>
  <c r="C10258" i="2"/>
  <c r="D10257" i="2"/>
  <c r="E10256" i="2"/>
  <c r="F10255" i="2"/>
  <c r="B10255" i="2"/>
  <c r="C10254" i="2"/>
  <c r="D10253" i="2"/>
  <c r="E10252" i="2"/>
  <c r="F10251" i="2"/>
  <c r="B10251" i="2"/>
  <c r="C10250" i="2"/>
  <c r="D10249" i="2"/>
  <c r="E10248" i="2"/>
  <c r="F10247" i="2"/>
  <c r="B10247" i="2"/>
  <c r="C10246" i="2"/>
  <c r="D10245" i="2"/>
  <c r="E10244" i="2"/>
  <c r="F10243" i="2"/>
  <c r="B10243" i="2"/>
  <c r="C10242" i="2"/>
  <c r="D10241" i="2"/>
  <c r="E10240" i="2"/>
  <c r="F10239" i="2"/>
  <c r="B10239" i="2"/>
  <c r="C10238" i="2"/>
  <c r="D10237" i="2"/>
  <c r="E10236" i="2"/>
  <c r="F10235" i="2"/>
  <c r="B10235" i="2"/>
  <c r="C10234" i="2"/>
  <c r="D10233" i="2"/>
  <c r="E10232" i="2"/>
  <c r="F10231" i="2"/>
  <c r="B10231" i="2"/>
  <c r="C10230" i="2"/>
  <c r="D10229" i="2"/>
  <c r="E10228" i="2"/>
  <c r="F10227" i="2"/>
  <c r="B10227" i="2"/>
  <c r="C10226" i="2"/>
  <c r="D10225" i="2"/>
  <c r="E10224" i="2"/>
  <c r="F10223" i="2"/>
  <c r="B10223" i="2"/>
  <c r="C10222" i="2"/>
  <c r="D10221" i="2"/>
  <c r="E10220" i="2"/>
  <c r="F10219" i="2"/>
  <c r="B10219" i="2"/>
  <c r="C10218" i="2"/>
  <c r="D10217" i="2"/>
  <c r="E10216" i="2"/>
  <c r="F10215" i="2"/>
  <c r="B10215" i="2"/>
  <c r="C10214" i="2"/>
  <c r="D10213" i="2"/>
  <c r="E10212" i="2"/>
  <c r="F10211" i="2"/>
  <c r="B10211" i="2"/>
  <c r="C10210" i="2"/>
  <c r="D10209" i="2"/>
  <c r="E10208" i="2"/>
  <c r="F10207" i="2"/>
  <c r="B10207" i="2"/>
  <c r="C10206" i="2"/>
  <c r="D10205" i="2"/>
  <c r="E10204" i="2"/>
  <c r="F10203" i="2"/>
  <c r="B10203" i="2"/>
  <c r="C10202" i="2"/>
  <c r="D10201" i="2"/>
  <c r="E10200" i="2"/>
  <c r="F10199" i="2"/>
  <c r="B10199" i="2"/>
  <c r="C10198" i="2"/>
  <c r="D10197" i="2"/>
  <c r="E10196" i="2"/>
  <c r="F10195" i="2"/>
  <c r="B10195" i="2"/>
  <c r="C10194" i="2"/>
  <c r="D10193" i="2"/>
  <c r="E10192" i="2"/>
  <c r="F10191" i="2"/>
  <c r="B10191" i="2"/>
  <c r="C10190" i="2"/>
  <c r="D10189" i="2"/>
  <c r="E10188" i="2"/>
  <c r="F10187" i="2"/>
  <c r="B10187" i="2"/>
  <c r="C10186" i="2"/>
  <c r="D10185" i="2"/>
  <c r="E10184" i="2"/>
  <c r="F10183" i="2"/>
  <c r="B10183" i="2"/>
  <c r="C10182" i="2"/>
  <c r="D10181" i="2"/>
  <c r="E10180" i="2"/>
  <c r="F10179" i="2"/>
  <c r="B10179" i="2"/>
  <c r="C10178" i="2"/>
  <c r="D10177" i="2"/>
  <c r="E10176" i="2"/>
  <c r="F10175" i="2"/>
  <c r="B10175" i="2"/>
  <c r="C10174" i="2"/>
  <c r="D10173" i="2"/>
  <c r="E10172" i="2"/>
  <c r="F10171" i="2"/>
  <c r="B10171" i="2"/>
  <c r="C10170" i="2"/>
  <c r="D10169" i="2"/>
  <c r="E10168" i="2"/>
  <c r="F10167" i="2"/>
  <c r="B10167" i="2"/>
  <c r="C10166" i="2"/>
  <c r="D10165" i="2"/>
  <c r="E10164" i="2"/>
  <c r="F10163" i="2"/>
  <c r="B10163" i="2"/>
  <c r="C10162" i="2"/>
  <c r="D10161" i="2"/>
  <c r="E10160" i="2"/>
  <c r="F10159" i="2"/>
  <c r="B10159" i="2"/>
  <c r="C10158" i="2"/>
  <c r="D10157" i="2"/>
  <c r="E10156" i="2"/>
  <c r="F10155" i="2"/>
  <c r="B10155" i="2"/>
  <c r="C10154" i="2"/>
  <c r="D10153" i="2"/>
  <c r="E10152" i="2"/>
  <c r="F10151" i="2"/>
  <c r="B10151" i="2"/>
  <c r="C10150" i="2"/>
  <c r="D10149" i="2"/>
  <c r="E10148" i="2"/>
  <c r="F10147" i="2"/>
  <c r="B10147" i="2"/>
  <c r="C10146" i="2"/>
  <c r="D10145" i="2"/>
  <c r="E10144" i="2"/>
  <c r="F10143" i="2"/>
  <c r="B10143" i="2"/>
  <c r="C10142" i="2"/>
  <c r="D10141" i="2"/>
  <c r="E10140" i="2"/>
  <c r="F10139" i="2"/>
  <c r="B10139" i="2"/>
  <c r="C10138" i="2"/>
  <c r="D10137" i="2"/>
  <c r="E10136" i="2"/>
  <c r="F10135" i="2"/>
  <c r="B10135" i="2"/>
  <c r="C10134" i="2"/>
  <c r="D10133" i="2"/>
  <c r="E10132" i="2"/>
  <c r="F10131" i="2"/>
  <c r="B10131" i="2"/>
  <c r="C10130" i="2"/>
  <c r="D10129" i="2"/>
  <c r="E10128" i="2"/>
  <c r="F10127" i="2"/>
  <c r="B10127" i="2"/>
  <c r="C10126" i="2"/>
  <c r="D10125" i="2"/>
  <c r="E10124" i="2"/>
  <c r="F10123" i="2"/>
  <c r="B10123" i="2"/>
  <c r="C10122" i="2"/>
  <c r="D10121" i="2"/>
  <c r="E10120" i="2"/>
  <c r="F10119" i="2"/>
  <c r="B10119" i="2"/>
  <c r="C10118" i="2"/>
  <c r="D10117" i="2"/>
  <c r="E10116" i="2"/>
  <c r="F10115" i="2"/>
  <c r="B10115" i="2"/>
  <c r="C10114" i="2"/>
  <c r="D10113" i="2"/>
  <c r="E10112" i="2"/>
  <c r="F10111" i="2"/>
  <c r="B10111" i="2"/>
  <c r="C10110" i="2"/>
  <c r="D10109" i="2"/>
  <c r="E10108" i="2"/>
  <c r="F10107" i="2"/>
  <c r="B10107" i="2"/>
  <c r="C10106" i="2"/>
  <c r="D10105" i="2"/>
  <c r="E10104" i="2"/>
  <c r="F10103" i="2"/>
  <c r="B10103" i="2"/>
  <c r="C10102" i="2"/>
  <c r="D10101" i="2"/>
  <c r="E10100" i="2"/>
  <c r="F10099" i="2"/>
  <c r="B10099" i="2"/>
  <c r="C10098" i="2"/>
  <c r="D10097" i="2"/>
  <c r="E10096" i="2"/>
  <c r="F10095" i="2"/>
  <c r="B10095" i="2"/>
  <c r="C10094" i="2"/>
  <c r="D10093" i="2"/>
  <c r="E10092" i="2"/>
  <c r="F10091" i="2"/>
  <c r="B10091" i="2"/>
  <c r="C10090" i="2"/>
  <c r="D10089" i="2"/>
  <c r="E10088" i="2"/>
  <c r="F10087" i="2"/>
  <c r="B10087" i="2"/>
  <c r="C10086" i="2"/>
  <c r="D10085" i="2"/>
  <c r="E10084" i="2"/>
  <c r="F10083" i="2"/>
  <c r="B10083" i="2"/>
  <c r="C10082" i="2"/>
  <c r="D10081" i="2"/>
  <c r="E10080" i="2"/>
  <c r="F10079" i="2"/>
  <c r="B10079" i="2"/>
  <c r="C10078" i="2"/>
  <c r="D10077" i="2"/>
  <c r="E10076" i="2"/>
  <c r="F10075" i="2"/>
  <c r="B10075" i="2"/>
  <c r="C10074" i="2"/>
  <c r="D10073" i="2"/>
  <c r="E10072" i="2"/>
  <c r="F10071" i="2"/>
  <c r="B10071" i="2"/>
  <c r="C10070" i="2"/>
  <c r="D10069" i="2"/>
  <c r="E10068" i="2"/>
  <c r="F10067" i="2"/>
  <c r="B10067" i="2"/>
  <c r="C10066" i="2"/>
  <c r="D10065" i="2"/>
  <c r="E10064" i="2"/>
  <c r="F10063" i="2"/>
  <c r="B10063" i="2"/>
  <c r="C10062" i="2"/>
  <c r="D10061" i="2"/>
  <c r="E10060" i="2"/>
  <c r="F10059" i="2"/>
  <c r="B10059" i="2"/>
  <c r="C10058" i="2"/>
  <c r="D10057" i="2"/>
  <c r="E10056" i="2"/>
  <c r="F10055" i="2"/>
  <c r="B10055" i="2"/>
  <c r="C10054" i="2"/>
  <c r="D10053" i="2"/>
  <c r="E10052" i="2"/>
  <c r="F10051" i="2"/>
  <c r="B10051" i="2"/>
  <c r="C10050" i="2"/>
  <c r="D10049" i="2"/>
  <c r="E10048" i="2"/>
  <c r="F10047" i="2"/>
  <c r="B10047" i="2"/>
  <c r="C10046" i="2"/>
  <c r="D10045" i="2"/>
  <c r="E10044" i="2"/>
  <c r="F10043" i="2"/>
  <c r="B10043" i="2"/>
  <c r="C10042" i="2"/>
  <c r="D10041" i="2"/>
  <c r="E10040" i="2"/>
  <c r="F10039" i="2"/>
  <c r="B10039" i="2"/>
  <c r="C10038" i="2"/>
  <c r="D10037" i="2"/>
  <c r="E10036" i="2"/>
  <c r="F10035" i="2"/>
  <c r="B10035" i="2"/>
  <c r="C10034" i="2"/>
  <c r="D10033" i="2"/>
  <c r="E10032" i="2"/>
  <c r="F10031" i="2"/>
  <c r="B10031" i="2"/>
  <c r="C10030" i="2"/>
  <c r="D10029" i="2"/>
  <c r="E10028" i="2"/>
  <c r="F10027" i="2"/>
  <c r="B10027" i="2"/>
  <c r="C10026" i="2"/>
  <c r="D10025" i="2"/>
  <c r="E10024" i="2"/>
  <c r="F10023" i="2"/>
  <c r="B10023" i="2"/>
  <c r="C10022" i="2"/>
  <c r="D10021" i="2"/>
  <c r="E10020" i="2"/>
  <c r="F10019" i="2"/>
  <c r="B10019" i="2"/>
  <c r="C10018" i="2"/>
  <c r="D10017" i="2"/>
  <c r="E10016" i="2"/>
  <c r="F10015" i="2"/>
  <c r="B10015" i="2"/>
  <c r="C10014" i="2"/>
  <c r="D10013" i="2"/>
  <c r="E10012" i="2"/>
  <c r="F10011" i="2"/>
  <c r="B10011" i="2"/>
  <c r="C10010" i="2"/>
  <c r="D10009" i="2"/>
  <c r="E10008" i="2"/>
  <c r="F10007" i="2"/>
  <c r="B10007" i="2"/>
  <c r="C10006" i="2"/>
  <c r="D10005" i="2"/>
  <c r="E10004" i="2"/>
  <c r="F10003" i="2"/>
  <c r="B10003" i="2"/>
  <c r="C10002" i="2"/>
  <c r="D10001" i="2"/>
  <c r="E10000" i="2"/>
  <c r="F9999" i="2"/>
  <c r="B9999" i="2"/>
  <c r="C9998" i="2"/>
  <c r="D9997" i="2"/>
  <c r="E9996" i="2"/>
  <c r="F9995" i="2"/>
  <c r="B9995" i="2"/>
  <c r="C9994" i="2"/>
  <c r="D9993" i="2"/>
  <c r="E9992" i="2"/>
  <c r="F9991" i="2"/>
  <c r="B9991" i="2"/>
  <c r="C9990" i="2"/>
  <c r="D9989" i="2"/>
  <c r="E9988" i="2"/>
  <c r="F9987" i="2"/>
  <c r="B9987" i="2"/>
  <c r="C9986" i="2"/>
  <c r="D9985" i="2"/>
  <c r="E9984" i="2"/>
  <c r="F9983" i="2"/>
  <c r="B9983" i="2"/>
  <c r="C9982" i="2"/>
  <c r="D9981" i="2"/>
  <c r="E9980" i="2"/>
  <c r="F9979" i="2"/>
  <c r="B9979" i="2"/>
  <c r="C9978" i="2"/>
  <c r="D9977" i="2"/>
  <c r="E9976" i="2"/>
  <c r="F9975" i="2"/>
  <c r="B9975" i="2"/>
  <c r="C9974" i="2"/>
  <c r="D9973" i="2"/>
  <c r="E9972" i="2"/>
  <c r="F9971" i="2"/>
  <c r="B9971" i="2"/>
  <c r="C9970" i="2"/>
  <c r="D9969" i="2"/>
  <c r="E9968" i="2"/>
  <c r="F9967" i="2"/>
  <c r="B9967" i="2"/>
  <c r="C9966" i="2"/>
  <c r="D9965" i="2"/>
  <c r="E9964" i="2"/>
  <c r="F9963" i="2"/>
  <c r="B9963" i="2"/>
  <c r="C9962" i="2"/>
  <c r="D9961" i="2"/>
  <c r="E9960" i="2"/>
  <c r="F9959" i="2"/>
  <c r="B9959" i="2"/>
  <c r="C9958" i="2"/>
  <c r="D9957" i="2"/>
  <c r="E9956" i="2"/>
  <c r="F9955" i="2"/>
  <c r="B9955" i="2"/>
  <c r="C9954" i="2"/>
  <c r="D9953" i="2"/>
  <c r="E9952" i="2"/>
  <c r="F9951" i="2"/>
  <c r="B9951" i="2"/>
  <c r="C9950" i="2"/>
  <c r="D9949" i="2"/>
  <c r="E9948" i="2"/>
  <c r="F9947" i="2"/>
  <c r="B9947" i="2"/>
  <c r="C9946" i="2"/>
  <c r="D9945" i="2"/>
  <c r="E9944" i="2"/>
  <c r="F9943" i="2"/>
  <c r="B9943" i="2"/>
  <c r="C9942" i="2"/>
  <c r="D9941" i="2"/>
  <c r="E9940" i="2"/>
  <c r="F9939" i="2"/>
  <c r="B9939" i="2"/>
  <c r="C9938" i="2"/>
  <c r="D9937" i="2"/>
  <c r="E9936" i="2"/>
  <c r="F9935" i="2"/>
  <c r="B9935" i="2"/>
  <c r="C9934" i="2"/>
  <c r="D9933" i="2"/>
  <c r="E9932" i="2"/>
  <c r="F9931" i="2"/>
  <c r="B9931" i="2"/>
  <c r="C9930" i="2"/>
  <c r="D9929" i="2"/>
  <c r="E9928" i="2"/>
  <c r="F9927" i="2"/>
  <c r="B9927" i="2"/>
  <c r="C9926" i="2"/>
  <c r="D9925" i="2"/>
  <c r="E9924" i="2"/>
  <c r="F9923" i="2"/>
  <c r="B9923" i="2"/>
  <c r="C9922" i="2"/>
  <c r="D9921" i="2"/>
  <c r="E9920" i="2"/>
  <c r="F9919" i="2"/>
  <c r="B9919" i="2"/>
  <c r="C9918" i="2"/>
  <c r="D9917" i="2"/>
  <c r="E9916" i="2"/>
  <c r="F9915" i="2"/>
  <c r="B9915" i="2"/>
  <c r="C9914" i="2"/>
  <c r="D9913" i="2"/>
  <c r="E9912" i="2"/>
  <c r="F9911" i="2"/>
  <c r="B9911" i="2"/>
  <c r="C9910" i="2"/>
  <c r="D9909" i="2"/>
  <c r="E9908" i="2"/>
  <c r="F9907" i="2"/>
  <c r="B9907" i="2"/>
  <c r="C9906" i="2"/>
  <c r="D9905" i="2"/>
  <c r="E9904" i="2"/>
  <c r="F9903" i="2"/>
  <c r="B9903" i="2"/>
  <c r="C9902" i="2"/>
  <c r="D9901" i="2"/>
  <c r="E9900" i="2"/>
  <c r="F9899" i="2"/>
  <c r="B9899" i="2"/>
  <c r="C9898" i="2"/>
  <c r="D9897" i="2"/>
  <c r="E9896" i="2"/>
  <c r="F9895" i="2"/>
  <c r="B9895" i="2"/>
  <c r="C9894" i="2"/>
  <c r="D9893" i="2"/>
  <c r="E9892" i="2"/>
  <c r="F9891" i="2"/>
  <c r="B9891" i="2"/>
  <c r="C9890" i="2"/>
  <c r="D9889" i="2"/>
  <c r="E9888" i="2"/>
  <c r="F9887" i="2"/>
  <c r="B9887" i="2"/>
  <c r="C9886" i="2"/>
  <c r="D9885" i="2"/>
  <c r="E9884" i="2"/>
  <c r="F9883" i="2"/>
  <c r="B9883" i="2"/>
  <c r="C9882" i="2"/>
  <c r="D9881" i="2"/>
  <c r="E9880" i="2"/>
  <c r="F9879" i="2"/>
  <c r="B9879" i="2"/>
  <c r="C9878" i="2"/>
  <c r="D9877" i="2"/>
  <c r="E9876" i="2"/>
  <c r="F9875" i="2"/>
  <c r="B9875" i="2"/>
  <c r="C9874" i="2"/>
  <c r="D9873" i="2"/>
  <c r="E9872" i="2"/>
  <c r="F9871" i="2"/>
  <c r="B9871" i="2"/>
  <c r="C9870" i="2"/>
  <c r="D9869" i="2"/>
  <c r="E9868" i="2"/>
  <c r="F9867" i="2"/>
  <c r="B9867" i="2"/>
  <c r="C9866" i="2"/>
  <c r="D9865" i="2"/>
  <c r="E9864" i="2"/>
  <c r="F9863" i="2"/>
  <c r="B9863" i="2"/>
  <c r="C9862" i="2"/>
  <c r="D9861" i="2"/>
  <c r="E9860" i="2"/>
  <c r="F9859" i="2"/>
  <c r="B9859" i="2"/>
  <c r="C9858" i="2"/>
  <c r="D9857" i="2"/>
  <c r="E9856" i="2"/>
  <c r="F9855" i="2"/>
  <c r="B9855" i="2"/>
  <c r="C9854" i="2"/>
  <c r="D9853" i="2"/>
  <c r="E9852" i="2"/>
  <c r="F9851" i="2"/>
  <c r="B9851" i="2"/>
  <c r="C9850" i="2"/>
  <c r="D9849" i="2"/>
  <c r="E9848" i="2"/>
  <c r="F9847" i="2"/>
  <c r="B9847" i="2"/>
  <c r="C9846" i="2"/>
  <c r="D9845" i="2"/>
  <c r="E9844" i="2"/>
  <c r="F9843" i="2"/>
  <c r="B9843" i="2"/>
  <c r="C9842" i="2"/>
  <c r="D9841" i="2"/>
  <c r="E9840" i="2"/>
  <c r="F9839" i="2"/>
  <c r="B9839" i="2"/>
  <c r="C9838" i="2"/>
  <c r="D9837" i="2"/>
  <c r="E9836" i="2"/>
  <c r="F9835" i="2"/>
  <c r="B9835" i="2"/>
  <c r="C9834" i="2"/>
  <c r="D9833" i="2"/>
  <c r="E9832" i="2"/>
  <c r="F9831" i="2"/>
  <c r="B9831" i="2"/>
  <c r="C9830" i="2"/>
  <c r="D9829" i="2"/>
  <c r="E9828" i="2"/>
  <c r="F9827" i="2"/>
  <c r="B9827" i="2"/>
  <c r="C9826" i="2"/>
  <c r="D9825" i="2"/>
  <c r="E9824" i="2"/>
  <c r="F9823" i="2"/>
  <c r="B9823" i="2"/>
  <c r="C9822" i="2"/>
  <c r="D9821" i="2"/>
  <c r="E9820" i="2"/>
  <c r="F9819" i="2"/>
  <c r="B9819" i="2"/>
  <c r="C9818" i="2"/>
  <c r="D9817" i="2"/>
  <c r="E9816" i="2"/>
  <c r="F9815" i="2"/>
  <c r="B9815" i="2"/>
  <c r="C9814" i="2"/>
  <c r="D9813" i="2"/>
  <c r="E9812" i="2"/>
  <c r="F9811" i="2"/>
  <c r="B9811" i="2"/>
  <c r="C9810" i="2"/>
  <c r="D9809" i="2"/>
  <c r="E9808" i="2"/>
  <c r="F9807" i="2"/>
  <c r="B9807" i="2"/>
  <c r="C9806" i="2"/>
  <c r="D9805" i="2"/>
  <c r="E9804" i="2"/>
  <c r="F9803" i="2"/>
  <c r="B9803" i="2"/>
  <c r="C9802" i="2"/>
  <c r="D9801" i="2"/>
  <c r="E9800" i="2"/>
  <c r="F9799" i="2"/>
  <c r="B9799" i="2"/>
  <c r="C9798" i="2"/>
  <c r="D9797" i="2"/>
  <c r="E9796" i="2"/>
  <c r="F9795" i="2"/>
  <c r="B9795" i="2"/>
  <c r="C9794" i="2"/>
  <c r="D9793" i="2"/>
  <c r="E9792" i="2"/>
  <c r="F9791" i="2"/>
  <c r="B9791" i="2"/>
  <c r="C9790" i="2"/>
  <c r="D9789" i="2"/>
  <c r="E9788" i="2"/>
  <c r="F9787" i="2"/>
  <c r="B9787" i="2"/>
  <c r="C9786" i="2"/>
  <c r="D9785" i="2"/>
  <c r="E9784" i="2"/>
  <c r="F9783" i="2"/>
  <c r="B9783" i="2"/>
  <c r="C9782" i="2"/>
  <c r="D9781" i="2"/>
  <c r="E9780" i="2"/>
  <c r="F9779" i="2"/>
  <c r="B9779" i="2"/>
  <c r="C9778" i="2"/>
  <c r="D9777" i="2"/>
  <c r="E9776" i="2"/>
  <c r="F9775" i="2"/>
  <c r="B9775" i="2"/>
  <c r="C9774" i="2"/>
  <c r="D9773" i="2"/>
  <c r="E9772" i="2"/>
  <c r="F9771" i="2"/>
  <c r="B9771" i="2"/>
  <c r="C9770" i="2"/>
  <c r="D9769" i="2"/>
  <c r="E9768" i="2"/>
  <c r="F9767" i="2"/>
  <c r="B9767" i="2"/>
  <c r="C9766" i="2"/>
  <c r="D9765" i="2"/>
  <c r="E9764" i="2"/>
  <c r="F9763" i="2"/>
  <c r="B9763" i="2"/>
  <c r="C9762" i="2"/>
  <c r="D9761" i="2"/>
  <c r="E9760" i="2"/>
  <c r="F9759" i="2"/>
  <c r="B9759" i="2"/>
  <c r="C9758" i="2"/>
  <c r="D9757" i="2"/>
  <c r="E9756" i="2"/>
  <c r="F9755" i="2"/>
  <c r="B9755" i="2"/>
  <c r="C9754" i="2"/>
  <c r="D9753" i="2"/>
  <c r="E9752" i="2"/>
  <c r="F9751" i="2"/>
  <c r="B9751" i="2"/>
  <c r="C9750" i="2"/>
  <c r="D9749" i="2"/>
  <c r="E9748" i="2"/>
  <c r="F9747" i="2"/>
  <c r="B9747" i="2"/>
  <c r="C9746" i="2"/>
  <c r="D9745" i="2"/>
  <c r="E9744" i="2"/>
  <c r="F9743" i="2"/>
  <c r="B9743" i="2"/>
  <c r="C9742" i="2"/>
  <c r="D9741" i="2"/>
  <c r="E9740" i="2"/>
  <c r="F9739" i="2"/>
  <c r="B9739" i="2"/>
  <c r="C9738" i="2"/>
  <c r="D9737" i="2"/>
  <c r="E9736" i="2"/>
  <c r="F9735" i="2"/>
  <c r="B9735" i="2"/>
  <c r="C9734" i="2"/>
  <c r="D9733" i="2"/>
  <c r="E9732" i="2"/>
  <c r="F9731" i="2"/>
  <c r="B9731" i="2"/>
  <c r="C9730" i="2"/>
  <c r="D9729" i="2"/>
  <c r="E9728" i="2"/>
  <c r="F9727" i="2"/>
  <c r="B9727" i="2"/>
  <c r="C9726" i="2"/>
  <c r="D9725" i="2"/>
  <c r="E9724" i="2"/>
  <c r="F9723" i="2"/>
  <c r="B9723" i="2"/>
  <c r="C9722" i="2"/>
  <c r="D9721" i="2"/>
  <c r="E9720" i="2"/>
  <c r="F9719" i="2"/>
  <c r="B9719" i="2"/>
  <c r="C9718" i="2"/>
  <c r="D9717" i="2"/>
  <c r="E9716" i="2"/>
  <c r="F9715" i="2"/>
  <c r="B9715" i="2"/>
  <c r="C9714" i="2"/>
  <c r="D9713" i="2"/>
  <c r="E9712" i="2"/>
  <c r="F9711" i="2"/>
  <c r="B9711" i="2"/>
  <c r="C9710" i="2"/>
  <c r="D9709" i="2"/>
  <c r="E9708" i="2"/>
  <c r="F9707" i="2"/>
  <c r="B9707" i="2"/>
  <c r="C9706" i="2"/>
  <c r="D9705" i="2"/>
  <c r="E9704" i="2"/>
  <c r="F9703" i="2"/>
  <c r="B9703" i="2"/>
  <c r="C9702" i="2"/>
  <c r="D9701" i="2"/>
  <c r="E9700" i="2"/>
  <c r="F9699" i="2"/>
  <c r="B9699" i="2"/>
  <c r="C9698" i="2"/>
  <c r="D9697" i="2"/>
  <c r="E9696" i="2"/>
  <c r="F9695" i="2"/>
  <c r="B9695" i="2"/>
  <c r="C9694" i="2"/>
  <c r="D9693" i="2"/>
  <c r="E9692" i="2"/>
  <c r="F9691" i="2"/>
  <c r="B9691" i="2"/>
  <c r="C9690" i="2"/>
  <c r="D9689" i="2"/>
  <c r="E9688" i="2"/>
  <c r="F9687" i="2"/>
  <c r="B9687" i="2"/>
  <c r="C9686" i="2"/>
  <c r="D9685" i="2"/>
  <c r="E9684" i="2"/>
  <c r="F9683" i="2"/>
  <c r="B9683" i="2"/>
  <c r="C9682" i="2"/>
  <c r="D9681" i="2"/>
  <c r="E9680" i="2"/>
  <c r="F9679" i="2"/>
  <c r="B9679" i="2"/>
  <c r="C9678" i="2"/>
  <c r="D9677" i="2"/>
  <c r="E9676" i="2"/>
  <c r="F9675" i="2"/>
  <c r="B9675" i="2"/>
  <c r="C9674" i="2"/>
  <c r="D9673" i="2"/>
  <c r="E9672" i="2"/>
  <c r="F9671" i="2"/>
  <c r="B9671" i="2"/>
  <c r="C9670" i="2"/>
  <c r="D9669" i="2"/>
  <c r="E9668" i="2"/>
  <c r="F9667" i="2"/>
  <c r="B9667" i="2"/>
  <c r="C9666" i="2"/>
  <c r="D9665" i="2"/>
  <c r="E9664" i="2"/>
  <c r="F9663" i="2"/>
  <c r="B9663" i="2"/>
  <c r="C9662" i="2"/>
  <c r="D9661" i="2"/>
  <c r="E9660" i="2"/>
  <c r="F9659" i="2"/>
  <c r="B9659" i="2"/>
  <c r="C9658" i="2"/>
  <c r="D9657" i="2"/>
  <c r="E9656" i="2"/>
  <c r="F9655" i="2"/>
  <c r="B9655" i="2"/>
  <c r="C9654" i="2"/>
  <c r="D9653" i="2"/>
  <c r="E9652" i="2"/>
  <c r="F9651" i="2"/>
  <c r="B9651" i="2"/>
  <c r="C9650" i="2"/>
  <c r="D9649" i="2"/>
  <c r="E9648" i="2"/>
  <c r="F9647" i="2"/>
  <c r="B9647" i="2"/>
  <c r="C9646" i="2"/>
  <c r="D9645" i="2"/>
  <c r="E9644" i="2"/>
  <c r="F9643" i="2"/>
  <c r="B9643" i="2"/>
  <c r="C9642" i="2"/>
  <c r="D9641" i="2"/>
  <c r="E9640" i="2"/>
  <c r="F9639" i="2"/>
  <c r="B9639" i="2"/>
  <c r="C9638" i="2"/>
  <c r="D9637" i="2"/>
  <c r="E9636" i="2"/>
  <c r="F9635" i="2"/>
  <c r="B9635" i="2"/>
  <c r="C9634" i="2"/>
  <c r="D9633" i="2"/>
  <c r="E9632" i="2"/>
  <c r="F9631" i="2"/>
  <c r="B9631" i="2"/>
  <c r="C9630" i="2"/>
  <c r="D9629" i="2"/>
  <c r="E9628" i="2"/>
  <c r="F9627" i="2"/>
  <c r="B9627" i="2"/>
  <c r="C9626" i="2"/>
  <c r="D9625" i="2"/>
  <c r="E9624" i="2"/>
  <c r="F9623" i="2"/>
  <c r="B9623" i="2"/>
  <c r="C9622" i="2"/>
  <c r="D9621" i="2"/>
  <c r="E9620" i="2"/>
  <c r="F9619" i="2"/>
  <c r="B9619" i="2"/>
  <c r="C9618" i="2"/>
  <c r="D9617" i="2"/>
  <c r="E9616" i="2"/>
  <c r="F9615" i="2"/>
  <c r="B9615" i="2"/>
  <c r="C9614" i="2"/>
  <c r="D9613" i="2"/>
  <c r="E9612" i="2"/>
  <c r="F9611" i="2"/>
  <c r="B9611" i="2"/>
  <c r="C9610" i="2"/>
  <c r="D9609" i="2"/>
  <c r="E9608" i="2"/>
  <c r="F9607" i="2"/>
  <c r="B9607" i="2"/>
  <c r="C9606" i="2"/>
  <c r="D9605" i="2"/>
  <c r="E9604" i="2"/>
  <c r="F9603" i="2"/>
  <c r="B9603" i="2"/>
  <c r="C9602" i="2"/>
  <c r="D9601" i="2"/>
  <c r="E9600" i="2"/>
  <c r="F9599" i="2"/>
  <c r="B9599" i="2"/>
  <c r="C9598" i="2"/>
  <c r="D9597" i="2"/>
  <c r="E9596" i="2"/>
  <c r="F9595" i="2"/>
  <c r="B9595" i="2"/>
  <c r="C9594" i="2"/>
  <c r="D9593" i="2"/>
  <c r="E9592" i="2"/>
  <c r="F9591" i="2"/>
  <c r="B9591" i="2"/>
  <c r="C9590" i="2"/>
  <c r="D9589" i="2"/>
  <c r="E9588" i="2"/>
  <c r="F9587" i="2"/>
  <c r="B9587" i="2"/>
  <c r="C9586" i="2"/>
  <c r="D9585" i="2"/>
  <c r="E9584" i="2"/>
  <c r="F9583" i="2"/>
  <c r="B9583" i="2"/>
  <c r="C9582" i="2"/>
  <c r="D9581" i="2"/>
  <c r="E9580" i="2"/>
  <c r="F9579" i="2"/>
  <c r="B9579" i="2"/>
  <c r="C9578" i="2"/>
  <c r="D9577" i="2"/>
  <c r="E9576" i="2"/>
  <c r="F9575" i="2"/>
  <c r="B9575" i="2"/>
  <c r="C9574" i="2"/>
  <c r="D9573" i="2"/>
  <c r="E9572" i="2"/>
  <c r="F9571" i="2"/>
  <c r="B9571" i="2"/>
  <c r="C9570" i="2"/>
  <c r="D9569" i="2"/>
  <c r="E9568" i="2"/>
  <c r="F9567" i="2"/>
  <c r="B9567" i="2"/>
  <c r="C9566" i="2"/>
  <c r="D9565" i="2"/>
  <c r="E9564" i="2"/>
  <c r="F9563" i="2"/>
  <c r="B9563" i="2"/>
  <c r="C9562" i="2"/>
  <c r="D9561" i="2"/>
  <c r="E9560" i="2"/>
  <c r="F9559" i="2"/>
  <c r="B9559" i="2"/>
  <c r="C9558" i="2"/>
  <c r="D9557" i="2"/>
  <c r="E9556" i="2"/>
  <c r="F9555" i="2"/>
  <c r="B9555" i="2"/>
  <c r="C9554" i="2"/>
  <c r="D9553" i="2"/>
  <c r="E9552" i="2"/>
  <c r="F9551" i="2"/>
  <c r="B9551" i="2"/>
  <c r="C9550" i="2"/>
  <c r="D9549" i="2"/>
  <c r="E9548" i="2"/>
  <c r="F9547" i="2"/>
  <c r="B9547" i="2"/>
  <c r="C9546" i="2"/>
  <c r="D9545" i="2"/>
  <c r="E9544" i="2"/>
  <c r="F9543" i="2"/>
  <c r="B9543" i="2"/>
  <c r="C9542" i="2"/>
  <c r="D9541" i="2"/>
  <c r="E9540" i="2"/>
  <c r="F9539" i="2"/>
  <c r="B9539" i="2"/>
  <c r="C9538" i="2"/>
  <c r="D9537" i="2"/>
  <c r="E9536" i="2"/>
  <c r="F9535" i="2"/>
  <c r="B9535" i="2"/>
  <c r="C9534" i="2"/>
  <c r="D9533" i="2"/>
  <c r="E9532" i="2"/>
  <c r="F9531" i="2"/>
  <c r="B9531" i="2"/>
  <c r="C9530" i="2"/>
  <c r="D9529" i="2"/>
  <c r="E9528" i="2"/>
  <c r="F9527" i="2"/>
  <c r="B9527" i="2"/>
  <c r="C9526" i="2"/>
  <c r="D9525" i="2"/>
  <c r="E9524" i="2"/>
  <c r="F9523" i="2"/>
  <c r="B9523" i="2"/>
  <c r="C9522" i="2"/>
  <c r="D9521" i="2"/>
  <c r="E9520" i="2"/>
  <c r="F9519" i="2"/>
  <c r="B9519" i="2"/>
  <c r="C9518" i="2"/>
  <c r="D9517" i="2"/>
  <c r="E9516" i="2"/>
  <c r="F9515" i="2"/>
  <c r="B9515" i="2"/>
  <c r="C9514" i="2"/>
  <c r="D9513" i="2"/>
  <c r="E9512" i="2"/>
  <c r="F9511" i="2"/>
  <c r="B9511" i="2"/>
  <c r="C9510" i="2"/>
  <c r="D9509" i="2"/>
  <c r="E9508" i="2"/>
  <c r="F9507" i="2"/>
  <c r="B9507" i="2"/>
  <c r="C9506" i="2"/>
  <c r="D9505" i="2"/>
  <c r="E9504" i="2"/>
  <c r="F9503" i="2"/>
  <c r="B9503" i="2"/>
  <c r="C9502" i="2"/>
  <c r="D9501" i="2"/>
  <c r="E9500" i="2"/>
  <c r="F9499" i="2"/>
  <c r="B9499" i="2"/>
  <c r="C9498" i="2"/>
  <c r="D9497" i="2"/>
  <c r="E9496" i="2"/>
  <c r="F9495" i="2"/>
  <c r="B9495" i="2"/>
  <c r="C9494" i="2"/>
  <c r="D9493" i="2"/>
  <c r="E9492" i="2"/>
  <c r="F9491" i="2"/>
  <c r="B9491" i="2"/>
  <c r="C9490" i="2"/>
  <c r="D9489" i="2"/>
  <c r="E9488" i="2"/>
  <c r="F9487" i="2"/>
  <c r="B9487" i="2"/>
  <c r="C9486" i="2"/>
  <c r="D9485" i="2"/>
  <c r="E9484" i="2"/>
  <c r="F9483" i="2"/>
  <c r="B9483" i="2"/>
  <c r="C9482" i="2"/>
  <c r="D9481" i="2"/>
  <c r="E9480" i="2"/>
  <c r="F9479" i="2"/>
  <c r="B9479" i="2"/>
  <c r="C9478" i="2"/>
  <c r="D9477" i="2"/>
  <c r="E9476" i="2"/>
  <c r="F9475" i="2"/>
  <c r="B9475" i="2"/>
  <c r="C9474" i="2"/>
  <c r="D9473" i="2"/>
  <c r="E9472" i="2"/>
  <c r="F9471" i="2"/>
  <c r="B9471" i="2"/>
  <c r="C9470" i="2"/>
  <c r="D9469" i="2"/>
  <c r="E9468" i="2"/>
  <c r="F9467" i="2"/>
  <c r="B9467" i="2"/>
  <c r="C9466" i="2"/>
  <c r="D9465" i="2"/>
  <c r="E9464" i="2"/>
  <c r="F9463" i="2"/>
  <c r="B9463" i="2"/>
  <c r="C9462" i="2"/>
  <c r="D9461" i="2"/>
  <c r="E9460" i="2"/>
  <c r="F9459" i="2"/>
  <c r="B9459" i="2"/>
  <c r="C9458" i="2"/>
  <c r="D9457" i="2"/>
  <c r="E9456" i="2"/>
  <c r="F9455" i="2"/>
  <c r="B9455" i="2"/>
  <c r="C9454" i="2"/>
  <c r="D9453" i="2"/>
  <c r="E9452" i="2"/>
  <c r="F9451" i="2"/>
  <c r="B9451" i="2"/>
  <c r="C9450" i="2"/>
  <c r="D9449" i="2"/>
  <c r="E9448" i="2"/>
  <c r="F9447" i="2"/>
  <c r="B9447" i="2"/>
  <c r="C9446" i="2"/>
  <c r="D9445" i="2"/>
  <c r="E9444" i="2"/>
  <c r="F9443" i="2"/>
  <c r="B9443" i="2"/>
  <c r="C9442" i="2"/>
  <c r="D9441" i="2"/>
  <c r="E9440" i="2"/>
  <c r="F9439" i="2"/>
  <c r="B9439" i="2"/>
  <c r="C9438" i="2"/>
  <c r="D9437" i="2"/>
  <c r="E9436" i="2"/>
  <c r="F9435" i="2"/>
  <c r="B9435" i="2"/>
  <c r="C9434" i="2"/>
  <c r="D9433" i="2"/>
  <c r="E9432" i="2"/>
  <c r="F9431" i="2"/>
  <c r="B9431" i="2"/>
  <c r="C9430" i="2"/>
  <c r="D9429" i="2"/>
  <c r="E9428" i="2"/>
  <c r="F9427" i="2"/>
  <c r="B9427" i="2"/>
  <c r="C9426" i="2"/>
  <c r="D9425" i="2"/>
  <c r="E9424" i="2"/>
  <c r="F9423" i="2"/>
  <c r="B9423" i="2"/>
  <c r="C9422" i="2"/>
  <c r="D9421" i="2"/>
  <c r="E9420" i="2"/>
  <c r="F9419" i="2"/>
  <c r="B9419" i="2"/>
  <c r="C9418" i="2"/>
  <c r="D9417" i="2"/>
  <c r="E9416" i="2"/>
  <c r="F9415" i="2"/>
  <c r="B9415" i="2"/>
  <c r="C9414" i="2"/>
  <c r="D9413" i="2"/>
  <c r="E9412" i="2"/>
  <c r="F9411" i="2"/>
  <c r="B9411" i="2"/>
  <c r="C9410" i="2"/>
  <c r="D9409" i="2"/>
  <c r="E9408" i="2"/>
  <c r="F9407" i="2"/>
  <c r="B9407" i="2"/>
  <c r="C9406" i="2"/>
  <c r="D9405" i="2"/>
  <c r="E9404" i="2"/>
  <c r="F9403" i="2"/>
  <c r="B9403" i="2"/>
  <c r="C9402" i="2"/>
  <c r="D9401" i="2"/>
  <c r="E9400" i="2"/>
  <c r="F9399" i="2"/>
  <c r="B9399" i="2"/>
  <c r="C9398" i="2"/>
  <c r="D9397" i="2"/>
  <c r="E9396" i="2"/>
  <c r="F9395" i="2"/>
  <c r="B9395" i="2"/>
  <c r="C9394" i="2"/>
  <c r="D9393" i="2"/>
  <c r="E9392" i="2"/>
  <c r="F9391" i="2"/>
  <c r="B9391" i="2"/>
  <c r="C9390" i="2"/>
  <c r="D9389" i="2"/>
  <c r="E9388" i="2"/>
  <c r="F9387" i="2"/>
  <c r="B9387" i="2"/>
  <c r="C9386" i="2"/>
  <c r="D9385" i="2"/>
  <c r="E9384" i="2"/>
  <c r="F9383" i="2"/>
  <c r="B9383" i="2"/>
  <c r="C9382" i="2"/>
  <c r="D9381" i="2"/>
  <c r="E9380" i="2"/>
  <c r="F9379" i="2"/>
  <c r="B9379" i="2"/>
  <c r="C9378" i="2"/>
  <c r="D9377" i="2"/>
  <c r="E9376" i="2"/>
  <c r="F9375" i="2"/>
  <c r="B9375" i="2"/>
  <c r="C9374" i="2"/>
  <c r="D9373" i="2"/>
  <c r="E9372" i="2"/>
  <c r="F9371" i="2"/>
  <c r="B9371" i="2"/>
  <c r="C9370" i="2"/>
  <c r="D9369" i="2"/>
  <c r="E9368" i="2"/>
  <c r="F9367" i="2"/>
  <c r="B9367" i="2"/>
  <c r="C9366" i="2"/>
  <c r="D9365" i="2"/>
  <c r="E9364" i="2"/>
  <c r="F9363" i="2"/>
  <c r="B9363" i="2"/>
  <c r="C9362" i="2"/>
  <c r="D9361" i="2"/>
  <c r="E9360" i="2"/>
  <c r="F9359" i="2"/>
  <c r="B9359" i="2"/>
  <c r="C9358" i="2"/>
  <c r="D9357" i="2"/>
  <c r="E9356" i="2"/>
  <c r="F9355" i="2"/>
  <c r="B9355" i="2"/>
  <c r="C9354" i="2"/>
  <c r="D9353" i="2"/>
  <c r="E9352" i="2"/>
  <c r="F9351" i="2"/>
  <c r="B9351" i="2"/>
  <c r="C9350" i="2"/>
  <c r="D9349" i="2"/>
  <c r="E9348" i="2"/>
  <c r="F9347" i="2"/>
  <c r="B9347" i="2"/>
  <c r="C9346" i="2"/>
  <c r="D9345" i="2"/>
  <c r="E9344" i="2"/>
  <c r="F9343" i="2"/>
  <c r="B9343" i="2"/>
  <c r="C9342" i="2"/>
  <c r="D9341" i="2"/>
  <c r="E9340" i="2"/>
  <c r="F9339" i="2"/>
  <c r="B9339" i="2"/>
  <c r="C9338" i="2"/>
  <c r="D9337" i="2"/>
  <c r="E9336" i="2"/>
  <c r="F9335" i="2"/>
  <c r="B9335" i="2"/>
  <c r="C9334" i="2"/>
  <c r="D9333" i="2"/>
  <c r="E9332" i="2"/>
  <c r="F9331" i="2"/>
  <c r="B9331" i="2"/>
  <c r="C9330" i="2"/>
  <c r="D9329" i="2"/>
  <c r="E9328" i="2"/>
  <c r="F9327" i="2"/>
  <c r="B9327" i="2"/>
  <c r="C9326" i="2"/>
  <c r="D9325" i="2"/>
  <c r="E9324" i="2"/>
  <c r="F9323" i="2"/>
  <c r="B9323" i="2"/>
  <c r="C9322" i="2"/>
  <c r="D9321" i="2"/>
  <c r="E9320" i="2"/>
  <c r="F9319" i="2"/>
  <c r="B9319" i="2"/>
  <c r="C9318" i="2"/>
  <c r="D9317" i="2"/>
  <c r="E9316" i="2"/>
  <c r="F9315" i="2"/>
  <c r="B9315" i="2"/>
  <c r="C9314" i="2"/>
  <c r="D9313" i="2"/>
  <c r="E9312" i="2"/>
  <c r="F9311" i="2"/>
  <c r="B9311" i="2"/>
  <c r="C9310" i="2"/>
  <c r="D9309" i="2"/>
  <c r="E9308" i="2"/>
  <c r="F9307" i="2"/>
  <c r="B9307" i="2"/>
  <c r="C9306" i="2"/>
  <c r="D9305" i="2"/>
  <c r="E9304" i="2"/>
  <c r="F9303" i="2"/>
  <c r="B9303" i="2"/>
  <c r="C9302" i="2"/>
  <c r="D9301" i="2"/>
  <c r="E9300" i="2"/>
  <c r="F9299" i="2"/>
  <c r="B9299" i="2"/>
  <c r="C9298" i="2"/>
  <c r="D9297" i="2"/>
  <c r="E9296" i="2"/>
  <c r="F9295" i="2"/>
  <c r="B9295" i="2"/>
  <c r="C9294" i="2"/>
  <c r="D9293" i="2"/>
  <c r="E9292" i="2"/>
  <c r="F9291" i="2"/>
  <c r="B9291" i="2"/>
  <c r="C9290" i="2"/>
  <c r="D9289" i="2"/>
  <c r="E9288" i="2"/>
  <c r="F9287" i="2"/>
  <c r="B9287" i="2"/>
  <c r="C9286" i="2"/>
  <c r="D9285" i="2"/>
  <c r="E9284" i="2"/>
  <c r="F9283" i="2"/>
  <c r="B9283" i="2"/>
  <c r="C9282" i="2"/>
  <c r="D9281" i="2"/>
  <c r="E9280" i="2"/>
  <c r="F9279" i="2"/>
  <c r="B9279" i="2"/>
  <c r="C9278" i="2"/>
  <c r="D9277" i="2"/>
  <c r="E9276" i="2"/>
  <c r="F9275" i="2"/>
  <c r="B9275" i="2"/>
  <c r="C9274" i="2"/>
  <c r="D9273" i="2"/>
  <c r="E9272" i="2"/>
  <c r="F9271" i="2"/>
  <c r="B9271" i="2"/>
  <c r="C9270" i="2"/>
  <c r="D9269" i="2"/>
  <c r="E9268" i="2"/>
  <c r="F9267" i="2"/>
  <c r="B9267" i="2"/>
  <c r="C9266" i="2"/>
  <c r="D9265" i="2"/>
  <c r="E9264" i="2"/>
  <c r="F9263" i="2"/>
  <c r="B9263" i="2"/>
  <c r="C9262" i="2"/>
  <c r="D9261" i="2"/>
  <c r="E9260" i="2"/>
  <c r="F9259" i="2"/>
  <c r="B9259" i="2"/>
  <c r="C9258" i="2"/>
  <c r="D9257" i="2"/>
  <c r="E9256" i="2"/>
  <c r="F9255" i="2"/>
  <c r="B9255" i="2"/>
  <c r="C9254" i="2"/>
  <c r="D9253" i="2"/>
  <c r="E9252" i="2"/>
  <c r="F9251" i="2"/>
  <c r="B9251" i="2"/>
  <c r="C9250" i="2"/>
  <c r="D9249" i="2"/>
  <c r="E9248" i="2"/>
  <c r="F9247" i="2"/>
  <c r="B9247" i="2"/>
  <c r="C9246" i="2"/>
  <c r="D9245" i="2"/>
  <c r="E9244" i="2"/>
  <c r="F9243" i="2"/>
  <c r="B9243" i="2"/>
  <c r="C9242" i="2"/>
  <c r="D9241" i="2"/>
  <c r="E9240" i="2"/>
  <c r="F9239" i="2"/>
  <c r="B9239" i="2"/>
  <c r="C9238" i="2"/>
  <c r="D9237" i="2"/>
  <c r="E9236" i="2"/>
  <c r="F9235" i="2"/>
  <c r="B9235" i="2"/>
  <c r="C9234" i="2"/>
  <c r="D9233" i="2"/>
  <c r="E9232" i="2"/>
  <c r="F9231" i="2"/>
  <c r="B9231" i="2"/>
  <c r="C9230" i="2"/>
  <c r="D9229" i="2"/>
  <c r="E9228" i="2"/>
  <c r="F9227" i="2"/>
  <c r="B9227" i="2"/>
  <c r="C9226" i="2"/>
  <c r="D9225" i="2"/>
  <c r="E9224" i="2"/>
  <c r="F9223" i="2"/>
  <c r="B9223" i="2"/>
  <c r="C9222" i="2"/>
  <c r="D9221" i="2"/>
  <c r="E9220" i="2"/>
  <c r="F9219" i="2"/>
  <c r="B9219" i="2"/>
  <c r="C9218" i="2"/>
  <c r="D9217" i="2"/>
  <c r="E9216" i="2"/>
  <c r="F9215" i="2"/>
  <c r="B9215" i="2"/>
  <c r="C9214" i="2"/>
  <c r="D9213" i="2"/>
  <c r="E9212" i="2"/>
  <c r="F9211" i="2"/>
  <c r="B9211" i="2"/>
  <c r="C9210" i="2"/>
  <c r="D9209" i="2"/>
  <c r="E9208" i="2"/>
  <c r="F9207" i="2"/>
  <c r="B9207" i="2"/>
  <c r="C9206" i="2"/>
  <c r="D9205" i="2"/>
  <c r="E9204" i="2"/>
  <c r="F9203" i="2"/>
  <c r="B9203" i="2"/>
  <c r="C9202" i="2"/>
  <c r="D9201" i="2"/>
  <c r="E9200" i="2"/>
  <c r="F9199" i="2"/>
  <c r="B9199" i="2"/>
  <c r="C9198" i="2"/>
  <c r="D9197" i="2"/>
  <c r="E9196" i="2"/>
  <c r="F9195" i="2"/>
  <c r="B9195" i="2"/>
  <c r="C9194" i="2"/>
  <c r="D9193" i="2"/>
  <c r="E9192" i="2"/>
  <c r="F9191" i="2"/>
  <c r="B9191" i="2"/>
  <c r="C9190" i="2"/>
  <c r="D9189" i="2"/>
  <c r="E9188" i="2"/>
  <c r="F9187" i="2"/>
  <c r="B9187" i="2"/>
  <c r="C9186" i="2"/>
  <c r="D9185" i="2"/>
  <c r="E9184" i="2"/>
  <c r="F9183" i="2"/>
  <c r="B9183" i="2"/>
  <c r="C9182" i="2"/>
  <c r="D9181" i="2"/>
  <c r="E9180" i="2"/>
  <c r="F9179" i="2"/>
  <c r="B9179" i="2"/>
  <c r="C9178" i="2"/>
  <c r="D9177" i="2"/>
  <c r="E9176" i="2"/>
  <c r="F9175" i="2"/>
  <c r="B9175" i="2"/>
  <c r="C9174" i="2"/>
  <c r="D9173" i="2"/>
  <c r="E9172" i="2"/>
  <c r="F9171" i="2"/>
  <c r="B9171" i="2"/>
  <c r="C9170" i="2"/>
  <c r="D9169" i="2"/>
  <c r="E9168" i="2"/>
  <c r="E9167" i="2"/>
  <c r="B9166" i="2"/>
  <c r="D9164" i="2"/>
  <c r="F9162" i="2"/>
  <c r="C9161" i="2"/>
  <c r="E9159" i="2"/>
  <c r="B9158" i="2"/>
  <c r="D9156" i="2"/>
  <c r="F9154" i="2"/>
  <c r="C9153" i="2"/>
  <c r="E9151" i="2"/>
  <c r="B9150" i="2"/>
  <c r="D9148" i="2"/>
  <c r="F9146" i="2"/>
  <c r="C9145" i="2"/>
  <c r="E9143" i="2"/>
  <c r="B9142" i="2"/>
  <c r="D9140" i="2"/>
  <c r="F9138" i="2"/>
  <c r="C9137" i="2"/>
  <c r="E9135" i="2"/>
  <c r="B9134" i="2"/>
  <c r="D9132" i="2"/>
  <c r="F9130" i="2"/>
  <c r="C9129" i="2"/>
  <c r="E9127" i="2"/>
  <c r="B9126" i="2"/>
  <c r="D9124" i="2"/>
  <c r="F9122" i="2"/>
  <c r="C9121" i="2"/>
  <c r="E9119" i="2"/>
  <c r="B9118" i="2"/>
  <c r="D9116" i="2"/>
  <c r="F9114" i="2"/>
  <c r="C9113" i="2"/>
  <c r="E9111" i="2"/>
  <c r="B9110" i="2"/>
  <c r="D9108" i="2"/>
  <c r="F9106" i="2"/>
  <c r="C9105" i="2"/>
  <c r="E9103" i="2"/>
  <c r="B9102" i="2"/>
  <c r="D9100" i="2"/>
  <c r="F9098" i="2"/>
  <c r="C9097" i="2"/>
  <c r="E9095" i="2"/>
  <c r="B9094" i="2"/>
  <c r="D9092" i="2"/>
  <c r="F9090" i="2"/>
  <c r="C9089" i="2"/>
  <c r="E9087" i="2"/>
  <c r="B9086" i="2"/>
  <c r="D9084" i="2"/>
  <c r="F9082" i="2"/>
  <c r="C9081" i="2"/>
  <c r="E9079" i="2"/>
  <c r="B9078" i="2"/>
  <c r="D9076" i="2"/>
  <c r="F9074" i="2"/>
  <c r="C9073" i="2"/>
  <c r="E9071" i="2"/>
  <c r="B9070" i="2"/>
  <c r="D9068" i="2"/>
  <c r="F9066" i="2"/>
  <c r="C9065" i="2"/>
  <c r="E9063" i="2"/>
  <c r="B9062" i="2"/>
  <c r="D9060" i="2"/>
  <c r="F9058" i="2"/>
  <c r="C9057" i="2"/>
  <c r="E9055" i="2"/>
  <c r="B9054" i="2"/>
  <c r="D9052" i="2"/>
  <c r="F9050" i="2"/>
  <c r="C9049" i="2"/>
  <c r="E9047" i="2"/>
  <c r="B9046" i="2"/>
  <c r="D9044" i="2"/>
  <c r="F9042" i="2"/>
  <c r="C9041" i="2"/>
  <c r="E9039" i="2"/>
  <c r="B9038" i="2"/>
  <c r="D9036" i="2"/>
  <c r="F9034" i="2"/>
  <c r="C9033" i="2"/>
  <c r="E9031" i="2"/>
  <c r="B9030" i="2"/>
  <c r="D9028" i="2"/>
  <c r="F9026" i="2"/>
  <c r="C9025" i="2"/>
  <c r="E9023" i="2"/>
  <c r="B9022" i="2"/>
  <c r="D9020" i="2"/>
  <c r="F9018" i="2"/>
  <c r="C9017" i="2"/>
  <c r="E9015" i="2"/>
  <c r="B9014" i="2"/>
  <c r="D9012" i="2"/>
  <c r="F9010" i="2"/>
  <c r="C9009" i="2"/>
  <c r="E9007" i="2"/>
  <c r="B9006" i="2"/>
  <c r="D9004" i="2"/>
  <c r="F9002" i="2"/>
  <c r="C9001" i="2"/>
  <c r="E8999" i="2"/>
  <c r="B8998" i="2"/>
  <c r="D8996" i="2"/>
  <c r="F8994" i="2"/>
  <c r="C8993" i="2"/>
  <c r="E8991" i="2"/>
  <c r="B8990" i="2"/>
  <c r="D8988" i="2"/>
  <c r="F8986" i="2"/>
  <c r="C8985" i="2"/>
  <c r="E8983" i="2"/>
  <c r="B8982" i="2"/>
  <c r="D8980" i="2"/>
  <c r="F8978" i="2"/>
  <c r="C8977" i="2"/>
  <c r="E8975" i="2"/>
  <c r="B8974" i="2"/>
  <c r="D8972" i="2"/>
  <c r="F8970" i="2"/>
  <c r="C8969" i="2"/>
  <c r="E8967" i="2"/>
  <c r="B8966" i="2"/>
  <c r="D8964" i="2"/>
  <c r="F8962" i="2"/>
  <c r="C8961" i="2"/>
  <c r="E8959" i="2"/>
  <c r="B8958" i="2"/>
  <c r="D8956" i="2"/>
  <c r="F8954" i="2"/>
  <c r="C8953" i="2"/>
  <c r="E8951" i="2"/>
  <c r="B8950" i="2"/>
  <c r="D8948" i="2"/>
  <c r="F8946" i="2"/>
  <c r="C8945" i="2"/>
  <c r="E8943" i="2"/>
  <c r="B8942" i="2"/>
  <c r="D8940" i="2"/>
  <c r="F8938" i="2"/>
  <c r="C8937" i="2"/>
  <c r="E8935" i="2"/>
  <c r="B8934" i="2"/>
  <c r="D8932" i="2"/>
  <c r="F8930" i="2"/>
  <c r="C8929" i="2"/>
  <c r="E8927" i="2"/>
  <c r="B8926" i="2"/>
  <c r="D8924" i="2"/>
  <c r="F8922" i="2"/>
  <c r="C8921" i="2"/>
  <c r="E8919" i="2"/>
  <c r="B8918" i="2"/>
  <c r="D8916" i="2"/>
  <c r="F8914" i="2"/>
  <c r="C8913" i="2"/>
  <c r="E8911" i="2"/>
  <c r="B8910" i="2"/>
  <c r="D8908" i="2"/>
  <c r="F8906" i="2"/>
  <c r="C8905" i="2"/>
  <c r="E8903" i="2"/>
  <c r="B8902" i="2"/>
  <c r="D8900" i="2"/>
  <c r="F8898" i="2"/>
  <c r="C8897" i="2"/>
  <c r="E8895" i="2"/>
  <c r="B8894" i="2"/>
  <c r="D8892" i="2"/>
  <c r="F8890" i="2"/>
  <c r="C8889" i="2"/>
  <c r="E8887" i="2"/>
  <c r="B8886" i="2"/>
  <c r="D8884" i="2"/>
  <c r="F8882" i="2"/>
  <c r="C8881" i="2"/>
  <c r="E8879" i="2"/>
  <c r="B8878" i="2"/>
  <c r="D8876" i="2"/>
  <c r="F8874" i="2"/>
  <c r="C8873" i="2"/>
  <c r="E8871" i="2"/>
  <c r="B8870" i="2"/>
  <c r="D8868" i="2"/>
  <c r="F8866" i="2"/>
  <c r="C8865" i="2"/>
  <c r="E8863" i="2"/>
  <c r="B8862" i="2"/>
  <c r="D8860" i="2"/>
  <c r="F8858" i="2"/>
  <c r="C8857" i="2"/>
  <c r="E8855" i="2"/>
  <c r="B8854" i="2"/>
  <c r="D8852" i="2"/>
  <c r="F8850" i="2"/>
  <c r="C8849" i="2"/>
  <c r="E8847" i="2"/>
  <c r="B8846" i="2"/>
  <c r="D8844" i="2"/>
  <c r="F8842" i="2"/>
  <c r="C8841" i="2"/>
  <c r="E8839" i="2"/>
  <c r="B8838" i="2"/>
  <c r="D8836" i="2"/>
  <c r="F8834" i="2"/>
  <c r="C8833" i="2"/>
  <c r="E8831" i="2"/>
  <c r="B8830" i="2"/>
  <c r="D8828" i="2"/>
  <c r="F8826" i="2"/>
  <c r="C8825" i="2"/>
  <c r="E8823" i="2"/>
  <c r="B8822" i="2"/>
  <c r="D8820" i="2"/>
  <c r="F8818" i="2"/>
  <c r="C8817" i="2"/>
  <c r="E8815" i="2"/>
  <c r="B8814" i="2"/>
  <c r="D8812" i="2"/>
  <c r="F8810" i="2"/>
  <c r="C8809" i="2"/>
  <c r="E8807" i="2"/>
  <c r="B8806" i="2"/>
  <c r="D8804" i="2"/>
  <c r="F8802" i="2"/>
  <c r="C8801" i="2"/>
  <c r="E8799" i="2"/>
  <c r="B8798" i="2"/>
  <c r="D8796" i="2"/>
  <c r="F8794" i="2"/>
  <c r="C8793" i="2"/>
  <c r="E8791" i="2"/>
  <c r="B8790" i="2"/>
  <c r="D8788" i="2"/>
  <c r="F8786" i="2"/>
  <c r="C8785" i="2"/>
  <c r="E8783" i="2"/>
  <c r="B8782" i="2"/>
  <c r="D8780" i="2"/>
  <c r="F8778" i="2"/>
  <c r="C8777" i="2"/>
  <c r="E8775" i="2"/>
  <c r="B8774" i="2"/>
  <c r="D8772" i="2"/>
  <c r="F8770" i="2"/>
  <c r="C8769" i="2"/>
  <c r="E8767" i="2"/>
  <c r="B8766" i="2"/>
  <c r="D8764" i="2"/>
  <c r="F8762" i="2"/>
  <c r="C8761" i="2"/>
  <c r="E8759" i="2"/>
  <c r="B8758" i="2"/>
  <c r="D8756" i="2"/>
  <c r="F8754" i="2"/>
  <c r="C8753" i="2"/>
  <c r="E8751" i="2"/>
  <c r="B8750" i="2"/>
  <c r="D8748" i="2"/>
  <c r="F8746" i="2"/>
  <c r="C8745" i="2"/>
  <c r="E8743" i="2"/>
  <c r="B8742" i="2"/>
  <c r="D8740" i="2"/>
  <c r="F8738" i="2"/>
  <c r="C8737" i="2"/>
  <c r="E8735" i="2"/>
  <c r="B8734" i="2"/>
  <c r="D8732" i="2"/>
  <c r="F8730" i="2"/>
  <c r="C8729" i="2"/>
  <c r="E8727" i="2"/>
  <c r="B8726" i="2"/>
  <c r="D8724" i="2"/>
  <c r="F8722" i="2"/>
  <c r="C8721" i="2"/>
  <c r="E8719" i="2"/>
  <c r="B8718" i="2"/>
  <c r="D8716" i="2"/>
  <c r="F8714" i="2"/>
  <c r="C8713" i="2"/>
  <c r="E8711" i="2"/>
  <c r="B8710" i="2"/>
  <c r="D8708" i="2"/>
  <c r="F8706" i="2"/>
  <c r="C8705" i="2"/>
  <c r="E8703" i="2"/>
  <c r="B8702" i="2"/>
  <c r="D8700" i="2"/>
  <c r="F8698" i="2"/>
  <c r="C8697" i="2"/>
  <c r="E8695" i="2"/>
  <c r="B8694" i="2"/>
  <c r="D8692" i="2"/>
  <c r="F8690" i="2"/>
  <c r="C8689" i="2"/>
  <c r="E8687" i="2"/>
  <c r="B8686" i="2"/>
  <c r="D8684" i="2"/>
  <c r="F8682" i="2"/>
  <c r="C8681" i="2"/>
  <c r="E8679" i="2"/>
  <c r="B8678" i="2"/>
  <c r="D8676" i="2"/>
  <c r="F8674" i="2"/>
  <c r="C8673" i="2"/>
  <c r="E8671" i="2"/>
  <c r="B8670" i="2"/>
  <c r="D8668" i="2"/>
  <c r="F8666" i="2"/>
  <c r="C8665" i="2"/>
  <c r="E8663" i="2"/>
  <c r="B8662" i="2"/>
  <c r="D8660" i="2"/>
  <c r="F8658" i="2"/>
  <c r="C8657" i="2"/>
  <c r="E8655" i="2"/>
  <c r="B8654" i="2"/>
  <c r="D8652" i="2"/>
  <c r="F8650" i="2"/>
  <c r="C8649" i="2"/>
  <c r="E8647" i="2"/>
  <c r="B8646" i="2"/>
  <c r="D8644" i="2"/>
  <c r="F8642" i="2"/>
  <c r="C8641" i="2"/>
  <c r="E8639" i="2"/>
  <c r="B8638" i="2"/>
  <c r="D8636" i="2"/>
  <c r="F8634" i="2"/>
  <c r="C8633" i="2"/>
  <c r="E8631" i="2"/>
  <c r="B8630" i="2"/>
  <c r="D8628" i="2"/>
  <c r="F8626" i="2"/>
  <c r="C8625" i="2"/>
  <c r="E8623" i="2"/>
  <c r="B8622" i="2"/>
  <c r="D8620" i="2"/>
  <c r="F8618" i="2"/>
  <c r="C8617" i="2"/>
  <c r="E8615" i="2"/>
  <c r="B8614" i="2"/>
  <c r="D8612" i="2"/>
  <c r="F8610" i="2"/>
  <c r="C8609" i="2"/>
  <c r="E8607" i="2"/>
  <c r="B8606" i="2"/>
  <c r="D8604" i="2"/>
  <c r="F8602" i="2"/>
  <c r="C8601" i="2"/>
  <c r="E8599" i="2"/>
  <c r="B8598" i="2"/>
  <c r="D8596" i="2"/>
  <c r="F8594" i="2"/>
  <c r="C8593" i="2"/>
  <c r="E8591" i="2"/>
  <c r="B8590" i="2"/>
  <c r="D8588" i="2"/>
  <c r="F8586" i="2"/>
  <c r="C8585" i="2"/>
  <c r="E8583" i="2"/>
  <c r="B8582" i="2"/>
  <c r="D8580" i="2"/>
  <c r="F8578" i="2"/>
  <c r="C8577" i="2"/>
  <c r="E8575" i="2"/>
  <c r="B8574" i="2"/>
  <c r="D8572" i="2"/>
  <c r="F8570" i="2"/>
  <c r="C8569" i="2"/>
  <c r="E8567" i="2"/>
  <c r="B8566" i="2"/>
  <c r="D8564" i="2"/>
  <c r="F8562" i="2"/>
  <c r="C8561" i="2"/>
  <c r="E8559" i="2"/>
  <c r="B8558" i="2"/>
  <c r="D8556" i="2"/>
  <c r="F8554" i="2"/>
  <c r="C8553" i="2"/>
  <c r="E8551" i="2"/>
  <c r="B8550" i="2"/>
  <c r="D8548" i="2"/>
  <c r="F8546" i="2"/>
  <c r="C8545" i="2"/>
  <c r="E8543" i="2"/>
  <c r="B8542" i="2"/>
  <c r="D8540" i="2"/>
  <c r="F8538" i="2"/>
  <c r="C8537" i="2"/>
  <c r="E8535" i="2"/>
  <c r="B8534" i="2"/>
  <c r="D8532" i="2"/>
  <c r="F8530" i="2"/>
  <c r="C8529" i="2"/>
  <c r="E8527" i="2"/>
  <c r="B8526" i="2"/>
  <c r="D8524" i="2"/>
  <c r="F8522" i="2"/>
  <c r="C8521" i="2"/>
  <c r="E8519" i="2"/>
  <c r="B8518" i="2"/>
  <c r="D8516" i="2"/>
  <c r="F8514" i="2"/>
  <c r="C8513" i="2"/>
  <c r="E8511" i="2"/>
  <c r="B8510" i="2"/>
  <c r="D8508" i="2"/>
  <c r="F8506" i="2"/>
  <c r="C8505" i="2"/>
  <c r="E8503" i="2"/>
  <c r="B8502" i="2"/>
  <c r="D8500" i="2"/>
  <c r="E8497" i="2"/>
  <c r="D8494" i="2"/>
  <c r="C8491" i="2"/>
  <c r="B8488" i="2"/>
  <c r="F8484" i="2"/>
  <c r="E8481" i="2"/>
  <c r="D8478" i="2"/>
  <c r="C8475" i="2"/>
  <c r="B8472" i="2"/>
  <c r="F8468" i="2"/>
  <c r="E8465" i="2"/>
  <c r="D8462" i="2"/>
  <c r="C8459" i="2"/>
  <c r="B8456" i="2"/>
  <c r="F8452" i="2"/>
  <c r="E8449" i="2"/>
  <c r="D8446" i="2"/>
  <c r="C8443" i="2"/>
  <c r="B8440" i="2"/>
  <c r="F8436" i="2"/>
  <c r="E8433" i="2"/>
  <c r="D8430" i="2"/>
  <c r="C8427" i="2"/>
  <c r="B8424" i="2"/>
  <c r="F8420" i="2"/>
  <c r="E8417" i="2"/>
  <c r="D8414" i="2"/>
  <c r="C8411" i="2"/>
  <c r="B8408" i="2"/>
  <c r="F8404" i="2"/>
  <c r="E8401" i="2"/>
  <c r="D8398" i="2"/>
  <c r="C8395" i="2"/>
  <c r="B8392" i="2"/>
  <c r="F8388" i="2"/>
  <c r="E8385" i="2"/>
  <c r="D8382" i="2"/>
  <c r="C8379" i="2"/>
  <c r="B8376" i="2"/>
  <c r="F8372" i="2"/>
  <c r="E8369" i="2"/>
  <c r="D8366" i="2"/>
  <c r="C8363" i="2"/>
  <c r="B8360" i="2"/>
  <c r="F8356" i="2"/>
  <c r="E8353" i="2"/>
  <c r="D8350" i="2"/>
  <c r="C8347" i="2"/>
  <c r="B8344" i="2"/>
  <c r="F8340" i="2"/>
  <c r="E8337" i="2"/>
  <c r="D8334" i="2"/>
  <c r="C8331" i="2"/>
  <c r="B8328" i="2"/>
  <c r="F8324" i="2"/>
  <c r="E8321" i="2"/>
  <c r="D8318" i="2"/>
  <c r="C8315" i="2"/>
  <c r="B8312" i="2"/>
  <c r="F8308" i="2"/>
  <c r="E8305" i="2"/>
  <c r="D8302" i="2"/>
  <c r="C8299" i="2"/>
  <c r="B8296" i="2"/>
  <c r="F8292" i="2"/>
  <c r="E8289" i="2"/>
  <c r="D8286" i="2"/>
  <c r="C8283" i="2"/>
  <c r="B8280" i="2"/>
  <c r="F8276" i="2"/>
  <c r="E8273" i="2"/>
  <c r="D8270" i="2"/>
  <c r="C8267" i="2"/>
  <c r="B8264" i="2"/>
  <c r="F8260" i="2"/>
  <c r="E8257" i="2"/>
  <c r="D8254" i="2"/>
  <c r="C8251" i="2"/>
  <c r="B8248" i="2"/>
  <c r="F8244" i="2"/>
  <c r="E8241" i="2"/>
  <c r="D8238" i="2"/>
  <c r="C8235" i="2"/>
  <c r="B8232" i="2"/>
  <c r="F8228" i="2"/>
  <c r="E8225" i="2"/>
  <c r="D8222" i="2"/>
  <c r="C8219" i="2"/>
  <c r="B8216" i="2"/>
  <c r="F8212" i="2"/>
  <c r="E8209" i="2"/>
  <c r="D8206" i="2"/>
  <c r="C8203" i="2"/>
  <c r="B8200" i="2"/>
  <c r="F8196" i="2"/>
  <c r="E8193" i="2"/>
  <c r="D8190" i="2"/>
  <c r="C8187" i="2"/>
  <c r="B8184" i="2"/>
  <c r="F8180" i="2"/>
  <c r="E8177" i="2"/>
  <c r="D8174" i="2"/>
  <c r="C8171" i="2"/>
  <c r="B8168" i="2"/>
  <c r="F8164" i="2"/>
  <c r="E8161" i="2"/>
  <c r="D8158" i="2"/>
  <c r="C8155" i="2"/>
  <c r="B8152" i="2"/>
  <c r="F8148" i="2"/>
  <c r="E8145" i="2"/>
  <c r="D8142" i="2"/>
  <c r="C8139" i="2"/>
  <c r="B8136" i="2"/>
  <c r="F8132" i="2"/>
  <c r="E8129" i="2"/>
  <c r="D8126" i="2"/>
  <c r="C8123" i="2"/>
  <c r="B8120" i="2"/>
  <c r="F8116" i="2"/>
  <c r="E8113" i="2"/>
  <c r="D8110" i="2"/>
  <c r="C8107" i="2"/>
  <c r="B8104" i="2"/>
  <c r="F8100" i="2"/>
  <c r="E8097" i="2"/>
  <c r="D8094" i="2"/>
  <c r="C8091" i="2"/>
  <c r="B8088" i="2"/>
  <c r="F8084" i="2"/>
  <c r="E8081" i="2"/>
  <c r="D8078" i="2"/>
  <c r="C8075" i="2"/>
  <c r="B8072" i="2"/>
  <c r="F8068" i="2"/>
  <c r="E8065" i="2"/>
  <c r="D8062" i="2"/>
  <c r="C8059" i="2"/>
  <c r="B8056" i="2"/>
  <c r="F8052" i="2"/>
  <c r="E8049" i="2"/>
  <c r="D8046" i="2"/>
  <c r="C8043" i="2"/>
  <c r="B8040" i="2"/>
  <c r="F8036" i="2"/>
  <c r="E8033" i="2"/>
  <c r="D8030" i="2"/>
  <c r="C8027" i="2"/>
  <c r="B8024" i="2"/>
  <c r="F8020" i="2"/>
  <c r="E8017" i="2"/>
  <c r="D8014" i="2"/>
  <c r="C8011" i="2"/>
  <c r="B8008" i="2"/>
  <c r="F8004" i="2"/>
  <c r="E8001" i="2"/>
  <c r="D7998" i="2"/>
  <c r="C7995" i="2"/>
  <c r="B7992" i="2"/>
  <c r="F7988" i="2"/>
  <c r="E7985" i="2"/>
  <c r="D7982" i="2"/>
  <c r="C7979" i="2"/>
  <c r="B7976" i="2"/>
  <c r="F7972" i="2"/>
  <c r="E7969" i="2"/>
  <c r="D7966" i="2"/>
  <c r="C7963" i="2"/>
  <c r="B7960" i="2"/>
  <c r="F7956" i="2"/>
  <c r="E7953" i="2"/>
  <c r="D7950" i="2"/>
  <c r="C7947" i="2"/>
  <c r="B7944" i="2"/>
  <c r="F7940" i="2"/>
  <c r="E7937" i="2"/>
  <c r="D7934" i="2"/>
  <c r="C7931" i="2"/>
  <c r="B7928" i="2"/>
  <c r="F7924" i="2"/>
  <c r="E7921" i="2"/>
  <c r="D7918" i="2"/>
  <c r="C7915" i="2"/>
  <c r="B7912" i="2"/>
  <c r="F7908" i="2"/>
  <c r="E7905" i="2"/>
  <c r="D7902" i="2"/>
  <c r="C7899" i="2"/>
  <c r="B7896" i="2"/>
  <c r="F7892" i="2"/>
  <c r="E7889" i="2"/>
  <c r="D7886" i="2"/>
  <c r="C7883" i="2"/>
  <c r="B7880" i="2"/>
  <c r="F7876" i="2"/>
  <c r="E7873" i="2"/>
  <c r="D7870" i="2"/>
  <c r="C7867" i="2"/>
  <c r="B7864" i="2"/>
  <c r="F7860" i="2"/>
  <c r="E7857" i="2"/>
  <c r="D7854" i="2"/>
  <c r="C7851" i="2"/>
  <c r="B7848" i="2"/>
  <c r="F7844" i="2"/>
  <c r="E7841" i="2"/>
  <c r="D7838" i="2"/>
  <c r="C7835" i="2"/>
  <c r="B7832" i="2"/>
  <c r="F7828" i="2"/>
  <c r="E7825" i="2"/>
  <c r="D7822" i="2"/>
  <c r="C7819" i="2"/>
  <c r="B7816" i="2"/>
  <c r="F7812" i="2"/>
  <c r="E7809" i="2"/>
  <c r="D7806" i="2"/>
  <c r="C7803" i="2"/>
  <c r="B7800" i="2"/>
  <c r="F7796" i="2"/>
  <c r="E7793" i="2"/>
  <c r="D7790" i="2"/>
  <c r="C7787" i="2"/>
  <c r="B7784" i="2"/>
  <c r="F7780" i="2"/>
  <c r="E7777" i="2"/>
  <c r="D7774" i="2"/>
  <c r="C7771" i="2"/>
  <c r="B7768" i="2"/>
  <c r="F7764" i="2"/>
  <c r="E7761" i="2"/>
  <c r="D7758" i="2"/>
  <c r="C7755" i="2"/>
  <c r="B7752" i="2"/>
  <c r="F7748" i="2"/>
  <c r="E7745" i="2"/>
  <c r="D7742" i="2"/>
  <c r="C7739" i="2"/>
  <c r="B7736" i="2"/>
  <c r="F7732" i="2"/>
  <c r="E7729" i="2"/>
  <c r="D7726" i="2"/>
  <c r="C7723" i="2"/>
  <c r="B7720" i="2"/>
  <c r="F7716" i="2"/>
  <c r="E7713" i="2"/>
  <c r="D7710" i="2"/>
  <c r="C7707" i="2"/>
  <c r="B7704" i="2"/>
  <c r="F7700" i="2"/>
  <c r="E7697" i="2"/>
  <c r="D7694" i="2"/>
  <c r="C7691" i="2"/>
  <c r="B7688" i="2"/>
  <c r="F7684" i="2"/>
  <c r="E7681" i="2"/>
  <c r="D7678" i="2"/>
  <c r="C7675" i="2"/>
  <c r="B7672" i="2"/>
  <c r="F7668" i="2"/>
  <c r="E7665" i="2"/>
  <c r="D7662" i="2"/>
  <c r="C7659" i="2"/>
  <c r="B7656" i="2"/>
  <c r="F7652" i="2"/>
  <c r="E7649" i="2"/>
  <c r="D7646" i="2"/>
  <c r="C7643" i="2"/>
  <c r="B7640" i="2"/>
  <c r="F7636" i="2"/>
  <c r="E7633" i="2"/>
  <c r="D7630" i="2"/>
  <c r="C7627" i="2"/>
  <c r="B7624" i="2"/>
  <c r="F7620" i="2"/>
  <c r="E7617" i="2"/>
  <c r="D7614" i="2"/>
  <c r="C7611" i="2"/>
  <c r="B7608" i="2"/>
  <c r="F7604" i="2"/>
  <c r="E7601" i="2"/>
  <c r="D7598" i="2"/>
  <c r="C7595" i="2"/>
  <c r="B7592" i="2"/>
  <c r="F7588" i="2"/>
  <c r="E7585" i="2"/>
  <c r="D7582" i="2"/>
  <c r="C7579" i="2"/>
  <c r="B7576" i="2"/>
  <c r="F7572" i="2"/>
  <c r="E7569" i="2"/>
  <c r="D7566" i="2"/>
  <c r="C7563" i="2"/>
  <c r="B7560" i="2"/>
  <c r="F7556" i="2"/>
  <c r="E7553" i="2"/>
  <c r="D7550" i="2"/>
  <c r="C7547" i="2"/>
  <c r="B7544" i="2"/>
  <c r="F7540" i="2"/>
  <c r="E7537" i="2"/>
  <c r="D7534" i="2"/>
  <c r="C7531" i="2"/>
  <c r="B7528" i="2"/>
  <c r="F7524" i="2"/>
  <c r="E7521" i="2"/>
  <c r="D7518" i="2"/>
  <c r="C7515" i="2"/>
  <c r="B7512" i="2"/>
  <c r="F7508" i="2"/>
  <c r="E7505" i="2"/>
  <c r="D7502" i="2"/>
  <c r="C7499" i="2"/>
  <c r="B7496" i="2"/>
  <c r="F7492" i="2"/>
  <c r="E7489" i="2"/>
  <c r="D7486" i="2"/>
  <c r="C7483" i="2"/>
  <c r="B7480" i="2"/>
  <c r="F7476" i="2"/>
  <c r="E7473" i="2"/>
  <c r="D7470" i="2"/>
  <c r="C7467" i="2"/>
  <c r="B7464" i="2"/>
  <c r="F7460" i="2"/>
  <c r="E7457" i="2"/>
  <c r="D7454" i="2"/>
  <c r="C7451" i="2"/>
  <c r="B7448" i="2"/>
  <c r="F7444" i="2"/>
  <c r="E7441" i="2"/>
  <c r="D7438" i="2"/>
  <c r="C7435" i="2"/>
  <c r="B7432" i="2"/>
  <c r="F7428" i="2"/>
  <c r="E7425" i="2"/>
  <c r="D7422" i="2"/>
  <c r="C7419" i="2"/>
  <c r="B7416" i="2"/>
  <c r="F7412" i="2"/>
  <c r="E7409" i="2"/>
  <c r="D7406" i="2"/>
  <c r="C7403" i="2"/>
  <c r="B7400" i="2"/>
  <c r="F7396" i="2"/>
  <c r="E7393" i="2"/>
  <c r="D7390" i="2"/>
  <c r="C7387" i="2"/>
  <c r="B7384" i="2"/>
  <c r="F7380" i="2"/>
  <c r="E7377" i="2"/>
  <c r="D7374" i="2"/>
  <c r="C7371" i="2"/>
  <c r="B7368" i="2"/>
  <c r="F7364" i="2"/>
  <c r="E7361" i="2"/>
  <c r="D7358" i="2"/>
  <c r="C7355" i="2"/>
  <c r="B7352" i="2"/>
  <c r="F7348" i="2"/>
  <c r="E7345" i="2"/>
  <c r="D7342" i="2"/>
  <c r="C7339" i="2"/>
  <c r="B7336" i="2"/>
  <c r="F7332" i="2"/>
  <c r="E7329" i="2"/>
  <c r="D7326" i="2"/>
  <c r="C7323" i="2"/>
  <c r="B7320" i="2"/>
  <c r="F7316" i="2"/>
  <c r="E7313" i="2"/>
  <c r="D7310" i="2"/>
  <c r="C7307" i="2"/>
  <c r="B7304" i="2"/>
  <c r="F7300" i="2"/>
  <c r="E7297" i="2"/>
  <c r="D7294" i="2"/>
  <c r="C7291" i="2"/>
  <c r="B7288" i="2"/>
  <c r="F7284" i="2"/>
  <c r="E7281" i="2"/>
  <c r="D7278" i="2"/>
  <c r="C7275" i="2"/>
  <c r="B7272" i="2"/>
  <c r="F7268" i="2"/>
  <c r="E7265" i="2"/>
  <c r="D7262" i="2"/>
  <c r="C7259" i="2"/>
  <c r="B7256" i="2"/>
  <c r="F7252" i="2"/>
  <c r="E7249" i="2"/>
  <c r="D7246" i="2"/>
  <c r="C7243" i="2"/>
  <c r="B7240" i="2"/>
  <c r="F7236" i="2"/>
  <c r="E7233" i="2"/>
  <c r="D7230" i="2"/>
  <c r="C7227" i="2"/>
  <c r="B7224" i="2"/>
  <c r="F7220" i="2"/>
  <c r="E7217" i="2"/>
  <c r="D7214" i="2"/>
  <c r="C7211" i="2"/>
  <c r="B7208" i="2"/>
  <c r="F7204" i="2"/>
  <c r="E7201" i="2"/>
  <c r="D7198" i="2"/>
  <c r="C7195" i="2"/>
  <c r="B7192" i="2"/>
  <c r="F7188" i="2"/>
  <c r="E7185" i="2"/>
  <c r="D7182" i="2"/>
  <c r="C7179" i="2"/>
  <c r="B7176" i="2"/>
  <c r="F7172" i="2"/>
  <c r="E7169" i="2"/>
  <c r="D7166" i="2"/>
  <c r="C7163" i="2"/>
  <c r="B7160" i="2"/>
  <c r="F7156" i="2"/>
  <c r="E7153" i="2"/>
  <c r="D7150" i="2"/>
  <c r="C7147" i="2"/>
  <c r="B7144" i="2"/>
  <c r="F7140" i="2"/>
  <c r="E7137" i="2"/>
  <c r="D7134" i="2"/>
  <c r="C7131" i="2"/>
  <c r="B7128" i="2"/>
  <c r="F7124" i="2"/>
  <c r="E7121" i="2"/>
  <c r="D7118" i="2"/>
  <c r="C7115" i="2"/>
  <c r="B7112" i="2"/>
  <c r="F7108" i="2"/>
  <c r="E7105" i="2"/>
  <c r="D7102" i="2"/>
  <c r="C7099" i="2"/>
  <c r="B7096" i="2"/>
  <c r="F7092" i="2"/>
  <c r="E7089" i="2"/>
  <c r="D7086" i="2"/>
  <c r="C7083" i="2"/>
  <c r="B7080" i="2"/>
  <c r="F7076" i="2"/>
  <c r="E7073" i="2"/>
  <c r="D7070" i="2"/>
  <c r="C7067" i="2"/>
  <c r="B7064" i="2"/>
  <c r="F7060" i="2"/>
  <c r="E7057" i="2"/>
  <c r="D7054" i="2"/>
  <c r="C7051" i="2"/>
  <c r="B7048" i="2"/>
  <c r="F7044" i="2"/>
  <c r="E7041" i="2"/>
  <c r="D7038" i="2"/>
  <c r="C7035" i="2"/>
  <c r="B7032" i="2"/>
  <c r="F7028" i="2"/>
  <c r="E7025" i="2"/>
  <c r="D7022" i="2"/>
  <c r="C7019" i="2"/>
  <c r="B7016" i="2"/>
  <c r="F7012" i="2"/>
  <c r="E7009" i="2"/>
  <c r="D7006" i="2"/>
  <c r="C7003" i="2"/>
  <c r="B7000" i="2"/>
  <c r="F6996" i="2"/>
  <c r="E6993" i="2"/>
  <c r="D6990" i="2"/>
  <c r="C6987" i="2"/>
  <c r="B6984" i="2"/>
  <c r="F6980" i="2"/>
  <c r="E6977" i="2"/>
  <c r="D6974" i="2"/>
  <c r="C6971" i="2"/>
  <c r="B6968" i="2"/>
  <c r="F6964" i="2"/>
  <c r="E6961" i="2"/>
  <c r="D6958" i="2"/>
  <c r="C6955" i="2"/>
  <c r="B6952" i="2"/>
  <c r="F6948" i="2"/>
  <c r="E6945" i="2"/>
  <c r="D6942" i="2"/>
  <c r="C6939" i="2"/>
  <c r="B6936" i="2"/>
  <c r="F6932" i="2"/>
  <c r="E6929" i="2"/>
  <c r="D6926" i="2"/>
  <c r="C6923" i="2"/>
  <c r="B6920" i="2"/>
  <c r="F6916" i="2"/>
  <c r="E6913" i="2"/>
  <c r="D6910" i="2"/>
  <c r="C6907" i="2"/>
  <c r="B6904" i="2"/>
  <c r="F6900" i="2"/>
  <c r="E6897" i="2"/>
  <c r="D6894" i="2"/>
  <c r="C6891" i="2"/>
  <c r="B6888" i="2"/>
  <c r="F6884" i="2"/>
  <c r="E6881" i="2"/>
  <c r="D6878" i="2"/>
  <c r="C6875" i="2"/>
  <c r="B6872" i="2"/>
  <c r="F6868" i="2"/>
  <c r="E6865" i="2"/>
  <c r="D6862" i="2"/>
  <c r="C6859" i="2"/>
  <c r="B6856" i="2"/>
  <c r="F6852" i="2"/>
  <c r="E6849" i="2"/>
  <c r="D6846" i="2"/>
  <c r="C6843" i="2"/>
  <c r="B6840" i="2"/>
  <c r="F6836" i="2"/>
  <c r="E6833" i="2"/>
  <c r="D6830" i="2"/>
  <c r="C6827" i="2"/>
  <c r="B6824" i="2"/>
  <c r="F6820" i="2"/>
  <c r="E6817" i="2"/>
  <c r="D6814" i="2"/>
  <c r="B6811" i="2"/>
  <c r="E6806" i="2"/>
  <c r="D6802" i="2"/>
  <c r="C6798" i="2"/>
  <c r="F6793" i="2"/>
  <c r="E6789" i="2"/>
  <c r="D6785" i="2"/>
  <c r="B6781" i="2"/>
  <c r="F6776" i="2"/>
  <c r="E6772" i="2"/>
  <c r="C6768" i="2"/>
  <c r="B6764" i="2"/>
  <c r="F6759" i="2"/>
  <c r="D6755" i="2"/>
  <c r="C6751" i="2"/>
  <c r="B6747" i="2"/>
  <c r="E6742" i="2"/>
  <c r="D6738" i="2"/>
  <c r="C6734" i="2"/>
  <c r="F6729" i="2"/>
  <c r="E6725" i="2"/>
  <c r="D6721" i="2"/>
  <c r="B6717" i="2"/>
  <c r="F6712" i="2"/>
  <c r="E6708" i="2"/>
  <c r="C6704" i="2"/>
  <c r="B6700" i="2"/>
  <c r="F6695" i="2"/>
  <c r="D6691" i="2"/>
  <c r="C6687" i="2"/>
  <c r="B6683" i="2"/>
  <c r="E6678" i="2"/>
  <c r="D6674" i="2"/>
  <c r="C6670" i="2"/>
  <c r="F6665" i="2"/>
  <c r="E6661" i="2"/>
  <c r="D6657" i="2"/>
  <c r="B6653" i="2"/>
  <c r="F6648" i="2"/>
  <c r="E6644" i="2"/>
  <c r="C6640" i="2"/>
  <c r="B6636" i="2"/>
  <c r="F6631" i="2"/>
  <c r="D6627" i="2"/>
  <c r="C6623" i="2"/>
  <c r="B6619" i="2"/>
  <c r="E6614" i="2"/>
  <c r="D6610" i="2"/>
  <c r="C6606" i="2"/>
  <c r="F6601" i="2"/>
  <c r="E6597" i="2"/>
  <c r="D6593" i="2"/>
  <c r="B6589" i="2"/>
  <c r="F6584" i="2"/>
  <c r="E6580" i="2"/>
  <c r="C6576" i="2"/>
  <c r="B6572" i="2"/>
  <c r="F6567" i="2"/>
  <c r="D6563" i="2"/>
  <c r="C6559" i="2"/>
  <c r="B6555" i="2"/>
  <c r="E6550" i="2"/>
  <c r="D6546" i="2"/>
  <c r="C6542" i="2"/>
  <c r="F6537" i="2"/>
  <c r="E6533" i="2"/>
  <c r="D6529" i="2"/>
  <c r="B6525" i="2"/>
  <c r="F6520" i="2"/>
  <c r="E6516" i="2"/>
  <c r="C6512" i="2"/>
  <c r="B6508" i="2"/>
  <c r="F6503" i="2"/>
  <c r="D6499" i="2"/>
  <c r="C6495" i="2"/>
  <c r="B6491" i="2"/>
  <c r="E6486" i="2"/>
  <c r="D6482" i="2"/>
  <c r="C6478" i="2"/>
  <c r="F6473" i="2"/>
  <c r="E6469" i="2"/>
  <c r="D6465" i="2"/>
  <c r="B6461" i="2"/>
  <c r="F6456" i="2"/>
  <c r="E6452" i="2"/>
  <c r="C6448" i="2"/>
  <c r="B6444" i="2"/>
  <c r="F6439" i="2"/>
  <c r="D6435" i="2"/>
  <c r="C6431" i="2"/>
  <c r="B6427" i="2"/>
  <c r="E6422" i="2"/>
  <c r="D6418" i="2"/>
  <c r="C6414" i="2"/>
  <c r="F6409" i="2"/>
  <c r="E6405" i="2"/>
  <c r="D6401" i="2"/>
  <c r="B6397" i="2"/>
  <c r="F6392" i="2"/>
  <c r="E6388" i="2"/>
  <c r="C6384" i="2"/>
  <c r="B6380" i="2"/>
  <c r="F6375" i="2"/>
  <c r="D6371" i="2"/>
  <c r="C6367" i="2"/>
  <c r="B6363" i="2"/>
  <c r="E6358" i="2"/>
  <c r="D6354" i="2"/>
  <c r="C6350" i="2"/>
  <c r="F6345" i="2"/>
  <c r="E6341" i="2"/>
  <c r="D6337" i="2"/>
  <c r="B6333" i="2"/>
  <c r="F6328" i="2"/>
  <c r="E6324" i="2"/>
  <c r="C6320" i="2"/>
  <c r="B6316" i="2"/>
  <c r="F6311" i="2"/>
  <c r="D6307" i="2"/>
  <c r="C6303" i="2"/>
  <c r="B6299" i="2"/>
  <c r="E6294" i="2"/>
  <c r="D6290" i="2"/>
  <c r="C6286" i="2"/>
  <c r="F6281" i="2"/>
  <c r="E6277" i="2"/>
  <c r="D6273" i="2"/>
  <c r="B6269" i="2"/>
  <c r="F6264" i="2"/>
  <c r="E6260" i="2"/>
  <c r="C6256" i="2"/>
  <c r="B6252" i="2"/>
  <c r="F6247" i="2"/>
  <c r="D6243" i="2"/>
  <c r="C6239" i="2"/>
  <c r="B6235" i="2"/>
  <c r="E6230" i="2"/>
  <c r="D6226" i="2"/>
  <c r="C6222" i="2"/>
  <c r="F6217" i="2"/>
  <c r="E6213" i="2"/>
  <c r="D6209" i="2"/>
  <c r="B6205" i="2"/>
  <c r="F6200" i="2"/>
  <c r="E6196" i="2"/>
  <c r="C6192" i="2"/>
  <c r="B6188" i="2"/>
  <c r="F6183" i="2"/>
  <c r="D6179" i="2"/>
  <c r="C6175" i="2"/>
  <c r="B6171" i="2"/>
  <c r="E6166" i="2"/>
  <c r="D6162" i="2"/>
  <c r="C6158" i="2"/>
  <c r="F6153" i="2"/>
  <c r="E6149" i="2"/>
  <c r="D6145" i="2"/>
  <c r="B6141" i="2"/>
  <c r="F6136" i="2"/>
  <c r="E6132" i="2"/>
  <c r="C6128" i="2"/>
  <c r="B6124" i="2"/>
  <c r="F6119" i="2"/>
  <c r="D6115" i="2"/>
  <c r="C6111" i="2"/>
  <c r="B6107" i="2"/>
  <c r="E6102" i="2"/>
  <c r="D6098" i="2"/>
  <c r="C6094" i="2"/>
  <c r="F6089" i="2"/>
  <c r="E6085" i="2"/>
  <c r="D6081" i="2"/>
  <c r="B6077" i="2"/>
  <c r="F6072" i="2"/>
  <c r="E6068" i="2"/>
  <c r="C6064" i="2"/>
  <c r="B6060" i="2"/>
  <c r="F6055" i="2"/>
  <c r="D6051" i="2"/>
  <c r="C6047" i="2"/>
  <c r="B6043" i="2"/>
  <c r="E6038" i="2"/>
  <c r="D6034" i="2"/>
  <c r="C6030" i="2"/>
  <c r="F6025" i="2"/>
  <c r="E6021" i="2"/>
  <c r="D6017" i="2"/>
  <c r="B6013" i="2"/>
  <c r="F6008" i="2"/>
  <c r="E6004" i="2"/>
  <c r="C6000" i="2"/>
  <c r="B5996" i="2"/>
  <c r="F5991" i="2"/>
  <c r="D5987" i="2"/>
  <c r="C5983" i="2"/>
  <c r="B5979" i="2"/>
  <c r="E5974" i="2"/>
  <c r="D5970" i="2"/>
  <c r="C5966" i="2"/>
  <c r="F5961" i="2"/>
  <c r="E5957" i="2"/>
  <c r="D5953" i="2"/>
  <c r="B5949" i="2"/>
  <c r="F5944" i="2"/>
  <c r="E5940" i="2"/>
  <c r="C5936" i="2"/>
  <c r="B5932" i="2"/>
  <c r="F5927" i="2"/>
  <c r="D5923" i="2"/>
  <c r="C5919" i="2"/>
  <c r="B5915" i="2"/>
  <c r="E5910" i="2"/>
  <c r="D5906" i="2"/>
  <c r="C5902" i="2"/>
  <c r="F5897" i="2"/>
  <c r="E5893" i="2"/>
  <c r="D5889" i="2"/>
  <c r="B5885" i="2"/>
  <c r="F5880" i="2"/>
  <c r="E5876" i="2"/>
  <c r="C5872" i="2"/>
  <c r="B5868" i="2"/>
  <c r="F5863" i="2"/>
  <c r="D5859" i="2"/>
  <c r="C5855" i="2"/>
  <c r="B5851" i="2"/>
  <c r="E5846" i="2"/>
  <c r="D5842" i="2"/>
  <c r="C5838" i="2"/>
  <c r="F5833" i="2"/>
  <c r="E5829" i="2"/>
  <c r="D5825" i="2"/>
  <c r="B5821" i="2"/>
  <c r="F5816" i="2"/>
  <c r="E5812" i="2"/>
  <c r="C5808" i="2"/>
  <c r="B5804" i="2"/>
  <c r="F5799" i="2"/>
  <c r="D5795" i="2"/>
  <c r="C5791" i="2"/>
  <c r="B5787" i="2"/>
  <c r="E5782" i="2"/>
  <c r="D5778" i="2"/>
  <c r="C5774" i="2"/>
  <c r="F5769" i="2"/>
  <c r="E5765" i="2"/>
  <c r="D5761" i="2"/>
  <c r="B5757" i="2"/>
  <c r="F5752" i="2"/>
  <c r="E5748" i="2"/>
  <c r="C5744" i="2"/>
  <c r="B5740" i="2"/>
  <c r="D5734" i="2"/>
  <c r="B5728" i="2"/>
  <c r="E5721" i="2"/>
  <c r="C5715" i="2"/>
  <c r="F5708" i="2"/>
  <c r="D5702" i="2"/>
  <c r="B5696" i="2"/>
  <c r="E5689" i="2"/>
  <c r="C5683" i="2"/>
  <c r="F5676" i="2"/>
  <c r="D5670" i="2"/>
  <c r="B5664" i="2"/>
  <c r="E5657" i="2"/>
  <c r="C5651" i="2"/>
  <c r="F5644" i="2"/>
  <c r="D5638" i="2"/>
  <c r="B5632" i="2"/>
  <c r="E5625" i="2"/>
  <c r="C5619" i="2"/>
  <c r="F5612" i="2"/>
  <c r="D5606" i="2"/>
  <c r="B5600" i="2"/>
  <c r="E5593" i="2"/>
  <c r="C5587" i="2"/>
  <c r="F5580" i="2"/>
  <c r="D5574" i="2"/>
  <c r="B5568" i="2"/>
  <c r="E5561" i="2"/>
  <c r="C5555" i="2"/>
  <c r="F5548" i="2"/>
  <c r="D5542" i="2"/>
  <c r="B5536" i="2"/>
  <c r="E5529" i="2"/>
  <c r="C5523" i="2"/>
  <c r="F5516" i="2"/>
  <c r="D5510" i="2"/>
  <c r="B5504" i="2"/>
  <c r="E5497" i="2"/>
  <c r="C5491" i="2"/>
  <c r="F5484" i="2"/>
  <c r="D5478" i="2"/>
  <c r="B5472" i="2"/>
  <c r="E5465" i="2"/>
  <c r="C5459" i="2"/>
  <c r="F5452" i="2"/>
  <c r="D5446" i="2"/>
  <c r="B5440" i="2"/>
  <c r="E5433" i="2"/>
  <c r="C5427" i="2"/>
  <c r="F5420" i="2"/>
  <c r="D5414" i="2"/>
  <c r="B5408" i="2"/>
  <c r="E5401" i="2"/>
  <c r="C5395" i="2"/>
  <c r="F5388" i="2"/>
  <c r="D5382" i="2"/>
  <c r="B5376" i="2"/>
  <c r="E5369" i="2"/>
  <c r="C5363" i="2"/>
  <c r="F5356" i="2"/>
  <c r="D5350" i="2"/>
  <c r="B5344" i="2"/>
  <c r="E5337" i="2"/>
  <c r="C5331" i="2"/>
  <c r="F5324" i="2"/>
  <c r="D5318" i="2"/>
  <c r="B5312" i="2"/>
  <c r="E5305" i="2"/>
  <c r="C5299" i="2"/>
  <c r="F5292" i="2"/>
  <c r="D5286" i="2"/>
  <c r="B5280" i="2"/>
  <c r="E5273" i="2"/>
  <c r="C5267" i="2"/>
  <c r="F5260" i="2"/>
  <c r="D5254" i="2"/>
  <c r="B5248" i="2"/>
  <c r="E5241" i="2"/>
  <c r="C5235" i="2"/>
  <c r="F5228" i="2"/>
  <c r="D5222" i="2"/>
  <c r="B5216" i="2"/>
  <c r="E5209" i="2"/>
  <c r="C5203" i="2"/>
  <c r="F5196" i="2"/>
  <c r="D5190" i="2"/>
  <c r="B5184" i="2"/>
  <c r="E5177" i="2"/>
  <c r="C5171" i="2"/>
  <c r="F5164" i="2"/>
  <c r="D5158" i="2"/>
  <c r="B5152" i="2"/>
  <c r="E5145" i="2"/>
  <c r="C5139" i="2"/>
  <c r="F5132" i="2"/>
  <c r="D5126" i="2"/>
  <c r="B5120" i="2"/>
  <c r="E5113" i="2"/>
  <c r="C5107" i="2"/>
  <c r="F5100" i="2"/>
  <c r="D5094" i="2"/>
  <c r="B5088" i="2"/>
  <c r="E5081" i="2"/>
  <c r="C5075" i="2"/>
  <c r="F5068" i="2"/>
  <c r="D5062" i="2"/>
  <c r="B5056" i="2"/>
  <c r="E5049" i="2"/>
  <c r="C5043" i="2"/>
  <c r="F5036" i="2"/>
  <c r="D5030" i="2"/>
  <c r="B5024" i="2"/>
  <c r="E5017" i="2"/>
  <c r="C5011" i="2"/>
  <c r="F5004" i="2"/>
  <c r="D4998" i="2"/>
  <c r="B4992" i="2"/>
  <c r="E4985" i="2"/>
  <c r="C4979" i="2"/>
  <c r="F4972" i="2"/>
  <c r="D4966" i="2"/>
  <c r="B4960" i="2"/>
  <c r="E4953" i="2"/>
  <c r="C4947" i="2"/>
  <c r="F4940" i="2"/>
  <c r="D4934" i="2"/>
  <c r="B4928" i="2"/>
  <c r="E4921" i="2"/>
  <c r="C4915" i="2"/>
  <c r="F4908" i="2"/>
  <c r="D4902" i="2"/>
  <c r="B4896" i="2"/>
  <c r="E4889" i="2"/>
  <c r="C4883" i="2"/>
  <c r="F4876" i="2"/>
  <c r="D4870" i="2"/>
  <c r="B4864" i="2"/>
  <c r="E4857" i="2"/>
  <c r="C4851" i="2"/>
  <c r="F4844" i="2"/>
  <c r="D4838" i="2"/>
  <c r="B4832" i="2"/>
  <c r="E4825" i="2"/>
  <c r="C4819" i="2"/>
  <c r="F4812" i="2"/>
  <c r="D4806" i="2"/>
  <c r="B4800" i="2"/>
  <c r="E4793" i="2"/>
  <c r="C4787" i="2"/>
  <c r="F4780" i="2"/>
  <c r="D4774" i="2"/>
  <c r="B4768" i="2"/>
  <c r="E4761" i="2"/>
  <c r="C4755" i="2"/>
  <c r="F4748" i="2"/>
  <c r="D4742" i="2"/>
  <c r="B4736" i="2"/>
  <c r="E4729" i="2"/>
  <c r="C4723" i="2"/>
  <c r="F4716" i="2"/>
  <c r="D4710" i="2"/>
  <c r="B4704" i="2"/>
  <c r="E4697" i="2"/>
  <c r="C4691" i="2"/>
  <c r="F4684" i="2"/>
  <c r="D4678" i="2"/>
  <c r="B4672" i="2"/>
  <c r="E4665" i="2"/>
  <c r="C4659" i="2"/>
  <c r="F4652" i="2"/>
  <c r="D4646" i="2"/>
  <c r="B4640" i="2"/>
  <c r="E4633" i="2"/>
  <c r="C4627" i="2"/>
  <c r="F4620" i="2"/>
  <c r="D4614" i="2"/>
  <c r="B4608" i="2"/>
  <c r="E4601" i="2"/>
  <c r="C4595" i="2"/>
  <c r="F4588" i="2"/>
  <c r="D4582" i="2"/>
  <c r="B4576" i="2"/>
  <c r="E4569" i="2"/>
  <c r="C4563" i="2"/>
  <c r="F4556" i="2"/>
  <c r="D4550" i="2"/>
  <c r="B4544" i="2"/>
  <c r="E4537" i="2"/>
  <c r="C4531" i="2"/>
  <c r="F4524" i="2"/>
  <c r="D4518" i="2"/>
  <c r="B4512" i="2"/>
  <c r="E4505" i="2"/>
  <c r="C4499" i="2"/>
  <c r="F4492" i="2"/>
  <c r="D4486" i="2"/>
  <c r="B4480" i="2"/>
  <c r="E4473" i="2"/>
  <c r="C4467" i="2"/>
  <c r="F4460" i="2"/>
  <c r="D4454" i="2"/>
  <c r="B4448" i="2"/>
  <c r="E4441" i="2"/>
  <c r="C4435" i="2"/>
  <c r="F4428" i="2"/>
  <c r="D4422" i="2"/>
  <c r="B4416" i="2"/>
  <c r="E4409" i="2"/>
  <c r="C4403" i="2"/>
  <c r="F4396" i="2"/>
  <c r="D4390" i="2"/>
  <c r="B4384" i="2"/>
  <c r="E4377" i="2"/>
  <c r="C4371" i="2"/>
  <c r="F4364" i="2"/>
  <c r="D4358" i="2"/>
  <c r="B4352" i="2"/>
  <c r="E4345" i="2"/>
  <c r="C4339" i="2"/>
  <c r="F4332" i="2"/>
  <c r="D4326" i="2"/>
  <c r="B4320" i="2"/>
  <c r="E4313" i="2"/>
  <c r="C4307" i="2"/>
  <c r="F4300" i="2"/>
  <c r="D4294" i="2"/>
  <c r="B4288" i="2"/>
  <c r="E4281" i="2"/>
  <c r="C4275" i="2"/>
  <c r="F4268" i="2"/>
  <c r="D4262" i="2"/>
  <c r="B4256" i="2"/>
  <c r="E4249" i="2"/>
  <c r="C4243" i="2"/>
  <c r="F4236" i="2"/>
  <c r="D4230" i="2"/>
  <c r="B4224" i="2"/>
  <c r="E4217" i="2"/>
  <c r="C4211" i="2"/>
  <c r="F4204" i="2"/>
  <c r="D4198" i="2"/>
  <c r="B4192" i="2"/>
  <c r="E4185" i="2"/>
  <c r="C4179" i="2"/>
  <c r="F4172" i="2"/>
  <c r="D4166" i="2"/>
  <c r="B4160" i="2"/>
  <c r="E4153" i="2"/>
  <c r="C4147" i="2"/>
  <c r="F4140" i="2"/>
  <c r="D4134" i="2"/>
  <c r="B4128" i="2"/>
  <c r="E4121" i="2"/>
  <c r="C4115" i="2"/>
  <c r="F4108" i="2"/>
  <c r="D4102" i="2"/>
  <c r="B4096" i="2"/>
  <c r="E4089" i="2"/>
  <c r="C4083" i="2"/>
  <c r="F4076" i="2"/>
  <c r="D4070" i="2"/>
  <c r="B4064" i="2"/>
  <c r="E4057" i="2"/>
  <c r="C4051" i="2"/>
  <c r="F4044" i="2"/>
  <c r="D4038" i="2"/>
  <c r="B4032" i="2"/>
  <c r="E4025" i="2"/>
  <c r="C4019" i="2"/>
  <c r="F4012" i="2"/>
  <c r="D4006" i="2"/>
  <c r="B4000" i="2"/>
  <c r="C3993" i="2"/>
  <c r="D3980" i="2"/>
  <c r="E3967" i="2"/>
  <c r="F3954" i="2"/>
  <c r="B3942" i="2"/>
  <c r="C3929" i="2"/>
  <c r="D3916" i="2"/>
  <c r="E3903" i="2"/>
  <c r="F3890" i="2"/>
  <c r="B3878" i="2"/>
  <c r="C3865" i="2"/>
  <c r="D3852" i="2"/>
  <c r="E3839" i="2"/>
  <c r="F3826" i="2"/>
  <c r="B3814" i="2"/>
  <c r="C3801" i="2"/>
  <c r="D3788" i="2"/>
  <c r="E3775" i="2"/>
  <c r="F3762" i="2"/>
  <c r="B3750" i="2"/>
  <c r="C3737" i="2"/>
  <c r="D3724" i="2"/>
  <c r="E3711" i="2"/>
  <c r="F3698" i="2"/>
  <c r="B3686" i="2"/>
  <c r="C3673" i="2"/>
  <c r="D3660" i="2"/>
  <c r="E3647" i="2"/>
  <c r="F3634" i="2"/>
  <c r="B3622" i="2"/>
  <c r="C3609" i="2"/>
  <c r="D3596" i="2"/>
  <c r="E3583" i="2"/>
  <c r="F3570" i="2"/>
  <c r="B3558" i="2"/>
  <c r="C3545" i="2"/>
  <c r="D3532" i="2"/>
  <c r="E3519" i="2"/>
  <c r="F3506" i="2"/>
  <c r="B3494" i="2"/>
  <c r="C3481" i="2"/>
  <c r="D3468" i="2"/>
  <c r="E3455" i="2"/>
  <c r="F3442" i="2"/>
  <c r="B3430" i="2"/>
  <c r="C3417" i="2"/>
  <c r="D3404" i="2"/>
  <c r="E3391" i="2"/>
  <c r="F3378" i="2"/>
  <c r="B3366" i="2"/>
  <c r="E3346" i="2"/>
  <c r="B3321" i="2"/>
  <c r="D3295" i="2"/>
  <c r="F3269" i="2"/>
  <c r="C3244" i="2"/>
  <c r="E3218" i="2"/>
  <c r="B3193" i="2"/>
  <c r="D3167" i="2"/>
  <c r="F3141" i="2"/>
  <c r="C3116" i="2"/>
  <c r="E3090" i="2"/>
  <c r="B3065" i="2"/>
  <c r="D3039" i="2"/>
  <c r="F3013" i="2"/>
  <c r="C2988" i="2"/>
  <c r="E2962" i="2"/>
  <c r="B2937" i="2"/>
  <c r="D2911" i="2"/>
  <c r="F2885" i="2"/>
  <c r="C2860" i="2"/>
  <c r="E2834" i="2"/>
  <c r="B2809" i="2"/>
  <c r="D2783" i="2"/>
  <c r="F2757" i="2"/>
  <c r="C2732" i="2"/>
  <c r="E2706" i="2"/>
  <c r="B2681" i="2"/>
  <c r="D2655" i="2"/>
  <c r="F2629" i="2"/>
  <c r="C2604" i="2"/>
  <c r="E2578" i="2"/>
  <c r="B2553" i="2"/>
  <c r="D2522" i="2"/>
  <c r="F2480" i="2"/>
  <c r="E2429" i="2"/>
  <c r="D2378" i="2"/>
  <c r="C2327" i="2"/>
  <c r="B2276" i="2"/>
  <c r="F2224" i="2"/>
  <c r="E2173" i="2"/>
  <c r="D2122" i="2"/>
  <c r="C2071" i="2"/>
  <c r="B2020" i="2"/>
  <c r="F1968" i="2"/>
  <c r="E1917" i="2"/>
  <c r="D1866" i="2"/>
  <c r="E1795" i="2"/>
  <c r="C1693" i="2"/>
  <c r="F1590" i="2"/>
  <c r="D1488" i="2"/>
  <c r="F1334" i="2"/>
  <c r="B1130" i="2"/>
  <c r="C925" i="2"/>
  <c r="F652" i="2"/>
  <c r="E10" i="2"/>
  <c r="E10451" i="2"/>
  <c r="F10450" i="2"/>
  <c r="B10450" i="2"/>
  <c r="C10449" i="2"/>
  <c r="D10448" i="2"/>
  <c r="E10447" i="2"/>
  <c r="F10446" i="2"/>
  <c r="B10446" i="2"/>
  <c r="C10445" i="2"/>
  <c r="D10444" i="2"/>
  <c r="E10443" i="2"/>
  <c r="F10442" i="2"/>
  <c r="B10442" i="2"/>
  <c r="C10441" i="2"/>
  <c r="D10440" i="2"/>
  <c r="E10439" i="2"/>
  <c r="F10438" i="2"/>
  <c r="B10438" i="2"/>
  <c r="C10437" i="2"/>
  <c r="D10436" i="2"/>
  <c r="E10435" i="2"/>
  <c r="F10434" i="2"/>
  <c r="B10434" i="2"/>
  <c r="C10433" i="2"/>
  <c r="D10432" i="2"/>
  <c r="E10431" i="2"/>
  <c r="F10430" i="2"/>
  <c r="B10430" i="2"/>
  <c r="C10429" i="2"/>
  <c r="D10428" i="2"/>
  <c r="E10427" i="2"/>
  <c r="F10426" i="2"/>
  <c r="B10426" i="2"/>
  <c r="C10425" i="2"/>
  <c r="D10424" i="2"/>
  <c r="E10423" i="2"/>
  <c r="F10422" i="2"/>
  <c r="B10422" i="2"/>
  <c r="C10421" i="2"/>
  <c r="D10420" i="2"/>
  <c r="E10419" i="2"/>
  <c r="F10418" i="2"/>
  <c r="B10418" i="2"/>
  <c r="C10417" i="2"/>
  <c r="D10416" i="2"/>
  <c r="E10415" i="2"/>
  <c r="F10414" i="2"/>
  <c r="B10414" i="2"/>
  <c r="C10413" i="2"/>
  <c r="D10412" i="2"/>
  <c r="E10411" i="2"/>
  <c r="F10410" i="2"/>
  <c r="B10410" i="2"/>
  <c r="C10409" i="2"/>
  <c r="D10408" i="2"/>
  <c r="E10407" i="2"/>
  <c r="F10406" i="2"/>
  <c r="B10406" i="2"/>
  <c r="C10405" i="2"/>
  <c r="D10404" i="2"/>
  <c r="E10403" i="2"/>
  <c r="F10402" i="2"/>
  <c r="B10402" i="2"/>
  <c r="C10401" i="2"/>
  <c r="D10400" i="2"/>
  <c r="E10399" i="2"/>
  <c r="F10398" i="2"/>
  <c r="B10398" i="2"/>
  <c r="C10397" i="2"/>
  <c r="D10396" i="2"/>
  <c r="E10395" i="2"/>
  <c r="F10394" i="2"/>
  <c r="B10394" i="2"/>
  <c r="C10393" i="2"/>
  <c r="D10392" i="2"/>
  <c r="E10391" i="2"/>
  <c r="F10390" i="2"/>
  <c r="B10390" i="2"/>
  <c r="C10389" i="2"/>
  <c r="D10388" i="2"/>
  <c r="E10387" i="2"/>
  <c r="F10386" i="2"/>
  <c r="B10386" i="2"/>
  <c r="C10385" i="2"/>
  <c r="D10384" i="2"/>
  <c r="E10383" i="2"/>
  <c r="F10382" i="2"/>
  <c r="B10382" i="2"/>
  <c r="C10381" i="2"/>
  <c r="D10380" i="2"/>
  <c r="E10379" i="2"/>
  <c r="F10378" i="2"/>
  <c r="B10378" i="2"/>
  <c r="C10377" i="2"/>
  <c r="D10376" i="2"/>
  <c r="E10375" i="2"/>
  <c r="F10374" i="2"/>
  <c r="B10374" i="2"/>
  <c r="C10373" i="2"/>
  <c r="D10372" i="2"/>
  <c r="E10371" i="2"/>
  <c r="F10370" i="2"/>
  <c r="B10370" i="2"/>
  <c r="C10369" i="2"/>
  <c r="D10368" i="2"/>
  <c r="E10367" i="2"/>
  <c r="F10366" i="2"/>
  <c r="B10366" i="2"/>
  <c r="C10365" i="2"/>
  <c r="D10364" i="2"/>
  <c r="E10363" i="2"/>
  <c r="F10362" i="2"/>
  <c r="B10362" i="2"/>
  <c r="C10361" i="2"/>
  <c r="D10360" i="2"/>
  <c r="E10359" i="2"/>
  <c r="F10358" i="2"/>
  <c r="B10358" i="2"/>
  <c r="C10357" i="2"/>
  <c r="D10356" i="2"/>
  <c r="E10355" i="2"/>
  <c r="F10354" i="2"/>
  <c r="B10354" i="2"/>
  <c r="C10353" i="2"/>
  <c r="D10352" i="2"/>
  <c r="E10351" i="2"/>
  <c r="F10350" i="2"/>
  <c r="B10350" i="2"/>
  <c r="C10349" i="2"/>
  <c r="D10348" i="2"/>
  <c r="E10347" i="2"/>
  <c r="F10346" i="2"/>
  <c r="B10346" i="2"/>
  <c r="C10345" i="2"/>
  <c r="D10344" i="2"/>
  <c r="E10343" i="2"/>
  <c r="F10342" i="2"/>
  <c r="B10342" i="2"/>
  <c r="C10341" i="2"/>
  <c r="D10340" i="2"/>
  <c r="E10339" i="2"/>
  <c r="F10338" i="2"/>
  <c r="B10338" i="2"/>
  <c r="C10337" i="2"/>
  <c r="D10336" i="2"/>
  <c r="E10335" i="2"/>
  <c r="F10334" i="2"/>
  <c r="B10334" i="2"/>
  <c r="C10333" i="2"/>
  <c r="D10332" i="2"/>
  <c r="E10331" i="2"/>
  <c r="F10330" i="2"/>
  <c r="B10330" i="2"/>
  <c r="C10329" i="2"/>
  <c r="D10328" i="2"/>
  <c r="E10327" i="2"/>
  <c r="F10326" i="2"/>
  <c r="B10326" i="2"/>
  <c r="C10325" i="2"/>
  <c r="D10324" i="2"/>
  <c r="E10323" i="2"/>
  <c r="F10322" i="2"/>
  <c r="B10322" i="2"/>
  <c r="C10321" i="2"/>
  <c r="D10320" i="2"/>
  <c r="E10319" i="2"/>
  <c r="F10318" i="2"/>
  <c r="B10318" i="2"/>
  <c r="C10317" i="2"/>
  <c r="D10316" i="2"/>
  <c r="E10315" i="2"/>
  <c r="F10314" i="2"/>
  <c r="B10314" i="2"/>
  <c r="C10313" i="2"/>
  <c r="D10312" i="2"/>
  <c r="E10311" i="2"/>
  <c r="F10310" i="2"/>
  <c r="B10310" i="2"/>
  <c r="C10309" i="2"/>
  <c r="D10308" i="2"/>
  <c r="E10307" i="2"/>
  <c r="F10306" i="2"/>
  <c r="B10306" i="2"/>
  <c r="C10305" i="2"/>
  <c r="D10304" i="2"/>
  <c r="E10303" i="2"/>
  <c r="F10302" i="2"/>
  <c r="B10302" i="2"/>
  <c r="C10301" i="2"/>
  <c r="D10300" i="2"/>
  <c r="E10299" i="2"/>
  <c r="F10298" i="2"/>
  <c r="B10298" i="2"/>
  <c r="C10297" i="2"/>
  <c r="D10296" i="2"/>
  <c r="E10295" i="2"/>
  <c r="F10294" i="2"/>
  <c r="B10294" i="2"/>
  <c r="C10293" i="2"/>
  <c r="D10292" i="2"/>
  <c r="E10291" i="2"/>
  <c r="F10290" i="2"/>
  <c r="B10290" i="2"/>
  <c r="C10289" i="2"/>
  <c r="D10288" i="2"/>
  <c r="E10287" i="2"/>
  <c r="F10286" i="2"/>
  <c r="B10286" i="2"/>
  <c r="C10285" i="2"/>
  <c r="D10284" i="2"/>
  <c r="E10283" i="2"/>
  <c r="F10282" i="2"/>
  <c r="B10282" i="2"/>
  <c r="C10281" i="2"/>
  <c r="D10280" i="2"/>
  <c r="E10279" i="2"/>
  <c r="F10278" i="2"/>
  <c r="B10278" i="2"/>
  <c r="C10277" i="2"/>
  <c r="D10276" i="2"/>
  <c r="E10275" i="2"/>
  <c r="F10274" i="2"/>
  <c r="B10274" i="2"/>
  <c r="C10273" i="2"/>
  <c r="D10272" i="2"/>
  <c r="E10271" i="2"/>
  <c r="F10270" i="2"/>
  <c r="B10270" i="2"/>
  <c r="C10269" i="2"/>
  <c r="D10268" i="2"/>
  <c r="E10267" i="2"/>
  <c r="F10266" i="2"/>
  <c r="B10266" i="2"/>
  <c r="C10265" i="2"/>
  <c r="D10264" i="2"/>
  <c r="E10263" i="2"/>
  <c r="F10262" i="2"/>
  <c r="B10262" i="2"/>
  <c r="C10261" i="2"/>
  <c r="D10260" i="2"/>
  <c r="E10259" i="2"/>
  <c r="F10258" i="2"/>
  <c r="B10258" i="2"/>
  <c r="C10257" i="2"/>
  <c r="D10256" i="2"/>
  <c r="E10255" i="2"/>
  <c r="F10254" i="2"/>
  <c r="B10254" i="2"/>
  <c r="C10253" i="2"/>
  <c r="D10252" i="2"/>
  <c r="E10251" i="2"/>
  <c r="F10250" i="2"/>
  <c r="B10250" i="2"/>
  <c r="C10249" i="2"/>
  <c r="D10248" i="2"/>
  <c r="E10247" i="2"/>
  <c r="F10246" i="2"/>
  <c r="B10246" i="2"/>
  <c r="C10245" i="2"/>
  <c r="D10244" i="2"/>
  <c r="E10243" i="2"/>
  <c r="F10242" i="2"/>
  <c r="B10242" i="2"/>
  <c r="C10241" i="2"/>
  <c r="D10240" i="2"/>
  <c r="E10239" i="2"/>
  <c r="F10238" i="2"/>
  <c r="B10238" i="2"/>
  <c r="C10237" i="2"/>
  <c r="D10236" i="2"/>
  <c r="E10235" i="2"/>
  <c r="F10234" i="2"/>
  <c r="B10234" i="2"/>
  <c r="C10233" i="2"/>
  <c r="D10232" i="2"/>
  <c r="E10231" i="2"/>
  <c r="F10230" i="2"/>
  <c r="B10230" i="2"/>
  <c r="C10229" i="2"/>
  <c r="D10228" i="2"/>
  <c r="E10227" i="2"/>
  <c r="F10226" i="2"/>
  <c r="B10226" i="2"/>
  <c r="C10225" i="2"/>
  <c r="D10224" i="2"/>
  <c r="E10223" i="2"/>
  <c r="F10222" i="2"/>
  <c r="B10222" i="2"/>
  <c r="C10221" i="2"/>
  <c r="D10220" i="2"/>
  <c r="E10219" i="2"/>
  <c r="F10218" i="2"/>
  <c r="B10218" i="2"/>
  <c r="C10217" i="2"/>
  <c r="D10216" i="2"/>
  <c r="E10215" i="2"/>
  <c r="F10214" i="2"/>
  <c r="B10214" i="2"/>
  <c r="C10213" i="2"/>
  <c r="D10212" i="2"/>
  <c r="E10211" i="2"/>
  <c r="F10210" i="2"/>
  <c r="B10210" i="2"/>
  <c r="C10209" i="2"/>
  <c r="D10208" i="2"/>
  <c r="E10207" i="2"/>
  <c r="F10206" i="2"/>
  <c r="B10206" i="2"/>
  <c r="C10205" i="2"/>
  <c r="D10204" i="2"/>
  <c r="E10203" i="2"/>
  <c r="F10202" i="2"/>
  <c r="B10202" i="2"/>
  <c r="C10201" i="2"/>
  <c r="D10200" i="2"/>
  <c r="E10199" i="2"/>
  <c r="F10198" i="2"/>
  <c r="B10198" i="2"/>
  <c r="C10197" i="2"/>
  <c r="D10196" i="2"/>
  <c r="E10195" i="2"/>
  <c r="F10194" i="2"/>
  <c r="B10194" i="2"/>
  <c r="C10193" i="2"/>
  <c r="D10192" i="2"/>
  <c r="E10191" i="2"/>
  <c r="F10190" i="2"/>
  <c r="B10190" i="2"/>
  <c r="C10189" i="2"/>
  <c r="D10188" i="2"/>
  <c r="E10187" i="2"/>
  <c r="F10186" i="2"/>
  <c r="B10186" i="2"/>
  <c r="C10185" i="2"/>
  <c r="D10184" i="2"/>
  <c r="E10183" i="2"/>
  <c r="F10182" i="2"/>
  <c r="B10182" i="2"/>
  <c r="C10181" i="2"/>
  <c r="D10180" i="2"/>
  <c r="E10179" i="2"/>
  <c r="F10178" i="2"/>
  <c r="B10178" i="2"/>
  <c r="C10177" i="2"/>
  <c r="D10176" i="2"/>
  <c r="E10175" i="2"/>
  <c r="F10174" i="2"/>
  <c r="B10174" i="2"/>
  <c r="C10173" i="2"/>
  <c r="D10172" i="2"/>
  <c r="E10171" i="2"/>
  <c r="F10170" i="2"/>
  <c r="B10170" i="2"/>
  <c r="C10169" i="2"/>
  <c r="D10168" i="2"/>
  <c r="E10167" i="2"/>
  <c r="F10166" i="2"/>
  <c r="B10166" i="2"/>
  <c r="C10165" i="2"/>
  <c r="D10164" i="2"/>
  <c r="E10163" i="2"/>
  <c r="F10162" i="2"/>
  <c r="B10162" i="2"/>
  <c r="C10161" i="2"/>
  <c r="D10160" i="2"/>
  <c r="E10159" i="2"/>
  <c r="F10158" i="2"/>
  <c r="B10158" i="2"/>
  <c r="C10157" i="2"/>
  <c r="D10156" i="2"/>
  <c r="E10155" i="2"/>
  <c r="F10154" i="2"/>
  <c r="B10154" i="2"/>
  <c r="C10153" i="2"/>
  <c r="D10152" i="2"/>
  <c r="E10151" i="2"/>
  <c r="F10150" i="2"/>
  <c r="B10150" i="2"/>
  <c r="C10149" i="2"/>
  <c r="D10148" i="2"/>
  <c r="E10147" i="2"/>
  <c r="F10146" i="2"/>
  <c r="B10146" i="2"/>
  <c r="C10145" i="2"/>
  <c r="D10144" i="2"/>
  <c r="E10143" i="2"/>
  <c r="F10142" i="2"/>
  <c r="B10142" i="2"/>
  <c r="C10141" i="2"/>
  <c r="D10140" i="2"/>
  <c r="E10139" i="2"/>
  <c r="F10138" i="2"/>
  <c r="B10138" i="2"/>
  <c r="C10137" i="2"/>
  <c r="D10136" i="2"/>
  <c r="E10135" i="2"/>
  <c r="F10134" i="2"/>
  <c r="B10134" i="2"/>
  <c r="C10133" i="2"/>
  <c r="D10132" i="2"/>
  <c r="E10131" i="2"/>
  <c r="F10130" i="2"/>
  <c r="B10130" i="2"/>
  <c r="C10129" i="2"/>
  <c r="D10128" i="2"/>
  <c r="E10127" i="2"/>
  <c r="F10126" i="2"/>
  <c r="B10126" i="2"/>
  <c r="C10125" i="2"/>
  <c r="D10124" i="2"/>
  <c r="E10123" i="2"/>
  <c r="F10122" i="2"/>
  <c r="B10122" i="2"/>
  <c r="C10121" i="2"/>
  <c r="D10120" i="2"/>
  <c r="E10119" i="2"/>
  <c r="F10118" i="2"/>
  <c r="B10118" i="2"/>
  <c r="C10117" i="2"/>
  <c r="D10116" i="2"/>
  <c r="E10115" i="2"/>
  <c r="F10114" i="2"/>
  <c r="B10114" i="2"/>
  <c r="C10113" i="2"/>
  <c r="D10112" i="2"/>
  <c r="E10111" i="2"/>
  <c r="F10110" i="2"/>
  <c r="B10110" i="2"/>
  <c r="C10109" i="2"/>
  <c r="D10108" i="2"/>
  <c r="E10107" i="2"/>
  <c r="F10106" i="2"/>
  <c r="B10106" i="2"/>
  <c r="C10105" i="2"/>
  <c r="D10104" i="2"/>
  <c r="E10103" i="2"/>
  <c r="F10102" i="2"/>
  <c r="B10102" i="2"/>
  <c r="C10101" i="2"/>
  <c r="D10100" i="2"/>
  <c r="E10099" i="2"/>
  <c r="F10098" i="2"/>
  <c r="B10098" i="2"/>
  <c r="C10097" i="2"/>
  <c r="D10096" i="2"/>
  <c r="E10095" i="2"/>
  <c r="F10094" i="2"/>
  <c r="B10094" i="2"/>
  <c r="C10093" i="2"/>
  <c r="D10092" i="2"/>
  <c r="E10091" i="2"/>
  <c r="F10090" i="2"/>
  <c r="B10090" i="2"/>
  <c r="C10089" i="2"/>
  <c r="D10088" i="2"/>
  <c r="E10087" i="2"/>
  <c r="F10086" i="2"/>
  <c r="B10086" i="2"/>
  <c r="C10085" i="2"/>
  <c r="D10084" i="2"/>
  <c r="E10083" i="2"/>
  <c r="F10082" i="2"/>
  <c r="B10082" i="2"/>
  <c r="C10081" i="2"/>
  <c r="D10080" i="2"/>
  <c r="E10079" i="2"/>
  <c r="F10078" i="2"/>
  <c r="B10078" i="2"/>
  <c r="C10077" i="2"/>
  <c r="D10076" i="2"/>
  <c r="E10075" i="2"/>
  <c r="F10074" i="2"/>
  <c r="B10074" i="2"/>
  <c r="C10073" i="2"/>
  <c r="D10072" i="2"/>
  <c r="E10071" i="2"/>
  <c r="F10070" i="2"/>
  <c r="B10070" i="2"/>
  <c r="C10069" i="2"/>
  <c r="D10068" i="2"/>
  <c r="E10067" i="2"/>
  <c r="F10066" i="2"/>
  <c r="B10066" i="2"/>
  <c r="C10065" i="2"/>
  <c r="D10064" i="2"/>
  <c r="E10063" i="2"/>
  <c r="F10062" i="2"/>
  <c r="B10062" i="2"/>
  <c r="C10061" i="2"/>
  <c r="D10060" i="2"/>
  <c r="E10059" i="2"/>
  <c r="F10058" i="2"/>
  <c r="B10058" i="2"/>
  <c r="C10057" i="2"/>
  <c r="D10056" i="2"/>
  <c r="E10055" i="2"/>
  <c r="F10054" i="2"/>
  <c r="B10054" i="2"/>
  <c r="C10053" i="2"/>
  <c r="D10052" i="2"/>
  <c r="E10051" i="2"/>
  <c r="F10050" i="2"/>
  <c r="B10050" i="2"/>
  <c r="C10049" i="2"/>
  <c r="D10048" i="2"/>
  <c r="E10047" i="2"/>
  <c r="F10046" i="2"/>
  <c r="B10046" i="2"/>
  <c r="C10045" i="2"/>
  <c r="D10044" i="2"/>
  <c r="E10043" i="2"/>
  <c r="F10042" i="2"/>
  <c r="B10042" i="2"/>
  <c r="C10041" i="2"/>
  <c r="D10040" i="2"/>
  <c r="E10039" i="2"/>
  <c r="F10038" i="2"/>
  <c r="B10038" i="2"/>
  <c r="C10037" i="2"/>
  <c r="D10036" i="2"/>
  <c r="E10035" i="2"/>
  <c r="F10034" i="2"/>
  <c r="B10034" i="2"/>
  <c r="C10033" i="2"/>
  <c r="D10032" i="2"/>
  <c r="E10031" i="2"/>
  <c r="F10030" i="2"/>
  <c r="B10030" i="2"/>
  <c r="C10029" i="2"/>
  <c r="D10028" i="2"/>
  <c r="E10027" i="2"/>
  <c r="F10026" i="2"/>
  <c r="B10026" i="2"/>
  <c r="C10025" i="2"/>
  <c r="D10024" i="2"/>
  <c r="E10023" i="2"/>
  <c r="F10022" i="2"/>
  <c r="B10022" i="2"/>
  <c r="C10021" i="2"/>
  <c r="D10020" i="2"/>
  <c r="E10019" i="2"/>
  <c r="F10018" i="2"/>
  <c r="B10018" i="2"/>
  <c r="C10017" i="2"/>
  <c r="D10016" i="2"/>
  <c r="E10015" i="2"/>
  <c r="F10014" i="2"/>
  <c r="B10014" i="2"/>
  <c r="C10013" i="2"/>
  <c r="D10012" i="2"/>
  <c r="E10011" i="2"/>
  <c r="F10010" i="2"/>
  <c r="B10010" i="2"/>
  <c r="C10009" i="2"/>
  <c r="D10008" i="2"/>
  <c r="E10007" i="2"/>
  <c r="F10006" i="2"/>
  <c r="B10006" i="2"/>
  <c r="C10005" i="2"/>
  <c r="D10004" i="2"/>
  <c r="E10003" i="2"/>
  <c r="F10002" i="2"/>
  <c r="B10002" i="2"/>
  <c r="C10001" i="2"/>
  <c r="D10000" i="2"/>
  <c r="E9999" i="2"/>
  <c r="F9998" i="2"/>
  <c r="B9998" i="2"/>
  <c r="C9997" i="2"/>
  <c r="D9996" i="2"/>
  <c r="E9995" i="2"/>
  <c r="F9994" i="2"/>
  <c r="B9994" i="2"/>
  <c r="C9993" i="2"/>
  <c r="D9992" i="2"/>
  <c r="E9991" i="2"/>
  <c r="F9990" i="2"/>
  <c r="B9990" i="2"/>
  <c r="C9989" i="2"/>
  <c r="D9988" i="2"/>
  <c r="E9987" i="2"/>
  <c r="F9986" i="2"/>
  <c r="B9986" i="2"/>
  <c r="C9985" i="2"/>
  <c r="D9984" i="2"/>
  <c r="E9983" i="2"/>
  <c r="F9982" i="2"/>
  <c r="B9982" i="2"/>
  <c r="C9981" i="2"/>
  <c r="D9980" i="2"/>
  <c r="E9979" i="2"/>
  <c r="F9978" i="2"/>
  <c r="B9978" i="2"/>
  <c r="C9977" i="2"/>
  <c r="D9976" i="2"/>
  <c r="E9975" i="2"/>
  <c r="F9974" i="2"/>
  <c r="B9974" i="2"/>
  <c r="C9973" i="2"/>
  <c r="D9972" i="2"/>
  <c r="E9971" i="2"/>
  <c r="F9970" i="2"/>
  <c r="B9970" i="2"/>
  <c r="C9969" i="2"/>
  <c r="D9968" i="2"/>
  <c r="E9967" i="2"/>
  <c r="F9966" i="2"/>
  <c r="B9966" i="2"/>
  <c r="C9965" i="2"/>
  <c r="D9964" i="2"/>
  <c r="E9963" i="2"/>
  <c r="F9962" i="2"/>
  <c r="B9962" i="2"/>
  <c r="C9961" i="2"/>
  <c r="D9960" i="2"/>
  <c r="E9959" i="2"/>
  <c r="F9958" i="2"/>
  <c r="B9958" i="2"/>
  <c r="C9957" i="2"/>
  <c r="D9956" i="2"/>
  <c r="E9955" i="2"/>
  <c r="F9954" i="2"/>
  <c r="B9954" i="2"/>
  <c r="C9953" i="2"/>
  <c r="D9952" i="2"/>
  <c r="E9951" i="2"/>
  <c r="F9950" i="2"/>
  <c r="B9950" i="2"/>
  <c r="C9949" i="2"/>
  <c r="D9948" i="2"/>
  <c r="E9947" i="2"/>
  <c r="F9946" i="2"/>
  <c r="B9946" i="2"/>
  <c r="C9945" i="2"/>
  <c r="D9944" i="2"/>
  <c r="E9943" i="2"/>
  <c r="F9942" i="2"/>
  <c r="B9942" i="2"/>
  <c r="C9941" i="2"/>
  <c r="D9940" i="2"/>
  <c r="E9939" i="2"/>
  <c r="F9938" i="2"/>
  <c r="B9938" i="2"/>
  <c r="C9937" i="2"/>
  <c r="D9936" i="2"/>
  <c r="E9935" i="2"/>
  <c r="F9934" i="2"/>
  <c r="B9934" i="2"/>
  <c r="C9933" i="2"/>
  <c r="D9932" i="2"/>
  <c r="E9931" i="2"/>
  <c r="F9930" i="2"/>
  <c r="B9930" i="2"/>
  <c r="C9929" i="2"/>
  <c r="D9928" i="2"/>
  <c r="E9927" i="2"/>
  <c r="F9926" i="2"/>
  <c r="B9926" i="2"/>
  <c r="C9925" i="2"/>
  <c r="D9924" i="2"/>
  <c r="E9923" i="2"/>
  <c r="F9922" i="2"/>
  <c r="B9922" i="2"/>
  <c r="C9921" i="2"/>
  <c r="D9920" i="2"/>
  <c r="E9919" i="2"/>
  <c r="F9918" i="2"/>
  <c r="B9918" i="2"/>
  <c r="C9917" i="2"/>
  <c r="D9916" i="2"/>
  <c r="E9915" i="2"/>
  <c r="F9914" i="2"/>
  <c r="B9914" i="2"/>
  <c r="C9913" i="2"/>
  <c r="D9912" i="2"/>
  <c r="E9911" i="2"/>
  <c r="F9910" i="2"/>
  <c r="B9910" i="2"/>
  <c r="C9909" i="2"/>
  <c r="D9908" i="2"/>
  <c r="E9907" i="2"/>
  <c r="F9906" i="2"/>
  <c r="B9906" i="2"/>
  <c r="C9905" i="2"/>
  <c r="D9904" i="2"/>
  <c r="E9903" i="2"/>
  <c r="F9902" i="2"/>
  <c r="B9902" i="2"/>
  <c r="C9901" i="2"/>
  <c r="D9900" i="2"/>
  <c r="E9899" i="2"/>
  <c r="F9898" i="2"/>
  <c r="B9898" i="2"/>
  <c r="C9897" i="2"/>
  <c r="D9896" i="2"/>
  <c r="E9895" i="2"/>
  <c r="F9894" i="2"/>
  <c r="B9894" i="2"/>
  <c r="C9893" i="2"/>
  <c r="D9892" i="2"/>
  <c r="E9891" i="2"/>
  <c r="F9890" i="2"/>
  <c r="B9890" i="2"/>
  <c r="C9889" i="2"/>
  <c r="D9888" i="2"/>
  <c r="E9887" i="2"/>
  <c r="F9886" i="2"/>
  <c r="B9886" i="2"/>
  <c r="C9885" i="2"/>
  <c r="D9884" i="2"/>
  <c r="E9883" i="2"/>
  <c r="F9882" i="2"/>
  <c r="B9882" i="2"/>
  <c r="C9881" i="2"/>
  <c r="D9880" i="2"/>
  <c r="E9879" i="2"/>
  <c r="F9878" i="2"/>
  <c r="B9878" i="2"/>
  <c r="C9877" i="2"/>
  <c r="D9876" i="2"/>
  <c r="E9875" i="2"/>
  <c r="F9874" i="2"/>
  <c r="B9874" i="2"/>
  <c r="C9873" i="2"/>
  <c r="D9872" i="2"/>
  <c r="E9871" i="2"/>
  <c r="F9870" i="2"/>
  <c r="B9870" i="2"/>
  <c r="C9869" i="2"/>
  <c r="D9868" i="2"/>
  <c r="E9867" i="2"/>
  <c r="F9866" i="2"/>
  <c r="B9866" i="2"/>
  <c r="C9865" i="2"/>
  <c r="D9864" i="2"/>
  <c r="E9863" i="2"/>
  <c r="F9862" i="2"/>
  <c r="B9862" i="2"/>
  <c r="C9861" i="2"/>
  <c r="D9860" i="2"/>
  <c r="E9859" i="2"/>
  <c r="F9858" i="2"/>
  <c r="B9858" i="2"/>
  <c r="C9857" i="2"/>
  <c r="D9856" i="2"/>
  <c r="E9855" i="2"/>
  <c r="F9854" i="2"/>
  <c r="B9854" i="2"/>
  <c r="C9853" i="2"/>
  <c r="D9852" i="2"/>
  <c r="E9851" i="2"/>
  <c r="F9850" i="2"/>
  <c r="B9850" i="2"/>
  <c r="C9849" i="2"/>
  <c r="D9848" i="2"/>
  <c r="E9847" i="2"/>
  <c r="F9846" i="2"/>
  <c r="B9846" i="2"/>
  <c r="C9845" i="2"/>
  <c r="D9844" i="2"/>
  <c r="E9843" i="2"/>
  <c r="F9842" i="2"/>
  <c r="B9842" i="2"/>
  <c r="C9841" i="2"/>
  <c r="D9840" i="2"/>
  <c r="E9839" i="2"/>
  <c r="F9838" i="2"/>
  <c r="B9838" i="2"/>
  <c r="C9837" i="2"/>
  <c r="D9836" i="2"/>
  <c r="E9835" i="2"/>
  <c r="F9834" i="2"/>
  <c r="B9834" i="2"/>
  <c r="C9833" i="2"/>
  <c r="D9832" i="2"/>
  <c r="E9831" i="2"/>
  <c r="F9830" i="2"/>
  <c r="B9830" i="2"/>
  <c r="C9829" i="2"/>
  <c r="D9828" i="2"/>
  <c r="E9827" i="2"/>
  <c r="F9826" i="2"/>
  <c r="B9826" i="2"/>
  <c r="C9825" i="2"/>
  <c r="D9824" i="2"/>
  <c r="E9823" i="2"/>
  <c r="F9822" i="2"/>
  <c r="B9822" i="2"/>
  <c r="C9821" i="2"/>
  <c r="D9820" i="2"/>
  <c r="E9819" i="2"/>
  <c r="F9818" i="2"/>
  <c r="B9818" i="2"/>
  <c r="C9817" i="2"/>
  <c r="D9816" i="2"/>
  <c r="E9815" i="2"/>
  <c r="F9814" i="2"/>
  <c r="B9814" i="2"/>
  <c r="C9813" i="2"/>
  <c r="D9812" i="2"/>
  <c r="E9811" i="2"/>
  <c r="F9810" i="2"/>
  <c r="B9810" i="2"/>
  <c r="C9809" i="2"/>
  <c r="D9808" i="2"/>
  <c r="E9807" i="2"/>
  <c r="F9806" i="2"/>
  <c r="B9806" i="2"/>
  <c r="C9805" i="2"/>
  <c r="D9804" i="2"/>
  <c r="E9803" i="2"/>
  <c r="F9802" i="2"/>
  <c r="B9802" i="2"/>
  <c r="C9801" i="2"/>
  <c r="D9800" i="2"/>
  <c r="E9799" i="2"/>
  <c r="F9798" i="2"/>
  <c r="B9798" i="2"/>
  <c r="C9797" i="2"/>
  <c r="D9796" i="2"/>
  <c r="E9795" i="2"/>
  <c r="F9794" i="2"/>
  <c r="B9794" i="2"/>
  <c r="C9793" i="2"/>
  <c r="D9792" i="2"/>
  <c r="E9791" i="2"/>
  <c r="F9790" i="2"/>
  <c r="B9790" i="2"/>
  <c r="C9789" i="2"/>
  <c r="D9788" i="2"/>
  <c r="E9787" i="2"/>
  <c r="F9786" i="2"/>
  <c r="B9786" i="2"/>
  <c r="C9785" i="2"/>
  <c r="D9784" i="2"/>
  <c r="E9783" i="2"/>
  <c r="F9782" i="2"/>
  <c r="B9782" i="2"/>
  <c r="C9781" i="2"/>
  <c r="D9780" i="2"/>
  <c r="E9779" i="2"/>
  <c r="F9778" i="2"/>
  <c r="B9778" i="2"/>
  <c r="C9777" i="2"/>
  <c r="D9776" i="2"/>
  <c r="E9775" i="2"/>
  <c r="F9774" i="2"/>
  <c r="B9774" i="2"/>
  <c r="C9773" i="2"/>
  <c r="D9772" i="2"/>
  <c r="E9771" i="2"/>
  <c r="F9770" i="2"/>
  <c r="B9770" i="2"/>
  <c r="C9769" i="2"/>
  <c r="D9768" i="2"/>
  <c r="E9767" i="2"/>
  <c r="F9766" i="2"/>
  <c r="B9766" i="2"/>
  <c r="C9765" i="2"/>
  <c r="D9764" i="2"/>
  <c r="E9763" i="2"/>
  <c r="F9762" i="2"/>
  <c r="B9762" i="2"/>
  <c r="C9761" i="2"/>
  <c r="D9760" i="2"/>
  <c r="E9759" i="2"/>
  <c r="F9758" i="2"/>
  <c r="B9758" i="2"/>
  <c r="C9757" i="2"/>
  <c r="D9756" i="2"/>
  <c r="E9755" i="2"/>
  <c r="F9754" i="2"/>
  <c r="B9754" i="2"/>
  <c r="C9753" i="2"/>
  <c r="D9752" i="2"/>
  <c r="E9751" i="2"/>
  <c r="F9750" i="2"/>
  <c r="B9750" i="2"/>
  <c r="C9749" i="2"/>
  <c r="D9748" i="2"/>
  <c r="E9747" i="2"/>
  <c r="F9746" i="2"/>
  <c r="B9746" i="2"/>
  <c r="C9745" i="2"/>
  <c r="D9744" i="2"/>
  <c r="E9743" i="2"/>
  <c r="F9742" i="2"/>
  <c r="B9742" i="2"/>
  <c r="C9741" i="2"/>
  <c r="D9740" i="2"/>
  <c r="E9739" i="2"/>
  <c r="F9738" i="2"/>
  <c r="B9738" i="2"/>
  <c r="C9737" i="2"/>
  <c r="D9736" i="2"/>
  <c r="E9735" i="2"/>
  <c r="F9734" i="2"/>
  <c r="B9734" i="2"/>
  <c r="C9733" i="2"/>
  <c r="D9732" i="2"/>
  <c r="E9731" i="2"/>
  <c r="F9730" i="2"/>
  <c r="B9730" i="2"/>
  <c r="C9729" i="2"/>
  <c r="D9728" i="2"/>
  <c r="E9727" i="2"/>
  <c r="F9726" i="2"/>
  <c r="B9726" i="2"/>
  <c r="C9725" i="2"/>
  <c r="D9724" i="2"/>
  <c r="E9723" i="2"/>
  <c r="F9722" i="2"/>
  <c r="B9722" i="2"/>
  <c r="C9721" i="2"/>
  <c r="D9720" i="2"/>
  <c r="E9719" i="2"/>
  <c r="F9718" i="2"/>
  <c r="B9718" i="2"/>
  <c r="C9717" i="2"/>
  <c r="D9716" i="2"/>
  <c r="E9715" i="2"/>
  <c r="F9714" i="2"/>
  <c r="B9714" i="2"/>
  <c r="C9713" i="2"/>
  <c r="D9712" i="2"/>
  <c r="E9711" i="2"/>
  <c r="F9710" i="2"/>
  <c r="B9710" i="2"/>
  <c r="C9709" i="2"/>
  <c r="D9708" i="2"/>
  <c r="E9707" i="2"/>
  <c r="F9706" i="2"/>
  <c r="B9706" i="2"/>
  <c r="C9705" i="2"/>
  <c r="D9704" i="2"/>
  <c r="E9703" i="2"/>
  <c r="F9702" i="2"/>
  <c r="B9702" i="2"/>
  <c r="C9701" i="2"/>
  <c r="D9700" i="2"/>
  <c r="E9699" i="2"/>
  <c r="F9698" i="2"/>
  <c r="B9698" i="2"/>
  <c r="C9697" i="2"/>
  <c r="D9696" i="2"/>
  <c r="E9695" i="2"/>
  <c r="F9694" i="2"/>
  <c r="B9694" i="2"/>
  <c r="C9693" i="2"/>
  <c r="D9692" i="2"/>
  <c r="E9691" i="2"/>
  <c r="F9690" i="2"/>
  <c r="B9690" i="2"/>
  <c r="C9689" i="2"/>
  <c r="D9688" i="2"/>
  <c r="E9687" i="2"/>
  <c r="F9686" i="2"/>
  <c r="B9686" i="2"/>
  <c r="C9685" i="2"/>
  <c r="D9684" i="2"/>
  <c r="E9683" i="2"/>
  <c r="F9682" i="2"/>
  <c r="B9682" i="2"/>
  <c r="C9681" i="2"/>
  <c r="D9680" i="2"/>
  <c r="E9679" i="2"/>
  <c r="F9678" i="2"/>
  <c r="B9678" i="2"/>
  <c r="C9677" i="2"/>
  <c r="D9676" i="2"/>
  <c r="E9675" i="2"/>
  <c r="F9674" i="2"/>
  <c r="B9674" i="2"/>
  <c r="C9673" i="2"/>
  <c r="D9672" i="2"/>
  <c r="E9671" i="2"/>
  <c r="F9670" i="2"/>
  <c r="B9670" i="2"/>
  <c r="C9669" i="2"/>
  <c r="D9668" i="2"/>
  <c r="E9667" i="2"/>
  <c r="F9666" i="2"/>
  <c r="B9666" i="2"/>
  <c r="C9665" i="2"/>
  <c r="D9664" i="2"/>
  <c r="E9663" i="2"/>
  <c r="F9662" i="2"/>
  <c r="B9662" i="2"/>
  <c r="C9661" i="2"/>
  <c r="D9660" i="2"/>
  <c r="E9659" i="2"/>
  <c r="F9658" i="2"/>
  <c r="B9658" i="2"/>
  <c r="C9657" i="2"/>
  <c r="D9656" i="2"/>
  <c r="E9655" i="2"/>
  <c r="F9654" i="2"/>
  <c r="B9654" i="2"/>
  <c r="C9653" i="2"/>
  <c r="D9652" i="2"/>
  <c r="E9651" i="2"/>
  <c r="F9650" i="2"/>
  <c r="B9650" i="2"/>
  <c r="C9649" i="2"/>
  <c r="D9648" i="2"/>
  <c r="E9647" i="2"/>
  <c r="F9646" i="2"/>
  <c r="B9646" i="2"/>
  <c r="C9645" i="2"/>
  <c r="D9644" i="2"/>
  <c r="E9643" i="2"/>
  <c r="F9642" i="2"/>
  <c r="B9642" i="2"/>
  <c r="C9641" i="2"/>
  <c r="D9640" i="2"/>
  <c r="E9639" i="2"/>
  <c r="F9638" i="2"/>
  <c r="B9638" i="2"/>
  <c r="C9637" i="2"/>
  <c r="D9636" i="2"/>
  <c r="E9635" i="2"/>
  <c r="F9634" i="2"/>
  <c r="B9634" i="2"/>
  <c r="C9633" i="2"/>
  <c r="D9632" i="2"/>
  <c r="E9631" i="2"/>
  <c r="F9630" i="2"/>
  <c r="B9630" i="2"/>
  <c r="C9629" i="2"/>
  <c r="D9628" i="2"/>
  <c r="E9627" i="2"/>
  <c r="F9626" i="2"/>
  <c r="B9626" i="2"/>
  <c r="C9625" i="2"/>
  <c r="D9624" i="2"/>
  <c r="E9623" i="2"/>
  <c r="F9622" i="2"/>
  <c r="B9622" i="2"/>
  <c r="C9621" i="2"/>
  <c r="D9620" i="2"/>
  <c r="E9619" i="2"/>
  <c r="F9618" i="2"/>
  <c r="B9618" i="2"/>
  <c r="C9617" i="2"/>
  <c r="D9616" i="2"/>
  <c r="E9615" i="2"/>
  <c r="F9614" i="2"/>
  <c r="B9614" i="2"/>
  <c r="C9613" i="2"/>
  <c r="D9612" i="2"/>
  <c r="E9611" i="2"/>
  <c r="F9610" i="2"/>
  <c r="B9610" i="2"/>
  <c r="C9609" i="2"/>
  <c r="D9608" i="2"/>
  <c r="E9607" i="2"/>
  <c r="F9606" i="2"/>
  <c r="B9606" i="2"/>
  <c r="C9605" i="2"/>
  <c r="D9604" i="2"/>
  <c r="E9603" i="2"/>
  <c r="F9602" i="2"/>
  <c r="B9602" i="2"/>
  <c r="C9601" i="2"/>
  <c r="D9600" i="2"/>
  <c r="E9599" i="2"/>
  <c r="F9598" i="2"/>
  <c r="B9598" i="2"/>
  <c r="C9597" i="2"/>
  <c r="D9596" i="2"/>
  <c r="E9595" i="2"/>
  <c r="F9594" i="2"/>
  <c r="B9594" i="2"/>
  <c r="C9593" i="2"/>
  <c r="D9592" i="2"/>
  <c r="E9591" i="2"/>
  <c r="F9590" i="2"/>
  <c r="B9590" i="2"/>
  <c r="C9589" i="2"/>
  <c r="D9588" i="2"/>
  <c r="E9587" i="2"/>
  <c r="F9586" i="2"/>
  <c r="B9586" i="2"/>
  <c r="C9585" i="2"/>
  <c r="D9584" i="2"/>
  <c r="E9583" i="2"/>
  <c r="F9582" i="2"/>
  <c r="B9582" i="2"/>
  <c r="C9581" i="2"/>
  <c r="D9580" i="2"/>
  <c r="E9579" i="2"/>
  <c r="F9578" i="2"/>
  <c r="B9578" i="2"/>
  <c r="C9577" i="2"/>
  <c r="D9576" i="2"/>
  <c r="E9575" i="2"/>
  <c r="F9574" i="2"/>
  <c r="B9574" i="2"/>
  <c r="C9573" i="2"/>
  <c r="D9572" i="2"/>
  <c r="E9571" i="2"/>
  <c r="F9570" i="2"/>
  <c r="B9570" i="2"/>
  <c r="C9569" i="2"/>
  <c r="D9568" i="2"/>
  <c r="E9567" i="2"/>
  <c r="F9566" i="2"/>
  <c r="B9566" i="2"/>
  <c r="C9565" i="2"/>
  <c r="D9564" i="2"/>
  <c r="E9563" i="2"/>
  <c r="F9562" i="2"/>
  <c r="B9562" i="2"/>
  <c r="C9561" i="2"/>
  <c r="D9560" i="2"/>
  <c r="E9559" i="2"/>
  <c r="F9558" i="2"/>
  <c r="B9558" i="2"/>
  <c r="C9557" i="2"/>
  <c r="D9556" i="2"/>
  <c r="E9555" i="2"/>
  <c r="F9554" i="2"/>
  <c r="B9554" i="2"/>
  <c r="C9553" i="2"/>
  <c r="D9552" i="2"/>
  <c r="E9551" i="2"/>
  <c r="F9550" i="2"/>
  <c r="B9550" i="2"/>
  <c r="C9549" i="2"/>
  <c r="D9548" i="2"/>
  <c r="E9547" i="2"/>
  <c r="F9546" i="2"/>
  <c r="B9546" i="2"/>
  <c r="C9545" i="2"/>
  <c r="D9544" i="2"/>
  <c r="E9543" i="2"/>
  <c r="F9542" i="2"/>
  <c r="B9542" i="2"/>
  <c r="C9541" i="2"/>
  <c r="D9540" i="2"/>
  <c r="E9539" i="2"/>
  <c r="F9538" i="2"/>
  <c r="B9538" i="2"/>
  <c r="C9537" i="2"/>
  <c r="D9536" i="2"/>
  <c r="E9535" i="2"/>
  <c r="F9534" i="2"/>
  <c r="B9534" i="2"/>
  <c r="C9533" i="2"/>
  <c r="D9532" i="2"/>
  <c r="E9531" i="2"/>
  <c r="F9530" i="2"/>
  <c r="B9530" i="2"/>
  <c r="C9529" i="2"/>
  <c r="D9528" i="2"/>
  <c r="E9527" i="2"/>
  <c r="F9526" i="2"/>
  <c r="B9526" i="2"/>
  <c r="C9525" i="2"/>
  <c r="D9524" i="2"/>
  <c r="E9523" i="2"/>
  <c r="F9522" i="2"/>
  <c r="B9522" i="2"/>
  <c r="C9521" i="2"/>
  <c r="D9520" i="2"/>
  <c r="E9519" i="2"/>
  <c r="F9518" i="2"/>
  <c r="B9518" i="2"/>
  <c r="C9517" i="2"/>
  <c r="D9516" i="2"/>
  <c r="E9515" i="2"/>
  <c r="F9514" i="2"/>
  <c r="B9514" i="2"/>
  <c r="C9513" i="2"/>
  <c r="D9512" i="2"/>
  <c r="E9511" i="2"/>
  <c r="F9510" i="2"/>
  <c r="B9510" i="2"/>
  <c r="C9509" i="2"/>
  <c r="D9508" i="2"/>
  <c r="E9507" i="2"/>
  <c r="F9506" i="2"/>
  <c r="B9506" i="2"/>
  <c r="C9505" i="2"/>
  <c r="D9504" i="2"/>
  <c r="E9503" i="2"/>
  <c r="F9502" i="2"/>
  <c r="B9502" i="2"/>
  <c r="C9501" i="2"/>
  <c r="D9500" i="2"/>
  <c r="E9499" i="2"/>
  <c r="F9498" i="2"/>
  <c r="B9498" i="2"/>
  <c r="C9497" i="2"/>
  <c r="D9496" i="2"/>
  <c r="E9495" i="2"/>
  <c r="F9494" i="2"/>
  <c r="B9494" i="2"/>
  <c r="C9493" i="2"/>
  <c r="D9492" i="2"/>
  <c r="E9491" i="2"/>
  <c r="F9490" i="2"/>
  <c r="B9490" i="2"/>
  <c r="C9489" i="2"/>
  <c r="D9488" i="2"/>
  <c r="E9487" i="2"/>
  <c r="F9486" i="2"/>
  <c r="B9486" i="2"/>
  <c r="C9485" i="2"/>
  <c r="D9484" i="2"/>
  <c r="E9483" i="2"/>
  <c r="F9482" i="2"/>
  <c r="B9482" i="2"/>
  <c r="C9481" i="2"/>
  <c r="D9480" i="2"/>
  <c r="E9479" i="2"/>
  <c r="F9478" i="2"/>
  <c r="B9478" i="2"/>
  <c r="C9477" i="2"/>
  <c r="D9476" i="2"/>
  <c r="E9475" i="2"/>
  <c r="F9474" i="2"/>
  <c r="B9474" i="2"/>
  <c r="C9473" i="2"/>
  <c r="D9472" i="2"/>
  <c r="E9471" i="2"/>
  <c r="F9470" i="2"/>
  <c r="B9470" i="2"/>
  <c r="C9469" i="2"/>
  <c r="D9468" i="2"/>
  <c r="E9467" i="2"/>
  <c r="F9466" i="2"/>
  <c r="B9466" i="2"/>
  <c r="C9465" i="2"/>
  <c r="D9464" i="2"/>
  <c r="E9463" i="2"/>
  <c r="F9462" i="2"/>
  <c r="B9462" i="2"/>
  <c r="C9461" i="2"/>
  <c r="D9460" i="2"/>
  <c r="E9459" i="2"/>
  <c r="F9458" i="2"/>
  <c r="B9458" i="2"/>
  <c r="C9457" i="2"/>
  <c r="D9456" i="2"/>
  <c r="E9455" i="2"/>
  <c r="F9454" i="2"/>
  <c r="B9454" i="2"/>
  <c r="C9453" i="2"/>
  <c r="D9452" i="2"/>
  <c r="E9451" i="2"/>
  <c r="F9450" i="2"/>
  <c r="B9450" i="2"/>
  <c r="C9449" i="2"/>
  <c r="D9448" i="2"/>
  <c r="E9447" i="2"/>
  <c r="F9446" i="2"/>
  <c r="B9446" i="2"/>
  <c r="C9445" i="2"/>
  <c r="D9444" i="2"/>
  <c r="E9443" i="2"/>
  <c r="F9442" i="2"/>
  <c r="B9442" i="2"/>
  <c r="C9441" i="2"/>
  <c r="D9440" i="2"/>
  <c r="E9439" i="2"/>
  <c r="F9438" i="2"/>
  <c r="B9438" i="2"/>
  <c r="C9437" i="2"/>
  <c r="D9436" i="2"/>
  <c r="E9435" i="2"/>
  <c r="F9434" i="2"/>
  <c r="B9434" i="2"/>
  <c r="C9433" i="2"/>
  <c r="D9432" i="2"/>
  <c r="E9431" i="2"/>
  <c r="F9430" i="2"/>
  <c r="B9430" i="2"/>
  <c r="C9429" i="2"/>
  <c r="D9428" i="2"/>
  <c r="E9427" i="2"/>
  <c r="F9426" i="2"/>
  <c r="B9426" i="2"/>
  <c r="C9425" i="2"/>
  <c r="D9424" i="2"/>
  <c r="E9423" i="2"/>
  <c r="F9422" i="2"/>
  <c r="B9422" i="2"/>
  <c r="C9421" i="2"/>
  <c r="D9420" i="2"/>
  <c r="E9419" i="2"/>
  <c r="F9418" i="2"/>
  <c r="B9418" i="2"/>
  <c r="C9417" i="2"/>
  <c r="D9416" i="2"/>
  <c r="E9415" i="2"/>
  <c r="F9414" i="2"/>
  <c r="B9414" i="2"/>
  <c r="C9413" i="2"/>
  <c r="D9412" i="2"/>
  <c r="E9411" i="2"/>
  <c r="F9410" i="2"/>
  <c r="B9410" i="2"/>
  <c r="C9409" i="2"/>
  <c r="D9408" i="2"/>
  <c r="E9407" i="2"/>
  <c r="F9406" i="2"/>
  <c r="B9406" i="2"/>
  <c r="C9405" i="2"/>
  <c r="D9404" i="2"/>
  <c r="E9403" i="2"/>
  <c r="F9402" i="2"/>
  <c r="B9402" i="2"/>
  <c r="C9401" i="2"/>
  <c r="D9400" i="2"/>
  <c r="E9399" i="2"/>
  <c r="F9398" i="2"/>
  <c r="B9398" i="2"/>
  <c r="C9397" i="2"/>
  <c r="D9396" i="2"/>
  <c r="E9395" i="2"/>
  <c r="F9394" i="2"/>
  <c r="B9394" i="2"/>
  <c r="C9393" i="2"/>
  <c r="D9392" i="2"/>
  <c r="E9391" i="2"/>
  <c r="F9390" i="2"/>
  <c r="B9390" i="2"/>
  <c r="C9389" i="2"/>
  <c r="D9388" i="2"/>
  <c r="E9387" i="2"/>
  <c r="F9386" i="2"/>
  <c r="B9386" i="2"/>
  <c r="C9385" i="2"/>
  <c r="D9384" i="2"/>
  <c r="E9383" i="2"/>
  <c r="F9382" i="2"/>
  <c r="B9382" i="2"/>
  <c r="C9381" i="2"/>
  <c r="D9380" i="2"/>
  <c r="E9379" i="2"/>
  <c r="F9378" i="2"/>
  <c r="B9378" i="2"/>
  <c r="C9377" i="2"/>
  <c r="D9376" i="2"/>
  <c r="E9375" i="2"/>
  <c r="F9374" i="2"/>
  <c r="B9374" i="2"/>
  <c r="C9373" i="2"/>
  <c r="D9372" i="2"/>
  <c r="E9371" i="2"/>
  <c r="F9370" i="2"/>
  <c r="B9370" i="2"/>
  <c r="C9369" i="2"/>
  <c r="D9368" i="2"/>
  <c r="E9367" i="2"/>
  <c r="F9366" i="2"/>
  <c r="B9366" i="2"/>
  <c r="C9365" i="2"/>
  <c r="D9364" i="2"/>
  <c r="E9363" i="2"/>
  <c r="F9362" i="2"/>
  <c r="B9362" i="2"/>
  <c r="C9361" i="2"/>
  <c r="D9360" i="2"/>
  <c r="E9359" i="2"/>
  <c r="F9358" i="2"/>
  <c r="B9358" i="2"/>
  <c r="C9357" i="2"/>
  <c r="D9356" i="2"/>
  <c r="E9355" i="2"/>
  <c r="F9354" i="2"/>
  <c r="B9354" i="2"/>
  <c r="C9353" i="2"/>
  <c r="D9352" i="2"/>
  <c r="E9351" i="2"/>
  <c r="F9350" i="2"/>
  <c r="B9350" i="2"/>
  <c r="C9349" i="2"/>
  <c r="D9348" i="2"/>
  <c r="E9347" i="2"/>
  <c r="F9346" i="2"/>
  <c r="B9346" i="2"/>
  <c r="C9345" i="2"/>
  <c r="D9344" i="2"/>
  <c r="E9343" i="2"/>
  <c r="F9342" i="2"/>
  <c r="B9342" i="2"/>
  <c r="C9341" i="2"/>
  <c r="D9340" i="2"/>
  <c r="E9339" i="2"/>
  <c r="F9338" i="2"/>
  <c r="B9338" i="2"/>
  <c r="C9337" i="2"/>
  <c r="D9336" i="2"/>
  <c r="E9335" i="2"/>
  <c r="F9334" i="2"/>
  <c r="B9334" i="2"/>
  <c r="C9333" i="2"/>
  <c r="D9332" i="2"/>
  <c r="E9331" i="2"/>
  <c r="F9330" i="2"/>
  <c r="B9330" i="2"/>
  <c r="C9329" i="2"/>
  <c r="D9328" i="2"/>
  <c r="E9327" i="2"/>
  <c r="F9326" i="2"/>
  <c r="B9326" i="2"/>
  <c r="C9325" i="2"/>
  <c r="D9324" i="2"/>
  <c r="E9323" i="2"/>
  <c r="F9322" i="2"/>
  <c r="B9322" i="2"/>
  <c r="C9321" i="2"/>
  <c r="D9320" i="2"/>
  <c r="E9319" i="2"/>
  <c r="F9318" i="2"/>
  <c r="B9318" i="2"/>
  <c r="C9317" i="2"/>
  <c r="D9316" i="2"/>
  <c r="E9315" i="2"/>
  <c r="F9314" i="2"/>
  <c r="B9314" i="2"/>
  <c r="C9313" i="2"/>
  <c r="D9312" i="2"/>
  <c r="E9311" i="2"/>
  <c r="F9310" i="2"/>
  <c r="B9310" i="2"/>
  <c r="C9309" i="2"/>
  <c r="D9308" i="2"/>
  <c r="E9307" i="2"/>
  <c r="F9306" i="2"/>
  <c r="B9306" i="2"/>
  <c r="C9305" i="2"/>
  <c r="D9304" i="2"/>
  <c r="E9303" i="2"/>
  <c r="F9302" i="2"/>
  <c r="B9302" i="2"/>
  <c r="C9301" i="2"/>
  <c r="D9300" i="2"/>
  <c r="E9299" i="2"/>
  <c r="F9298" i="2"/>
  <c r="B9298" i="2"/>
  <c r="C9297" i="2"/>
  <c r="D9296" i="2"/>
  <c r="E9295" i="2"/>
  <c r="F9294" i="2"/>
  <c r="B9294" i="2"/>
  <c r="C9293" i="2"/>
  <c r="D9292" i="2"/>
  <c r="E9291" i="2"/>
  <c r="F9290" i="2"/>
  <c r="B9290" i="2"/>
  <c r="C9289" i="2"/>
  <c r="D9288" i="2"/>
  <c r="E9287" i="2"/>
  <c r="F9286" i="2"/>
  <c r="B9286" i="2"/>
  <c r="C9285" i="2"/>
  <c r="D9284" i="2"/>
  <c r="E9283" i="2"/>
  <c r="F9282" i="2"/>
  <c r="B9282" i="2"/>
  <c r="C9281" i="2"/>
  <c r="D9280" i="2"/>
  <c r="E9279" i="2"/>
  <c r="F9278" i="2"/>
  <c r="B9278" i="2"/>
  <c r="C9277" i="2"/>
  <c r="D9276" i="2"/>
  <c r="E9275" i="2"/>
  <c r="F9274" i="2"/>
  <c r="B9274" i="2"/>
  <c r="C9273" i="2"/>
  <c r="D9272" i="2"/>
  <c r="E9271" i="2"/>
  <c r="F9270" i="2"/>
  <c r="B9270" i="2"/>
  <c r="C9269" i="2"/>
  <c r="D9268" i="2"/>
  <c r="E9267" i="2"/>
  <c r="F9266" i="2"/>
  <c r="B9266" i="2"/>
  <c r="C9265" i="2"/>
  <c r="D9264" i="2"/>
  <c r="E9263" i="2"/>
  <c r="F9262" i="2"/>
  <c r="B9262" i="2"/>
  <c r="C9261" i="2"/>
  <c r="D9260" i="2"/>
  <c r="E9259" i="2"/>
  <c r="F9258" i="2"/>
  <c r="B9258" i="2"/>
  <c r="C9257" i="2"/>
  <c r="D9256" i="2"/>
  <c r="E9255" i="2"/>
  <c r="F9254" i="2"/>
  <c r="B9254" i="2"/>
  <c r="C9253" i="2"/>
  <c r="D9252" i="2"/>
  <c r="E9251" i="2"/>
  <c r="F9250" i="2"/>
  <c r="B9250" i="2"/>
  <c r="C9249" i="2"/>
  <c r="D9248" i="2"/>
  <c r="E9247" i="2"/>
  <c r="F9246" i="2"/>
  <c r="B9246" i="2"/>
  <c r="C9245" i="2"/>
  <c r="D9244" i="2"/>
  <c r="E9243" i="2"/>
  <c r="F9242" i="2"/>
  <c r="B9242" i="2"/>
  <c r="C9241" i="2"/>
  <c r="D9240" i="2"/>
  <c r="E9239" i="2"/>
  <c r="F9238" i="2"/>
  <c r="B9238" i="2"/>
  <c r="C9237" i="2"/>
  <c r="D9236" i="2"/>
  <c r="E9235" i="2"/>
  <c r="F9234" i="2"/>
  <c r="B9234" i="2"/>
  <c r="C9233" i="2"/>
  <c r="D9232" i="2"/>
  <c r="E9231" i="2"/>
  <c r="F9230" i="2"/>
  <c r="B9230" i="2"/>
  <c r="C9229" i="2"/>
  <c r="D9228" i="2"/>
  <c r="E9227" i="2"/>
  <c r="F9226" i="2"/>
  <c r="B9226" i="2"/>
  <c r="C9225" i="2"/>
  <c r="D9224" i="2"/>
  <c r="E9223" i="2"/>
  <c r="F9222" i="2"/>
  <c r="B9222" i="2"/>
  <c r="C9221" i="2"/>
  <c r="D9220" i="2"/>
  <c r="E9219" i="2"/>
  <c r="F9218" i="2"/>
  <c r="B9218" i="2"/>
  <c r="C9217" i="2"/>
  <c r="D9216" i="2"/>
  <c r="E9215" i="2"/>
  <c r="F9214" i="2"/>
  <c r="B9214" i="2"/>
  <c r="C9213" i="2"/>
  <c r="D9212" i="2"/>
  <c r="E9211" i="2"/>
  <c r="F9210" i="2"/>
  <c r="B9210" i="2"/>
  <c r="C9209" i="2"/>
  <c r="D9208" i="2"/>
  <c r="E9207" i="2"/>
  <c r="F9206" i="2"/>
  <c r="B9206" i="2"/>
  <c r="C9205" i="2"/>
  <c r="D9204" i="2"/>
  <c r="E9203" i="2"/>
  <c r="F9202" i="2"/>
  <c r="B9202" i="2"/>
  <c r="C9201" i="2"/>
  <c r="D9200" i="2"/>
  <c r="E9199" i="2"/>
  <c r="F9198" i="2"/>
  <c r="B9198" i="2"/>
  <c r="C9197" i="2"/>
  <c r="D9196" i="2"/>
  <c r="E9195" i="2"/>
  <c r="F9194" i="2"/>
  <c r="B9194" i="2"/>
  <c r="C9193" i="2"/>
  <c r="D9192" i="2"/>
  <c r="E9191" i="2"/>
  <c r="F9190" i="2"/>
  <c r="B9190" i="2"/>
  <c r="C9189" i="2"/>
  <c r="D9188" i="2"/>
  <c r="E9187" i="2"/>
  <c r="F9186" i="2"/>
  <c r="B9186" i="2"/>
  <c r="C9185" i="2"/>
  <c r="D9184" i="2"/>
  <c r="E9183" i="2"/>
  <c r="F9182" i="2"/>
  <c r="B9182" i="2"/>
  <c r="C9181" i="2"/>
  <c r="D9180" i="2"/>
  <c r="E9179" i="2"/>
  <c r="F9178" i="2"/>
  <c r="B9178" i="2"/>
  <c r="C9177" i="2"/>
  <c r="D9176" i="2"/>
  <c r="E9175" i="2"/>
  <c r="F9174" i="2"/>
  <c r="B9174" i="2"/>
  <c r="C9173" i="2"/>
  <c r="D9172" i="2"/>
  <c r="E9171" i="2"/>
  <c r="F9170" i="2"/>
  <c r="B9170" i="2"/>
  <c r="C9169" i="2"/>
  <c r="D9168" i="2"/>
  <c r="C9167" i="2"/>
  <c r="E9165" i="2"/>
  <c r="B9164" i="2"/>
  <c r="D9162" i="2"/>
  <c r="F9160" i="2"/>
  <c r="C9159" i="2"/>
  <c r="E9157" i="2"/>
  <c r="B9156" i="2"/>
  <c r="D9154" i="2"/>
  <c r="F9152" i="2"/>
  <c r="C9151" i="2"/>
  <c r="E9149" i="2"/>
  <c r="B9148" i="2"/>
  <c r="D9146" i="2"/>
  <c r="F9144" i="2"/>
  <c r="C9143" i="2"/>
  <c r="E9141" i="2"/>
  <c r="B9140" i="2"/>
  <c r="D9138" i="2"/>
  <c r="F9136" i="2"/>
  <c r="C9135" i="2"/>
  <c r="E9133" i="2"/>
  <c r="B9132" i="2"/>
  <c r="D9130" i="2"/>
  <c r="F9128" i="2"/>
  <c r="C9127" i="2"/>
  <c r="E9125" i="2"/>
  <c r="B9124" i="2"/>
  <c r="D9122" i="2"/>
  <c r="F9120" i="2"/>
  <c r="C9119" i="2"/>
  <c r="E9117" i="2"/>
  <c r="B9116" i="2"/>
  <c r="D9114" i="2"/>
  <c r="F9112" i="2"/>
  <c r="C9111" i="2"/>
  <c r="E9109" i="2"/>
  <c r="B9108" i="2"/>
  <c r="D9106" i="2"/>
  <c r="F9104" i="2"/>
  <c r="C9103" i="2"/>
  <c r="E9101" i="2"/>
  <c r="B9100" i="2"/>
  <c r="D9098" i="2"/>
  <c r="F9096" i="2"/>
  <c r="C9095" i="2"/>
  <c r="E9093" i="2"/>
  <c r="B9092" i="2"/>
  <c r="D9090" i="2"/>
  <c r="F9088" i="2"/>
  <c r="C9087" i="2"/>
  <c r="E9085" i="2"/>
  <c r="B9084" i="2"/>
  <c r="D9082" i="2"/>
  <c r="F9080" i="2"/>
  <c r="C9079" i="2"/>
  <c r="E9077" i="2"/>
  <c r="B9076" i="2"/>
  <c r="D9074" i="2"/>
  <c r="F9072" i="2"/>
  <c r="C9071" i="2"/>
  <c r="E9069" i="2"/>
  <c r="B9068" i="2"/>
  <c r="D9066" i="2"/>
  <c r="F9064" i="2"/>
  <c r="C9063" i="2"/>
  <c r="E9061" i="2"/>
  <c r="B9060" i="2"/>
  <c r="D9058" i="2"/>
  <c r="F9056" i="2"/>
  <c r="C9055" i="2"/>
  <c r="E9053" i="2"/>
  <c r="B9052" i="2"/>
  <c r="D9050" i="2"/>
  <c r="F9048" i="2"/>
  <c r="C9047" i="2"/>
  <c r="E9045" i="2"/>
  <c r="B9044" i="2"/>
  <c r="D9042" i="2"/>
  <c r="F9040" i="2"/>
  <c r="C9039" i="2"/>
  <c r="E9037" i="2"/>
  <c r="B9036" i="2"/>
  <c r="D9034" i="2"/>
  <c r="F9032" i="2"/>
  <c r="C9031" i="2"/>
  <c r="E9029" i="2"/>
  <c r="B9028" i="2"/>
  <c r="D9026" i="2"/>
  <c r="F9024" i="2"/>
  <c r="C9023" i="2"/>
  <c r="E9021" i="2"/>
  <c r="B9020" i="2"/>
  <c r="D9018" i="2"/>
  <c r="F9016" i="2"/>
  <c r="C9015" i="2"/>
  <c r="E9013" i="2"/>
  <c r="B9012" i="2"/>
  <c r="D9010" i="2"/>
  <c r="F9008" i="2"/>
  <c r="C9007" i="2"/>
  <c r="E9005" i="2"/>
  <c r="B9004" i="2"/>
  <c r="D9002" i="2"/>
  <c r="F9000" i="2"/>
  <c r="C8999" i="2"/>
  <c r="E8997" i="2"/>
  <c r="B8996" i="2"/>
  <c r="D8994" i="2"/>
  <c r="F8992" i="2"/>
  <c r="C8991" i="2"/>
  <c r="E8989" i="2"/>
  <c r="B8988" i="2"/>
  <c r="D8986" i="2"/>
  <c r="F8984" i="2"/>
  <c r="C8983" i="2"/>
  <c r="E8981" i="2"/>
  <c r="B8980" i="2"/>
  <c r="D8978" i="2"/>
  <c r="F8976" i="2"/>
  <c r="C8975" i="2"/>
  <c r="E8973" i="2"/>
  <c r="B8972" i="2"/>
  <c r="D8970" i="2"/>
  <c r="F8968" i="2"/>
  <c r="C8967" i="2"/>
  <c r="E8965" i="2"/>
  <c r="B8964" i="2"/>
  <c r="D8962" i="2"/>
  <c r="F8960" i="2"/>
  <c r="C8959" i="2"/>
  <c r="E8957" i="2"/>
  <c r="B8956" i="2"/>
  <c r="D8954" i="2"/>
  <c r="F8952" i="2"/>
  <c r="C8951" i="2"/>
  <c r="E8949" i="2"/>
  <c r="B8948" i="2"/>
  <c r="D8946" i="2"/>
  <c r="F8944" i="2"/>
  <c r="C8943" i="2"/>
  <c r="E8941" i="2"/>
  <c r="B8940" i="2"/>
  <c r="D8938" i="2"/>
  <c r="F8936" i="2"/>
  <c r="C8935" i="2"/>
  <c r="E8933" i="2"/>
  <c r="B8932" i="2"/>
  <c r="D8930" i="2"/>
  <c r="F8928" i="2"/>
  <c r="C8927" i="2"/>
  <c r="E8925" i="2"/>
  <c r="B8924" i="2"/>
  <c r="D8922" i="2"/>
  <c r="F8920" i="2"/>
  <c r="C8919" i="2"/>
  <c r="E8917" i="2"/>
  <c r="B8916" i="2"/>
  <c r="D8914" i="2"/>
  <c r="F8912" i="2"/>
  <c r="C8911" i="2"/>
  <c r="E8909" i="2"/>
  <c r="B8908" i="2"/>
  <c r="D8906" i="2"/>
  <c r="F8904" i="2"/>
  <c r="C8903" i="2"/>
  <c r="E8901" i="2"/>
  <c r="B8900" i="2"/>
  <c r="D8898" i="2"/>
  <c r="F8896" i="2"/>
  <c r="C8895" i="2"/>
  <c r="E8893" i="2"/>
  <c r="B8892" i="2"/>
  <c r="D8890" i="2"/>
  <c r="F8888" i="2"/>
  <c r="C8887" i="2"/>
  <c r="E8885" i="2"/>
  <c r="B8884" i="2"/>
  <c r="D8882" i="2"/>
  <c r="F8880" i="2"/>
  <c r="C8879" i="2"/>
  <c r="E8877" i="2"/>
  <c r="B8876" i="2"/>
  <c r="D8874" i="2"/>
  <c r="F8872" i="2"/>
  <c r="C8871" i="2"/>
  <c r="E8869" i="2"/>
  <c r="B8868" i="2"/>
  <c r="D8866" i="2"/>
  <c r="F8864" i="2"/>
  <c r="C8863" i="2"/>
  <c r="E8861" i="2"/>
  <c r="B8860" i="2"/>
  <c r="D8858" i="2"/>
  <c r="F8856" i="2"/>
  <c r="C8855" i="2"/>
  <c r="E8853" i="2"/>
  <c r="B8852" i="2"/>
  <c r="D8850" i="2"/>
  <c r="F8848" i="2"/>
  <c r="C8847" i="2"/>
  <c r="E8845" i="2"/>
  <c r="B8844" i="2"/>
  <c r="D8842" i="2"/>
  <c r="F8840" i="2"/>
  <c r="C8839" i="2"/>
  <c r="E8837" i="2"/>
  <c r="B8836" i="2"/>
  <c r="D8834" i="2"/>
  <c r="F8832" i="2"/>
  <c r="C8831" i="2"/>
  <c r="E8829" i="2"/>
  <c r="B8828" i="2"/>
  <c r="D8826" i="2"/>
  <c r="F8824" i="2"/>
  <c r="C8823" i="2"/>
  <c r="E8821" i="2"/>
  <c r="B8820" i="2"/>
  <c r="D8818" i="2"/>
  <c r="F8816" i="2"/>
  <c r="C8815" i="2"/>
  <c r="E8813" i="2"/>
  <c r="B8812" i="2"/>
  <c r="D8810" i="2"/>
  <c r="F8808" i="2"/>
  <c r="C8807" i="2"/>
  <c r="E8805" i="2"/>
  <c r="B8804" i="2"/>
  <c r="D8802" i="2"/>
  <c r="F8800" i="2"/>
  <c r="C8799" i="2"/>
  <c r="E8797" i="2"/>
  <c r="B8796" i="2"/>
  <c r="D8794" i="2"/>
  <c r="F8792" i="2"/>
  <c r="C8791" i="2"/>
  <c r="E8789" i="2"/>
  <c r="B8788" i="2"/>
  <c r="D8786" i="2"/>
  <c r="F8784" i="2"/>
  <c r="C8783" i="2"/>
  <c r="E8781" i="2"/>
  <c r="B8780" i="2"/>
  <c r="D8778" i="2"/>
  <c r="F8776" i="2"/>
  <c r="C8775" i="2"/>
  <c r="E8773" i="2"/>
  <c r="B8772" i="2"/>
  <c r="D8770" i="2"/>
  <c r="F8768" i="2"/>
  <c r="C8767" i="2"/>
  <c r="E8765" i="2"/>
  <c r="B8764" i="2"/>
  <c r="D8762" i="2"/>
  <c r="F8760" i="2"/>
  <c r="C8759" i="2"/>
  <c r="E8757" i="2"/>
  <c r="B8756" i="2"/>
  <c r="D8754" i="2"/>
  <c r="F8752" i="2"/>
  <c r="C8751" i="2"/>
  <c r="E8749" i="2"/>
  <c r="B8748" i="2"/>
  <c r="D8746" i="2"/>
  <c r="F8744" i="2"/>
  <c r="C8743" i="2"/>
  <c r="E8741" i="2"/>
  <c r="B8740" i="2"/>
  <c r="D8738" i="2"/>
  <c r="F8736" i="2"/>
  <c r="C8735" i="2"/>
  <c r="E8733" i="2"/>
  <c r="B8732" i="2"/>
  <c r="D8730" i="2"/>
  <c r="F8728" i="2"/>
  <c r="C8727" i="2"/>
  <c r="E8725" i="2"/>
  <c r="B8724" i="2"/>
  <c r="D8722" i="2"/>
  <c r="F8720" i="2"/>
  <c r="C8719" i="2"/>
  <c r="E8717" i="2"/>
  <c r="B8716" i="2"/>
  <c r="D8714" i="2"/>
  <c r="F8712" i="2"/>
  <c r="C8711" i="2"/>
  <c r="E8709" i="2"/>
  <c r="B8708" i="2"/>
  <c r="D8706" i="2"/>
  <c r="F8704" i="2"/>
  <c r="C8703" i="2"/>
  <c r="E8701" i="2"/>
  <c r="B8700" i="2"/>
  <c r="D8698" i="2"/>
  <c r="F8696" i="2"/>
  <c r="C8695" i="2"/>
  <c r="E8693" i="2"/>
  <c r="B8692" i="2"/>
  <c r="D8690" i="2"/>
  <c r="F8688" i="2"/>
  <c r="C8687" i="2"/>
  <c r="E8685" i="2"/>
  <c r="B8684" i="2"/>
  <c r="D8682" i="2"/>
  <c r="F8680" i="2"/>
  <c r="C8679" i="2"/>
  <c r="E8677" i="2"/>
  <c r="B8676" i="2"/>
  <c r="D8674" i="2"/>
  <c r="F8672" i="2"/>
  <c r="C8671" i="2"/>
  <c r="E8669" i="2"/>
  <c r="B8668" i="2"/>
  <c r="D8666" i="2"/>
  <c r="F8664" i="2"/>
  <c r="C8663" i="2"/>
  <c r="E8661" i="2"/>
  <c r="B8660" i="2"/>
  <c r="D8658" i="2"/>
  <c r="F8656" i="2"/>
  <c r="C8655" i="2"/>
  <c r="E8653" i="2"/>
  <c r="B8652" i="2"/>
  <c r="D8650" i="2"/>
  <c r="F8648" i="2"/>
  <c r="C8647" i="2"/>
  <c r="E8645" i="2"/>
  <c r="B8644" i="2"/>
  <c r="D8642" i="2"/>
  <c r="F8640" i="2"/>
  <c r="C8639" i="2"/>
  <c r="E8637" i="2"/>
  <c r="B8636" i="2"/>
  <c r="D8634" i="2"/>
  <c r="F8632" i="2"/>
  <c r="C8631" i="2"/>
  <c r="E8629" i="2"/>
  <c r="B8628" i="2"/>
  <c r="D8626" i="2"/>
  <c r="F8624" i="2"/>
  <c r="C8623" i="2"/>
  <c r="E8621" i="2"/>
  <c r="B8620" i="2"/>
  <c r="D8618" i="2"/>
  <c r="F8616" i="2"/>
  <c r="C8615" i="2"/>
  <c r="E8613" i="2"/>
  <c r="B8612" i="2"/>
  <c r="D8610" i="2"/>
  <c r="F8608" i="2"/>
  <c r="C8607" i="2"/>
  <c r="E8605" i="2"/>
  <c r="B8604" i="2"/>
  <c r="D8602" i="2"/>
  <c r="F8600" i="2"/>
  <c r="C8599" i="2"/>
  <c r="E8597" i="2"/>
  <c r="B8596" i="2"/>
  <c r="D8594" i="2"/>
  <c r="F8592" i="2"/>
  <c r="C8591" i="2"/>
  <c r="E8589" i="2"/>
  <c r="B8588" i="2"/>
  <c r="D8586" i="2"/>
  <c r="F8584" i="2"/>
  <c r="C8583" i="2"/>
  <c r="E8581" i="2"/>
  <c r="B8580" i="2"/>
  <c r="D8578" i="2"/>
  <c r="F8576" i="2"/>
  <c r="C8575" i="2"/>
  <c r="E8573" i="2"/>
  <c r="B8572" i="2"/>
  <c r="D8570" i="2"/>
  <c r="F8568" i="2"/>
  <c r="C8567" i="2"/>
  <c r="E8565" i="2"/>
  <c r="B8564" i="2"/>
  <c r="D8562" i="2"/>
  <c r="F8560" i="2"/>
  <c r="C8559" i="2"/>
  <c r="E8557" i="2"/>
  <c r="B8556" i="2"/>
  <c r="D8554" i="2"/>
  <c r="F8552" i="2"/>
  <c r="C8551" i="2"/>
  <c r="E8549" i="2"/>
  <c r="B8548" i="2"/>
  <c r="D8546" i="2"/>
  <c r="F8544" i="2"/>
  <c r="C8543" i="2"/>
  <c r="E8541" i="2"/>
  <c r="B8540" i="2"/>
  <c r="D8538" i="2"/>
  <c r="F8536" i="2"/>
  <c r="C8535" i="2"/>
  <c r="E8533" i="2"/>
  <c r="B8532" i="2"/>
  <c r="D8530" i="2"/>
  <c r="F8528" i="2"/>
  <c r="C8527" i="2"/>
  <c r="E8525" i="2"/>
  <c r="B8524" i="2"/>
  <c r="D8522" i="2"/>
  <c r="F8520" i="2"/>
  <c r="C8519" i="2"/>
  <c r="E8517" i="2"/>
  <c r="B8516" i="2"/>
  <c r="D8514" i="2"/>
  <c r="F8512" i="2"/>
  <c r="C8511" i="2"/>
  <c r="E8509" i="2"/>
  <c r="B8508" i="2"/>
  <c r="D8506" i="2"/>
  <c r="F8504" i="2"/>
  <c r="C8503" i="2"/>
  <c r="E8501" i="2"/>
  <c r="B8500" i="2"/>
  <c r="F8496" i="2"/>
  <c r="E8493" i="2"/>
  <c r="D8490" i="2"/>
  <c r="C8487" i="2"/>
  <c r="B8484" i="2"/>
  <c r="F8480" i="2"/>
  <c r="E8477" i="2"/>
  <c r="D8474" i="2"/>
  <c r="C8471" i="2"/>
  <c r="B8468" i="2"/>
  <c r="F8464" i="2"/>
  <c r="E8461" i="2"/>
  <c r="D8458" i="2"/>
  <c r="C8455" i="2"/>
  <c r="B8452" i="2"/>
  <c r="F8448" i="2"/>
  <c r="E8445" i="2"/>
  <c r="D8442" i="2"/>
  <c r="C8439" i="2"/>
  <c r="B8436" i="2"/>
  <c r="F8432" i="2"/>
  <c r="E8429" i="2"/>
  <c r="D8426" i="2"/>
  <c r="C8423" i="2"/>
  <c r="B8420" i="2"/>
  <c r="F8416" i="2"/>
  <c r="E8413" i="2"/>
  <c r="D8410" i="2"/>
  <c r="C8407" i="2"/>
  <c r="B8404" i="2"/>
  <c r="F8400" i="2"/>
  <c r="E8397" i="2"/>
  <c r="D8394" i="2"/>
  <c r="C8391" i="2"/>
  <c r="B8388" i="2"/>
  <c r="F8384" i="2"/>
  <c r="E8381" i="2"/>
  <c r="D8378" i="2"/>
  <c r="C8375" i="2"/>
  <c r="B8372" i="2"/>
  <c r="F8368" i="2"/>
  <c r="E8365" i="2"/>
  <c r="D8362" i="2"/>
  <c r="C8359" i="2"/>
  <c r="B8356" i="2"/>
  <c r="F8352" i="2"/>
  <c r="E8349" i="2"/>
  <c r="D8346" i="2"/>
  <c r="C8343" i="2"/>
  <c r="B8340" i="2"/>
  <c r="F8336" i="2"/>
  <c r="E8333" i="2"/>
  <c r="D8330" i="2"/>
  <c r="C8327" i="2"/>
  <c r="B8324" i="2"/>
  <c r="F8320" i="2"/>
  <c r="E8317" i="2"/>
  <c r="D8314" i="2"/>
  <c r="C8311" i="2"/>
  <c r="B8308" i="2"/>
  <c r="F8304" i="2"/>
  <c r="E8301" i="2"/>
  <c r="D8298" i="2"/>
  <c r="C8295" i="2"/>
  <c r="B8292" i="2"/>
  <c r="F8288" i="2"/>
  <c r="E8285" i="2"/>
  <c r="D8282" i="2"/>
  <c r="C8279" i="2"/>
  <c r="B8276" i="2"/>
  <c r="F8272" i="2"/>
  <c r="E8269" i="2"/>
  <c r="D8266" i="2"/>
  <c r="C8263" i="2"/>
  <c r="B8260" i="2"/>
  <c r="F8256" i="2"/>
  <c r="E8253" i="2"/>
  <c r="D8250" i="2"/>
  <c r="C8247" i="2"/>
  <c r="B8244" i="2"/>
  <c r="F8240" i="2"/>
  <c r="E8237" i="2"/>
  <c r="D8234" i="2"/>
  <c r="C8231" i="2"/>
  <c r="B8228" i="2"/>
  <c r="F8224" i="2"/>
  <c r="E8221" i="2"/>
  <c r="D8218" i="2"/>
  <c r="C8215" i="2"/>
  <c r="B8212" i="2"/>
  <c r="F8208" i="2"/>
  <c r="E8205" i="2"/>
  <c r="D8202" i="2"/>
  <c r="C8199" i="2"/>
  <c r="B8196" i="2"/>
  <c r="F8192" i="2"/>
  <c r="E8189" i="2"/>
  <c r="D8186" i="2"/>
  <c r="C8183" i="2"/>
  <c r="B8180" i="2"/>
  <c r="F8176" i="2"/>
  <c r="E8173" i="2"/>
  <c r="D8170" i="2"/>
  <c r="C8167" i="2"/>
  <c r="B8164" i="2"/>
  <c r="F8160" i="2"/>
  <c r="E8157" i="2"/>
  <c r="D8154" i="2"/>
  <c r="C8151" i="2"/>
  <c r="B8148" i="2"/>
  <c r="F8144" i="2"/>
  <c r="E8141" i="2"/>
  <c r="D8138" i="2"/>
  <c r="C8135" i="2"/>
  <c r="B8132" i="2"/>
  <c r="F8128" i="2"/>
  <c r="E8125" i="2"/>
  <c r="D8122" i="2"/>
  <c r="C8119" i="2"/>
  <c r="B8116" i="2"/>
  <c r="F8112" i="2"/>
  <c r="E8109" i="2"/>
  <c r="D8106" i="2"/>
  <c r="C8103" i="2"/>
  <c r="B8100" i="2"/>
  <c r="F8096" i="2"/>
  <c r="E8093" i="2"/>
  <c r="D8090" i="2"/>
  <c r="C8087" i="2"/>
  <c r="B8084" i="2"/>
  <c r="F8080" i="2"/>
  <c r="E8077" i="2"/>
  <c r="D8074" i="2"/>
  <c r="C8071" i="2"/>
  <c r="B8068" i="2"/>
  <c r="F8064" i="2"/>
  <c r="E8061" i="2"/>
  <c r="D8058" i="2"/>
  <c r="C8055" i="2"/>
  <c r="B8052" i="2"/>
  <c r="F8048" i="2"/>
  <c r="E8045" i="2"/>
  <c r="D8042" i="2"/>
  <c r="C8039" i="2"/>
  <c r="B8036" i="2"/>
  <c r="F8032" i="2"/>
  <c r="E8029" i="2"/>
  <c r="D8026" i="2"/>
  <c r="C8023" i="2"/>
  <c r="B8020" i="2"/>
  <c r="F8016" i="2"/>
  <c r="E8013" i="2"/>
  <c r="D8010" i="2"/>
  <c r="C8007" i="2"/>
  <c r="B8004" i="2"/>
  <c r="F8000" i="2"/>
  <c r="E7997" i="2"/>
  <c r="D7994" i="2"/>
  <c r="C7991" i="2"/>
  <c r="B7988" i="2"/>
  <c r="F7984" i="2"/>
  <c r="E7981" i="2"/>
  <c r="D7978" i="2"/>
  <c r="C7975" i="2"/>
  <c r="B7972" i="2"/>
  <c r="F7968" i="2"/>
  <c r="E7965" i="2"/>
  <c r="D7962" i="2"/>
  <c r="C7959" i="2"/>
  <c r="B7956" i="2"/>
  <c r="F7952" i="2"/>
  <c r="E7949" i="2"/>
  <c r="D7946" i="2"/>
  <c r="C7943" i="2"/>
  <c r="B7940" i="2"/>
  <c r="F7936" i="2"/>
  <c r="E7933" i="2"/>
  <c r="D7930" i="2"/>
  <c r="C7927" i="2"/>
  <c r="B7924" i="2"/>
  <c r="F7920" i="2"/>
  <c r="E7917" i="2"/>
  <c r="D7914" i="2"/>
  <c r="C7911" i="2"/>
  <c r="B7908" i="2"/>
  <c r="F7904" i="2"/>
  <c r="E7901" i="2"/>
  <c r="D7898" i="2"/>
  <c r="C7895" i="2"/>
  <c r="B7892" i="2"/>
  <c r="F7888" i="2"/>
  <c r="E7885" i="2"/>
  <c r="D7882" i="2"/>
  <c r="C7879" i="2"/>
  <c r="B7876" i="2"/>
  <c r="F7872" i="2"/>
  <c r="E7869" i="2"/>
  <c r="D7866" i="2"/>
  <c r="C7863" i="2"/>
  <c r="B7860" i="2"/>
  <c r="F7856" i="2"/>
  <c r="E7853" i="2"/>
  <c r="D7850" i="2"/>
  <c r="C7847" i="2"/>
  <c r="B7844" i="2"/>
  <c r="F7840" i="2"/>
  <c r="E7837" i="2"/>
  <c r="D7834" i="2"/>
  <c r="C7831" i="2"/>
  <c r="B7828" i="2"/>
  <c r="F7824" i="2"/>
  <c r="E7821" i="2"/>
  <c r="D7818" i="2"/>
  <c r="C7815" i="2"/>
  <c r="B7812" i="2"/>
  <c r="F7808" i="2"/>
  <c r="E7805" i="2"/>
  <c r="D7802" i="2"/>
  <c r="C7799" i="2"/>
  <c r="B7796" i="2"/>
  <c r="F7792" i="2"/>
  <c r="E7789" i="2"/>
  <c r="D7786" i="2"/>
  <c r="C7783" i="2"/>
  <c r="B7780" i="2"/>
  <c r="F7776" i="2"/>
  <c r="E7773" i="2"/>
  <c r="D7770" i="2"/>
  <c r="C7767" i="2"/>
  <c r="B7764" i="2"/>
  <c r="F7760" i="2"/>
  <c r="E7757" i="2"/>
  <c r="D7754" i="2"/>
  <c r="C7751" i="2"/>
  <c r="B7748" i="2"/>
  <c r="F7744" i="2"/>
  <c r="E7741" i="2"/>
  <c r="D7738" i="2"/>
  <c r="C7735" i="2"/>
  <c r="B7732" i="2"/>
  <c r="F7728" i="2"/>
  <c r="E7725" i="2"/>
  <c r="D7722" i="2"/>
  <c r="C7719" i="2"/>
  <c r="B7716" i="2"/>
  <c r="F7712" i="2"/>
  <c r="E7709" i="2"/>
  <c r="D7706" i="2"/>
  <c r="C7703" i="2"/>
  <c r="B7700" i="2"/>
  <c r="F7696" i="2"/>
  <c r="E7693" i="2"/>
  <c r="D7690" i="2"/>
  <c r="C7687" i="2"/>
  <c r="B7684" i="2"/>
  <c r="F7680" i="2"/>
  <c r="E7677" i="2"/>
  <c r="D7674" i="2"/>
  <c r="C7671" i="2"/>
  <c r="B7668" i="2"/>
  <c r="F7664" i="2"/>
  <c r="E7661" i="2"/>
  <c r="D7658" i="2"/>
  <c r="C7655" i="2"/>
  <c r="B7652" i="2"/>
  <c r="F7648" i="2"/>
  <c r="E7645" i="2"/>
  <c r="D7642" i="2"/>
  <c r="C7639" i="2"/>
  <c r="B7636" i="2"/>
  <c r="F7632" i="2"/>
  <c r="E7629" i="2"/>
  <c r="D7626" i="2"/>
  <c r="C7623" i="2"/>
  <c r="B7620" i="2"/>
  <c r="F7616" i="2"/>
  <c r="E7613" i="2"/>
  <c r="D7610" i="2"/>
  <c r="C7607" i="2"/>
  <c r="B7604" i="2"/>
  <c r="F7600" i="2"/>
  <c r="E7597" i="2"/>
  <c r="D7594" i="2"/>
  <c r="C7591" i="2"/>
  <c r="B7588" i="2"/>
  <c r="F7584" i="2"/>
  <c r="E7581" i="2"/>
  <c r="D7578" i="2"/>
  <c r="C7575" i="2"/>
  <c r="B7572" i="2"/>
  <c r="F7568" i="2"/>
  <c r="E7565" i="2"/>
  <c r="D7562" i="2"/>
  <c r="C7559" i="2"/>
  <c r="B7556" i="2"/>
  <c r="F7552" i="2"/>
  <c r="E7549" i="2"/>
  <c r="D7546" i="2"/>
  <c r="C7543" i="2"/>
  <c r="B7540" i="2"/>
  <c r="F7536" i="2"/>
  <c r="E7533" i="2"/>
  <c r="D7530" i="2"/>
  <c r="C7527" i="2"/>
  <c r="B7524" i="2"/>
  <c r="F7520" i="2"/>
  <c r="E7517" i="2"/>
  <c r="D7514" i="2"/>
  <c r="C7511" i="2"/>
  <c r="B7508" i="2"/>
  <c r="F7504" i="2"/>
  <c r="E7501" i="2"/>
  <c r="D7498" i="2"/>
  <c r="C7495" i="2"/>
  <c r="B7492" i="2"/>
  <c r="F7488" i="2"/>
  <c r="E7485" i="2"/>
  <c r="D7482" i="2"/>
  <c r="C7479" i="2"/>
  <c r="B7476" i="2"/>
  <c r="F7472" i="2"/>
  <c r="E7469" i="2"/>
  <c r="D7466" i="2"/>
  <c r="C7463" i="2"/>
  <c r="B7460" i="2"/>
  <c r="F7456" i="2"/>
  <c r="E7453" i="2"/>
  <c r="D7450" i="2"/>
  <c r="C7447" i="2"/>
  <c r="B7444" i="2"/>
  <c r="F7440" i="2"/>
  <c r="E7437" i="2"/>
  <c r="D7434" i="2"/>
  <c r="C7431" i="2"/>
  <c r="B7428" i="2"/>
  <c r="F7424" i="2"/>
  <c r="E7421" i="2"/>
  <c r="D7418" i="2"/>
  <c r="C7415" i="2"/>
  <c r="B7412" i="2"/>
  <c r="F7408" i="2"/>
  <c r="E7405" i="2"/>
  <c r="D7402" i="2"/>
  <c r="C7399" i="2"/>
  <c r="B7396" i="2"/>
  <c r="F7392" i="2"/>
  <c r="E7389" i="2"/>
  <c r="D7386" i="2"/>
  <c r="C7383" i="2"/>
  <c r="B7380" i="2"/>
  <c r="F7376" i="2"/>
  <c r="E7373" i="2"/>
  <c r="D7370" i="2"/>
  <c r="C7367" i="2"/>
  <c r="B7364" i="2"/>
  <c r="F7360" i="2"/>
  <c r="E7357" i="2"/>
  <c r="D7354" i="2"/>
  <c r="C7351" i="2"/>
  <c r="B7348" i="2"/>
  <c r="F7344" i="2"/>
  <c r="E7341" i="2"/>
  <c r="D7338" i="2"/>
  <c r="C7335" i="2"/>
  <c r="B7332" i="2"/>
  <c r="F7328" i="2"/>
  <c r="E7325" i="2"/>
  <c r="D7322" i="2"/>
  <c r="C7319" i="2"/>
  <c r="B7316" i="2"/>
  <c r="F7312" i="2"/>
  <c r="E7309" i="2"/>
  <c r="D7306" i="2"/>
  <c r="C7303" i="2"/>
  <c r="B7300" i="2"/>
  <c r="F7296" i="2"/>
  <c r="E7293" i="2"/>
  <c r="D7290" i="2"/>
  <c r="C7287" i="2"/>
  <c r="B7284" i="2"/>
  <c r="F7280" i="2"/>
  <c r="E7277" i="2"/>
  <c r="D7274" i="2"/>
  <c r="C7271" i="2"/>
  <c r="B7268" i="2"/>
  <c r="F7264" i="2"/>
  <c r="E7261" i="2"/>
  <c r="D7258" i="2"/>
  <c r="C7255" i="2"/>
  <c r="B7252" i="2"/>
  <c r="F7248" i="2"/>
  <c r="E7245" i="2"/>
  <c r="D7242" i="2"/>
  <c r="C7239" i="2"/>
  <c r="B7236" i="2"/>
  <c r="F7232" i="2"/>
  <c r="E7229" i="2"/>
  <c r="D7226" i="2"/>
  <c r="C7223" i="2"/>
  <c r="B7220" i="2"/>
  <c r="F7216" i="2"/>
  <c r="E7213" i="2"/>
  <c r="D7210" i="2"/>
  <c r="C7207" i="2"/>
  <c r="B7204" i="2"/>
  <c r="F7200" i="2"/>
  <c r="E7197" i="2"/>
  <c r="D7194" i="2"/>
  <c r="C7191" i="2"/>
  <c r="B7188" i="2"/>
  <c r="F7184" i="2"/>
  <c r="E7181" i="2"/>
  <c r="D7178" i="2"/>
  <c r="C7175" i="2"/>
  <c r="B7172" i="2"/>
  <c r="F7168" i="2"/>
  <c r="E7165" i="2"/>
  <c r="D7162" i="2"/>
  <c r="C7159" i="2"/>
  <c r="B7156" i="2"/>
  <c r="F7152" i="2"/>
  <c r="E7149" i="2"/>
  <c r="D7146" i="2"/>
  <c r="C7143" i="2"/>
  <c r="B7140" i="2"/>
  <c r="F7136" i="2"/>
  <c r="E7133" i="2"/>
  <c r="D7130" i="2"/>
  <c r="C7127" i="2"/>
  <c r="B7124" i="2"/>
  <c r="F7120" i="2"/>
  <c r="E7117" i="2"/>
  <c r="D7114" i="2"/>
  <c r="C7111" i="2"/>
  <c r="B7108" i="2"/>
  <c r="F7104" i="2"/>
  <c r="E7101" i="2"/>
  <c r="D7098" i="2"/>
  <c r="C7095" i="2"/>
  <c r="B7092" i="2"/>
  <c r="F7088" i="2"/>
  <c r="E7085" i="2"/>
  <c r="D7082" i="2"/>
  <c r="C7079" i="2"/>
  <c r="B7076" i="2"/>
  <c r="F7072" i="2"/>
  <c r="E7069" i="2"/>
  <c r="D7066" i="2"/>
  <c r="C7063" i="2"/>
  <c r="B7060" i="2"/>
  <c r="F7056" i="2"/>
  <c r="E7053" i="2"/>
  <c r="D7050" i="2"/>
  <c r="C7047" i="2"/>
  <c r="B7044" i="2"/>
  <c r="F7040" i="2"/>
  <c r="E7037" i="2"/>
  <c r="D7034" i="2"/>
  <c r="C7031" i="2"/>
  <c r="B7028" i="2"/>
  <c r="F7024" i="2"/>
  <c r="E7021" i="2"/>
  <c r="D7018" i="2"/>
  <c r="C7015" i="2"/>
  <c r="B7012" i="2"/>
  <c r="F7008" i="2"/>
  <c r="E7005" i="2"/>
  <c r="D7002" i="2"/>
  <c r="C6999" i="2"/>
  <c r="B6996" i="2"/>
  <c r="F6992" i="2"/>
  <c r="E6989" i="2"/>
  <c r="D6986" i="2"/>
  <c r="C6983" i="2"/>
  <c r="B6980" i="2"/>
  <c r="F6976" i="2"/>
  <c r="E6973" i="2"/>
  <c r="D6970" i="2"/>
  <c r="C6967" i="2"/>
  <c r="B6964" i="2"/>
  <c r="F6960" i="2"/>
  <c r="E6957" i="2"/>
  <c r="D6954" i="2"/>
  <c r="C6951" i="2"/>
  <c r="B6948" i="2"/>
  <c r="F6944" i="2"/>
  <c r="E6941" i="2"/>
  <c r="D6938" i="2"/>
  <c r="C6935" i="2"/>
  <c r="B6932" i="2"/>
  <c r="F6928" i="2"/>
  <c r="E6925" i="2"/>
  <c r="D6922" i="2"/>
  <c r="C6919" i="2"/>
  <c r="B6916" i="2"/>
  <c r="F6912" i="2"/>
  <c r="E6909" i="2"/>
  <c r="D6906" i="2"/>
  <c r="C6903" i="2"/>
  <c r="B6900" i="2"/>
  <c r="F6896" i="2"/>
  <c r="E6893" i="2"/>
  <c r="D6890" i="2"/>
  <c r="C6887" i="2"/>
  <c r="B6884" i="2"/>
  <c r="F6880" i="2"/>
  <c r="E6877" i="2"/>
  <c r="D6874" i="2"/>
  <c r="C6871" i="2"/>
  <c r="B6868" i="2"/>
  <c r="F6864" i="2"/>
  <c r="E6861" i="2"/>
  <c r="D6858" i="2"/>
  <c r="C6855" i="2"/>
  <c r="B6852" i="2"/>
  <c r="F6848" i="2"/>
  <c r="E6845" i="2"/>
  <c r="D6842" i="2"/>
  <c r="C6839" i="2"/>
  <c r="B6836" i="2"/>
  <c r="F6832" i="2"/>
  <c r="E6829" i="2"/>
  <c r="D6826" i="2"/>
  <c r="C6823" i="2"/>
  <c r="B6820" i="2"/>
  <c r="F6816" i="2"/>
  <c r="E6813" i="2"/>
  <c r="F6809" i="2"/>
  <c r="E6805" i="2"/>
  <c r="D6801" i="2"/>
  <c r="B6797" i="2"/>
  <c r="F6792" i="2"/>
  <c r="E6788" i="2"/>
  <c r="C6784" i="2"/>
  <c r="B6780" i="2"/>
  <c r="F6775" i="2"/>
  <c r="D6771" i="2"/>
  <c r="C6767" i="2"/>
  <c r="B6763" i="2"/>
  <c r="E6758" i="2"/>
  <c r="D6754" i="2"/>
  <c r="C6750" i="2"/>
  <c r="F6745" i="2"/>
  <c r="E6741" i="2"/>
  <c r="D6737" i="2"/>
  <c r="B6733" i="2"/>
  <c r="F6728" i="2"/>
  <c r="E6724" i="2"/>
  <c r="C6720" i="2"/>
  <c r="B6716" i="2"/>
  <c r="F6711" i="2"/>
  <c r="D6707" i="2"/>
  <c r="C6703" i="2"/>
  <c r="B6699" i="2"/>
  <c r="E6694" i="2"/>
  <c r="D6690" i="2"/>
  <c r="C6686" i="2"/>
  <c r="F6681" i="2"/>
  <c r="E6677" i="2"/>
  <c r="D6673" i="2"/>
  <c r="B6669" i="2"/>
  <c r="F6664" i="2"/>
  <c r="E6660" i="2"/>
  <c r="C6656" i="2"/>
  <c r="B6652" i="2"/>
  <c r="F6647" i="2"/>
  <c r="D6643" i="2"/>
  <c r="C6639" i="2"/>
  <c r="B6635" i="2"/>
  <c r="E6630" i="2"/>
  <c r="D6626" i="2"/>
  <c r="C6622" i="2"/>
  <c r="F6617" i="2"/>
  <c r="E6613" i="2"/>
  <c r="D6609" i="2"/>
  <c r="B6605" i="2"/>
  <c r="F6600" i="2"/>
  <c r="E6596" i="2"/>
  <c r="C6592" i="2"/>
  <c r="B6588" i="2"/>
  <c r="F6583" i="2"/>
  <c r="D6579" i="2"/>
  <c r="C6575" i="2"/>
  <c r="B6571" i="2"/>
  <c r="E6566" i="2"/>
  <c r="D6562" i="2"/>
  <c r="C6558" i="2"/>
  <c r="F6553" i="2"/>
  <c r="E6549" i="2"/>
  <c r="D6545" i="2"/>
  <c r="B6541" i="2"/>
  <c r="F6536" i="2"/>
  <c r="E6532" i="2"/>
  <c r="C6528" i="2"/>
  <c r="B6524" i="2"/>
  <c r="F6519" i="2"/>
  <c r="D6515" i="2"/>
  <c r="C6511" i="2"/>
  <c r="B6507" i="2"/>
  <c r="E6502" i="2"/>
  <c r="D6498" i="2"/>
  <c r="C6494" i="2"/>
  <c r="F6489" i="2"/>
  <c r="E6485" i="2"/>
  <c r="D6481" i="2"/>
  <c r="B6477" i="2"/>
  <c r="F6472" i="2"/>
  <c r="E6468" i="2"/>
  <c r="C6464" i="2"/>
  <c r="B6460" i="2"/>
  <c r="F6455" i="2"/>
  <c r="D6451" i="2"/>
  <c r="C6447" i="2"/>
  <c r="B6443" i="2"/>
  <c r="E6438" i="2"/>
  <c r="D6434" i="2"/>
  <c r="C6430" i="2"/>
  <c r="F6425" i="2"/>
  <c r="E6421" i="2"/>
  <c r="D6417" i="2"/>
  <c r="B6413" i="2"/>
  <c r="F6408" i="2"/>
  <c r="E6404" i="2"/>
  <c r="C6400" i="2"/>
  <c r="B6396" i="2"/>
  <c r="F6391" i="2"/>
  <c r="D6387" i="2"/>
  <c r="C6383" i="2"/>
  <c r="B6379" i="2"/>
  <c r="E6374" i="2"/>
  <c r="D6370" i="2"/>
  <c r="C6366" i="2"/>
  <c r="F6361" i="2"/>
  <c r="E6357" i="2"/>
  <c r="D6353" i="2"/>
  <c r="B6349" i="2"/>
  <c r="F6344" i="2"/>
  <c r="E6340" i="2"/>
  <c r="C6336" i="2"/>
  <c r="B6332" i="2"/>
  <c r="F6327" i="2"/>
  <c r="D6323" i="2"/>
  <c r="C6319" i="2"/>
  <c r="B6315" i="2"/>
  <c r="E6310" i="2"/>
  <c r="D6306" i="2"/>
  <c r="C6302" i="2"/>
  <c r="F6297" i="2"/>
  <c r="E6293" i="2"/>
  <c r="D6289" i="2"/>
  <c r="B6285" i="2"/>
  <c r="F6280" i="2"/>
  <c r="E6276" i="2"/>
  <c r="C6272" i="2"/>
  <c r="B6268" i="2"/>
  <c r="F6263" i="2"/>
  <c r="D6259" i="2"/>
  <c r="C6255" i="2"/>
  <c r="B6251" i="2"/>
  <c r="E6246" i="2"/>
  <c r="D6242" i="2"/>
  <c r="C6238" i="2"/>
  <c r="F6233" i="2"/>
  <c r="E6229" i="2"/>
  <c r="D6225" i="2"/>
  <c r="B6221" i="2"/>
  <c r="F6216" i="2"/>
  <c r="E6212" i="2"/>
  <c r="C6208" i="2"/>
  <c r="B6204" i="2"/>
  <c r="F6199" i="2"/>
  <c r="D6195" i="2"/>
  <c r="C6191" i="2"/>
  <c r="B6187" i="2"/>
  <c r="E6182" i="2"/>
  <c r="D6178" i="2"/>
  <c r="C6174" i="2"/>
  <c r="F6169" i="2"/>
  <c r="E6165" i="2"/>
  <c r="D6161" i="2"/>
  <c r="B6157" i="2"/>
  <c r="F6152" i="2"/>
  <c r="E6148" i="2"/>
  <c r="C6144" i="2"/>
  <c r="B6140" i="2"/>
  <c r="F6135" i="2"/>
  <c r="D6131" i="2"/>
  <c r="C6127" i="2"/>
  <c r="B6123" i="2"/>
  <c r="E6118" i="2"/>
  <c r="D6114" i="2"/>
  <c r="C6110" i="2"/>
  <c r="F6105" i="2"/>
  <c r="E6101" i="2"/>
  <c r="D6097" i="2"/>
  <c r="B6093" i="2"/>
  <c r="F6088" i="2"/>
  <c r="E6084" i="2"/>
  <c r="C6080" i="2"/>
  <c r="B6076" i="2"/>
  <c r="F6071" i="2"/>
  <c r="D6067" i="2"/>
  <c r="C6063" i="2"/>
  <c r="B6059" i="2"/>
  <c r="E6054" i="2"/>
  <c r="D6050" i="2"/>
  <c r="C6046" i="2"/>
  <c r="F6041" i="2"/>
  <c r="E6037" i="2"/>
  <c r="D6033" i="2"/>
  <c r="B6029" i="2"/>
  <c r="F6024" i="2"/>
  <c r="E6020" i="2"/>
  <c r="C6016" i="2"/>
  <c r="B6012" i="2"/>
  <c r="F6007" i="2"/>
  <c r="D6003" i="2"/>
  <c r="C5999" i="2"/>
  <c r="B5995" i="2"/>
  <c r="E5990" i="2"/>
  <c r="D5986" i="2"/>
  <c r="C5982" i="2"/>
  <c r="F5977" i="2"/>
  <c r="E5973" i="2"/>
  <c r="D5969" i="2"/>
  <c r="B5965" i="2"/>
  <c r="F5960" i="2"/>
  <c r="E5956" i="2"/>
  <c r="C5952" i="2"/>
  <c r="B5948" i="2"/>
  <c r="F5943" i="2"/>
  <c r="D5939" i="2"/>
  <c r="C5935" i="2"/>
  <c r="B5931" i="2"/>
  <c r="E5926" i="2"/>
  <c r="D5922" i="2"/>
  <c r="C5918" i="2"/>
  <c r="F5913" i="2"/>
  <c r="E5909" i="2"/>
  <c r="D5905" i="2"/>
  <c r="B5901" i="2"/>
  <c r="F5896" i="2"/>
  <c r="E5892" i="2"/>
  <c r="C5888" i="2"/>
  <c r="B5884" i="2"/>
  <c r="F5879" i="2"/>
  <c r="D5875" i="2"/>
  <c r="C5871" i="2"/>
  <c r="B5867" i="2"/>
  <c r="E5862" i="2"/>
  <c r="D5858" i="2"/>
  <c r="C5854" i="2"/>
  <c r="F5849" i="2"/>
  <c r="E5845" i="2"/>
  <c r="D5841" i="2"/>
  <c r="B5837" i="2"/>
  <c r="F5832" i="2"/>
  <c r="E5828" i="2"/>
  <c r="C5824" i="2"/>
  <c r="B5820" i="2"/>
  <c r="F5815" i="2"/>
  <c r="D5811" i="2"/>
  <c r="C5807" i="2"/>
  <c r="B5803" i="2"/>
  <c r="E5798" i="2"/>
  <c r="D5794" i="2"/>
  <c r="C5790" i="2"/>
  <c r="F5785" i="2"/>
  <c r="E5781" i="2"/>
  <c r="D5777" i="2"/>
  <c r="B5773" i="2"/>
  <c r="F5768" i="2"/>
  <c r="E5764" i="2"/>
  <c r="C5760" i="2"/>
  <c r="B5756" i="2"/>
  <c r="F5751" i="2"/>
  <c r="D5747" i="2"/>
  <c r="C5743" i="2"/>
  <c r="B5739" i="2"/>
  <c r="F5732" i="2"/>
  <c r="D5726" i="2"/>
  <c r="B5720" i="2"/>
  <c r="E5713" i="2"/>
  <c r="C5707" i="2"/>
  <c r="F5700" i="2"/>
  <c r="D5694" i="2"/>
  <c r="B5688" i="2"/>
  <c r="E5681" i="2"/>
  <c r="C5675" i="2"/>
  <c r="F5668" i="2"/>
  <c r="D5662" i="2"/>
  <c r="B5656" i="2"/>
  <c r="E5649" i="2"/>
  <c r="C5643" i="2"/>
  <c r="F5636" i="2"/>
  <c r="D5630" i="2"/>
  <c r="B5624" i="2"/>
  <c r="E5617" i="2"/>
  <c r="C5611" i="2"/>
  <c r="F5604" i="2"/>
  <c r="D5598" i="2"/>
  <c r="B5592" i="2"/>
  <c r="E5585" i="2"/>
  <c r="C5579" i="2"/>
  <c r="F5572" i="2"/>
  <c r="D5566" i="2"/>
  <c r="B5560" i="2"/>
  <c r="E5553" i="2"/>
  <c r="C5547" i="2"/>
  <c r="F5540" i="2"/>
  <c r="D5534" i="2"/>
  <c r="B5528" i="2"/>
  <c r="E5521" i="2"/>
  <c r="C5515" i="2"/>
  <c r="F5508" i="2"/>
  <c r="D5502" i="2"/>
  <c r="B5496" i="2"/>
  <c r="E5489" i="2"/>
  <c r="C5483" i="2"/>
  <c r="F5476" i="2"/>
  <c r="D5470" i="2"/>
  <c r="B5464" i="2"/>
  <c r="E5457" i="2"/>
  <c r="C5451" i="2"/>
  <c r="F5444" i="2"/>
  <c r="D5438" i="2"/>
  <c r="B5432" i="2"/>
  <c r="E5425" i="2"/>
  <c r="C5419" i="2"/>
  <c r="F5412" i="2"/>
  <c r="D5406" i="2"/>
  <c r="B5400" i="2"/>
  <c r="E5393" i="2"/>
  <c r="C5387" i="2"/>
  <c r="F5380" i="2"/>
  <c r="D5374" i="2"/>
  <c r="B5368" i="2"/>
  <c r="E5361" i="2"/>
  <c r="C5355" i="2"/>
  <c r="F5348" i="2"/>
  <c r="D5342" i="2"/>
  <c r="B5336" i="2"/>
  <c r="E5329" i="2"/>
  <c r="C5323" i="2"/>
  <c r="F5316" i="2"/>
  <c r="D5310" i="2"/>
  <c r="B5304" i="2"/>
  <c r="E5297" i="2"/>
  <c r="C5291" i="2"/>
  <c r="F5284" i="2"/>
  <c r="D5278" i="2"/>
  <c r="B5272" i="2"/>
  <c r="E5265" i="2"/>
  <c r="C5259" i="2"/>
  <c r="F5252" i="2"/>
  <c r="D5246" i="2"/>
  <c r="B5240" i="2"/>
  <c r="E5233" i="2"/>
  <c r="C5227" i="2"/>
  <c r="F5220" i="2"/>
  <c r="D5214" i="2"/>
  <c r="B5208" i="2"/>
  <c r="E5201" i="2"/>
  <c r="C5195" i="2"/>
  <c r="F5188" i="2"/>
  <c r="D5182" i="2"/>
  <c r="B5176" i="2"/>
  <c r="E5169" i="2"/>
  <c r="C5163" i="2"/>
  <c r="F5156" i="2"/>
  <c r="D5150" i="2"/>
  <c r="B5144" i="2"/>
  <c r="E5137" i="2"/>
  <c r="C5131" i="2"/>
  <c r="F5124" i="2"/>
  <c r="D5118" i="2"/>
  <c r="B5112" i="2"/>
  <c r="E5105" i="2"/>
  <c r="C5099" i="2"/>
  <c r="F5092" i="2"/>
  <c r="D5086" i="2"/>
  <c r="B5080" i="2"/>
  <c r="E5073" i="2"/>
  <c r="C5067" i="2"/>
  <c r="F5060" i="2"/>
  <c r="D5054" i="2"/>
  <c r="B5048" i="2"/>
  <c r="E5041" i="2"/>
  <c r="C5035" i="2"/>
  <c r="F5028" i="2"/>
  <c r="D5022" i="2"/>
  <c r="B5016" i="2"/>
  <c r="E5009" i="2"/>
  <c r="C5003" i="2"/>
  <c r="F4996" i="2"/>
  <c r="D4990" i="2"/>
  <c r="B4984" i="2"/>
  <c r="E4977" i="2"/>
  <c r="C4971" i="2"/>
  <c r="F4964" i="2"/>
  <c r="D4958" i="2"/>
  <c r="B4952" i="2"/>
  <c r="E4945" i="2"/>
  <c r="C4939" i="2"/>
  <c r="F4932" i="2"/>
  <c r="D4926" i="2"/>
  <c r="B4920" i="2"/>
  <c r="E4913" i="2"/>
  <c r="C4907" i="2"/>
  <c r="F4900" i="2"/>
  <c r="D4894" i="2"/>
  <c r="B4888" i="2"/>
  <c r="E4881" i="2"/>
  <c r="C4875" i="2"/>
  <c r="F4868" i="2"/>
  <c r="D4862" i="2"/>
  <c r="B4856" i="2"/>
  <c r="E4849" i="2"/>
  <c r="C4843" i="2"/>
  <c r="F4836" i="2"/>
  <c r="D4830" i="2"/>
  <c r="B4824" i="2"/>
  <c r="E4817" i="2"/>
  <c r="C4811" i="2"/>
  <c r="F4804" i="2"/>
  <c r="D4798" i="2"/>
  <c r="B4792" i="2"/>
  <c r="E4785" i="2"/>
  <c r="C4779" i="2"/>
  <c r="F4772" i="2"/>
  <c r="D4766" i="2"/>
  <c r="B4760" i="2"/>
  <c r="E4753" i="2"/>
  <c r="C4747" i="2"/>
  <c r="F4740" i="2"/>
  <c r="D4734" i="2"/>
  <c r="B4728" i="2"/>
  <c r="E4721" i="2"/>
  <c r="C4715" i="2"/>
  <c r="F4708" i="2"/>
  <c r="D4702" i="2"/>
  <c r="B4696" i="2"/>
  <c r="E4689" i="2"/>
  <c r="C4683" i="2"/>
  <c r="F4676" i="2"/>
  <c r="D4670" i="2"/>
  <c r="B4664" i="2"/>
  <c r="E4657" i="2"/>
  <c r="C4651" i="2"/>
  <c r="F4644" i="2"/>
  <c r="D4638" i="2"/>
  <c r="B4632" i="2"/>
  <c r="E4625" i="2"/>
  <c r="C4619" i="2"/>
  <c r="F4612" i="2"/>
  <c r="D4606" i="2"/>
  <c r="B4600" i="2"/>
  <c r="E4593" i="2"/>
  <c r="C4587" i="2"/>
  <c r="F4580" i="2"/>
  <c r="D4574" i="2"/>
  <c r="B4568" i="2"/>
  <c r="E4561" i="2"/>
  <c r="C4555" i="2"/>
  <c r="F4548" i="2"/>
  <c r="D4542" i="2"/>
  <c r="B4536" i="2"/>
  <c r="E4529" i="2"/>
  <c r="C4523" i="2"/>
  <c r="F4516" i="2"/>
  <c r="D4510" i="2"/>
  <c r="B4504" i="2"/>
  <c r="E4497" i="2"/>
  <c r="C4491" i="2"/>
  <c r="F4484" i="2"/>
  <c r="D4478" i="2"/>
  <c r="B4472" i="2"/>
  <c r="E4465" i="2"/>
  <c r="C4459" i="2"/>
  <c r="F4452" i="2"/>
  <c r="D4446" i="2"/>
  <c r="B4440" i="2"/>
  <c r="E4433" i="2"/>
  <c r="C4427" i="2"/>
  <c r="F4420" i="2"/>
  <c r="D4414" i="2"/>
  <c r="B4408" i="2"/>
  <c r="E4401" i="2"/>
  <c r="C4395" i="2"/>
  <c r="F4388" i="2"/>
  <c r="D4382" i="2"/>
  <c r="B4376" i="2"/>
  <c r="E4369" i="2"/>
  <c r="C4363" i="2"/>
  <c r="F4356" i="2"/>
  <c r="D4350" i="2"/>
  <c r="B4344" i="2"/>
  <c r="E4337" i="2"/>
  <c r="C4331" i="2"/>
  <c r="F4324" i="2"/>
  <c r="D4318" i="2"/>
  <c r="B4312" i="2"/>
  <c r="E4305" i="2"/>
  <c r="C4299" i="2"/>
  <c r="F4292" i="2"/>
  <c r="D4286" i="2"/>
  <c r="B4280" i="2"/>
  <c r="E4273" i="2"/>
  <c r="C4267" i="2"/>
  <c r="F4260" i="2"/>
  <c r="D4254" i="2"/>
  <c r="B4248" i="2"/>
  <c r="E4241" i="2"/>
  <c r="C4235" i="2"/>
  <c r="F4228" i="2"/>
  <c r="D4222" i="2"/>
  <c r="B4216" i="2"/>
  <c r="E4209" i="2"/>
  <c r="C4203" i="2"/>
  <c r="F4196" i="2"/>
  <c r="D4190" i="2"/>
  <c r="B4184" i="2"/>
  <c r="E4177" i="2"/>
  <c r="C4171" i="2"/>
  <c r="F4164" i="2"/>
  <c r="D4158" i="2"/>
  <c r="B4152" i="2"/>
  <c r="E4145" i="2"/>
  <c r="C4139" i="2"/>
  <c r="F4132" i="2"/>
  <c r="D4126" i="2"/>
  <c r="B4120" i="2"/>
  <c r="E4113" i="2"/>
  <c r="C4107" i="2"/>
  <c r="F4100" i="2"/>
  <c r="D4094" i="2"/>
  <c r="B4088" i="2"/>
  <c r="E4081" i="2"/>
  <c r="C4075" i="2"/>
  <c r="F4068" i="2"/>
  <c r="D4062" i="2"/>
  <c r="B4056" i="2"/>
  <c r="E4049" i="2"/>
  <c r="C4043" i="2"/>
  <c r="F4036" i="2"/>
  <c r="D4030" i="2"/>
  <c r="B4024" i="2"/>
  <c r="E4017" i="2"/>
  <c r="C4011" i="2"/>
  <c r="F4004" i="2"/>
  <c r="D3998" i="2"/>
  <c r="B3990" i="2"/>
  <c r="C3977" i="2"/>
  <c r="D3964" i="2"/>
  <c r="E3951" i="2"/>
  <c r="F3938" i="2"/>
  <c r="B3926" i="2"/>
  <c r="C3913" i="2"/>
  <c r="D3900" i="2"/>
  <c r="E3887" i="2"/>
  <c r="F3874" i="2"/>
  <c r="B3862" i="2"/>
  <c r="C3849" i="2"/>
  <c r="D3836" i="2"/>
  <c r="E3823" i="2"/>
  <c r="F3810" i="2"/>
  <c r="B3798" i="2"/>
  <c r="C3785" i="2"/>
  <c r="D3772" i="2"/>
  <c r="E3759" i="2"/>
  <c r="F3746" i="2"/>
  <c r="B3734" i="2"/>
  <c r="C3721" i="2"/>
  <c r="D3708" i="2"/>
  <c r="E3695" i="2"/>
  <c r="F3682" i="2"/>
  <c r="B3670" i="2"/>
  <c r="C3657" i="2"/>
  <c r="D3644" i="2"/>
  <c r="E3631" i="2"/>
  <c r="F3618" i="2"/>
  <c r="B3606" i="2"/>
  <c r="C3593" i="2"/>
  <c r="D3580" i="2"/>
  <c r="E3567" i="2"/>
  <c r="F3554" i="2"/>
  <c r="B3542" i="2"/>
  <c r="C3529" i="2"/>
  <c r="D3516" i="2"/>
  <c r="E3503" i="2"/>
  <c r="F3490" i="2"/>
  <c r="B3478" i="2"/>
  <c r="C3465" i="2"/>
  <c r="D3452" i="2"/>
  <c r="E3439" i="2"/>
  <c r="F3426" i="2"/>
  <c r="B3414" i="2"/>
  <c r="C3401" i="2"/>
  <c r="D3388" i="2"/>
  <c r="E3375" i="2"/>
  <c r="F3362" i="2"/>
  <c r="C3340" i="2"/>
  <c r="E3314" i="2"/>
  <c r="B3289" i="2"/>
  <c r="D3263" i="2"/>
  <c r="F3237" i="2"/>
  <c r="C3212" i="2"/>
  <c r="E3186" i="2"/>
  <c r="B3161" i="2"/>
  <c r="D3135" i="2"/>
  <c r="F3109" i="2"/>
  <c r="C3084" i="2"/>
  <c r="E3058" i="2"/>
  <c r="B3033" i="2"/>
  <c r="D3007" i="2"/>
  <c r="F2981" i="2"/>
  <c r="C2956" i="2"/>
  <c r="E2930" i="2"/>
  <c r="B2905" i="2"/>
  <c r="D2879" i="2"/>
  <c r="F2853" i="2"/>
  <c r="C2828" i="2"/>
  <c r="E2802" i="2"/>
  <c r="B2777" i="2"/>
  <c r="D2751" i="2"/>
  <c r="F2725" i="2"/>
  <c r="C2700" i="2"/>
  <c r="E2674" i="2"/>
  <c r="B2649" i="2"/>
  <c r="D2623" i="2"/>
  <c r="F2597" i="2"/>
  <c r="C2572" i="2"/>
  <c r="E2546" i="2"/>
  <c r="F2513" i="2"/>
  <c r="B2468" i="2"/>
  <c r="F2416" i="2"/>
  <c r="E2365" i="2"/>
  <c r="D2314" i="2"/>
  <c r="C2263" i="2"/>
  <c r="B2212" i="2"/>
  <c r="F2160" i="2"/>
  <c r="E2109" i="2"/>
  <c r="D2058" i="2"/>
  <c r="C2007" i="2"/>
  <c r="B1956" i="2"/>
  <c r="F1904" i="2"/>
  <c r="E1853" i="2"/>
  <c r="B1770" i="2"/>
  <c r="E1667" i="2"/>
  <c r="C1565" i="2"/>
  <c r="F1462" i="2"/>
  <c r="E1283" i="2"/>
  <c r="F1078" i="2"/>
  <c r="B874" i="2"/>
  <c r="D550" i="2"/>
  <c r="A2" i="2"/>
  <c r="H4" i="2"/>
  <c r="H9" i="2"/>
  <c r="H12" i="2"/>
  <c r="H17" i="2"/>
  <c r="H20" i="2"/>
  <c r="H25" i="2"/>
  <c r="H28" i="2"/>
  <c r="H33" i="2"/>
  <c r="H36" i="2"/>
  <c r="H41" i="2"/>
  <c r="H44" i="2"/>
  <c r="H49" i="2"/>
  <c r="H52" i="2"/>
  <c r="H57" i="2"/>
  <c r="H60" i="2"/>
  <c r="H65" i="2"/>
  <c r="H68" i="2"/>
  <c r="H73" i="2"/>
  <c r="H76" i="2"/>
  <c r="H81" i="2"/>
  <c r="H84" i="2"/>
  <c r="H89" i="2"/>
  <c r="H92" i="2"/>
  <c r="H97" i="2"/>
  <c r="H100" i="2"/>
  <c r="H105" i="2"/>
  <c r="H108" i="2"/>
  <c r="H113" i="2"/>
  <c r="H116" i="2"/>
  <c r="H121" i="2"/>
  <c r="H124" i="2"/>
  <c r="H129" i="2"/>
  <c r="H132" i="2"/>
  <c r="H137" i="2"/>
  <c r="H140" i="2"/>
  <c r="H145" i="2"/>
  <c r="H148" i="2"/>
  <c r="H153" i="2"/>
  <c r="H156" i="2"/>
  <c r="H161" i="2"/>
  <c r="H164" i="2"/>
  <c r="H169" i="2"/>
  <c r="H8" i="2"/>
  <c r="H11" i="2"/>
  <c r="H15" i="2"/>
  <c r="H22" i="2"/>
  <c r="H26" i="2"/>
  <c r="H29" i="2"/>
  <c r="H40" i="2"/>
  <c r="H43" i="2"/>
  <c r="H47" i="2"/>
  <c r="H54" i="2"/>
  <c r="H58" i="2"/>
  <c r="H61" i="2"/>
  <c r="H72" i="2"/>
  <c r="H75" i="2"/>
  <c r="H79" i="2"/>
  <c r="H86" i="2"/>
  <c r="H90" i="2"/>
  <c r="H93" i="2"/>
  <c r="H104" i="2"/>
  <c r="H107" i="2"/>
  <c r="H111" i="2"/>
  <c r="H118" i="2"/>
  <c r="H122" i="2"/>
  <c r="H125" i="2"/>
  <c r="H136" i="2"/>
  <c r="H139" i="2"/>
  <c r="H143" i="2"/>
  <c r="H150" i="2"/>
  <c r="H154" i="2"/>
  <c r="H157" i="2"/>
  <c r="H168" i="2"/>
  <c r="H171" i="2"/>
  <c r="H174" i="2"/>
  <c r="H179" i="2"/>
  <c r="H182" i="2"/>
  <c r="H187" i="2"/>
  <c r="H190" i="2"/>
  <c r="H195" i="2"/>
  <c r="H198" i="2"/>
  <c r="H203" i="2"/>
  <c r="H206" i="2"/>
  <c r="H211" i="2"/>
  <c r="H214" i="2"/>
  <c r="H219" i="2"/>
  <c r="H222" i="2"/>
  <c r="H227" i="2"/>
  <c r="H230" i="2"/>
  <c r="H235" i="2"/>
  <c r="H238" i="2"/>
  <c r="H243" i="2"/>
  <c r="H246" i="2"/>
  <c r="H251" i="2"/>
  <c r="H254" i="2"/>
  <c r="H259" i="2"/>
  <c r="H262" i="2"/>
  <c r="H267" i="2"/>
  <c r="H270" i="2"/>
  <c r="H275" i="2"/>
  <c r="H278" i="2"/>
  <c r="H283" i="2"/>
  <c r="H286" i="2"/>
  <c r="H291" i="2"/>
  <c r="H294" i="2"/>
  <c r="H299" i="2"/>
  <c r="H302" i="2"/>
  <c r="H307" i="2"/>
  <c r="H310" i="2"/>
  <c r="H315" i="2"/>
  <c r="H318" i="2"/>
  <c r="H323" i="2"/>
  <c r="H326" i="2"/>
  <c r="H331" i="2"/>
  <c r="H334" i="2"/>
  <c r="H339" i="2"/>
  <c r="H342" i="2"/>
  <c r="H347" i="2"/>
  <c r="H350" i="2"/>
  <c r="H355" i="2"/>
  <c r="H358" i="2"/>
  <c r="H363" i="2"/>
  <c r="H366" i="2"/>
  <c r="H371" i="2"/>
  <c r="H374" i="2"/>
  <c r="H379" i="2"/>
  <c r="H382" i="2"/>
  <c r="H5" i="2"/>
  <c r="H10" i="2"/>
  <c r="H14" i="2"/>
  <c r="H19" i="2"/>
  <c r="H24" i="2"/>
  <c r="H34" i="2"/>
  <c r="H38" i="2"/>
  <c r="H48" i="2"/>
  <c r="H62" i="2"/>
  <c r="H71" i="2"/>
  <c r="H85" i="2"/>
  <c r="H95" i="2"/>
  <c r="H99" i="2"/>
  <c r="H109" i="2"/>
  <c r="H114" i="2"/>
  <c r="H119" i="2"/>
  <c r="H123" i="2"/>
  <c r="H128" i="2"/>
  <c r="H133" i="2"/>
  <c r="H138" i="2"/>
  <c r="H142" i="2"/>
  <c r="H147" i="2"/>
  <c r="H152" i="2"/>
  <c r="H162" i="2"/>
  <c r="H166" i="2"/>
  <c r="H178" i="2"/>
  <c r="H181" i="2"/>
  <c r="H185" i="2"/>
  <c r="H192" i="2"/>
  <c r="H196" i="2"/>
  <c r="H199" i="2"/>
  <c r="H210" i="2"/>
  <c r="H213" i="2"/>
  <c r="H217" i="2"/>
  <c r="H224" i="2"/>
  <c r="H228" i="2"/>
  <c r="H231" i="2"/>
  <c r="H242" i="2"/>
  <c r="H245" i="2"/>
  <c r="H249" i="2"/>
  <c r="H256" i="2"/>
  <c r="H260" i="2"/>
  <c r="H263" i="2"/>
  <c r="H274" i="2"/>
  <c r="H277" i="2"/>
  <c r="H281" i="2"/>
  <c r="H288" i="2"/>
  <c r="H292" i="2"/>
  <c r="H295" i="2"/>
  <c r="H306" i="2"/>
  <c r="H309" i="2"/>
  <c r="H313" i="2"/>
  <c r="H320" i="2"/>
  <c r="H324" i="2"/>
  <c r="H327" i="2"/>
  <c r="H338" i="2"/>
  <c r="H341" i="2"/>
  <c r="H345" i="2"/>
  <c r="H352" i="2"/>
  <c r="H356" i="2"/>
  <c r="H359" i="2"/>
  <c r="H370" i="2"/>
  <c r="H373" i="2"/>
  <c r="H377" i="2"/>
  <c r="H384" i="2"/>
  <c r="H387" i="2"/>
  <c r="H392" i="2"/>
  <c r="H395" i="2"/>
  <c r="H400" i="2"/>
  <c r="H403" i="2"/>
  <c r="H408" i="2"/>
  <c r="H411" i="2"/>
  <c r="H416" i="2"/>
  <c r="H419" i="2"/>
  <c r="H424" i="2"/>
  <c r="H427" i="2"/>
  <c r="H432" i="2"/>
  <c r="H435" i="2"/>
  <c r="H440" i="2"/>
  <c r="H443" i="2"/>
  <c r="H448" i="2"/>
  <c r="H451" i="2"/>
  <c r="H456" i="2"/>
  <c r="H459" i="2"/>
  <c r="H464" i="2"/>
  <c r="H467" i="2"/>
  <c r="H472" i="2"/>
  <c r="H475" i="2"/>
  <c r="H480" i="2"/>
  <c r="H483" i="2"/>
  <c r="H488" i="2"/>
  <c r="H491" i="2"/>
  <c r="H496" i="2"/>
  <c r="H499" i="2"/>
  <c r="H504" i="2"/>
  <c r="H507" i="2"/>
  <c r="H512" i="2"/>
  <c r="H515" i="2"/>
  <c r="H520" i="2"/>
  <c r="H523" i="2"/>
  <c r="H528" i="2"/>
  <c r="H531" i="2"/>
  <c r="H536" i="2"/>
  <c r="H539" i="2"/>
  <c r="H544" i="2"/>
  <c r="H547" i="2"/>
  <c r="H552" i="2"/>
  <c r="H555" i="2"/>
  <c r="H560" i="2"/>
  <c r="H563" i="2"/>
  <c r="H568" i="2"/>
  <c r="H571" i="2"/>
  <c r="H576" i="2"/>
  <c r="H579" i="2"/>
  <c r="H584" i="2"/>
  <c r="H587" i="2"/>
  <c r="H592" i="2"/>
  <c r="H595" i="2"/>
  <c r="H600" i="2"/>
  <c r="H603" i="2"/>
  <c r="H608" i="2"/>
  <c r="H611" i="2"/>
  <c r="H616" i="2"/>
  <c r="H619" i="2"/>
  <c r="H624" i="2"/>
  <c r="H627" i="2"/>
  <c r="H632" i="2"/>
  <c r="H635" i="2"/>
  <c r="H640" i="2"/>
  <c r="H643" i="2"/>
  <c r="H648" i="2"/>
  <c r="H651" i="2"/>
  <c r="H656" i="2"/>
  <c r="H659" i="2"/>
  <c r="H664" i="2"/>
  <c r="H667" i="2"/>
  <c r="H672" i="2"/>
  <c r="H675" i="2"/>
  <c r="H680" i="2"/>
  <c r="H683" i="2"/>
  <c r="H688" i="2"/>
  <c r="H691" i="2"/>
  <c r="H696" i="2"/>
  <c r="H699" i="2"/>
  <c r="H704" i="2"/>
  <c r="H707" i="2"/>
  <c r="H712" i="2"/>
  <c r="H715" i="2"/>
  <c r="H720" i="2"/>
  <c r="H723" i="2"/>
  <c r="H728" i="2"/>
  <c r="H731" i="2"/>
  <c r="H736" i="2"/>
  <c r="H739" i="2"/>
  <c r="H744" i="2"/>
  <c r="H747" i="2"/>
  <c r="H752" i="2"/>
  <c r="H755" i="2"/>
  <c r="H760" i="2"/>
  <c r="H763" i="2"/>
  <c r="H768" i="2"/>
  <c r="H771" i="2"/>
  <c r="H776" i="2"/>
  <c r="H779" i="2"/>
  <c r="H784" i="2"/>
  <c r="H787" i="2"/>
  <c r="H792" i="2"/>
  <c r="H795" i="2"/>
  <c r="H800" i="2"/>
  <c r="H803" i="2"/>
  <c r="H808" i="2"/>
  <c r="H811" i="2"/>
  <c r="H813" i="2"/>
  <c r="H815" i="2"/>
  <c r="H817" i="2"/>
  <c r="H819" i="2"/>
  <c r="H821" i="2"/>
  <c r="H823" i="2"/>
  <c r="H825" i="2"/>
  <c r="H827" i="2"/>
  <c r="H829" i="2"/>
  <c r="H831" i="2"/>
  <c r="H833" i="2"/>
  <c r="H835" i="2"/>
  <c r="H837" i="2"/>
  <c r="H839" i="2"/>
  <c r="H841" i="2"/>
  <c r="H843" i="2"/>
  <c r="H845" i="2"/>
  <c r="H847" i="2"/>
  <c r="H849" i="2"/>
  <c r="H851" i="2"/>
  <c r="H853" i="2"/>
  <c r="H855" i="2"/>
  <c r="H857" i="2"/>
  <c r="H859" i="2"/>
  <c r="H861" i="2"/>
  <c r="H863" i="2"/>
  <c r="H865" i="2"/>
  <c r="H867" i="2"/>
  <c r="H869" i="2"/>
  <c r="H871" i="2"/>
  <c r="H873" i="2"/>
  <c r="H875" i="2"/>
  <c r="H877" i="2"/>
  <c r="H879" i="2"/>
  <c r="H881" i="2"/>
  <c r="H883" i="2"/>
  <c r="H885" i="2"/>
  <c r="H887" i="2"/>
  <c r="H889" i="2"/>
  <c r="H891" i="2"/>
  <c r="H893" i="2"/>
  <c r="H895" i="2"/>
  <c r="H897" i="2"/>
  <c r="H899" i="2"/>
  <c r="H901" i="2"/>
  <c r="H903" i="2"/>
  <c r="H905" i="2"/>
  <c r="H907" i="2"/>
  <c r="H909" i="2"/>
  <c r="H911" i="2"/>
  <c r="H913" i="2"/>
  <c r="H915" i="2"/>
  <c r="H917" i="2"/>
  <c r="H919" i="2"/>
  <c r="H921" i="2"/>
  <c r="H923" i="2"/>
  <c r="H925" i="2"/>
  <c r="H927" i="2"/>
  <c r="H929" i="2"/>
  <c r="H931" i="2"/>
  <c r="H933" i="2"/>
  <c r="H935" i="2"/>
  <c r="H937" i="2"/>
  <c r="H939" i="2"/>
  <c r="H941" i="2"/>
  <c r="H943" i="2"/>
  <c r="H945" i="2"/>
  <c r="H947" i="2"/>
  <c r="H949" i="2"/>
  <c r="H951" i="2"/>
  <c r="H953" i="2"/>
  <c r="H955" i="2"/>
  <c r="H957" i="2"/>
  <c r="H959" i="2"/>
  <c r="H961" i="2"/>
  <c r="H963" i="2"/>
  <c r="H965" i="2"/>
  <c r="H967" i="2"/>
  <c r="H969" i="2"/>
  <c r="H971" i="2"/>
  <c r="H973" i="2"/>
  <c r="H975" i="2"/>
  <c r="H977" i="2"/>
  <c r="H979" i="2"/>
  <c r="H981" i="2"/>
  <c r="H983" i="2"/>
  <c r="H985" i="2"/>
  <c r="H987" i="2"/>
  <c r="H989" i="2"/>
  <c r="H991" i="2"/>
  <c r="H993" i="2"/>
  <c r="H995" i="2"/>
  <c r="H997" i="2"/>
  <c r="H999" i="2"/>
  <c r="H1001" i="2"/>
  <c r="H1003" i="2"/>
  <c r="H1005" i="2"/>
  <c r="H1007" i="2"/>
  <c r="H1009" i="2"/>
  <c r="H1011" i="2"/>
  <c r="H1013" i="2"/>
  <c r="H1015" i="2"/>
  <c r="H1017" i="2"/>
  <c r="H1019" i="2"/>
  <c r="H1021" i="2"/>
  <c r="H1023" i="2"/>
  <c r="H1025" i="2"/>
  <c r="H1027" i="2"/>
  <c r="H1029" i="2"/>
  <c r="H1031" i="2"/>
  <c r="H1033" i="2"/>
  <c r="H1035" i="2"/>
  <c r="H1037" i="2"/>
  <c r="H1039" i="2"/>
  <c r="H1041" i="2"/>
  <c r="H1043" i="2"/>
  <c r="H1045" i="2"/>
  <c r="H1047" i="2"/>
  <c r="H1049" i="2"/>
  <c r="H1051" i="2"/>
  <c r="H1053" i="2"/>
  <c r="H1055" i="2"/>
  <c r="H1057" i="2"/>
  <c r="H1059" i="2"/>
  <c r="H1061" i="2"/>
  <c r="H1063" i="2"/>
  <c r="H1065" i="2"/>
  <c r="H1067" i="2"/>
  <c r="H1069" i="2"/>
  <c r="H1071" i="2"/>
  <c r="H1073" i="2"/>
  <c r="H1075" i="2"/>
  <c r="H1077" i="2"/>
  <c r="H1079" i="2"/>
  <c r="H1081" i="2"/>
  <c r="H1083" i="2"/>
  <c r="H1085" i="2"/>
  <c r="H1087" i="2"/>
  <c r="H1089" i="2"/>
  <c r="H1091" i="2"/>
  <c r="H1093" i="2"/>
  <c r="H1095" i="2"/>
  <c r="H1097" i="2"/>
  <c r="H1099" i="2"/>
  <c r="H1101" i="2"/>
  <c r="H1103" i="2"/>
  <c r="H1105" i="2"/>
  <c r="H1107" i="2"/>
  <c r="H1109" i="2"/>
  <c r="H1111" i="2"/>
  <c r="H1113" i="2"/>
  <c r="H1115" i="2"/>
  <c r="H1117" i="2"/>
  <c r="H1119" i="2"/>
  <c r="H1121" i="2"/>
  <c r="H1123" i="2"/>
  <c r="H1125" i="2"/>
  <c r="H1127" i="2"/>
  <c r="H1129" i="2"/>
  <c r="H1131" i="2"/>
  <c r="H1133" i="2"/>
  <c r="H1135" i="2"/>
  <c r="H1137" i="2"/>
  <c r="H1139" i="2"/>
  <c r="H1141" i="2"/>
  <c r="H1143" i="2"/>
  <c r="H1145" i="2"/>
  <c r="H1147" i="2"/>
  <c r="H1149" i="2"/>
  <c r="H1151" i="2"/>
  <c r="H1153" i="2"/>
  <c r="H1155" i="2"/>
  <c r="H1157" i="2"/>
  <c r="H1159" i="2"/>
  <c r="H1161" i="2"/>
  <c r="H1163" i="2"/>
  <c r="H1165" i="2"/>
  <c r="H1167" i="2"/>
  <c r="H1169" i="2"/>
  <c r="H1171" i="2"/>
  <c r="H1173" i="2"/>
  <c r="H1175" i="2"/>
  <c r="H1177" i="2"/>
  <c r="H1179" i="2"/>
  <c r="H1181" i="2"/>
  <c r="H1183" i="2"/>
  <c r="H1185" i="2"/>
  <c r="H1187" i="2"/>
  <c r="H1189" i="2"/>
  <c r="H1191" i="2"/>
  <c r="H1193" i="2"/>
  <c r="H1195" i="2"/>
  <c r="H1197" i="2"/>
  <c r="H1199" i="2"/>
  <c r="H1201" i="2"/>
  <c r="H1203" i="2"/>
  <c r="H1205" i="2"/>
  <c r="H1207" i="2"/>
  <c r="H1209" i="2"/>
  <c r="H1211" i="2"/>
  <c r="H1213" i="2"/>
  <c r="H1215" i="2"/>
  <c r="H1217" i="2"/>
  <c r="H1219" i="2"/>
  <c r="H1221" i="2"/>
  <c r="H1223" i="2"/>
  <c r="H1225" i="2"/>
  <c r="H1227" i="2"/>
  <c r="H1229" i="2"/>
  <c r="H1231" i="2"/>
  <c r="H1233" i="2"/>
  <c r="H1235" i="2"/>
  <c r="H1237" i="2"/>
  <c r="H1239" i="2"/>
  <c r="H1241" i="2"/>
  <c r="H1243" i="2"/>
  <c r="H1245" i="2"/>
  <c r="H1247" i="2"/>
  <c r="H1249" i="2"/>
  <c r="H1251" i="2"/>
  <c r="H1253" i="2"/>
  <c r="H1255" i="2"/>
  <c r="H1257" i="2"/>
  <c r="H1259" i="2"/>
  <c r="H1261" i="2"/>
  <c r="H1263" i="2"/>
  <c r="H1265" i="2"/>
  <c r="H1267" i="2"/>
  <c r="H1269" i="2"/>
  <c r="H1271" i="2"/>
  <c r="H1273" i="2"/>
  <c r="H1275" i="2"/>
  <c r="H1277" i="2"/>
  <c r="H1279" i="2"/>
  <c r="H1281" i="2"/>
  <c r="H1283" i="2"/>
  <c r="H1285" i="2"/>
  <c r="H1287" i="2"/>
  <c r="H1289" i="2"/>
  <c r="H1291" i="2"/>
  <c r="H1293" i="2"/>
  <c r="H1295" i="2"/>
  <c r="H1297" i="2"/>
  <c r="H1299" i="2"/>
  <c r="H1301" i="2"/>
  <c r="H1303" i="2"/>
  <c r="H1305" i="2"/>
  <c r="H1307" i="2"/>
  <c r="H1309" i="2"/>
  <c r="H1311" i="2"/>
  <c r="H1313" i="2"/>
  <c r="H1315" i="2"/>
  <c r="H1317" i="2"/>
  <c r="H1319" i="2"/>
  <c r="H1321" i="2"/>
  <c r="H1323" i="2"/>
  <c r="H1325" i="2"/>
  <c r="H1327" i="2"/>
  <c r="H1329" i="2"/>
  <c r="H1331" i="2"/>
  <c r="H1333" i="2"/>
  <c r="H1335" i="2"/>
  <c r="H1337" i="2"/>
  <c r="H1339" i="2"/>
  <c r="H1341" i="2"/>
  <c r="H1343" i="2"/>
  <c r="H1345" i="2"/>
  <c r="H1347" i="2"/>
  <c r="H1349" i="2"/>
  <c r="H1351" i="2"/>
  <c r="H1353" i="2"/>
  <c r="H1355" i="2"/>
  <c r="H1357" i="2"/>
  <c r="H1359" i="2"/>
  <c r="H1361" i="2"/>
  <c r="H1363" i="2"/>
  <c r="H1365" i="2"/>
  <c r="H1367" i="2"/>
  <c r="H1369" i="2"/>
  <c r="H1371" i="2"/>
  <c r="H1373" i="2"/>
  <c r="H1375" i="2"/>
  <c r="H1377" i="2"/>
  <c r="H1379" i="2"/>
  <c r="H1381" i="2"/>
  <c r="H1383" i="2"/>
  <c r="H1385" i="2"/>
  <c r="H1387" i="2"/>
  <c r="H1389" i="2"/>
  <c r="H1391" i="2"/>
  <c r="H1393" i="2"/>
  <c r="H1395" i="2"/>
  <c r="H1397" i="2"/>
  <c r="H1399" i="2"/>
  <c r="H1401" i="2"/>
  <c r="H1403" i="2"/>
  <c r="H1405" i="2"/>
  <c r="H1407" i="2"/>
  <c r="H1409" i="2"/>
  <c r="H1411" i="2"/>
  <c r="H1413" i="2"/>
  <c r="H1415" i="2"/>
  <c r="H1417" i="2"/>
  <c r="H1419" i="2"/>
  <c r="H1421" i="2"/>
  <c r="H1423" i="2"/>
  <c r="H1425" i="2"/>
  <c r="H1427" i="2"/>
  <c r="H1429" i="2"/>
  <c r="H1431" i="2"/>
  <c r="H1433" i="2"/>
  <c r="H1435" i="2"/>
  <c r="H1437" i="2"/>
  <c r="H1439" i="2"/>
  <c r="H1441" i="2"/>
  <c r="H1443" i="2"/>
  <c r="H1445" i="2"/>
  <c r="H1447" i="2"/>
  <c r="H1449" i="2"/>
  <c r="H1451" i="2"/>
  <c r="H1453" i="2"/>
  <c r="H1455" i="2"/>
  <c r="H1457" i="2"/>
  <c r="H1459" i="2"/>
  <c r="H1461" i="2"/>
  <c r="H1463" i="2"/>
  <c r="H1465" i="2"/>
  <c r="H1467" i="2"/>
  <c r="H1469" i="2"/>
  <c r="H1471" i="2"/>
  <c r="H1473" i="2"/>
  <c r="H1475" i="2"/>
  <c r="H1477" i="2"/>
  <c r="H1479" i="2"/>
  <c r="H1481" i="2"/>
  <c r="H1483" i="2"/>
  <c r="H1485" i="2"/>
  <c r="H1487" i="2"/>
  <c r="H1489" i="2"/>
  <c r="H1491" i="2"/>
  <c r="H1493" i="2"/>
  <c r="H1495" i="2"/>
  <c r="H1497" i="2"/>
  <c r="H1499" i="2"/>
  <c r="H1501" i="2"/>
  <c r="H1503" i="2"/>
  <c r="H1505" i="2"/>
  <c r="H1507" i="2"/>
  <c r="H1509" i="2"/>
  <c r="H1511" i="2"/>
  <c r="H1513" i="2"/>
  <c r="H1515" i="2"/>
  <c r="H1517" i="2"/>
  <c r="H1519" i="2"/>
  <c r="H1521" i="2"/>
  <c r="H1523" i="2"/>
  <c r="H1525" i="2"/>
  <c r="H1527" i="2"/>
  <c r="H1529" i="2"/>
  <c r="H1531" i="2"/>
  <c r="H1533" i="2"/>
  <c r="H1535" i="2"/>
  <c r="H1537" i="2"/>
  <c r="H1539" i="2"/>
  <c r="H1541" i="2"/>
  <c r="H1543" i="2"/>
  <c r="H1545" i="2"/>
  <c r="H1547" i="2"/>
  <c r="H1549" i="2"/>
  <c r="H1551" i="2"/>
  <c r="H1553" i="2"/>
  <c r="H1555" i="2"/>
  <c r="H1557" i="2"/>
  <c r="H1559" i="2"/>
  <c r="H1561" i="2"/>
  <c r="H1563" i="2"/>
  <c r="H1565" i="2"/>
  <c r="H1567" i="2"/>
  <c r="H1569" i="2"/>
  <c r="H1571" i="2"/>
  <c r="H1573" i="2"/>
  <c r="H1575" i="2"/>
  <c r="H1577" i="2"/>
  <c r="H1579" i="2"/>
  <c r="H1581" i="2"/>
  <c r="H1583" i="2"/>
  <c r="H1585" i="2"/>
  <c r="H1587" i="2"/>
  <c r="H1589" i="2"/>
  <c r="H1591" i="2"/>
  <c r="H1593" i="2"/>
  <c r="H1595" i="2"/>
  <c r="H1597" i="2"/>
  <c r="H1599" i="2"/>
  <c r="H1601" i="2"/>
  <c r="H1603" i="2"/>
  <c r="H1605" i="2"/>
  <c r="H1607" i="2"/>
  <c r="H1609" i="2"/>
  <c r="H1611" i="2"/>
  <c r="H1613" i="2"/>
  <c r="H1615" i="2"/>
  <c r="H1617" i="2"/>
  <c r="H1619" i="2"/>
  <c r="H1621" i="2"/>
  <c r="H1623" i="2"/>
  <c r="H1625" i="2"/>
  <c r="H1627" i="2"/>
  <c r="H1629" i="2"/>
  <c r="H1631" i="2"/>
  <c r="H1633" i="2"/>
  <c r="H1635" i="2"/>
  <c r="H1637" i="2"/>
  <c r="H1639" i="2"/>
  <c r="H1641" i="2"/>
  <c r="H1643" i="2"/>
  <c r="H1645" i="2"/>
  <c r="H1647" i="2"/>
  <c r="H1649" i="2"/>
  <c r="H1651" i="2"/>
  <c r="H1653" i="2"/>
  <c r="H1655" i="2"/>
  <c r="H1657" i="2"/>
  <c r="H1659" i="2"/>
  <c r="H1661" i="2"/>
  <c r="H1663" i="2"/>
  <c r="H16" i="2"/>
  <c r="H21" i="2"/>
  <c r="H27" i="2"/>
  <c r="H46" i="2"/>
  <c r="H53" i="2"/>
  <c r="H59" i="2"/>
  <c r="H66" i="2"/>
  <c r="H78" i="2"/>
  <c r="H91" i="2"/>
  <c r="H98" i="2"/>
  <c r="H103" i="2"/>
  <c r="H110" i="2"/>
  <c r="H130" i="2"/>
  <c r="H135" i="2"/>
  <c r="H141" i="2"/>
  <c r="H160" i="2"/>
  <c r="H167" i="2"/>
  <c r="H177" i="2"/>
  <c r="H191" i="2"/>
  <c r="H201" i="2"/>
  <c r="H205" i="2"/>
  <c r="H215" i="2"/>
  <c r="H220" i="2"/>
  <c r="H225" i="2"/>
  <c r="H229" i="2"/>
  <c r="H234" i="2"/>
  <c r="H239" i="2"/>
  <c r="H244" i="2"/>
  <c r="H248" i="2"/>
  <c r="H253" i="2"/>
  <c r="H258" i="2"/>
  <c r="H268" i="2"/>
  <c r="H272" i="2"/>
  <c r="H282" i="2"/>
  <c r="H296" i="2"/>
  <c r="H305" i="2"/>
  <c r="H319" i="2"/>
  <c r="H329" i="2"/>
  <c r="H333" i="2"/>
  <c r="H343" i="2"/>
  <c r="H348" i="2"/>
  <c r="H353" i="2"/>
  <c r="H357" i="2"/>
  <c r="H362" i="2"/>
  <c r="H367" i="2"/>
  <c r="H372" i="2"/>
  <c r="H376" i="2"/>
  <c r="H381" i="2"/>
  <c r="H389" i="2"/>
  <c r="H393" i="2"/>
  <c r="H396" i="2"/>
  <c r="H407" i="2"/>
  <c r="H410" i="2"/>
  <c r="H414" i="2"/>
  <c r="H421" i="2"/>
  <c r="H425" i="2"/>
  <c r="H6" i="2"/>
  <c r="H18" i="2"/>
  <c r="H31" i="2"/>
  <c r="H37" i="2"/>
  <c r="H50" i="2"/>
  <c r="H56" i="2"/>
  <c r="H63" i="2"/>
  <c r="H69" i="2"/>
  <c r="H82" i="2"/>
  <c r="H88" i="2"/>
  <c r="H94" i="2"/>
  <c r="H101" i="2"/>
  <c r="H120" i="2"/>
  <c r="H126" i="2"/>
  <c r="H131" i="2"/>
  <c r="H151" i="2"/>
  <c r="H158" i="2"/>
  <c r="H163" i="2"/>
  <c r="H170" i="2"/>
  <c r="H175" i="2"/>
  <c r="H180" i="2"/>
  <c r="H184" i="2"/>
  <c r="H189" i="2"/>
  <c r="H194" i="2"/>
  <c r="H204" i="2"/>
  <c r="H208" i="2"/>
  <c r="H218" i="2"/>
  <c r="H232" i="2"/>
  <c r="H241" i="2"/>
  <c r="H255" i="2"/>
  <c r="H265" i="2"/>
  <c r="H269" i="2"/>
  <c r="H279" i="2"/>
  <c r="H284" i="2"/>
  <c r="H289" i="2"/>
  <c r="H293" i="2"/>
  <c r="H298" i="2"/>
  <c r="H303" i="2"/>
  <c r="H308" i="2"/>
  <c r="H312" i="2"/>
  <c r="H317" i="2"/>
  <c r="H322" i="2"/>
  <c r="H332" i="2"/>
  <c r="H336" i="2"/>
  <c r="H346" i="2"/>
  <c r="H360" i="2"/>
  <c r="H369" i="2"/>
  <c r="H383" i="2"/>
  <c r="H391" i="2"/>
  <c r="H394" i="2"/>
  <c r="H398" i="2"/>
  <c r="H405" i="2"/>
  <c r="H409" i="2"/>
  <c r="H412" i="2"/>
  <c r="H423" i="2"/>
  <c r="H426" i="2"/>
  <c r="H430" i="2"/>
  <c r="H437" i="2"/>
  <c r="H441" i="2"/>
  <c r="H444" i="2"/>
  <c r="H455" i="2"/>
  <c r="H458" i="2"/>
  <c r="H462" i="2"/>
  <c r="H469" i="2"/>
  <c r="H473" i="2"/>
  <c r="H476" i="2"/>
  <c r="H487" i="2"/>
  <c r="H490" i="2"/>
  <c r="H494" i="2"/>
  <c r="H501" i="2"/>
  <c r="H505" i="2"/>
  <c r="H508" i="2"/>
  <c r="H519" i="2"/>
  <c r="H522" i="2"/>
  <c r="H526" i="2"/>
  <c r="H533" i="2"/>
  <c r="H537" i="2"/>
  <c r="H540" i="2"/>
  <c r="H551" i="2"/>
  <c r="H554" i="2"/>
  <c r="H558" i="2"/>
  <c r="H565" i="2"/>
  <c r="H569" i="2"/>
  <c r="H572" i="2"/>
  <c r="H583" i="2"/>
  <c r="H586" i="2"/>
  <c r="H590" i="2"/>
  <c r="H597" i="2"/>
  <c r="H601" i="2"/>
  <c r="H604" i="2"/>
  <c r="H615" i="2"/>
  <c r="H618" i="2"/>
  <c r="H622" i="2"/>
  <c r="H629" i="2"/>
  <c r="H633" i="2"/>
  <c r="H636" i="2"/>
  <c r="H647" i="2"/>
  <c r="H650" i="2"/>
  <c r="H654" i="2"/>
  <c r="H661" i="2"/>
  <c r="H665" i="2"/>
  <c r="H668" i="2"/>
  <c r="H679" i="2"/>
  <c r="H682" i="2"/>
  <c r="H686" i="2"/>
  <c r="H693" i="2"/>
  <c r="H697" i="2"/>
  <c r="H700" i="2"/>
  <c r="H711" i="2"/>
  <c r="H714" i="2"/>
  <c r="H718" i="2"/>
  <c r="H725" i="2"/>
  <c r="H729" i="2"/>
  <c r="H732" i="2"/>
  <c r="H743" i="2"/>
  <c r="H746" i="2"/>
  <c r="H750" i="2"/>
  <c r="H757" i="2"/>
  <c r="H761" i="2"/>
  <c r="H764" i="2"/>
  <c r="H775" i="2"/>
  <c r="H778" i="2"/>
  <c r="H782" i="2"/>
  <c r="H789" i="2"/>
  <c r="H793" i="2"/>
  <c r="H796" i="2"/>
  <c r="H807" i="2"/>
  <c r="H810" i="2"/>
  <c r="H816" i="2"/>
  <c r="H824" i="2"/>
  <c r="H832" i="2"/>
  <c r="H840" i="2"/>
  <c r="H848" i="2"/>
  <c r="H856" i="2"/>
  <c r="H864" i="2"/>
  <c r="H872" i="2"/>
  <c r="H880" i="2"/>
  <c r="H888" i="2"/>
  <c r="H896" i="2"/>
  <c r="H904" i="2"/>
  <c r="H912" i="2"/>
  <c r="H920" i="2"/>
  <c r="H928" i="2"/>
  <c r="H936" i="2"/>
  <c r="H944" i="2"/>
  <c r="H952" i="2"/>
  <c r="H960" i="2"/>
  <c r="H968" i="2"/>
  <c r="H976" i="2"/>
  <c r="H984" i="2"/>
  <c r="H992" i="2"/>
  <c r="H1000" i="2"/>
  <c r="H1008" i="2"/>
  <c r="H1016" i="2"/>
  <c r="H1024" i="2"/>
  <c r="H1032" i="2"/>
  <c r="H1040" i="2"/>
  <c r="H1048" i="2"/>
  <c r="H1056" i="2"/>
  <c r="H1064" i="2"/>
  <c r="H1072" i="2"/>
  <c r="H1080" i="2"/>
  <c r="H1088" i="2"/>
  <c r="H1096" i="2"/>
  <c r="H1104" i="2"/>
  <c r="H1112" i="2"/>
  <c r="H1120" i="2"/>
  <c r="H1128" i="2"/>
  <c r="H1136" i="2"/>
  <c r="H1144" i="2"/>
  <c r="H1152" i="2"/>
  <c r="H1160" i="2"/>
  <c r="H1168" i="2"/>
  <c r="H1176" i="2"/>
  <c r="H1184" i="2"/>
  <c r="H1192" i="2"/>
  <c r="H1200" i="2"/>
  <c r="H1208" i="2"/>
  <c r="H1216" i="2"/>
  <c r="H1224" i="2"/>
  <c r="H1232" i="2"/>
  <c r="H1240" i="2"/>
  <c r="H1248" i="2"/>
  <c r="H1256" i="2"/>
  <c r="H1264" i="2"/>
  <c r="H1272" i="2"/>
  <c r="H1280" i="2"/>
  <c r="H1288" i="2"/>
  <c r="H1296" i="2"/>
  <c r="H1304" i="2"/>
  <c r="H1312" i="2"/>
  <c r="H1320" i="2"/>
  <c r="H1328" i="2"/>
  <c r="H1336" i="2"/>
  <c r="H1344" i="2"/>
  <c r="H1352" i="2"/>
  <c r="H1360" i="2"/>
  <c r="H1368" i="2"/>
  <c r="H1376" i="2"/>
  <c r="H1384" i="2"/>
  <c r="H1392" i="2"/>
  <c r="H1400" i="2"/>
  <c r="H1408" i="2"/>
  <c r="H1416" i="2"/>
  <c r="H1424" i="2"/>
  <c r="H1432" i="2"/>
  <c r="H1440" i="2"/>
  <c r="H1448" i="2"/>
  <c r="H1456" i="2"/>
  <c r="H1464" i="2"/>
  <c r="H1472" i="2"/>
  <c r="H1480" i="2"/>
  <c r="H1488" i="2"/>
  <c r="H1496" i="2"/>
  <c r="H1504" i="2"/>
  <c r="H1512" i="2"/>
  <c r="H1520" i="2"/>
  <c r="H1528" i="2"/>
  <c r="H1536" i="2"/>
  <c r="H1544" i="2"/>
  <c r="H1552" i="2"/>
  <c r="H1560" i="2"/>
  <c r="H1568" i="2"/>
  <c r="H1576" i="2"/>
  <c r="H1584" i="2"/>
  <c r="H1592" i="2"/>
  <c r="H1600" i="2"/>
  <c r="H1608" i="2"/>
  <c r="H1616" i="2"/>
  <c r="H1624" i="2"/>
  <c r="H1632" i="2"/>
  <c r="H1640" i="2"/>
  <c r="H1648" i="2"/>
  <c r="H1656" i="2"/>
  <c r="H1664" i="2"/>
  <c r="H1666" i="2"/>
  <c r="H1668" i="2"/>
  <c r="H1670" i="2"/>
  <c r="H1672" i="2"/>
  <c r="H1674" i="2"/>
  <c r="H1676" i="2"/>
  <c r="H1678" i="2"/>
  <c r="H1680" i="2"/>
  <c r="H1682" i="2"/>
  <c r="H1684" i="2"/>
  <c r="H1686" i="2"/>
  <c r="H1688" i="2"/>
  <c r="H1690" i="2"/>
  <c r="H1692" i="2"/>
  <c r="H1694" i="2"/>
  <c r="H1696" i="2"/>
  <c r="H1698" i="2"/>
  <c r="H1700" i="2"/>
  <c r="H1702" i="2"/>
  <c r="H1704" i="2"/>
  <c r="H1706" i="2"/>
  <c r="H1708" i="2"/>
  <c r="H1710" i="2"/>
  <c r="H1712" i="2"/>
  <c r="H1714" i="2"/>
  <c r="H1716" i="2"/>
  <c r="H1718" i="2"/>
  <c r="H1720" i="2"/>
  <c r="H1722" i="2"/>
  <c r="H1724" i="2"/>
  <c r="H1726" i="2"/>
  <c r="H1728" i="2"/>
  <c r="H1730" i="2"/>
  <c r="H1732" i="2"/>
  <c r="H1734" i="2"/>
  <c r="H1736" i="2"/>
  <c r="H1738" i="2"/>
  <c r="H1740" i="2"/>
  <c r="H1742" i="2"/>
  <c r="H1744" i="2"/>
  <c r="H1746" i="2"/>
  <c r="H1748" i="2"/>
  <c r="H1750" i="2"/>
  <c r="H1752" i="2"/>
  <c r="H1754" i="2"/>
  <c r="H1756" i="2"/>
  <c r="H1758" i="2"/>
  <c r="H1760" i="2"/>
  <c r="H1762" i="2"/>
  <c r="H1764" i="2"/>
  <c r="H1766" i="2"/>
  <c r="H1768" i="2"/>
  <c r="H1770" i="2"/>
  <c r="H1772" i="2"/>
  <c r="H1774" i="2"/>
  <c r="H1776" i="2"/>
  <c r="H1778" i="2"/>
  <c r="H1780" i="2"/>
  <c r="H1782" i="2"/>
  <c r="H1784" i="2"/>
  <c r="H1786" i="2"/>
  <c r="H1788" i="2"/>
  <c r="H1790" i="2"/>
  <c r="H1792" i="2"/>
  <c r="H1794" i="2"/>
  <c r="H1796" i="2"/>
  <c r="H1798" i="2"/>
  <c r="H1800" i="2"/>
  <c r="H1802" i="2"/>
  <c r="H1804" i="2"/>
  <c r="H1806" i="2"/>
  <c r="H1808" i="2"/>
  <c r="H1810" i="2"/>
  <c r="H1812" i="2"/>
  <c r="H1814" i="2"/>
  <c r="H1816" i="2"/>
  <c r="H1818" i="2"/>
  <c r="H1820" i="2"/>
  <c r="H1822" i="2"/>
  <c r="H1824" i="2"/>
  <c r="H1826" i="2"/>
  <c r="H1828" i="2"/>
  <c r="H1830" i="2"/>
  <c r="H1832" i="2"/>
  <c r="H1834" i="2"/>
  <c r="H1836" i="2"/>
  <c r="H1838" i="2"/>
  <c r="H1840" i="2"/>
  <c r="H1842" i="2"/>
  <c r="H1844" i="2"/>
  <c r="H1846" i="2"/>
  <c r="H1848" i="2"/>
  <c r="H1850" i="2"/>
  <c r="H1852" i="2"/>
  <c r="H1854" i="2"/>
  <c r="H1856" i="2"/>
  <c r="H1858" i="2"/>
  <c r="H1860" i="2"/>
  <c r="H1862" i="2"/>
  <c r="H1864" i="2"/>
  <c r="H1866" i="2"/>
  <c r="H1868" i="2"/>
  <c r="H1870" i="2"/>
  <c r="H1872" i="2"/>
  <c r="H1874" i="2"/>
  <c r="H1876" i="2"/>
  <c r="H1878" i="2"/>
  <c r="H1880" i="2"/>
  <c r="H1882" i="2"/>
  <c r="H1884" i="2"/>
  <c r="H1886" i="2"/>
  <c r="H1888" i="2"/>
  <c r="H1890" i="2"/>
  <c r="H1892" i="2"/>
  <c r="H1894" i="2"/>
  <c r="H1896" i="2"/>
  <c r="H1898" i="2"/>
  <c r="H1900" i="2"/>
  <c r="H1902" i="2"/>
  <c r="H1904" i="2"/>
  <c r="H1906" i="2"/>
  <c r="H1908" i="2"/>
  <c r="H1910" i="2"/>
  <c r="H1912" i="2"/>
  <c r="H1914" i="2"/>
  <c r="H1916" i="2"/>
  <c r="H1918" i="2"/>
  <c r="H1920" i="2"/>
  <c r="H1922" i="2"/>
  <c r="H1924" i="2"/>
  <c r="H1926" i="2"/>
  <c r="H1928" i="2"/>
  <c r="H1930" i="2"/>
  <c r="H1932" i="2"/>
  <c r="H1934" i="2"/>
  <c r="H1936" i="2"/>
  <c r="H1938" i="2"/>
  <c r="H1940" i="2"/>
  <c r="H1942" i="2"/>
  <c r="H1944" i="2"/>
  <c r="H1946" i="2"/>
  <c r="H1948" i="2"/>
  <c r="H1950" i="2"/>
  <c r="H1952" i="2"/>
  <c r="H1954" i="2"/>
  <c r="H1956" i="2"/>
  <c r="H1958" i="2"/>
  <c r="H1960" i="2"/>
  <c r="H1962" i="2"/>
  <c r="H1964" i="2"/>
  <c r="H1966" i="2"/>
  <c r="H1968" i="2"/>
  <c r="H1970" i="2"/>
  <c r="H1972" i="2"/>
  <c r="H1974" i="2"/>
  <c r="H1976" i="2"/>
  <c r="H1978" i="2"/>
  <c r="H1980" i="2"/>
  <c r="H1982" i="2"/>
  <c r="H1984" i="2"/>
  <c r="H1986" i="2"/>
  <c r="H1988" i="2"/>
  <c r="H1990" i="2"/>
  <c r="H1992" i="2"/>
  <c r="H1994" i="2"/>
  <c r="H1996" i="2"/>
  <c r="H1998" i="2"/>
  <c r="H2000" i="2"/>
  <c r="H2002" i="2"/>
  <c r="H2004" i="2"/>
  <c r="H2006" i="2"/>
  <c r="H2008" i="2"/>
  <c r="H2010" i="2"/>
  <c r="H2012" i="2"/>
  <c r="H2014" i="2"/>
  <c r="H2016" i="2"/>
  <c r="H2018" i="2"/>
  <c r="H2020" i="2"/>
  <c r="H2022" i="2"/>
  <c r="H2024" i="2"/>
  <c r="H2026" i="2"/>
  <c r="H2028" i="2"/>
  <c r="H2030" i="2"/>
  <c r="H2032" i="2"/>
  <c r="H2034" i="2"/>
  <c r="H2036" i="2"/>
  <c r="H2038" i="2"/>
  <c r="H2040" i="2"/>
  <c r="H2042" i="2"/>
  <c r="H2044" i="2"/>
  <c r="H2046" i="2"/>
  <c r="H2048" i="2"/>
  <c r="H2050" i="2"/>
  <c r="H2052" i="2"/>
  <c r="H2054" i="2"/>
  <c r="H2056" i="2"/>
  <c r="H2058" i="2"/>
  <c r="H2060" i="2"/>
  <c r="H2062" i="2"/>
  <c r="H2064" i="2"/>
  <c r="H2066" i="2"/>
  <c r="H2068" i="2"/>
  <c r="H2070" i="2"/>
  <c r="H2072" i="2"/>
  <c r="H2074" i="2"/>
  <c r="H2076" i="2"/>
  <c r="H2078" i="2"/>
  <c r="H2080" i="2"/>
  <c r="H2082" i="2"/>
  <c r="H2084" i="2"/>
  <c r="H2086" i="2"/>
  <c r="H2088" i="2"/>
  <c r="H2090" i="2"/>
  <c r="H2092" i="2"/>
  <c r="H2094" i="2"/>
  <c r="H2096" i="2"/>
  <c r="H2098" i="2"/>
  <c r="H2100" i="2"/>
  <c r="H2102" i="2"/>
  <c r="H2104" i="2"/>
  <c r="H2106" i="2"/>
  <c r="H2108" i="2"/>
  <c r="H2110" i="2"/>
  <c r="H2112" i="2"/>
  <c r="H2114" i="2"/>
  <c r="H2116" i="2"/>
  <c r="H2118" i="2"/>
  <c r="H2120" i="2"/>
  <c r="H2122" i="2"/>
  <c r="H2124" i="2"/>
  <c r="H2126" i="2"/>
  <c r="H2128" i="2"/>
  <c r="H2130" i="2"/>
  <c r="H2132" i="2"/>
  <c r="H2134" i="2"/>
  <c r="H2136" i="2"/>
  <c r="H2138" i="2"/>
  <c r="H2140" i="2"/>
  <c r="H2142" i="2"/>
  <c r="H2144" i="2"/>
  <c r="H2146" i="2"/>
  <c r="H2148" i="2"/>
  <c r="H2150" i="2"/>
  <c r="H2152" i="2"/>
  <c r="H2154" i="2"/>
  <c r="H2156" i="2"/>
  <c r="H2158" i="2"/>
  <c r="H2160" i="2"/>
  <c r="H2162" i="2"/>
  <c r="H2164" i="2"/>
  <c r="H2166" i="2"/>
  <c r="H2168" i="2"/>
  <c r="H2170" i="2"/>
  <c r="H2172" i="2"/>
  <c r="H2174" i="2"/>
  <c r="H2176" i="2"/>
  <c r="H2178" i="2"/>
  <c r="H2180" i="2"/>
  <c r="H2182" i="2"/>
  <c r="H2184" i="2"/>
  <c r="H2186" i="2"/>
  <c r="H2188" i="2"/>
  <c r="H2190" i="2"/>
  <c r="H2192" i="2"/>
  <c r="H2194" i="2"/>
  <c r="H2196" i="2"/>
  <c r="H2198" i="2"/>
  <c r="H2200" i="2"/>
  <c r="H2202" i="2"/>
  <c r="H2204" i="2"/>
  <c r="H2206" i="2"/>
  <c r="H2208" i="2"/>
  <c r="H2210" i="2"/>
  <c r="H2212" i="2"/>
  <c r="H2214" i="2"/>
  <c r="H2216" i="2"/>
  <c r="H2218" i="2"/>
  <c r="H2220" i="2"/>
  <c r="H2222" i="2"/>
  <c r="H2224" i="2"/>
  <c r="H2226" i="2"/>
  <c r="H2228" i="2"/>
  <c r="H2230" i="2"/>
  <c r="H2232" i="2"/>
  <c r="H2234" i="2"/>
  <c r="H2236" i="2"/>
  <c r="H2238" i="2"/>
  <c r="H2240" i="2"/>
  <c r="H2242" i="2"/>
  <c r="H2244" i="2"/>
  <c r="H2246" i="2"/>
  <c r="H2248" i="2"/>
  <c r="H2250" i="2"/>
  <c r="H2252" i="2"/>
  <c r="H2254" i="2"/>
  <c r="H2256" i="2"/>
  <c r="H2258" i="2"/>
  <c r="H2260" i="2"/>
  <c r="H2262" i="2"/>
  <c r="H2264" i="2"/>
  <c r="H2266" i="2"/>
  <c r="H2268" i="2"/>
  <c r="H2270" i="2"/>
  <c r="H2272" i="2"/>
  <c r="H2274" i="2"/>
  <c r="H2276" i="2"/>
  <c r="H2278" i="2"/>
  <c r="H2280" i="2"/>
  <c r="H2282" i="2"/>
  <c r="H2284" i="2"/>
  <c r="H2286" i="2"/>
  <c r="H2288" i="2"/>
  <c r="H2290" i="2"/>
  <c r="H2292" i="2"/>
  <c r="H2294" i="2"/>
  <c r="H2296" i="2"/>
  <c r="H2298" i="2"/>
  <c r="H2300" i="2"/>
  <c r="H2302" i="2"/>
  <c r="H2304" i="2"/>
  <c r="H2306" i="2"/>
  <c r="H2308" i="2"/>
  <c r="H2310" i="2"/>
  <c r="H2312" i="2"/>
  <c r="H2314" i="2"/>
  <c r="H2316" i="2"/>
  <c r="H2318" i="2"/>
  <c r="H2320" i="2"/>
  <c r="H2322" i="2"/>
  <c r="H2324" i="2"/>
  <c r="H2326" i="2"/>
  <c r="H2328" i="2"/>
  <c r="H2330" i="2"/>
  <c r="H2332" i="2"/>
  <c r="H2334" i="2"/>
  <c r="H2336" i="2"/>
  <c r="H2338" i="2"/>
  <c r="H2340" i="2"/>
  <c r="H2342" i="2"/>
  <c r="H2344" i="2"/>
  <c r="H2346" i="2"/>
  <c r="H2348" i="2"/>
  <c r="H2350" i="2"/>
  <c r="H2352" i="2"/>
  <c r="H2354" i="2"/>
  <c r="H2356" i="2"/>
  <c r="H2358" i="2"/>
  <c r="H2360" i="2"/>
  <c r="H2362" i="2"/>
  <c r="H2364" i="2"/>
  <c r="H2366" i="2"/>
  <c r="H2368" i="2"/>
  <c r="H2370" i="2"/>
  <c r="H2372" i="2"/>
  <c r="H2374" i="2"/>
  <c r="H2376" i="2"/>
  <c r="H2378" i="2"/>
  <c r="H2380" i="2"/>
  <c r="H2382" i="2"/>
  <c r="H2384" i="2"/>
  <c r="H2386" i="2"/>
  <c r="H2388" i="2"/>
  <c r="H2390" i="2"/>
  <c r="H2392" i="2"/>
  <c r="H2394" i="2"/>
  <c r="H2396" i="2"/>
  <c r="H2398" i="2"/>
  <c r="H2400" i="2"/>
  <c r="H2402" i="2"/>
  <c r="H2404" i="2"/>
  <c r="H2406" i="2"/>
  <c r="H2408" i="2"/>
  <c r="H2410" i="2"/>
  <c r="H2412" i="2"/>
  <c r="H2414" i="2"/>
  <c r="H2416" i="2"/>
  <c r="H2418" i="2"/>
  <c r="H2420" i="2"/>
  <c r="H2422" i="2"/>
  <c r="H2424" i="2"/>
  <c r="H2426" i="2"/>
  <c r="H2428" i="2"/>
  <c r="H2430" i="2"/>
  <c r="H2432" i="2"/>
  <c r="H2434" i="2"/>
  <c r="H2436" i="2"/>
  <c r="H2438" i="2"/>
  <c r="H2440" i="2"/>
  <c r="H2442" i="2"/>
  <c r="H2444" i="2"/>
  <c r="H2446" i="2"/>
  <c r="H2448" i="2"/>
  <c r="H2450" i="2"/>
  <c r="H2452" i="2"/>
  <c r="H2454" i="2"/>
  <c r="H2456" i="2"/>
  <c r="H2458" i="2"/>
  <c r="H2460" i="2"/>
  <c r="H2462" i="2"/>
  <c r="H2464" i="2"/>
  <c r="H2466" i="2"/>
  <c r="H2468" i="2"/>
  <c r="H2470" i="2"/>
  <c r="H2472" i="2"/>
  <c r="H2474" i="2"/>
  <c r="H2476" i="2"/>
  <c r="H2478" i="2"/>
  <c r="H2480" i="2"/>
  <c r="H2482" i="2"/>
  <c r="H2484" i="2"/>
  <c r="H2486" i="2"/>
  <c r="H2488" i="2"/>
  <c r="H2490" i="2"/>
  <c r="H2492" i="2"/>
  <c r="H2494" i="2"/>
  <c r="H2496" i="2"/>
  <c r="H2498" i="2"/>
  <c r="H2500" i="2"/>
  <c r="H2502" i="2"/>
  <c r="H2504" i="2"/>
  <c r="H2506" i="2"/>
  <c r="H2508" i="2"/>
  <c r="H2510" i="2"/>
  <c r="H2512" i="2"/>
  <c r="H2514" i="2"/>
  <c r="H2516" i="2"/>
  <c r="H2518" i="2"/>
  <c r="H2520" i="2"/>
  <c r="H2522" i="2"/>
  <c r="H2524" i="2"/>
  <c r="H2526" i="2"/>
  <c r="H2528" i="2"/>
  <c r="H2530" i="2"/>
  <c r="H2532" i="2"/>
  <c r="H2534" i="2"/>
  <c r="H2536" i="2"/>
  <c r="H2538" i="2"/>
  <c r="H2540" i="2"/>
  <c r="H2542" i="2"/>
  <c r="H2544" i="2"/>
  <c r="H2546" i="2"/>
  <c r="H2548" i="2"/>
  <c r="H2550" i="2"/>
  <c r="H2552" i="2"/>
  <c r="H2554" i="2"/>
  <c r="H2556" i="2"/>
  <c r="H2558" i="2"/>
  <c r="H2560" i="2"/>
  <c r="H2562" i="2"/>
  <c r="H2564" i="2"/>
  <c r="H2566" i="2"/>
  <c r="H2568" i="2"/>
  <c r="H2570" i="2"/>
  <c r="H2572" i="2"/>
  <c r="H2574" i="2"/>
  <c r="H2576" i="2"/>
  <c r="H2578" i="2"/>
  <c r="H2580" i="2"/>
  <c r="H2582" i="2"/>
  <c r="H2584" i="2"/>
  <c r="H2586" i="2"/>
  <c r="H2588" i="2"/>
  <c r="H2590" i="2"/>
  <c r="H2592" i="2"/>
  <c r="H2594" i="2"/>
  <c r="H2596" i="2"/>
  <c r="H2598" i="2"/>
  <c r="H2600" i="2"/>
  <c r="H2602" i="2"/>
  <c r="H2604" i="2"/>
  <c r="H2606" i="2"/>
  <c r="H2608" i="2"/>
  <c r="H2610" i="2"/>
  <c r="H2612" i="2"/>
  <c r="H2614" i="2"/>
  <c r="H2616" i="2"/>
  <c r="H2618" i="2"/>
  <c r="H2620" i="2"/>
  <c r="H2622" i="2"/>
  <c r="H2624" i="2"/>
  <c r="H2626" i="2"/>
  <c r="H2628" i="2"/>
  <c r="H2630" i="2"/>
  <c r="H2632" i="2"/>
  <c r="H2634" i="2"/>
  <c r="H2636" i="2"/>
  <c r="H2638" i="2"/>
  <c r="H2640" i="2"/>
  <c r="H2642" i="2"/>
  <c r="H2644" i="2"/>
  <c r="H2646" i="2"/>
  <c r="H2648" i="2"/>
  <c r="H2650" i="2"/>
  <c r="H2652" i="2"/>
  <c r="H2654" i="2"/>
  <c r="H2656" i="2"/>
  <c r="H2658" i="2"/>
  <c r="H2660" i="2"/>
  <c r="H2662" i="2"/>
  <c r="H2664" i="2"/>
  <c r="H2666" i="2"/>
  <c r="H2668" i="2"/>
  <c r="H2670" i="2"/>
  <c r="H2672" i="2"/>
  <c r="H2674" i="2"/>
  <c r="H2676" i="2"/>
  <c r="H2678" i="2"/>
  <c r="H2680" i="2"/>
  <c r="H2682" i="2"/>
  <c r="H2684" i="2"/>
  <c r="H2686" i="2"/>
  <c r="H2688" i="2"/>
  <c r="H2690" i="2"/>
  <c r="H2692" i="2"/>
  <c r="H2694" i="2"/>
  <c r="H2696" i="2"/>
  <c r="H2698" i="2"/>
  <c r="H2700" i="2"/>
  <c r="H2702" i="2"/>
  <c r="H2704" i="2"/>
  <c r="H2706" i="2"/>
  <c r="H2708" i="2"/>
  <c r="H2710" i="2"/>
  <c r="H2712" i="2"/>
  <c r="H2714" i="2"/>
  <c r="H2716" i="2"/>
  <c r="H2718" i="2"/>
  <c r="H2720" i="2"/>
  <c r="H2722" i="2"/>
  <c r="H2724" i="2"/>
  <c r="H2726" i="2"/>
  <c r="H2728" i="2"/>
  <c r="H2730" i="2"/>
  <c r="H2732" i="2"/>
  <c r="H2734" i="2"/>
  <c r="H2736" i="2"/>
  <c r="H2738" i="2"/>
  <c r="H2740" i="2"/>
  <c r="H2742" i="2"/>
  <c r="H2744" i="2"/>
  <c r="H2746" i="2"/>
  <c r="H2748" i="2"/>
  <c r="H2750" i="2"/>
  <c r="H2752" i="2"/>
  <c r="H2754" i="2"/>
  <c r="H2756" i="2"/>
  <c r="H2758" i="2"/>
  <c r="H2760" i="2"/>
  <c r="H2762" i="2"/>
  <c r="H2764" i="2"/>
  <c r="H2766" i="2"/>
  <c r="H2768" i="2"/>
  <c r="H2770" i="2"/>
  <c r="H2772" i="2"/>
  <c r="H2774" i="2"/>
  <c r="H2776" i="2"/>
  <c r="H2778" i="2"/>
  <c r="H2780" i="2"/>
  <c r="H2782" i="2"/>
  <c r="H2784" i="2"/>
  <c r="H2786" i="2"/>
  <c r="H2788" i="2"/>
  <c r="H2790" i="2"/>
  <c r="H2792" i="2"/>
  <c r="H2794" i="2"/>
  <c r="H2796" i="2"/>
  <c r="H2798" i="2"/>
  <c r="H2800" i="2"/>
  <c r="H2802" i="2"/>
  <c r="H2804" i="2"/>
  <c r="H2806" i="2"/>
  <c r="H2808" i="2"/>
  <c r="H2810" i="2"/>
  <c r="H2812" i="2"/>
  <c r="H2814" i="2"/>
  <c r="H2816" i="2"/>
  <c r="H2818" i="2"/>
  <c r="H2820" i="2"/>
  <c r="H2822" i="2"/>
  <c r="H2824" i="2"/>
  <c r="H2826" i="2"/>
  <c r="H2828" i="2"/>
  <c r="H2830" i="2"/>
  <c r="H2832" i="2"/>
  <c r="H2834" i="2"/>
  <c r="H2836" i="2"/>
  <c r="H2838" i="2"/>
  <c r="H2840" i="2"/>
  <c r="H2842" i="2"/>
  <c r="H2844" i="2"/>
  <c r="H2846" i="2"/>
  <c r="H2848" i="2"/>
  <c r="H2850" i="2"/>
  <c r="H2852" i="2"/>
  <c r="H2854" i="2"/>
  <c r="H2856" i="2"/>
  <c r="H2858" i="2"/>
  <c r="H2860" i="2"/>
  <c r="H2862" i="2"/>
  <c r="H2864" i="2"/>
  <c r="H2866" i="2"/>
  <c r="H2868" i="2"/>
  <c r="H2870" i="2"/>
  <c r="H2872" i="2"/>
  <c r="H2874" i="2"/>
  <c r="H2876" i="2"/>
  <c r="H2878" i="2"/>
  <c r="H2880" i="2"/>
  <c r="H2882" i="2"/>
  <c r="H2884" i="2"/>
  <c r="H2886" i="2"/>
  <c r="H2888" i="2"/>
  <c r="H2890" i="2"/>
  <c r="H2892" i="2"/>
  <c r="H2894" i="2"/>
  <c r="H2896" i="2"/>
  <c r="H2898" i="2"/>
  <c r="H2900" i="2"/>
  <c r="H2902" i="2"/>
  <c r="H2904" i="2"/>
  <c r="H2906" i="2"/>
  <c r="H2908" i="2"/>
  <c r="H2910" i="2"/>
  <c r="H2912" i="2"/>
  <c r="H2914" i="2"/>
  <c r="H2916" i="2"/>
  <c r="H2918" i="2"/>
  <c r="H2920" i="2"/>
  <c r="H2922" i="2"/>
  <c r="H2924" i="2"/>
  <c r="H2926" i="2"/>
  <c r="H2928" i="2"/>
  <c r="H2930" i="2"/>
  <c r="H2932" i="2"/>
  <c r="H2934" i="2"/>
  <c r="H2936" i="2"/>
  <c r="H2938" i="2"/>
  <c r="H2940" i="2"/>
  <c r="H2942" i="2"/>
  <c r="H2944" i="2"/>
  <c r="H2946" i="2"/>
  <c r="H2948" i="2"/>
  <c r="H3" i="2"/>
  <c r="H30" i="2"/>
  <c r="H42" i="2"/>
  <c r="H55" i="2"/>
  <c r="H67" i="2"/>
  <c r="H80" i="2"/>
  <c r="H106" i="2"/>
  <c r="H117" i="2"/>
  <c r="H144" i="2"/>
  <c r="H155" i="2"/>
  <c r="H188" i="2"/>
  <c r="H197" i="2"/>
  <c r="H207" i="2"/>
  <c r="H216" i="2"/>
  <c r="H226" i="2"/>
  <c r="H236" i="2"/>
  <c r="H264" i="2"/>
  <c r="H273" i="2"/>
  <c r="H301" i="2"/>
  <c r="H311" i="2"/>
  <c r="H321" i="2"/>
  <c r="H330" i="2"/>
  <c r="H340" i="2"/>
  <c r="H349" i="2"/>
  <c r="H368" i="2"/>
  <c r="H378" i="2"/>
  <c r="H386" i="2"/>
  <c r="H401" i="2"/>
  <c r="H415" i="2"/>
  <c r="H422" i="2"/>
  <c r="H428" i="2"/>
  <c r="H433" i="2"/>
  <c r="H438" i="2"/>
  <c r="H442" i="2"/>
  <c r="H447" i="2"/>
  <c r="H452" i="2"/>
  <c r="H457" i="2"/>
  <c r="H461" i="2"/>
  <c r="H466" i="2"/>
  <c r="H471" i="2"/>
  <c r="H481" i="2"/>
  <c r="H485" i="2"/>
  <c r="H495" i="2"/>
  <c r="H509" i="2"/>
  <c r="H518" i="2"/>
  <c r="H532" i="2"/>
  <c r="H542" i="2"/>
  <c r="H546" i="2"/>
  <c r="H556" i="2"/>
  <c r="H561" i="2"/>
  <c r="H566" i="2"/>
  <c r="H570" i="2"/>
  <c r="H575" i="2"/>
  <c r="H580" i="2"/>
  <c r="H585" i="2"/>
  <c r="H589" i="2"/>
  <c r="H594" i="2"/>
  <c r="H599" i="2"/>
  <c r="H609" i="2"/>
  <c r="H613" i="2"/>
  <c r="H623" i="2"/>
  <c r="H637" i="2"/>
  <c r="H646" i="2"/>
  <c r="H660" i="2"/>
  <c r="H670" i="2"/>
  <c r="H674" i="2"/>
  <c r="H684" i="2"/>
  <c r="H689" i="2"/>
  <c r="H694" i="2"/>
  <c r="H698" i="2"/>
  <c r="H703" i="2"/>
  <c r="H708" i="2"/>
  <c r="H713" i="2"/>
  <c r="H717" i="2"/>
  <c r="H722" i="2"/>
  <c r="H727" i="2"/>
  <c r="H737" i="2"/>
  <c r="H741" i="2"/>
  <c r="H751" i="2"/>
  <c r="H765" i="2"/>
  <c r="H774" i="2"/>
  <c r="H788" i="2"/>
  <c r="H798" i="2"/>
  <c r="H802" i="2"/>
  <c r="H812" i="2"/>
  <c r="H826" i="2"/>
  <c r="H830" i="2"/>
  <c r="H844" i="2"/>
  <c r="H858" i="2"/>
  <c r="H862" i="2"/>
  <c r="H876" i="2"/>
  <c r="H890" i="2"/>
  <c r="H894" i="2"/>
  <c r="H908" i="2"/>
  <c r="H922" i="2"/>
  <c r="H926" i="2"/>
  <c r="H940" i="2"/>
  <c r="H954" i="2"/>
  <c r="H958" i="2"/>
  <c r="H972" i="2"/>
  <c r="H23" i="2"/>
  <c r="H35" i="2"/>
  <c r="H74" i="2"/>
  <c r="H87" i="2"/>
  <c r="H112" i="2"/>
  <c r="H149" i="2"/>
  <c r="H173" i="2"/>
  <c r="H183" i="2"/>
  <c r="H193" i="2"/>
  <c r="H202" i="2"/>
  <c r="H212" i="2"/>
  <c r="H221" i="2"/>
  <c r="H240" i="2"/>
  <c r="H250" i="2"/>
  <c r="H287" i="2"/>
  <c r="H297" i="2"/>
  <c r="H316" i="2"/>
  <c r="H325" i="2"/>
  <c r="H335" i="2"/>
  <c r="H344" i="2"/>
  <c r="H354" i="2"/>
  <c r="H364" i="2"/>
  <c r="H390" i="2"/>
  <c r="H397" i="2"/>
  <c r="H404" i="2"/>
  <c r="H418" i="2"/>
  <c r="H431" i="2"/>
  <c r="H445" i="2"/>
  <c r="H454" i="2"/>
  <c r="H468" i="2"/>
  <c r="H478" i="2"/>
  <c r="H482" i="2"/>
  <c r="H492" i="2"/>
  <c r="H497" i="2"/>
  <c r="H502" i="2"/>
  <c r="H506" i="2"/>
  <c r="H511" i="2"/>
  <c r="H516" i="2"/>
  <c r="H521" i="2"/>
  <c r="H525" i="2"/>
  <c r="H530" i="2"/>
  <c r="H535" i="2"/>
  <c r="H545" i="2"/>
  <c r="H549" i="2"/>
  <c r="H559" i="2"/>
  <c r="H573" i="2"/>
  <c r="H582" i="2"/>
  <c r="H596" i="2"/>
  <c r="H606" i="2"/>
  <c r="H610" i="2"/>
  <c r="H620" i="2"/>
  <c r="H625" i="2"/>
  <c r="H630" i="2"/>
  <c r="H634" i="2"/>
  <c r="H639" i="2"/>
  <c r="H644" i="2"/>
  <c r="H649" i="2"/>
  <c r="H653" i="2"/>
  <c r="H658" i="2"/>
  <c r="H663" i="2"/>
  <c r="H673" i="2"/>
  <c r="H677" i="2"/>
  <c r="H687" i="2"/>
  <c r="H701" i="2"/>
  <c r="H710" i="2"/>
  <c r="H724" i="2"/>
  <c r="H734" i="2"/>
  <c r="H738" i="2"/>
  <c r="H748" i="2"/>
  <c r="H753" i="2"/>
  <c r="H758" i="2"/>
  <c r="H762" i="2"/>
  <c r="H767" i="2"/>
  <c r="H772" i="2"/>
  <c r="H777" i="2"/>
  <c r="H781" i="2"/>
  <c r="H786" i="2"/>
  <c r="H791" i="2"/>
  <c r="H801" i="2"/>
  <c r="H805" i="2"/>
  <c r="H814" i="2"/>
  <c r="H828" i="2"/>
  <c r="H842" i="2"/>
  <c r="H846" i="2"/>
  <c r="H860" i="2"/>
  <c r="H874" i="2"/>
  <c r="H878" i="2"/>
  <c r="H892" i="2"/>
  <c r="H906" i="2"/>
  <c r="H910" i="2"/>
  <c r="H924" i="2"/>
  <c r="H938" i="2"/>
  <c r="H942" i="2"/>
  <c r="H956" i="2"/>
  <c r="H970" i="2"/>
  <c r="H974" i="2"/>
  <c r="H7" i="2"/>
  <c r="H32" i="2"/>
  <c r="H83" i="2"/>
  <c r="H134" i="2"/>
  <c r="H159" i="2"/>
  <c r="H200" i="2"/>
  <c r="H237" i="2"/>
  <c r="H257" i="2"/>
  <c r="H276" i="2"/>
  <c r="H314" i="2"/>
  <c r="H351" i="2"/>
  <c r="H388" i="2"/>
  <c r="H402" i="2"/>
  <c r="H417" i="2"/>
  <c r="H429" i="2"/>
  <c r="H439" i="2"/>
  <c r="H449" i="2"/>
  <c r="H477" i="2"/>
  <c r="H486" i="2"/>
  <c r="H514" i="2"/>
  <c r="H524" i="2"/>
  <c r="H534" i="2"/>
  <c r="H543" i="2"/>
  <c r="H553" i="2"/>
  <c r="H562" i="2"/>
  <c r="H581" i="2"/>
  <c r="H591" i="2"/>
  <c r="H628" i="2"/>
  <c r="H638" i="2"/>
  <c r="H657" i="2"/>
  <c r="H666" i="2"/>
  <c r="H676" i="2"/>
  <c r="H685" i="2"/>
  <c r="H695" i="2"/>
  <c r="H705" i="2"/>
  <c r="H733" i="2"/>
  <c r="H742" i="2"/>
  <c r="H770" i="2"/>
  <c r="H780" i="2"/>
  <c r="H790" i="2"/>
  <c r="H799" i="2"/>
  <c r="H809" i="2"/>
  <c r="H838" i="2"/>
  <c r="H852" i="2"/>
  <c r="H866" i="2"/>
  <c r="H902" i="2"/>
  <c r="H916" i="2"/>
  <c r="H930" i="2"/>
  <c r="H966" i="2"/>
  <c r="H986" i="2"/>
  <c r="H990" i="2"/>
  <c r="H1004" i="2"/>
  <c r="H1018" i="2"/>
  <c r="H1022" i="2"/>
  <c r="H1036" i="2"/>
  <c r="H1050" i="2"/>
  <c r="H1054" i="2"/>
  <c r="H1068" i="2"/>
  <c r="H1082" i="2"/>
  <c r="H1086" i="2"/>
  <c r="H1100" i="2"/>
  <c r="H1114" i="2"/>
  <c r="H1118" i="2"/>
  <c r="H1132" i="2"/>
  <c r="H1146" i="2"/>
  <c r="H1150" i="2"/>
  <c r="H1164" i="2"/>
  <c r="H1178" i="2"/>
  <c r="H1182" i="2"/>
  <c r="H1196" i="2"/>
  <c r="H1210" i="2"/>
  <c r="H1214" i="2"/>
  <c r="H1228" i="2"/>
  <c r="H1242" i="2"/>
  <c r="H1246" i="2"/>
  <c r="H1260" i="2"/>
  <c r="H1274" i="2"/>
  <c r="H1278" i="2"/>
  <c r="H1292" i="2"/>
  <c r="H1306" i="2"/>
  <c r="H1310" i="2"/>
  <c r="H1324" i="2"/>
  <c r="H1338" i="2"/>
  <c r="H1342" i="2"/>
  <c r="H1356" i="2"/>
  <c r="H1370" i="2"/>
  <c r="H1374" i="2"/>
  <c r="H1388" i="2"/>
  <c r="H1402" i="2"/>
  <c r="H1406" i="2"/>
  <c r="H1420" i="2"/>
  <c r="H1434" i="2"/>
  <c r="H1438" i="2"/>
  <c r="H1452" i="2"/>
  <c r="H1466" i="2"/>
  <c r="H1470" i="2"/>
  <c r="H1484" i="2"/>
  <c r="H1498" i="2"/>
  <c r="H1502" i="2"/>
  <c r="H1516" i="2"/>
  <c r="H1530" i="2"/>
  <c r="H1534" i="2"/>
  <c r="H1548" i="2"/>
  <c r="H1562" i="2"/>
  <c r="H1566" i="2"/>
  <c r="H1580" i="2"/>
  <c r="H1594" i="2"/>
  <c r="H1598" i="2"/>
  <c r="H1612" i="2"/>
  <c r="H1626" i="2"/>
  <c r="H1630" i="2"/>
  <c r="H1644" i="2"/>
  <c r="H1658" i="2"/>
  <c r="H1662" i="2"/>
  <c r="H1665" i="2"/>
  <c r="H1673" i="2"/>
  <c r="H1681" i="2"/>
  <c r="H1689" i="2"/>
  <c r="H1697" i="2"/>
  <c r="H1705" i="2"/>
  <c r="H1713" i="2"/>
  <c r="H1721" i="2"/>
  <c r="H1729" i="2"/>
  <c r="H1737" i="2"/>
  <c r="H1745" i="2"/>
  <c r="H1753" i="2"/>
  <c r="H1761" i="2"/>
  <c r="H1769" i="2"/>
  <c r="H1777" i="2"/>
  <c r="H1785" i="2"/>
  <c r="H1793" i="2"/>
  <c r="H1801" i="2"/>
  <c r="H1809" i="2"/>
  <c r="H1817" i="2"/>
  <c r="H1825" i="2"/>
  <c r="H45" i="2"/>
  <c r="H70" i="2"/>
  <c r="H96" i="2"/>
  <c r="H146" i="2"/>
  <c r="H172" i="2"/>
  <c r="H209" i="2"/>
  <c r="H247" i="2"/>
  <c r="H266" i="2"/>
  <c r="H285" i="2"/>
  <c r="H304" i="2"/>
  <c r="H361" i="2"/>
  <c r="H380" i="2"/>
  <c r="H434" i="2"/>
  <c r="H453" i="2"/>
  <c r="H463" i="2"/>
  <c r="H500" i="2"/>
  <c r="H510" i="2"/>
  <c r="H529" i="2"/>
  <c r="H538" i="2"/>
  <c r="H548" i="2"/>
  <c r="H557" i="2"/>
  <c r="H567" i="2"/>
  <c r="H577" i="2"/>
  <c r="H605" i="2"/>
  <c r="H614" i="2"/>
  <c r="H642" i="2"/>
  <c r="H652" i="2"/>
  <c r="H662" i="2"/>
  <c r="H671" i="2"/>
  <c r="H681" i="2"/>
  <c r="H690" i="2"/>
  <c r="H709" i="2"/>
  <c r="H719" i="2"/>
  <c r="H756" i="2"/>
  <c r="H766" i="2"/>
  <c r="H785" i="2"/>
  <c r="H794" i="2"/>
  <c r="H804" i="2"/>
  <c r="H820" i="2"/>
  <c r="H834" i="2"/>
  <c r="H870" i="2"/>
  <c r="H884" i="2"/>
  <c r="H898" i="2"/>
  <c r="H934" i="2"/>
  <c r="H948" i="2"/>
  <c r="H962" i="2"/>
  <c r="H988" i="2"/>
  <c r="H1002" i="2"/>
  <c r="H1006" i="2"/>
  <c r="H1020" i="2"/>
  <c r="H1034" i="2"/>
  <c r="H1038" i="2"/>
  <c r="H1052" i="2"/>
  <c r="H1066" i="2"/>
  <c r="H1070" i="2"/>
  <c r="H1084" i="2"/>
  <c r="H1098" i="2"/>
  <c r="H1102" i="2"/>
  <c r="H1116" i="2"/>
  <c r="H1130" i="2"/>
  <c r="H1134" i="2"/>
  <c r="H1148" i="2"/>
  <c r="H1162" i="2"/>
  <c r="H1166" i="2"/>
  <c r="H1180" i="2"/>
  <c r="H1194" i="2"/>
  <c r="H1198" i="2"/>
  <c r="H1212" i="2"/>
  <c r="H1226" i="2"/>
  <c r="H1230" i="2"/>
  <c r="H1244" i="2"/>
  <c r="H1258" i="2"/>
  <c r="H1262" i="2"/>
  <c r="H1276" i="2"/>
  <c r="H1290" i="2"/>
  <c r="H1294" i="2"/>
  <c r="H1308" i="2"/>
  <c r="H1322" i="2"/>
  <c r="H1326" i="2"/>
  <c r="H1340" i="2"/>
  <c r="H1354" i="2"/>
  <c r="H1358" i="2"/>
  <c r="H1372" i="2"/>
  <c r="H1386" i="2"/>
  <c r="H1390" i="2"/>
  <c r="H1404" i="2"/>
  <c r="H1418" i="2"/>
  <c r="H1422" i="2"/>
  <c r="H1436" i="2"/>
  <c r="H1450" i="2"/>
  <c r="H1454" i="2"/>
  <c r="H1468" i="2"/>
  <c r="H1482" i="2"/>
  <c r="H1486" i="2"/>
  <c r="H1500" i="2"/>
  <c r="H1514" i="2"/>
  <c r="H1518" i="2"/>
  <c r="H1532" i="2"/>
  <c r="H1546" i="2"/>
  <c r="H1550" i="2"/>
  <c r="H1564" i="2"/>
  <c r="H1578" i="2"/>
  <c r="H1582" i="2"/>
  <c r="H1596" i="2"/>
  <c r="H1610" i="2"/>
  <c r="H1614" i="2"/>
  <c r="H1628" i="2"/>
  <c r="H1642" i="2"/>
  <c r="H1646" i="2"/>
  <c r="H1660" i="2"/>
  <c r="H1669" i="2"/>
  <c r="H1677" i="2"/>
  <c r="H1685" i="2"/>
  <c r="H1693" i="2"/>
  <c r="H1701" i="2"/>
  <c r="H1709" i="2"/>
  <c r="H1717" i="2"/>
  <c r="H1725" i="2"/>
  <c r="H1733" i="2"/>
  <c r="H1741" i="2"/>
  <c r="H1749" i="2"/>
  <c r="H1757" i="2"/>
  <c r="H1765" i="2"/>
  <c r="H1773" i="2"/>
  <c r="H1781" i="2"/>
  <c r="H1789" i="2"/>
  <c r="H1797" i="2"/>
  <c r="H1805" i="2"/>
  <c r="H1813" i="2"/>
  <c r="H1821" i="2"/>
  <c r="H1829" i="2"/>
  <c r="H13" i="2"/>
  <c r="H64" i="2"/>
  <c r="H115" i="2"/>
  <c r="H165" i="2"/>
  <c r="H280" i="2"/>
  <c r="H420" i="2"/>
  <c r="H460" i="2"/>
  <c r="H479" i="2"/>
  <c r="H498" i="2"/>
  <c r="H517" i="2"/>
  <c r="H574" i="2"/>
  <c r="H593" i="2"/>
  <c r="H612" i="2"/>
  <c r="H631" i="2"/>
  <c r="H669" i="2"/>
  <c r="H706" i="2"/>
  <c r="H726" i="2"/>
  <c r="H745" i="2"/>
  <c r="H783" i="2"/>
  <c r="H818" i="2"/>
  <c r="H918" i="2"/>
  <c r="H932" i="2"/>
  <c r="H946" i="2"/>
  <c r="H998" i="2"/>
  <c r="H1012" i="2"/>
  <c r="H1026" i="2"/>
  <c r="H1062" i="2"/>
  <c r="H1076" i="2"/>
  <c r="H1090" i="2"/>
  <c r="H1126" i="2"/>
  <c r="H1140" i="2"/>
  <c r="H1154" i="2"/>
  <c r="H1190" i="2"/>
  <c r="H1204" i="2"/>
  <c r="H1218" i="2"/>
  <c r="H1254" i="2"/>
  <c r="H1268" i="2"/>
  <c r="H1282" i="2"/>
  <c r="H1318" i="2"/>
  <c r="H1332" i="2"/>
  <c r="H1346" i="2"/>
  <c r="H1382" i="2"/>
  <c r="H1396" i="2"/>
  <c r="H1410" i="2"/>
  <c r="H1446" i="2"/>
  <c r="H1460" i="2"/>
  <c r="H1474" i="2"/>
  <c r="H1510" i="2"/>
  <c r="H1524" i="2"/>
  <c r="H1538" i="2"/>
  <c r="H1574" i="2"/>
  <c r="H1588" i="2"/>
  <c r="H1602" i="2"/>
  <c r="H1638" i="2"/>
  <c r="H1652" i="2"/>
  <c r="H1671" i="2"/>
  <c r="H1687" i="2"/>
  <c r="H1703" i="2"/>
  <c r="H1719" i="2"/>
  <c r="H1735" i="2"/>
  <c r="H1751" i="2"/>
  <c r="H1767" i="2"/>
  <c r="H77" i="2"/>
  <c r="H127" i="2"/>
  <c r="H176" i="2"/>
  <c r="H252" i="2"/>
  <c r="H290" i="2"/>
  <c r="H328" i="2"/>
  <c r="H365" i="2"/>
  <c r="H399" i="2"/>
  <c r="H446" i="2"/>
  <c r="H465" i="2"/>
  <c r="H484" i="2"/>
  <c r="H503" i="2"/>
  <c r="H541" i="2"/>
  <c r="H578" i="2"/>
  <c r="H598" i="2"/>
  <c r="H617" i="2"/>
  <c r="H655" i="2"/>
  <c r="H692" i="2"/>
  <c r="H730" i="2"/>
  <c r="H749" i="2"/>
  <c r="H769" i="2"/>
  <c r="H806" i="2"/>
  <c r="H822" i="2"/>
  <c r="H836" i="2"/>
  <c r="H850" i="2"/>
  <c r="H950" i="2"/>
  <c r="H964" i="2"/>
  <c r="H978" i="2"/>
  <c r="H1014" i="2"/>
  <c r="H1028" i="2"/>
  <c r="H1042" i="2"/>
  <c r="H1078" i="2"/>
  <c r="H1092" i="2"/>
  <c r="H1106" i="2"/>
  <c r="H1142" i="2"/>
  <c r="H1156" i="2"/>
  <c r="H1170" i="2"/>
  <c r="H1206" i="2"/>
  <c r="H1220" i="2"/>
  <c r="H1234" i="2"/>
  <c r="H1270" i="2"/>
  <c r="H39" i="2"/>
  <c r="H186" i="2"/>
  <c r="H223" i="2"/>
  <c r="H261" i="2"/>
  <c r="H300" i="2"/>
  <c r="H337" i="2"/>
  <c r="H375" i="2"/>
  <c r="H406" i="2"/>
  <c r="H450" i="2"/>
  <c r="H470" i="2"/>
  <c r="H489" i="2"/>
  <c r="H527" i="2"/>
  <c r="H564" i="2"/>
  <c r="H602" i="2"/>
  <c r="H621" i="2"/>
  <c r="H641" i="2"/>
  <c r="H678" i="2"/>
  <c r="H716" i="2"/>
  <c r="H735" i="2"/>
  <c r="H754" i="2"/>
  <c r="H773" i="2"/>
  <c r="H854" i="2"/>
  <c r="H868" i="2"/>
  <c r="H882" i="2"/>
  <c r="H980" i="2"/>
  <c r="H994" i="2"/>
  <c r="H1030" i="2"/>
  <c r="H1044" i="2"/>
  <c r="H1058" i="2"/>
  <c r="H1094" i="2"/>
  <c r="H1108" i="2"/>
  <c r="H1122" i="2"/>
  <c r="H1158" i="2"/>
  <c r="H1172" i="2"/>
  <c r="H1186" i="2"/>
  <c r="H1222" i="2"/>
  <c r="H1236" i="2"/>
  <c r="H1250" i="2"/>
  <c r="H1286" i="2"/>
  <c r="H1300" i="2"/>
  <c r="H1314" i="2"/>
  <c r="H1350" i="2"/>
  <c r="H1364" i="2"/>
  <c r="H1378" i="2"/>
  <c r="H1414" i="2"/>
  <c r="H1428" i="2"/>
  <c r="H1442" i="2"/>
  <c r="H1478" i="2"/>
  <c r="H1492" i="2"/>
  <c r="H1506" i="2"/>
  <c r="H1542" i="2"/>
  <c r="H1556" i="2"/>
  <c r="H1570" i="2"/>
  <c r="H1606" i="2"/>
  <c r="H1620" i="2"/>
  <c r="H1634" i="2"/>
  <c r="H1679" i="2"/>
  <c r="H1695" i="2"/>
  <c r="H1711" i="2"/>
  <c r="H1727" i="2"/>
  <c r="H1743" i="2"/>
  <c r="H1759" i="2"/>
  <c r="H1775" i="2"/>
  <c r="H51" i="2"/>
  <c r="H233" i="2"/>
  <c r="H385" i="2"/>
  <c r="H474" i="2"/>
  <c r="H550" i="2"/>
  <c r="H626" i="2"/>
  <c r="H702" i="2"/>
  <c r="H900" i="2"/>
  <c r="H996" i="2"/>
  <c r="H1110" i="2"/>
  <c r="H1138" i="2"/>
  <c r="H1252" i="2"/>
  <c r="H1366" i="2"/>
  <c r="H1380" i="2"/>
  <c r="H1394" i="2"/>
  <c r="H1494" i="2"/>
  <c r="H1508" i="2"/>
  <c r="H1522" i="2"/>
  <c r="H1622" i="2"/>
  <c r="H1636" i="2"/>
  <c r="H1650" i="2"/>
  <c r="H1675" i="2"/>
  <c r="H1707" i="2"/>
  <c r="H1739" i="2"/>
  <c r="H1771" i="2"/>
  <c r="H1779" i="2"/>
  <c r="H1795" i="2"/>
  <c r="H1811" i="2"/>
  <c r="H1827" i="2"/>
  <c r="H1841" i="2"/>
  <c r="H1849" i="2"/>
  <c r="H1857" i="2"/>
  <c r="H1865" i="2"/>
  <c r="H1873" i="2"/>
  <c r="H1881" i="2"/>
  <c r="H1889" i="2"/>
  <c r="H1897" i="2"/>
  <c r="H1905" i="2"/>
  <c r="H1913" i="2"/>
  <c r="H1921" i="2"/>
  <c r="H1929" i="2"/>
  <c r="H1937" i="2"/>
  <c r="H1945" i="2"/>
  <c r="H1953" i="2"/>
  <c r="H1961" i="2"/>
  <c r="H1969" i="2"/>
  <c r="H1977" i="2"/>
  <c r="H1985" i="2"/>
  <c r="H1993" i="2"/>
  <c r="H2001" i="2"/>
  <c r="H2009" i="2"/>
  <c r="H2017" i="2"/>
  <c r="H2025" i="2"/>
  <c r="H2033" i="2"/>
  <c r="H2041" i="2"/>
  <c r="H2049" i="2"/>
  <c r="H2057" i="2"/>
  <c r="H2065" i="2"/>
  <c r="H2073" i="2"/>
  <c r="H2081" i="2"/>
  <c r="H2089" i="2"/>
  <c r="H2097" i="2"/>
  <c r="H2105" i="2"/>
  <c r="H2113" i="2"/>
  <c r="H2121" i="2"/>
  <c r="H2129" i="2"/>
  <c r="H2137" i="2"/>
  <c r="H2145" i="2"/>
  <c r="H2153" i="2"/>
  <c r="H2161" i="2"/>
  <c r="H2169" i="2"/>
  <c r="H2177" i="2"/>
  <c r="H2185" i="2"/>
  <c r="H2193" i="2"/>
  <c r="H2201" i="2"/>
  <c r="H2209" i="2"/>
  <c r="H2217" i="2"/>
  <c r="H2225" i="2"/>
  <c r="H2233" i="2"/>
  <c r="H2241" i="2"/>
  <c r="H2249" i="2"/>
  <c r="H2257" i="2"/>
  <c r="H102" i="2"/>
  <c r="H271" i="2"/>
  <c r="H413" i="2"/>
  <c r="H493" i="2"/>
  <c r="H645" i="2"/>
  <c r="H721" i="2"/>
  <c r="H797" i="2"/>
  <c r="H914" i="2"/>
  <c r="H1060" i="2"/>
  <c r="H1174" i="2"/>
  <c r="H1202" i="2"/>
  <c r="H1284" i="2"/>
  <c r="H1298" i="2"/>
  <c r="H1398" i="2"/>
  <c r="H1412" i="2"/>
  <c r="H1426" i="2"/>
  <c r="H1526" i="2"/>
  <c r="H1540" i="2"/>
  <c r="H1554" i="2"/>
  <c r="H1654" i="2"/>
  <c r="H1667" i="2"/>
  <c r="H1699" i="2"/>
  <c r="H1731" i="2"/>
  <c r="H1763" i="2"/>
  <c r="H1791" i="2"/>
  <c r="H1807" i="2"/>
  <c r="H1823" i="2"/>
  <c r="H1833" i="2"/>
  <c r="H1839" i="2"/>
  <c r="H1847" i="2"/>
  <c r="H1855" i="2"/>
  <c r="H1863" i="2"/>
  <c r="H1871" i="2"/>
  <c r="H1879" i="2"/>
  <c r="H1887" i="2"/>
  <c r="H1895" i="2"/>
  <c r="H1903" i="2"/>
  <c r="H1911" i="2"/>
  <c r="H1919" i="2"/>
  <c r="H1927" i="2"/>
  <c r="H1935" i="2"/>
  <c r="H1943" i="2"/>
  <c r="H1951" i="2"/>
  <c r="H1959" i="2"/>
  <c r="H1967" i="2"/>
  <c r="H1975" i="2"/>
  <c r="H1983" i="2"/>
  <c r="H1991" i="2"/>
  <c r="H1999" i="2"/>
  <c r="H2007" i="2"/>
  <c r="H2015" i="2"/>
  <c r="H2023" i="2"/>
  <c r="H2031" i="2"/>
  <c r="H2039" i="2"/>
  <c r="H2047" i="2"/>
  <c r="H2055" i="2"/>
  <c r="H2063" i="2"/>
  <c r="H2071" i="2"/>
  <c r="H2079" i="2"/>
  <c r="H2087" i="2"/>
  <c r="H2095" i="2"/>
  <c r="H436" i="2"/>
  <c r="H513" i="2"/>
  <c r="H588" i="2"/>
  <c r="H740" i="2"/>
  <c r="H982" i="2"/>
  <c r="H1010" i="2"/>
  <c r="H1124" i="2"/>
  <c r="H1238" i="2"/>
  <c r="H1266" i="2"/>
  <c r="H1302" i="2"/>
  <c r="H1316" i="2"/>
  <c r="H1330" i="2"/>
  <c r="H1430" i="2"/>
  <c r="H1444" i="2"/>
  <c r="H1458" i="2"/>
  <c r="H1558" i="2"/>
  <c r="H1572" i="2"/>
  <c r="H1586" i="2"/>
  <c r="H1691" i="2"/>
  <c r="H1723" i="2"/>
  <c r="H1755" i="2"/>
  <c r="H1787" i="2"/>
  <c r="H1803" i="2"/>
  <c r="H1819" i="2"/>
  <c r="H1837" i="2"/>
  <c r="H1845" i="2"/>
  <c r="H1853" i="2"/>
  <c r="H1861" i="2"/>
  <c r="H1869" i="2"/>
  <c r="H1877" i="2"/>
  <c r="H1885" i="2"/>
  <c r="H1893" i="2"/>
  <c r="H1901" i="2"/>
  <c r="H1909" i="2"/>
  <c r="H1917" i="2"/>
  <c r="H1925" i="2"/>
  <c r="H1933" i="2"/>
  <c r="H1941" i="2"/>
  <c r="H1949" i="2"/>
  <c r="H1957" i="2"/>
  <c r="H1965" i="2"/>
  <c r="H1973" i="2"/>
  <c r="H1981" i="2"/>
  <c r="H1989" i="2"/>
  <c r="H1997" i="2"/>
  <c r="H2005" i="2"/>
  <c r="H2013" i="2"/>
  <c r="H2021" i="2"/>
  <c r="H2029" i="2"/>
  <c r="H2037" i="2"/>
  <c r="H2045" i="2"/>
  <c r="H2053" i="2"/>
  <c r="H2061" i="2"/>
  <c r="H2069" i="2"/>
  <c r="H2077" i="2"/>
  <c r="H2085" i="2"/>
  <c r="H2093" i="2"/>
  <c r="H2101" i="2"/>
  <c r="H2109" i="2"/>
  <c r="H2117" i="2"/>
  <c r="H2125" i="2"/>
  <c r="H2133" i="2"/>
  <c r="H2141" i="2"/>
  <c r="H2149" i="2"/>
  <c r="H2157" i="2"/>
  <c r="H2165" i="2"/>
  <c r="H2173" i="2"/>
  <c r="H2181" i="2"/>
  <c r="H2189" i="2"/>
  <c r="H2197" i="2"/>
  <c r="H2205" i="2"/>
  <c r="H2213" i="2"/>
  <c r="H2221" i="2"/>
  <c r="H2229" i="2"/>
  <c r="H2237" i="2"/>
  <c r="H2245" i="2"/>
  <c r="H2253" i="2"/>
  <c r="H607" i="2"/>
  <c r="H886" i="2"/>
  <c r="H1046" i="2"/>
  <c r="H1334" i="2"/>
  <c r="H1618" i="2"/>
  <c r="H1715" i="2"/>
  <c r="H1831" i="2"/>
  <c r="H1843" i="2"/>
  <c r="H1875" i="2"/>
  <c r="H1907" i="2"/>
  <c r="H1939" i="2"/>
  <c r="H1971" i="2"/>
  <c r="H2003" i="2"/>
  <c r="H2035" i="2"/>
  <c r="H2067" i="2"/>
  <c r="H2099" i="2"/>
  <c r="H2111" i="2"/>
  <c r="H2127" i="2"/>
  <c r="H2143" i="2"/>
  <c r="H2159" i="2"/>
  <c r="H2175" i="2"/>
  <c r="H2191" i="2"/>
  <c r="H2207" i="2"/>
  <c r="H2223" i="2"/>
  <c r="H2239" i="2"/>
  <c r="H2255" i="2"/>
  <c r="H2265" i="2"/>
  <c r="H2273" i="2"/>
  <c r="H2281" i="2"/>
  <c r="H2289" i="2"/>
  <c r="H2297" i="2"/>
  <c r="H2305" i="2"/>
  <c r="H2313" i="2"/>
  <c r="H2321" i="2"/>
  <c r="H2329" i="2"/>
  <c r="H2337" i="2"/>
  <c r="H2345" i="2"/>
  <c r="H2353" i="2"/>
  <c r="H2361" i="2"/>
  <c r="H2369" i="2"/>
  <c r="H2377" i="2"/>
  <c r="H2385" i="2"/>
  <c r="H2393" i="2"/>
  <c r="H2401" i="2"/>
  <c r="H2409" i="2"/>
  <c r="H2417" i="2"/>
  <c r="H2425" i="2"/>
  <c r="H2433" i="2"/>
  <c r="H2441" i="2"/>
  <c r="H2449" i="2"/>
  <c r="H2457" i="2"/>
  <c r="H2465" i="2"/>
  <c r="H2473" i="2"/>
  <c r="H2481" i="2"/>
  <c r="H2489" i="2"/>
  <c r="H2497" i="2"/>
  <c r="H2505" i="2"/>
  <c r="H2513" i="2"/>
  <c r="H2521" i="2"/>
  <c r="H2529" i="2"/>
  <c r="H2537" i="2"/>
  <c r="H2545" i="2"/>
  <c r="H2553" i="2"/>
  <c r="H2561" i="2"/>
  <c r="H2569" i="2"/>
  <c r="H2577" i="2"/>
  <c r="H2585" i="2"/>
  <c r="H2593" i="2"/>
  <c r="H2601" i="2"/>
  <c r="H2609" i="2"/>
  <c r="H2617" i="2"/>
  <c r="H2625" i="2"/>
  <c r="H2633" i="2"/>
  <c r="H2641" i="2"/>
  <c r="H2649" i="2"/>
  <c r="H2657" i="2"/>
  <c r="H2665" i="2"/>
  <c r="H2673" i="2"/>
  <c r="H2681" i="2"/>
  <c r="H2689" i="2"/>
  <c r="H2697" i="2"/>
  <c r="H2705" i="2"/>
  <c r="H2713" i="2"/>
  <c r="H2721" i="2"/>
  <c r="H2729" i="2"/>
  <c r="H2737" i="2"/>
  <c r="H2745" i="2"/>
  <c r="H2753" i="2"/>
  <c r="H2761" i="2"/>
  <c r="H2769" i="2"/>
  <c r="H2777" i="2"/>
  <c r="H2785" i="2"/>
  <c r="H2793" i="2"/>
  <c r="H2801" i="2"/>
  <c r="H2809" i="2"/>
  <c r="H2817" i="2"/>
  <c r="H2825" i="2"/>
  <c r="H2833" i="2"/>
  <c r="H2841" i="2"/>
  <c r="H2849" i="2"/>
  <c r="H2857" i="2"/>
  <c r="H2865" i="2"/>
  <c r="H2873" i="2"/>
  <c r="H2881" i="2"/>
  <c r="H2889" i="2"/>
  <c r="H2897" i="2"/>
  <c r="H2905" i="2"/>
  <c r="H2913" i="2"/>
  <c r="H2921" i="2"/>
  <c r="H2929" i="2"/>
  <c r="H2937" i="2"/>
  <c r="H2945" i="2"/>
  <c r="H2950" i="2"/>
  <c r="H2952" i="2"/>
  <c r="H2954" i="2"/>
  <c r="H2956" i="2"/>
  <c r="H2958" i="2"/>
  <c r="H2960" i="2"/>
  <c r="H2962" i="2"/>
  <c r="H2964" i="2"/>
  <c r="H2966" i="2"/>
  <c r="H2968" i="2"/>
  <c r="H2970" i="2"/>
  <c r="H2972" i="2"/>
  <c r="H2974" i="2"/>
  <c r="H2976" i="2"/>
  <c r="H2978" i="2"/>
  <c r="H2980" i="2"/>
  <c r="H2982" i="2"/>
  <c r="H2984" i="2"/>
  <c r="H2986" i="2"/>
  <c r="H2988" i="2"/>
  <c r="H2990" i="2"/>
  <c r="H2992" i="2"/>
  <c r="H2994" i="2"/>
  <c r="H2996" i="2"/>
  <c r="H2998" i="2"/>
  <c r="H3000" i="2"/>
  <c r="H3002" i="2"/>
  <c r="H3004" i="2"/>
  <c r="H3006" i="2"/>
  <c r="H3008" i="2"/>
  <c r="H3010" i="2"/>
  <c r="H3012" i="2"/>
  <c r="H3014" i="2"/>
  <c r="H3016" i="2"/>
  <c r="H3018" i="2"/>
  <c r="H3020" i="2"/>
  <c r="H3022" i="2"/>
  <c r="H3024" i="2"/>
  <c r="H3026" i="2"/>
  <c r="H3028" i="2"/>
  <c r="H3030" i="2"/>
  <c r="H3032" i="2"/>
  <c r="H3034" i="2"/>
  <c r="H3036" i="2"/>
  <c r="H3038" i="2"/>
  <c r="H3040" i="2"/>
  <c r="H3042" i="2"/>
  <c r="H3044" i="2"/>
  <c r="H3046" i="2"/>
  <c r="H3048" i="2"/>
  <c r="H3050" i="2"/>
  <c r="H3052" i="2"/>
  <c r="H3054" i="2"/>
  <c r="H3056" i="2"/>
  <c r="H3058" i="2"/>
  <c r="H3060" i="2"/>
  <c r="H3062" i="2"/>
  <c r="H3064" i="2"/>
  <c r="H3066" i="2"/>
  <c r="H3068" i="2"/>
  <c r="H3070" i="2"/>
  <c r="H3072" i="2"/>
  <c r="H3074" i="2"/>
  <c r="H3076" i="2"/>
  <c r="H3078" i="2"/>
  <c r="H3080" i="2"/>
  <c r="H3082" i="2"/>
  <c r="H3084" i="2"/>
  <c r="H3086" i="2"/>
  <c r="H3088" i="2"/>
  <c r="H3090" i="2"/>
  <c r="H3092" i="2"/>
  <c r="H3094" i="2"/>
  <c r="H3096" i="2"/>
  <c r="H3098" i="2"/>
  <c r="H3100" i="2"/>
  <c r="H3102" i="2"/>
  <c r="H3104" i="2"/>
  <c r="H3106" i="2"/>
  <c r="H3108" i="2"/>
  <c r="H1074" i="2"/>
  <c r="H1188" i="2"/>
  <c r="H1348" i="2"/>
  <c r="H1462" i="2"/>
  <c r="H1683" i="2"/>
  <c r="H1815" i="2"/>
  <c r="H1835" i="2"/>
  <c r="H1867" i="2"/>
  <c r="H1899" i="2"/>
  <c r="H1931" i="2"/>
  <c r="H1963" i="2"/>
  <c r="H1995" i="2"/>
  <c r="H2027" i="2"/>
  <c r="H2059" i="2"/>
  <c r="H2091" i="2"/>
  <c r="H2107" i="2"/>
  <c r="H2123" i="2"/>
  <c r="H2139" i="2"/>
  <c r="H2155" i="2"/>
  <c r="H2171" i="2"/>
  <c r="H2187" i="2"/>
  <c r="H2203" i="2"/>
  <c r="H2219" i="2"/>
  <c r="H2235" i="2"/>
  <c r="H2251" i="2"/>
  <c r="H2263" i="2"/>
  <c r="H2271" i="2"/>
  <c r="H2279" i="2"/>
  <c r="H2287" i="2"/>
  <c r="H2295" i="2"/>
  <c r="H2303" i="2"/>
  <c r="H2311" i="2"/>
  <c r="H2319" i="2"/>
  <c r="H2327" i="2"/>
  <c r="H2335" i="2"/>
  <c r="H2343" i="2"/>
  <c r="H2351" i="2"/>
  <c r="H2359" i="2"/>
  <c r="H2367" i="2"/>
  <c r="H2375" i="2"/>
  <c r="H2383" i="2"/>
  <c r="H2391" i="2"/>
  <c r="H2399" i="2"/>
  <c r="H2407" i="2"/>
  <c r="H2415" i="2"/>
  <c r="H2423" i="2"/>
  <c r="H2431" i="2"/>
  <c r="H2439" i="2"/>
  <c r="H2447" i="2"/>
  <c r="H2455" i="2"/>
  <c r="H2463" i="2"/>
  <c r="H2471" i="2"/>
  <c r="H2479" i="2"/>
  <c r="H2487" i="2"/>
  <c r="H2495" i="2"/>
  <c r="H2503" i="2"/>
  <c r="H2511" i="2"/>
  <c r="H2519" i="2"/>
  <c r="H2527" i="2"/>
  <c r="H2535" i="2"/>
  <c r="H2543" i="2"/>
  <c r="H2551" i="2"/>
  <c r="H2559" i="2"/>
  <c r="H2567" i="2"/>
  <c r="H2575" i="2"/>
  <c r="H2583" i="2"/>
  <c r="H2591" i="2"/>
  <c r="H2599" i="2"/>
  <c r="H2607" i="2"/>
  <c r="H2615" i="2"/>
  <c r="H2623" i="2"/>
  <c r="H2631" i="2"/>
  <c r="H2639" i="2"/>
  <c r="H2647" i="2"/>
  <c r="H2655" i="2"/>
  <c r="H2663" i="2"/>
  <c r="H2671" i="2"/>
  <c r="H2679" i="2"/>
  <c r="H2687" i="2"/>
  <c r="H2695" i="2"/>
  <c r="H2703" i="2"/>
  <c r="H2711" i="2"/>
  <c r="H2719" i="2"/>
  <c r="H2727" i="2"/>
  <c r="H2735" i="2"/>
  <c r="H2743" i="2"/>
  <c r="H2751" i="2"/>
  <c r="H2759" i="2"/>
  <c r="H2767" i="2"/>
  <c r="H2775" i="2"/>
  <c r="H2783" i="2"/>
  <c r="H2791" i="2"/>
  <c r="H2799" i="2"/>
  <c r="H2807" i="2"/>
  <c r="H2815" i="2"/>
  <c r="H2823" i="2"/>
  <c r="H2831" i="2"/>
  <c r="H2839" i="2"/>
  <c r="H2847" i="2"/>
  <c r="H2855" i="2"/>
  <c r="H2863" i="2"/>
  <c r="H2871" i="2"/>
  <c r="H2879" i="2"/>
  <c r="H2887" i="2"/>
  <c r="H2895" i="2"/>
  <c r="H2903" i="2"/>
  <c r="H2911" i="2"/>
  <c r="H2919" i="2"/>
  <c r="H2927" i="2"/>
  <c r="H2935" i="2"/>
  <c r="H2943" i="2"/>
  <c r="H759" i="2"/>
  <c r="H1362" i="2"/>
  <c r="H1476" i="2"/>
  <c r="H1590" i="2"/>
  <c r="H1799" i="2"/>
  <c r="H1859" i="2"/>
  <c r="H1891" i="2"/>
  <c r="H1923" i="2"/>
  <c r="H1955" i="2"/>
  <c r="H1987" i="2"/>
  <c r="H2019" i="2"/>
  <c r="H2051" i="2"/>
  <c r="H2083" i="2"/>
  <c r="H2103" i="2"/>
  <c r="H2119" i="2"/>
  <c r="H2135" i="2"/>
  <c r="H2151" i="2"/>
  <c r="H2167" i="2"/>
  <c r="H2183" i="2"/>
  <c r="H2199" i="2"/>
  <c r="H2215" i="2"/>
  <c r="H2231" i="2"/>
  <c r="H2247" i="2"/>
  <c r="H2261" i="2"/>
  <c r="H2269" i="2"/>
  <c r="H2277" i="2"/>
  <c r="H2285" i="2"/>
  <c r="H2293" i="2"/>
  <c r="H2301" i="2"/>
  <c r="H2309" i="2"/>
  <c r="H2317" i="2"/>
  <c r="H2325" i="2"/>
  <c r="H2333" i="2"/>
  <c r="H2341" i="2"/>
  <c r="H2349" i="2"/>
  <c r="H2357" i="2"/>
  <c r="H2365" i="2"/>
  <c r="H2373" i="2"/>
  <c r="H2381" i="2"/>
  <c r="H2389" i="2"/>
  <c r="H2397" i="2"/>
  <c r="H2405" i="2"/>
  <c r="H2413" i="2"/>
  <c r="H2421" i="2"/>
  <c r="H2429" i="2"/>
  <c r="H2437" i="2"/>
  <c r="H2445" i="2"/>
  <c r="H2453" i="2"/>
  <c r="H2461" i="2"/>
  <c r="H2469" i="2"/>
  <c r="H2477" i="2"/>
  <c r="H2485" i="2"/>
  <c r="H2493" i="2"/>
  <c r="H2501" i="2"/>
  <c r="H2509" i="2"/>
  <c r="H2517" i="2"/>
  <c r="H2525" i="2"/>
  <c r="H2533" i="2"/>
  <c r="H2541" i="2"/>
  <c r="H2549" i="2"/>
  <c r="H2557" i="2"/>
  <c r="H2565" i="2"/>
  <c r="H2573" i="2"/>
  <c r="H2581" i="2"/>
  <c r="H2589" i="2"/>
  <c r="H2597" i="2"/>
  <c r="H2605" i="2"/>
  <c r="H2613" i="2"/>
  <c r="H2621" i="2"/>
  <c r="H2629" i="2"/>
  <c r="H2637" i="2"/>
  <c r="H2645" i="2"/>
  <c r="H2653" i="2"/>
  <c r="H2661" i="2"/>
  <c r="H2669" i="2"/>
  <c r="H2677" i="2"/>
  <c r="H2685" i="2"/>
  <c r="H2693" i="2"/>
  <c r="H2701" i="2"/>
  <c r="H2709" i="2"/>
  <c r="H2717" i="2"/>
  <c r="H2725" i="2"/>
  <c r="H2733" i="2"/>
  <c r="H2741" i="2"/>
  <c r="H2749" i="2"/>
  <c r="H2757" i="2"/>
  <c r="H2765" i="2"/>
  <c r="H2773" i="2"/>
  <c r="H2781" i="2"/>
  <c r="H2789" i="2"/>
  <c r="H2797" i="2"/>
  <c r="H2805" i="2"/>
  <c r="H2813" i="2"/>
  <c r="H2821" i="2"/>
  <c r="H2829" i="2"/>
  <c r="H2837" i="2"/>
  <c r="H2845" i="2"/>
  <c r="H2853" i="2"/>
  <c r="H2861" i="2"/>
  <c r="H2869" i="2"/>
  <c r="H2877" i="2"/>
  <c r="H2885" i="2"/>
  <c r="H2893" i="2"/>
  <c r="H2901" i="2"/>
  <c r="H2909" i="2"/>
  <c r="H2917" i="2"/>
  <c r="H2925" i="2"/>
  <c r="H2933" i="2"/>
  <c r="H2941" i="2"/>
  <c r="H2949" i="2"/>
  <c r="H2951" i="2"/>
  <c r="H2953" i="2"/>
  <c r="H2955" i="2"/>
  <c r="H2957" i="2"/>
  <c r="H2959" i="2"/>
  <c r="H2961" i="2"/>
  <c r="H2963" i="2"/>
  <c r="H2965" i="2"/>
  <c r="H2967" i="2"/>
  <c r="H2969" i="2"/>
  <c r="H2971" i="2"/>
  <c r="H2973" i="2"/>
  <c r="H2975" i="2"/>
  <c r="H2977" i="2"/>
  <c r="H2979" i="2"/>
  <c r="H2981" i="2"/>
  <c r="H2983" i="2"/>
  <c r="H2985" i="2"/>
  <c r="H2987" i="2"/>
  <c r="H2989" i="2"/>
  <c r="H2991" i="2"/>
  <c r="H2993" i="2"/>
  <c r="H2995" i="2"/>
  <c r="H2997" i="2"/>
  <c r="H2999" i="2"/>
  <c r="H3001" i="2"/>
  <c r="H3003" i="2"/>
  <c r="H3005" i="2"/>
  <c r="H3007" i="2"/>
  <c r="H3009" i="2"/>
  <c r="H3011" i="2"/>
  <c r="H3013" i="2"/>
  <c r="H3015" i="2"/>
  <c r="H3017" i="2"/>
  <c r="H3019" i="2"/>
  <c r="H3021" i="2"/>
  <c r="H3023" i="2"/>
  <c r="H3025" i="2"/>
  <c r="H3027" i="2"/>
  <c r="H3029" i="2"/>
  <c r="H3031" i="2"/>
  <c r="H3033" i="2"/>
  <c r="H3035" i="2"/>
  <c r="H3037" i="2"/>
  <c r="H3039" i="2"/>
  <c r="H3041" i="2"/>
  <c r="H3043" i="2"/>
  <c r="H3045" i="2"/>
  <c r="H3047" i="2"/>
  <c r="H3049" i="2"/>
  <c r="H3051" i="2"/>
  <c r="H3053" i="2"/>
  <c r="H3055" i="2"/>
  <c r="H3057" i="2"/>
  <c r="H3059" i="2"/>
  <c r="H3061" i="2"/>
  <c r="H3063" i="2"/>
  <c r="H3065" i="2"/>
  <c r="H3067" i="2"/>
  <c r="H3069" i="2"/>
  <c r="H3071" i="2"/>
  <c r="H3073" i="2"/>
  <c r="H3075" i="2"/>
  <c r="H3077" i="2"/>
  <c r="H3079" i="2"/>
  <c r="H3081" i="2"/>
  <c r="H3083" i="2"/>
  <c r="H3085" i="2"/>
  <c r="H3087" i="2"/>
  <c r="H3089" i="2"/>
  <c r="H3091" i="2"/>
  <c r="H3093" i="2"/>
  <c r="H3095" i="2"/>
  <c r="H3097" i="2"/>
  <c r="H3099" i="2"/>
  <c r="H3101" i="2"/>
  <c r="H3103" i="2"/>
  <c r="H3105" i="2"/>
  <c r="H3107" i="2"/>
  <c r="H3109" i="2"/>
  <c r="H1490" i="2"/>
  <c r="H1915" i="2"/>
  <c r="H2043" i="2"/>
  <c r="H2115" i="2"/>
  <c r="H2179" i="2"/>
  <c r="H2243" i="2"/>
  <c r="H2283" i="2"/>
  <c r="H2315" i="2"/>
  <c r="H2347" i="2"/>
  <c r="H2379" i="2"/>
  <c r="H2411" i="2"/>
  <c r="H2443" i="2"/>
  <c r="H2475" i="2"/>
  <c r="H2507" i="2"/>
  <c r="H2539" i="2"/>
  <c r="H2571" i="2"/>
  <c r="H2603" i="2"/>
  <c r="H2635" i="2"/>
  <c r="H2667" i="2"/>
  <c r="H2699" i="2"/>
  <c r="H2731" i="2"/>
  <c r="H2763" i="2"/>
  <c r="H2795" i="2"/>
  <c r="H2827" i="2"/>
  <c r="H2859" i="2"/>
  <c r="H2891" i="2"/>
  <c r="H2923" i="2"/>
  <c r="H1747" i="2"/>
  <c r="H1883" i="2"/>
  <c r="H2011" i="2"/>
  <c r="H2163" i="2"/>
  <c r="H2227" i="2"/>
  <c r="H2275" i="2"/>
  <c r="H2307" i="2"/>
  <c r="H2339" i="2"/>
  <c r="H2371" i="2"/>
  <c r="H2403" i="2"/>
  <c r="H2435" i="2"/>
  <c r="H2467" i="2"/>
  <c r="H2499" i="2"/>
  <c r="H2531" i="2"/>
  <c r="H2563" i="2"/>
  <c r="H2595" i="2"/>
  <c r="H2627" i="2"/>
  <c r="H2659" i="2"/>
  <c r="H2691" i="2"/>
  <c r="H2723" i="2"/>
  <c r="H2755" i="2"/>
  <c r="H2787" i="2"/>
  <c r="H2819" i="2"/>
  <c r="H2851" i="2"/>
  <c r="H2883" i="2"/>
  <c r="H2915" i="2"/>
  <c r="H2947" i="2"/>
  <c r="H3110" i="2"/>
  <c r="H3112" i="2"/>
  <c r="H3114" i="2"/>
  <c r="H3116" i="2"/>
  <c r="H3118" i="2"/>
  <c r="H3120" i="2"/>
  <c r="H3122" i="2"/>
  <c r="H3124" i="2"/>
  <c r="H3126" i="2"/>
  <c r="H3128" i="2"/>
  <c r="H3130" i="2"/>
  <c r="H3132" i="2"/>
  <c r="H3134" i="2"/>
  <c r="H3136" i="2"/>
  <c r="H3138" i="2"/>
  <c r="H3140" i="2"/>
  <c r="H3142" i="2"/>
  <c r="H3144" i="2"/>
  <c r="H3146" i="2"/>
  <c r="H3148" i="2"/>
  <c r="H3150" i="2"/>
  <c r="H3152" i="2"/>
  <c r="H3154" i="2"/>
  <c r="H3156" i="2"/>
  <c r="H3158" i="2"/>
  <c r="H3160" i="2"/>
  <c r="H3162" i="2"/>
  <c r="H3164" i="2"/>
  <c r="H3166" i="2"/>
  <c r="H3168" i="2"/>
  <c r="H3170" i="2"/>
  <c r="H3172" i="2"/>
  <c r="H3174" i="2"/>
  <c r="H3176" i="2"/>
  <c r="H3178" i="2"/>
  <c r="H3180" i="2"/>
  <c r="H3182" i="2"/>
  <c r="H3184" i="2"/>
  <c r="H3186" i="2"/>
  <c r="H3188" i="2"/>
  <c r="H3190" i="2"/>
  <c r="H3192" i="2"/>
  <c r="H3194" i="2"/>
  <c r="H3196" i="2"/>
  <c r="H3198" i="2"/>
  <c r="H3200" i="2"/>
  <c r="H3202" i="2"/>
  <c r="H3204" i="2"/>
  <c r="H3206" i="2"/>
  <c r="H3208" i="2"/>
  <c r="H3210" i="2"/>
  <c r="H3212" i="2"/>
  <c r="H3214" i="2"/>
  <c r="H3216" i="2"/>
  <c r="H3218" i="2"/>
  <c r="H3220" i="2"/>
  <c r="H3222" i="2"/>
  <c r="H3224" i="2"/>
  <c r="H3226" i="2"/>
  <c r="H3228" i="2"/>
  <c r="H3230" i="2"/>
  <c r="H3232" i="2"/>
  <c r="H3234" i="2"/>
  <c r="H3236" i="2"/>
  <c r="H3238" i="2"/>
  <c r="H3240" i="2"/>
  <c r="H3242" i="2"/>
  <c r="H3244" i="2"/>
  <c r="H3246" i="2"/>
  <c r="H3248" i="2"/>
  <c r="H3250" i="2"/>
  <c r="H3252" i="2"/>
  <c r="H3254" i="2"/>
  <c r="H3256" i="2"/>
  <c r="H3258" i="2"/>
  <c r="H3260" i="2"/>
  <c r="H3262" i="2"/>
  <c r="H3264" i="2"/>
  <c r="H3266" i="2"/>
  <c r="H3268" i="2"/>
  <c r="H3270" i="2"/>
  <c r="H3272" i="2"/>
  <c r="H3274" i="2"/>
  <c r="H3276" i="2"/>
  <c r="H3278" i="2"/>
  <c r="H3280" i="2"/>
  <c r="H3282" i="2"/>
  <c r="H3284" i="2"/>
  <c r="H3286" i="2"/>
  <c r="H3288" i="2"/>
  <c r="H3290" i="2"/>
  <c r="H3292" i="2"/>
  <c r="H3294" i="2"/>
  <c r="H3296" i="2"/>
  <c r="H3298" i="2"/>
  <c r="H3300" i="2"/>
  <c r="H3302" i="2"/>
  <c r="H3304" i="2"/>
  <c r="H3306" i="2"/>
  <c r="H3308" i="2"/>
  <c r="H3310" i="2"/>
  <c r="H3312" i="2"/>
  <c r="H3314" i="2"/>
  <c r="H3316" i="2"/>
  <c r="H3318" i="2"/>
  <c r="H3320" i="2"/>
  <c r="H3322" i="2"/>
  <c r="H3324" i="2"/>
  <c r="H3326" i="2"/>
  <c r="H3328" i="2"/>
  <c r="H3330" i="2"/>
  <c r="H3332" i="2"/>
  <c r="H3334" i="2"/>
  <c r="H3336" i="2"/>
  <c r="H3338" i="2"/>
  <c r="H3340" i="2"/>
  <c r="H3342" i="2"/>
  <c r="H3344" i="2"/>
  <c r="H3346" i="2"/>
  <c r="H3348" i="2"/>
  <c r="H3350" i="2"/>
  <c r="H3352" i="2"/>
  <c r="H3354" i="2"/>
  <c r="H3356" i="2"/>
  <c r="H3358" i="2"/>
  <c r="H3360" i="2"/>
  <c r="H3362" i="2"/>
  <c r="H3364" i="2"/>
  <c r="H3366" i="2"/>
  <c r="H3368" i="2"/>
  <c r="H3370" i="2"/>
  <c r="H3372" i="2"/>
  <c r="H3374" i="2"/>
  <c r="H3376" i="2"/>
  <c r="H3378" i="2"/>
  <c r="H3380" i="2"/>
  <c r="H3382" i="2"/>
  <c r="H3384" i="2"/>
  <c r="H3386" i="2"/>
  <c r="H3388" i="2"/>
  <c r="H3390" i="2"/>
  <c r="H3392" i="2"/>
  <c r="H3394" i="2"/>
  <c r="H3396" i="2"/>
  <c r="H3398" i="2"/>
  <c r="H3400" i="2"/>
  <c r="H3402" i="2"/>
  <c r="H3404" i="2"/>
  <c r="H3406" i="2"/>
  <c r="H3408" i="2"/>
  <c r="H3410" i="2"/>
  <c r="H3412" i="2"/>
  <c r="H3414" i="2"/>
  <c r="H3416" i="2"/>
  <c r="H3418" i="2"/>
  <c r="H3420" i="2"/>
  <c r="H3422" i="2"/>
  <c r="H3424" i="2"/>
  <c r="H3426" i="2"/>
  <c r="H3428" i="2"/>
  <c r="H3430" i="2"/>
  <c r="H3432" i="2"/>
  <c r="H3434" i="2"/>
  <c r="H3436" i="2"/>
  <c r="H3438" i="2"/>
  <c r="H3440" i="2"/>
  <c r="H3442" i="2"/>
  <c r="H3444" i="2"/>
  <c r="H3446" i="2"/>
  <c r="H3448" i="2"/>
  <c r="H3450" i="2"/>
  <c r="H3452" i="2"/>
  <c r="H3454" i="2"/>
  <c r="H3456" i="2"/>
  <c r="H3458" i="2"/>
  <c r="H3460" i="2"/>
  <c r="H3462" i="2"/>
  <c r="H3464" i="2"/>
  <c r="H3466" i="2"/>
  <c r="H3468" i="2"/>
  <c r="H3470" i="2"/>
  <c r="H3472" i="2"/>
  <c r="H3474" i="2"/>
  <c r="H3476" i="2"/>
  <c r="H3478" i="2"/>
  <c r="H3480" i="2"/>
  <c r="H3482" i="2"/>
  <c r="H3484" i="2"/>
  <c r="H3486" i="2"/>
  <c r="H3488" i="2"/>
  <c r="H3490" i="2"/>
  <c r="H3492" i="2"/>
  <c r="H3494" i="2"/>
  <c r="H3496" i="2"/>
  <c r="H3498" i="2"/>
  <c r="H3500" i="2"/>
  <c r="H3502" i="2"/>
  <c r="H3504" i="2"/>
  <c r="H3506" i="2"/>
  <c r="H3508" i="2"/>
  <c r="H3510" i="2"/>
  <c r="H3512" i="2"/>
  <c r="H3514" i="2"/>
  <c r="H3516" i="2"/>
  <c r="H3518" i="2"/>
  <c r="H3520" i="2"/>
  <c r="H3522" i="2"/>
  <c r="H3524" i="2"/>
  <c r="H3526" i="2"/>
  <c r="H3528" i="2"/>
  <c r="H3530" i="2"/>
  <c r="H3532" i="2"/>
  <c r="H3534" i="2"/>
  <c r="H3536" i="2"/>
  <c r="H3538" i="2"/>
  <c r="H3540" i="2"/>
  <c r="H3542" i="2"/>
  <c r="H3544" i="2"/>
  <c r="H3546" i="2"/>
  <c r="H3548" i="2"/>
  <c r="H3550" i="2"/>
  <c r="H3552" i="2"/>
  <c r="H3554" i="2"/>
  <c r="H3556" i="2"/>
  <c r="H3558" i="2"/>
  <c r="H3560" i="2"/>
  <c r="H3562" i="2"/>
  <c r="H3564" i="2"/>
  <c r="H3566" i="2"/>
  <c r="H3568" i="2"/>
  <c r="H3570" i="2"/>
  <c r="H3572" i="2"/>
  <c r="H3574" i="2"/>
  <c r="H3576" i="2"/>
  <c r="H3578" i="2"/>
  <c r="H3580" i="2"/>
  <c r="H3582" i="2"/>
  <c r="H3584" i="2"/>
  <c r="H3586" i="2"/>
  <c r="H3588" i="2"/>
  <c r="H3590" i="2"/>
  <c r="H3592" i="2"/>
  <c r="H3594" i="2"/>
  <c r="H3596" i="2"/>
  <c r="H3598" i="2"/>
  <c r="H3600" i="2"/>
  <c r="H3602" i="2"/>
  <c r="H3604" i="2"/>
  <c r="H3606" i="2"/>
  <c r="H3608" i="2"/>
  <c r="H3610" i="2"/>
  <c r="H3612" i="2"/>
  <c r="H3614" i="2"/>
  <c r="H3616" i="2"/>
  <c r="H3618" i="2"/>
  <c r="H3620" i="2"/>
  <c r="H3622" i="2"/>
  <c r="H3624" i="2"/>
  <c r="H3626" i="2"/>
  <c r="H3628" i="2"/>
  <c r="H3630" i="2"/>
  <c r="H3632" i="2"/>
  <c r="H3634" i="2"/>
  <c r="H3636" i="2"/>
  <c r="H3638" i="2"/>
  <c r="H3640" i="2"/>
  <c r="H3642" i="2"/>
  <c r="H3644" i="2"/>
  <c r="H3646" i="2"/>
  <c r="H3648" i="2"/>
  <c r="H3650" i="2"/>
  <c r="H3652" i="2"/>
  <c r="H3654" i="2"/>
  <c r="H3656" i="2"/>
  <c r="H3658" i="2"/>
  <c r="H3660" i="2"/>
  <c r="H3662" i="2"/>
  <c r="H3664" i="2"/>
  <c r="H3666" i="2"/>
  <c r="H3668" i="2"/>
  <c r="H3670" i="2"/>
  <c r="H3672" i="2"/>
  <c r="H3674" i="2"/>
  <c r="H3676" i="2"/>
  <c r="H3678" i="2"/>
  <c r="H3680" i="2"/>
  <c r="H3682" i="2"/>
  <c r="H3684" i="2"/>
  <c r="H3686" i="2"/>
  <c r="H3688" i="2"/>
  <c r="H3690" i="2"/>
  <c r="H3692" i="2"/>
  <c r="H3694" i="2"/>
  <c r="H3696" i="2"/>
  <c r="H3698" i="2"/>
  <c r="H3700" i="2"/>
  <c r="H3702" i="2"/>
  <c r="H3704" i="2"/>
  <c r="H3706" i="2"/>
  <c r="H3708" i="2"/>
  <c r="H3710" i="2"/>
  <c r="H3712" i="2"/>
  <c r="H3714" i="2"/>
  <c r="H3716" i="2"/>
  <c r="H3718" i="2"/>
  <c r="H3720" i="2"/>
  <c r="H3722" i="2"/>
  <c r="H3724" i="2"/>
  <c r="H3726" i="2"/>
  <c r="H3728" i="2"/>
  <c r="H3730" i="2"/>
  <c r="H3732" i="2"/>
  <c r="H3734" i="2"/>
  <c r="H3736" i="2"/>
  <c r="H3738" i="2"/>
  <c r="H1604" i="2"/>
  <c r="H1783" i="2"/>
  <c r="H1851" i="2"/>
  <c r="H1979" i="2"/>
  <c r="H2147" i="2"/>
  <c r="H2211" i="2"/>
  <c r="H2267" i="2"/>
  <c r="H2299" i="2"/>
  <c r="H2331" i="2"/>
  <c r="H2363" i="2"/>
  <c r="H2395" i="2"/>
  <c r="H2427" i="2"/>
  <c r="H2459" i="2"/>
  <c r="H2491" i="2"/>
  <c r="H2523" i="2"/>
  <c r="H2555" i="2"/>
  <c r="H2587" i="2"/>
  <c r="H2619" i="2"/>
  <c r="H2651" i="2"/>
  <c r="H2683" i="2"/>
  <c r="H2715" i="2"/>
  <c r="H2747" i="2"/>
  <c r="H2779" i="2"/>
  <c r="H2811" i="2"/>
  <c r="H2843" i="2"/>
  <c r="H2875" i="2"/>
  <c r="H2907" i="2"/>
  <c r="H2939" i="2"/>
  <c r="H2291" i="2"/>
  <c r="H2419" i="2"/>
  <c r="H2547" i="2"/>
  <c r="H2675" i="2"/>
  <c r="H2803" i="2"/>
  <c r="H2931" i="2"/>
  <c r="H3111" i="2"/>
  <c r="H3119" i="2"/>
  <c r="H3127" i="2"/>
  <c r="H3135" i="2"/>
  <c r="H3143" i="2"/>
  <c r="H3151" i="2"/>
  <c r="H3159" i="2"/>
  <c r="H3167" i="2"/>
  <c r="H3175" i="2"/>
  <c r="H3183" i="2"/>
  <c r="H3191" i="2"/>
  <c r="H3199" i="2"/>
  <c r="H3207" i="2"/>
  <c r="H3215" i="2"/>
  <c r="H3223" i="2"/>
  <c r="H3231" i="2"/>
  <c r="H3239" i="2"/>
  <c r="H3247" i="2"/>
  <c r="H3255" i="2"/>
  <c r="H3263" i="2"/>
  <c r="H3271" i="2"/>
  <c r="H3279" i="2"/>
  <c r="H3287" i="2"/>
  <c r="H3295" i="2"/>
  <c r="H3303" i="2"/>
  <c r="H3311" i="2"/>
  <c r="H3319" i="2"/>
  <c r="H3327" i="2"/>
  <c r="H3335" i="2"/>
  <c r="H3343" i="2"/>
  <c r="H3351" i="2"/>
  <c r="H3359" i="2"/>
  <c r="H3367" i="2"/>
  <c r="H3375" i="2"/>
  <c r="H3383" i="2"/>
  <c r="H3391" i="2"/>
  <c r="H3399" i="2"/>
  <c r="H3407" i="2"/>
  <c r="H3415" i="2"/>
  <c r="H3423" i="2"/>
  <c r="H3431" i="2"/>
  <c r="H3439" i="2"/>
  <c r="H3447" i="2"/>
  <c r="H3455" i="2"/>
  <c r="H3463" i="2"/>
  <c r="H3471" i="2"/>
  <c r="H3479" i="2"/>
  <c r="H3487" i="2"/>
  <c r="H3495" i="2"/>
  <c r="H3503" i="2"/>
  <c r="H3511" i="2"/>
  <c r="H3519" i="2"/>
  <c r="H3527" i="2"/>
  <c r="H3535" i="2"/>
  <c r="H3543" i="2"/>
  <c r="H3551" i="2"/>
  <c r="H3559" i="2"/>
  <c r="H3567" i="2"/>
  <c r="H3575" i="2"/>
  <c r="H3583" i="2"/>
  <c r="H3591" i="2"/>
  <c r="H3599" i="2"/>
  <c r="H3607" i="2"/>
  <c r="H3615" i="2"/>
  <c r="H3623" i="2"/>
  <c r="H3631" i="2"/>
  <c r="H3639" i="2"/>
  <c r="H3647" i="2"/>
  <c r="H3655" i="2"/>
  <c r="H3663" i="2"/>
  <c r="H3671" i="2"/>
  <c r="H3679" i="2"/>
  <c r="H3687" i="2"/>
  <c r="H3695" i="2"/>
  <c r="H3703" i="2"/>
  <c r="H3711" i="2"/>
  <c r="H3719" i="2"/>
  <c r="H3727" i="2"/>
  <c r="H3735" i="2"/>
  <c r="H3741" i="2"/>
  <c r="H3745" i="2"/>
  <c r="H3749" i="2"/>
  <c r="H3753" i="2"/>
  <c r="H3757" i="2"/>
  <c r="H3761" i="2"/>
  <c r="H3765" i="2"/>
  <c r="H3769" i="2"/>
  <c r="H3773" i="2"/>
  <c r="H3777" i="2"/>
  <c r="H3781" i="2"/>
  <c r="H3785" i="2"/>
  <c r="H3789" i="2"/>
  <c r="H3793" i="2"/>
  <c r="H3797" i="2"/>
  <c r="H3801" i="2"/>
  <c r="H3805" i="2"/>
  <c r="H3809" i="2"/>
  <c r="H3813" i="2"/>
  <c r="H3817" i="2"/>
  <c r="H3821" i="2"/>
  <c r="H3825" i="2"/>
  <c r="H3829" i="2"/>
  <c r="H3833" i="2"/>
  <c r="H3837" i="2"/>
  <c r="H3841" i="2"/>
  <c r="H3845" i="2"/>
  <c r="H3849" i="2"/>
  <c r="H3853" i="2"/>
  <c r="H3857" i="2"/>
  <c r="H3861" i="2"/>
  <c r="H3865" i="2"/>
  <c r="H3869" i="2"/>
  <c r="H3873" i="2"/>
  <c r="H3877" i="2"/>
  <c r="H3881" i="2"/>
  <c r="H3885" i="2"/>
  <c r="H3889" i="2"/>
  <c r="H3893" i="2"/>
  <c r="H3897" i="2"/>
  <c r="H3901" i="2"/>
  <c r="H3905" i="2"/>
  <c r="H3909" i="2"/>
  <c r="H3913" i="2"/>
  <c r="H3917" i="2"/>
  <c r="H3921" i="2"/>
  <c r="H3925" i="2"/>
  <c r="H3929" i="2"/>
  <c r="H3933" i="2"/>
  <c r="H3937" i="2"/>
  <c r="H3941" i="2"/>
  <c r="H3945" i="2"/>
  <c r="H3949" i="2"/>
  <c r="H3953" i="2"/>
  <c r="H3957" i="2"/>
  <c r="H3961" i="2"/>
  <c r="H3965" i="2"/>
  <c r="H3969" i="2"/>
  <c r="H3973" i="2"/>
  <c r="H3977" i="2"/>
  <c r="H3981" i="2"/>
  <c r="H3985" i="2"/>
  <c r="H3989" i="2"/>
  <c r="H3993" i="2"/>
  <c r="H3997" i="2"/>
  <c r="H4001" i="2"/>
  <c r="H4005" i="2"/>
  <c r="H4009" i="2"/>
  <c r="H4013" i="2"/>
  <c r="H4017" i="2"/>
  <c r="H4021" i="2"/>
  <c r="H4025" i="2"/>
  <c r="H4029" i="2"/>
  <c r="H4033" i="2"/>
  <c r="H4037" i="2"/>
  <c r="H4041" i="2"/>
  <c r="H4045" i="2"/>
  <c r="H4049" i="2"/>
  <c r="H4053" i="2"/>
  <c r="H4057" i="2"/>
  <c r="H4061" i="2"/>
  <c r="H4065" i="2"/>
  <c r="H4069" i="2"/>
  <c r="H4073" i="2"/>
  <c r="H4077" i="2"/>
  <c r="H4081" i="2"/>
  <c r="H4085" i="2"/>
  <c r="H4089" i="2"/>
  <c r="H4093" i="2"/>
  <c r="H4097" i="2"/>
  <c r="H4101" i="2"/>
  <c r="H4105" i="2"/>
  <c r="H4109" i="2"/>
  <c r="H4113" i="2"/>
  <c r="H4117" i="2"/>
  <c r="H4121" i="2"/>
  <c r="H4125" i="2"/>
  <c r="H4129" i="2"/>
  <c r="H4133" i="2"/>
  <c r="H4137" i="2"/>
  <c r="H4141" i="2"/>
  <c r="H4145" i="2"/>
  <c r="H4149" i="2"/>
  <c r="H4153" i="2"/>
  <c r="H4157" i="2"/>
  <c r="H4161" i="2"/>
  <c r="H4165" i="2"/>
  <c r="H4169" i="2"/>
  <c r="H4173" i="2"/>
  <c r="H4177" i="2"/>
  <c r="H4181" i="2"/>
  <c r="H4185" i="2"/>
  <c r="H4189" i="2"/>
  <c r="H4193" i="2"/>
  <c r="H4197" i="2"/>
  <c r="H4201" i="2"/>
  <c r="H4205" i="2"/>
  <c r="H4209" i="2"/>
  <c r="H4213" i="2"/>
  <c r="H4217" i="2"/>
  <c r="H4221" i="2"/>
  <c r="H4225" i="2"/>
  <c r="H4229" i="2"/>
  <c r="H4233" i="2"/>
  <c r="H4235" i="2"/>
  <c r="H4237" i="2"/>
  <c r="H4239" i="2"/>
  <c r="H4241" i="2"/>
  <c r="H4243" i="2"/>
  <c r="H4245" i="2"/>
  <c r="H4247" i="2"/>
  <c r="H4249" i="2"/>
  <c r="H4251" i="2"/>
  <c r="H4253" i="2"/>
  <c r="H4255" i="2"/>
  <c r="H4257" i="2"/>
  <c r="H4259" i="2"/>
  <c r="H4261" i="2"/>
  <c r="H4263" i="2"/>
  <c r="H4265" i="2"/>
  <c r="H4267" i="2"/>
  <c r="H4269" i="2"/>
  <c r="H4271" i="2"/>
  <c r="H4273" i="2"/>
  <c r="H4275" i="2"/>
  <c r="H4277" i="2"/>
  <c r="H4279" i="2"/>
  <c r="H4281" i="2"/>
  <c r="H4283" i="2"/>
  <c r="H4285" i="2"/>
  <c r="H4287" i="2"/>
  <c r="H4289" i="2"/>
  <c r="H4291" i="2"/>
  <c r="H4293" i="2"/>
  <c r="H4295" i="2"/>
  <c r="H4297" i="2"/>
  <c r="H4299" i="2"/>
  <c r="H4301" i="2"/>
  <c r="H4303" i="2"/>
  <c r="H4305" i="2"/>
  <c r="H4307" i="2"/>
  <c r="H4309" i="2"/>
  <c r="H4311" i="2"/>
  <c r="H4313" i="2"/>
  <c r="H4315" i="2"/>
  <c r="H4317" i="2"/>
  <c r="H4319" i="2"/>
  <c r="H4321" i="2"/>
  <c r="H4323" i="2"/>
  <c r="H4325" i="2"/>
  <c r="H4327" i="2"/>
  <c r="H4329" i="2"/>
  <c r="H4331" i="2"/>
  <c r="H4333" i="2"/>
  <c r="H4335" i="2"/>
  <c r="H4337" i="2"/>
  <c r="H4339" i="2"/>
  <c r="H4341" i="2"/>
  <c r="H4343" i="2"/>
  <c r="H4345" i="2"/>
  <c r="H4347" i="2"/>
  <c r="H4349" i="2"/>
  <c r="H4351" i="2"/>
  <c r="H4353" i="2"/>
  <c r="H4355" i="2"/>
  <c r="H4357" i="2"/>
  <c r="H4359" i="2"/>
  <c r="H4361" i="2"/>
  <c r="H4363" i="2"/>
  <c r="H4365" i="2"/>
  <c r="H4367" i="2"/>
  <c r="H4369" i="2"/>
  <c r="H4371" i="2"/>
  <c r="H4373" i="2"/>
  <c r="H4375" i="2"/>
  <c r="H4377" i="2"/>
  <c r="H4379" i="2"/>
  <c r="H4381" i="2"/>
  <c r="H4383" i="2"/>
  <c r="H4385" i="2"/>
  <c r="H4387" i="2"/>
  <c r="H4389" i="2"/>
  <c r="H4391" i="2"/>
  <c r="H4393" i="2"/>
  <c r="H4395" i="2"/>
  <c r="H4397" i="2"/>
  <c r="H4399" i="2"/>
  <c r="H4401" i="2"/>
  <c r="H4403" i="2"/>
  <c r="H4405" i="2"/>
  <c r="H4407" i="2"/>
  <c r="H4409" i="2"/>
  <c r="H4411" i="2"/>
  <c r="H4413" i="2"/>
  <c r="H4415" i="2"/>
  <c r="H4417" i="2"/>
  <c r="H4419" i="2"/>
  <c r="H4421" i="2"/>
  <c r="H4423" i="2"/>
  <c r="H4425" i="2"/>
  <c r="H4427" i="2"/>
  <c r="H4429" i="2"/>
  <c r="H4431" i="2"/>
  <c r="H4433" i="2"/>
  <c r="H4435" i="2"/>
  <c r="H4437" i="2"/>
  <c r="H4439" i="2"/>
  <c r="H4441" i="2"/>
  <c r="H4443" i="2"/>
  <c r="H4445" i="2"/>
  <c r="H4447" i="2"/>
  <c r="H4449" i="2"/>
  <c r="H4451" i="2"/>
  <c r="H4453" i="2"/>
  <c r="H4455" i="2"/>
  <c r="H4457" i="2"/>
  <c r="H4459" i="2"/>
  <c r="H4461" i="2"/>
  <c r="H4463" i="2"/>
  <c r="H4465" i="2"/>
  <c r="H4467" i="2"/>
  <c r="H4469" i="2"/>
  <c r="H4471" i="2"/>
  <c r="H4473" i="2"/>
  <c r="H4475" i="2"/>
  <c r="H4477" i="2"/>
  <c r="H4479" i="2"/>
  <c r="H4481" i="2"/>
  <c r="H4483" i="2"/>
  <c r="H4485" i="2"/>
  <c r="H4487" i="2"/>
  <c r="H4489" i="2"/>
  <c r="H4491" i="2"/>
  <c r="H4493" i="2"/>
  <c r="H4495" i="2"/>
  <c r="H4497" i="2"/>
  <c r="H4499" i="2"/>
  <c r="H4501" i="2"/>
  <c r="H4503" i="2"/>
  <c r="H4505" i="2"/>
  <c r="H4507" i="2"/>
  <c r="H4509" i="2"/>
  <c r="H4511" i="2"/>
  <c r="H4513" i="2"/>
  <c r="H4515" i="2"/>
  <c r="H4517" i="2"/>
  <c r="H4519" i="2"/>
  <c r="H4521" i="2"/>
  <c r="H4523" i="2"/>
  <c r="H4525" i="2"/>
  <c r="H4527" i="2"/>
  <c r="H4529" i="2"/>
  <c r="H4531" i="2"/>
  <c r="H4533" i="2"/>
  <c r="H4535" i="2"/>
  <c r="H4537" i="2"/>
  <c r="H4539" i="2"/>
  <c r="H4541" i="2"/>
  <c r="H4543" i="2"/>
  <c r="H4545" i="2"/>
  <c r="H4547" i="2"/>
  <c r="H4549" i="2"/>
  <c r="H4551" i="2"/>
  <c r="H4553" i="2"/>
  <c r="H4555" i="2"/>
  <c r="H4557" i="2"/>
  <c r="H4559" i="2"/>
  <c r="H4561" i="2"/>
  <c r="H4563" i="2"/>
  <c r="H4565" i="2"/>
  <c r="H4567" i="2"/>
  <c r="H4569" i="2"/>
  <c r="H4571" i="2"/>
  <c r="H4573" i="2"/>
  <c r="H4575" i="2"/>
  <c r="H4577" i="2"/>
  <c r="H4579" i="2"/>
  <c r="H4581" i="2"/>
  <c r="H4583" i="2"/>
  <c r="H4585" i="2"/>
  <c r="H4587" i="2"/>
  <c r="H4589" i="2"/>
  <c r="H4591" i="2"/>
  <c r="H4593" i="2"/>
  <c r="H4595" i="2"/>
  <c r="H4597" i="2"/>
  <c r="H4599" i="2"/>
  <c r="H4601" i="2"/>
  <c r="H4603" i="2"/>
  <c r="H4605" i="2"/>
  <c r="H4607" i="2"/>
  <c r="H4609" i="2"/>
  <c r="H4611" i="2"/>
  <c r="H4613" i="2"/>
  <c r="H4615" i="2"/>
  <c r="H4617" i="2"/>
  <c r="H4619" i="2"/>
  <c r="H4621" i="2"/>
  <c r="H4623" i="2"/>
  <c r="H4625" i="2"/>
  <c r="H4627" i="2"/>
  <c r="H4629" i="2"/>
  <c r="H4631" i="2"/>
  <c r="H4633" i="2"/>
  <c r="H4635" i="2"/>
  <c r="H4637" i="2"/>
  <c r="H4639" i="2"/>
  <c r="H4641" i="2"/>
  <c r="H4643" i="2"/>
  <c r="H4645" i="2"/>
  <c r="H4647" i="2"/>
  <c r="H4649" i="2"/>
  <c r="H4651" i="2"/>
  <c r="H4653" i="2"/>
  <c r="H4655" i="2"/>
  <c r="H4657" i="2"/>
  <c r="H4659" i="2"/>
  <c r="H4661" i="2"/>
  <c r="H4663" i="2"/>
  <c r="H4665" i="2"/>
  <c r="H4667" i="2"/>
  <c r="H4669" i="2"/>
  <c r="H4671" i="2"/>
  <c r="H4673" i="2"/>
  <c r="H4675" i="2"/>
  <c r="H4677" i="2"/>
  <c r="H4679" i="2"/>
  <c r="H4681" i="2"/>
  <c r="H4683" i="2"/>
  <c r="H4685" i="2"/>
  <c r="H4687" i="2"/>
  <c r="H4689" i="2"/>
  <c r="H4691" i="2"/>
  <c r="H4693" i="2"/>
  <c r="H4695" i="2"/>
  <c r="H4697" i="2"/>
  <c r="H4699" i="2"/>
  <c r="H4701" i="2"/>
  <c r="H4703" i="2"/>
  <c r="H4705" i="2"/>
  <c r="H4707" i="2"/>
  <c r="H4709" i="2"/>
  <c r="H4711" i="2"/>
  <c r="H4713" i="2"/>
  <c r="H4715" i="2"/>
  <c r="H4717" i="2"/>
  <c r="H4719" i="2"/>
  <c r="H4721" i="2"/>
  <c r="H4723" i="2"/>
  <c r="H4725" i="2"/>
  <c r="H4727" i="2"/>
  <c r="H4729" i="2"/>
  <c r="H4731" i="2"/>
  <c r="H4733" i="2"/>
  <c r="H4735" i="2"/>
  <c r="H4737" i="2"/>
  <c r="H4739" i="2"/>
  <c r="H4741" i="2"/>
  <c r="H4743" i="2"/>
  <c r="H4745" i="2"/>
  <c r="H4747" i="2"/>
  <c r="H4749" i="2"/>
  <c r="H4751" i="2"/>
  <c r="H4753" i="2"/>
  <c r="H4755" i="2"/>
  <c r="H4757" i="2"/>
  <c r="H4759" i="2"/>
  <c r="H4761" i="2"/>
  <c r="H4763" i="2"/>
  <c r="H4765" i="2"/>
  <c r="H4767" i="2"/>
  <c r="H4769" i="2"/>
  <c r="H4771" i="2"/>
  <c r="H4773" i="2"/>
  <c r="H4775" i="2"/>
  <c r="H4777" i="2"/>
  <c r="H4779" i="2"/>
  <c r="H4781" i="2"/>
  <c r="H4783" i="2"/>
  <c r="H4785" i="2"/>
  <c r="H4787" i="2"/>
  <c r="H4789" i="2"/>
  <c r="H4791" i="2"/>
  <c r="H4793" i="2"/>
  <c r="H4795" i="2"/>
  <c r="H4797" i="2"/>
  <c r="H4799" i="2"/>
  <c r="H4801" i="2"/>
  <c r="H4803" i="2"/>
  <c r="H4805" i="2"/>
  <c r="H4807" i="2"/>
  <c r="H4809" i="2"/>
  <c r="H4811" i="2"/>
  <c r="H4813" i="2"/>
  <c r="H4815" i="2"/>
  <c r="H4817" i="2"/>
  <c r="H4819" i="2"/>
  <c r="H4821" i="2"/>
  <c r="H4823" i="2"/>
  <c r="H4825" i="2"/>
  <c r="H4827" i="2"/>
  <c r="H4829" i="2"/>
  <c r="H4831" i="2"/>
  <c r="H4833" i="2"/>
  <c r="H4835" i="2"/>
  <c r="H4837" i="2"/>
  <c r="H4839" i="2"/>
  <c r="H4841" i="2"/>
  <c r="H4843" i="2"/>
  <c r="H4845" i="2"/>
  <c r="H4847" i="2"/>
  <c r="H4849" i="2"/>
  <c r="H4851" i="2"/>
  <c r="H4853" i="2"/>
  <c r="H4855" i="2"/>
  <c r="H4857" i="2"/>
  <c r="H4859" i="2"/>
  <c r="H4861" i="2"/>
  <c r="H4863" i="2"/>
  <c r="H4865" i="2"/>
  <c r="H4867" i="2"/>
  <c r="H4869" i="2"/>
  <c r="H4871" i="2"/>
  <c r="H4873" i="2"/>
  <c r="H4875" i="2"/>
  <c r="H4877" i="2"/>
  <c r="H4879" i="2"/>
  <c r="H4881" i="2"/>
  <c r="H4883" i="2"/>
  <c r="H4885" i="2"/>
  <c r="H4887" i="2"/>
  <c r="H4889" i="2"/>
  <c r="H4891" i="2"/>
  <c r="H4893" i="2"/>
  <c r="H4895" i="2"/>
  <c r="H4897" i="2"/>
  <c r="H4899" i="2"/>
  <c r="H4901" i="2"/>
  <c r="H4903" i="2"/>
  <c r="H4905" i="2"/>
  <c r="H4907" i="2"/>
  <c r="H4909" i="2"/>
  <c r="H4911" i="2"/>
  <c r="H4913" i="2"/>
  <c r="H4915" i="2"/>
  <c r="H4917" i="2"/>
  <c r="H4919" i="2"/>
  <c r="H4921" i="2"/>
  <c r="H4923" i="2"/>
  <c r="H4925" i="2"/>
  <c r="H4927" i="2"/>
  <c r="H4929" i="2"/>
  <c r="H4931" i="2"/>
  <c r="H4933" i="2"/>
  <c r="H4935" i="2"/>
  <c r="H4937" i="2"/>
  <c r="H4939" i="2"/>
  <c r="H4941" i="2"/>
  <c r="H4943" i="2"/>
  <c r="H4945" i="2"/>
  <c r="H4947" i="2"/>
  <c r="H4949" i="2"/>
  <c r="H4951" i="2"/>
  <c r="H4953" i="2"/>
  <c r="H4955" i="2"/>
  <c r="H4957" i="2"/>
  <c r="H4959" i="2"/>
  <c r="H4961" i="2"/>
  <c r="H4963" i="2"/>
  <c r="H4965" i="2"/>
  <c r="H4967" i="2"/>
  <c r="H4969" i="2"/>
  <c r="H4971" i="2"/>
  <c r="H4973" i="2"/>
  <c r="H4975" i="2"/>
  <c r="H4977" i="2"/>
  <c r="H4979" i="2"/>
  <c r="H4981" i="2"/>
  <c r="H4983" i="2"/>
  <c r="H4985" i="2"/>
  <c r="H4987" i="2"/>
  <c r="H4989" i="2"/>
  <c r="H4991" i="2"/>
  <c r="H4993" i="2"/>
  <c r="H4995" i="2"/>
  <c r="H4997" i="2"/>
  <c r="H4999" i="2"/>
  <c r="H5001" i="2"/>
  <c r="H5003" i="2"/>
  <c r="H5005" i="2"/>
  <c r="H5007" i="2"/>
  <c r="H5009" i="2"/>
  <c r="H5011" i="2"/>
  <c r="H5013" i="2"/>
  <c r="H5015" i="2"/>
  <c r="H5017" i="2"/>
  <c r="H5019" i="2"/>
  <c r="H5021" i="2"/>
  <c r="H5023" i="2"/>
  <c r="H5025" i="2"/>
  <c r="H5027" i="2"/>
  <c r="H5029" i="2"/>
  <c r="H5031" i="2"/>
  <c r="H5033" i="2"/>
  <c r="H5035" i="2"/>
  <c r="H5037" i="2"/>
  <c r="H5039" i="2"/>
  <c r="H5041" i="2"/>
  <c r="H5043" i="2"/>
  <c r="H5045" i="2"/>
  <c r="H5047" i="2"/>
  <c r="H5049" i="2"/>
  <c r="H5051" i="2"/>
  <c r="H5053" i="2"/>
  <c r="H5055" i="2"/>
  <c r="H5057" i="2"/>
  <c r="H5059" i="2"/>
  <c r="H5061" i="2"/>
  <c r="H5063" i="2"/>
  <c r="H5065" i="2"/>
  <c r="H5067" i="2"/>
  <c r="H5069" i="2"/>
  <c r="H5071" i="2"/>
  <c r="H5073" i="2"/>
  <c r="H5075" i="2"/>
  <c r="H5077" i="2"/>
  <c r="H5079" i="2"/>
  <c r="H5081" i="2"/>
  <c r="H5083" i="2"/>
  <c r="H5085" i="2"/>
  <c r="H5087" i="2"/>
  <c r="H5089" i="2"/>
  <c r="H5091" i="2"/>
  <c r="H5093" i="2"/>
  <c r="H5095" i="2"/>
  <c r="H5097" i="2"/>
  <c r="H5099" i="2"/>
  <c r="H5101" i="2"/>
  <c r="H5103" i="2"/>
  <c r="H5105" i="2"/>
  <c r="H5107" i="2"/>
  <c r="H5109" i="2"/>
  <c r="H5111" i="2"/>
  <c r="H5113" i="2"/>
  <c r="H5115" i="2"/>
  <c r="H5117" i="2"/>
  <c r="H5119" i="2"/>
  <c r="H5121" i="2"/>
  <c r="H5123" i="2"/>
  <c r="H5125" i="2"/>
  <c r="H5127" i="2"/>
  <c r="H5129" i="2"/>
  <c r="H5131" i="2"/>
  <c r="H5133" i="2"/>
  <c r="H5135" i="2"/>
  <c r="H5137" i="2"/>
  <c r="H5139" i="2"/>
  <c r="H5141" i="2"/>
  <c r="H5143" i="2"/>
  <c r="H5145" i="2"/>
  <c r="H5147" i="2"/>
  <c r="H5149" i="2"/>
  <c r="H5151" i="2"/>
  <c r="H5153" i="2"/>
  <c r="H5155" i="2"/>
  <c r="H5157" i="2"/>
  <c r="H5159" i="2"/>
  <c r="H5161" i="2"/>
  <c r="H5163" i="2"/>
  <c r="H5165" i="2"/>
  <c r="H5167" i="2"/>
  <c r="H5169" i="2"/>
  <c r="H5171" i="2"/>
  <c r="H5173" i="2"/>
  <c r="H5175" i="2"/>
  <c r="H5177" i="2"/>
  <c r="H5179" i="2"/>
  <c r="H5181" i="2"/>
  <c r="H5183" i="2"/>
  <c r="H5185" i="2"/>
  <c r="H5187" i="2"/>
  <c r="H5189" i="2"/>
  <c r="H5191" i="2"/>
  <c r="H5193" i="2"/>
  <c r="H5195" i="2"/>
  <c r="H5197" i="2"/>
  <c r="H5199" i="2"/>
  <c r="H5201" i="2"/>
  <c r="H5203" i="2"/>
  <c r="H5205" i="2"/>
  <c r="H5207" i="2"/>
  <c r="H5209" i="2"/>
  <c r="H5211" i="2"/>
  <c r="H5213" i="2"/>
  <c r="H5215" i="2"/>
  <c r="H5217" i="2"/>
  <c r="H5219" i="2"/>
  <c r="H5221" i="2"/>
  <c r="H5223" i="2"/>
  <c r="H5225" i="2"/>
  <c r="H5227" i="2"/>
  <c r="H5229" i="2"/>
  <c r="H5231" i="2"/>
  <c r="H5233" i="2"/>
  <c r="H5235" i="2"/>
  <c r="H5237" i="2"/>
  <c r="H5239" i="2"/>
  <c r="H5241" i="2"/>
  <c r="H5243" i="2"/>
  <c r="H5245" i="2"/>
  <c r="H5247" i="2"/>
  <c r="H5249" i="2"/>
  <c r="H5251" i="2"/>
  <c r="H5253" i="2"/>
  <c r="H5255" i="2"/>
  <c r="H5257" i="2"/>
  <c r="H5259" i="2"/>
  <c r="H5261" i="2"/>
  <c r="H5263" i="2"/>
  <c r="H5265" i="2"/>
  <c r="H5267" i="2"/>
  <c r="H5269" i="2"/>
  <c r="H5271" i="2"/>
  <c r="H5273" i="2"/>
  <c r="H5275" i="2"/>
  <c r="H5277" i="2"/>
  <c r="H5279" i="2"/>
  <c r="H5281" i="2"/>
  <c r="H5283" i="2"/>
  <c r="H5285" i="2"/>
  <c r="H5287" i="2"/>
  <c r="H5289" i="2"/>
  <c r="H5291" i="2"/>
  <c r="H5293" i="2"/>
  <c r="H5295" i="2"/>
  <c r="H5297" i="2"/>
  <c r="H5299" i="2"/>
  <c r="H5301" i="2"/>
  <c r="H5303" i="2"/>
  <c r="H5305" i="2"/>
  <c r="H5307" i="2"/>
  <c r="H5309" i="2"/>
  <c r="H5311" i="2"/>
  <c r="H5313" i="2"/>
  <c r="H5315" i="2"/>
  <c r="H5317" i="2"/>
  <c r="H5319" i="2"/>
  <c r="H5321" i="2"/>
  <c r="H5323" i="2"/>
  <c r="H5325" i="2"/>
  <c r="H5327" i="2"/>
  <c r="H5329" i="2"/>
  <c r="H5331" i="2"/>
  <c r="H5333" i="2"/>
  <c r="H5335" i="2"/>
  <c r="H5337" i="2"/>
  <c r="H5339" i="2"/>
  <c r="H5341" i="2"/>
  <c r="H5343" i="2"/>
  <c r="H5345" i="2"/>
  <c r="H5347" i="2"/>
  <c r="H5349" i="2"/>
  <c r="H5351" i="2"/>
  <c r="H5353" i="2"/>
  <c r="H5355" i="2"/>
  <c r="H5357" i="2"/>
  <c r="H5359" i="2"/>
  <c r="H5361" i="2"/>
  <c r="H5363" i="2"/>
  <c r="H5365" i="2"/>
  <c r="H5367" i="2"/>
  <c r="H5369" i="2"/>
  <c r="H5371" i="2"/>
  <c r="H5373" i="2"/>
  <c r="H5375" i="2"/>
  <c r="H5377" i="2"/>
  <c r="H5379" i="2"/>
  <c r="H5381" i="2"/>
  <c r="H5383" i="2"/>
  <c r="H5385" i="2"/>
  <c r="H2075" i="2"/>
  <c r="H2259" i="2"/>
  <c r="H2387" i="2"/>
  <c r="H2515" i="2"/>
  <c r="H2643" i="2"/>
  <c r="H2771" i="2"/>
  <c r="H2899" i="2"/>
  <c r="H3113" i="2"/>
  <c r="H3121" i="2"/>
  <c r="H3129" i="2"/>
  <c r="H3137" i="2"/>
  <c r="H3145" i="2"/>
  <c r="H3153" i="2"/>
  <c r="H3161" i="2"/>
  <c r="H3169" i="2"/>
  <c r="H3177" i="2"/>
  <c r="H3185" i="2"/>
  <c r="H3193" i="2"/>
  <c r="H3201" i="2"/>
  <c r="H3209" i="2"/>
  <c r="H3217" i="2"/>
  <c r="H3225" i="2"/>
  <c r="H3233" i="2"/>
  <c r="H3241" i="2"/>
  <c r="H3249" i="2"/>
  <c r="H3257" i="2"/>
  <c r="H3265" i="2"/>
  <c r="H3273" i="2"/>
  <c r="H3281" i="2"/>
  <c r="H3289" i="2"/>
  <c r="H3297" i="2"/>
  <c r="H3305" i="2"/>
  <c r="H3313" i="2"/>
  <c r="H3321" i="2"/>
  <c r="H3329" i="2"/>
  <c r="H3337" i="2"/>
  <c r="H3345" i="2"/>
  <c r="H3353" i="2"/>
  <c r="H3361" i="2"/>
  <c r="H3369" i="2"/>
  <c r="H3377" i="2"/>
  <c r="H3385" i="2"/>
  <c r="H3393" i="2"/>
  <c r="H3401" i="2"/>
  <c r="H3409" i="2"/>
  <c r="H3417" i="2"/>
  <c r="H3425" i="2"/>
  <c r="H3433" i="2"/>
  <c r="H3441" i="2"/>
  <c r="H3449" i="2"/>
  <c r="H3457" i="2"/>
  <c r="H3465" i="2"/>
  <c r="H3473" i="2"/>
  <c r="H3481" i="2"/>
  <c r="H3489" i="2"/>
  <c r="H3497" i="2"/>
  <c r="H3505" i="2"/>
  <c r="H3513" i="2"/>
  <c r="H3521" i="2"/>
  <c r="H3529" i="2"/>
  <c r="H3537" i="2"/>
  <c r="H3545" i="2"/>
  <c r="H3553" i="2"/>
  <c r="H3561" i="2"/>
  <c r="H3569" i="2"/>
  <c r="H3577" i="2"/>
  <c r="H3585" i="2"/>
  <c r="H3593" i="2"/>
  <c r="H3601" i="2"/>
  <c r="H3609" i="2"/>
  <c r="H3617" i="2"/>
  <c r="H3625" i="2"/>
  <c r="H3633" i="2"/>
  <c r="H3641" i="2"/>
  <c r="H3649" i="2"/>
  <c r="H3657" i="2"/>
  <c r="H3665" i="2"/>
  <c r="H3673" i="2"/>
  <c r="H3681" i="2"/>
  <c r="H3689" i="2"/>
  <c r="H3697" i="2"/>
  <c r="H3705" i="2"/>
  <c r="H3713" i="2"/>
  <c r="H3721" i="2"/>
  <c r="H3729" i="2"/>
  <c r="H3737" i="2"/>
  <c r="H3742" i="2"/>
  <c r="H3746" i="2"/>
  <c r="H3750" i="2"/>
  <c r="H3754" i="2"/>
  <c r="H3758" i="2"/>
  <c r="H3762" i="2"/>
  <c r="H3766" i="2"/>
  <c r="H3770" i="2"/>
  <c r="H3774" i="2"/>
  <c r="H3778" i="2"/>
  <c r="H3782" i="2"/>
  <c r="H3786" i="2"/>
  <c r="H3790" i="2"/>
  <c r="H3794" i="2"/>
  <c r="H3798" i="2"/>
  <c r="H3802" i="2"/>
  <c r="H3806" i="2"/>
  <c r="H3810" i="2"/>
  <c r="H3814" i="2"/>
  <c r="H3818" i="2"/>
  <c r="H3822" i="2"/>
  <c r="H3826" i="2"/>
  <c r="H3830" i="2"/>
  <c r="H3834" i="2"/>
  <c r="H3838" i="2"/>
  <c r="H3842" i="2"/>
  <c r="H3846" i="2"/>
  <c r="H3850" i="2"/>
  <c r="H3854" i="2"/>
  <c r="H3858" i="2"/>
  <c r="H3862" i="2"/>
  <c r="H3866" i="2"/>
  <c r="H3870" i="2"/>
  <c r="H3874" i="2"/>
  <c r="H3878" i="2"/>
  <c r="H3882" i="2"/>
  <c r="H3886" i="2"/>
  <c r="H3890" i="2"/>
  <c r="H3894" i="2"/>
  <c r="H3898" i="2"/>
  <c r="H3902" i="2"/>
  <c r="H3906" i="2"/>
  <c r="H3910" i="2"/>
  <c r="H3914" i="2"/>
  <c r="H3918" i="2"/>
  <c r="H3922" i="2"/>
  <c r="H3926" i="2"/>
  <c r="H3930" i="2"/>
  <c r="H3934" i="2"/>
  <c r="H3938" i="2"/>
  <c r="H3942" i="2"/>
  <c r="H3946" i="2"/>
  <c r="H3950" i="2"/>
  <c r="H3954" i="2"/>
  <c r="H3958" i="2"/>
  <c r="H3962" i="2"/>
  <c r="H3966" i="2"/>
  <c r="H3970" i="2"/>
  <c r="H3974" i="2"/>
  <c r="H3978" i="2"/>
  <c r="H3982" i="2"/>
  <c r="H3986" i="2"/>
  <c r="H3990" i="2"/>
  <c r="H3994" i="2"/>
  <c r="H3998" i="2"/>
  <c r="H4002" i="2"/>
  <c r="H4006" i="2"/>
  <c r="H4010" i="2"/>
  <c r="H4014" i="2"/>
  <c r="H4018" i="2"/>
  <c r="H4022" i="2"/>
  <c r="H4026" i="2"/>
  <c r="H4030" i="2"/>
  <c r="H4034" i="2"/>
  <c r="H4038" i="2"/>
  <c r="H4042" i="2"/>
  <c r="H4046" i="2"/>
  <c r="H4050" i="2"/>
  <c r="H4054" i="2"/>
  <c r="H4058" i="2"/>
  <c r="H4062" i="2"/>
  <c r="H4066" i="2"/>
  <c r="H4070" i="2"/>
  <c r="H4074" i="2"/>
  <c r="H4078" i="2"/>
  <c r="H4082" i="2"/>
  <c r="H4086" i="2"/>
  <c r="H4090" i="2"/>
  <c r="H4094" i="2"/>
  <c r="H4098" i="2"/>
  <c r="H4102" i="2"/>
  <c r="H4106" i="2"/>
  <c r="H4110" i="2"/>
  <c r="H4114" i="2"/>
  <c r="H4118" i="2"/>
  <c r="H4122" i="2"/>
  <c r="H4126" i="2"/>
  <c r="H4130" i="2"/>
  <c r="H4134" i="2"/>
  <c r="H4138" i="2"/>
  <c r="H4142" i="2"/>
  <c r="H4146" i="2"/>
  <c r="H4150" i="2"/>
  <c r="H4154" i="2"/>
  <c r="H4158" i="2"/>
  <c r="H4162" i="2"/>
  <c r="H4166" i="2"/>
  <c r="H4170" i="2"/>
  <c r="H4174" i="2"/>
  <c r="H4178" i="2"/>
  <c r="H4182" i="2"/>
  <c r="H4186" i="2"/>
  <c r="H4190" i="2"/>
  <c r="H4194" i="2"/>
  <c r="H4198" i="2"/>
  <c r="H4202" i="2"/>
  <c r="H4206" i="2"/>
  <c r="H4210" i="2"/>
  <c r="H4214" i="2"/>
  <c r="H4218" i="2"/>
  <c r="H4222" i="2"/>
  <c r="H4226" i="2"/>
  <c r="H4230" i="2"/>
  <c r="H1947" i="2"/>
  <c r="H2195" i="2"/>
  <c r="H2355" i="2"/>
  <c r="H2483" i="2"/>
  <c r="H2611" i="2"/>
  <c r="H2739" i="2"/>
  <c r="H2867" i="2"/>
  <c r="H3115" i="2"/>
  <c r="H3123" i="2"/>
  <c r="H3131" i="2"/>
  <c r="H3139" i="2"/>
  <c r="H3147" i="2"/>
  <c r="H3155" i="2"/>
  <c r="H3163" i="2"/>
  <c r="H3171" i="2"/>
  <c r="H3179" i="2"/>
  <c r="H3187" i="2"/>
  <c r="H3195" i="2"/>
  <c r="H3203" i="2"/>
  <c r="H3211" i="2"/>
  <c r="H3219" i="2"/>
  <c r="H3227" i="2"/>
  <c r="H3235" i="2"/>
  <c r="H3243" i="2"/>
  <c r="H3251" i="2"/>
  <c r="H3259" i="2"/>
  <c r="H3267" i="2"/>
  <c r="H3275" i="2"/>
  <c r="H3283" i="2"/>
  <c r="H3291" i="2"/>
  <c r="H3299" i="2"/>
  <c r="H3307" i="2"/>
  <c r="H3315" i="2"/>
  <c r="H3323" i="2"/>
  <c r="H3331" i="2"/>
  <c r="H3339" i="2"/>
  <c r="H3347" i="2"/>
  <c r="H3355" i="2"/>
  <c r="H3363" i="2"/>
  <c r="H3371" i="2"/>
  <c r="H3379" i="2"/>
  <c r="H3387" i="2"/>
  <c r="H3395" i="2"/>
  <c r="H3403" i="2"/>
  <c r="H3411" i="2"/>
  <c r="H3419" i="2"/>
  <c r="H3427" i="2"/>
  <c r="H3435" i="2"/>
  <c r="H3443" i="2"/>
  <c r="H3451" i="2"/>
  <c r="H3459" i="2"/>
  <c r="H3467" i="2"/>
  <c r="H3475" i="2"/>
  <c r="H3483" i="2"/>
  <c r="H3491" i="2"/>
  <c r="H3499" i="2"/>
  <c r="H3507" i="2"/>
  <c r="H3515" i="2"/>
  <c r="H3523" i="2"/>
  <c r="H3531" i="2"/>
  <c r="H3539" i="2"/>
  <c r="H3547" i="2"/>
  <c r="H3555" i="2"/>
  <c r="H3563" i="2"/>
  <c r="H3571" i="2"/>
  <c r="H3579" i="2"/>
  <c r="H3587" i="2"/>
  <c r="H3595" i="2"/>
  <c r="H3603" i="2"/>
  <c r="H3611" i="2"/>
  <c r="H3619" i="2"/>
  <c r="H3627" i="2"/>
  <c r="H3635" i="2"/>
  <c r="H3643" i="2"/>
  <c r="H3651" i="2"/>
  <c r="H3659" i="2"/>
  <c r="H3667" i="2"/>
  <c r="H3675" i="2"/>
  <c r="H3683" i="2"/>
  <c r="H3691" i="2"/>
  <c r="H3699" i="2"/>
  <c r="H3707" i="2"/>
  <c r="H3715" i="2"/>
  <c r="H3723" i="2"/>
  <c r="H3731" i="2"/>
  <c r="H3739" i="2"/>
  <c r="H3743" i="2"/>
  <c r="H3747" i="2"/>
  <c r="H3751" i="2"/>
  <c r="H3755" i="2"/>
  <c r="H3759" i="2"/>
  <c r="H3763" i="2"/>
  <c r="H3767" i="2"/>
  <c r="H3771" i="2"/>
  <c r="H3775" i="2"/>
  <c r="H3779" i="2"/>
  <c r="H3783" i="2"/>
  <c r="H3787" i="2"/>
  <c r="H3791" i="2"/>
  <c r="H3795" i="2"/>
  <c r="H3799" i="2"/>
  <c r="H3803" i="2"/>
  <c r="H3807" i="2"/>
  <c r="H3811" i="2"/>
  <c r="H3815" i="2"/>
  <c r="H3819" i="2"/>
  <c r="H3823" i="2"/>
  <c r="H3827" i="2"/>
  <c r="H3831" i="2"/>
  <c r="H3835" i="2"/>
  <c r="H3839" i="2"/>
  <c r="H3843" i="2"/>
  <c r="H3847" i="2"/>
  <c r="H3851" i="2"/>
  <c r="H3855" i="2"/>
  <c r="H3859" i="2"/>
  <c r="H3863" i="2"/>
  <c r="H3867" i="2"/>
  <c r="H3871" i="2"/>
  <c r="H3875" i="2"/>
  <c r="H3879" i="2"/>
  <c r="H3883" i="2"/>
  <c r="H3887" i="2"/>
  <c r="H3891" i="2"/>
  <c r="H3895" i="2"/>
  <c r="H3899" i="2"/>
  <c r="H3903" i="2"/>
  <c r="H3907" i="2"/>
  <c r="H3911" i="2"/>
  <c r="H3915" i="2"/>
  <c r="H3919" i="2"/>
  <c r="H3923" i="2"/>
  <c r="H3927" i="2"/>
  <c r="H3931" i="2"/>
  <c r="H3935" i="2"/>
  <c r="H3939" i="2"/>
  <c r="H3943" i="2"/>
  <c r="H3947" i="2"/>
  <c r="H3951" i="2"/>
  <c r="H3955" i="2"/>
  <c r="H3959" i="2"/>
  <c r="H3963" i="2"/>
  <c r="H3967" i="2"/>
  <c r="H3971" i="2"/>
  <c r="H3975" i="2"/>
  <c r="H3979" i="2"/>
  <c r="H3983" i="2"/>
  <c r="H3987" i="2"/>
  <c r="H3991" i="2"/>
  <c r="H3995" i="2"/>
  <c r="H3999" i="2"/>
  <c r="H4003" i="2"/>
  <c r="H4007" i="2"/>
  <c r="H4011" i="2"/>
  <c r="H4015" i="2"/>
  <c r="H4019" i="2"/>
  <c r="H4023" i="2"/>
  <c r="H4027" i="2"/>
  <c r="H4031" i="2"/>
  <c r="H4035" i="2"/>
  <c r="H4039" i="2"/>
  <c r="H4043" i="2"/>
  <c r="H4047" i="2"/>
  <c r="H4051" i="2"/>
  <c r="H4055" i="2"/>
  <c r="H4059" i="2"/>
  <c r="H4063" i="2"/>
  <c r="H4067" i="2"/>
  <c r="H4071" i="2"/>
  <c r="H4075" i="2"/>
  <c r="H4079" i="2"/>
  <c r="H4083" i="2"/>
  <c r="H4087" i="2"/>
  <c r="H4091" i="2"/>
  <c r="H4095" i="2"/>
  <c r="H4099" i="2"/>
  <c r="H4103" i="2"/>
  <c r="H4107" i="2"/>
  <c r="H4111" i="2"/>
  <c r="H4115" i="2"/>
  <c r="H4119" i="2"/>
  <c r="H4123" i="2"/>
  <c r="H4127" i="2"/>
  <c r="H4131" i="2"/>
  <c r="H4135" i="2"/>
  <c r="H4139" i="2"/>
  <c r="H4143" i="2"/>
  <c r="H4147" i="2"/>
  <c r="H4151" i="2"/>
  <c r="H4155" i="2"/>
  <c r="H4159" i="2"/>
  <c r="H4163" i="2"/>
  <c r="H4167" i="2"/>
  <c r="H4171" i="2"/>
  <c r="H4175" i="2"/>
  <c r="H4179" i="2"/>
  <c r="H4183" i="2"/>
  <c r="H4187" i="2"/>
  <c r="H4191" i="2"/>
  <c r="H4195" i="2"/>
  <c r="H4199" i="2"/>
  <c r="H4203" i="2"/>
  <c r="H4207" i="2"/>
  <c r="H4211" i="2"/>
  <c r="H4215" i="2"/>
  <c r="H4219" i="2"/>
  <c r="H4223" i="2"/>
  <c r="H4227" i="2"/>
  <c r="H4231" i="2"/>
  <c r="H4234" i="2"/>
  <c r="H4236" i="2"/>
  <c r="H4238" i="2"/>
  <c r="H4240" i="2"/>
  <c r="H4242" i="2"/>
  <c r="H4244" i="2"/>
  <c r="H4246" i="2"/>
  <c r="H4248" i="2"/>
  <c r="H4250" i="2"/>
  <c r="H4252" i="2"/>
  <c r="H4254" i="2"/>
  <c r="H4256" i="2"/>
  <c r="H4258" i="2"/>
  <c r="H4260" i="2"/>
  <c r="H4262" i="2"/>
  <c r="H4264" i="2"/>
  <c r="H4266" i="2"/>
  <c r="H4268" i="2"/>
  <c r="H4270" i="2"/>
  <c r="H4272" i="2"/>
  <c r="H4274" i="2"/>
  <c r="H4276" i="2"/>
  <c r="H4278" i="2"/>
  <c r="H4280" i="2"/>
  <c r="H4282" i="2"/>
  <c r="H4284" i="2"/>
  <c r="H4286" i="2"/>
  <c r="H4288" i="2"/>
  <c r="H4290" i="2"/>
  <c r="H4292" i="2"/>
  <c r="H4294" i="2"/>
  <c r="H4296" i="2"/>
  <c r="H4298" i="2"/>
  <c r="H4300" i="2"/>
  <c r="H4302" i="2"/>
  <c r="H4304" i="2"/>
  <c r="H4306" i="2"/>
  <c r="H4308" i="2"/>
  <c r="H4310" i="2"/>
  <c r="H4312" i="2"/>
  <c r="H4314" i="2"/>
  <c r="H4316" i="2"/>
  <c r="H4318" i="2"/>
  <c r="H4320" i="2"/>
  <c r="H4322" i="2"/>
  <c r="H4324" i="2"/>
  <c r="H4326" i="2"/>
  <c r="H4328" i="2"/>
  <c r="H4330" i="2"/>
  <c r="H4332" i="2"/>
  <c r="H4334" i="2"/>
  <c r="H4336" i="2"/>
  <c r="H4338" i="2"/>
  <c r="H4340" i="2"/>
  <c r="H4342" i="2"/>
  <c r="H4344" i="2"/>
  <c r="H4346" i="2"/>
  <c r="H4348" i="2"/>
  <c r="H4350" i="2"/>
  <c r="H4352" i="2"/>
  <c r="H4354" i="2"/>
  <c r="H4356" i="2"/>
  <c r="H4358" i="2"/>
  <c r="H4360" i="2"/>
  <c r="H4362" i="2"/>
  <c r="H4364" i="2"/>
  <c r="H4366" i="2"/>
  <c r="H4368" i="2"/>
  <c r="H4370" i="2"/>
  <c r="H4372" i="2"/>
  <c r="H4374" i="2"/>
  <c r="H4376" i="2"/>
  <c r="H4378" i="2"/>
  <c r="H4380" i="2"/>
  <c r="H4382" i="2"/>
  <c r="H4384" i="2"/>
  <c r="H4386" i="2"/>
  <c r="H4388" i="2"/>
  <c r="H4390" i="2"/>
  <c r="H4392" i="2"/>
  <c r="H4394" i="2"/>
  <c r="H4396" i="2"/>
  <c r="H4398" i="2"/>
  <c r="H4400" i="2"/>
  <c r="H4402" i="2"/>
  <c r="H4404" i="2"/>
  <c r="H4406" i="2"/>
  <c r="H4408" i="2"/>
  <c r="H4410" i="2"/>
  <c r="H4412" i="2"/>
  <c r="H4414" i="2"/>
  <c r="H4416" i="2"/>
  <c r="H4418" i="2"/>
  <c r="H4420" i="2"/>
  <c r="H4422" i="2"/>
  <c r="H4424" i="2"/>
  <c r="H4426" i="2"/>
  <c r="H4428" i="2"/>
  <c r="H4430" i="2"/>
  <c r="H4432" i="2"/>
  <c r="H4434" i="2"/>
  <c r="H4436" i="2"/>
  <c r="H4438" i="2"/>
  <c r="H4440" i="2"/>
  <c r="H4442" i="2"/>
  <c r="H4444" i="2"/>
  <c r="H4446" i="2"/>
  <c r="H4448" i="2"/>
  <c r="H4450" i="2"/>
  <c r="H4452" i="2"/>
  <c r="H4454" i="2"/>
  <c r="H4456" i="2"/>
  <c r="H4458" i="2"/>
  <c r="H4460" i="2"/>
  <c r="H4462" i="2"/>
  <c r="H4464" i="2"/>
  <c r="H4466" i="2"/>
  <c r="H4468" i="2"/>
  <c r="H4470" i="2"/>
  <c r="H4472" i="2"/>
  <c r="H4474" i="2"/>
  <c r="H4476" i="2"/>
  <c r="H4478" i="2"/>
  <c r="H4480" i="2"/>
  <c r="H4482" i="2"/>
  <c r="H4484" i="2"/>
  <c r="H4486" i="2"/>
  <c r="H4488" i="2"/>
  <c r="H4490" i="2"/>
  <c r="H4492" i="2"/>
  <c r="H4494" i="2"/>
  <c r="H4496" i="2"/>
  <c r="H4498" i="2"/>
  <c r="H4500" i="2"/>
  <c r="H4502" i="2"/>
  <c r="H4504" i="2"/>
  <c r="H4506" i="2"/>
  <c r="H4508" i="2"/>
  <c r="H4510" i="2"/>
  <c r="H4512" i="2"/>
  <c r="H4514" i="2"/>
  <c r="H4516" i="2"/>
  <c r="H4518" i="2"/>
  <c r="H4520" i="2"/>
  <c r="H4522" i="2"/>
  <c r="H4524" i="2"/>
  <c r="H4526" i="2"/>
  <c r="H4528" i="2"/>
  <c r="H4530" i="2"/>
  <c r="H4532" i="2"/>
  <c r="H4534" i="2"/>
  <c r="H4536" i="2"/>
  <c r="H4538" i="2"/>
  <c r="H4540" i="2"/>
  <c r="H4542" i="2"/>
  <c r="H4544" i="2"/>
  <c r="H4546" i="2"/>
  <c r="H4548" i="2"/>
  <c r="H4550" i="2"/>
  <c r="H4552" i="2"/>
  <c r="H4554" i="2"/>
  <c r="H4556" i="2"/>
  <c r="H4558" i="2"/>
  <c r="H4560" i="2"/>
  <c r="H4562" i="2"/>
  <c r="H4564" i="2"/>
  <c r="H4566" i="2"/>
  <c r="H4568" i="2"/>
  <c r="H4570" i="2"/>
  <c r="H4572" i="2"/>
  <c r="H4574" i="2"/>
  <c r="H4576" i="2"/>
  <c r="H4578" i="2"/>
  <c r="H4580" i="2"/>
  <c r="H4582" i="2"/>
  <c r="H4584" i="2"/>
  <c r="H4586" i="2"/>
  <c r="H4588" i="2"/>
  <c r="H4590" i="2"/>
  <c r="H4592" i="2"/>
  <c r="H4594" i="2"/>
  <c r="H4596" i="2"/>
  <c r="H4598" i="2"/>
  <c r="H4600" i="2"/>
  <c r="H4602" i="2"/>
  <c r="H4604" i="2"/>
  <c r="H4606" i="2"/>
  <c r="H4608" i="2"/>
  <c r="H4610" i="2"/>
  <c r="H4612" i="2"/>
  <c r="H4614" i="2"/>
  <c r="H4616" i="2"/>
  <c r="H4618" i="2"/>
  <c r="H4620" i="2"/>
  <c r="H4622" i="2"/>
  <c r="H4624" i="2"/>
  <c r="H4626" i="2"/>
  <c r="H4628" i="2"/>
  <c r="H4630" i="2"/>
  <c r="H4632" i="2"/>
  <c r="H4634" i="2"/>
  <c r="H4636" i="2"/>
  <c r="H4638" i="2"/>
  <c r="H4640" i="2"/>
  <c r="H4642" i="2"/>
  <c r="H4644" i="2"/>
  <c r="H4646" i="2"/>
  <c r="H4648" i="2"/>
  <c r="H4650" i="2"/>
  <c r="H4652" i="2"/>
  <c r="H4654" i="2"/>
  <c r="H4656" i="2"/>
  <c r="H4658" i="2"/>
  <c r="H4660" i="2"/>
  <c r="H4662" i="2"/>
  <c r="H4664" i="2"/>
  <c r="H4666" i="2"/>
  <c r="H4668" i="2"/>
  <c r="H4670" i="2"/>
  <c r="H4672" i="2"/>
  <c r="H4674" i="2"/>
  <c r="H4676" i="2"/>
  <c r="H4678" i="2"/>
  <c r="H4680" i="2"/>
  <c r="H4682" i="2"/>
  <c r="H4684" i="2"/>
  <c r="H4686" i="2"/>
  <c r="H4688" i="2"/>
  <c r="H4690" i="2"/>
  <c r="H4692" i="2"/>
  <c r="H4694" i="2"/>
  <c r="H4696" i="2"/>
  <c r="H4698" i="2"/>
  <c r="H4700" i="2"/>
  <c r="H4702" i="2"/>
  <c r="H4704" i="2"/>
  <c r="H4706" i="2"/>
  <c r="H4708" i="2"/>
  <c r="H4710" i="2"/>
  <c r="H4712" i="2"/>
  <c r="H4714" i="2"/>
  <c r="H4716" i="2"/>
  <c r="H4718" i="2"/>
  <c r="H4720" i="2"/>
  <c r="H4722" i="2"/>
  <c r="H4724" i="2"/>
  <c r="H4726" i="2"/>
  <c r="H4728" i="2"/>
  <c r="H4730" i="2"/>
  <c r="H4732" i="2"/>
  <c r="H4734" i="2"/>
  <c r="H4736" i="2"/>
  <c r="H4738" i="2"/>
  <c r="H4740" i="2"/>
  <c r="H4742" i="2"/>
  <c r="H4744" i="2"/>
  <c r="H4746" i="2"/>
  <c r="H4748" i="2"/>
  <c r="H4750" i="2"/>
  <c r="H4752" i="2"/>
  <c r="H4754" i="2"/>
  <c r="H4756" i="2"/>
  <c r="H4758" i="2"/>
  <c r="H4760" i="2"/>
  <c r="H4762" i="2"/>
  <c r="H4764" i="2"/>
  <c r="H4766" i="2"/>
  <c r="H4768" i="2"/>
  <c r="H4770" i="2"/>
  <c r="H4772" i="2"/>
  <c r="H4774" i="2"/>
  <c r="H4776" i="2"/>
  <c r="H4778" i="2"/>
  <c r="H4780" i="2"/>
  <c r="H4782" i="2"/>
  <c r="H4784" i="2"/>
  <c r="H4786" i="2"/>
  <c r="H4788" i="2"/>
  <c r="H4790" i="2"/>
  <c r="H4792" i="2"/>
  <c r="H4794" i="2"/>
  <c r="H4796" i="2"/>
  <c r="H4798" i="2"/>
  <c r="H4800" i="2"/>
  <c r="H4802" i="2"/>
  <c r="H4804" i="2"/>
  <c r="H4806" i="2"/>
  <c r="H4808" i="2"/>
  <c r="H4810" i="2"/>
  <c r="H4812" i="2"/>
  <c r="H4814" i="2"/>
  <c r="H4816" i="2"/>
  <c r="H4818" i="2"/>
  <c r="H4820" i="2"/>
  <c r="H4822" i="2"/>
  <c r="H4824" i="2"/>
  <c r="H4826" i="2"/>
  <c r="H4828" i="2"/>
  <c r="H4830" i="2"/>
  <c r="H4832" i="2"/>
  <c r="H4834" i="2"/>
  <c r="H4836" i="2"/>
  <c r="H4838" i="2"/>
  <c r="H4840" i="2"/>
  <c r="H4842" i="2"/>
  <c r="H4844" i="2"/>
  <c r="H4846" i="2"/>
  <c r="H4848" i="2"/>
  <c r="H4850" i="2"/>
  <c r="H4852" i="2"/>
  <c r="H4854" i="2"/>
  <c r="H4856" i="2"/>
  <c r="H4858" i="2"/>
  <c r="H4860" i="2"/>
  <c r="H4862" i="2"/>
  <c r="H4864" i="2"/>
  <c r="H4866" i="2"/>
  <c r="H4868" i="2"/>
  <c r="H4870" i="2"/>
  <c r="H4872" i="2"/>
  <c r="H4874" i="2"/>
  <c r="H4876" i="2"/>
  <c r="H4878" i="2"/>
  <c r="H4880" i="2"/>
  <c r="H4882" i="2"/>
  <c r="H4884" i="2"/>
  <c r="H4886" i="2"/>
  <c r="H4888" i="2"/>
  <c r="H4890" i="2"/>
  <c r="H4892" i="2"/>
  <c r="H4894" i="2"/>
  <c r="H4896" i="2"/>
  <c r="H4898" i="2"/>
  <c r="H4900" i="2"/>
  <c r="H4902" i="2"/>
  <c r="H4904" i="2"/>
  <c r="H4906" i="2"/>
  <c r="H4908" i="2"/>
  <c r="H4910" i="2"/>
  <c r="H4912" i="2"/>
  <c r="H4914" i="2"/>
  <c r="H4916" i="2"/>
  <c r="H4918" i="2"/>
  <c r="H4920" i="2"/>
  <c r="H4922" i="2"/>
  <c r="H4924" i="2"/>
  <c r="H4926" i="2"/>
  <c r="H4928" i="2"/>
  <c r="H4930" i="2"/>
  <c r="H4932" i="2"/>
  <c r="H4934" i="2"/>
  <c r="H4936" i="2"/>
  <c r="H4938" i="2"/>
  <c r="H4940" i="2"/>
  <c r="H4942" i="2"/>
  <c r="H4944" i="2"/>
  <c r="H4946" i="2"/>
  <c r="H4948" i="2"/>
  <c r="H4950" i="2"/>
  <c r="H4952" i="2"/>
  <c r="H4954" i="2"/>
  <c r="H4956" i="2"/>
  <c r="H4958" i="2"/>
  <c r="H4960" i="2"/>
  <c r="H4962" i="2"/>
  <c r="H4964" i="2"/>
  <c r="H4966" i="2"/>
  <c r="H4968" i="2"/>
  <c r="H4970" i="2"/>
  <c r="H4972" i="2"/>
  <c r="H4974" i="2"/>
  <c r="H4976" i="2"/>
  <c r="H4978" i="2"/>
  <c r="H4980" i="2"/>
  <c r="H4982" i="2"/>
  <c r="H4984" i="2"/>
  <c r="H4986" i="2"/>
  <c r="H4988" i="2"/>
  <c r="H4990" i="2"/>
  <c r="H4992" i="2"/>
  <c r="H4994" i="2"/>
  <c r="H4996" i="2"/>
  <c r="H4998" i="2"/>
  <c r="H5000" i="2"/>
  <c r="H5002" i="2"/>
  <c r="H5004" i="2"/>
  <c r="H5006" i="2"/>
  <c r="H5008" i="2"/>
  <c r="H5010" i="2"/>
  <c r="H5012" i="2"/>
  <c r="H5014" i="2"/>
  <c r="H5016" i="2"/>
  <c r="H5018" i="2"/>
  <c r="H5020" i="2"/>
  <c r="H5022" i="2"/>
  <c r="H5024" i="2"/>
  <c r="H5026" i="2"/>
  <c r="H5028" i="2"/>
  <c r="H5030" i="2"/>
  <c r="H5032" i="2"/>
  <c r="H5034" i="2"/>
  <c r="H5036" i="2"/>
  <c r="H5038" i="2"/>
  <c r="H5040" i="2"/>
  <c r="H5042" i="2"/>
  <c r="H5044" i="2"/>
  <c r="H5046" i="2"/>
  <c r="H5048" i="2"/>
  <c r="H5050" i="2"/>
  <c r="H5052" i="2"/>
  <c r="H5054" i="2"/>
  <c r="H5056" i="2"/>
  <c r="H5058" i="2"/>
  <c r="H5060" i="2"/>
  <c r="H5062" i="2"/>
  <c r="H5064" i="2"/>
  <c r="H5066" i="2"/>
  <c r="H5068" i="2"/>
  <c r="H5070" i="2"/>
  <c r="H5072" i="2"/>
  <c r="H5074" i="2"/>
  <c r="H5076" i="2"/>
  <c r="H5078" i="2"/>
  <c r="H5080" i="2"/>
  <c r="H5082" i="2"/>
  <c r="H5084" i="2"/>
  <c r="H5086" i="2"/>
  <c r="H5088" i="2"/>
  <c r="H5090" i="2"/>
  <c r="H5092" i="2"/>
  <c r="H5094" i="2"/>
  <c r="H5096" i="2"/>
  <c r="H5098" i="2"/>
  <c r="H5100" i="2"/>
  <c r="H5102" i="2"/>
  <c r="H5104" i="2"/>
  <c r="H5106" i="2"/>
  <c r="H5108" i="2"/>
  <c r="H5110" i="2"/>
  <c r="H5112" i="2"/>
  <c r="H5114" i="2"/>
  <c r="H5116" i="2"/>
  <c r="H5118" i="2"/>
  <c r="H5120" i="2"/>
  <c r="H5122" i="2"/>
  <c r="H5124" i="2"/>
  <c r="H5126" i="2"/>
  <c r="H5128" i="2"/>
  <c r="H5130" i="2"/>
  <c r="H5132" i="2"/>
  <c r="H5134" i="2"/>
  <c r="H5136" i="2"/>
  <c r="H5138" i="2"/>
  <c r="H5140" i="2"/>
  <c r="H5142" i="2"/>
  <c r="H5144" i="2"/>
  <c r="H5146" i="2"/>
  <c r="H5148" i="2"/>
  <c r="H5150" i="2"/>
  <c r="H5152" i="2"/>
  <c r="H5154" i="2"/>
  <c r="H5156" i="2"/>
  <c r="H5158" i="2"/>
  <c r="H5160" i="2"/>
  <c r="H5162" i="2"/>
  <c r="H5164" i="2"/>
  <c r="H5166" i="2"/>
  <c r="H5168" i="2"/>
  <c r="H5170" i="2"/>
  <c r="H5172" i="2"/>
  <c r="H5174" i="2"/>
  <c r="H5176" i="2"/>
  <c r="H5178" i="2"/>
  <c r="H5180" i="2"/>
  <c r="H5182" i="2"/>
  <c r="H5184" i="2"/>
  <c r="H5186" i="2"/>
  <c r="H5188" i="2"/>
  <c r="H5190" i="2"/>
  <c r="H5192" i="2"/>
  <c r="H5194" i="2"/>
  <c r="H5196" i="2"/>
  <c r="H5198" i="2"/>
  <c r="H5200" i="2"/>
  <c r="H5202" i="2"/>
  <c r="H5204" i="2"/>
  <c r="H5206" i="2"/>
  <c r="H5208" i="2"/>
  <c r="H5210" i="2"/>
  <c r="H5212" i="2"/>
  <c r="H5214" i="2"/>
  <c r="H5216" i="2"/>
  <c r="H5218" i="2"/>
  <c r="H5220" i="2"/>
  <c r="H5222" i="2"/>
  <c r="H5224" i="2"/>
  <c r="H5226" i="2"/>
  <c r="H5228" i="2"/>
  <c r="H5230" i="2"/>
  <c r="H5232" i="2"/>
  <c r="H5234" i="2"/>
  <c r="H5236" i="2"/>
  <c r="H5238" i="2"/>
  <c r="H5240" i="2"/>
  <c r="H5242" i="2"/>
  <c r="H5244" i="2"/>
  <c r="H5246" i="2"/>
  <c r="H5248" i="2"/>
  <c r="H5250" i="2"/>
  <c r="H5252" i="2"/>
  <c r="H5254" i="2"/>
  <c r="H5256" i="2"/>
  <c r="H5258" i="2"/>
  <c r="H5260" i="2"/>
  <c r="H5262" i="2"/>
  <c r="H5264" i="2"/>
  <c r="H5266" i="2"/>
  <c r="H5268" i="2"/>
  <c r="H5270" i="2"/>
  <c r="H5272" i="2"/>
  <c r="H5274" i="2"/>
  <c r="H5276" i="2"/>
  <c r="H5278" i="2"/>
  <c r="H5280" i="2"/>
  <c r="H5282" i="2"/>
  <c r="H5284" i="2"/>
  <c r="H5286" i="2"/>
  <c r="H5288" i="2"/>
  <c r="H5290" i="2"/>
  <c r="H5292" i="2"/>
  <c r="H5294" i="2"/>
  <c r="H5296" i="2"/>
  <c r="H5298" i="2"/>
  <c r="H5300" i="2"/>
  <c r="H5302" i="2"/>
  <c r="H5304" i="2"/>
  <c r="H5306" i="2"/>
  <c r="H5308" i="2"/>
  <c r="H5310" i="2"/>
  <c r="H5312" i="2"/>
  <c r="H5314" i="2"/>
  <c r="H5316" i="2"/>
  <c r="H5318" i="2"/>
  <c r="H5320" i="2"/>
  <c r="H5322" i="2"/>
  <c r="H5324" i="2"/>
  <c r="H5326" i="2"/>
  <c r="H5328" i="2"/>
  <c r="H5330" i="2"/>
  <c r="H5332" i="2"/>
  <c r="H5334" i="2"/>
  <c r="H5336" i="2"/>
  <c r="H5338" i="2"/>
  <c r="H5340" i="2"/>
  <c r="H5342" i="2"/>
  <c r="H5344" i="2"/>
  <c r="H5346" i="2"/>
  <c r="H5348" i="2"/>
  <c r="H5350" i="2"/>
  <c r="H5352" i="2"/>
  <c r="H5354" i="2"/>
  <c r="H5356" i="2"/>
  <c r="H5358" i="2"/>
  <c r="H5360" i="2"/>
  <c r="H5362" i="2"/>
  <c r="H5364" i="2"/>
  <c r="H5366" i="2"/>
  <c r="H5368" i="2"/>
  <c r="H5370" i="2"/>
  <c r="H5372" i="2"/>
  <c r="H5374" i="2"/>
  <c r="H5376" i="2"/>
  <c r="H5378" i="2"/>
  <c r="H5380" i="2"/>
  <c r="H5382" i="2"/>
  <c r="H5384" i="2"/>
  <c r="H5386" i="2"/>
  <c r="H2451" i="2"/>
  <c r="H3133" i="2"/>
  <c r="H3165" i="2"/>
  <c r="H3197" i="2"/>
  <c r="H3229" i="2"/>
  <c r="H3261" i="2"/>
  <c r="H3293" i="2"/>
  <c r="H3325" i="2"/>
  <c r="H3357" i="2"/>
  <c r="H3389" i="2"/>
  <c r="H3421" i="2"/>
  <c r="H3453" i="2"/>
  <c r="H3485" i="2"/>
  <c r="H3517" i="2"/>
  <c r="H3549" i="2"/>
  <c r="H3581" i="2"/>
  <c r="H3613" i="2"/>
  <c r="H3645" i="2"/>
  <c r="H3677" i="2"/>
  <c r="H3709" i="2"/>
  <c r="H3740" i="2"/>
  <c r="H3756" i="2"/>
  <c r="H3772" i="2"/>
  <c r="H3788" i="2"/>
  <c r="H3804" i="2"/>
  <c r="H3820" i="2"/>
  <c r="H3836" i="2"/>
  <c r="H3852" i="2"/>
  <c r="H3868" i="2"/>
  <c r="H3884" i="2"/>
  <c r="H3900" i="2"/>
  <c r="H3916" i="2"/>
  <c r="H3932" i="2"/>
  <c r="H3948" i="2"/>
  <c r="H3964" i="2"/>
  <c r="H3980" i="2"/>
  <c r="H3996" i="2"/>
  <c r="H4012" i="2"/>
  <c r="H4028" i="2"/>
  <c r="H4044" i="2"/>
  <c r="H4060" i="2"/>
  <c r="H4076" i="2"/>
  <c r="H4092" i="2"/>
  <c r="H4108" i="2"/>
  <c r="H4124" i="2"/>
  <c r="H4140" i="2"/>
  <c r="H4156" i="2"/>
  <c r="H4172" i="2"/>
  <c r="H4188" i="2"/>
  <c r="H4204" i="2"/>
  <c r="H4220" i="2"/>
  <c r="H5387" i="2"/>
  <c r="H5389" i="2"/>
  <c r="H5391" i="2"/>
  <c r="H5393" i="2"/>
  <c r="H5395" i="2"/>
  <c r="H5397" i="2"/>
  <c r="H5399" i="2"/>
  <c r="H5401" i="2"/>
  <c r="H5403" i="2"/>
  <c r="H5405" i="2"/>
  <c r="H5407" i="2"/>
  <c r="H5409" i="2"/>
  <c r="H5411" i="2"/>
  <c r="H5413" i="2"/>
  <c r="H5415" i="2"/>
  <c r="H5417" i="2"/>
  <c r="H5419" i="2"/>
  <c r="H5421" i="2"/>
  <c r="H5423" i="2"/>
  <c r="H5425" i="2"/>
  <c r="H5427" i="2"/>
  <c r="H5429" i="2"/>
  <c r="H5431" i="2"/>
  <c r="H5433" i="2"/>
  <c r="H5435" i="2"/>
  <c r="H5437" i="2"/>
  <c r="H5439" i="2"/>
  <c r="H5441" i="2"/>
  <c r="H5443" i="2"/>
  <c r="H5445" i="2"/>
  <c r="H5447" i="2"/>
  <c r="H5449" i="2"/>
  <c r="H5451" i="2"/>
  <c r="H5453" i="2"/>
  <c r="H5455" i="2"/>
  <c r="H5457" i="2"/>
  <c r="H5459" i="2"/>
  <c r="H5461" i="2"/>
  <c r="H5463" i="2"/>
  <c r="H5465" i="2"/>
  <c r="H5467" i="2"/>
  <c r="H5469" i="2"/>
  <c r="H5471" i="2"/>
  <c r="H5473" i="2"/>
  <c r="H5475" i="2"/>
  <c r="H5477" i="2"/>
  <c r="H5479" i="2"/>
  <c r="H5481" i="2"/>
  <c r="H5483" i="2"/>
  <c r="H5485" i="2"/>
  <c r="H5487" i="2"/>
  <c r="H5489" i="2"/>
  <c r="H5491" i="2"/>
  <c r="H5493" i="2"/>
  <c r="H5495" i="2"/>
  <c r="H5497" i="2"/>
  <c r="H5499" i="2"/>
  <c r="H5501" i="2"/>
  <c r="H5503" i="2"/>
  <c r="H5505" i="2"/>
  <c r="H5507" i="2"/>
  <c r="H5509" i="2"/>
  <c r="H5511" i="2"/>
  <c r="H5513" i="2"/>
  <c r="H5515" i="2"/>
  <c r="H5517" i="2"/>
  <c r="H5519" i="2"/>
  <c r="H5521" i="2"/>
  <c r="H5523" i="2"/>
  <c r="H5525" i="2"/>
  <c r="H5527" i="2"/>
  <c r="H5529" i="2"/>
  <c r="H5531" i="2"/>
  <c r="H5533" i="2"/>
  <c r="H5535" i="2"/>
  <c r="H5537" i="2"/>
  <c r="H5539" i="2"/>
  <c r="H5541" i="2"/>
  <c r="H5543" i="2"/>
  <c r="H5545" i="2"/>
  <c r="H5547" i="2"/>
  <c r="H5549" i="2"/>
  <c r="H5551" i="2"/>
  <c r="H5553" i="2"/>
  <c r="H5555" i="2"/>
  <c r="H5557" i="2"/>
  <c r="H5559" i="2"/>
  <c r="H5561" i="2"/>
  <c r="H5563" i="2"/>
  <c r="H5565" i="2"/>
  <c r="H5567" i="2"/>
  <c r="H5569" i="2"/>
  <c r="H5571" i="2"/>
  <c r="H5573" i="2"/>
  <c r="H5575" i="2"/>
  <c r="H5577" i="2"/>
  <c r="H5579" i="2"/>
  <c r="H5581" i="2"/>
  <c r="H5583" i="2"/>
  <c r="H5585" i="2"/>
  <c r="H5587" i="2"/>
  <c r="H5589" i="2"/>
  <c r="H5591" i="2"/>
  <c r="H5593" i="2"/>
  <c r="H5595" i="2"/>
  <c r="H5597" i="2"/>
  <c r="H5599" i="2"/>
  <c r="H5601" i="2"/>
  <c r="H5603" i="2"/>
  <c r="H5605" i="2"/>
  <c r="H5607" i="2"/>
  <c r="H5609" i="2"/>
  <c r="H5611" i="2"/>
  <c r="H5613" i="2"/>
  <c r="H5615" i="2"/>
  <c r="H5617" i="2"/>
  <c r="H5619" i="2"/>
  <c r="H5621" i="2"/>
  <c r="H5623" i="2"/>
  <c r="H5625" i="2"/>
  <c r="H5627" i="2"/>
  <c r="H5629" i="2"/>
  <c r="H5631" i="2"/>
  <c r="H5633" i="2"/>
  <c r="H5635" i="2"/>
  <c r="H5637" i="2"/>
  <c r="H5639" i="2"/>
  <c r="H5641" i="2"/>
  <c r="H5643" i="2"/>
  <c r="H5645" i="2"/>
  <c r="H5647" i="2"/>
  <c r="H5649" i="2"/>
  <c r="H5651" i="2"/>
  <c r="H5653" i="2"/>
  <c r="H5655" i="2"/>
  <c r="H5657" i="2"/>
  <c r="H5659" i="2"/>
  <c r="H5661" i="2"/>
  <c r="H5663" i="2"/>
  <c r="H5665" i="2"/>
  <c r="H5667" i="2"/>
  <c r="H5669" i="2"/>
  <c r="H5671" i="2"/>
  <c r="H5673" i="2"/>
  <c r="H5675" i="2"/>
  <c r="H5677" i="2"/>
  <c r="H5679" i="2"/>
  <c r="H5681" i="2"/>
  <c r="H5683" i="2"/>
  <c r="H5685" i="2"/>
  <c r="H5687" i="2"/>
  <c r="H5689" i="2"/>
  <c r="H5691" i="2"/>
  <c r="H5693" i="2"/>
  <c r="H5695" i="2"/>
  <c r="H5697" i="2"/>
  <c r="H5699" i="2"/>
  <c r="H5701" i="2"/>
  <c r="H5703" i="2"/>
  <c r="H5705" i="2"/>
  <c r="H5707" i="2"/>
  <c r="H5709" i="2"/>
  <c r="H5711" i="2"/>
  <c r="H5713" i="2"/>
  <c r="H5715" i="2"/>
  <c r="H5717" i="2"/>
  <c r="H5719" i="2"/>
  <c r="H5721" i="2"/>
  <c r="H5723" i="2"/>
  <c r="H5725" i="2"/>
  <c r="H5727" i="2"/>
  <c r="H5729" i="2"/>
  <c r="H5731" i="2"/>
  <c r="H5733" i="2"/>
  <c r="H5735" i="2"/>
  <c r="H5737" i="2"/>
  <c r="H5739" i="2"/>
  <c r="H5741" i="2"/>
  <c r="H5743" i="2"/>
  <c r="H5745" i="2"/>
  <c r="H5747" i="2"/>
  <c r="H5749" i="2"/>
  <c r="H5751" i="2"/>
  <c r="H5753" i="2"/>
  <c r="H5755" i="2"/>
  <c r="H5757" i="2"/>
  <c r="H5759" i="2"/>
  <c r="H5761" i="2"/>
  <c r="H5763" i="2"/>
  <c r="H5765" i="2"/>
  <c r="H5767" i="2"/>
  <c r="H5769" i="2"/>
  <c r="H5771" i="2"/>
  <c r="H5773" i="2"/>
  <c r="H5775" i="2"/>
  <c r="H5777" i="2"/>
  <c r="H5779" i="2"/>
  <c r="H5781" i="2"/>
  <c r="H5783" i="2"/>
  <c r="H5785" i="2"/>
  <c r="H5787" i="2"/>
  <c r="H5789" i="2"/>
  <c r="H5791" i="2"/>
  <c r="H5793" i="2"/>
  <c r="H5795" i="2"/>
  <c r="H5797" i="2"/>
  <c r="H5799" i="2"/>
  <c r="H5801" i="2"/>
  <c r="H5803" i="2"/>
  <c r="H5805" i="2"/>
  <c r="H5807" i="2"/>
  <c r="H5809" i="2"/>
  <c r="H5811" i="2"/>
  <c r="H5813" i="2"/>
  <c r="H5815" i="2"/>
  <c r="H5817" i="2"/>
  <c r="H5819" i="2"/>
  <c r="H5821" i="2"/>
  <c r="H5823" i="2"/>
  <c r="H5825" i="2"/>
  <c r="H5827" i="2"/>
  <c r="H5829" i="2"/>
  <c r="H5831" i="2"/>
  <c r="H5833" i="2"/>
  <c r="H5835" i="2"/>
  <c r="H5837" i="2"/>
  <c r="H5839" i="2"/>
  <c r="H5841" i="2"/>
  <c r="H5843" i="2"/>
  <c r="H5845" i="2"/>
  <c r="H5847" i="2"/>
  <c r="H5849" i="2"/>
  <c r="H5851" i="2"/>
  <c r="H5853" i="2"/>
  <c r="H5855" i="2"/>
  <c r="H5857" i="2"/>
  <c r="H5859" i="2"/>
  <c r="H5861" i="2"/>
  <c r="H5863" i="2"/>
  <c r="H5865" i="2"/>
  <c r="H5867" i="2"/>
  <c r="H5869" i="2"/>
  <c r="H5871" i="2"/>
  <c r="H5873" i="2"/>
  <c r="H5875" i="2"/>
  <c r="H5877" i="2"/>
  <c r="H5879" i="2"/>
  <c r="H5881" i="2"/>
  <c r="H5883" i="2"/>
  <c r="H5885" i="2"/>
  <c r="H5887" i="2"/>
  <c r="H5889" i="2"/>
  <c r="H5891" i="2"/>
  <c r="H5893" i="2"/>
  <c r="H5895" i="2"/>
  <c r="H5897" i="2"/>
  <c r="H5899" i="2"/>
  <c r="H5901" i="2"/>
  <c r="H5903" i="2"/>
  <c r="H5905" i="2"/>
  <c r="H5907" i="2"/>
  <c r="H5909" i="2"/>
  <c r="H5911" i="2"/>
  <c r="H5913" i="2"/>
  <c r="H5915" i="2"/>
  <c r="H5917" i="2"/>
  <c r="H5919" i="2"/>
  <c r="H5921" i="2"/>
  <c r="H5923" i="2"/>
  <c r="H5925" i="2"/>
  <c r="H5927" i="2"/>
  <c r="H5929" i="2"/>
  <c r="H5931" i="2"/>
  <c r="H5933" i="2"/>
  <c r="H5935" i="2"/>
  <c r="H5937" i="2"/>
  <c r="H5939" i="2"/>
  <c r="H5941" i="2"/>
  <c r="H5943" i="2"/>
  <c r="H5945" i="2"/>
  <c r="H5947" i="2"/>
  <c r="H5949" i="2"/>
  <c r="H5951" i="2"/>
  <c r="H5953" i="2"/>
  <c r="H5955" i="2"/>
  <c r="H5957" i="2"/>
  <c r="H5959" i="2"/>
  <c r="H5961" i="2"/>
  <c r="H5963" i="2"/>
  <c r="H5965" i="2"/>
  <c r="H5967" i="2"/>
  <c r="H5969" i="2"/>
  <c r="H5971" i="2"/>
  <c r="H5973" i="2"/>
  <c r="H5975" i="2"/>
  <c r="H5977" i="2"/>
  <c r="H5979" i="2"/>
  <c r="H5981" i="2"/>
  <c r="H5983" i="2"/>
  <c r="H5985" i="2"/>
  <c r="H5987" i="2"/>
  <c r="H5989" i="2"/>
  <c r="H5991" i="2"/>
  <c r="H5993" i="2"/>
  <c r="H5995" i="2"/>
  <c r="H5997" i="2"/>
  <c r="H5999" i="2"/>
  <c r="H6001" i="2"/>
  <c r="H6003" i="2"/>
  <c r="H6005" i="2"/>
  <c r="H6007" i="2"/>
  <c r="H6009" i="2"/>
  <c r="H6011" i="2"/>
  <c r="H6013" i="2"/>
  <c r="H6015" i="2"/>
  <c r="H6017" i="2"/>
  <c r="H6019" i="2"/>
  <c r="H6021" i="2"/>
  <c r="H6023" i="2"/>
  <c r="H6025" i="2"/>
  <c r="H6027" i="2"/>
  <c r="H6029" i="2"/>
  <c r="H6031" i="2"/>
  <c r="H6033" i="2"/>
  <c r="H6035" i="2"/>
  <c r="H6037" i="2"/>
  <c r="H6039" i="2"/>
  <c r="H6041" i="2"/>
  <c r="H6043" i="2"/>
  <c r="H6045" i="2"/>
  <c r="H6047" i="2"/>
  <c r="H6049" i="2"/>
  <c r="H6051" i="2"/>
  <c r="H6053" i="2"/>
  <c r="H6055" i="2"/>
  <c r="H6057" i="2"/>
  <c r="H6059" i="2"/>
  <c r="H6061" i="2"/>
  <c r="H6063" i="2"/>
  <c r="H6065" i="2"/>
  <c r="H6067" i="2"/>
  <c r="H6069" i="2"/>
  <c r="H6071" i="2"/>
  <c r="H6073" i="2"/>
  <c r="H6075" i="2"/>
  <c r="H6077" i="2"/>
  <c r="H6079" i="2"/>
  <c r="H6081" i="2"/>
  <c r="H6083" i="2"/>
  <c r="H6085" i="2"/>
  <c r="H6087" i="2"/>
  <c r="H6089" i="2"/>
  <c r="H6091" i="2"/>
  <c r="H6093" i="2"/>
  <c r="H6095" i="2"/>
  <c r="H6097" i="2"/>
  <c r="H6099" i="2"/>
  <c r="H6101" i="2"/>
  <c r="H6103" i="2"/>
  <c r="H6105" i="2"/>
  <c r="H6107" i="2"/>
  <c r="H6109" i="2"/>
  <c r="H6111" i="2"/>
  <c r="H6113" i="2"/>
  <c r="H6115" i="2"/>
  <c r="H6117" i="2"/>
  <c r="H6119" i="2"/>
  <c r="H6121" i="2"/>
  <c r="H6123" i="2"/>
  <c r="H6125" i="2"/>
  <c r="H6127" i="2"/>
  <c r="H6129" i="2"/>
  <c r="H6131" i="2"/>
  <c r="H6133" i="2"/>
  <c r="H6135" i="2"/>
  <c r="H6137" i="2"/>
  <c r="H6139" i="2"/>
  <c r="H6141" i="2"/>
  <c r="H6143" i="2"/>
  <c r="H6145" i="2"/>
  <c r="H6147" i="2"/>
  <c r="H6149" i="2"/>
  <c r="H6151" i="2"/>
  <c r="H6153" i="2"/>
  <c r="H6155" i="2"/>
  <c r="H6157" i="2"/>
  <c r="H6159" i="2"/>
  <c r="H6161" i="2"/>
  <c r="H6163" i="2"/>
  <c r="H6165" i="2"/>
  <c r="H6167" i="2"/>
  <c r="H6169" i="2"/>
  <c r="H6171" i="2"/>
  <c r="H6173" i="2"/>
  <c r="H6175" i="2"/>
  <c r="H6177" i="2"/>
  <c r="H6179" i="2"/>
  <c r="H6181" i="2"/>
  <c r="H6183" i="2"/>
  <c r="H6185" i="2"/>
  <c r="H6187" i="2"/>
  <c r="H6189" i="2"/>
  <c r="H6191" i="2"/>
  <c r="H6193" i="2"/>
  <c r="H6195" i="2"/>
  <c r="H6197" i="2"/>
  <c r="H6199" i="2"/>
  <c r="H6201" i="2"/>
  <c r="H6203" i="2"/>
  <c r="H6205" i="2"/>
  <c r="H6207" i="2"/>
  <c r="H6209" i="2"/>
  <c r="H6211" i="2"/>
  <c r="H6213" i="2"/>
  <c r="H6215" i="2"/>
  <c r="H6217" i="2"/>
  <c r="H6219" i="2"/>
  <c r="H6221" i="2"/>
  <c r="H6223" i="2"/>
  <c r="H6225" i="2"/>
  <c r="H6227" i="2"/>
  <c r="H6229" i="2"/>
  <c r="H6231" i="2"/>
  <c r="H6233" i="2"/>
  <c r="H6235" i="2"/>
  <c r="H6237" i="2"/>
  <c r="H6239" i="2"/>
  <c r="H6241" i="2"/>
  <c r="H6243" i="2"/>
  <c r="H6245" i="2"/>
  <c r="H6247" i="2"/>
  <c r="H6249" i="2"/>
  <c r="H6251" i="2"/>
  <c r="H6253" i="2"/>
  <c r="H6255" i="2"/>
  <c r="H6257" i="2"/>
  <c r="H6259" i="2"/>
  <c r="H6261" i="2"/>
  <c r="H6263" i="2"/>
  <c r="H6265" i="2"/>
  <c r="H6267" i="2"/>
  <c r="H6269" i="2"/>
  <c r="H6271" i="2"/>
  <c r="H6273" i="2"/>
  <c r="H6275" i="2"/>
  <c r="H6277" i="2"/>
  <c r="H6279" i="2"/>
  <c r="H6281" i="2"/>
  <c r="H6283" i="2"/>
  <c r="H6285" i="2"/>
  <c r="H6287" i="2"/>
  <c r="H6289" i="2"/>
  <c r="H6291" i="2"/>
  <c r="H6293" i="2"/>
  <c r="H6295" i="2"/>
  <c r="H6297" i="2"/>
  <c r="H6299" i="2"/>
  <c r="H6301" i="2"/>
  <c r="H6303" i="2"/>
  <c r="H6305" i="2"/>
  <c r="H6307" i="2"/>
  <c r="H6309" i="2"/>
  <c r="H6311" i="2"/>
  <c r="H6313" i="2"/>
  <c r="H6315" i="2"/>
  <c r="H6317" i="2"/>
  <c r="H6319" i="2"/>
  <c r="H6321" i="2"/>
  <c r="H6323" i="2"/>
  <c r="H6325" i="2"/>
  <c r="H6327" i="2"/>
  <c r="H6329" i="2"/>
  <c r="H6331" i="2"/>
  <c r="H6333" i="2"/>
  <c r="H6335" i="2"/>
  <c r="H6337" i="2"/>
  <c r="H6339" i="2"/>
  <c r="H6341" i="2"/>
  <c r="H6343" i="2"/>
  <c r="H6345" i="2"/>
  <c r="H6347" i="2"/>
  <c r="H6349" i="2"/>
  <c r="H6351" i="2"/>
  <c r="H6353" i="2"/>
  <c r="H6355" i="2"/>
  <c r="H6357" i="2"/>
  <c r="H6359" i="2"/>
  <c r="H6361" i="2"/>
  <c r="H6363" i="2"/>
  <c r="H6365" i="2"/>
  <c r="H6367" i="2"/>
  <c r="H6369" i="2"/>
  <c r="H6371" i="2"/>
  <c r="H6373" i="2"/>
  <c r="H6375" i="2"/>
  <c r="H6377" i="2"/>
  <c r="H6379" i="2"/>
  <c r="H6381" i="2"/>
  <c r="H6383" i="2"/>
  <c r="H6385" i="2"/>
  <c r="H6387" i="2"/>
  <c r="H6389" i="2"/>
  <c r="H6391" i="2"/>
  <c r="H6393" i="2"/>
  <c r="H6395" i="2"/>
  <c r="H6397" i="2"/>
  <c r="H6399" i="2"/>
  <c r="H6401" i="2"/>
  <c r="H6403" i="2"/>
  <c r="H6405" i="2"/>
  <c r="H6407" i="2"/>
  <c r="H6409" i="2"/>
  <c r="H6411" i="2"/>
  <c r="H6413" i="2"/>
  <c r="H6415" i="2"/>
  <c r="H6417" i="2"/>
  <c r="H6419" i="2"/>
  <c r="H6421" i="2"/>
  <c r="H6423" i="2"/>
  <c r="H6425" i="2"/>
  <c r="H6427" i="2"/>
  <c r="H6429" i="2"/>
  <c r="H6431" i="2"/>
  <c r="H6433" i="2"/>
  <c r="H6435" i="2"/>
  <c r="H6437" i="2"/>
  <c r="H6439" i="2"/>
  <c r="H6441" i="2"/>
  <c r="H6443" i="2"/>
  <c r="H6445" i="2"/>
  <c r="H6447" i="2"/>
  <c r="H6449" i="2"/>
  <c r="H6451" i="2"/>
  <c r="H6453" i="2"/>
  <c r="H6455" i="2"/>
  <c r="H6457" i="2"/>
  <c r="H6459" i="2"/>
  <c r="H6461" i="2"/>
  <c r="H6463" i="2"/>
  <c r="H6465" i="2"/>
  <c r="H6467" i="2"/>
  <c r="H6469" i="2"/>
  <c r="H6471" i="2"/>
  <c r="H6473" i="2"/>
  <c r="H6475" i="2"/>
  <c r="H6477" i="2"/>
  <c r="H6479" i="2"/>
  <c r="H6481" i="2"/>
  <c r="H6483" i="2"/>
  <c r="H6485" i="2"/>
  <c r="H6487" i="2"/>
  <c r="H6489" i="2"/>
  <c r="H6491" i="2"/>
  <c r="H6493" i="2"/>
  <c r="H6495" i="2"/>
  <c r="H6497" i="2"/>
  <c r="H6499" i="2"/>
  <c r="H6501" i="2"/>
  <c r="H6503" i="2"/>
  <c r="H6505" i="2"/>
  <c r="H6507" i="2"/>
  <c r="H6509" i="2"/>
  <c r="H6511" i="2"/>
  <c r="H6513" i="2"/>
  <c r="H6515" i="2"/>
  <c r="H6517" i="2"/>
  <c r="H6519" i="2"/>
  <c r="H6521" i="2"/>
  <c r="H6523" i="2"/>
  <c r="H6525" i="2"/>
  <c r="H6527" i="2"/>
  <c r="H6529" i="2"/>
  <c r="H6531" i="2"/>
  <c r="H6533" i="2"/>
  <c r="H6535" i="2"/>
  <c r="H6537" i="2"/>
  <c r="H6539" i="2"/>
  <c r="H6541" i="2"/>
  <c r="H6543" i="2"/>
  <c r="H6545" i="2"/>
  <c r="H6547" i="2"/>
  <c r="H6549" i="2"/>
  <c r="H6551" i="2"/>
  <c r="H6553" i="2"/>
  <c r="H6555" i="2"/>
  <c r="H6557" i="2"/>
  <c r="H6559" i="2"/>
  <c r="H6561" i="2"/>
  <c r="H6563" i="2"/>
  <c r="H6565" i="2"/>
  <c r="H6567" i="2"/>
  <c r="H6569" i="2"/>
  <c r="H6571" i="2"/>
  <c r="H6573" i="2"/>
  <c r="H6575" i="2"/>
  <c r="H6577" i="2"/>
  <c r="H6579" i="2"/>
  <c r="H6581" i="2"/>
  <c r="H6583" i="2"/>
  <c r="H6585" i="2"/>
  <c r="H6587" i="2"/>
  <c r="H6589" i="2"/>
  <c r="H6591" i="2"/>
  <c r="H6593" i="2"/>
  <c r="H6595" i="2"/>
  <c r="H6597" i="2"/>
  <c r="H6599" i="2"/>
  <c r="H6601" i="2"/>
  <c r="H6603" i="2"/>
  <c r="H6605" i="2"/>
  <c r="H6607" i="2"/>
  <c r="H6609" i="2"/>
  <c r="H6611" i="2"/>
  <c r="H6613" i="2"/>
  <c r="H6615" i="2"/>
  <c r="H6617" i="2"/>
  <c r="H6619" i="2"/>
  <c r="H6621" i="2"/>
  <c r="H6623" i="2"/>
  <c r="H6625" i="2"/>
  <c r="H6627" i="2"/>
  <c r="H6629" i="2"/>
  <c r="H6631" i="2"/>
  <c r="H6633" i="2"/>
  <c r="H6635" i="2"/>
  <c r="H6637" i="2"/>
  <c r="H6639" i="2"/>
  <c r="H6641" i="2"/>
  <c r="H6643" i="2"/>
  <c r="H6645" i="2"/>
  <c r="H6647" i="2"/>
  <c r="H6649" i="2"/>
  <c r="H6651" i="2"/>
  <c r="H6653" i="2"/>
  <c r="H6655" i="2"/>
  <c r="H6657" i="2"/>
  <c r="H6659" i="2"/>
  <c r="H6661" i="2"/>
  <c r="H6663" i="2"/>
  <c r="H6665" i="2"/>
  <c r="H6667" i="2"/>
  <c r="H6669" i="2"/>
  <c r="H6671" i="2"/>
  <c r="H6673" i="2"/>
  <c r="H6675" i="2"/>
  <c r="H6677" i="2"/>
  <c r="H6679" i="2"/>
  <c r="H6681" i="2"/>
  <c r="H6683" i="2"/>
  <c r="H6685" i="2"/>
  <c r="H6687" i="2"/>
  <c r="H6689" i="2"/>
  <c r="H6691" i="2"/>
  <c r="H6693" i="2"/>
  <c r="H6695" i="2"/>
  <c r="H6697" i="2"/>
  <c r="H6699" i="2"/>
  <c r="H6701" i="2"/>
  <c r="H6703" i="2"/>
  <c r="H6705" i="2"/>
  <c r="H6707" i="2"/>
  <c r="H6709" i="2"/>
  <c r="H6711" i="2"/>
  <c r="H6713" i="2"/>
  <c r="H6715" i="2"/>
  <c r="H6717" i="2"/>
  <c r="H6719" i="2"/>
  <c r="H6721" i="2"/>
  <c r="H6723" i="2"/>
  <c r="H6725" i="2"/>
  <c r="H6727" i="2"/>
  <c r="H6729" i="2"/>
  <c r="H6731" i="2"/>
  <c r="H6733" i="2"/>
  <c r="H6735" i="2"/>
  <c r="H6737" i="2"/>
  <c r="H6739" i="2"/>
  <c r="H6741" i="2"/>
  <c r="H6743" i="2"/>
  <c r="H6745" i="2"/>
  <c r="H6747" i="2"/>
  <c r="H6749" i="2"/>
  <c r="H6751" i="2"/>
  <c r="H6753" i="2"/>
  <c r="H6755" i="2"/>
  <c r="H6757" i="2"/>
  <c r="H6759" i="2"/>
  <c r="H6761" i="2"/>
  <c r="H6763" i="2"/>
  <c r="H6765" i="2"/>
  <c r="H6767" i="2"/>
  <c r="H6769" i="2"/>
  <c r="H6771" i="2"/>
  <c r="H6773" i="2"/>
  <c r="H6775" i="2"/>
  <c r="H6777" i="2"/>
  <c r="H6779" i="2"/>
  <c r="H6781" i="2"/>
  <c r="H6783" i="2"/>
  <c r="H6785" i="2"/>
  <c r="H6787" i="2"/>
  <c r="H6789" i="2"/>
  <c r="H6791" i="2"/>
  <c r="H6793" i="2"/>
  <c r="H6795" i="2"/>
  <c r="H6797" i="2"/>
  <c r="H6799" i="2"/>
  <c r="H6801" i="2"/>
  <c r="H6803" i="2"/>
  <c r="H6805" i="2"/>
  <c r="H6807" i="2"/>
  <c r="H6809" i="2"/>
  <c r="H6811" i="2"/>
  <c r="H6813" i="2"/>
  <c r="H6815" i="2"/>
  <c r="H6817" i="2"/>
  <c r="H6819" i="2"/>
  <c r="H6821" i="2"/>
  <c r="H6823" i="2"/>
  <c r="H6825" i="2"/>
  <c r="H6827" i="2"/>
  <c r="H6829" i="2"/>
  <c r="H6831" i="2"/>
  <c r="H6833" i="2"/>
  <c r="H6835" i="2"/>
  <c r="H6837" i="2"/>
  <c r="H6839" i="2"/>
  <c r="H6841" i="2"/>
  <c r="H6843" i="2"/>
  <c r="H6845" i="2"/>
  <c r="H6847" i="2"/>
  <c r="H6849" i="2"/>
  <c r="H6851" i="2"/>
  <c r="H6853" i="2"/>
  <c r="H6855" i="2"/>
  <c r="H6857" i="2"/>
  <c r="H6859" i="2"/>
  <c r="H6861" i="2"/>
  <c r="H6863" i="2"/>
  <c r="H6865" i="2"/>
  <c r="H6867" i="2"/>
  <c r="H6869" i="2"/>
  <c r="H6871" i="2"/>
  <c r="H6873" i="2"/>
  <c r="H6875" i="2"/>
  <c r="H6877" i="2"/>
  <c r="H6879" i="2"/>
  <c r="H6881" i="2"/>
  <c r="H6883" i="2"/>
  <c r="H6885" i="2"/>
  <c r="H6887" i="2"/>
  <c r="H6889" i="2"/>
  <c r="H6891" i="2"/>
  <c r="H6893" i="2"/>
  <c r="H6895" i="2"/>
  <c r="H6897" i="2"/>
  <c r="H6899" i="2"/>
  <c r="H6901" i="2"/>
  <c r="H6903" i="2"/>
  <c r="H6905" i="2"/>
  <c r="H6907" i="2"/>
  <c r="H6909" i="2"/>
  <c r="H6911" i="2"/>
  <c r="H6913" i="2"/>
  <c r="H6915" i="2"/>
  <c r="H6917" i="2"/>
  <c r="H6919" i="2"/>
  <c r="H6921" i="2"/>
  <c r="H6923" i="2"/>
  <c r="H6925" i="2"/>
  <c r="H6927" i="2"/>
  <c r="H6929" i="2"/>
  <c r="H6931" i="2"/>
  <c r="H6933" i="2"/>
  <c r="H6935" i="2"/>
  <c r="H6937" i="2"/>
  <c r="H6939" i="2"/>
  <c r="H6941" i="2"/>
  <c r="H6943" i="2"/>
  <c r="H6945" i="2"/>
  <c r="H6947" i="2"/>
  <c r="H6949" i="2"/>
  <c r="H6951" i="2"/>
  <c r="H6953" i="2"/>
  <c r="H6955" i="2"/>
  <c r="H6957" i="2"/>
  <c r="H6959" i="2"/>
  <c r="H6961" i="2"/>
  <c r="H6963" i="2"/>
  <c r="H6965" i="2"/>
  <c r="H6967" i="2"/>
  <c r="H6969" i="2"/>
  <c r="H6971" i="2"/>
  <c r="H6973" i="2"/>
  <c r="H6975" i="2"/>
  <c r="H6977" i="2"/>
  <c r="H6979" i="2"/>
  <c r="H6981" i="2"/>
  <c r="H6983" i="2"/>
  <c r="H6985" i="2"/>
  <c r="H6987" i="2"/>
  <c r="H6989" i="2"/>
  <c r="H6991" i="2"/>
  <c r="H6993" i="2"/>
  <c r="H6995" i="2"/>
  <c r="H6997" i="2"/>
  <c r="H6999" i="2"/>
  <c r="H7001" i="2"/>
  <c r="H7003" i="2"/>
  <c r="H7005" i="2"/>
  <c r="H7007" i="2"/>
  <c r="H7009" i="2"/>
  <c r="H7011" i="2"/>
  <c r="H7013" i="2"/>
  <c r="H7015" i="2"/>
  <c r="H7017" i="2"/>
  <c r="H7019" i="2"/>
  <c r="H7021" i="2"/>
  <c r="H7023" i="2"/>
  <c r="H7025" i="2"/>
  <c r="H7027" i="2"/>
  <c r="H7029" i="2"/>
  <c r="H7031" i="2"/>
  <c r="H7033" i="2"/>
  <c r="H7035" i="2"/>
  <c r="H7037" i="2"/>
  <c r="H7039" i="2"/>
  <c r="H7041" i="2"/>
  <c r="H7043" i="2"/>
  <c r="H7045" i="2"/>
  <c r="H7047" i="2"/>
  <c r="H7049" i="2"/>
  <c r="H7051" i="2"/>
  <c r="H7053" i="2"/>
  <c r="H7055" i="2"/>
  <c r="H7057" i="2"/>
  <c r="H7059" i="2"/>
  <c r="H7061" i="2"/>
  <c r="H7063" i="2"/>
  <c r="H7065" i="2"/>
  <c r="H7067" i="2"/>
  <c r="H7069" i="2"/>
  <c r="H7071" i="2"/>
  <c r="H7073" i="2"/>
  <c r="H7075" i="2"/>
  <c r="H7077" i="2"/>
  <c r="H7079" i="2"/>
  <c r="H7081" i="2"/>
  <c r="H7083" i="2"/>
  <c r="H7085" i="2"/>
  <c r="H7087" i="2"/>
  <c r="H7089" i="2"/>
  <c r="H7091" i="2"/>
  <c r="H7093" i="2"/>
  <c r="H7095" i="2"/>
  <c r="H7097" i="2"/>
  <c r="H7099" i="2"/>
  <c r="H7101" i="2"/>
  <c r="H7103" i="2"/>
  <c r="H7105" i="2"/>
  <c r="H7107" i="2"/>
  <c r="H7109" i="2"/>
  <c r="H7111" i="2"/>
  <c r="H7113" i="2"/>
  <c r="H7115" i="2"/>
  <c r="H7117" i="2"/>
  <c r="H7119" i="2"/>
  <c r="H7121" i="2"/>
  <c r="H7123" i="2"/>
  <c r="H7125" i="2"/>
  <c r="H7127" i="2"/>
  <c r="H7129" i="2"/>
  <c r="H7131" i="2"/>
  <c r="H7133" i="2"/>
  <c r="H7135" i="2"/>
  <c r="H7137" i="2"/>
  <c r="H7139" i="2"/>
  <c r="H7141" i="2"/>
  <c r="H7143" i="2"/>
  <c r="H7145" i="2"/>
  <c r="H7147" i="2"/>
  <c r="H7149" i="2"/>
  <c r="H7151" i="2"/>
  <c r="H7153" i="2"/>
  <c r="H7155" i="2"/>
  <c r="H7157" i="2"/>
  <c r="H7159" i="2"/>
  <c r="H7161" i="2"/>
  <c r="H7163" i="2"/>
  <c r="H7165" i="2"/>
  <c r="H7167" i="2"/>
  <c r="H7169" i="2"/>
  <c r="H7171" i="2"/>
  <c r="H7173" i="2"/>
  <c r="H7175" i="2"/>
  <c r="H7177" i="2"/>
  <c r="H7179" i="2"/>
  <c r="H7181" i="2"/>
  <c r="H7183" i="2"/>
  <c r="H7185" i="2"/>
  <c r="H7187" i="2"/>
  <c r="H7189" i="2"/>
  <c r="H7191" i="2"/>
  <c r="H7193" i="2"/>
  <c r="H7195" i="2"/>
  <c r="H7197" i="2"/>
  <c r="H7199" i="2"/>
  <c r="H7201" i="2"/>
  <c r="H7203" i="2"/>
  <c r="H7205" i="2"/>
  <c r="H7207" i="2"/>
  <c r="H7209" i="2"/>
  <c r="H7211" i="2"/>
  <c r="H7213" i="2"/>
  <c r="H7215" i="2"/>
  <c r="H7217" i="2"/>
  <c r="H7219" i="2"/>
  <c r="H7221" i="2"/>
  <c r="H7223" i="2"/>
  <c r="H7225" i="2"/>
  <c r="H7227" i="2"/>
  <c r="H7229" i="2"/>
  <c r="H7231" i="2"/>
  <c r="H7233" i="2"/>
  <c r="H7235" i="2"/>
  <c r="H7237" i="2"/>
  <c r="H7239" i="2"/>
  <c r="H7241" i="2"/>
  <c r="H7243" i="2"/>
  <c r="H7245" i="2"/>
  <c r="H7247" i="2"/>
  <c r="H7249" i="2"/>
  <c r="H7251" i="2"/>
  <c r="H7253" i="2"/>
  <c r="H7255" i="2"/>
  <c r="H7257" i="2"/>
  <c r="H7259" i="2"/>
  <c r="H7261" i="2"/>
  <c r="H7263" i="2"/>
  <c r="H7265" i="2"/>
  <c r="H7267" i="2"/>
  <c r="H7269" i="2"/>
  <c r="H7271" i="2"/>
  <c r="H7273" i="2"/>
  <c r="H7275" i="2"/>
  <c r="H7277" i="2"/>
  <c r="H7279" i="2"/>
  <c r="H7281" i="2"/>
  <c r="H7283" i="2"/>
  <c r="H7285" i="2"/>
  <c r="H7287" i="2"/>
  <c r="H7289" i="2"/>
  <c r="H7291" i="2"/>
  <c r="H7293" i="2"/>
  <c r="H7295" i="2"/>
  <c r="H7297" i="2"/>
  <c r="H7299" i="2"/>
  <c r="H7301" i="2"/>
  <c r="H7303" i="2"/>
  <c r="H7305" i="2"/>
  <c r="H7307" i="2"/>
  <c r="H7309" i="2"/>
  <c r="H7311" i="2"/>
  <c r="H7313" i="2"/>
  <c r="H7315" i="2"/>
  <c r="H7317" i="2"/>
  <c r="H7319" i="2"/>
  <c r="H7321" i="2"/>
  <c r="H7323" i="2"/>
  <c r="H7325" i="2"/>
  <c r="H7327" i="2"/>
  <c r="H7329" i="2"/>
  <c r="H7331" i="2"/>
  <c r="H7333" i="2"/>
  <c r="H7335" i="2"/>
  <c r="H7337" i="2"/>
  <c r="H7339" i="2"/>
  <c r="H7341" i="2"/>
  <c r="H7343" i="2"/>
  <c r="H7345" i="2"/>
  <c r="H7347" i="2"/>
  <c r="H7349" i="2"/>
  <c r="H7351" i="2"/>
  <c r="H7353" i="2"/>
  <c r="H7355" i="2"/>
  <c r="H7357" i="2"/>
  <c r="H7359" i="2"/>
  <c r="H7361" i="2"/>
  <c r="H7363" i="2"/>
  <c r="H7365" i="2"/>
  <c r="H7367" i="2"/>
  <c r="H7369" i="2"/>
  <c r="H7371" i="2"/>
  <c r="H7373" i="2"/>
  <c r="H7375" i="2"/>
  <c r="H7377" i="2"/>
  <c r="H7379" i="2"/>
  <c r="H7381" i="2"/>
  <c r="H7383" i="2"/>
  <c r="H7385" i="2"/>
  <c r="H7387" i="2"/>
  <c r="H7389" i="2"/>
  <c r="H7391" i="2"/>
  <c r="H7393" i="2"/>
  <c r="H7395" i="2"/>
  <c r="H7397" i="2"/>
  <c r="H7399" i="2"/>
  <c r="H7401" i="2"/>
  <c r="H7403" i="2"/>
  <c r="H7405" i="2"/>
  <c r="H7407" i="2"/>
  <c r="H7409" i="2"/>
  <c r="H7411" i="2"/>
  <c r="H7413" i="2"/>
  <c r="H7415" i="2"/>
  <c r="H7417" i="2"/>
  <c r="H7419" i="2"/>
  <c r="H7421" i="2"/>
  <c r="H7423" i="2"/>
  <c r="H7425" i="2"/>
  <c r="H7427" i="2"/>
  <c r="H7429" i="2"/>
  <c r="H7431" i="2"/>
  <c r="H7433" i="2"/>
  <c r="H7435" i="2"/>
  <c r="H7437" i="2"/>
  <c r="H7439" i="2"/>
  <c r="H7441" i="2"/>
  <c r="H7443" i="2"/>
  <c r="H7445" i="2"/>
  <c r="H7447" i="2"/>
  <c r="H7449" i="2"/>
  <c r="H7451" i="2"/>
  <c r="H7453" i="2"/>
  <c r="H7455" i="2"/>
  <c r="H7457" i="2"/>
  <c r="H7459" i="2"/>
  <c r="H7461" i="2"/>
  <c r="H7463" i="2"/>
  <c r="H7465" i="2"/>
  <c r="H7467" i="2"/>
  <c r="H7469" i="2"/>
  <c r="H7471" i="2"/>
  <c r="H7473" i="2"/>
  <c r="H7475" i="2"/>
  <c r="H7477" i="2"/>
  <c r="H7479" i="2"/>
  <c r="H7481" i="2"/>
  <c r="H7483" i="2"/>
  <c r="H7485" i="2"/>
  <c r="H7487" i="2"/>
  <c r="H7489" i="2"/>
  <c r="H7491" i="2"/>
  <c r="H7493" i="2"/>
  <c r="H7495" i="2"/>
  <c r="H7497" i="2"/>
  <c r="H7499" i="2"/>
  <c r="H7501" i="2"/>
  <c r="H7503" i="2"/>
  <c r="H7505" i="2"/>
  <c r="H7507" i="2"/>
  <c r="H7509" i="2"/>
  <c r="H7511" i="2"/>
  <c r="H7513" i="2"/>
  <c r="H7515" i="2"/>
  <c r="H7517" i="2"/>
  <c r="H7519" i="2"/>
  <c r="H7521" i="2"/>
  <c r="H7523" i="2"/>
  <c r="H7525" i="2"/>
  <c r="H7527" i="2"/>
  <c r="H7529" i="2"/>
  <c r="H7531" i="2"/>
  <c r="H7533" i="2"/>
  <c r="H7535" i="2"/>
  <c r="H7537" i="2"/>
  <c r="H7539" i="2"/>
  <c r="H7541" i="2"/>
  <c r="H7543" i="2"/>
  <c r="H7545" i="2"/>
  <c r="H7547" i="2"/>
  <c r="H7549" i="2"/>
  <c r="H7551" i="2"/>
  <c r="H7553" i="2"/>
  <c r="H7555" i="2"/>
  <c r="H7557" i="2"/>
  <c r="H7559" i="2"/>
  <c r="H7561" i="2"/>
  <c r="H7563" i="2"/>
  <c r="H7565" i="2"/>
  <c r="H7567" i="2"/>
  <c r="H7569" i="2"/>
  <c r="H7571" i="2"/>
  <c r="H7573" i="2"/>
  <c r="H7575" i="2"/>
  <c r="H7577" i="2"/>
  <c r="H7579" i="2"/>
  <c r="H7581" i="2"/>
  <c r="H7583" i="2"/>
  <c r="H7585" i="2"/>
  <c r="H7587" i="2"/>
  <c r="H7589" i="2"/>
  <c r="H7591" i="2"/>
  <c r="H7593" i="2"/>
  <c r="H7595" i="2"/>
  <c r="H7597" i="2"/>
  <c r="H7599" i="2"/>
  <c r="H7601" i="2"/>
  <c r="H7603" i="2"/>
  <c r="H7605" i="2"/>
  <c r="H7607" i="2"/>
  <c r="H7609" i="2"/>
  <c r="H7611" i="2"/>
  <c r="H7613" i="2"/>
  <c r="H7615" i="2"/>
  <c r="H7617" i="2"/>
  <c r="H7619" i="2"/>
  <c r="H7621" i="2"/>
  <c r="H7623" i="2"/>
  <c r="H7625" i="2"/>
  <c r="H7627" i="2"/>
  <c r="H7629" i="2"/>
  <c r="H7631" i="2"/>
  <c r="H7633" i="2"/>
  <c r="H7635" i="2"/>
  <c r="H7637" i="2"/>
  <c r="H7639" i="2"/>
  <c r="H7641" i="2"/>
  <c r="H7643" i="2"/>
  <c r="H7645" i="2"/>
  <c r="H7647" i="2"/>
  <c r="H2323" i="2"/>
  <c r="H2835" i="2"/>
  <c r="H3141" i="2"/>
  <c r="H3173" i="2"/>
  <c r="H3205" i="2"/>
  <c r="H3237" i="2"/>
  <c r="H3269" i="2"/>
  <c r="H3301" i="2"/>
  <c r="H3333" i="2"/>
  <c r="H3365" i="2"/>
  <c r="H3397" i="2"/>
  <c r="H3429" i="2"/>
  <c r="H3461" i="2"/>
  <c r="H3493" i="2"/>
  <c r="H3525" i="2"/>
  <c r="H3557" i="2"/>
  <c r="H3589" i="2"/>
  <c r="H3621" i="2"/>
  <c r="H3653" i="2"/>
  <c r="H3685" i="2"/>
  <c r="H3717" i="2"/>
  <c r="H3744" i="2"/>
  <c r="H3760" i="2"/>
  <c r="H3776" i="2"/>
  <c r="H3792" i="2"/>
  <c r="H3808" i="2"/>
  <c r="H3824" i="2"/>
  <c r="H3840" i="2"/>
  <c r="H3856" i="2"/>
  <c r="H3872" i="2"/>
  <c r="H3888" i="2"/>
  <c r="H3904" i="2"/>
  <c r="H3920" i="2"/>
  <c r="H3936" i="2"/>
  <c r="H3952" i="2"/>
  <c r="H3968" i="2"/>
  <c r="H3984" i="2"/>
  <c r="H4000" i="2"/>
  <c r="H4016" i="2"/>
  <c r="H4032" i="2"/>
  <c r="H4048" i="2"/>
  <c r="H4064" i="2"/>
  <c r="H4080" i="2"/>
  <c r="H4096" i="2"/>
  <c r="H4112" i="2"/>
  <c r="H4128" i="2"/>
  <c r="H4144" i="2"/>
  <c r="H4160" i="2"/>
  <c r="H4176" i="2"/>
  <c r="H4192" i="2"/>
  <c r="H4208" i="2"/>
  <c r="H4224" i="2"/>
  <c r="H2131" i="2"/>
  <c r="H2707" i="2"/>
  <c r="H3117" i="2"/>
  <c r="H3149" i="2"/>
  <c r="H3181" i="2"/>
  <c r="H3213" i="2"/>
  <c r="H3245" i="2"/>
  <c r="H3277" i="2"/>
  <c r="H3309" i="2"/>
  <c r="H3341" i="2"/>
  <c r="H3373" i="2"/>
  <c r="H3405" i="2"/>
  <c r="H3437" i="2"/>
  <c r="H3469" i="2"/>
  <c r="H3501" i="2"/>
  <c r="H3533" i="2"/>
  <c r="H3565" i="2"/>
  <c r="H3597" i="2"/>
  <c r="H3629" i="2"/>
  <c r="H3661" i="2"/>
  <c r="H3693" i="2"/>
  <c r="H3725" i="2"/>
  <c r="H3748" i="2"/>
  <c r="H3764" i="2"/>
  <c r="H3780" i="2"/>
  <c r="H3796" i="2"/>
  <c r="H3812" i="2"/>
  <c r="H3828" i="2"/>
  <c r="H3844" i="2"/>
  <c r="H3860" i="2"/>
  <c r="H3876" i="2"/>
  <c r="H3892" i="2"/>
  <c r="H3908" i="2"/>
  <c r="H3924" i="2"/>
  <c r="H3940" i="2"/>
  <c r="H3956" i="2"/>
  <c r="H3972" i="2"/>
  <c r="H3988" i="2"/>
  <c r="H4004" i="2"/>
  <c r="H4020" i="2"/>
  <c r="H4036" i="2"/>
  <c r="H4052" i="2"/>
  <c r="H4068" i="2"/>
  <c r="H4084" i="2"/>
  <c r="H4100" i="2"/>
  <c r="H4116" i="2"/>
  <c r="H4132" i="2"/>
  <c r="H4148" i="2"/>
  <c r="H4164" i="2"/>
  <c r="H4180" i="2"/>
  <c r="H4196" i="2"/>
  <c r="H4212" i="2"/>
  <c r="H4228" i="2"/>
  <c r="H5388" i="2"/>
  <c r="H5390" i="2"/>
  <c r="H5392" i="2"/>
  <c r="H5394" i="2"/>
  <c r="H5396" i="2"/>
  <c r="H5398" i="2"/>
  <c r="H5400" i="2"/>
  <c r="H5402" i="2"/>
  <c r="H5404" i="2"/>
  <c r="H5406" i="2"/>
  <c r="H5408" i="2"/>
  <c r="H5410" i="2"/>
  <c r="H5412" i="2"/>
  <c r="H5414" i="2"/>
  <c r="H5416" i="2"/>
  <c r="H5418" i="2"/>
  <c r="H5420" i="2"/>
  <c r="H5422" i="2"/>
  <c r="H5424" i="2"/>
  <c r="H5426" i="2"/>
  <c r="H5428" i="2"/>
  <c r="H5430" i="2"/>
  <c r="H5432" i="2"/>
  <c r="H5434" i="2"/>
  <c r="H5436" i="2"/>
  <c r="H5438" i="2"/>
  <c r="H5440" i="2"/>
  <c r="H5442" i="2"/>
  <c r="H5444" i="2"/>
  <c r="H5446" i="2"/>
  <c r="H5448" i="2"/>
  <c r="H5450" i="2"/>
  <c r="H5452" i="2"/>
  <c r="H5454" i="2"/>
  <c r="H5456" i="2"/>
  <c r="H5458" i="2"/>
  <c r="H5460" i="2"/>
  <c r="H5462" i="2"/>
  <c r="H5464" i="2"/>
  <c r="H5466" i="2"/>
  <c r="H5468" i="2"/>
  <c r="H5470" i="2"/>
  <c r="H5472" i="2"/>
  <c r="H5474" i="2"/>
  <c r="H5476" i="2"/>
  <c r="H5478" i="2"/>
  <c r="H5480" i="2"/>
  <c r="H5482" i="2"/>
  <c r="H5484" i="2"/>
  <c r="H5486" i="2"/>
  <c r="H5488" i="2"/>
  <c r="H5490" i="2"/>
  <c r="H5492" i="2"/>
  <c r="H5494" i="2"/>
  <c r="H5496" i="2"/>
  <c r="H5498" i="2"/>
  <c r="H5500" i="2"/>
  <c r="H5502" i="2"/>
  <c r="H5504" i="2"/>
  <c r="H5506" i="2"/>
  <c r="H5508" i="2"/>
  <c r="H5510" i="2"/>
  <c r="H5512" i="2"/>
  <c r="H5514" i="2"/>
  <c r="H5516" i="2"/>
  <c r="H5518" i="2"/>
  <c r="H5520" i="2"/>
  <c r="H5522" i="2"/>
  <c r="H5524" i="2"/>
  <c r="H5526" i="2"/>
  <c r="H5528" i="2"/>
  <c r="H5530" i="2"/>
  <c r="H5532" i="2"/>
  <c r="H5534" i="2"/>
  <c r="H5536" i="2"/>
  <c r="H5538" i="2"/>
  <c r="H5540" i="2"/>
  <c r="H5542" i="2"/>
  <c r="H5544" i="2"/>
  <c r="H5546" i="2"/>
  <c r="H5548" i="2"/>
  <c r="H5550" i="2"/>
  <c r="H5552" i="2"/>
  <c r="H5554" i="2"/>
  <c r="H5556" i="2"/>
  <c r="H5558" i="2"/>
  <c r="H5560" i="2"/>
  <c r="H5562" i="2"/>
  <c r="H5564" i="2"/>
  <c r="H5566" i="2"/>
  <c r="H5568" i="2"/>
  <c r="H5570" i="2"/>
  <c r="H5572" i="2"/>
  <c r="H5574" i="2"/>
  <c r="H5576" i="2"/>
  <c r="H5578" i="2"/>
  <c r="H5580" i="2"/>
  <c r="H5582" i="2"/>
  <c r="H5584" i="2"/>
  <c r="H5586" i="2"/>
  <c r="H5588" i="2"/>
  <c r="H5590" i="2"/>
  <c r="H5592" i="2"/>
  <c r="H5594" i="2"/>
  <c r="H5596" i="2"/>
  <c r="H5598" i="2"/>
  <c r="H5600" i="2"/>
  <c r="H5602" i="2"/>
  <c r="H5604" i="2"/>
  <c r="H5606" i="2"/>
  <c r="H5608" i="2"/>
  <c r="H5610" i="2"/>
  <c r="H5612" i="2"/>
  <c r="H5614" i="2"/>
  <c r="H5616" i="2"/>
  <c r="H5618" i="2"/>
  <c r="H5620" i="2"/>
  <c r="H5622" i="2"/>
  <c r="H5624" i="2"/>
  <c r="H5626" i="2"/>
  <c r="H5628" i="2"/>
  <c r="H5630" i="2"/>
  <c r="H5632" i="2"/>
  <c r="H5634" i="2"/>
  <c r="H5636" i="2"/>
  <c r="H5638" i="2"/>
  <c r="H5640" i="2"/>
  <c r="H5642" i="2"/>
  <c r="H5644" i="2"/>
  <c r="H5646" i="2"/>
  <c r="H5648" i="2"/>
  <c r="H5650" i="2"/>
  <c r="H5652" i="2"/>
  <c r="H5654" i="2"/>
  <c r="H5656" i="2"/>
  <c r="H5658" i="2"/>
  <c r="H5660" i="2"/>
  <c r="H5662" i="2"/>
  <c r="H5664" i="2"/>
  <c r="H5666" i="2"/>
  <c r="H5668" i="2"/>
  <c r="H5670" i="2"/>
  <c r="H5672" i="2"/>
  <c r="H5674" i="2"/>
  <c r="H5676" i="2"/>
  <c r="H5678" i="2"/>
  <c r="H5680" i="2"/>
  <c r="H5682" i="2"/>
  <c r="H5684" i="2"/>
  <c r="H5686" i="2"/>
  <c r="H5688" i="2"/>
  <c r="H5690" i="2"/>
  <c r="H5692" i="2"/>
  <c r="H5694" i="2"/>
  <c r="H5696" i="2"/>
  <c r="H5698" i="2"/>
  <c r="H5700" i="2"/>
  <c r="H5702" i="2"/>
  <c r="H5704" i="2"/>
  <c r="H5706" i="2"/>
  <c r="H5708" i="2"/>
  <c r="H5710" i="2"/>
  <c r="H5712" i="2"/>
  <c r="H5714" i="2"/>
  <c r="H5716" i="2"/>
  <c r="H5718" i="2"/>
  <c r="H5720" i="2"/>
  <c r="H5722" i="2"/>
  <c r="H5724" i="2"/>
  <c r="H5726" i="2"/>
  <c r="H5728" i="2"/>
  <c r="H5730" i="2"/>
  <c r="H5732" i="2"/>
  <c r="H5734" i="2"/>
  <c r="H5736" i="2"/>
  <c r="H5738" i="2"/>
  <c r="H5740" i="2"/>
  <c r="H5742" i="2"/>
  <c r="H5744" i="2"/>
  <c r="H5746" i="2"/>
  <c r="H5748" i="2"/>
  <c r="H5750" i="2"/>
  <c r="H5752" i="2"/>
  <c r="H5754" i="2"/>
  <c r="H5756" i="2"/>
  <c r="H5758" i="2"/>
  <c r="H5760" i="2"/>
  <c r="H5762" i="2"/>
  <c r="H5764" i="2"/>
  <c r="H5766" i="2"/>
  <c r="H5768" i="2"/>
  <c r="H5770" i="2"/>
  <c r="H5772" i="2"/>
  <c r="H5774" i="2"/>
  <c r="H5776" i="2"/>
  <c r="H5778" i="2"/>
  <c r="H5780" i="2"/>
  <c r="H5782" i="2"/>
  <c r="H5784" i="2"/>
  <c r="H5786" i="2"/>
  <c r="H5788" i="2"/>
  <c r="H5790" i="2"/>
  <c r="H5792" i="2"/>
  <c r="H5794" i="2"/>
  <c r="H5796" i="2"/>
  <c r="H5798" i="2"/>
  <c r="H5800" i="2"/>
  <c r="H5802" i="2"/>
  <c r="H5804" i="2"/>
  <c r="H5806" i="2"/>
  <c r="H5808" i="2"/>
  <c r="H5810" i="2"/>
  <c r="H5812" i="2"/>
  <c r="H5814" i="2"/>
  <c r="H5816" i="2"/>
  <c r="H5818" i="2"/>
  <c r="H5820" i="2"/>
  <c r="H5822" i="2"/>
  <c r="H5824" i="2"/>
  <c r="H5826" i="2"/>
  <c r="H5828" i="2"/>
  <c r="H5830" i="2"/>
  <c r="H5832" i="2"/>
  <c r="H5834" i="2"/>
  <c r="H5836" i="2"/>
  <c r="H5838" i="2"/>
  <c r="H5840" i="2"/>
  <c r="H5842" i="2"/>
  <c r="H5844" i="2"/>
  <c r="H5846" i="2"/>
  <c r="H5848" i="2"/>
  <c r="H5850" i="2"/>
  <c r="H5852" i="2"/>
  <c r="H5854" i="2"/>
  <c r="H5856" i="2"/>
  <c r="H5858" i="2"/>
  <c r="H5860" i="2"/>
  <c r="H5862" i="2"/>
  <c r="H5864" i="2"/>
  <c r="H5866" i="2"/>
  <c r="H5868" i="2"/>
  <c r="H5870" i="2"/>
  <c r="H5872" i="2"/>
  <c r="H5874" i="2"/>
  <c r="H5876" i="2"/>
  <c r="H5878" i="2"/>
  <c r="H5880" i="2"/>
  <c r="H5882" i="2"/>
  <c r="H5884" i="2"/>
  <c r="H5886" i="2"/>
  <c r="H5888" i="2"/>
  <c r="H5890" i="2"/>
  <c r="H5892" i="2"/>
  <c r="H5894" i="2"/>
  <c r="H5896" i="2"/>
  <c r="H5898" i="2"/>
  <c r="H5900" i="2"/>
  <c r="H5902" i="2"/>
  <c r="H5904" i="2"/>
  <c r="H5906" i="2"/>
  <c r="H5908" i="2"/>
  <c r="H5910" i="2"/>
  <c r="H5912" i="2"/>
  <c r="H5914" i="2"/>
  <c r="H5916" i="2"/>
  <c r="H5918" i="2"/>
  <c r="H5920" i="2"/>
  <c r="H5922" i="2"/>
  <c r="H5924" i="2"/>
  <c r="H5926" i="2"/>
  <c r="H5928" i="2"/>
  <c r="H5930" i="2"/>
  <c r="H5932" i="2"/>
  <c r="H5934" i="2"/>
  <c r="H5936" i="2"/>
  <c r="H5938" i="2"/>
  <c r="H5940" i="2"/>
  <c r="H5942" i="2"/>
  <c r="H5944" i="2"/>
  <c r="H5946" i="2"/>
  <c r="H5948" i="2"/>
  <c r="H5950" i="2"/>
  <c r="H5952" i="2"/>
  <c r="H5954" i="2"/>
  <c r="H5956" i="2"/>
  <c r="H5958" i="2"/>
  <c r="H5960" i="2"/>
  <c r="H5962" i="2"/>
  <c r="H5964" i="2"/>
  <c r="H5966" i="2"/>
  <c r="H5968" i="2"/>
  <c r="H5970" i="2"/>
  <c r="H5972" i="2"/>
  <c r="H5974" i="2"/>
  <c r="H5976" i="2"/>
  <c r="H5978" i="2"/>
  <c r="H5980" i="2"/>
  <c r="H5982" i="2"/>
  <c r="H5984" i="2"/>
  <c r="H5986" i="2"/>
  <c r="H5988" i="2"/>
  <c r="H5990" i="2"/>
  <c r="H5992" i="2"/>
  <c r="H5994" i="2"/>
  <c r="H5996" i="2"/>
  <c r="H5998" i="2"/>
  <c r="H6000" i="2"/>
  <c r="H6002" i="2"/>
  <c r="H6004" i="2"/>
  <c r="H6006" i="2"/>
  <c r="H6008" i="2"/>
  <c r="H6010" i="2"/>
  <c r="H6012" i="2"/>
  <c r="H6014" i="2"/>
  <c r="H6016" i="2"/>
  <c r="H6018" i="2"/>
  <c r="H6020" i="2"/>
  <c r="H6022" i="2"/>
  <c r="H6024" i="2"/>
  <c r="H6026" i="2"/>
  <c r="H6028" i="2"/>
  <c r="H6030" i="2"/>
  <c r="H6032" i="2"/>
  <c r="H6034" i="2"/>
  <c r="H6036" i="2"/>
  <c r="H6038" i="2"/>
  <c r="H6040" i="2"/>
  <c r="H6042" i="2"/>
  <c r="H6044" i="2"/>
  <c r="H6046" i="2"/>
  <c r="H6048" i="2"/>
  <c r="H6050" i="2"/>
  <c r="H6052" i="2"/>
  <c r="H6054" i="2"/>
  <c r="H6056" i="2"/>
  <c r="H6058" i="2"/>
  <c r="H6060" i="2"/>
  <c r="H6062" i="2"/>
  <c r="H6064" i="2"/>
  <c r="H6066" i="2"/>
  <c r="H6068" i="2"/>
  <c r="H6070" i="2"/>
  <c r="H6072" i="2"/>
  <c r="H6074" i="2"/>
  <c r="H6076" i="2"/>
  <c r="H6078" i="2"/>
  <c r="H6080" i="2"/>
  <c r="H6082" i="2"/>
  <c r="H6084" i="2"/>
  <c r="H6086" i="2"/>
  <c r="H6088" i="2"/>
  <c r="H6090" i="2"/>
  <c r="H6092" i="2"/>
  <c r="H6094" i="2"/>
  <c r="H6096" i="2"/>
  <c r="H6098" i="2"/>
  <c r="H6100" i="2"/>
  <c r="H6102" i="2"/>
  <c r="H6104" i="2"/>
  <c r="H6106" i="2"/>
  <c r="H6108" i="2"/>
  <c r="H6110" i="2"/>
  <c r="H6112" i="2"/>
  <c r="H6114" i="2"/>
  <c r="H6116" i="2"/>
  <c r="H6118" i="2"/>
  <c r="H6120" i="2"/>
  <c r="H6122" i="2"/>
  <c r="H6124" i="2"/>
  <c r="H6126" i="2"/>
  <c r="H6128" i="2"/>
  <c r="H6130" i="2"/>
  <c r="H6132" i="2"/>
  <c r="H6134" i="2"/>
  <c r="H6136" i="2"/>
  <c r="H6138" i="2"/>
  <c r="H6140" i="2"/>
  <c r="H6142" i="2"/>
  <c r="H6144" i="2"/>
  <c r="H6146" i="2"/>
  <c r="H6148" i="2"/>
  <c r="H6150" i="2"/>
  <c r="H6152" i="2"/>
  <c r="H6154" i="2"/>
  <c r="H6156" i="2"/>
  <c r="H6158" i="2"/>
  <c r="H6160" i="2"/>
  <c r="H6162" i="2"/>
  <c r="H6164" i="2"/>
  <c r="H6166" i="2"/>
  <c r="H6168" i="2"/>
  <c r="H6170" i="2"/>
  <c r="H6172" i="2"/>
  <c r="H6174" i="2"/>
  <c r="H6176" i="2"/>
  <c r="H6178" i="2"/>
  <c r="H6180" i="2"/>
  <c r="H6182" i="2"/>
  <c r="H6184" i="2"/>
  <c r="H6186" i="2"/>
  <c r="H6188" i="2"/>
  <c r="H6190" i="2"/>
  <c r="H6192" i="2"/>
  <c r="H6194" i="2"/>
  <c r="H6196" i="2"/>
  <c r="H6198" i="2"/>
  <c r="H6200" i="2"/>
  <c r="H6202" i="2"/>
  <c r="H6204" i="2"/>
  <c r="H6206" i="2"/>
  <c r="H6208" i="2"/>
  <c r="H6210" i="2"/>
  <c r="H6212" i="2"/>
  <c r="H6214" i="2"/>
  <c r="H6216" i="2"/>
  <c r="H6218" i="2"/>
  <c r="H6220" i="2"/>
  <c r="H6222" i="2"/>
  <c r="H6224" i="2"/>
  <c r="H6226" i="2"/>
  <c r="H6228" i="2"/>
  <c r="H6230" i="2"/>
  <c r="H6232" i="2"/>
  <c r="H6234" i="2"/>
  <c r="H6236" i="2"/>
  <c r="H6238" i="2"/>
  <c r="H6240" i="2"/>
  <c r="H6242" i="2"/>
  <c r="H6244" i="2"/>
  <c r="H6246" i="2"/>
  <c r="H6248" i="2"/>
  <c r="H6250" i="2"/>
  <c r="H6252" i="2"/>
  <c r="H6254" i="2"/>
  <c r="H6256" i="2"/>
  <c r="H6258" i="2"/>
  <c r="H6260" i="2"/>
  <c r="H6262" i="2"/>
  <c r="H6264" i="2"/>
  <c r="H6266" i="2"/>
  <c r="H6268" i="2"/>
  <c r="H6270" i="2"/>
  <c r="H6272" i="2"/>
  <c r="H6274" i="2"/>
  <c r="H6276" i="2"/>
  <c r="H6278" i="2"/>
  <c r="H6280" i="2"/>
  <c r="H6282" i="2"/>
  <c r="H6284" i="2"/>
  <c r="H6286" i="2"/>
  <c r="H6288" i="2"/>
  <c r="H6290" i="2"/>
  <c r="H6292" i="2"/>
  <c r="H6294" i="2"/>
  <c r="H6296" i="2"/>
  <c r="H6298" i="2"/>
  <c r="H6300" i="2"/>
  <c r="H6302" i="2"/>
  <c r="H6304" i="2"/>
  <c r="H6306" i="2"/>
  <c r="H6308" i="2"/>
  <c r="H6310" i="2"/>
  <c r="H6312" i="2"/>
  <c r="H6314" i="2"/>
  <c r="H6316" i="2"/>
  <c r="H6318" i="2"/>
  <c r="H6320" i="2"/>
  <c r="H6322" i="2"/>
  <c r="H6324" i="2"/>
  <c r="H6326" i="2"/>
  <c r="H6328" i="2"/>
  <c r="H6330" i="2"/>
  <c r="H6332" i="2"/>
  <c r="H6334" i="2"/>
  <c r="H6336" i="2"/>
  <c r="H6338" i="2"/>
  <c r="H6340" i="2"/>
  <c r="H6342" i="2"/>
  <c r="H6344" i="2"/>
  <c r="H6346" i="2"/>
  <c r="H6348" i="2"/>
  <c r="H6350" i="2"/>
  <c r="H6352" i="2"/>
  <c r="H6354" i="2"/>
  <c r="H6356" i="2"/>
  <c r="H6358" i="2"/>
  <c r="H6360" i="2"/>
  <c r="H6362" i="2"/>
  <c r="H6364" i="2"/>
  <c r="H6366" i="2"/>
  <c r="H6368" i="2"/>
  <c r="H6370" i="2"/>
  <c r="H6372" i="2"/>
  <c r="H6374" i="2"/>
  <c r="H6376" i="2"/>
  <c r="H6378" i="2"/>
  <c r="H6380" i="2"/>
  <c r="H6382" i="2"/>
  <c r="H6384" i="2"/>
  <c r="H6386" i="2"/>
  <c r="H6388" i="2"/>
  <c r="H6390" i="2"/>
  <c r="H6392" i="2"/>
  <c r="H6394" i="2"/>
  <c r="H6396" i="2"/>
  <c r="H6398" i="2"/>
  <c r="H6400" i="2"/>
  <c r="H6402" i="2"/>
  <c r="H6404" i="2"/>
  <c r="H6406" i="2"/>
  <c r="H6408" i="2"/>
  <c r="H6410" i="2"/>
  <c r="H6412" i="2"/>
  <c r="H6414" i="2"/>
  <c r="H6416" i="2"/>
  <c r="H6418" i="2"/>
  <c r="H6420" i="2"/>
  <c r="H6422" i="2"/>
  <c r="H6424" i="2"/>
  <c r="H6426" i="2"/>
  <c r="H6428" i="2"/>
  <c r="H6430" i="2"/>
  <c r="H6432" i="2"/>
  <c r="H6434" i="2"/>
  <c r="H6436" i="2"/>
  <c r="H6438" i="2"/>
  <c r="H6440" i="2"/>
  <c r="H6442" i="2"/>
  <c r="H6444" i="2"/>
  <c r="H6446" i="2"/>
  <c r="H6448" i="2"/>
  <c r="H6450" i="2"/>
  <c r="H6452" i="2"/>
  <c r="H6454" i="2"/>
  <c r="H6456" i="2"/>
  <c r="H6458" i="2"/>
  <c r="H6460" i="2"/>
  <c r="H6462" i="2"/>
  <c r="H6464" i="2"/>
  <c r="H6466" i="2"/>
  <c r="H6468" i="2"/>
  <c r="H6470" i="2"/>
  <c r="H6472" i="2"/>
  <c r="H6474" i="2"/>
  <c r="H6476" i="2"/>
  <c r="H6478" i="2"/>
  <c r="H6480" i="2"/>
  <c r="H6482" i="2"/>
  <c r="H6484" i="2"/>
  <c r="H6486" i="2"/>
  <c r="H6488" i="2"/>
  <c r="H6490" i="2"/>
  <c r="H6492" i="2"/>
  <c r="H6494" i="2"/>
  <c r="H6496" i="2"/>
  <c r="H6498" i="2"/>
  <c r="H6500" i="2"/>
  <c r="H6502" i="2"/>
  <c r="H6504" i="2"/>
  <c r="H6506" i="2"/>
  <c r="H6508" i="2"/>
  <c r="H6510" i="2"/>
  <c r="H6512" i="2"/>
  <c r="H6514" i="2"/>
  <c r="H6516" i="2"/>
  <c r="H6518" i="2"/>
  <c r="H6520" i="2"/>
  <c r="H6522" i="2"/>
  <c r="H6524" i="2"/>
  <c r="H6526" i="2"/>
  <c r="H6528" i="2"/>
  <c r="H6530" i="2"/>
  <c r="H6532" i="2"/>
  <c r="H6534" i="2"/>
  <c r="H6536" i="2"/>
  <c r="H6538" i="2"/>
  <c r="H6540" i="2"/>
  <c r="H6542" i="2"/>
  <c r="H6544" i="2"/>
  <c r="H6546" i="2"/>
  <c r="H6548" i="2"/>
  <c r="H6550" i="2"/>
  <c r="H6552" i="2"/>
  <c r="H6554" i="2"/>
  <c r="H6556" i="2"/>
  <c r="H6558" i="2"/>
  <c r="H6560" i="2"/>
  <c r="H6562" i="2"/>
  <c r="H6564" i="2"/>
  <c r="H6566" i="2"/>
  <c r="H6568" i="2"/>
  <c r="H6570" i="2"/>
  <c r="H6572" i="2"/>
  <c r="H6574" i="2"/>
  <c r="H6576" i="2"/>
  <c r="H6578" i="2"/>
  <c r="H6580" i="2"/>
  <c r="H6582" i="2"/>
  <c r="H6584" i="2"/>
  <c r="H6586" i="2"/>
  <c r="H6588" i="2"/>
  <c r="H6590" i="2"/>
  <c r="H6592" i="2"/>
  <c r="H6594" i="2"/>
  <c r="H6596" i="2"/>
  <c r="H6598" i="2"/>
  <c r="H6600" i="2"/>
  <c r="H6602" i="2"/>
  <c r="H6604" i="2"/>
  <c r="H6606" i="2"/>
  <c r="H6608" i="2"/>
  <c r="H6610" i="2"/>
  <c r="H6612" i="2"/>
  <c r="H6614" i="2"/>
  <c r="H6616" i="2"/>
  <c r="H6618" i="2"/>
  <c r="H6620" i="2"/>
  <c r="H6622" i="2"/>
  <c r="H6624" i="2"/>
  <c r="H6626" i="2"/>
  <c r="H6628" i="2"/>
  <c r="H6630" i="2"/>
  <c r="H6632" i="2"/>
  <c r="H6634" i="2"/>
  <c r="H6636" i="2"/>
  <c r="H6638" i="2"/>
  <c r="H6640" i="2"/>
  <c r="H6642" i="2"/>
  <c r="H6644" i="2"/>
  <c r="H6646" i="2"/>
  <c r="H6648" i="2"/>
  <c r="H6650" i="2"/>
  <c r="H6652" i="2"/>
  <c r="H6654" i="2"/>
  <c r="H6656" i="2"/>
  <c r="H6658" i="2"/>
  <c r="H6660" i="2"/>
  <c r="H6662" i="2"/>
  <c r="H6664" i="2"/>
  <c r="H6666" i="2"/>
  <c r="H6668" i="2"/>
  <c r="H6670" i="2"/>
  <c r="H6672" i="2"/>
  <c r="H6674" i="2"/>
  <c r="H6676" i="2"/>
  <c r="H6678" i="2"/>
  <c r="H6680" i="2"/>
  <c r="H6682" i="2"/>
  <c r="H6684" i="2"/>
  <c r="H6686" i="2"/>
  <c r="H6688" i="2"/>
  <c r="H6690" i="2"/>
  <c r="H6692" i="2"/>
  <c r="H6694" i="2"/>
  <c r="H6696" i="2"/>
  <c r="H6698" i="2"/>
  <c r="H6700" i="2"/>
  <c r="H6702" i="2"/>
  <c r="H6704" i="2"/>
  <c r="H6706" i="2"/>
  <c r="H6708" i="2"/>
  <c r="H6710" i="2"/>
  <c r="H6712" i="2"/>
  <c r="H6714" i="2"/>
  <c r="H6716" i="2"/>
  <c r="H6718" i="2"/>
  <c r="H6720" i="2"/>
  <c r="H6722" i="2"/>
  <c r="H6724" i="2"/>
  <c r="H6726" i="2"/>
  <c r="H6728" i="2"/>
  <c r="H6730" i="2"/>
  <c r="H6732" i="2"/>
  <c r="H6734" i="2"/>
  <c r="H6736" i="2"/>
  <c r="H6738" i="2"/>
  <c r="H6740" i="2"/>
  <c r="H6742" i="2"/>
  <c r="H6744" i="2"/>
  <c r="H6746" i="2"/>
  <c r="H6748" i="2"/>
  <c r="H6750" i="2"/>
  <c r="H6752" i="2"/>
  <c r="H6754" i="2"/>
  <c r="H6756" i="2"/>
  <c r="H6758" i="2"/>
  <c r="H6760" i="2"/>
  <c r="H6762" i="2"/>
  <c r="H6764" i="2"/>
  <c r="H6766" i="2"/>
  <c r="H6768" i="2"/>
  <c r="H6770" i="2"/>
  <c r="H6772" i="2"/>
  <c r="H6774" i="2"/>
  <c r="H6776" i="2"/>
  <c r="H6778" i="2"/>
  <c r="H6780" i="2"/>
  <c r="H6782" i="2"/>
  <c r="H6784" i="2"/>
  <c r="H6786" i="2"/>
  <c r="H6788" i="2"/>
  <c r="H6790" i="2"/>
  <c r="H6792" i="2"/>
  <c r="H6794" i="2"/>
  <c r="H6796" i="2"/>
  <c r="H6798" i="2"/>
  <c r="H6800" i="2"/>
  <c r="H6802" i="2"/>
  <c r="H6804" i="2"/>
  <c r="H6806" i="2"/>
  <c r="H6808" i="2"/>
  <c r="H6810" i="2"/>
  <c r="H6812" i="2"/>
  <c r="H6814" i="2"/>
  <c r="H6816" i="2"/>
  <c r="H6818" i="2"/>
  <c r="H6820" i="2"/>
  <c r="H6822" i="2"/>
  <c r="H6824" i="2"/>
  <c r="H6826" i="2"/>
  <c r="H6828" i="2"/>
  <c r="H6830" i="2"/>
  <c r="H6832" i="2"/>
  <c r="H6834" i="2"/>
  <c r="H6836" i="2"/>
  <c r="H6838" i="2"/>
  <c r="H6840" i="2"/>
  <c r="H6842" i="2"/>
  <c r="H6844" i="2"/>
  <c r="H6846" i="2"/>
  <c r="H6848" i="2"/>
  <c r="H6850" i="2"/>
  <c r="H6852" i="2"/>
  <c r="H6854" i="2"/>
  <c r="H6856" i="2"/>
  <c r="H6858" i="2"/>
  <c r="H6860" i="2"/>
  <c r="H6862" i="2"/>
  <c r="H6864" i="2"/>
  <c r="H6866" i="2"/>
  <c r="H6868" i="2"/>
  <c r="H6870" i="2"/>
  <c r="H6872" i="2"/>
  <c r="H6874" i="2"/>
  <c r="H6876" i="2"/>
  <c r="H6878" i="2"/>
  <c r="H6880" i="2"/>
  <c r="H6882" i="2"/>
  <c r="H6884" i="2"/>
  <c r="H6886" i="2"/>
  <c r="H6888" i="2"/>
  <c r="H6890" i="2"/>
  <c r="H6892" i="2"/>
  <c r="H6894" i="2"/>
  <c r="H6896" i="2"/>
  <c r="H6898" i="2"/>
  <c r="H6900" i="2"/>
  <c r="H6902" i="2"/>
  <c r="H6904" i="2"/>
  <c r="H6906" i="2"/>
  <c r="H6908" i="2"/>
  <c r="H6910" i="2"/>
  <c r="H6912" i="2"/>
  <c r="H6914" i="2"/>
  <c r="H6916" i="2"/>
  <c r="H6918" i="2"/>
  <c r="H6920" i="2"/>
  <c r="H6922" i="2"/>
  <c r="H6924" i="2"/>
  <c r="H6926" i="2"/>
  <c r="H6928" i="2"/>
  <c r="H6930" i="2"/>
  <c r="H6932" i="2"/>
  <c r="H6934" i="2"/>
  <c r="H6936" i="2"/>
  <c r="H6938" i="2"/>
  <c r="H6940" i="2"/>
  <c r="H6942" i="2"/>
  <c r="H6944" i="2"/>
  <c r="H6946" i="2"/>
  <c r="H6948" i="2"/>
  <c r="H6950" i="2"/>
  <c r="H6952" i="2"/>
  <c r="H6954" i="2"/>
  <c r="H6956" i="2"/>
  <c r="H6958" i="2"/>
  <c r="H6960" i="2"/>
  <c r="H6962" i="2"/>
  <c r="H6964" i="2"/>
  <c r="H6966" i="2"/>
  <c r="H6968" i="2"/>
  <c r="H6970" i="2"/>
  <c r="H6972" i="2"/>
  <c r="H6974" i="2"/>
  <c r="H6976" i="2"/>
  <c r="H6978" i="2"/>
  <c r="H6980" i="2"/>
  <c r="H6982" i="2"/>
  <c r="H6984" i="2"/>
  <c r="H6986" i="2"/>
  <c r="H6988" i="2"/>
  <c r="H6990" i="2"/>
  <c r="H6992" i="2"/>
  <c r="H6994" i="2"/>
  <c r="H6996" i="2"/>
  <c r="H6998" i="2"/>
  <c r="H7000" i="2"/>
  <c r="H7002" i="2"/>
  <c r="H7004" i="2"/>
  <c r="H7006" i="2"/>
  <c r="H7008" i="2"/>
  <c r="H7010" i="2"/>
  <c r="H7012" i="2"/>
  <c r="H7014" i="2"/>
  <c r="H7016" i="2"/>
  <c r="H7018" i="2"/>
  <c r="H7020" i="2"/>
  <c r="H7022" i="2"/>
  <c r="H7024" i="2"/>
  <c r="H7026" i="2"/>
  <c r="H7028" i="2"/>
  <c r="H7030" i="2"/>
  <c r="H7032" i="2"/>
  <c r="H7034" i="2"/>
  <c r="H7036" i="2"/>
  <c r="H7038" i="2"/>
  <c r="H7040" i="2"/>
  <c r="H7042" i="2"/>
  <c r="H7044" i="2"/>
  <c r="H7046" i="2"/>
  <c r="H7048" i="2"/>
  <c r="H7050" i="2"/>
  <c r="H7052" i="2"/>
  <c r="H7054" i="2"/>
  <c r="H7056" i="2"/>
  <c r="H7058" i="2"/>
  <c r="H7060" i="2"/>
  <c r="H7062" i="2"/>
  <c r="H7064" i="2"/>
  <c r="H7066" i="2"/>
  <c r="H7068" i="2"/>
  <c r="H7070" i="2"/>
  <c r="H7072" i="2"/>
  <c r="H7074" i="2"/>
  <c r="H7076" i="2"/>
  <c r="H7078" i="2"/>
  <c r="H7080" i="2"/>
  <c r="H7082" i="2"/>
  <c r="H7084" i="2"/>
  <c r="H7086" i="2"/>
  <c r="H7088" i="2"/>
  <c r="H7090" i="2"/>
  <c r="H7092" i="2"/>
  <c r="H7094" i="2"/>
  <c r="H7096" i="2"/>
  <c r="H7098" i="2"/>
  <c r="H7100" i="2"/>
  <c r="H7102" i="2"/>
  <c r="H7104" i="2"/>
  <c r="H7106" i="2"/>
  <c r="H7108" i="2"/>
  <c r="H7110" i="2"/>
  <c r="H7112" i="2"/>
  <c r="H7114" i="2"/>
  <c r="H7116" i="2"/>
  <c r="H7118" i="2"/>
  <c r="H7120" i="2"/>
  <c r="H7122" i="2"/>
  <c r="H7124" i="2"/>
  <c r="H7126" i="2"/>
  <c r="H7128" i="2"/>
  <c r="H7130" i="2"/>
  <c r="H7132" i="2"/>
  <c r="H7134" i="2"/>
  <c r="H7136" i="2"/>
  <c r="H7138" i="2"/>
  <c r="H7140" i="2"/>
  <c r="H7142" i="2"/>
  <c r="H7144" i="2"/>
  <c r="H7146" i="2"/>
  <c r="H7148" i="2"/>
  <c r="H7150" i="2"/>
  <c r="H7152" i="2"/>
  <c r="H7154" i="2"/>
  <c r="H7156" i="2"/>
  <c r="H7158" i="2"/>
  <c r="H7160" i="2"/>
  <c r="H7162" i="2"/>
  <c r="H7164" i="2"/>
  <c r="H7166" i="2"/>
  <c r="H7168" i="2"/>
  <c r="H7170" i="2"/>
  <c r="H7172" i="2"/>
  <c r="H7174" i="2"/>
  <c r="H7176" i="2"/>
  <c r="H7178" i="2"/>
  <c r="H7180" i="2"/>
  <c r="H7182" i="2"/>
  <c r="H7184" i="2"/>
  <c r="H7186" i="2"/>
  <c r="H7188" i="2"/>
  <c r="H7190" i="2"/>
  <c r="H7192" i="2"/>
  <c r="H7194" i="2"/>
  <c r="H7196" i="2"/>
  <c r="H7198" i="2"/>
  <c r="H7200" i="2"/>
  <c r="H7202" i="2"/>
  <c r="H7204" i="2"/>
  <c r="H7206" i="2"/>
  <c r="H7208" i="2"/>
  <c r="H7210" i="2"/>
  <c r="H7212" i="2"/>
  <c r="H7214" i="2"/>
  <c r="H7216" i="2"/>
  <c r="H7218" i="2"/>
  <c r="H7220" i="2"/>
  <c r="H7222" i="2"/>
  <c r="H7224" i="2"/>
  <c r="H7226" i="2"/>
  <c r="H7228" i="2"/>
  <c r="H7230" i="2"/>
  <c r="H7232" i="2"/>
  <c r="H7234" i="2"/>
  <c r="H7236" i="2"/>
  <c r="H7238" i="2"/>
  <c r="H7240" i="2"/>
  <c r="H7242" i="2"/>
  <c r="H7244" i="2"/>
  <c r="H7246" i="2"/>
  <c r="H7248" i="2"/>
  <c r="H7250" i="2"/>
  <c r="H7252" i="2"/>
  <c r="H7254" i="2"/>
  <c r="H7256" i="2"/>
  <c r="H7258" i="2"/>
  <c r="H7260" i="2"/>
  <c r="H7262" i="2"/>
  <c r="H7264" i="2"/>
  <c r="H7266" i="2"/>
  <c r="H7268" i="2"/>
  <c r="H7270" i="2"/>
  <c r="H7272" i="2"/>
  <c r="H7274" i="2"/>
  <c r="H7276" i="2"/>
  <c r="H7278" i="2"/>
  <c r="H7280" i="2"/>
  <c r="H7282" i="2"/>
  <c r="H7284" i="2"/>
  <c r="H7286" i="2"/>
  <c r="H7288" i="2"/>
  <c r="H7290" i="2"/>
  <c r="H7292" i="2"/>
  <c r="H7294" i="2"/>
  <c r="H7296" i="2"/>
  <c r="H7298" i="2"/>
  <c r="H7300" i="2"/>
  <c r="H7302" i="2"/>
  <c r="H7304" i="2"/>
  <c r="H7306" i="2"/>
  <c r="H7308" i="2"/>
  <c r="H7310" i="2"/>
  <c r="H7312" i="2"/>
  <c r="H7314" i="2"/>
  <c r="H7316" i="2"/>
  <c r="H7318" i="2"/>
  <c r="H7320" i="2"/>
  <c r="H7322" i="2"/>
  <c r="H7324" i="2"/>
  <c r="H7326" i="2"/>
  <c r="H7328" i="2"/>
  <c r="H7330" i="2"/>
  <c r="H7332" i="2"/>
  <c r="H7334" i="2"/>
  <c r="H7336" i="2"/>
  <c r="H7338" i="2"/>
  <c r="H7340" i="2"/>
  <c r="H7342" i="2"/>
  <c r="H7344" i="2"/>
  <c r="H7346" i="2"/>
  <c r="H7348" i="2"/>
  <c r="H7350" i="2"/>
  <c r="H7352" i="2"/>
  <c r="H7354" i="2"/>
  <c r="H7356" i="2"/>
  <c r="H7358" i="2"/>
  <c r="H7360" i="2"/>
  <c r="H7362" i="2"/>
  <c r="H7364" i="2"/>
  <c r="H7366" i="2"/>
  <c r="H7368" i="2"/>
  <c r="H7370" i="2"/>
  <c r="H7372" i="2"/>
  <c r="H7374" i="2"/>
  <c r="H7376" i="2"/>
  <c r="H7378" i="2"/>
  <c r="H7380" i="2"/>
  <c r="H7382" i="2"/>
  <c r="H7384" i="2"/>
  <c r="H7386" i="2"/>
  <c r="H7388" i="2"/>
  <c r="H7390" i="2"/>
  <c r="H7392" i="2"/>
  <c r="H7394" i="2"/>
  <c r="H7396" i="2"/>
  <c r="H7398" i="2"/>
  <c r="H7400" i="2"/>
  <c r="H7402" i="2"/>
  <c r="H7404" i="2"/>
  <c r="H7406" i="2"/>
  <c r="H7408" i="2"/>
  <c r="H7410" i="2"/>
  <c r="H7412" i="2"/>
  <c r="H7414" i="2"/>
  <c r="H7416" i="2"/>
  <c r="H7418" i="2"/>
  <c r="H7420" i="2"/>
  <c r="H7422" i="2"/>
  <c r="H7424" i="2"/>
  <c r="H7426" i="2"/>
  <c r="H7428" i="2"/>
  <c r="H7430" i="2"/>
  <c r="H7432" i="2"/>
  <c r="H7434" i="2"/>
  <c r="H7436" i="2"/>
  <c r="H7438" i="2"/>
  <c r="H7440" i="2"/>
  <c r="H7442" i="2"/>
  <c r="H7444" i="2"/>
  <c r="H7446" i="2"/>
  <c r="H7448" i="2"/>
  <c r="H7450" i="2"/>
  <c r="H7452" i="2"/>
  <c r="H7454" i="2"/>
  <c r="H7456" i="2"/>
  <c r="H7458" i="2"/>
  <c r="H7460" i="2"/>
  <c r="H7462" i="2"/>
  <c r="H7464" i="2"/>
  <c r="H7466" i="2"/>
  <c r="H7468" i="2"/>
  <c r="H7470" i="2"/>
  <c r="H7472" i="2"/>
  <c r="H7474" i="2"/>
  <c r="H7476" i="2"/>
  <c r="H7478" i="2"/>
  <c r="H7480" i="2"/>
  <c r="H7482" i="2"/>
  <c r="H7484" i="2"/>
  <c r="H7486" i="2"/>
  <c r="H7488" i="2"/>
  <c r="H7490" i="2"/>
  <c r="H7492" i="2"/>
  <c r="H7494" i="2"/>
  <c r="H7496" i="2"/>
  <c r="H7498" i="2"/>
  <c r="H7500" i="2"/>
  <c r="H7502" i="2"/>
  <c r="H7504" i="2"/>
  <c r="H7506" i="2"/>
  <c r="H7508" i="2"/>
  <c r="H7510" i="2"/>
  <c r="H7512" i="2"/>
  <c r="H7514" i="2"/>
  <c r="H7516" i="2"/>
  <c r="H7518" i="2"/>
  <c r="H7520" i="2"/>
  <c r="H7522" i="2"/>
  <c r="H7524" i="2"/>
  <c r="H7526" i="2"/>
  <c r="H7528" i="2"/>
  <c r="H7530" i="2"/>
  <c r="H7532" i="2"/>
  <c r="H7534" i="2"/>
  <c r="H7536" i="2"/>
  <c r="H7538" i="2"/>
  <c r="H7540" i="2"/>
  <c r="H7542" i="2"/>
  <c r="H7544" i="2"/>
  <c r="H7546" i="2"/>
  <c r="H7548" i="2"/>
  <c r="H7550" i="2"/>
  <c r="H7552" i="2"/>
  <c r="H7554" i="2"/>
  <c r="H7556" i="2"/>
  <c r="H7558" i="2"/>
  <c r="H7560" i="2"/>
  <c r="H7562" i="2"/>
  <c r="H7564" i="2"/>
  <c r="H7566" i="2"/>
  <c r="H7568" i="2"/>
  <c r="H7570" i="2"/>
  <c r="H7572" i="2"/>
  <c r="H7574" i="2"/>
  <c r="H7576" i="2"/>
  <c r="H7578" i="2"/>
  <c r="H7580" i="2"/>
  <c r="H7582" i="2"/>
  <c r="H7584" i="2"/>
  <c r="H7586" i="2"/>
  <c r="H7588" i="2"/>
  <c r="H7590" i="2"/>
  <c r="H7592" i="2"/>
  <c r="H7594" i="2"/>
  <c r="H7596" i="2"/>
  <c r="H7598" i="2"/>
  <c r="H7600" i="2"/>
  <c r="H7602" i="2"/>
  <c r="H7604" i="2"/>
  <c r="H7606" i="2"/>
  <c r="H7608" i="2"/>
  <c r="H7610" i="2"/>
  <c r="H7612" i="2"/>
  <c r="H7614" i="2"/>
  <c r="H7616" i="2"/>
  <c r="H7618" i="2"/>
  <c r="H7620" i="2"/>
  <c r="H7622" i="2"/>
  <c r="H7624" i="2"/>
  <c r="H7626" i="2"/>
  <c r="H7628" i="2"/>
  <c r="H7630" i="2"/>
  <c r="H7632" i="2"/>
  <c r="H7634" i="2"/>
  <c r="H7636" i="2"/>
  <c r="H7638" i="2"/>
  <c r="H7640" i="2"/>
  <c r="H7642" i="2"/>
  <c r="H7644" i="2"/>
  <c r="H7646" i="2"/>
  <c r="H7648" i="2"/>
  <c r="H3157" i="2"/>
  <c r="H3285" i="2"/>
  <c r="H3413" i="2"/>
  <c r="H3541" i="2"/>
  <c r="H3669" i="2"/>
  <c r="H3768" i="2"/>
  <c r="H3832" i="2"/>
  <c r="H3896" i="2"/>
  <c r="H3960" i="2"/>
  <c r="H4024" i="2"/>
  <c r="H4088" i="2"/>
  <c r="H4152" i="2"/>
  <c r="H4216" i="2"/>
  <c r="H7649" i="2"/>
  <c r="H7651" i="2"/>
  <c r="H7653" i="2"/>
  <c r="H7655" i="2"/>
  <c r="H7657" i="2"/>
  <c r="H7659" i="2"/>
  <c r="H7661" i="2"/>
  <c r="H7663" i="2"/>
  <c r="H7665" i="2"/>
  <c r="H7667" i="2"/>
  <c r="H7669" i="2"/>
  <c r="H7671" i="2"/>
  <c r="H7673" i="2"/>
  <c r="H7675" i="2"/>
  <c r="H7677" i="2"/>
  <c r="H7679" i="2"/>
  <c r="H7681" i="2"/>
  <c r="H7683" i="2"/>
  <c r="H7685" i="2"/>
  <c r="H7687" i="2"/>
  <c r="H7689" i="2"/>
  <c r="H7691" i="2"/>
  <c r="H7693" i="2"/>
  <c r="H7695" i="2"/>
  <c r="H7697" i="2"/>
  <c r="H7699" i="2"/>
  <c r="H7701" i="2"/>
  <c r="H7703" i="2"/>
  <c r="H7705" i="2"/>
  <c r="H7707" i="2"/>
  <c r="H7709" i="2"/>
  <c r="H7711" i="2"/>
  <c r="H7713" i="2"/>
  <c r="H7715" i="2"/>
  <c r="H7717" i="2"/>
  <c r="H7719" i="2"/>
  <c r="H7721" i="2"/>
  <c r="H7723" i="2"/>
  <c r="H7725" i="2"/>
  <c r="H7727" i="2"/>
  <c r="H7729" i="2"/>
  <c r="H7731" i="2"/>
  <c r="H7733" i="2"/>
  <c r="H7735" i="2"/>
  <c r="H7737" i="2"/>
  <c r="H7739" i="2"/>
  <c r="H7741" i="2"/>
  <c r="H7743" i="2"/>
  <c r="H7745" i="2"/>
  <c r="H7747" i="2"/>
  <c r="H7749" i="2"/>
  <c r="H7751" i="2"/>
  <c r="H7753" i="2"/>
  <c r="H7755" i="2"/>
  <c r="H7757" i="2"/>
  <c r="H7759" i="2"/>
  <c r="H7761" i="2"/>
  <c r="H7763" i="2"/>
  <c r="H7765" i="2"/>
  <c r="H7767" i="2"/>
  <c r="H7769" i="2"/>
  <c r="H7771" i="2"/>
  <c r="H7773" i="2"/>
  <c r="H7775" i="2"/>
  <c r="H7777" i="2"/>
  <c r="H7779" i="2"/>
  <c r="H7781" i="2"/>
  <c r="H7783" i="2"/>
  <c r="H7785" i="2"/>
  <c r="H7787" i="2"/>
  <c r="H7789" i="2"/>
  <c r="H7791" i="2"/>
  <c r="H7793" i="2"/>
  <c r="H7795" i="2"/>
  <c r="H7797" i="2"/>
  <c r="H7799" i="2"/>
  <c r="H7801" i="2"/>
  <c r="H7803" i="2"/>
  <c r="H7805" i="2"/>
  <c r="H7807" i="2"/>
  <c r="H7809" i="2"/>
  <c r="H7811" i="2"/>
  <c r="H7813" i="2"/>
  <c r="H7815" i="2"/>
  <c r="H7817" i="2"/>
  <c r="H7819" i="2"/>
  <c r="H7821" i="2"/>
  <c r="H7823" i="2"/>
  <c r="H7825" i="2"/>
  <c r="H7827" i="2"/>
  <c r="H7829" i="2"/>
  <c r="H7831" i="2"/>
  <c r="H7833" i="2"/>
  <c r="H7835" i="2"/>
  <c r="H7837" i="2"/>
  <c r="H7839" i="2"/>
  <c r="H7841" i="2"/>
  <c r="H7843" i="2"/>
  <c r="H7845" i="2"/>
  <c r="H7847" i="2"/>
  <c r="H7849" i="2"/>
  <c r="H7851" i="2"/>
  <c r="H7853" i="2"/>
  <c r="H7855" i="2"/>
  <c r="H7857" i="2"/>
  <c r="H7859" i="2"/>
  <c r="H7861" i="2"/>
  <c r="H7863" i="2"/>
  <c r="H7865" i="2"/>
  <c r="H7867" i="2"/>
  <c r="H7869" i="2"/>
  <c r="H7871" i="2"/>
  <c r="H7873" i="2"/>
  <c r="H7875" i="2"/>
  <c r="H7877" i="2"/>
  <c r="H7879" i="2"/>
  <c r="H7881" i="2"/>
  <c r="H7883" i="2"/>
  <c r="H7885" i="2"/>
  <c r="H7887" i="2"/>
  <c r="H7889" i="2"/>
  <c r="H7891" i="2"/>
  <c r="H7893" i="2"/>
  <c r="H7895" i="2"/>
  <c r="H7897" i="2"/>
  <c r="H7899" i="2"/>
  <c r="H7901" i="2"/>
  <c r="H7903" i="2"/>
  <c r="H7905" i="2"/>
  <c r="H7907" i="2"/>
  <c r="H7909" i="2"/>
  <c r="H7911" i="2"/>
  <c r="H7913" i="2"/>
  <c r="H7915" i="2"/>
  <c r="H7917" i="2"/>
  <c r="H7919" i="2"/>
  <c r="H7921" i="2"/>
  <c r="H7923" i="2"/>
  <c r="H7925" i="2"/>
  <c r="H7927" i="2"/>
  <c r="H7929" i="2"/>
  <c r="H7931" i="2"/>
  <c r="H7933" i="2"/>
  <c r="H7935" i="2"/>
  <c r="H7937" i="2"/>
  <c r="H7939" i="2"/>
  <c r="H7941" i="2"/>
  <c r="H7943" i="2"/>
  <c r="H7945" i="2"/>
  <c r="H7947" i="2"/>
  <c r="H7949" i="2"/>
  <c r="H7951" i="2"/>
  <c r="H7953" i="2"/>
  <c r="H7955" i="2"/>
  <c r="H7957" i="2"/>
  <c r="H7959" i="2"/>
  <c r="H7961" i="2"/>
  <c r="H7963" i="2"/>
  <c r="H7965" i="2"/>
  <c r="H7967" i="2"/>
  <c r="H7969" i="2"/>
  <c r="H7971" i="2"/>
  <c r="H7973" i="2"/>
  <c r="H7975" i="2"/>
  <c r="H7977" i="2"/>
  <c r="H7979" i="2"/>
  <c r="H7981" i="2"/>
  <c r="H7983" i="2"/>
  <c r="H7985" i="2"/>
  <c r="H7987" i="2"/>
  <c r="H7989" i="2"/>
  <c r="H7991" i="2"/>
  <c r="H7993" i="2"/>
  <c r="H7995" i="2"/>
  <c r="H7997" i="2"/>
  <c r="H7999" i="2"/>
  <c r="H8001" i="2"/>
  <c r="H8003" i="2"/>
  <c r="H8005" i="2"/>
  <c r="H8007" i="2"/>
  <c r="H8009" i="2"/>
  <c r="H8011" i="2"/>
  <c r="H8013" i="2"/>
  <c r="H8015" i="2"/>
  <c r="H8017" i="2"/>
  <c r="H8019" i="2"/>
  <c r="H8021" i="2"/>
  <c r="H8023" i="2"/>
  <c r="H8025" i="2"/>
  <c r="H8027" i="2"/>
  <c r="H8029" i="2"/>
  <c r="H8031" i="2"/>
  <c r="H8033" i="2"/>
  <c r="H8035" i="2"/>
  <c r="H8037" i="2"/>
  <c r="H8039" i="2"/>
  <c r="H8041" i="2"/>
  <c r="H8043" i="2"/>
  <c r="H8045" i="2"/>
  <c r="H8047" i="2"/>
  <c r="H8049" i="2"/>
  <c r="H8051" i="2"/>
  <c r="H8053" i="2"/>
  <c r="H8055" i="2"/>
  <c r="H8057" i="2"/>
  <c r="H8059" i="2"/>
  <c r="H8061" i="2"/>
  <c r="H8063" i="2"/>
  <c r="H8065" i="2"/>
  <c r="H8067" i="2"/>
  <c r="H8069" i="2"/>
  <c r="H8071" i="2"/>
  <c r="H8073" i="2"/>
  <c r="H8075" i="2"/>
  <c r="H8077" i="2"/>
  <c r="H8079" i="2"/>
  <c r="H8081" i="2"/>
  <c r="H8083" i="2"/>
  <c r="H8085" i="2"/>
  <c r="H8087" i="2"/>
  <c r="H8089" i="2"/>
  <c r="H8091" i="2"/>
  <c r="H8093" i="2"/>
  <c r="H8095" i="2"/>
  <c r="H8097" i="2"/>
  <c r="H8099" i="2"/>
  <c r="H8101" i="2"/>
  <c r="H8103" i="2"/>
  <c r="H8105" i="2"/>
  <c r="H8107" i="2"/>
  <c r="H8109" i="2"/>
  <c r="H8111" i="2"/>
  <c r="H8113" i="2"/>
  <c r="H8115" i="2"/>
  <c r="H8117" i="2"/>
  <c r="H8119" i="2"/>
  <c r="H8121" i="2"/>
  <c r="H8123" i="2"/>
  <c r="H8125" i="2"/>
  <c r="H8127" i="2"/>
  <c r="H8129" i="2"/>
  <c r="H8131" i="2"/>
  <c r="H8133" i="2"/>
  <c r="H8135" i="2"/>
  <c r="H8137" i="2"/>
  <c r="H8139" i="2"/>
  <c r="H8141" i="2"/>
  <c r="H8143" i="2"/>
  <c r="H8145" i="2"/>
  <c r="H8147" i="2"/>
  <c r="H8149" i="2"/>
  <c r="H8151" i="2"/>
  <c r="H8153" i="2"/>
  <c r="H8155" i="2"/>
  <c r="H8157" i="2"/>
  <c r="H8159" i="2"/>
  <c r="H8161" i="2"/>
  <c r="H8163" i="2"/>
  <c r="H8165" i="2"/>
  <c r="H8167" i="2"/>
  <c r="H8169" i="2"/>
  <c r="H8171" i="2"/>
  <c r="H8173" i="2"/>
  <c r="H8175" i="2"/>
  <c r="H8177" i="2"/>
  <c r="H8179" i="2"/>
  <c r="H8181" i="2"/>
  <c r="H8183" i="2"/>
  <c r="H8185" i="2"/>
  <c r="H8187" i="2"/>
  <c r="H8189" i="2"/>
  <c r="H8191" i="2"/>
  <c r="H8193" i="2"/>
  <c r="H8195" i="2"/>
  <c r="H8197" i="2"/>
  <c r="H8199" i="2"/>
  <c r="H8201" i="2"/>
  <c r="H8203" i="2"/>
  <c r="H8205" i="2"/>
  <c r="H8207" i="2"/>
  <c r="H8209" i="2"/>
  <c r="H8211" i="2"/>
  <c r="H8213" i="2"/>
  <c r="H8215" i="2"/>
  <c r="H8217" i="2"/>
  <c r="H8219" i="2"/>
  <c r="H8221" i="2"/>
  <c r="H8223" i="2"/>
  <c r="H8225" i="2"/>
  <c r="H8227" i="2"/>
  <c r="H8229" i="2"/>
  <c r="H8231" i="2"/>
  <c r="H8233" i="2"/>
  <c r="H8235" i="2"/>
  <c r="H8237" i="2"/>
  <c r="H8239" i="2"/>
  <c r="H8241" i="2"/>
  <c r="H8243" i="2"/>
  <c r="H8245" i="2"/>
  <c r="H8247" i="2"/>
  <c r="H8249" i="2"/>
  <c r="H8251" i="2"/>
  <c r="H8253" i="2"/>
  <c r="H8255" i="2"/>
  <c r="H8257" i="2"/>
  <c r="H8259" i="2"/>
  <c r="H8261" i="2"/>
  <c r="H8263" i="2"/>
  <c r="H8265" i="2"/>
  <c r="H8267" i="2"/>
  <c r="H8269" i="2"/>
  <c r="H8271" i="2"/>
  <c r="H8273" i="2"/>
  <c r="H8275" i="2"/>
  <c r="H8277" i="2"/>
  <c r="H8279" i="2"/>
  <c r="H8281" i="2"/>
  <c r="H8283" i="2"/>
  <c r="H8285" i="2"/>
  <c r="H8287" i="2"/>
  <c r="H8289" i="2"/>
  <c r="H8291" i="2"/>
  <c r="H8293" i="2"/>
  <c r="H8295" i="2"/>
  <c r="H8297" i="2"/>
  <c r="H8299" i="2"/>
  <c r="H8301" i="2"/>
  <c r="H8303" i="2"/>
  <c r="H8305" i="2"/>
  <c r="H8307" i="2"/>
  <c r="H8309" i="2"/>
  <c r="H8311" i="2"/>
  <c r="H8313" i="2"/>
  <c r="H8315" i="2"/>
  <c r="H8317" i="2"/>
  <c r="H8319" i="2"/>
  <c r="H8321" i="2"/>
  <c r="H8323" i="2"/>
  <c r="H8325" i="2"/>
  <c r="H8327" i="2"/>
  <c r="H8329" i="2"/>
  <c r="H8331" i="2"/>
  <c r="H8333" i="2"/>
  <c r="H8335" i="2"/>
  <c r="H8337" i="2"/>
  <c r="H8339" i="2"/>
  <c r="H8341" i="2"/>
  <c r="H8343" i="2"/>
  <c r="H8345" i="2"/>
  <c r="H8347" i="2"/>
  <c r="H8349" i="2"/>
  <c r="H8351" i="2"/>
  <c r="H8353" i="2"/>
  <c r="H8355" i="2"/>
  <c r="H8357" i="2"/>
  <c r="H8359" i="2"/>
  <c r="H8361" i="2"/>
  <c r="H8363" i="2"/>
  <c r="H8365" i="2"/>
  <c r="H8367" i="2"/>
  <c r="H8369" i="2"/>
  <c r="H8371" i="2"/>
  <c r="H8373" i="2"/>
  <c r="H8375" i="2"/>
  <c r="H8377" i="2"/>
  <c r="H8379" i="2"/>
  <c r="H8381" i="2"/>
  <c r="H8383" i="2"/>
  <c r="H8385" i="2"/>
  <c r="H8387" i="2"/>
  <c r="H8389" i="2"/>
  <c r="H8391" i="2"/>
  <c r="H8393" i="2"/>
  <c r="H8395" i="2"/>
  <c r="H8397" i="2"/>
  <c r="H8399" i="2"/>
  <c r="H8401" i="2"/>
  <c r="H8403" i="2"/>
  <c r="H8405" i="2"/>
  <c r="H8407" i="2"/>
  <c r="H8409" i="2"/>
  <c r="H8411" i="2"/>
  <c r="H8413" i="2"/>
  <c r="H8415" i="2"/>
  <c r="H8417" i="2"/>
  <c r="H8419" i="2"/>
  <c r="H8421" i="2"/>
  <c r="H8423" i="2"/>
  <c r="H8425" i="2"/>
  <c r="H8427" i="2"/>
  <c r="H8429" i="2"/>
  <c r="H8431" i="2"/>
  <c r="H8433" i="2"/>
  <c r="H8435" i="2"/>
  <c r="H8437" i="2"/>
  <c r="H8439" i="2"/>
  <c r="H8441" i="2"/>
  <c r="H8443" i="2"/>
  <c r="H8445" i="2"/>
  <c r="H8447" i="2"/>
  <c r="H8449" i="2"/>
  <c r="H8451" i="2"/>
  <c r="H8453" i="2"/>
  <c r="H8455" i="2"/>
  <c r="H8457" i="2"/>
  <c r="H8459" i="2"/>
  <c r="H8461" i="2"/>
  <c r="H8463" i="2"/>
  <c r="H8465" i="2"/>
  <c r="H8467" i="2"/>
  <c r="H8469" i="2"/>
  <c r="H8471" i="2"/>
  <c r="H8473" i="2"/>
  <c r="H8475" i="2"/>
  <c r="H8477" i="2"/>
  <c r="H8479" i="2"/>
  <c r="H8481" i="2"/>
  <c r="H8483" i="2"/>
  <c r="H8485" i="2"/>
  <c r="H8487" i="2"/>
  <c r="H8489" i="2"/>
  <c r="H8491" i="2"/>
  <c r="H8493" i="2"/>
  <c r="H8495" i="2"/>
  <c r="H8497" i="2"/>
  <c r="H8499" i="2"/>
  <c r="H8501" i="2"/>
  <c r="H8503" i="2"/>
  <c r="H8505" i="2"/>
  <c r="H8507" i="2"/>
  <c r="H8509" i="2"/>
  <c r="H8511" i="2"/>
  <c r="H8513" i="2"/>
  <c r="H8515" i="2"/>
  <c r="H8517" i="2"/>
  <c r="H8519" i="2"/>
  <c r="H8521" i="2"/>
  <c r="H8523" i="2"/>
  <c r="H8525" i="2"/>
  <c r="H8527" i="2"/>
  <c r="H8529" i="2"/>
  <c r="H8531" i="2"/>
  <c r="H8533" i="2"/>
  <c r="H8535" i="2"/>
  <c r="H8537" i="2"/>
  <c r="H8539" i="2"/>
  <c r="H8541" i="2"/>
  <c r="H8543" i="2"/>
  <c r="H8545" i="2"/>
  <c r="H8547" i="2"/>
  <c r="H8549" i="2"/>
  <c r="H8551" i="2"/>
  <c r="H8553" i="2"/>
  <c r="H8555" i="2"/>
  <c r="H8557" i="2"/>
  <c r="H8559" i="2"/>
  <c r="H8561" i="2"/>
  <c r="H8563" i="2"/>
  <c r="H8565" i="2"/>
  <c r="H8567" i="2"/>
  <c r="H8569" i="2"/>
  <c r="H8571" i="2"/>
  <c r="H8573" i="2"/>
  <c r="H8575" i="2"/>
  <c r="H8577" i="2"/>
  <c r="H8579" i="2"/>
  <c r="H8581" i="2"/>
  <c r="H8583" i="2"/>
  <c r="H8585" i="2"/>
  <c r="H8587" i="2"/>
  <c r="H8589" i="2"/>
  <c r="H8591" i="2"/>
  <c r="H8593" i="2"/>
  <c r="H8595" i="2"/>
  <c r="H8597" i="2"/>
  <c r="H8599" i="2"/>
  <c r="H8601" i="2"/>
  <c r="H8603" i="2"/>
  <c r="H8605" i="2"/>
  <c r="H8607" i="2"/>
  <c r="H8609" i="2"/>
  <c r="H8611" i="2"/>
  <c r="H8613" i="2"/>
  <c r="H8615" i="2"/>
  <c r="H8617" i="2"/>
  <c r="H8619" i="2"/>
  <c r="H8621" i="2"/>
  <c r="H8623" i="2"/>
  <c r="H8625" i="2"/>
  <c r="H8627" i="2"/>
  <c r="H8629" i="2"/>
  <c r="H8631" i="2"/>
  <c r="H8633" i="2"/>
  <c r="H8635" i="2"/>
  <c r="H8637" i="2"/>
  <c r="H8639" i="2"/>
  <c r="H8641" i="2"/>
  <c r="H8643" i="2"/>
  <c r="H8645" i="2"/>
  <c r="H8647" i="2"/>
  <c r="H8649" i="2"/>
  <c r="H8651" i="2"/>
  <c r="H8653" i="2"/>
  <c r="H8655" i="2"/>
  <c r="H8657" i="2"/>
  <c r="H8659" i="2"/>
  <c r="H8661" i="2"/>
  <c r="H8663" i="2"/>
  <c r="H8665" i="2"/>
  <c r="H8667" i="2"/>
  <c r="H8669" i="2"/>
  <c r="H8671" i="2"/>
  <c r="H8673" i="2"/>
  <c r="H8675" i="2"/>
  <c r="H8677" i="2"/>
  <c r="H8679" i="2"/>
  <c r="H8681" i="2"/>
  <c r="H8683" i="2"/>
  <c r="H8685" i="2"/>
  <c r="H8687" i="2"/>
  <c r="H8689" i="2"/>
  <c r="H8691" i="2"/>
  <c r="H8693" i="2"/>
  <c r="H8695" i="2"/>
  <c r="H8697" i="2"/>
  <c r="H8699" i="2"/>
  <c r="H8701" i="2"/>
  <c r="H8703" i="2"/>
  <c r="H8705" i="2"/>
  <c r="H8707" i="2"/>
  <c r="H8709" i="2"/>
  <c r="H8711" i="2"/>
  <c r="H8713" i="2"/>
  <c r="H8715" i="2"/>
  <c r="H8717" i="2"/>
  <c r="H8719" i="2"/>
  <c r="H8721" i="2"/>
  <c r="H8723" i="2"/>
  <c r="H8725" i="2"/>
  <c r="H8727" i="2"/>
  <c r="H8729" i="2"/>
  <c r="H8731" i="2"/>
  <c r="H8733" i="2"/>
  <c r="H8735" i="2"/>
  <c r="H8737" i="2"/>
  <c r="H8739" i="2"/>
  <c r="H8741" i="2"/>
  <c r="H8743" i="2"/>
  <c r="H8745" i="2"/>
  <c r="H8747" i="2"/>
  <c r="H8749" i="2"/>
  <c r="H8751" i="2"/>
  <c r="H8753" i="2"/>
  <c r="H8755" i="2"/>
  <c r="H8757" i="2"/>
  <c r="H8759" i="2"/>
  <c r="H8761" i="2"/>
  <c r="H8763" i="2"/>
  <c r="H8765" i="2"/>
  <c r="H8767" i="2"/>
  <c r="H8769" i="2"/>
  <c r="H8771" i="2"/>
  <c r="H8773" i="2"/>
  <c r="H8775" i="2"/>
  <c r="H8777" i="2"/>
  <c r="H8779" i="2"/>
  <c r="H8781" i="2"/>
  <c r="H8783" i="2"/>
  <c r="H8785" i="2"/>
  <c r="H8787" i="2"/>
  <c r="H8789" i="2"/>
  <c r="H8791" i="2"/>
  <c r="H8793" i="2"/>
  <c r="H8795" i="2"/>
  <c r="H8797" i="2"/>
  <c r="H8799" i="2"/>
  <c r="H8801" i="2"/>
  <c r="H8803" i="2"/>
  <c r="H8805" i="2"/>
  <c r="H8807" i="2"/>
  <c r="H8809" i="2"/>
  <c r="H8811" i="2"/>
  <c r="H8813" i="2"/>
  <c r="H8815" i="2"/>
  <c r="H8817" i="2"/>
  <c r="H8819" i="2"/>
  <c r="H8821" i="2"/>
  <c r="H8823" i="2"/>
  <c r="H8825" i="2"/>
  <c r="H8827" i="2"/>
  <c r="H8829" i="2"/>
  <c r="H8831" i="2"/>
  <c r="H8833" i="2"/>
  <c r="H8835" i="2"/>
  <c r="H8837" i="2"/>
  <c r="H8839" i="2"/>
  <c r="H8841" i="2"/>
  <c r="H8843" i="2"/>
  <c r="H8845" i="2"/>
  <c r="H8847" i="2"/>
  <c r="H8849" i="2"/>
  <c r="H8851" i="2"/>
  <c r="H8853" i="2"/>
  <c r="H8855" i="2"/>
  <c r="H8857" i="2"/>
  <c r="H8859" i="2"/>
  <c r="H8861" i="2"/>
  <c r="H8863" i="2"/>
  <c r="H8865" i="2"/>
  <c r="H8867" i="2"/>
  <c r="H8869" i="2"/>
  <c r="H8871" i="2"/>
  <c r="H8873" i="2"/>
  <c r="H8875" i="2"/>
  <c r="H8877" i="2"/>
  <c r="H8879" i="2"/>
  <c r="H8881" i="2"/>
  <c r="H8883" i="2"/>
  <c r="H8885" i="2"/>
  <c r="H8887" i="2"/>
  <c r="H8889" i="2"/>
  <c r="H8891" i="2"/>
  <c r="H8893" i="2"/>
  <c r="H8895" i="2"/>
  <c r="H8897" i="2"/>
  <c r="H8899" i="2"/>
  <c r="H8901" i="2"/>
  <c r="H8903" i="2"/>
  <c r="H8905" i="2"/>
  <c r="H8907" i="2"/>
  <c r="H8909" i="2"/>
  <c r="H8911" i="2"/>
  <c r="H8913" i="2"/>
  <c r="H8915" i="2"/>
  <c r="H8917" i="2"/>
  <c r="H8919" i="2"/>
  <c r="H8921" i="2"/>
  <c r="H8923" i="2"/>
  <c r="H8925" i="2"/>
  <c r="H8927" i="2"/>
  <c r="H8929" i="2"/>
  <c r="H8931" i="2"/>
  <c r="H8933" i="2"/>
  <c r="H8935" i="2"/>
  <c r="H8937" i="2"/>
  <c r="H8939" i="2"/>
  <c r="H8941" i="2"/>
  <c r="H8943" i="2"/>
  <c r="H8945" i="2"/>
  <c r="H8947" i="2"/>
  <c r="H8949" i="2"/>
  <c r="H8951" i="2"/>
  <c r="H8953" i="2"/>
  <c r="H8955" i="2"/>
  <c r="H8957" i="2"/>
  <c r="H8959" i="2"/>
  <c r="H8961" i="2"/>
  <c r="H8963" i="2"/>
  <c r="H8965" i="2"/>
  <c r="H8967" i="2"/>
  <c r="H8969" i="2"/>
  <c r="H8971" i="2"/>
  <c r="H8973" i="2"/>
  <c r="H8975" i="2"/>
  <c r="H8977" i="2"/>
  <c r="H8979" i="2"/>
  <c r="H8981" i="2"/>
  <c r="H8983" i="2"/>
  <c r="H8985" i="2"/>
  <c r="H8987" i="2"/>
  <c r="H8989" i="2"/>
  <c r="H8991" i="2"/>
  <c r="H8993" i="2"/>
  <c r="H8995" i="2"/>
  <c r="H8997" i="2"/>
  <c r="H8999" i="2"/>
  <c r="H9001" i="2"/>
  <c r="H9003" i="2"/>
  <c r="H9005" i="2"/>
  <c r="H9007" i="2"/>
  <c r="H9009" i="2"/>
  <c r="H9011" i="2"/>
  <c r="H9013" i="2"/>
  <c r="H9015" i="2"/>
  <c r="H9017" i="2"/>
  <c r="H9019" i="2"/>
  <c r="H9021" i="2"/>
  <c r="H9023" i="2"/>
  <c r="H9025" i="2"/>
  <c r="H9027" i="2"/>
  <c r="H9029" i="2"/>
  <c r="H9031" i="2"/>
  <c r="H9033" i="2"/>
  <c r="H9035" i="2"/>
  <c r="H9037" i="2"/>
  <c r="H9039" i="2"/>
  <c r="H9041" i="2"/>
  <c r="H9043" i="2"/>
  <c r="H9045" i="2"/>
  <c r="H9047" i="2"/>
  <c r="H9049" i="2"/>
  <c r="H9051" i="2"/>
  <c r="H9053" i="2"/>
  <c r="H9055" i="2"/>
  <c r="H9057" i="2"/>
  <c r="H9059" i="2"/>
  <c r="H9061" i="2"/>
  <c r="H9063" i="2"/>
  <c r="H9065" i="2"/>
  <c r="H9067" i="2"/>
  <c r="H9069" i="2"/>
  <c r="H9071" i="2"/>
  <c r="H9073" i="2"/>
  <c r="H9075" i="2"/>
  <c r="H9077" i="2"/>
  <c r="H9079" i="2"/>
  <c r="H9081" i="2"/>
  <c r="H9083" i="2"/>
  <c r="H9085" i="2"/>
  <c r="H9087" i="2"/>
  <c r="H9089" i="2"/>
  <c r="H9091" i="2"/>
  <c r="H9093" i="2"/>
  <c r="H9095" i="2"/>
  <c r="H9097" i="2"/>
  <c r="H9099" i="2"/>
  <c r="H9101" i="2"/>
  <c r="H9103" i="2"/>
  <c r="H9105" i="2"/>
  <c r="H9107" i="2"/>
  <c r="H9109" i="2"/>
  <c r="H9111" i="2"/>
  <c r="H9113" i="2"/>
  <c r="H9115" i="2"/>
  <c r="H9117" i="2"/>
  <c r="H9119" i="2"/>
  <c r="H9121" i="2"/>
  <c r="H9123" i="2"/>
  <c r="H9125" i="2"/>
  <c r="H9127" i="2"/>
  <c r="H9129" i="2"/>
  <c r="H9131" i="2"/>
  <c r="H9133" i="2"/>
  <c r="H9135" i="2"/>
  <c r="H9137" i="2"/>
  <c r="H9139" i="2"/>
  <c r="H9141" i="2"/>
  <c r="H9143" i="2"/>
  <c r="H9145" i="2"/>
  <c r="H9147" i="2"/>
  <c r="H9149" i="2"/>
  <c r="H9151" i="2"/>
  <c r="H9153" i="2"/>
  <c r="H9155" i="2"/>
  <c r="H9157" i="2"/>
  <c r="H9159" i="2"/>
  <c r="H9161" i="2"/>
  <c r="H9163" i="2"/>
  <c r="H9165" i="2"/>
  <c r="H9167" i="2"/>
  <c r="H9169" i="2"/>
  <c r="H9171" i="2"/>
  <c r="H9173" i="2"/>
  <c r="H9175" i="2"/>
  <c r="H9177" i="2"/>
  <c r="H9179" i="2"/>
  <c r="H9181" i="2"/>
  <c r="H9183" i="2"/>
  <c r="H9185" i="2"/>
  <c r="H9187" i="2"/>
  <c r="H9189" i="2"/>
  <c r="H9191" i="2"/>
  <c r="H9193" i="2"/>
  <c r="H9195" i="2"/>
  <c r="H9197" i="2"/>
  <c r="H9199" i="2"/>
  <c r="H9201" i="2"/>
  <c r="H9203" i="2"/>
  <c r="H9205" i="2"/>
  <c r="H9207" i="2"/>
  <c r="H9209" i="2"/>
  <c r="H9211" i="2"/>
  <c r="H9213" i="2"/>
  <c r="H9215" i="2"/>
  <c r="H9217" i="2"/>
  <c r="H9219" i="2"/>
  <c r="H9221" i="2"/>
  <c r="H9223" i="2"/>
  <c r="H9225" i="2"/>
  <c r="H9227" i="2"/>
  <c r="H9229" i="2"/>
  <c r="H9231" i="2"/>
  <c r="H9233" i="2"/>
  <c r="H9235" i="2"/>
  <c r="H9237" i="2"/>
  <c r="H9239" i="2"/>
  <c r="H9241" i="2"/>
  <c r="H9243" i="2"/>
  <c r="H9245" i="2"/>
  <c r="H9247" i="2"/>
  <c r="H9249" i="2"/>
  <c r="H9251" i="2"/>
  <c r="H9253" i="2"/>
  <c r="H9255" i="2"/>
  <c r="H9257" i="2"/>
  <c r="H9259" i="2"/>
  <c r="H9261" i="2"/>
  <c r="H9263" i="2"/>
  <c r="H9265" i="2"/>
  <c r="H9267" i="2"/>
  <c r="H9269" i="2"/>
  <c r="H9271" i="2"/>
  <c r="H9273" i="2"/>
  <c r="H9275" i="2"/>
  <c r="H9277" i="2"/>
  <c r="H9279" i="2"/>
  <c r="H9281" i="2"/>
  <c r="H9283" i="2"/>
  <c r="H9285" i="2"/>
  <c r="H9287" i="2"/>
  <c r="H9289" i="2"/>
  <c r="H9291" i="2"/>
  <c r="H9293" i="2"/>
  <c r="H9295" i="2"/>
  <c r="H9297" i="2"/>
  <c r="H9299" i="2"/>
  <c r="H9301" i="2"/>
  <c r="H9303" i="2"/>
  <c r="H9305" i="2"/>
  <c r="H9307" i="2"/>
  <c r="H9309" i="2"/>
  <c r="H9311" i="2"/>
  <c r="H9313" i="2"/>
  <c r="H9315" i="2"/>
  <c r="H9317" i="2"/>
  <c r="H9319" i="2"/>
  <c r="H9321" i="2"/>
  <c r="H9323" i="2"/>
  <c r="H9325" i="2"/>
  <c r="H9327" i="2"/>
  <c r="H9329" i="2"/>
  <c r="H9331" i="2"/>
  <c r="H9333" i="2"/>
  <c r="H9335" i="2"/>
  <c r="H9337" i="2"/>
  <c r="H9339" i="2"/>
  <c r="H9341" i="2"/>
  <c r="H9343" i="2"/>
  <c r="H9345" i="2"/>
  <c r="H9347" i="2"/>
  <c r="H9349" i="2"/>
  <c r="H9351" i="2"/>
  <c r="H9353" i="2"/>
  <c r="H9355" i="2"/>
  <c r="H9357" i="2"/>
  <c r="H9359" i="2"/>
  <c r="H9361" i="2"/>
  <c r="H9363" i="2"/>
  <c r="H9365" i="2"/>
  <c r="H9367" i="2"/>
  <c r="H9369" i="2"/>
  <c r="H9371" i="2"/>
  <c r="H9373" i="2"/>
  <c r="H9375" i="2"/>
  <c r="H9377" i="2"/>
  <c r="H9379" i="2"/>
  <c r="H9381" i="2"/>
  <c r="H9383" i="2"/>
  <c r="H9385" i="2"/>
  <c r="H9387" i="2"/>
  <c r="H9389" i="2"/>
  <c r="H9391" i="2"/>
  <c r="H9393" i="2"/>
  <c r="H9395" i="2"/>
  <c r="H9397" i="2"/>
  <c r="H9399" i="2"/>
  <c r="H9401" i="2"/>
  <c r="H9403" i="2"/>
  <c r="H9405" i="2"/>
  <c r="H9407" i="2"/>
  <c r="H9409" i="2"/>
  <c r="H9411" i="2"/>
  <c r="H9413" i="2"/>
  <c r="H9415" i="2"/>
  <c r="H9417" i="2"/>
  <c r="H9419" i="2"/>
  <c r="H9421" i="2"/>
  <c r="H9423" i="2"/>
  <c r="H9425" i="2"/>
  <c r="H9427" i="2"/>
  <c r="H9429" i="2"/>
  <c r="H9431" i="2"/>
  <c r="H9433" i="2"/>
  <c r="H9435" i="2"/>
  <c r="H9437" i="2"/>
  <c r="H9439" i="2"/>
  <c r="H9441" i="2"/>
  <c r="H9443" i="2"/>
  <c r="H9445" i="2"/>
  <c r="H9447" i="2"/>
  <c r="H9449" i="2"/>
  <c r="H9451" i="2"/>
  <c r="H9453" i="2"/>
  <c r="H9455" i="2"/>
  <c r="H9457" i="2"/>
  <c r="H9459" i="2"/>
  <c r="H9461" i="2"/>
  <c r="H9463" i="2"/>
  <c r="H9465" i="2"/>
  <c r="H9467" i="2"/>
  <c r="H9469" i="2"/>
  <c r="H9471" i="2"/>
  <c r="H9473" i="2"/>
  <c r="H9475" i="2"/>
  <c r="H9477" i="2"/>
  <c r="H9479" i="2"/>
  <c r="H9481" i="2"/>
  <c r="H9483" i="2"/>
  <c r="H9485" i="2"/>
  <c r="H9487" i="2"/>
  <c r="H9489" i="2"/>
  <c r="H9491" i="2"/>
  <c r="H9493" i="2"/>
  <c r="H9495" i="2"/>
  <c r="H9497" i="2"/>
  <c r="H9499" i="2"/>
  <c r="H9501" i="2"/>
  <c r="H9503" i="2"/>
  <c r="H9505" i="2"/>
  <c r="H9507" i="2"/>
  <c r="H9509" i="2"/>
  <c r="H9511" i="2"/>
  <c r="H9513" i="2"/>
  <c r="H9515" i="2"/>
  <c r="H9517" i="2"/>
  <c r="H9519" i="2"/>
  <c r="H9521" i="2"/>
  <c r="H9523" i="2"/>
  <c r="H9525" i="2"/>
  <c r="H9527" i="2"/>
  <c r="H9529" i="2"/>
  <c r="H9531" i="2"/>
  <c r="H9533" i="2"/>
  <c r="H9535" i="2"/>
  <c r="H9537" i="2"/>
  <c r="H9539" i="2"/>
  <c r="H9541" i="2"/>
  <c r="H9543" i="2"/>
  <c r="H9545" i="2"/>
  <c r="H9547" i="2"/>
  <c r="H9549" i="2"/>
  <c r="H9551" i="2"/>
  <c r="H9553" i="2"/>
  <c r="H9555" i="2"/>
  <c r="H9557" i="2"/>
  <c r="H9559" i="2"/>
  <c r="H9561" i="2"/>
  <c r="H9563" i="2"/>
  <c r="H9565" i="2"/>
  <c r="H9567" i="2"/>
  <c r="H9569" i="2"/>
  <c r="H9571" i="2"/>
  <c r="H9573" i="2"/>
  <c r="H9575" i="2"/>
  <c r="H9577" i="2"/>
  <c r="H9579" i="2"/>
  <c r="H9581" i="2"/>
  <c r="H9583" i="2"/>
  <c r="H9585" i="2"/>
  <c r="H9587" i="2"/>
  <c r="H9589" i="2"/>
  <c r="H9591" i="2"/>
  <c r="H9593" i="2"/>
  <c r="H9595" i="2"/>
  <c r="H9597" i="2"/>
  <c r="H9599" i="2"/>
  <c r="H9601" i="2"/>
  <c r="H9603" i="2"/>
  <c r="H9605" i="2"/>
  <c r="H9607" i="2"/>
  <c r="H9609" i="2"/>
  <c r="H9611" i="2"/>
  <c r="H9613" i="2"/>
  <c r="H9615" i="2"/>
  <c r="H9617" i="2"/>
  <c r="H9619" i="2"/>
  <c r="H9621" i="2"/>
  <c r="H9623" i="2"/>
  <c r="H9625" i="2"/>
  <c r="H9627" i="2"/>
  <c r="H9629" i="2"/>
  <c r="H9631" i="2"/>
  <c r="H9633" i="2"/>
  <c r="H9635" i="2"/>
  <c r="H9637" i="2"/>
  <c r="H9639" i="2"/>
  <c r="H9641" i="2"/>
  <c r="H9643" i="2"/>
  <c r="H9645" i="2"/>
  <c r="H9647" i="2"/>
  <c r="H9649" i="2"/>
  <c r="H9651" i="2"/>
  <c r="H9653" i="2"/>
  <c r="H9655" i="2"/>
  <c r="H9657" i="2"/>
  <c r="H9659" i="2"/>
  <c r="H9661" i="2"/>
  <c r="H9663" i="2"/>
  <c r="H9665" i="2"/>
  <c r="H9667" i="2"/>
  <c r="H9669" i="2"/>
  <c r="H9671" i="2"/>
  <c r="H9673" i="2"/>
  <c r="H9675" i="2"/>
  <c r="H9677" i="2"/>
  <c r="H9679" i="2"/>
  <c r="H9681" i="2"/>
  <c r="H9683" i="2"/>
  <c r="H9685" i="2"/>
  <c r="H9687" i="2"/>
  <c r="H9689" i="2"/>
  <c r="H9691" i="2"/>
  <c r="H9693" i="2"/>
  <c r="H9695" i="2"/>
  <c r="H9697" i="2"/>
  <c r="H9699" i="2"/>
  <c r="H9701" i="2"/>
  <c r="H9703" i="2"/>
  <c r="H9705" i="2"/>
  <c r="H9707" i="2"/>
  <c r="H9709" i="2"/>
  <c r="H9711" i="2"/>
  <c r="H9713" i="2"/>
  <c r="H9715" i="2"/>
  <c r="H9717" i="2"/>
  <c r="H9719" i="2"/>
  <c r="H9721" i="2"/>
  <c r="H9723" i="2"/>
  <c r="H9725" i="2"/>
  <c r="H9727" i="2"/>
  <c r="H9729" i="2"/>
  <c r="H9731" i="2"/>
  <c r="H9733" i="2"/>
  <c r="H9735" i="2"/>
  <c r="H9737" i="2"/>
  <c r="H9739" i="2"/>
  <c r="H9741" i="2"/>
  <c r="H9743" i="2"/>
  <c r="H9745" i="2"/>
  <c r="H9747" i="2"/>
  <c r="H9749" i="2"/>
  <c r="H9751" i="2"/>
  <c r="H9753" i="2"/>
  <c r="H9755" i="2"/>
  <c r="H9757" i="2"/>
  <c r="H9759" i="2"/>
  <c r="H9761" i="2"/>
  <c r="H9763" i="2"/>
  <c r="H9765" i="2"/>
  <c r="H9767" i="2"/>
  <c r="H9769" i="2"/>
  <c r="H9771" i="2"/>
  <c r="H9773" i="2"/>
  <c r="H9775" i="2"/>
  <c r="H9777" i="2"/>
  <c r="H9779" i="2"/>
  <c r="H9781" i="2"/>
  <c r="H9783" i="2"/>
  <c r="H9785" i="2"/>
  <c r="H9787" i="2"/>
  <c r="H9789" i="2"/>
  <c r="H9791" i="2"/>
  <c r="H9793" i="2"/>
  <c r="H9795" i="2"/>
  <c r="H9797" i="2"/>
  <c r="H9799" i="2"/>
  <c r="H9801" i="2"/>
  <c r="H9803" i="2"/>
  <c r="H9805" i="2"/>
  <c r="H9807" i="2"/>
  <c r="H9809" i="2"/>
  <c r="H9811" i="2"/>
  <c r="H9813" i="2"/>
  <c r="H9815" i="2"/>
  <c r="H9817" i="2"/>
  <c r="H9819" i="2"/>
  <c r="H9821" i="2"/>
  <c r="H9823" i="2"/>
  <c r="H9825" i="2"/>
  <c r="H9827" i="2"/>
  <c r="H9829" i="2"/>
  <c r="H9831" i="2"/>
  <c r="H9833" i="2"/>
  <c r="H9835" i="2"/>
  <c r="H9837" i="2"/>
  <c r="H9839" i="2"/>
  <c r="H9841" i="2"/>
  <c r="H9843" i="2"/>
  <c r="H9845" i="2"/>
  <c r="H9847" i="2"/>
  <c r="H9849" i="2"/>
  <c r="H9851" i="2"/>
  <c r="H9853" i="2"/>
  <c r="H9855" i="2"/>
  <c r="H9857" i="2"/>
  <c r="H9859" i="2"/>
  <c r="H9861" i="2"/>
  <c r="H9863" i="2"/>
  <c r="H9865" i="2"/>
  <c r="H9867" i="2"/>
  <c r="H9869" i="2"/>
  <c r="H9871" i="2"/>
  <c r="H9873" i="2"/>
  <c r="H9875" i="2"/>
  <c r="H9877" i="2"/>
  <c r="H9879" i="2"/>
  <c r="H9881" i="2"/>
  <c r="H9883" i="2"/>
  <c r="H9885" i="2"/>
  <c r="H9887" i="2"/>
  <c r="H9889" i="2"/>
  <c r="H9891" i="2"/>
  <c r="H9893" i="2"/>
  <c r="H9895" i="2"/>
  <c r="H9897" i="2"/>
  <c r="H9899" i="2"/>
  <c r="H9901" i="2"/>
  <c r="H9903" i="2"/>
  <c r="H9905" i="2"/>
  <c r="H9907" i="2"/>
  <c r="H9909" i="2"/>
  <c r="H9911" i="2"/>
  <c r="H9913" i="2"/>
  <c r="H9915" i="2"/>
  <c r="H9917" i="2"/>
  <c r="H9919" i="2"/>
  <c r="H9921" i="2"/>
  <c r="H9923" i="2"/>
  <c r="H9925" i="2"/>
  <c r="H9927" i="2"/>
  <c r="H9929" i="2"/>
  <c r="H9931" i="2"/>
  <c r="H9933" i="2"/>
  <c r="H9935" i="2"/>
  <c r="H9937" i="2"/>
  <c r="H9939" i="2"/>
  <c r="H9941" i="2"/>
  <c r="H9943" i="2"/>
  <c r="H9945" i="2"/>
  <c r="H9947" i="2"/>
  <c r="H9949" i="2"/>
  <c r="H9951" i="2"/>
  <c r="H9953" i="2"/>
  <c r="H9955" i="2"/>
  <c r="H9957" i="2"/>
  <c r="H9959" i="2"/>
  <c r="H9961" i="2"/>
  <c r="H9963" i="2"/>
  <c r="H9965" i="2"/>
  <c r="H9967" i="2"/>
  <c r="H9969" i="2"/>
  <c r="H9971" i="2"/>
  <c r="H9973" i="2"/>
  <c r="H9975" i="2"/>
  <c r="H9977" i="2"/>
  <c r="H9979" i="2"/>
  <c r="H9981" i="2"/>
  <c r="H9983" i="2"/>
  <c r="H9985" i="2"/>
  <c r="H9987" i="2"/>
  <c r="H9989" i="2"/>
  <c r="H9991" i="2"/>
  <c r="H9993" i="2"/>
  <c r="H9995" i="2"/>
  <c r="H9997" i="2"/>
  <c r="H9999" i="2"/>
  <c r="H10001" i="2"/>
  <c r="H10003" i="2"/>
  <c r="H10005" i="2"/>
  <c r="H10007" i="2"/>
  <c r="H10009" i="2"/>
  <c r="H10011" i="2"/>
  <c r="H10013" i="2"/>
  <c r="H10015" i="2"/>
  <c r="H10017" i="2"/>
  <c r="H10019" i="2"/>
  <c r="H10021" i="2"/>
  <c r="H10023" i="2"/>
  <c r="H10025" i="2"/>
  <c r="H10027" i="2"/>
  <c r="H10029" i="2"/>
  <c r="H10031" i="2"/>
  <c r="H10033" i="2"/>
  <c r="H10035" i="2"/>
  <c r="H10037" i="2"/>
  <c r="H10039" i="2"/>
  <c r="H10041" i="2"/>
  <c r="H10043" i="2"/>
  <c r="H10045" i="2"/>
  <c r="H10047" i="2"/>
  <c r="H10049" i="2"/>
  <c r="H10051" i="2"/>
  <c r="H10053" i="2"/>
  <c r="H10055" i="2"/>
  <c r="H10057" i="2"/>
  <c r="H10059" i="2"/>
  <c r="H10061" i="2"/>
  <c r="H10063" i="2"/>
  <c r="H10065" i="2"/>
  <c r="H10067" i="2"/>
  <c r="H10069" i="2"/>
  <c r="H10071" i="2"/>
  <c r="H10073" i="2"/>
  <c r="H10075" i="2"/>
  <c r="H10077" i="2"/>
  <c r="H10079" i="2"/>
  <c r="H10081" i="2"/>
  <c r="H10083" i="2"/>
  <c r="H10085" i="2"/>
  <c r="H10087" i="2"/>
  <c r="H10089" i="2"/>
  <c r="H10091" i="2"/>
  <c r="H10093" i="2"/>
  <c r="H10095" i="2"/>
  <c r="H10097" i="2"/>
  <c r="H10099" i="2"/>
  <c r="H10101" i="2"/>
  <c r="H10103" i="2"/>
  <c r="H10105" i="2"/>
  <c r="H10107" i="2"/>
  <c r="H10109" i="2"/>
  <c r="H10111" i="2"/>
  <c r="H10113" i="2"/>
  <c r="H10115" i="2"/>
  <c r="H10117" i="2"/>
  <c r="H10119" i="2"/>
  <c r="H10121" i="2"/>
  <c r="H10123" i="2"/>
  <c r="H10125" i="2"/>
  <c r="H10127" i="2"/>
  <c r="H10129" i="2"/>
  <c r="H10131" i="2"/>
  <c r="H10133" i="2"/>
  <c r="H10135" i="2"/>
  <c r="H10137" i="2"/>
  <c r="H10139" i="2"/>
  <c r="H10141" i="2"/>
  <c r="H10143" i="2"/>
  <c r="H10145" i="2"/>
  <c r="H10147" i="2"/>
  <c r="H10149" i="2"/>
  <c r="H10151" i="2"/>
  <c r="H10153" i="2"/>
  <c r="H10155" i="2"/>
  <c r="H10157" i="2"/>
  <c r="H10159" i="2"/>
  <c r="H10161" i="2"/>
  <c r="H10163" i="2"/>
  <c r="H10165" i="2"/>
  <c r="H10167" i="2"/>
  <c r="H10169" i="2"/>
  <c r="H10171" i="2"/>
  <c r="H10173" i="2"/>
  <c r="H10175" i="2"/>
  <c r="H10177" i="2"/>
  <c r="H10179" i="2"/>
  <c r="H10181" i="2"/>
  <c r="H10183" i="2"/>
  <c r="H10185" i="2"/>
  <c r="H10187" i="2"/>
  <c r="H10189" i="2"/>
  <c r="H10191" i="2"/>
  <c r="H10193" i="2"/>
  <c r="H10195" i="2"/>
  <c r="H10197" i="2"/>
  <c r="H10199" i="2"/>
  <c r="H10201" i="2"/>
  <c r="H10203" i="2"/>
  <c r="H10205" i="2"/>
  <c r="H10207" i="2"/>
  <c r="H10209" i="2"/>
  <c r="H10211" i="2"/>
  <c r="H10213" i="2"/>
  <c r="H10215" i="2"/>
  <c r="H10217" i="2"/>
  <c r="H10219" i="2"/>
  <c r="H10221" i="2"/>
  <c r="H10223" i="2"/>
  <c r="H10225" i="2"/>
  <c r="H10227" i="2"/>
  <c r="H10229" i="2"/>
  <c r="H10231" i="2"/>
  <c r="H10233" i="2"/>
  <c r="H10235" i="2"/>
  <c r="H10237" i="2"/>
  <c r="H10239" i="2"/>
  <c r="H10241" i="2"/>
  <c r="H10243" i="2"/>
  <c r="H10245" i="2"/>
  <c r="H10247" i="2"/>
  <c r="H10249" i="2"/>
  <c r="H10251" i="2"/>
  <c r="H10253" i="2"/>
  <c r="H10255" i="2"/>
  <c r="H10257" i="2"/>
  <c r="H10259" i="2"/>
  <c r="H10261" i="2"/>
  <c r="H10263" i="2"/>
  <c r="H10265" i="2"/>
  <c r="H10267" i="2"/>
  <c r="H10269" i="2"/>
  <c r="H10271" i="2"/>
  <c r="H10273" i="2"/>
  <c r="H10275" i="2"/>
  <c r="H10277" i="2"/>
  <c r="H10279" i="2"/>
  <c r="H10281" i="2"/>
  <c r="H10283" i="2"/>
  <c r="H10285" i="2"/>
  <c r="H10287" i="2"/>
  <c r="H10289" i="2"/>
  <c r="H10291" i="2"/>
  <c r="H10293" i="2"/>
  <c r="H10295" i="2"/>
  <c r="H10297" i="2"/>
  <c r="H10299" i="2"/>
  <c r="H10301" i="2"/>
  <c r="H10303" i="2"/>
  <c r="H10305" i="2"/>
  <c r="H10307" i="2"/>
  <c r="H10309" i="2"/>
  <c r="H10311" i="2"/>
  <c r="H10313" i="2"/>
  <c r="H10315" i="2"/>
  <c r="H10317" i="2"/>
  <c r="H10319" i="2"/>
  <c r="H10321" i="2"/>
  <c r="H10323" i="2"/>
  <c r="H10325" i="2"/>
  <c r="H10327" i="2"/>
  <c r="H10329" i="2"/>
  <c r="H10331" i="2"/>
  <c r="H10333" i="2"/>
  <c r="H10335" i="2"/>
  <c r="H10337" i="2"/>
  <c r="H10339" i="2"/>
  <c r="H10341" i="2"/>
  <c r="H10343" i="2"/>
  <c r="H10345" i="2"/>
  <c r="H10347" i="2"/>
  <c r="H10349" i="2"/>
  <c r="H10351" i="2"/>
  <c r="H10353" i="2"/>
  <c r="H10355" i="2"/>
  <c r="H10357" i="2"/>
  <c r="H10359" i="2"/>
  <c r="H10361" i="2"/>
  <c r="H10363" i="2"/>
  <c r="H10365" i="2"/>
  <c r="H10367" i="2"/>
  <c r="H10369" i="2"/>
  <c r="H10371" i="2"/>
  <c r="H10373" i="2"/>
  <c r="H10375" i="2"/>
  <c r="H10377" i="2"/>
  <c r="H10379" i="2"/>
  <c r="H10381" i="2"/>
  <c r="H10383" i="2"/>
  <c r="H10385" i="2"/>
  <c r="H10387" i="2"/>
  <c r="H10389" i="2"/>
  <c r="H10391" i="2"/>
  <c r="H10393" i="2"/>
  <c r="H10395" i="2"/>
  <c r="H10397" i="2"/>
  <c r="H10399" i="2"/>
  <c r="H10401" i="2"/>
  <c r="H10403" i="2"/>
  <c r="H10405" i="2"/>
  <c r="H10407" i="2"/>
  <c r="H10409" i="2"/>
  <c r="H10411" i="2"/>
  <c r="H10413" i="2"/>
  <c r="H10415" i="2"/>
  <c r="H10417" i="2"/>
  <c r="H10419" i="2"/>
  <c r="H10421" i="2"/>
  <c r="H10423" i="2"/>
  <c r="H10425" i="2"/>
  <c r="H10427" i="2"/>
  <c r="H10429" i="2"/>
  <c r="H10431" i="2"/>
  <c r="H10433" i="2"/>
  <c r="H10435" i="2"/>
  <c r="H10437" i="2"/>
  <c r="H10439" i="2"/>
  <c r="H10441" i="2"/>
  <c r="H10443" i="2"/>
  <c r="H10445" i="2"/>
  <c r="H10447" i="2"/>
  <c r="H10449" i="2"/>
  <c r="H10451" i="2"/>
  <c r="D3" i="2"/>
  <c r="C4" i="2"/>
  <c r="B5" i="2"/>
  <c r="F5" i="2"/>
  <c r="H3189" i="2"/>
  <c r="H3317" i="2"/>
  <c r="H3445" i="2"/>
  <c r="H3573" i="2"/>
  <c r="H3701" i="2"/>
  <c r="H3784" i="2"/>
  <c r="H3848" i="2"/>
  <c r="H3912" i="2"/>
  <c r="H3976" i="2"/>
  <c r="H4040" i="2"/>
  <c r="H4104" i="2"/>
  <c r="H4168" i="2"/>
  <c r="H4232" i="2"/>
  <c r="H2579" i="2"/>
  <c r="H3221" i="2"/>
  <c r="H3349" i="2"/>
  <c r="H3477" i="2"/>
  <c r="H3605" i="2"/>
  <c r="H3733" i="2"/>
  <c r="H3800" i="2"/>
  <c r="H3864" i="2"/>
  <c r="H3928" i="2"/>
  <c r="H3992" i="2"/>
  <c r="H4056" i="2"/>
  <c r="H4120" i="2"/>
  <c r="H4184" i="2"/>
  <c r="H7650" i="2"/>
  <c r="H7652" i="2"/>
  <c r="H7654" i="2"/>
  <c r="H7656" i="2"/>
  <c r="H7658" i="2"/>
  <c r="H7660" i="2"/>
  <c r="H7662" i="2"/>
  <c r="H7664" i="2"/>
  <c r="H7666" i="2"/>
  <c r="H7668" i="2"/>
  <c r="H7670" i="2"/>
  <c r="H7672" i="2"/>
  <c r="H7674" i="2"/>
  <c r="H7676" i="2"/>
  <c r="H7678" i="2"/>
  <c r="H7680" i="2"/>
  <c r="H7682" i="2"/>
  <c r="H7684" i="2"/>
  <c r="H7686" i="2"/>
  <c r="H7688" i="2"/>
  <c r="H7690" i="2"/>
  <c r="H7692" i="2"/>
  <c r="H7694" i="2"/>
  <c r="H7696" i="2"/>
  <c r="H7698" i="2"/>
  <c r="H7700" i="2"/>
  <c r="H7702" i="2"/>
  <c r="H7704" i="2"/>
  <c r="H7706" i="2"/>
  <c r="H7708" i="2"/>
  <c r="H7710" i="2"/>
  <c r="H7712" i="2"/>
  <c r="H7714" i="2"/>
  <c r="H7716" i="2"/>
  <c r="H7718" i="2"/>
  <c r="H7720" i="2"/>
  <c r="H7722" i="2"/>
  <c r="H7724" i="2"/>
  <c r="H7726" i="2"/>
  <c r="H7728" i="2"/>
  <c r="H7730" i="2"/>
  <c r="H7732" i="2"/>
  <c r="H7734" i="2"/>
  <c r="H7736" i="2"/>
  <c r="H7738" i="2"/>
  <c r="H7740" i="2"/>
  <c r="H7742" i="2"/>
  <c r="H7744" i="2"/>
  <c r="H7746" i="2"/>
  <c r="H7748" i="2"/>
  <c r="H7750" i="2"/>
  <c r="H7752" i="2"/>
  <c r="H7754" i="2"/>
  <c r="H7756" i="2"/>
  <c r="H7758" i="2"/>
  <c r="H7760" i="2"/>
  <c r="H7762" i="2"/>
  <c r="H7764" i="2"/>
  <c r="H7766" i="2"/>
  <c r="H7768" i="2"/>
  <c r="H7770" i="2"/>
  <c r="H7772" i="2"/>
  <c r="H7774" i="2"/>
  <c r="H7776" i="2"/>
  <c r="H7778" i="2"/>
  <c r="H7780" i="2"/>
  <c r="H7782" i="2"/>
  <c r="H7784" i="2"/>
  <c r="H7786" i="2"/>
  <c r="H7788" i="2"/>
  <c r="H7790" i="2"/>
  <c r="H7792" i="2"/>
  <c r="H7794" i="2"/>
  <c r="H7796" i="2"/>
  <c r="H7798" i="2"/>
  <c r="H7800" i="2"/>
  <c r="H7802" i="2"/>
  <c r="H7804" i="2"/>
  <c r="H7806" i="2"/>
  <c r="H7808" i="2"/>
  <c r="H7810" i="2"/>
  <c r="H7812" i="2"/>
  <c r="H7814" i="2"/>
  <c r="H7816" i="2"/>
  <c r="H7818" i="2"/>
  <c r="H7820" i="2"/>
  <c r="H7822" i="2"/>
  <c r="H7824" i="2"/>
  <c r="H7826" i="2"/>
  <c r="H7828" i="2"/>
  <c r="H7830" i="2"/>
  <c r="H7832" i="2"/>
  <c r="H7834" i="2"/>
  <c r="H7836" i="2"/>
  <c r="H7838" i="2"/>
  <c r="H7840" i="2"/>
  <c r="H7842" i="2"/>
  <c r="H7844" i="2"/>
  <c r="H7846" i="2"/>
  <c r="H7848" i="2"/>
  <c r="H7850" i="2"/>
  <c r="H7852" i="2"/>
  <c r="H7854" i="2"/>
  <c r="H7856" i="2"/>
  <c r="H7858" i="2"/>
  <c r="H7860" i="2"/>
  <c r="H7862" i="2"/>
  <c r="H7864" i="2"/>
  <c r="H7866" i="2"/>
  <c r="H7868" i="2"/>
  <c r="H7870" i="2"/>
  <c r="H7872" i="2"/>
  <c r="H7874" i="2"/>
  <c r="H7876" i="2"/>
  <c r="H7878" i="2"/>
  <c r="H7880" i="2"/>
  <c r="H7882" i="2"/>
  <c r="H7884" i="2"/>
  <c r="H7886" i="2"/>
  <c r="H7888" i="2"/>
  <c r="H7890" i="2"/>
  <c r="H7892" i="2"/>
  <c r="H7894" i="2"/>
  <c r="H7896" i="2"/>
  <c r="H7898" i="2"/>
  <c r="H7900" i="2"/>
  <c r="H7902" i="2"/>
  <c r="H7904" i="2"/>
  <c r="H7906" i="2"/>
  <c r="H7908" i="2"/>
  <c r="H7910" i="2"/>
  <c r="H7912" i="2"/>
  <c r="H7914" i="2"/>
  <c r="H7916" i="2"/>
  <c r="H7918" i="2"/>
  <c r="H7920" i="2"/>
  <c r="H7922" i="2"/>
  <c r="H7924" i="2"/>
  <c r="H7926" i="2"/>
  <c r="H7928" i="2"/>
  <c r="H7930" i="2"/>
  <c r="H7932" i="2"/>
  <c r="H7934" i="2"/>
  <c r="H7936" i="2"/>
  <c r="H7938" i="2"/>
  <c r="H7940" i="2"/>
  <c r="H7942" i="2"/>
  <c r="H7944" i="2"/>
  <c r="H7946" i="2"/>
  <c r="H7948" i="2"/>
  <c r="H7950" i="2"/>
  <c r="H7952" i="2"/>
  <c r="H7954" i="2"/>
  <c r="H7956" i="2"/>
  <c r="H7958" i="2"/>
  <c r="H7960" i="2"/>
  <c r="H7962" i="2"/>
  <c r="H7964" i="2"/>
  <c r="H7966" i="2"/>
  <c r="H7968" i="2"/>
  <c r="H7970" i="2"/>
  <c r="H7972" i="2"/>
  <c r="H7974" i="2"/>
  <c r="H7976" i="2"/>
  <c r="H7978" i="2"/>
  <c r="H7980" i="2"/>
  <c r="H7982" i="2"/>
  <c r="H7984" i="2"/>
  <c r="H7986" i="2"/>
  <c r="H7988" i="2"/>
  <c r="H7990" i="2"/>
  <c r="H7992" i="2"/>
  <c r="H7994" i="2"/>
  <c r="H7996" i="2"/>
  <c r="H7998" i="2"/>
  <c r="H8000" i="2"/>
  <c r="H8002" i="2"/>
  <c r="H8004" i="2"/>
  <c r="H8006" i="2"/>
  <c r="H8008" i="2"/>
  <c r="H8010" i="2"/>
  <c r="H8012" i="2"/>
  <c r="H8014" i="2"/>
  <c r="H8016" i="2"/>
  <c r="H8018" i="2"/>
  <c r="H8020" i="2"/>
  <c r="H8022" i="2"/>
  <c r="H8024" i="2"/>
  <c r="H8026" i="2"/>
  <c r="H8028" i="2"/>
  <c r="H8030" i="2"/>
  <c r="H8032" i="2"/>
  <c r="H8034" i="2"/>
  <c r="H8036" i="2"/>
  <c r="H8038" i="2"/>
  <c r="H8040" i="2"/>
  <c r="H8042" i="2"/>
  <c r="H8044" i="2"/>
  <c r="H8046" i="2"/>
  <c r="H8048" i="2"/>
  <c r="H8050" i="2"/>
  <c r="H8052" i="2"/>
  <c r="H8054" i="2"/>
  <c r="H8056" i="2"/>
  <c r="H8058" i="2"/>
  <c r="H8060" i="2"/>
  <c r="H8062" i="2"/>
  <c r="H8064" i="2"/>
  <c r="H8066" i="2"/>
  <c r="H8068" i="2"/>
  <c r="H8070" i="2"/>
  <c r="H8072" i="2"/>
  <c r="H8074" i="2"/>
  <c r="H8076" i="2"/>
  <c r="H8078" i="2"/>
  <c r="H8080" i="2"/>
  <c r="H8082" i="2"/>
  <c r="H8084" i="2"/>
  <c r="H8086" i="2"/>
  <c r="H8088" i="2"/>
  <c r="H8090" i="2"/>
  <c r="H8092" i="2"/>
  <c r="H8094" i="2"/>
  <c r="H8096" i="2"/>
  <c r="H8098" i="2"/>
  <c r="H8100" i="2"/>
  <c r="H8102" i="2"/>
  <c r="H8104" i="2"/>
  <c r="H8106" i="2"/>
  <c r="H8108" i="2"/>
  <c r="H8110" i="2"/>
  <c r="H8112" i="2"/>
  <c r="H8114" i="2"/>
  <c r="H8116" i="2"/>
  <c r="H8118" i="2"/>
  <c r="H8120" i="2"/>
  <c r="H8122" i="2"/>
  <c r="H8124" i="2"/>
  <c r="H8126" i="2"/>
  <c r="H8128" i="2"/>
  <c r="H8130" i="2"/>
  <c r="H8132" i="2"/>
  <c r="H8134" i="2"/>
  <c r="H8136" i="2"/>
  <c r="H8138" i="2"/>
  <c r="H8140" i="2"/>
  <c r="H8142" i="2"/>
  <c r="H8144" i="2"/>
  <c r="H8146" i="2"/>
  <c r="H8148" i="2"/>
  <c r="H8150" i="2"/>
  <c r="H8152" i="2"/>
  <c r="H8154" i="2"/>
  <c r="H8156" i="2"/>
  <c r="H8158" i="2"/>
  <c r="H8160" i="2"/>
  <c r="H8162" i="2"/>
  <c r="H8164" i="2"/>
  <c r="H8166" i="2"/>
  <c r="H8168" i="2"/>
  <c r="H8170" i="2"/>
  <c r="H8172" i="2"/>
  <c r="H8174" i="2"/>
  <c r="H8176" i="2"/>
  <c r="H8178" i="2"/>
  <c r="H8180" i="2"/>
  <c r="H8182" i="2"/>
  <c r="H8184" i="2"/>
  <c r="H8186" i="2"/>
  <c r="H8188" i="2"/>
  <c r="H8190" i="2"/>
  <c r="H8192" i="2"/>
  <c r="H8194" i="2"/>
  <c r="H8196" i="2"/>
  <c r="H8198" i="2"/>
  <c r="H8200" i="2"/>
  <c r="H8202" i="2"/>
  <c r="H8204" i="2"/>
  <c r="H8206" i="2"/>
  <c r="H8208" i="2"/>
  <c r="H8210" i="2"/>
  <c r="H8212" i="2"/>
  <c r="H8214" i="2"/>
  <c r="H8216" i="2"/>
  <c r="H8218" i="2"/>
  <c r="H8220" i="2"/>
  <c r="H8222" i="2"/>
  <c r="H8224" i="2"/>
  <c r="H8226" i="2"/>
  <c r="H8228" i="2"/>
  <c r="H8230" i="2"/>
  <c r="H8232" i="2"/>
  <c r="H8234" i="2"/>
  <c r="H8236" i="2"/>
  <c r="H8238" i="2"/>
  <c r="H8240" i="2"/>
  <c r="H8242" i="2"/>
  <c r="H8244" i="2"/>
  <c r="H8246" i="2"/>
  <c r="H8248" i="2"/>
  <c r="H8250" i="2"/>
  <c r="H8252" i="2"/>
  <c r="H8254" i="2"/>
  <c r="H8256" i="2"/>
  <c r="H8258" i="2"/>
  <c r="H8260" i="2"/>
  <c r="H8262" i="2"/>
  <c r="H8264" i="2"/>
  <c r="H8266" i="2"/>
  <c r="H8268" i="2"/>
  <c r="H8270" i="2"/>
  <c r="H8272" i="2"/>
  <c r="H8274" i="2"/>
  <c r="H8276" i="2"/>
  <c r="H8278" i="2"/>
  <c r="H8280" i="2"/>
  <c r="H8282" i="2"/>
  <c r="H8284" i="2"/>
  <c r="H8286" i="2"/>
  <c r="H8288" i="2"/>
  <c r="H8290" i="2"/>
  <c r="H8292" i="2"/>
  <c r="H8294" i="2"/>
  <c r="H8296" i="2"/>
  <c r="H8298" i="2"/>
  <c r="H8300" i="2"/>
  <c r="H8302" i="2"/>
  <c r="H8304" i="2"/>
  <c r="H8306" i="2"/>
  <c r="H8308" i="2"/>
  <c r="H8310" i="2"/>
  <c r="H8312" i="2"/>
  <c r="H8314" i="2"/>
  <c r="H8316" i="2"/>
  <c r="H8318" i="2"/>
  <c r="H8320" i="2"/>
  <c r="H8322" i="2"/>
  <c r="H8324" i="2"/>
  <c r="H8326" i="2"/>
  <c r="H8328" i="2"/>
  <c r="H8330" i="2"/>
  <c r="H8332" i="2"/>
  <c r="H8334" i="2"/>
  <c r="H8336" i="2"/>
  <c r="H8338" i="2"/>
  <c r="H8340" i="2"/>
  <c r="H8342" i="2"/>
  <c r="H8344" i="2"/>
  <c r="H8346" i="2"/>
  <c r="H8348" i="2"/>
  <c r="H8350" i="2"/>
  <c r="H8352" i="2"/>
  <c r="H8354" i="2"/>
  <c r="H8356" i="2"/>
  <c r="H8358" i="2"/>
  <c r="H8360" i="2"/>
  <c r="H8362" i="2"/>
  <c r="H8364" i="2"/>
  <c r="H8366" i="2"/>
  <c r="H8368" i="2"/>
  <c r="H8370" i="2"/>
  <c r="H8372" i="2"/>
  <c r="H8374" i="2"/>
  <c r="H8376" i="2"/>
  <c r="H8378" i="2"/>
  <c r="H8380" i="2"/>
  <c r="H8382" i="2"/>
  <c r="H8384" i="2"/>
  <c r="H8386" i="2"/>
  <c r="H8388" i="2"/>
  <c r="H8390" i="2"/>
  <c r="H8392" i="2"/>
  <c r="H8394" i="2"/>
  <c r="H8396" i="2"/>
  <c r="H8398" i="2"/>
  <c r="H8400" i="2"/>
  <c r="H8402" i="2"/>
  <c r="H8404" i="2"/>
  <c r="H8406" i="2"/>
  <c r="H8408" i="2"/>
  <c r="H8410" i="2"/>
  <c r="H8412" i="2"/>
  <c r="H8414" i="2"/>
  <c r="H8416" i="2"/>
  <c r="H8418" i="2"/>
  <c r="H8420" i="2"/>
  <c r="H8422" i="2"/>
  <c r="H8424" i="2"/>
  <c r="H8426" i="2"/>
  <c r="H8428" i="2"/>
  <c r="H8430" i="2"/>
  <c r="H8432" i="2"/>
  <c r="H8434" i="2"/>
  <c r="H8436" i="2"/>
  <c r="H8438" i="2"/>
  <c r="H8440" i="2"/>
  <c r="H8442" i="2"/>
  <c r="H8444" i="2"/>
  <c r="H8446" i="2"/>
  <c r="H8448" i="2"/>
  <c r="H8450" i="2"/>
  <c r="H8452" i="2"/>
  <c r="H8454" i="2"/>
  <c r="H8456" i="2"/>
  <c r="H8458" i="2"/>
  <c r="H8460" i="2"/>
  <c r="H8462" i="2"/>
  <c r="H8464" i="2"/>
  <c r="H8466" i="2"/>
  <c r="H8468" i="2"/>
  <c r="H8470" i="2"/>
  <c r="H8472" i="2"/>
  <c r="H8474" i="2"/>
  <c r="H8476" i="2"/>
  <c r="H8478" i="2"/>
  <c r="H8480" i="2"/>
  <c r="H8482" i="2"/>
  <c r="H8484" i="2"/>
  <c r="H8486" i="2"/>
  <c r="H8488" i="2"/>
  <c r="H8490" i="2"/>
  <c r="H8492" i="2"/>
  <c r="H8494" i="2"/>
  <c r="H8496" i="2"/>
  <c r="H8498" i="2"/>
  <c r="H8500" i="2"/>
  <c r="H8502" i="2"/>
  <c r="H8504" i="2"/>
  <c r="H8506" i="2"/>
  <c r="H8508" i="2"/>
  <c r="H8510" i="2"/>
  <c r="H8512" i="2"/>
  <c r="H8514" i="2"/>
  <c r="H8516" i="2"/>
  <c r="H8518" i="2"/>
  <c r="H8520" i="2"/>
  <c r="H8522" i="2"/>
  <c r="H8524" i="2"/>
  <c r="H8526" i="2"/>
  <c r="H8528" i="2"/>
  <c r="H8530" i="2"/>
  <c r="H8532" i="2"/>
  <c r="H8534" i="2"/>
  <c r="H8536" i="2"/>
  <c r="H8538" i="2"/>
  <c r="H8540" i="2"/>
  <c r="H8542" i="2"/>
  <c r="H8544" i="2"/>
  <c r="H8546" i="2"/>
  <c r="H8548" i="2"/>
  <c r="H8550" i="2"/>
  <c r="H8552" i="2"/>
  <c r="H8554" i="2"/>
  <c r="H8556" i="2"/>
  <c r="H8558" i="2"/>
  <c r="H8560" i="2"/>
  <c r="H8562" i="2"/>
  <c r="H8564" i="2"/>
  <c r="H8566" i="2"/>
  <c r="H8568" i="2"/>
  <c r="H8570" i="2"/>
  <c r="H8572" i="2"/>
  <c r="H8574" i="2"/>
  <c r="H8576" i="2"/>
  <c r="H8578" i="2"/>
  <c r="H8580" i="2"/>
  <c r="H8582" i="2"/>
  <c r="H8584" i="2"/>
  <c r="H8586" i="2"/>
  <c r="H8588" i="2"/>
  <c r="H8590" i="2"/>
  <c r="H8592" i="2"/>
  <c r="H8594" i="2"/>
  <c r="H8596" i="2"/>
  <c r="H8598" i="2"/>
  <c r="H8600" i="2"/>
  <c r="H8602" i="2"/>
  <c r="H8604" i="2"/>
  <c r="H8606" i="2"/>
  <c r="H8608" i="2"/>
  <c r="H8610" i="2"/>
  <c r="H8612" i="2"/>
  <c r="H8614" i="2"/>
  <c r="H8616" i="2"/>
  <c r="H8618" i="2"/>
  <c r="H8620" i="2"/>
  <c r="H8622" i="2"/>
  <c r="H8624" i="2"/>
  <c r="H8626" i="2"/>
  <c r="H8628" i="2"/>
  <c r="H8630" i="2"/>
  <c r="H8632" i="2"/>
  <c r="H8634" i="2"/>
  <c r="H8636" i="2"/>
  <c r="H8638" i="2"/>
  <c r="H8640" i="2"/>
  <c r="H8642" i="2"/>
  <c r="H8644" i="2"/>
  <c r="H8646" i="2"/>
  <c r="H8648" i="2"/>
  <c r="H8650" i="2"/>
  <c r="H8652" i="2"/>
  <c r="H8654" i="2"/>
  <c r="H8656" i="2"/>
  <c r="H8658" i="2"/>
  <c r="H8660" i="2"/>
  <c r="H8662" i="2"/>
  <c r="H8664" i="2"/>
  <c r="H8666" i="2"/>
  <c r="H8668" i="2"/>
  <c r="H8670" i="2"/>
  <c r="H8672" i="2"/>
  <c r="H8674" i="2"/>
  <c r="H8676" i="2"/>
  <c r="H8678" i="2"/>
  <c r="H8680" i="2"/>
  <c r="H8682" i="2"/>
  <c r="H8684" i="2"/>
  <c r="H8686" i="2"/>
  <c r="H8688" i="2"/>
  <c r="H8690" i="2"/>
  <c r="H8692" i="2"/>
  <c r="H8694" i="2"/>
  <c r="H8696" i="2"/>
  <c r="H8698" i="2"/>
  <c r="H8700" i="2"/>
  <c r="H8702" i="2"/>
  <c r="H8704" i="2"/>
  <c r="H8706" i="2"/>
  <c r="H8708" i="2"/>
  <c r="H3509" i="2"/>
  <c r="H3880" i="2"/>
  <c r="H4136" i="2"/>
  <c r="H8712" i="2"/>
  <c r="H8716" i="2"/>
  <c r="H8720" i="2"/>
  <c r="H8724" i="2"/>
  <c r="H8728" i="2"/>
  <c r="H8732" i="2"/>
  <c r="H8736" i="2"/>
  <c r="H8740" i="2"/>
  <c r="H8744" i="2"/>
  <c r="H8748" i="2"/>
  <c r="H8752" i="2"/>
  <c r="H8756" i="2"/>
  <c r="H8760" i="2"/>
  <c r="H8764" i="2"/>
  <c r="H8768" i="2"/>
  <c r="H8772" i="2"/>
  <c r="H8776" i="2"/>
  <c r="H8780" i="2"/>
  <c r="H8784" i="2"/>
  <c r="H8788" i="2"/>
  <c r="H8792" i="2"/>
  <c r="H8796" i="2"/>
  <c r="H8800" i="2"/>
  <c r="H8804" i="2"/>
  <c r="H8808" i="2"/>
  <c r="H8812" i="2"/>
  <c r="H8816" i="2"/>
  <c r="H8820" i="2"/>
  <c r="H8824" i="2"/>
  <c r="H8828" i="2"/>
  <c r="H8832" i="2"/>
  <c r="H8836" i="2"/>
  <c r="H8840" i="2"/>
  <c r="H8844" i="2"/>
  <c r="H8848" i="2"/>
  <c r="H8852" i="2"/>
  <c r="H8856" i="2"/>
  <c r="H8860" i="2"/>
  <c r="H8864" i="2"/>
  <c r="H8868" i="2"/>
  <c r="H8872" i="2"/>
  <c r="H8876" i="2"/>
  <c r="H8880" i="2"/>
  <c r="H8884" i="2"/>
  <c r="H8888" i="2"/>
  <c r="H8892" i="2"/>
  <c r="H8896" i="2"/>
  <c r="H8900" i="2"/>
  <c r="H8904" i="2"/>
  <c r="H8908" i="2"/>
  <c r="H8912" i="2"/>
  <c r="H8916" i="2"/>
  <c r="H8920" i="2"/>
  <c r="H8924" i="2"/>
  <c r="H8928" i="2"/>
  <c r="H8932" i="2"/>
  <c r="H8936" i="2"/>
  <c r="H8940" i="2"/>
  <c r="H8944" i="2"/>
  <c r="H8948" i="2"/>
  <c r="H8952" i="2"/>
  <c r="H8956" i="2"/>
  <c r="H8960" i="2"/>
  <c r="H8964" i="2"/>
  <c r="H8968" i="2"/>
  <c r="H8972" i="2"/>
  <c r="H8976" i="2"/>
  <c r="H8980" i="2"/>
  <c r="H8984" i="2"/>
  <c r="H8988" i="2"/>
  <c r="H8992" i="2"/>
  <c r="H8996" i="2"/>
  <c r="H9000" i="2"/>
  <c r="H9004" i="2"/>
  <c r="H9008" i="2"/>
  <c r="H9012" i="2"/>
  <c r="H9016" i="2"/>
  <c r="H9020" i="2"/>
  <c r="H9024" i="2"/>
  <c r="H9028" i="2"/>
  <c r="H9032" i="2"/>
  <c r="H9036" i="2"/>
  <c r="H9040" i="2"/>
  <c r="H9044" i="2"/>
  <c r="H9048" i="2"/>
  <c r="H9052" i="2"/>
  <c r="H9056" i="2"/>
  <c r="H9060" i="2"/>
  <c r="H9064" i="2"/>
  <c r="H9068" i="2"/>
  <c r="H9072" i="2"/>
  <c r="H9076" i="2"/>
  <c r="H9080" i="2"/>
  <c r="H9084" i="2"/>
  <c r="H9088" i="2"/>
  <c r="H9092" i="2"/>
  <c r="H9096" i="2"/>
  <c r="H9100" i="2"/>
  <c r="H9104" i="2"/>
  <c r="H9108" i="2"/>
  <c r="H9112" i="2"/>
  <c r="H9116" i="2"/>
  <c r="H9120" i="2"/>
  <c r="H9124" i="2"/>
  <c r="H9128" i="2"/>
  <c r="H9132" i="2"/>
  <c r="H9136" i="2"/>
  <c r="H9140" i="2"/>
  <c r="H9144" i="2"/>
  <c r="H9148" i="2"/>
  <c r="H9152" i="2"/>
  <c r="H9156" i="2"/>
  <c r="H9160" i="2"/>
  <c r="H9164" i="2"/>
  <c r="H9168" i="2"/>
  <c r="H9172" i="2"/>
  <c r="H9176" i="2"/>
  <c r="H9180" i="2"/>
  <c r="H9184" i="2"/>
  <c r="H9188" i="2"/>
  <c r="H9192" i="2"/>
  <c r="H9196" i="2"/>
  <c r="H9200" i="2"/>
  <c r="H9204" i="2"/>
  <c r="H9208" i="2"/>
  <c r="H9212" i="2"/>
  <c r="H9216" i="2"/>
  <c r="H9220" i="2"/>
  <c r="H9224" i="2"/>
  <c r="H9228" i="2"/>
  <c r="H9232" i="2"/>
  <c r="H9236" i="2"/>
  <c r="H9240" i="2"/>
  <c r="H9244" i="2"/>
  <c r="H9248" i="2"/>
  <c r="H9252" i="2"/>
  <c r="H9256" i="2"/>
  <c r="H9260" i="2"/>
  <c r="H9264" i="2"/>
  <c r="H9268" i="2"/>
  <c r="H9272" i="2"/>
  <c r="H9276" i="2"/>
  <c r="H9280" i="2"/>
  <c r="H9284" i="2"/>
  <c r="H9288" i="2"/>
  <c r="H9292" i="2"/>
  <c r="H9296" i="2"/>
  <c r="H9300" i="2"/>
  <c r="H9304" i="2"/>
  <c r="H9308" i="2"/>
  <c r="H9312" i="2"/>
  <c r="H9316" i="2"/>
  <c r="H9320" i="2"/>
  <c r="H9324" i="2"/>
  <c r="H9328" i="2"/>
  <c r="H9332" i="2"/>
  <c r="H9336" i="2"/>
  <c r="H9340" i="2"/>
  <c r="H9344" i="2"/>
  <c r="H9348" i="2"/>
  <c r="H9352" i="2"/>
  <c r="H9356" i="2"/>
  <c r="H9360" i="2"/>
  <c r="H9364" i="2"/>
  <c r="H9368" i="2"/>
  <c r="H9372" i="2"/>
  <c r="H9376" i="2"/>
  <c r="H9380" i="2"/>
  <c r="H9384" i="2"/>
  <c r="H9388" i="2"/>
  <c r="H9392" i="2"/>
  <c r="H9396" i="2"/>
  <c r="H9400" i="2"/>
  <c r="H9404" i="2"/>
  <c r="H9408" i="2"/>
  <c r="H9412" i="2"/>
  <c r="H9416" i="2"/>
  <c r="H9420" i="2"/>
  <c r="H9424" i="2"/>
  <c r="H9428" i="2"/>
  <c r="H9432" i="2"/>
  <c r="H9436" i="2"/>
  <c r="H9440" i="2"/>
  <c r="H9444" i="2"/>
  <c r="H9448" i="2"/>
  <c r="H9452" i="2"/>
  <c r="H9456" i="2"/>
  <c r="H9460" i="2"/>
  <c r="H9464" i="2"/>
  <c r="H9468" i="2"/>
  <c r="H9472" i="2"/>
  <c r="H9476" i="2"/>
  <c r="H9480" i="2"/>
  <c r="H9484" i="2"/>
  <c r="H9488" i="2"/>
  <c r="H9492" i="2"/>
  <c r="H9496" i="2"/>
  <c r="H9500" i="2"/>
  <c r="H9504" i="2"/>
  <c r="H9508" i="2"/>
  <c r="H9512" i="2"/>
  <c r="H9516" i="2"/>
  <c r="H9520" i="2"/>
  <c r="H9524" i="2"/>
  <c r="H9528" i="2"/>
  <c r="H9532" i="2"/>
  <c r="H9536" i="2"/>
  <c r="H9540" i="2"/>
  <c r="H9544" i="2"/>
  <c r="H9548" i="2"/>
  <c r="H9552" i="2"/>
  <c r="H9556" i="2"/>
  <c r="H9560" i="2"/>
  <c r="H9564" i="2"/>
  <c r="H9568" i="2"/>
  <c r="H9572" i="2"/>
  <c r="H9576" i="2"/>
  <c r="H9580" i="2"/>
  <c r="H9584" i="2"/>
  <c r="H9590" i="2"/>
  <c r="H9598" i="2"/>
  <c r="H9606" i="2"/>
  <c r="H9614" i="2"/>
  <c r="H9622" i="2"/>
  <c r="H9630" i="2"/>
  <c r="H9638" i="2"/>
  <c r="H9646" i="2"/>
  <c r="H9654" i="2"/>
  <c r="H9662" i="2"/>
  <c r="H9670" i="2"/>
  <c r="H9678" i="2"/>
  <c r="H9686" i="2"/>
  <c r="H9694" i="2"/>
  <c r="H9702" i="2"/>
  <c r="H9710" i="2"/>
  <c r="H9718" i="2"/>
  <c r="H9726" i="2"/>
  <c r="H9734" i="2"/>
  <c r="H9742" i="2"/>
  <c r="H9750" i="2"/>
  <c r="H9758" i="2"/>
  <c r="H9766" i="2"/>
  <c r="H9774" i="2"/>
  <c r="H9782" i="2"/>
  <c r="H9790" i="2"/>
  <c r="H9798" i="2"/>
  <c r="H9806" i="2"/>
  <c r="H9814" i="2"/>
  <c r="H9822" i="2"/>
  <c r="H9830" i="2"/>
  <c r="H9838" i="2"/>
  <c r="H9846" i="2"/>
  <c r="H9854" i="2"/>
  <c r="H9862" i="2"/>
  <c r="H9870" i="2"/>
  <c r="H9878" i="2"/>
  <c r="H9886" i="2"/>
  <c r="H9894" i="2"/>
  <c r="H9902" i="2"/>
  <c r="H9910" i="2"/>
  <c r="H9918" i="2"/>
  <c r="H9926" i="2"/>
  <c r="H9934" i="2"/>
  <c r="H9942" i="2"/>
  <c r="H9950" i="2"/>
  <c r="H9958" i="2"/>
  <c r="H9966" i="2"/>
  <c r="H9974" i="2"/>
  <c r="H9982" i="2"/>
  <c r="H9990" i="2"/>
  <c r="H9998" i="2"/>
  <c r="H10006" i="2"/>
  <c r="H10014" i="2"/>
  <c r="H10022" i="2"/>
  <c r="H10030" i="2"/>
  <c r="H10038" i="2"/>
  <c r="H10046" i="2"/>
  <c r="H10054" i="2"/>
  <c r="H10062" i="2"/>
  <c r="H10070" i="2"/>
  <c r="H10078" i="2"/>
  <c r="H10086" i="2"/>
  <c r="H10094" i="2"/>
  <c r="H10102" i="2"/>
  <c r="H10110" i="2"/>
  <c r="H10118" i="2"/>
  <c r="H10126" i="2"/>
  <c r="H10134" i="2"/>
  <c r="H10142" i="2"/>
  <c r="H10150" i="2"/>
  <c r="H10158" i="2"/>
  <c r="H10166" i="2"/>
  <c r="H10174" i="2"/>
  <c r="H10182" i="2"/>
  <c r="H10190" i="2"/>
  <c r="H10198" i="2"/>
  <c r="H10206" i="2"/>
  <c r="H10214" i="2"/>
  <c r="H10222" i="2"/>
  <c r="H10230" i="2"/>
  <c r="H10238" i="2"/>
  <c r="H10246" i="2"/>
  <c r="H10254" i="2"/>
  <c r="H10262" i="2"/>
  <c r="H10270" i="2"/>
  <c r="H10278" i="2"/>
  <c r="H10286" i="2"/>
  <c r="H10294" i="2"/>
  <c r="H10302" i="2"/>
  <c r="H10310" i="2"/>
  <c r="H10318" i="2"/>
  <c r="H10326" i="2"/>
  <c r="H10334" i="2"/>
  <c r="H10342" i="2"/>
  <c r="H10350" i="2"/>
  <c r="H10358" i="2"/>
  <c r="H10366" i="2"/>
  <c r="H10374" i="2"/>
  <c r="H10382" i="2"/>
  <c r="H10390" i="2"/>
  <c r="H10398" i="2"/>
  <c r="H10406" i="2"/>
  <c r="H10414" i="2"/>
  <c r="H10422" i="2"/>
  <c r="H10430" i="2"/>
  <c r="H10438" i="2"/>
  <c r="H10446" i="2"/>
  <c r="F3" i="2"/>
  <c r="F4" i="2"/>
  <c r="B6" i="2"/>
  <c r="F6" i="2"/>
  <c r="E7" i="2"/>
  <c r="D8" i="2"/>
  <c r="C9" i="2"/>
  <c r="B10" i="2"/>
  <c r="F10" i="2"/>
  <c r="E11" i="2"/>
  <c r="D12" i="2"/>
  <c r="C13" i="2"/>
  <c r="B14" i="2"/>
  <c r="F14" i="2"/>
  <c r="E15" i="2"/>
  <c r="D16" i="2"/>
  <c r="C17" i="2"/>
  <c r="B18" i="2"/>
  <c r="F18" i="2"/>
  <c r="E19" i="2"/>
  <c r="D20" i="2"/>
  <c r="C21" i="2"/>
  <c r="B22" i="2"/>
  <c r="F22" i="2"/>
  <c r="E23" i="2"/>
  <c r="D24" i="2"/>
  <c r="C25" i="2"/>
  <c r="B26" i="2"/>
  <c r="F26" i="2"/>
  <c r="E27" i="2"/>
  <c r="D28" i="2"/>
  <c r="C29" i="2"/>
  <c r="B30" i="2"/>
  <c r="F30" i="2"/>
  <c r="E31" i="2"/>
  <c r="D32" i="2"/>
  <c r="C33" i="2"/>
  <c r="B34" i="2"/>
  <c r="F34" i="2"/>
  <c r="E35" i="2"/>
  <c r="D36" i="2"/>
  <c r="C37" i="2"/>
  <c r="B38" i="2"/>
  <c r="F38" i="2"/>
  <c r="E39" i="2"/>
  <c r="D40" i="2"/>
  <c r="C41" i="2"/>
  <c r="B42" i="2"/>
  <c r="F42" i="2"/>
  <c r="E43" i="2"/>
  <c r="D44" i="2"/>
  <c r="C45" i="2"/>
  <c r="B46" i="2"/>
  <c r="F46" i="2"/>
  <c r="E47" i="2"/>
  <c r="D48" i="2"/>
  <c r="C49" i="2"/>
  <c r="B50" i="2"/>
  <c r="F50" i="2"/>
  <c r="E51" i="2"/>
  <c r="D52" i="2"/>
  <c r="C53" i="2"/>
  <c r="B54" i="2"/>
  <c r="F54" i="2"/>
  <c r="E55" i="2"/>
  <c r="D56" i="2"/>
  <c r="C57" i="2"/>
  <c r="B58" i="2"/>
  <c r="F58" i="2"/>
  <c r="E59" i="2"/>
  <c r="D60" i="2"/>
  <c r="C61" i="2"/>
  <c r="B62" i="2"/>
  <c r="F62" i="2"/>
  <c r="E63" i="2"/>
  <c r="D64" i="2"/>
  <c r="C65" i="2"/>
  <c r="B66" i="2"/>
  <c r="F66" i="2"/>
  <c r="E67" i="2"/>
  <c r="D68" i="2"/>
  <c r="C69" i="2"/>
  <c r="B70" i="2"/>
  <c r="F70" i="2"/>
  <c r="E71" i="2"/>
  <c r="D72" i="2"/>
  <c r="C73" i="2"/>
  <c r="B74" i="2"/>
  <c r="F74" i="2"/>
  <c r="E75" i="2"/>
  <c r="D76" i="2"/>
  <c r="C77" i="2"/>
  <c r="B78" i="2"/>
  <c r="F78" i="2"/>
  <c r="E79" i="2"/>
  <c r="D80" i="2"/>
  <c r="C81" i="2"/>
  <c r="B82" i="2"/>
  <c r="F82" i="2"/>
  <c r="E83" i="2"/>
  <c r="D84" i="2"/>
  <c r="C85" i="2"/>
  <c r="B86" i="2"/>
  <c r="F86" i="2"/>
  <c r="E87" i="2"/>
  <c r="D88" i="2"/>
  <c r="C89" i="2"/>
  <c r="B90" i="2"/>
  <c r="F90" i="2"/>
  <c r="E91" i="2"/>
  <c r="D92" i="2"/>
  <c r="C93" i="2"/>
  <c r="B94" i="2"/>
  <c r="F94" i="2"/>
  <c r="E95" i="2"/>
  <c r="D96" i="2"/>
  <c r="C97" i="2"/>
  <c r="B98" i="2"/>
  <c r="F98" i="2"/>
  <c r="E99" i="2"/>
  <c r="D100" i="2"/>
  <c r="C101" i="2"/>
  <c r="B102" i="2"/>
  <c r="F102" i="2"/>
  <c r="E103" i="2"/>
  <c r="D104" i="2"/>
  <c r="C105" i="2"/>
  <c r="B106" i="2"/>
  <c r="F106" i="2"/>
  <c r="E107" i="2"/>
  <c r="D108" i="2"/>
  <c r="C109" i="2"/>
  <c r="B110" i="2"/>
  <c r="F110" i="2"/>
  <c r="E111" i="2"/>
  <c r="D112" i="2"/>
  <c r="C113" i="2"/>
  <c r="B114" i="2"/>
  <c r="F114" i="2"/>
  <c r="E115" i="2"/>
  <c r="D116" i="2"/>
  <c r="C117" i="2"/>
  <c r="B118" i="2"/>
  <c r="F118" i="2"/>
  <c r="E119" i="2"/>
  <c r="D120" i="2"/>
  <c r="C121" i="2"/>
  <c r="B122" i="2"/>
  <c r="F122" i="2"/>
  <c r="E123" i="2"/>
  <c r="D124" i="2"/>
  <c r="C125" i="2"/>
  <c r="B126" i="2"/>
  <c r="F126" i="2"/>
  <c r="E127" i="2"/>
  <c r="D128" i="2"/>
  <c r="C129" i="2"/>
  <c r="B130" i="2"/>
  <c r="F130" i="2"/>
  <c r="E131" i="2"/>
  <c r="D132" i="2"/>
  <c r="C133" i="2"/>
  <c r="B134" i="2"/>
  <c r="F134" i="2"/>
  <c r="E135" i="2"/>
  <c r="D136" i="2"/>
  <c r="C137" i="2"/>
  <c r="B138" i="2"/>
  <c r="F138" i="2"/>
  <c r="E139" i="2"/>
  <c r="D140" i="2"/>
  <c r="C141" i="2"/>
  <c r="B142" i="2"/>
  <c r="F142" i="2"/>
  <c r="E143" i="2"/>
  <c r="D144" i="2"/>
  <c r="C145" i="2"/>
  <c r="B146" i="2"/>
  <c r="F146" i="2"/>
  <c r="E147" i="2"/>
  <c r="D148" i="2"/>
  <c r="C149" i="2"/>
  <c r="B150" i="2"/>
  <c r="F150" i="2"/>
  <c r="E151" i="2"/>
  <c r="D152" i="2"/>
  <c r="C153" i="2"/>
  <c r="B154" i="2"/>
  <c r="F154" i="2"/>
  <c r="E155" i="2"/>
  <c r="D156" i="2"/>
  <c r="C157" i="2"/>
  <c r="B158" i="2"/>
  <c r="F158" i="2"/>
  <c r="E159" i="2"/>
  <c r="D160" i="2"/>
  <c r="C161" i="2"/>
  <c r="B162" i="2"/>
  <c r="F162" i="2"/>
  <c r="E163" i="2"/>
  <c r="D164" i="2"/>
  <c r="C165" i="2"/>
  <c r="B166" i="2"/>
  <c r="F166" i="2"/>
  <c r="E167" i="2"/>
  <c r="D168" i="2"/>
  <c r="C169" i="2"/>
  <c r="B170" i="2"/>
  <c r="F170" i="2"/>
  <c r="E171" i="2"/>
  <c r="D172" i="2"/>
  <c r="C173" i="2"/>
  <c r="B174" i="2"/>
  <c r="F174" i="2"/>
  <c r="E175" i="2"/>
  <c r="D176" i="2"/>
  <c r="C177" i="2"/>
  <c r="B178" i="2"/>
  <c r="F178" i="2"/>
  <c r="E179" i="2"/>
  <c r="D180" i="2"/>
  <c r="C181" i="2"/>
  <c r="B182" i="2"/>
  <c r="F182" i="2"/>
  <c r="E183" i="2"/>
  <c r="D184" i="2"/>
  <c r="C185" i="2"/>
  <c r="B186" i="2"/>
  <c r="F186" i="2"/>
  <c r="E187" i="2"/>
  <c r="D188" i="2"/>
  <c r="C189" i="2"/>
  <c r="B190" i="2"/>
  <c r="F190" i="2"/>
  <c r="E191" i="2"/>
  <c r="D192" i="2"/>
  <c r="C193" i="2"/>
  <c r="B194" i="2"/>
  <c r="F194" i="2"/>
  <c r="E195" i="2"/>
  <c r="D196" i="2"/>
  <c r="C197" i="2"/>
  <c r="B198" i="2"/>
  <c r="F198" i="2"/>
  <c r="E199" i="2"/>
  <c r="D200" i="2"/>
  <c r="C201" i="2"/>
  <c r="B202" i="2"/>
  <c r="F202" i="2"/>
  <c r="E203" i="2"/>
  <c r="D204" i="2"/>
  <c r="C205" i="2"/>
  <c r="B206" i="2"/>
  <c r="F206" i="2"/>
  <c r="E207" i="2"/>
  <c r="D208" i="2"/>
  <c r="C209" i="2"/>
  <c r="B210" i="2"/>
  <c r="F210" i="2"/>
  <c r="E211" i="2"/>
  <c r="D212" i="2"/>
  <c r="C213" i="2"/>
  <c r="B214" i="2"/>
  <c r="F214" i="2"/>
  <c r="E215" i="2"/>
  <c r="D216" i="2"/>
  <c r="C217" i="2"/>
  <c r="B218" i="2"/>
  <c r="F218" i="2"/>
  <c r="E219" i="2"/>
  <c r="D220" i="2"/>
  <c r="C221" i="2"/>
  <c r="B222" i="2"/>
  <c r="F222" i="2"/>
  <c r="E223" i="2"/>
  <c r="D224" i="2"/>
  <c r="C225" i="2"/>
  <c r="B226" i="2"/>
  <c r="F226" i="2"/>
  <c r="E227" i="2"/>
  <c r="D228" i="2"/>
  <c r="C229" i="2"/>
  <c r="B230" i="2"/>
  <c r="F230" i="2"/>
  <c r="E231" i="2"/>
  <c r="D232" i="2"/>
  <c r="C233" i="2"/>
  <c r="B234" i="2"/>
  <c r="F234" i="2"/>
  <c r="E235" i="2"/>
  <c r="D236" i="2"/>
  <c r="C237" i="2"/>
  <c r="B238" i="2"/>
  <c r="F238" i="2"/>
  <c r="E239" i="2"/>
  <c r="D240" i="2"/>
  <c r="C241" i="2"/>
  <c r="B242" i="2"/>
  <c r="F242" i="2"/>
  <c r="E243" i="2"/>
  <c r="D244" i="2"/>
  <c r="C245" i="2"/>
  <c r="B246" i="2"/>
  <c r="F246" i="2"/>
  <c r="E247" i="2"/>
  <c r="D248" i="2"/>
  <c r="C249" i="2"/>
  <c r="B250" i="2"/>
  <c r="F250" i="2"/>
  <c r="E251" i="2"/>
  <c r="D252" i="2"/>
  <c r="C253" i="2"/>
  <c r="B254" i="2"/>
  <c r="F254" i="2"/>
  <c r="E255" i="2"/>
  <c r="D256" i="2"/>
  <c r="C257" i="2"/>
  <c r="B258" i="2"/>
  <c r="F258" i="2"/>
  <c r="E259" i="2"/>
  <c r="D260" i="2"/>
  <c r="C261" i="2"/>
  <c r="B262" i="2"/>
  <c r="F262" i="2"/>
  <c r="E263" i="2"/>
  <c r="D264" i="2"/>
  <c r="C265" i="2"/>
  <c r="B266" i="2"/>
  <c r="F266" i="2"/>
  <c r="E267" i="2"/>
  <c r="D268" i="2"/>
  <c r="C269" i="2"/>
  <c r="B270" i="2"/>
  <c r="F270" i="2"/>
  <c r="E271" i="2"/>
  <c r="D272" i="2"/>
  <c r="C273" i="2"/>
  <c r="B274" i="2"/>
  <c r="F274" i="2"/>
  <c r="E275" i="2"/>
  <c r="D276" i="2"/>
  <c r="C277" i="2"/>
  <c r="B278" i="2"/>
  <c r="F278" i="2"/>
  <c r="E279" i="2"/>
  <c r="D280" i="2"/>
  <c r="C281" i="2"/>
  <c r="B282" i="2"/>
  <c r="F282" i="2"/>
  <c r="E283" i="2"/>
  <c r="D284" i="2"/>
  <c r="C285" i="2"/>
  <c r="B286" i="2"/>
  <c r="F286" i="2"/>
  <c r="E287" i="2"/>
  <c r="D288" i="2"/>
  <c r="C289" i="2"/>
  <c r="B290" i="2"/>
  <c r="F290" i="2"/>
  <c r="E291" i="2"/>
  <c r="D292" i="2"/>
  <c r="C293" i="2"/>
  <c r="B294" i="2"/>
  <c r="F294" i="2"/>
  <c r="E295" i="2"/>
  <c r="D296" i="2"/>
  <c r="C297" i="2"/>
  <c r="B298" i="2"/>
  <c r="F298" i="2"/>
  <c r="E299" i="2"/>
  <c r="D300" i="2"/>
  <c r="C301" i="2"/>
  <c r="B302" i="2"/>
  <c r="F302" i="2"/>
  <c r="E303" i="2"/>
  <c r="D304" i="2"/>
  <c r="C305" i="2"/>
  <c r="B306" i="2"/>
  <c r="F306" i="2"/>
  <c r="E307" i="2"/>
  <c r="D308" i="2"/>
  <c r="C309" i="2"/>
  <c r="B310" i="2"/>
  <c r="F310" i="2"/>
  <c r="E311" i="2"/>
  <c r="D312" i="2"/>
  <c r="C313" i="2"/>
  <c r="B314" i="2"/>
  <c r="F314" i="2"/>
  <c r="E315" i="2"/>
  <c r="D316" i="2"/>
  <c r="C317" i="2"/>
  <c r="B318" i="2"/>
  <c r="F318" i="2"/>
  <c r="E319" i="2"/>
  <c r="D320" i="2"/>
  <c r="C321" i="2"/>
  <c r="B322" i="2"/>
  <c r="F322" i="2"/>
  <c r="E323" i="2"/>
  <c r="D324" i="2"/>
  <c r="C325" i="2"/>
  <c r="B326" i="2"/>
  <c r="F326" i="2"/>
  <c r="E327" i="2"/>
  <c r="D328" i="2"/>
  <c r="C329" i="2"/>
  <c r="B330" i="2"/>
  <c r="F330" i="2"/>
  <c r="E331" i="2"/>
  <c r="D332" i="2"/>
  <c r="C333" i="2"/>
  <c r="B334" i="2"/>
  <c r="F334" i="2"/>
  <c r="E335" i="2"/>
  <c r="D336" i="2"/>
  <c r="C337" i="2"/>
  <c r="B338" i="2"/>
  <c r="F338" i="2"/>
  <c r="E339" i="2"/>
  <c r="D340" i="2"/>
  <c r="C341" i="2"/>
  <c r="B342" i="2"/>
  <c r="F342" i="2"/>
  <c r="E343" i="2"/>
  <c r="D344" i="2"/>
  <c r="C345" i="2"/>
  <c r="B346" i="2"/>
  <c r="F346" i="2"/>
  <c r="E347" i="2"/>
  <c r="D348" i="2"/>
  <c r="C349" i="2"/>
  <c r="B350" i="2"/>
  <c r="F350" i="2"/>
  <c r="E351" i="2"/>
  <c r="D352" i="2"/>
  <c r="C353" i="2"/>
  <c r="B354" i="2"/>
  <c r="F354" i="2"/>
  <c r="E355" i="2"/>
  <c r="D356" i="2"/>
  <c r="C357" i="2"/>
  <c r="B358" i="2"/>
  <c r="F358" i="2"/>
  <c r="E359" i="2"/>
  <c r="D360" i="2"/>
  <c r="C361" i="2"/>
  <c r="B362" i="2"/>
  <c r="F362" i="2"/>
  <c r="E363" i="2"/>
  <c r="D364" i="2"/>
  <c r="C365" i="2"/>
  <c r="B366" i="2"/>
  <c r="F366" i="2"/>
  <c r="E367" i="2"/>
  <c r="D368" i="2"/>
  <c r="C369" i="2"/>
  <c r="B370" i="2"/>
  <c r="F370" i="2"/>
  <c r="E371" i="2"/>
  <c r="D372" i="2"/>
  <c r="C373" i="2"/>
  <c r="B374" i="2"/>
  <c r="F374" i="2"/>
  <c r="E375" i="2"/>
  <c r="D376" i="2"/>
  <c r="C377" i="2"/>
  <c r="B378" i="2"/>
  <c r="F378" i="2"/>
  <c r="E379" i="2"/>
  <c r="D380" i="2"/>
  <c r="C381" i="2"/>
  <c r="B382" i="2"/>
  <c r="F382" i="2"/>
  <c r="E383" i="2"/>
  <c r="D384" i="2"/>
  <c r="C385" i="2"/>
  <c r="B386" i="2"/>
  <c r="F386" i="2"/>
  <c r="E387" i="2"/>
  <c r="D388" i="2"/>
  <c r="C389" i="2"/>
  <c r="B390" i="2"/>
  <c r="F390" i="2"/>
  <c r="E391" i="2"/>
  <c r="D392" i="2"/>
  <c r="C393" i="2"/>
  <c r="B394" i="2"/>
  <c r="F394" i="2"/>
  <c r="E395" i="2"/>
  <c r="D396" i="2"/>
  <c r="C397" i="2"/>
  <c r="B398" i="2"/>
  <c r="F398" i="2"/>
  <c r="E399" i="2"/>
  <c r="D400" i="2"/>
  <c r="C401" i="2"/>
  <c r="B402" i="2"/>
  <c r="F402" i="2"/>
  <c r="E403" i="2"/>
  <c r="D404" i="2"/>
  <c r="C405" i="2"/>
  <c r="B406" i="2"/>
  <c r="F406" i="2"/>
  <c r="E407" i="2"/>
  <c r="D408" i="2"/>
  <c r="C409" i="2"/>
  <c r="B410" i="2"/>
  <c r="F410" i="2"/>
  <c r="E411" i="2"/>
  <c r="D412" i="2"/>
  <c r="C413" i="2"/>
  <c r="B414" i="2"/>
  <c r="F414" i="2"/>
  <c r="E415" i="2"/>
  <c r="D416" i="2"/>
  <c r="C417" i="2"/>
  <c r="B418" i="2"/>
  <c r="F418" i="2"/>
  <c r="E419" i="2"/>
  <c r="D420" i="2"/>
  <c r="C421" i="2"/>
  <c r="B422" i="2"/>
  <c r="F422" i="2"/>
  <c r="E423" i="2"/>
  <c r="D424" i="2"/>
  <c r="C425" i="2"/>
  <c r="B426" i="2"/>
  <c r="F426" i="2"/>
  <c r="E427" i="2"/>
  <c r="D428" i="2"/>
  <c r="C429" i="2"/>
  <c r="B430" i="2"/>
  <c r="F430" i="2"/>
  <c r="E431" i="2"/>
  <c r="D432" i="2"/>
  <c r="C433" i="2"/>
  <c r="B434" i="2"/>
  <c r="F434" i="2"/>
  <c r="E435" i="2"/>
  <c r="D436" i="2"/>
  <c r="C437" i="2"/>
  <c r="B438" i="2"/>
  <c r="F438" i="2"/>
  <c r="E439" i="2"/>
  <c r="D440" i="2"/>
  <c r="C441" i="2"/>
  <c r="B442" i="2"/>
  <c r="F442" i="2"/>
  <c r="E443" i="2"/>
  <c r="D444" i="2"/>
  <c r="C445" i="2"/>
  <c r="B446" i="2"/>
  <c r="F446" i="2"/>
  <c r="E447" i="2"/>
  <c r="D448" i="2"/>
  <c r="C449" i="2"/>
  <c r="B450" i="2"/>
  <c r="F450" i="2"/>
  <c r="E451" i="2"/>
  <c r="D452" i="2"/>
  <c r="C453" i="2"/>
  <c r="B454" i="2"/>
  <c r="F454" i="2"/>
  <c r="E455" i="2"/>
  <c r="D456" i="2"/>
  <c r="C457" i="2"/>
  <c r="B458" i="2"/>
  <c r="F458" i="2"/>
  <c r="E459" i="2"/>
  <c r="D460" i="2"/>
  <c r="C461" i="2"/>
  <c r="B462" i="2"/>
  <c r="F462" i="2"/>
  <c r="E463" i="2"/>
  <c r="D464" i="2"/>
  <c r="C465" i="2"/>
  <c r="B466" i="2"/>
  <c r="F466" i="2"/>
  <c r="E467" i="2"/>
  <c r="D468" i="2"/>
  <c r="C469" i="2"/>
  <c r="B470" i="2"/>
  <c r="F470" i="2"/>
  <c r="E471" i="2"/>
  <c r="D472" i="2"/>
  <c r="C473" i="2"/>
  <c r="B474" i="2"/>
  <c r="F474" i="2"/>
  <c r="E475" i="2"/>
  <c r="D476" i="2"/>
  <c r="C477" i="2"/>
  <c r="B478" i="2"/>
  <c r="F478" i="2"/>
  <c r="E479" i="2"/>
  <c r="D480" i="2"/>
  <c r="C481" i="2"/>
  <c r="B482" i="2"/>
  <c r="F482" i="2"/>
  <c r="E483" i="2"/>
  <c r="D484" i="2"/>
  <c r="C485" i="2"/>
  <c r="B486" i="2"/>
  <c r="F486" i="2"/>
  <c r="E487" i="2"/>
  <c r="D488" i="2"/>
  <c r="C489" i="2"/>
  <c r="B490" i="2"/>
  <c r="F490" i="2"/>
  <c r="E491" i="2"/>
  <c r="D492" i="2"/>
  <c r="C493" i="2"/>
  <c r="B494" i="2"/>
  <c r="F494" i="2"/>
  <c r="E495" i="2"/>
  <c r="D496" i="2"/>
  <c r="C497" i="2"/>
  <c r="B498" i="2"/>
  <c r="F498" i="2"/>
  <c r="E499" i="2"/>
  <c r="D500" i="2"/>
  <c r="C501" i="2"/>
  <c r="B502" i="2"/>
  <c r="F502" i="2"/>
  <c r="E503" i="2"/>
  <c r="D504" i="2"/>
  <c r="C505" i="2"/>
  <c r="B506" i="2"/>
  <c r="F506" i="2"/>
  <c r="E507" i="2"/>
  <c r="D508" i="2"/>
  <c r="C509" i="2"/>
  <c r="B510" i="2"/>
  <c r="F510" i="2"/>
  <c r="E511" i="2"/>
  <c r="D512" i="2"/>
  <c r="C513" i="2"/>
  <c r="B514" i="2"/>
  <c r="F514" i="2"/>
  <c r="E515" i="2"/>
  <c r="D516" i="2"/>
  <c r="C517" i="2"/>
  <c r="B518" i="2"/>
  <c r="F518" i="2"/>
  <c r="E519" i="2"/>
  <c r="D520" i="2"/>
  <c r="C521" i="2"/>
  <c r="B522" i="2"/>
  <c r="F522" i="2"/>
  <c r="E523" i="2"/>
  <c r="D524" i="2"/>
  <c r="C525" i="2"/>
  <c r="B526" i="2"/>
  <c r="F526" i="2"/>
  <c r="E527" i="2"/>
  <c r="D528" i="2"/>
  <c r="C529" i="2"/>
  <c r="B530" i="2"/>
  <c r="F530" i="2"/>
  <c r="E531" i="2"/>
  <c r="D532" i="2"/>
  <c r="C533" i="2"/>
  <c r="B534" i="2"/>
  <c r="F534" i="2"/>
  <c r="E535" i="2"/>
  <c r="D536" i="2"/>
  <c r="C537" i="2"/>
  <c r="B538" i="2"/>
  <c r="F538" i="2"/>
  <c r="E539" i="2"/>
  <c r="D540" i="2"/>
  <c r="C541" i="2"/>
  <c r="B542" i="2"/>
  <c r="F542" i="2"/>
  <c r="E543" i="2"/>
  <c r="D544" i="2"/>
  <c r="C545" i="2"/>
  <c r="B546" i="2"/>
  <c r="F546" i="2"/>
  <c r="E547" i="2"/>
  <c r="D548" i="2"/>
  <c r="C549" i="2"/>
  <c r="B550" i="2"/>
  <c r="F550" i="2"/>
  <c r="E551" i="2"/>
  <c r="D552" i="2"/>
  <c r="C553" i="2"/>
  <c r="B554" i="2"/>
  <c r="F554" i="2"/>
  <c r="E555" i="2"/>
  <c r="D556" i="2"/>
  <c r="C557" i="2"/>
  <c r="B558" i="2"/>
  <c r="F558" i="2"/>
  <c r="E559" i="2"/>
  <c r="D560" i="2"/>
  <c r="C561" i="2"/>
  <c r="B562" i="2"/>
  <c r="F562" i="2"/>
  <c r="E563" i="2"/>
  <c r="D564" i="2"/>
  <c r="C565" i="2"/>
  <c r="B566" i="2"/>
  <c r="F566" i="2"/>
  <c r="E567" i="2"/>
  <c r="D568" i="2"/>
  <c r="C569" i="2"/>
  <c r="B570" i="2"/>
  <c r="F570" i="2"/>
  <c r="E571" i="2"/>
  <c r="D572" i="2"/>
  <c r="C573" i="2"/>
  <c r="B574" i="2"/>
  <c r="F574" i="2"/>
  <c r="E575" i="2"/>
  <c r="D576" i="2"/>
  <c r="C577" i="2"/>
  <c r="B578" i="2"/>
  <c r="F578" i="2"/>
  <c r="E579" i="2"/>
  <c r="D580" i="2"/>
  <c r="C581" i="2"/>
  <c r="B582" i="2"/>
  <c r="F582" i="2"/>
  <c r="E583" i="2"/>
  <c r="D584" i="2"/>
  <c r="C585" i="2"/>
  <c r="B586" i="2"/>
  <c r="F586" i="2"/>
  <c r="E587" i="2"/>
  <c r="D588" i="2"/>
  <c r="C589" i="2"/>
  <c r="B590" i="2"/>
  <c r="F590" i="2"/>
  <c r="E591" i="2"/>
  <c r="D592" i="2"/>
  <c r="C593" i="2"/>
  <c r="B594" i="2"/>
  <c r="F594" i="2"/>
  <c r="E595" i="2"/>
  <c r="D596" i="2"/>
  <c r="C597" i="2"/>
  <c r="B598" i="2"/>
  <c r="F598" i="2"/>
  <c r="E599" i="2"/>
  <c r="D600" i="2"/>
  <c r="C601" i="2"/>
  <c r="B602" i="2"/>
  <c r="F602" i="2"/>
  <c r="E603" i="2"/>
  <c r="D604" i="2"/>
  <c r="C605" i="2"/>
  <c r="B606" i="2"/>
  <c r="F606" i="2"/>
  <c r="E607" i="2"/>
  <c r="D608" i="2"/>
  <c r="C609" i="2"/>
  <c r="B610" i="2"/>
  <c r="F610" i="2"/>
  <c r="E611" i="2"/>
  <c r="D612" i="2"/>
  <c r="C613" i="2"/>
  <c r="B614" i="2"/>
  <c r="F614" i="2"/>
  <c r="E615" i="2"/>
  <c r="D616" i="2"/>
  <c r="C617" i="2"/>
  <c r="B618" i="2"/>
  <c r="F618" i="2"/>
  <c r="E619" i="2"/>
  <c r="D620" i="2"/>
  <c r="C621" i="2"/>
  <c r="B622" i="2"/>
  <c r="F622" i="2"/>
  <c r="E623" i="2"/>
  <c r="D624" i="2"/>
  <c r="C625" i="2"/>
  <c r="B626" i="2"/>
  <c r="F626" i="2"/>
  <c r="E627" i="2"/>
  <c r="D628" i="2"/>
  <c r="C629" i="2"/>
  <c r="B630" i="2"/>
  <c r="F630" i="2"/>
  <c r="E631" i="2"/>
  <c r="D632" i="2"/>
  <c r="C633" i="2"/>
  <c r="B634" i="2"/>
  <c r="F634" i="2"/>
  <c r="E635" i="2"/>
  <c r="D636" i="2"/>
  <c r="C637" i="2"/>
  <c r="B638" i="2"/>
  <c r="F638" i="2"/>
  <c r="E639" i="2"/>
  <c r="D640" i="2"/>
  <c r="C641" i="2"/>
  <c r="B642" i="2"/>
  <c r="F642" i="2"/>
  <c r="E643" i="2"/>
  <c r="D644" i="2"/>
  <c r="C645" i="2"/>
  <c r="B646" i="2"/>
  <c r="F646" i="2"/>
  <c r="E647" i="2"/>
  <c r="D648" i="2"/>
  <c r="C649" i="2"/>
  <c r="B650" i="2"/>
  <c r="F650" i="2"/>
  <c r="E651" i="2"/>
  <c r="D652" i="2"/>
  <c r="C653" i="2"/>
  <c r="B654" i="2"/>
  <c r="F654" i="2"/>
  <c r="E655" i="2"/>
  <c r="D656" i="2"/>
  <c r="C657" i="2"/>
  <c r="B658" i="2"/>
  <c r="F658" i="2"/>
  <c r="E659" i="2"/>
  <c r="D660" i="2"/>
  <c r="C661" i="2"/>
  <c r="B662" i="2"/>
  <c r="F662" i="2"/>
  <c r="E663" i="2"/>
  <c r="D664" i="2"/>
  <c r="C665" i="2"/>
  <c r="B666" i="2"/>
  <c r="F666" i="2"/>
  <c r="E667" i="2"/>
  <c r="D668" i="2"/>
  <c r="C669" i="2"/>
  <c r="B670" i="2"/>
  <c r="F670" i="2"/>
  <c r="E671" i="2"/>
  <c r="D672" i="2"/>
  <c r="C673" i="2"/>
  <c r="B674" i="2"/>
  <c r="F674" i="2"/>
  <c r="E675" i="2"/>
  <c r="D676" i="2"/>
  <c r="C677" i="2"/>
  <c r="B678" i="2"/>
  <c r="F678" i="2"/>
  <c r="E679" i="2"/>
  <c r="D680" i="2"/>
  <c r="C681" i="2"/>
  <c r="B682" i="2"/>
  <c r="F682" i="2"/>
  <c r="E683" i="2"/>
  <c r="D684" i="2"/>
  <c r="C685" i="2"/>
  <c r="B686" i="2"/>
  <c r="F686" i="2"/>
  <c r="E687" i="2"/>
  <c r="D688" i="2"/>
  <c r="C689" i="2"/>
  <c r="B690" i="2"/>
  <c r="F690" i="2"/>
  <c r="E691" i="2"/>
  <c r="D692" i="2"/>
  <c r="C693" i="2"/>
  <c r="B694" i="2"/>
  <c r="F694" i="2"/>
  <c r="E695" i="2"/>
  <c r="D696" i="2"/>
  <c r="C697" i="2"/>
  <c r="B698" i="2"/>
  <c r="F698" i="2"/>
  <c r="E699" i="2"/>
  <c r="D700" i="2"/>
  <c r="C701" i="2"/>
  <c r="B702" i="2"/>
  <c r="F702" i="2"/>
  <c r="E703" i="2"/>
  <c r="D704" i="2"/>
  <c r="C705" i="2"/>
  <c r="B706" i="2"/>
  <c r="F706" i="2"/>
  <c r="E707" i="2"/>
  <c r="D708" i="2"/>
  <c r="C709" i="2"/>
  <c r="B710" i="2"/>
  <c r="F710" i="2"/>
  <c r="E711" i="2"/>
  <c r="D712" i="2"/>
  <c r="C713" i="2"/>
  <c r="B714" i="2"/>
  <c r="F714" i="2"/>
  <c r="E715" i="2"/>
  <c r="D716" i="2"/>
  <c r="C717" i="2"/>
  <c r="B718" i="2"/>
  <c r="F718" i="2"/>
  <c r="E719" i="2"/>
  <c r="D720" i="2"/>
  <c r="C721" i="2"/>
  <c r="B722" i="2"/>
  <c r="F722" i="2"/>
  <c r="E723" i="2"/>
  <c r="D724" i="2"/>
  <c r="C725" i="2"/>
  <c r="B726" i="2"/>
  <c r="F726" i="2"/>
  <c r="E727" i="2"/>
  <c r="D728" i="2"/>
  <c r="C729" i="2"/>
  <c r="B730" i="2"/>
  <c r="F730" i="2"/>
  <c r="E731" i="2"/>
  <c r="D732" i="2"/>
  <c r="C733" i="2"/>
  <c r="B734" i="2"/>
  <c r="F734" i="2"/>
  <c r="E735" i="2"/>
  <c r="D736" i="2"/>
  <c r="C737" i="2"/>
  <c r="B738" i="2"/>
  <c r="F738" i="2"/>
  <c r="E739" i="2"/>
  <c r="D740" i="2"/>
  <c r="C741" i="2"/>
  <c r="B742" i="2"/>
  <c r="F742" i="2"/>
  <c r="E743" i="2"/>
  <c r="D744" i="2"/>
  <c r="C745" i="2"/>
  <c r="B746" i="2"/>
  <c r="F746" i="2"/>
  <c r="E747" i="2"/>
  <c r="D748" i="2"/>
  <c r="C749" i="2"/>
  <c r="B750" i="2"/>
  <c r="F750" i="2"/>
  <c r="E751" i="2"/>
  <c r="D752" i="2"/>
  <c r="C753" i="2"/>
  <c r="B754" i="2"/>
  <c r="F754" i="2"/>
  <c r="E755" i="2"/>
  <c r="D756" i="2"/>
  <c r="C757" i="2"/>
  <c r="B758" i="2"/>
  <c r="F758" i="2"/>
  <c r="E759" i="2"/>
  <c r="D760" i="2"/>
  <c r="C761" i="2"/>
  <c r="B762" i="2"/>
  <c r="F762" i="2"/>
  <c r="E763" i="2"/>
  <c r="D764" i="2"/>
  <c r="C765" i="2"/>
  <c r="B766" i="2"/>
  <c r="F766" i="2"/>
  <c r="E767" i="2"/>
  <c r="D768" i="2"/>
  <c r="C769" i="2"/>
  <c r="B770" i="2"/>
  <c r="F770" i="2"/>
  <c r="E771" i="2"/>
  <c r="D772" i="2"/>
  <c r="C773" i="2"/>
  <c r="B774" i="2"/>
  <c r="F774" i="2"/>
  <c r="E775" i="2"/>
  <c r="D776" i="2"/>
  <c r="C777" i="2"/>
  <c r="B778" i="2"/>
  <c r="F778" i="2"/>
  <c r="E779" i="2"/>
  <c r="D780" i="2"/>
  <c r="C781" i="2"/>
  <c r="B782" i="2"/>
  <c r="F782" i="2"/>
  <c r="E783" i="2"/>
  <c r="D784" i="2"/>
  <c r="C785" i="2"/>
  <c r="B786" i="2"/>
  <c r="F786" i="2"/>
  <c r="E787" i="2"/>
  <c r="H3125" i="2"/>
  <c r="H3637" i="2"/>
  <c r="H3944" i="2"/>
  <c r="H4200" i="2"/>
  <c r="H9588" i="2"/>
  <c r="H9596" i="2"/>
  <c r="H9604" i="2"/>
  <c r="H9612" i="2"/>
  <c r="H9620" i="2"/>
  <c r="H9628" i="2"/>
  <c r="H9636" i="2"/>
  <c r="H9644" i="2"/>
  <c r="H9652" i="2"/>
  <c r="H9660" i="2"/>
  <c r="H9668" i="2"/>
  <c r="H9676" i="2"/>
  <c r="H9684" i="2"/>
  <c r="H9692" i="2"/>
  <c r="H9700" i="2"/>
  <c r="H9708" i="2"/>
  <c r="H9716" i="2"/>
  <c r="H9724" i="2"/>
  <c r="H9732" i="2"/>
  <c r="H9740" i="2"/>
  <c r="H9748" i="2"/>
  <c r="H9756" i="2"/>
  <c r="H9764" i="2"/>
  <c r="H9772" i="2"/>
  <c r="H9780" i="2"/>
  <c r="H9788" i="2"/>
  <c r="H9796" i="2"/>
  <c r="H9804" i="2"/>
  <c r="H9812" i="2"/>
  <c r="H9820" i="2"/>
  <c r="H9828" i="2"/>
  <c r="H9836" i="2"/>
  <c r="H9844" i="2"/>
  <c r="H9852" i="2"/>
  <c r="H9860" i="2"/>
  <c r="H9868" i="2"/>
  <c r="H9876" i="2"/>
  <c r="H9884" i="2"/>
  <c r="H9892" i="2"/>
  <c r="H9900" i="2"/>
  <c r="H9908" i="2"/>
  <c r="H9916" i="2"/>
  <c r="H9924" i="2"/>
  <c r="H9932" i="2"/>
  <c r="H9940" i="2"/>
  <c r="H9948" i="2"/>
  <c r="H9956" i="2"/>
  <c r="H9964" i="2"/>
  <c r="H9972" i="2"/>
  <c r="H9980" i="2"/>
  <c r="H9988" i="2"/>
  <c r="H9996" i="2"/>
  <c r="H10004" i="2"/>
  <c r="H10012" i="2"/>
  <c r="H10020" i="2"/>
  <c r="H10028" i="2"/>
  <c r="H10036" i="2"/>
  <c r="H10044" i="2"/>
  <c r="H10052" i="2"/>
  <c r="H10060" i="2"/>
  <c r="H10068" i="2"/>
  <c r="H10076" i="2"/>
  <c r="H10084" i="2"/>
  <c r="H10092" i="2"/>
  <c r="H10100" i="2"/>
  <c r="H10108" i="2"/>
  <c r="H10116" i="2"/>
  <c r="H10124" i="2"/>
  <c r="H10132" i="2"/>
  <c r="H10140" i="2"/>
  <c r="H10148" i="2"/>
  <c r="H10156" i="2"/>
  <c r="H10164" i="2"/>
  <c r="H10172" i="2"/>
  <c r="H10180" i="2"/>
  <c r="H10188" i="2"/>
  <c r="H10196" i="2"/>
  <c r="H10204" i="2"/>
  <c r="H10212" i="2"/>
  <c r="H10220" i="2"/>
  <c r="H10228" i="2"/>
  <c r="H10236" i="2"/>
  <c r="H10244" i="2"/>
  <c r="H10252" i="2"/>
  <c r="H10260" i="2"/>
  <c r="H10268" i="2"/>
  <c r="H10276" i="2"/>
  <c r="H10284" i="2"/>
  <c r="H10292" i="2"/>
  <c r="H10300" i="2"/>
  <c r="H10308" i="2"/>
  <c r="H10316" i="2"/>
  <c r="H10324" i="2"/>
  <c r="H10332" i="2"/>
  <c r="H10340" i="2"/>
  <c r="H10348" i="2"/>
  <c r="H10356" i="2"/>
  <c r="H10364" i="2"/>
  <c r="H10372" i="2"/>
  <c r="H10380" i="2"/>
  <c r="H10388" i="2"/>
  <c r="H10396" i="2"/>
  <c r="H10404" i="2"/>
  <c r="H10412" i="2"/>
  <c r="H10420" i="2"/>
  <c r="H10428" i="2"/>
  <c r="H10436" i="2"/>
  <c r="H10444" i="2"/>
  <c r="B3" i="2"/>
  <c r="B4" i="2"/>
  <c r="C5" i="2"/>
  <c r="C6" i="2"/>
  <c r="B7" i="2"/>
  <c r="F7" i="2"/>
  <c r="E8" i="2"/>
  <c r="D9" i="2"/>
  <c r="C10" i="2"/>
  <c r="B11" i="2"/>
  <c r="F11" i="2"/>
  <c r="E12" i="2"/>
  <c r="D13" i="2"/>
  <c r="C14" i="2"/>
  <c r="B15" i="2"/>
  <c r="F15" i="2"/>
  <c r="E16" i="2"/>
  <c r="D17" i="2"/>
  <c r="C18" i="2"/>
  <c r="B19" i="2"/>
  <c r="F19" i="2"/>
  <c r="E20" i="2"/>
  <c r="D21" i="2"/>
  <c r="C22" i="2"/>
  <c r="B23" i="2"/>
  <c r="F23" i="2"/>
  <c r="E24" i="2"/>
  <c r="D25" i="2"/>
  <c r="C26" i="2"/>
  <c r="B27" i="2"/>
  <c r="F27" i="2"/>
  <c r="E28" i="2"/>
  <c r="D29" i="2"/>
  <c r="C30" i="2"/>
  <c r="B31" i="2"/>
  <c r="F31" i="2"/>
  <c r="E32" i="2"/>
  <c r="D33" i="2"/>
  <c r="C34" i="2"/>
  <c r="B35" i="2"/>
  <c r="F35" i="2"/>
  <c r="E36" i="2"/>
  <c r="D37" i="2"/>
  <c r="C38" i="2"/>
  <c r="B39" i="2"/>
  <c r="F39" i="2"/>
  <c r="E40" i="2"/>
  <c r="D41" i="2"/>
  <c r="C42" i="2"/>
  <c r="B43" i="2"/>
  <c r="F43" i="2"/>
  <c r="E44" i="2"/>
  <c r="D45" i="2"/>
  <c r="C46" i="2"/>
  <c r="B47" i="2"/>
  <c r="F47" i="2"/>
  <c r="E48" i="2"/>
  <c r="D49" i="2"/>
  <c r="C50" i="2"/>
  <c r="B51" i="2"/>
  <c r="F51" i="2"/>
  <c r="E52" i="2"/>
  <c r="D53" i="2"/>
  <c r="C54" i="2"/>
  <c r="B55" i="2"/>
  <c r="F55" i="2"/>
  <c r="E56" i="2"/>
  <c r="D57" i="2"/>
  <c r="C58" i="2"/>
  <c r="B59" i="2"/>
  <c r="F59" i="2"/>
  <c r="E60" i="2"/>
  <c r="D61" i="2"/>
  <c r="C62" i="2"/>
  <c r="B63" i="2"/>
  <c r="F63" i="2"/>
  <c r="E64" i="2"/>
  <c r="D65" i="2"/>
  <c r="C66" i="2"/>
  <c r="B67" i="2"/>
  <c r="F67" i="2"/>
  <c r="E68" i="2"/>
  <c r="D69" i="2"/>
  <c r="C70" i="2"/>
  <c r="B71" i="2"/>
  <c r="F71" i="2"/>
  <c r="E72" i="2"/>
  <c r="D73" i="2"/>
  <c r="C74" i="2"/>
  <c r="B75" i="2"/>
  <c r="F75" i="2"/>
  <c r="E76" i="2"/>
  <c r="D77" i="2"/>
  <c r="C78" i="2"/>
  <c r="B79" i="2"/>
  <c r="F79" i="2"/>
  <c r="E80" i="2"/>
  <c r="D81" i="2"/>
  <c r="C82" i="2"/>
  <c r="B83" i="2"/>
  <c r="F83" i="2"/>
  <c r="E84" i="2"/>
  <c r="D85" i="2"/>
  <c r="C86" i="2"/>
  <c r="B87" i="2"/>
  <c r="F87" i="2"/>
  <c r="E88" i="2"/>
  <c r="D89" i="2"/>
  <c r="C90" i="2"/>
  <c r="B91" i="2"/>
  <c r="F91" i="2"/>
  <c r="E92" i="2"/>
  <c r="D93" i="2"/>
  <c r="C94" i="2"/>
  <c r="B95" i="2"/>
  <c r="F95" i="2"/>
  <c r="E96" i="2"/>
  <c r="D97" i="2"/>
  <c r="C98" i="2"/>
  <c r="B99" i="2"/>
  <c r="F99" i="2"/>
  <c r="E100" i="2"/>
  <c r="D101" i="2"/>
  <c r="C102" i="2"/>
  <c r="B103" i="2"/>
  <c r="F103" i="2"/>
  <c r="E104" i="2"/>
  <c r="D105" i="2"/>
  <c r="C106" i="2"/>
  <c r="B107" i="2"/>
  <c r="F107" i="2"/>
  <c r="E108" i="2"/>
  <c r="D109" i="2"/>
  <c r="C110" i="2"/>
  <c r="B111" i="2"/>
  <c r="F111" i="2"/>
  <c r="E112" i="2"/>
  <c r="D113" i="2"/>
  <c r="C114" i="2"/>
  <c r="B115" i="2"/>
  <c r="F115" i="2"/>
  <c r="E116" i="2"/>
  <c r="D117" i="2"/>
  <c r="C118" i="2"/>
  <c r="B119" i="2"/>
  <c r="F119" i="2"/>
  <c r="E120" i="2"/>
  <c r="D121" i="2"/>
  <c r="C122" i="2"/>
  <c r="B123" i="2"/>
  <c r="F123" i="2"/>
  <c r="E124" i="2"/>
  <c r="D125" i="2"/>
  <c r="C126" i="2"/>
  <c r="B127" i="2"/>
  <c r="F127" i="2"/>
  <c r="E128" i="2"/>
  <c r="D129" i="2"/>
  <c r="C130" i="2"/>
  <c r="B131" i="2"/>
  <c r="F131" i="2"/>
  <c r="E132" i="2"/>
  <c r="D133" i="2"/>
  <c r="C134" i="2"/>
  <c r="B135" i="2"/>
  <c r="F135" i="2"/>
  <c r="E136" i="2"/>
  <c r="D137" i="2"/>
  <c r="C138" i="2"/>
  <c r="B139" i="2"/>
  <c r="F139" i="2"/>
  <c r="E140" i="2"/>
  <c r="D141" i="2"/>
  <c r="C142" i="2"/>
  <c r="B143" i="2"/>
  <c r="F143" i="2"/>
  <c r="E144" i="2"/>
  <c r="D145" i="2"/>
  <c r="C146" i="2"/>
  <c r="B147" i="2"/>
  <c r="F147" i="2"/>
  <c r="E148" i="2"/>
  <c r="D149" i="2"/>
  <c r="C150" i="2"/>
  <c r="B151" i="2"/>
  <c r="F151" i="2"/>
  <c r="E152" i="2"/>
  <c r="D153" i="2"/>
  <c r="C154" i="2"/>
  <c r="B155" i="2"/>
  <c r="F155" i="2"/>
  <c r="E156" i="2"/>
  <c r="D157" i="2"/>
  <c r="C158" i="2"/>
  <c r="B159" i="2"/>
  <c r="F159" i="2"/>
  <c r="E160" i="2"/>
  <c r="D161" i="2"/>
  <c r="C162" i="2"/>
  <c r="B163" i="2"/>
  <c r="F163" i="2"/>
  <c r="E164" i="2"/>
  <c r="D165" i="2"/>
  <c r="C166" i="2"/>
  <c r="B167" i="2"/>
  <c r="F167" i="2"/>
  <c r="E168" i="2"/>
  <c r="D169" i="2"/>
  <c r="C170" i="2"/>
  <c r="B171" i="2"/>
  <c r="F171" i="2"/>
  <c r="E172" i="2"/>
  <c r="D173" i="2"/>
  <c r="C174" i="2"/>
  <c r="B175" i="2"/>
  <c r="F175" i="2"/>
  <c r="E176" i="2"/>
  <c r="D177" i="2"/>
  <c r="C178" i="2"/>
  <c r="B179" i="2"/>
  <c r="F179" i="2"/>
  <c r="E180" i="2"/>
  <c r="D181" i="2"/>
  <c r="C182" i="2"/>
  <c r="B183" i="2"/>
  <c r="F183" i="2"/>
  <c r="E184" i="2"/>
  <c r="D185" i="2"/>
  <c r="C186" i="2"/>
  <c r="B187" i="2"/>
  <c r="F187" i="2"/>
  <c r="E188" i="2"/>
  <c r="D189" i="2"/>
  <c r="C190" i="2"/>
  <c r="B191" i="2"/>
  <c r="F191" i="2"/>
  <c r="E192" i="2"/>
  <c r="D193" i="2"/>
  <c r="C194" i="2"/>
  <c r="B195" i="2"/>
  <c r="F195" i="2"/>
  <c r="E196" i="2"/>
  <c r="D197" i="2"/>
  <c r="C198" i="2"/>
  <c r="B199" i="2"/>
  <c r="F199" i="2"/>
  <c r="E200" i="2"/>
  <c r="D201" i="2"/>
  <c r="C202" i="2"/>
  <c r="B203" i="2"/>
  <c r="F203" i="2"/>
  <c r="E204" i="2"/>
  <c r="D205" i="2"/>
  <c r="C206" i="2"/>
  <c r="B207" i="2"/>
  <c r="F207" i="2"/>
  <c r="E208" i="2"/>
  <c r="D209" i="2"/>
  <c r="C210" i="2"/>
  <c r="B211" i="2"/>
  <c r="F211" i="2"/>
  <c r="E212" i="2"/>
  <c r="D213" i="2"/>
  <c r="C214" i="2"/>
  <c r="B215" i="2"/>
  <c r="F215" i="2"/>
  <c r="E216" i="2"/>
  <c r="D217" i="2"/>
  <c r="C218" i="2"/>
  <c r="B219" i="2"/>
  <c r="F219" i="2"/>
  <c r="E220" i="2"/>
  <c r="D221" i="2"/>
  <c r="C222" i="2"/>
  <c r="B223" i="2"/>
  <c r="F223" i="2"/>
  <c r="E224" i="2"/>
  <c r="D225" i="2"/>
  <c r="C226" i="2"/>
  <c r="B227" i="2"/>
  <c r="F227" i="2"/>
  <c r="E228" i="2"/>
  <c r="D229" i="2"/>
  <c r="C230" i="2"/>
  <c r="B231" i="2"/>
  <c r="F231" i="2"/>
  <c r="E232" i="2"/>
  <c r="D233" i="2"/>
  <c r="C234" i="2"/>
  <c r="B235" i="2"/>
  <c r="F235" i="2"/>
  <c r="E236" i="2"/>
  <c r="D237" i="2"/>
  <c r="C238" i="2"/>
  <c r="B239" i="2"/>
  <c r="F239" i="2"/>
  <c r="E240" i="2"/>
  <c r="D241" i="2"/>
  <c r="C242" i="2"/>
  <c r="B243" i="2"/>
  <c r="F243" i="2"/>
  <c r="E244" i="2"/>
  <c r="D245" i="2"/>
  <c r="C246" i="2"/>
  <c r="B247" i="2"/>
  <c r="F247" i="2"/>
  <c r="E248" i="2"/>
  <c r="D249" i="2"/>
  <c r="C250" i="2"/>
  <c r="B251" i="2"/>
  <c r="F251" i="2"/>
  <c r="E252" i="2"/>
  <c r="D253" i="2"/>
  <c r="C254" i="2"/>
  <c r="B255" i="2"/>
  <c r="F255" i="2"/>
  <c r="E256" i="2"/>
  <c r="D257" i="2"/>
  <c r="C258" i="2"/>
  <c r="B259" i="2"/>
  <c r="F259" i="2"/>
  <c r="E260" i="2"/>
  <c r="D261" i="2"/>
  <c r="C262" i="2"/>
  <c r="B263" i="2"/>
  <c r="F263" i="2"/>
  <c r="E264" i="2"/>
  <c r="D265" i="2"/>
  <c r="C266" i="2"/>
  <c r="B267" i="2"/>
  <c r="F267" i="2"/>
  <c r="E268" i="2"/>
  <c r="D269" i="2"/>
  <c r="C270" i="2"/>
  <c r="B271" i="2"/>
  <c r="F271" i="2"/>
  <c r="E272" i="2"/>
  <c r="D273" i="2"/>
  <c r="C274" i="2"/>
  <c r="B275" i="2"/>
  <c r="F275" i="2"/>
  <c r="E276" i="2"/>
  <c r="D277" i="2"/>
  <c r="C278" i="2"/>
  <c r="B279" i="2"/>
  <c r="F279" i="2"/>
  <c r="E280" i="2"/>
  <c r="D281" i="2"/>
  <c r="C282" i="2"/>
  <c r="B283" i="2"/>
  <c r="F283" i="2"/>
  <c r="E284" i="2"/>
  <c r="D285" i="2"/>
  <c r="C286" i="2"/>
  <c r="B287" i="2"/>
  <c r="F287" i="2"/>
  <c r="E288" i="2"/>
  <c r="D289" i="2"/>
  <c r="C290" i="2"/>
  <c r="B291" i="2"/>
  <c r="F291" i="2"/>
  <c r="E292" i="2"/>
  <c r="D293" i="2"/>
  <c r="C294" i="2"/>
  <c r="B295" i="2"/>
  <c r="F295" i="2"/>
  <c r="E296" i="2"/>
  <c r="D297" i="2"/>
  <c r="C298" i="2"/>
  <c r="B299" i="2"/>
  <c r="F299" i="2"/>
  <c r="E300" i="2"/>
  <c r="D301" i="2"/>
  <c r="C302" i="2"/>
  <c r="B303" i="2"/>
  <c r="F303" i="2"/>
  <c r="E304" i="2"/>
  <c r="D305" i="2"/>
  <c r="C306" i="2"/>
  <c r="B307" i="2"/>
  <c r="F307" i="2"/>
  <c r="E308" i="2"/>
  <c r="D309" i="2"/>
  <c r="C310" i="2"/>
  <c r="B311" i="2"/>
  <c r="F311" i="2"/>
  <c r="E312" i="2"/>
  <c r="D313" i="2"/>
  <c r="C314" i="2"/>
  <c r="B315" i="2"/>
  <c r="F315" i="2"/>
  <c r="E316" i="2"/>
  <c r="D317" i="2"/>
  <c r="C318" i="2"/>
  <c r="B319" i="2"/>
  <c r="F319" i="2"/>
  <c r="E320" i="2"/>
  <c r="D321" i="2"/>
  <c r="C322" i="2"/>
  <c r="B323" i="2"/>
  <c r="F323" i="2"/>
  <c r="E324" i="2"/>
  <c r="D325" i="2"/>
  <c r="C326" i="2"/>
  <c r="B327" i="2"/>
  <c r="F327" i="2"/>
  <c r="E328" i="2"/>
  <c r="D329" i="2"/>
  <c r="C330" i="2"/>
  <c r="B331" i="2"/>
  <c r="F331" i="2"/>
  <c r="E332" i="2"/>
  <c r="D333" i="2"/>
  <c r="C334" i="2"/>
  <c r="B335" i="2"/>
  <c r="F335" i="2"/>
  <c r="E336" i="2"/>
  <c r="D337" i="2"/>
  <c r="C338" i="2"/>
  <c r="B339" i="2"/>
  <c r="F339" i="2"/>
  <c r="E340" i="2"/>
  <c r="D341" i="2"/>
  <c r="C342" i="2"/>
  <c r="B343" i="2"/>
  <c r="F343" i="2"/>
  <c r="E344" i="2"/>
  <c r="D345" i="2"/>
  <c r="C346" i="2"/>
  <c r="B347" i="2"/>
  <c r="F347" i="2"/>
  <c r="E348" i="2"/>
  <c r="D349" i="2"/>
  <c r="C350" i="2"/>
  <c r="B351" i="2"/>
  <c r="F351" i="2"/>
  <c r="E352" i="2"/>
  <c r="D353" i="2"/>
  <c r="C354" i="2"/>
  <c r="B355" i="2"/>
  <c r="F355" i="2"/>
  <c r="E356" i="2"/>
  <c r="D357" i="2"/>
  <c r="C358" i="2"/>
  <c r="B359" i="2"/>
  <c r="F359" i="2"/>
  <c r="E360" i="2"/>
  <c r="D361" i="2"/>
  <c r="C362" i="2"/>
  <c r="B363" i="2"/>
  <c r="F363" i="2"/>
  <c r="E364" i="2"/>
  <c r="D365" i="2"/>
  <c r="C366" i="2"/>
  <c r="B367" i="2"/>
  <c r="F367" i="2"/>
  <c r="E368" i="2"/>
  <c r="D369" i="2"/>
  <c r="C370" i="2"/>
  <c r="B371" i="2"/>
  <c r="F371" i="2"/>
  <c r="E372" i="2"/>
  <c r="D373" i="2"/>
  <c r="C374" i="2"/>
  <c r="B375" i="2"/>
  <c r="F375" i="2"/>
  <c r="E376" i="2"/>
  <c r="D377" i="2"/>
  <c r="C378" i="2"/>
  <c r="B379" i="2"/>
  <c r="F379" i="2"/>
  <c r="E380" i="2"/>
  <c r="D381" i="2"/>
  <c r="C382" i="2"/>
  <c r="B383" i="2"/>
  <c r="F383" i="2"/>
  <c r="E384" i="2"/>
  <c r="D385" i="2"/>
  <c r="C386" i="2"/>
  <c r="B387" i="2"/>
  <c r="F387" i="2"/>
  <c r="E388" i="2"/>
  <c r="D389" i="2"/>
  <c r="C390" i="2"/>
  <c r="B391" i="2"/>
  <c r="F391" i="2"/>
  <c r="E392" i="2"/>
  <c r="D393" i="2"/>
  <c r="C394" i="2"/>
  <c r="B395" i="2"/>
  <c r="F395" i="2"/>
  <c r="E396" i="2"/>
  <c r="D397" i="2"/>
  <c r="C398" i="2"/>
  <c r="B399" i="2"/>
  <c r="F399" i="2"/>
  <c r="E400" i="2"/>
  <c r="D401" i="2"/>
  <c r="C402" i="2"/>
  <c r="B403" i="2"/>
  <c r="F403" i="2"/>
  <c r="E404" i="2"/>
  <c r="D405" i="2"/>
  <c r="C406" i="2"/>
  <c r="B407" i="2"/>
  <c r="F407" i="2"/>
  <c r="E408" i="2"/>
  <c r="D409" i="2"/>
  <c r="C410" i="2"/>
  <c r="B411" i="2"/>
  <c r="F411" i="2"/>
  <c r="E412" i="2"/>
  <c r="D413" i="2"/>
  <c r="C414" i="2"/>
  <c r="B415" i="2"/>
  <c r="F415" i="2"/>
  <c r="E416" i="2"/>
  <c r="D417" i="2"/>
  <c r="C418" i="2"/>
  <c r="B419" i="2"/>
  <c r="F419" i="2"/>
  <c r="E420" i="2"/>
  <c r="D421" i="2"/>
  <c r="C422" i="2"/>
  <c r="B423" i="2"/>
  <c r="F423" i="2"/>
  <c r="E424" i="2"/>
  <c r="D425" i="2"/>
  <c r="C426" i="2"/>
  <c r="B427" i="2"/>
  <c r="F427" i="2"/>
  <c r="E428" i="2"/>
  <c r="D429" i="2"/>
  <c r="C430" i="2"/>
  <c r="B431" i="2"/>
  <c r="F431" i="2"/>
  <c r="E432" i="2"/>
  <c r="D433" i="2"/>
  <c r="C434" i="2"/>
  <c r="B435" i="2"/>
  <c r="F435" i="2"/>
  <c r="E436" i="2"/>
  <c r="D437" i="2"/>
  <c r="C438" i="2"/>
  <c r="B439" i="2"/>
  <c r="F439" i="2"/>
  <c r="E440" i="2"/>
  <c r="D441" i="2"/>
  <c r="C442" i="2"/>
  <c r="B443" i="2"/>
  <c r="F443" i="2"/>
  <c r="E444" i="2"/>
  <c r="D445" i="2"/>
  <c r="C446" i="2"/>
  <c r="B447" i="2"/>
  <c r="F447" i="2"/>
  <c r="E448" i="2"/>
  <c r="D449" i="2"/>
  <c r="C450" i="2"/>
  <c r="B451" i="2"/>
  <c r="F451" i="2"/>
  <c r="E452" i="2"/>
  <c r="D453" i="2"/>
  <c r="C454" i="2"/>
  <c r="B455" i="2"/>
  <c r="F455" i="2"/>
  <c r="E456" i="2"/>
  <c r="D457" i="2"/>
  <c r="C458" i="2"/>
  <c r="B459" i="2"/>
  <c r="F459" i="2"/>
  <c r="E460" i="2"/>
  <c r="D461" i="2"/>
  <c r="C462" i="2"/>
  <c r="B463" i="2"/>
  <c r="F463" i="2"/>
  <c r="E464" i="2"/>
  <c r="D465" i="2"/>
  <c r="C466" i="2"/>
  <c r="B467" i="2"/>
  <c r="F467" i="2"/>
  <c r="E468" i="2"/>
  <c r="D469" i="2"/>
  <c r="C470" i="2"/>
  <c r="B471" i="2"/>
  <c r="F471" i="2"/>
  <c r="E472" i="2"/>
  <c r="D473" i="2"/>
  <c r="C474" i="2"/>
  <c r="B475" i="2"/>
  <c r="F475" i="2"/>
  <c r="E476" i="2"/>
  <c r="D477" i="2"/>
  <c r="C478" i="2"/>
  <c r="B479" i="2"/>
  <c r="F479" i="2"/>
  <c r="E480" i="2"/>
  <c r="D481" i="2"/>
  <c r="C482" i="2"/>
  <c r="B483" i="2"/>
  <c r="F483" i="2"/>
  <c r="E484" i="2"/>
  <c r="D485" i="2"/>
  <c r="C486" i="2"/>
  <c r="B487" i="2"/>
  <c r="F487" i="2"/>
  <c r="E488" i="2"/>
  <c r="D489" i="2"/>
  <c r="C490" i="2"/>
  <c r="B491" i="2"/>
  <c r="F491" i="2"/>
  <c r="E492" i="2"/>
  <c r="D493" i="2"/>
  <c r="C494" i="2"/>
  <c r="B495" i="2"/>
  <c r="F495" i="2"/>
  <c r="E496" i="2"/>
  <c r="D497" i="2"/>
  <c r="C498" i="2"/>
  <c r="B499" i="2"/>
  <c r="F499" i="2"/>
  <c r="E500" i="2"/>
  <c r="D501" i="2"/>
  <c r="C502" i="2"/>
  <c r="B503" i="2"/>
  <c r="F503" i="2"/>
  <c r="E504" i="2"/>
  <c r="D505" i="2"/>
  <c r="C506" i="2"/>
  <c r="B507" i="2"/>
  <c r="F507" i="2"/>
  <c r="E508" i="2"/>
  <c r="D509" i="2"/>
  <c r="C510" i="2"/>
  <c r="B511" i="2"/>
  <c r="F511" i="2"/>
  <c r="E512" i="2"/>
  <c r="D513" i="2"/>
  <c r="C514" i="2"/>
  <c r="B515" i="2"/>
  <c r="F515" i="2"/>
  <c r="E516" i="2"/>
  <c r="D517" i="2"/>
  <c r="C518" i="2"/>
  <c r="B519" i="2"/>
  <c r="F519" i="2"/>
  <c r="E520" i="2"/>
  <c r="D521" i="2"/>
  <c r="C522" i="2"/>
  <c r="B523" i="2"/>
  <c r="F523" i="2"/>
  <c r="E524" i="2"/>
  <c r="D525" i="2"/>
  <c r="C526" i="2"/>
  <c r="B527" i="2"/>
  <c r="F527" i="2"/>
  <c r="E528" i="2"/>
  <c r="D529" i="2"/>
  <c r="C530" i="2"/>
  <c r="B531" i="2"/>
  <c r="F531" i="2"/>
  <c r="E532" i="2"/>
  <c r="D533" i="2"/>
  <c r="C534" i="2"/>
  <c r="B535" i="2"/>
  <c r="F535" i="2"/>
  <c r="E536" i="2"/>
  <c r="D537" i="2"/>
  <c r="C538" i="2"/>
  <c r="B539" i="2"/>
  <c r="F539" i="2"/>
  <c r="E540" i="2"/>
  <c r="D541" i="2"/>
  <c r="C542" i="2"/>
  <c r="B543" i="2"/>
  <c r="F543" i="2"/>
  <c r="E544" i="2"/>
  <c r="D545" i="2"/>
  <c r="C546" i="2"/>
  <c r="B547" i="2"/>
  <c r="F547" i="2"/>
  <c r="E548" i="2"/>
  <c r="D549" i="2"/>
  <c r="C550" i="2"/>
  <c r="B551" i="2"/>
  <c r="F551" i="2"/>
  <c r="E552" i="2"/>
  <c r="D553" i="2"/>
  <c r="C554" i="2"/>
  <c r="B555" i="2"/>
  <c r="F555" i="2"/>
  <c r="E556" i="2"/>
  <c r="D557" i="2"/>
  <c r="C558" i="2"/>
  <c r="B559" i="2"/>
  <c r="F559" i="2"/>
  <c r="E560" i="2"/>
  <c r="D561" i="2"/>
  <c r="C562" i="2"/>
  <c r="B563" i="2"/>
  <c r="F563" i="2"/>
  <c r="E564" i="2"/>
  <c r="D565" i="2"/>
  <c r="C566" i="2"/>
  <c r="B567" i="2"/>
  <c r="F567" i="2"/>
  <c r="E568" i="2"/>
  <c r="D569" i="2"/>
  <c r="C570" i="2"/>
  <c r="B571" i="2"/>
  <c r="F571" i="2"/>
  <c r="E572" i="2"/>
  <c r="D573" i="2"/>
  <c r="C574" i="2"/>
  <c r="B575" i="2"/>
  <c r="F575" i="2"/>
  <c r="E576" i="2"/>
  <c r="D577" i="2"/>
  <c r="C578" i="2"/>
  <c r="B579" i="2"/>
  <c r="F579" i="2"/>
  <c r="E580" i="2"/>
  <c r="D581" i="2"/>
  <c r="C582" i="2"/>
  <c r="B583" i="2"/>
  <c r="F583" i="2"/>
  <c r="E584" i="2"/>
  <c r="D585" i="2"/>
  <c r="C586" i="2"/>
  <c r="B587" i="2"/>
  <c r="F587" i="2"/>
  <c r="E588" i="2"/>
  <c r="D589" i="2"/>
  <c r="C590" i="2"/>
  <c r="B591" i="2"/>
  <c r="F591" i="2"/>
  <c r="E592" i="2"/>
  <c r="D593" i="2"/>
  <c r="C594" i="2"/>
  <c r="B595" i="2"/>
  <c r="F595" i="2"/>
  <c r="E596" i="2"/>
  <c r="D597" i="2"/>
  <c r="C598" i="2"/>
  <c r="B599" i="2"/>
  <c r="F599" i="2"/>
  <c r="E600" i="2"/>
  <c r="D601" i="2"/>
  <c r="C602" i="2"/>
  <c r="B603" i="2"/>
  <c r="F603" i="2"/>
  <c r="E604" i="2"/>
  <c r="D605" i="2"/>
  <c r="C606" i="2"/>
  <c r="B607" i="2"/>
  <c r="F607" i="2"/>
  <c r="E608" i="2"/>
  <c r="D609" i="2"/>
  <c r="C610" i="2"/>
  <c r="B611" i="2"/>
  <c r="F611" i="2"/>
  <c r="E612" i="2"/>
  <c r="D613" i="2"/>
  <c r="C614" i="2"/>
  <c r="B615" i="2"/>
  <c r="F615" i="2"/>
  <c r="E616" i="2"/>
  <c r="D617" i="2"/>
  <c r="C618" i="2"/>
  <c r="B619" i="2"/>
  <c r="F619" i="2"/>
  <c r="E620" i="2"/>
  <c r="D621" i="2"/>
  <c r="C622" i="2"/>
  <c r="B623" i="2"/>
  <c r="F623" i="2"/>
  <c r="E624" i="2"/>
  <c r="D625" i="2"/>
  <c r="C626" i="2"/>
  <c r="B627" i="2"/>
  <c r="F627" i="2"/>
  <c r="E628" i="2"/>
  <c r="D629" i="2"/>
  <c r="C630" i="2"/>
  <c r="B631" i="2"/>
  <c r="F631" i="2"/>
  <c r="E632" i="2"/>
  <c r="D633" i="2"/>
  <c r="C634" i="2"/>
  <c r="B635" i="2"/>
  <c r="F635" i="2"/>
  <c r="E636" i="2"/>
  <c r="D637" i="2"/>
  <c r="C638" i="2"/>
  <c r="B639" i="2"/>
  <c r="F639" i="2"/>
  <c r="E640" i="2"/>
  <c r="D641" i="2"/>
  <c r="C642" i="2"/>
  <c r="B643" i="2"/>
  <c r="F643" i="2"/>
  <c r="E644" i="2"/>
  <c r="D645" i="2"/>
  <c r="C646" i="2"/>
  <c r="B647" i="2"/>
  <c r="F647" i="2"/>
  <c r="E648" i="2"/>
  <c r="D649" i="2"/>
  <c r="C650" i="2"/>
  <c r="B651" i="2"/>
  <c r="F651" i="2"/>
  <c r="E652" i="2"/>
  <c r="D653" i="2"/>
  <c r="C654" i="2"/>
  <c r="B655" i="2"/>
  <c r="F655" i="2"/>
  <c r="E656" i="2"/>
  <c r="D657" i="2"/>
  <c r="C658" i="2"/>
  <c r="B659" i="2"/>
  <c r="F659" i="2"/>
  <c r="E660" i="2"/>
  <c r="D661" i="2"/>
  <c r="C662" i="2"/>
  <c r="B663" i="2"/>
  <c r="F663" i="2"/>
  <c r="E664" i="2"/>
  <c r="D665" i="2"/>
  <c r="C666" i="2"/>
  <c r="B667" i="2"/>
  <c r="F667" i="2"/>
  <c r="E668" i="2"/>
  <c r="D669" i="2"/>
  <c r="C670" i="2"/>
  <c r="B671" i="2"/>
  <c r="F671" i="2"/>
  <c r="E672" i="2"/>
  <c r="D673" i="2"/>
  <c r="C674" i="2"/>
  <c r="B675" i="2"/>
  <c r="F675" i="2"/>
  <c r="E676" i="2"/>
  <c r="D677" i="2"/>
  <c r="C678" i="2"/>
  <c r="B679" i="2"/>
  <c r="F679" i="2"/>
  <c r="E680" i="2"/>
  <c r="D681" i="2"/>
  <c r="C682" i="2"/>
  <c r="B683" i="2"/>
  <c r="F683" i="2"/>
  <c r="E684" i="2"/>
  <c r="D685" i="2"/>
  <c r="C686" i="2"/>
  <c r="B687" i="2"/>
  <c r="F687" i="2"/>
  <c r="E688" i="2"/>
  <c r="D689" i="2"/>
  <c r="C690" i="2"/>
  <c r="B691" i="2"/>
  <c r="F691" i="2"/>
  <c r="E692" i="2"/>
  <c r="D693" i="2"/>
  <c r="C694" i="2"/>
  <c r="B695" i="2"/>
  <c r="F695" i="2"/>
  <c r="E696" i="2"/>
  <c r="D697" i="2"/>
  <c r="C698" i="2"/>
  <c r="B699" i="2"/>
  <c r="F699" i="2"/>
  <c r="E700" i="2"/>
  <c r="D701" i="2"/>
  <c r="C702" i="2"/>
  <c r="B703" i="2"/>
  <c r="F703" i="2"/>
  <c r="E704" i="2"/>
  <c r="D705" i="2"/>
  <c r="C706" i="2"/>
  <c r="B707" i="2"/>
  <c r="F707" i="2"/>
  <c r="E708" i="2"/>
  <c r="D709" i="2"/>
  <c r="C710" i="2"/>
  <c r="B711" i="2"/>
  <c r="F711" i="2"/>
  <c r="E712" i="2"/>
  <c r="D713" i="2"/>
  <c r="C714" i="2"/>
  <c r="B715" i="2"/>
  <c r="F715" i="2"/>
  <c r="E716" i="2"/>
  <c r="D717" i="2"/>
  <c r="C718" i="2"/>
  <c r="B719" i="2"/>
  <c r="F719" i="2"/>
  <c r="E720" i="2"/>
  <c r="D721" i="2"/>
  <c r="C722" i="2"/>
  <c r="B723" i="2"/>
  <c r="F723" i="2"/>
  <c r="E724" i="2"/>
  <c r="D725" i="2"/>
  <c r="C726" i="2"/>
  <c r="B727" i="2"/>
  <c r="F727" i="2"/>
  <c r="E728" i="2"/>
  <c r="D729" i="2"/>
  <c r="C730" i="2"/>
  <c r="B731" i="2"/>
  <c r="F731" i="2"/>
  <c r="E732" i="2"/>
  <c r="D733" i="2"/>
  <c r="C734" i="2"/>
  <c r="B735" i="2"/>
  <c r="F735" i="2"/>
  <c r="E736" i="2"/>
  <c r="D737" i="2"/>
  <c r="C738" i="2"/>
  <c r="B739" i="2"/>
  <c r="F739" i="2"/>
  <c r="E740" i="2"/>
  <c r="D741" i="2"/>
  <c r="C742" i="2"/>
  <c r="B743" i="2"/>
  <c r="F743" i="2"/>
  <c r="E744" i="2"/>
  <c r="D745" i="2"/>
  <c r="C746" i="2"/>
  <c r="B747" i="2"/>
  <c r="F747" i="2"/>
  <c r="E748" i="2"/>
  <c r="D749" i="2"/>
  <c r="C750" i="2"/>
  <c r="B751" i="2"/>
  <c r="F751" i="2"/>
  <c r="E752" i="2"/>
  <c r="D753" i="2"/>
  <c r="C754" i="2"/>
  <c r="B755" i="2"/>
  <c r="F755" i="2"/>
  <c r="E756" i="2"/>
  <c r="D757" i="2"/>
  <c r="C758" i="2"/>
  <c r="B759" i="2"/>
  <c r="F759" i="2"/>
  <c r="E760" i="2"/>
  <c r="D761" i="2"/>
  <c r="C762" i="2"/>
  <c r="B763" i="2"/>
  <c r="F763" i="2"/>
  <c r="E764" i="2"/>
  <c r="D765" i="2"/>
  <c r="C766" i="2"/>
  <c r="B767" i="2"/>
  <c r="F767" i="2"/>
  <c r="E768" i="2"/>
  <c r="D769" i="2"/>
  <c r="C770" i="2"/>
  <c r="B771" i="2"/>
  <c r="F771" i="2"/>
  <c r="E772" i="2"/>
  <c r="D773" i="2"/>
  <c r="C774" i="2"/>
  <c r="B775" i="2"/>
  <c r="F775" i="2"/>
  <c r="E776" i="2"/>
  <c r="D777" i="2"/>
  <c r="C778" i="2"/>
  <c r="B779" i="2"/>
  <c r="F779" i="2"/>
  <c r="E780" i="2"/>
  <c r="D781" i="2"/>
  <c r="C782" i="2"/>
  <c r="B783" i="2"/>
  <c r="F783" i="2"/>
  <c r="E784" i="2"/>
  <c r="D785" i="2"/>
  <c r="C786" i="2"/>
  <c r="B787" i="2"/>
  <c r="F787" i="2"/>
  <c r="H3253" i="2"/>
  <c r="H3752" i="2"/>
  <c r="H4008" i="2"/>
  <c r="H8710" i="2"/>
  <c r="H8714" i="2"/>
  <c r="H8718" i="2"/>
  <c r="H8722" i="2"/>
  <c r="H8726" i="2"/>
  <c r="H8730" i="2"/>
  <c r="H8734" i="2"/>
  <c r="H8738" i="2"/>
  <c r="H8742" i="2"/>
  <c r="H8746" i="2"/>
  <c r="H8750" i="2"/>
  <c r="H8754" i="2"/>
  <c r="H8758" i="2"/>
  <c r="H8762" i="2"/>
  <c r="H8766" i="2"/>
  <c r="H8770" i="2"/>
  <c r="H8774" i="2"/>
  <c r="H8778" i="2"/>
  <c r="H8782" i="2"/>
  <c r="H8786" i="2"/>
  <c r="H8790" i="2"/>
  <c r="H8794" i="2"/>
  <c r="H8798" i="2"/>
  <c r="H8802" i="2"/>
  <c r="H8806" i="2"/>
  <c r="H8810" i="2"/>
  <c r="H8814" i="2"/>
  <c r="H8818" i="2"/>
  <c r="H8822" i="2"/>
  <c r="H8826" i="2"/>
  <c r="H8830" i="2"/>
  <c r="H8834" i="2"/>
  <c r="H8838" i="2"/>
  <c r="H8842" i="2"/>
  <c r="H8846" i="2"/>
  <c r="H8850" i="2"/>
  <c r="H8854" i="2"/>
  <c r="H8858" i="2"/>
  <c r="H8862" i="2"/>
  <c r="H8866" i="2"/>
  <c r="H8870" i="2"/>
  <c r="H8874" i="2"/>
  <c r="H8878" i="2"/>
  <c r="H8882" i="2"/>
  <c r="H8886" i="2"/>
  <c r="H8890" i="2"/>
  <c r="H8894" i="2"/>
  <c r="H8898" i="2"/>
  <c r="H8902" i="2"/>
  <c r="H8906" i="2"/>
  <c r="H8910" i="2"/>
  <c r="H8914" i="2"/>
  <c r="H8918" i="2"/>
  <c r="H8922" i="2"/>
  <c r="H8926" i="2"/>
  <c r="H8930" i="2"/>
  <c r="H8934" i="2"/>
  <c r="H8938" i="2"/>
  <c r="H8942" i="2"/>
  <c r="H8946" i="2"/>
  <c r="H8950" i="2"/>
  <c r="H8954" i="2"/>
  <c r="H8958" i="2"/>
  <c r="H8962" i="2"/>
  <c r="H8966" i="2"/>
  <c r="H8970" i="2"/>
  <c r="H8974" i="2"/>
  <c r="H8978" i="2"/>
  <c r="H8982" i="2"/>
  <c r="H8986" i="2"/>
  <c r="H8990" i="2"/>
  <c r="H8994" i="2"/>
  <c r="H8998" i="2"/>
  <c r="H9002" i="2"/>
  <c r="H9006" i="2"/>
  <c r="H9010" i="2"/>
  <c r="H9014" i="2"/>
  <c r="H9018" i="2"/>
  <c r="H9022" i="2"/>
  <c r="H9026" i="2"/>
  <c r="H9030" i="2"/>
  <c r="H9034" i="2"/>
  <c r="H9038" i="2"/>
  <c r="H9042" i="2"/>
  <c r="H9046" i="2"/>
  <c r="H9050" i="2"/>
  <c r="H9054" i="2"/>
  <c r="H9058" i="2"/>
  <c r="H9062" i="2"/>
  <c r="H9066" i="2"/>
  <c r="H9070" i="2"/>
  <c r="H9074" i="2"/>
  <c r="H9078" i="2"/>
  <c r="H9082" i="2"/>
  <c r="H9086" i="2"/>
  <c r="H9090" i="2"/>
  <c r="H9094" i="2"/>
  <c r="H9098" i="2"/>
  <c r="H9102" i="2"/>
  <c r="H9106" i="2"/>
  <c r="H9110" i="2"/>
  <c r="H9114" i="2"/>
  <c r="H9118" i="2"/>
  <c r="H9122" i="2"/>
  <c r="H9126" i="2"/>
  <c r="H9130" i="2"/>
  <c r="H9134" i="2"/>
  <c r="H9138" i="2"/>
  <c r="H9142" i="2"/>
  <c r="H9146" i="2"/>
  <c r="H9150" i="2"/>
  <c r="H9154" i="2"/>
  <c r="H9158" i="2"/>
  <c r="H9162" i="2"/>
  <c r="H9166" i="2"/>
  <c r="H9170" i="2"/>
  <c r="H9174" i="2"/>
  <c r="H9178" i="2"/>
  <c r="H9182" i="2"/>
  <c r="H9186" i="2"/>
  <c r="H9190" i="2"/>
  <c r="H9194" i="2"/>
  <c r="H9198" i="2"/>
  <c r="H9202" i="2"/>
  <c r="H9206" i="2"/>
  <c r="H9210" i="2"/>
  <c r="H9214" i="2"/>
  <c r="H9218" i="2"/>
  <c r="H9222" i="2"/>
  <c r="H9226" i="2"/>
  <c r="H9230" i="2"/>
  <c r="H9234" i="2"/>
  <c r="H9238" i="2"/>
  <c r="H9242" i="2"/>
  <c r="H9246" i="2"/>
  <c r="H9250" i="2"/>
  <c r="H9254" i="2"/>
  <c r="H9258" i="2"/>
  <c r="H9262" i="2"/>
  <c r="H9266" i="2"/>
  <c r="H9270" i="2"/>
  <c r="H9274" i="2"/>
  <c r="H9278" i="2"/>
  <c r="H9282" i="2"/>
  <c r="H9286" i="2"/>
  <c r="H9290" i="2"/>
  <c r="H9294" i="2"/>
  <c r="H9298" i="2"/>
  <c r="H9302" i="2"/>
  <c r="H9306" i="2"/>
  <c r="H9310" i="2"/>
  <c r="H9314" i="2"/>
  <c r="H9318" i="2"/>
  <c r="H9322" i="2"/>
  <c r="H9326" i="2"/>
  <c r="H9330" i="2"/>
  <c r="H9334" i="2"/>
  <c r="H9338" i="2"/>
  <c r="H9342" i="2"/>
  <c r="H9346" i="2"/>
  <c r="H9350" i="2"/>
  <c r="H9354" i="2"/>
  <c r="H9358" i="2"/>
  <c r="H9362" i="2"/>
  <c r="H9366" i="2"/>
  <c r="H9370" i="2"/>
  <c r="H9374" i="2"/>
  <c r="H9378" i="2"/>
  <c r="H9382" i="2"/>
  <c r="H9386" i="2"/>
  <c r="H9390" i="2"/>
  <c r="H9394" i="2"/>
  <c r="H9398" i="2"/>
  <c r="H9402" i="2"/>
  <c r="H9406" i="2"/>
  <c r="H9410" i="2"/>
  <c r="H9414" i="2"/>
  <c r="H9418" i="2"/>
  <c r="H9422" i="2"/>
  <c r="H9426" i="2"/>
  <c r="H9430" i="2"/>
  <c r="H9434" i="2"/>
  <c r="H9438" i="2"/>
  <c r="H9442" i="2"/>
  <c r="H9446" i="2"/>
  <c r="H9450" i="2"/>
  <c r="H9454" i="2"/>
  <c r="H9458" i="2"/>
  <c r="H9462" i="2"/>
  <c r="H9466" i="2"/>
  <c r="H9470" i="2"/>
  <c r="H9474" i="2"/>
  <c r="H9478" i="2"/>
  <c r="H9482" i="2"/>
  <c r="H9486" i="2"/>
  <c r="H9490" i="2"/>
  <c r="H9494" i="2"/>
  <c r="H9498" i="2"/>
  <c r="H9502" i="2"/>
  <c r="H9506" i="2"/>
  <c r="H9510" i="2"/>
  <c r="H9514" i="2"/>
  <c r="H9518" i="2"/>
  <c r="H9522" i="2"/>
  <c r="H9526" i="2"/>
  <c r="H9530" i="2"/>
  <c r="H9534" i="2"/>
  <c r="H9538" i="2"/>
  <c r="H9542" i="2"/>
  <c r="H9546" i="2"/>
  <c r="H9550" i="2"/>
  <c r="H9554" i="2"/>
  <c r="H9558" i="2"/>
  <c r="H9562" i="2"/>
  <c r="H9566" i="2"/>
  <c r="H9570" i="2"/>
  <c r="H9574" i="2"/>
  <c r="H9578" i="2"/>
  <c r="H9582" i="2"/>
  <c r="H9586" i="2"/>
  <c r="H9594" i="2"/>
  <c r="H9602" i="2"/>
  <c r="H9610" i="2"/>
  <c r="H9618" i="2"/>
  <c r="H9626" i="2"/>
  <c r="H9634" i="2"/>
  <c r="H9642" i="2"/>
  <c r="H9650" i="2"/>
  <c r="H9658" i="2"/>
  <c r="H9666" i="2"/>
  <c r="H9674" i="2"/>
  <c r="H9682" i="2"/>
  <c r="H9690" i="2"/>
  <c r="H9698" i="2"/>
  <c r="H9706" i="2"/>
  <c r="H9714" i="2"/>
  <c r="H9722" i="2"/>
  <c r="H9730" i="2"/>
  <c r="H9738" i="2"/>
  <c r="H9746" i="2"/>
  <c r="H9754" i="2"/>
  <c r="H9762" i="2"/>
  <c r="H9770" i="2"/>
  <c r="H9778" i="2"/>
  <c r="H9786" i="2"/>
  <c r="H9794" i="2"/>
  <c r="H9802" i="2"/>
  <c r="H9810" i="2"/>
  <c r="H9818" i="2"/>
  <c r="H9826" i="2"/>
  <c r="H9834" i="2"/>
  <c r="H9842" i="2"/>
  <c r="H9850" i="2"/>
  <c r="H9858" i="2"/>
  <c r="H9866" i="2"/>
  <c r="H9874" i="2"/>
  <c r="H9882" i="2"/>
  <c r="H9890" i="2"/>
  <c r="H9898" i="2"/>
  <c r="H9906" i="2"/>
  <c r="H9914" i="2"/>
  <c r="H9922" i="2"/>
  <c r="H9930" i="2"/>
  <c r="H9938" i="2"/>
  <c r="H9946" i="2"/>
  <c r="H9954" i="2"/>
  <c r="H9962" i="2"/>
  <c r="H9970" i="2"/>
  <c r="H9978" i="2"/>
  <c r="H9986" i="2"/>
  <c r="H9994" i="2"/>
  <c r="H10002" i="2"/>
  <c r="H10010" i="2"/>
  <c r="H10018" i="2"/>
  <c r="H10026" i="2"/>
  <c r="H10034" i="2"/>
  <c r="H10042" i="2"/>
  <c r="H10050" i="2"/>
  <c r="H10058" i="2"/>
  <c r="H10066" i="2"/>
  <c r="H10074" i="2"/>
  <c r="H10082" i="2"/>
  <c r="H10090" i="2"/>
  <c r="H10098" i="2"/>
  <c r="H10106" i="2"/>
  <c r="H10114" i="2"/>
  <c r="H10122" i="2"/>
  <c r="H10130" i="2"/>
  <c r="H10138" i="2"/>
  <c r="H10146" i="2"/>
  <c r="H10154" i="2"/>
  <c r="H10162" i="2"/>
  <c r="H10170" i="2"/>
  <c r="H10178" i="2"/>
  <c r="H10186" i="2"/>
  <c r="H10194" i="2"/>
  <c r="H10202" i="2"/>
  <c r="H10210" i="2"/>
  <c r="H10218" i="2"/>
  <c r="H10226" i="2"/>
  <c r="H10234" i="2"/>
  <c r="H10242" i="2"/>
  <c r="H10250" i="2"/>
  <c r="H10258" i="2"/>
  <c r="H10266" i="2"/>
  <c r="H10274" i="2"/>
  <c r="H10282" i="2"/>
  <c r="H10290" i="2"/>
  <c r="H10298" i="2"/>
  <c r="H10306" i="2"/>
  <c r="H10314" i="2"/>
  <c r="H10322" i="2"/>
  <c r="H10330" i="2"/>
  <c r="H10338" i="2"/>
  <c r="H10346" i="2"/>
  <c r="H10354" i="2"/>
  <c r="H10362" i="2"/>
  <c r="H10370" i="2"/>
  <c r="H10378" i="2"/>
  <c r="H10386" i="2"/>
  <c r="H10394" i="2"/>
  <c r="H10402" i="2"/>
  <c r="H10410" i="2"/>
  <c r="H10418" i="2"/>
  <c r="H10426" i="2"/>
  <c r="H10434" i="2"/>
  <c r="H10442" i="2"/>
  <c r="H10450" i="2"/>
  <c r="C3" i="2"/>
  <c r="D4" i="2"/>
  <c r="D5" i="2"/>
  <c r="D6" i="2"/>
  <c r="C7" i="2"/>
  <c r="B8" i="2"/>
  <c r="F8" i="2"/>
  <c r="E9" i="2"/>
  <c r="D10" i="2"/>
  <c r="C11" i="2"/>
  <c r="B12" i="2"/>
  <c r="F12" i="2"/>
  <c r="E13" i="2"/>
  <c r="D14" i="2"/>
  <c r="C15" i="2"/>
  <c r="B16" i="2"/>
  <c r="F16" i="2"/>
  <c r="E17" i="2"/>
  <c r="D18" i="2"/>
  <c r="C19" i="2"/>
  <c r="B20" i="2"/>
  <c r="F20" i="2"/>
  <c r="E21" i="2"/>
  <c r="D22" i="2"/>
  <c r="C23" i="2"/>
  <c r="B24" i="2"/>
  <c r="F24" i="2"/>
  <c r="E25" i="2"/>
  <c r="D26" i="2"/>
  <c r="C27" i="2"/>
  <c r="B28" i="2"/>
  <c r="F28" i="2"/>
  <c r="E29" i="2"/>
  <c r="D30" i="2"/>
  <c r="C31" i="2"/>
  <c r="B32" i="2"/>
  <c r="F32" i="2"/>
  <c r="E33" i="2"/>
  <c r="D34" i="2"/>
  <c r="C35" i="2"/>
  <c r="B36" i="2"/>
  <c r="F36" i="2"/>
  <c r="E37" i="2"/>
  <c r="D38" i="2"/>
  <c r="C39" i="2"/>
  <c r="B40" i="2"/>
  <c r="F40" i="2"/>
  <c r="E41" i="2"/>
  <c r="D42" i="2"/>
  <c r="C43" i="2"/>
  <c r="B44" i="2"/>
  <c r="F44" i="2"/>
  <c r="E45" i="2"/>
  <c r="D46" i="2"/>
  <c r="C47" i="2"/>
  <c r="B48" i="2"/>
  <c r="F48" i="2"/>
  <c r="E49" i="2"/>
  <c r="D50" i="2"/>
  <c r="C51" i="2"/>
  <c r="B52" i="2"/>
  <c r="F52" i="2"/>
  <c r="E53" i="2"/>
  <c r="D54" i="2"/>
  <c r="C55" i="2"/>
  <c r="B56" i="2"/>
  <c r="F56" i="2"/>
  <c r="E57" i="2"/>
  <c r="D58" i="2"/>
  <c r="C59" i="2"/>
  <c r="B60" i="2"/>
  <c r="F60" i="2"/>
  <c r="E61" i="2"/>
  <c r="D62" i="2"/>
  <c r="C63" i="2"/>
  <c r="B64" i="2"/>
  <c r="F64" i="2"/>
  <c r="E65" i="2"/>
  <c r="D66" i="2"/>
  <c r="C67" i="2"/>
  <c r="B68" i="2"/>
  <c r="F68" i="2"/>
  <c r="E69" i="2"/>
  <c r="D70" i="2"/>
  <c r="C71" i="2"/>
  <c r="B72" i="2"/>
  <c r="F72" i="2"/>
  <c r="E73" i="2"/>
  <c r="D74" i="2"/>
  <c r="C75" i="2"/>
  <c r="B76" i="2"/>
  <c r="F76" i="2"/>
  <c r="E77" i="2"/>
  <c r="D78" i="2"/>
  <c r="C79" i="2"/>
  <c r="B80" i="2"/>
  <c r="F80" i="2"/>
  <c r="E81" i="2"/>
  <c r="D82" i="2"/>
  <c r="C83" i="2"/>
  <c r="B84" i="2"/>
  <c r="F84" i="2"/>
  <c r="E85" i="2"/>
  <c r="D86" i="2"/>
  <c r="C87" i="2"/>
  <c r="B88" i="2"/>
  <c r="F88" i="2"/>
  <c r="E89" i="2"/>
  <c r="D90" i="2"/>
  <c r="C91" i="2"/>
  <c r="B92" i="2"/>
  <c r="F92" i="2"/>
  <c r="E93" i="2"/>
  <c r="D94" i="2"/>
  <c r="C95" i="2"/>
  <c r="B96" i="2"/>
  <c r="F96" i="2"/>
  <c r="E97" i="2"/>
  <c r="D98" i="2"/>
  <c r="C99" i="2"/>
  <c r="B100" i="2"/>
  <c r="F100" i="2"/>
  <c r="E101" i="2"/>
  <c r="D102" i="2"/>
  <c r="C103" i="2"/>
  <c r="B104" i="2"/>
  <c r="F104" i="2"/>
  <c r="E105" i="2"/>
  <c r="D106" i="2"/>
  <c r="C107" i="2"/>
  <c r="B108" i="2"/>
  <c r="F108" i="2"/>
  <c r="E109" i="2"/>
  <c r="D110" i="2"/>
  <c r="C111" i="2"/>
  <c r="B112" i="2"/>
  <c r="F112" i="2"/>
  <c r="E113" i="2"/>
  <c r="D114" i="2"/>
  <c r="C115" i="2"/>
  <c r="B116" i="2"/>
  <c r="F116" i="2"/>
  <c r="E117" i="2"/>
  <c r="D118" i="2"/>
  <c r="C119" i="2"/>
  <c r="B120" i="2"/>
  <c r="F120" i="2"/>
  <c r="E121" i="2"/>
  <c r="D122" i="2"/>
  <c r="C123" i="2"/>
  <c r="B124" i="2"/>
  <c r="F124" i="2"/>
  <c r="E125" i="2"/>
  <c r="D126" i="2"/>
  <c r="C127" i="2"/>
  <c r="B128" i="2"/>
  <c r="F128" i="2"/>
  <c r="E129" i="2"/>
  <c r="D130" i="2"/>
  <c r="C131" i="2"/>
  <c r="B132" i="2"/>
  <c r="F132" i="2"/>
  <c r="E133" i="2"/>
  <c r="D134" i="2"/>
  <c r="C135" i="2"/>
  <c r="B136" i="2"/>
  <c r="F136" i="2"/>
  <c r="E137" i="2"/>
  <c r="D138" i="2"/>
  <c r="C139" i="2"/>
  <c r="B140" i="2"/>
  <c r="F140" i="2"/>
  <c r="E141" i="2"/>
  <c r="D142" i="2"/>
  <c r="C143" i="2"/>
  <c r="B144" i="2"/>
  <c r="F144" i="2"/>
  <c r="E145" i="2"/>
  <c r="D146" i="2"/>
  <c r="C147" i="2"/>
  <c r="B148" i="2"/>
  <c r="F148" i="2"/>
  <c r="E149" i="2"/>
  <c r="D150" i="2"/>
  <c r="C151" i="2"/>
  <c r="B152" i="2"/>
  <c r="F152" i="2"/>
  <c r="E153" i="2"/>
  <c r="D154" i="2"/>
  <c r="C155" i="2"/>
  <c r="B156" i="2"/>
  <c r="F156" i="2"/>
  <c r="E157" i="2"/>
  <c r="D158" i="2"/>
  <c r="C159" i="2"/>
  <c r="B160" i="2"/>
  <c r="F160" i="2"/>
  <c r="E161" i="2"/>
  <c r="D162" i="2"/>
  <c r="C163" i="2"/>
  <c r="B164" i="2"/>
  <c r="F164" i="2"/>
  <c r="E165" i="2"/>
  <c r="D166" i="2"/>
  <c r="C167" i="2"/>
  <c r="B168" i="2"/>
  <c r="F168" i="2"/>
  <c r="E169" i="2"/>
  <c r="D170" i="2"/>
  <c r="C171" i="2"/>
  <c r="B172" i="2"/>
  <c r="F172" i="2"/>
  <c r="E173" i="2"/>
  <c r="D174" i="2"/>
  <c r="C175" i="2"/>
  <c r="B176" i="2"/>
  <c r="F176" i="2"/>
  <c r="E177" i="2"/>
  <c r="D178" i="2"/>
  <c r="C179" i="2"/>
  <c r="B180" i="2"/>
  <c r="F180" i="2"/>
  <c r="E181" i="2"/>
  <c r="D182" i="2"/>
  <c r="C183" i="2"/>
  <c r="B184" i="2"/>
  <c r="F184" i="2"/>
  <c r="E185" i="2"/>
  <c r="D186" i="2"/>
  <c r="C187" i="2"/>
  <c r="B188" i="2"/>
  <c r="F188" i="2"/>
  <c r="E189" i="2"/>
  <c r="D190" i="2"/>
  <c r="C191" i="2"/>
  <c r="B192" i="2"/>
  <c r="F192" i="2"/>
  <c r="E193" i="2"/>
  <c r="D194" i="2"/>
  <c r="C195" i="2"/>
  <c r="B196" i="2"/>
  <c r="F196" i="2"/>
  <c r="E197" i="2"/>
  <c r="D198" i="2"/>
  <c r="C199" i="2"/>
  <c r="B200" i="2"/>
  <c r="F200" i="2"/>
  <c r="E201" i="2"/>
  <c r="D202" i="2"/>
  <c r="C203" i="2"/>
  <c r="B204" i="2"/>
  <c r="F204" i="2"/>
  <c r="E205" i="2"/>
  <c r="D206" i="2"/>
  <c r="C207" i="2"/>
  <c r="B208" i="2"/>
  <c r="F208" i="2"/>
  <c r="E209" i="2"/>
  <c r="D210" i="2"/>
  <c r="C211" i="2"/>
  <c r="B212" i="2"/>
  <c r="F212" i="2"/>
  <c r="E213" i="2"/>
  <c r="D214" i="2"/>
  <c r="C215" i="2"/>
  <c r="B216" i="2"/>
  <c r="F216" i="2"/>
  <c r="E217" i="2"/>
  <c r="D218" i="2"/>
  <c r="C219" i="2"/>
  <c r="B220" i="2"/>
  <c r="F220" i="2"/>
  <c r="E221" i="2"/>
  <c r="D222" i="2"/>
  <c r="C223" i="2"/>
  <c r="B224" i="2"/>
  <c r="F224" i="2"/>
  <c r="E225" i="2"/>
  <c r="D226" i="2"/>
  <c r="C227" i="2"/>
  <c r="B228" i="2"/>
  <c r="F228" i="2"/>
  <c r="E229" i="2"/>
  <c r="D230" i="2"/>
  <c r="C231" i="2"/>
  <c r="B232" i="2"/>
  <c r="F232" i="2"/>
  <c r="E233" i="2"/>
  <c r="D234" i="2"/>
  <c r="C235" i="2"/>
  <c r="B236" i="2"/>
  <c r="F236" i="2"/>
  <c r="E237" i="2"/>
  <c r="D238" i="2"/>
  <c r="C239" i="2"/>
  <c r="B240" i="2"/>
  <c r="F240" i="2"/>
  <c r="E241" i="2"/>
  <c r="D242" i="2"/>
  <c r="C243" i="2"/>
  <c r="B244" i="2"/>
  <c r="F244" i="2"/>
  <c r="E245" i="2"/>
  <c r="D246" i="2"/>
  <c r="C247" i="2"/>
  <c r="B248" i="2"/>
  <c r="F248" i="2"/>
  <c r="E249" i="2"/>
  <c r="D250" i="2"/>
  <c r="C251" i="2"/>
  <c r="B252" i="2"/>
  <c r="F252" i="2"/>
  <c r="E253" i="2"/>
  <c r="D254" i="2"/>
  <c r="C255" i="2"/>
  <c r="B256" i="2"/>
  <c r="F256" i="2"/>
  <c r="E257" i="2"/>
  <c r="D258" i="2"/>
  <c r="C259" i="2"/>
  <c r="B260" i="2"/>
  <c r="F260" i="2"/>
  <c r="E261" i="2"/>
  <c r="D262" i="2"/>
  <c r="C263" i="2"/>
  <c r="B264" i="2"/>
  <c r="F264" i="2"/>
  <c r="E265" i="2"/>
  <c r="D266" i="2"/>
  <c r="C267" i="2"/>
  <c r="B268" i="2"/>
  <c r="F268" i="2"/>
  <c r="E269" i="2"/>
  <c r="D270" i="2"/>
  <c r="C271" i="2"/>
  <c r="B272" i="2"/>
  <c r="F272" i="2"/>
  <c r="E273" i="2"/>
  <c r="D274" i="2"/>
  <c r="C275" i="2"/>
  <c r="B276" i="2"/>
  <c r="F276" i="2"/>
  <c r="E277" i="2"/>
  <c r="D278" i="2"/>
  <c r="C279" i="2"/>
  <c r="B280" i="2"/>
  <c r="F280" i="2"/>
  <c r="E281" i="2"/>
  <c r="D282" i="2"/>
  <c r="C283" i="2"/>
  <c r="B284" i="2"/>
  <c r="F284" i="2"/>
  <c r="E285" i="2"/>
  <c r="D286" i="2"/>
  <c r="C287" i="2"/>
  <c r="B288" i="2"/>
  <c r="F288" i="2"/>
  <c r="E289" i="2"/>
  <c r="D290" i="2"/>
  <c r="C291" i="2"/>
  <c r="B292" i="2"/>
  <c r="F292" i="2"/>
  <c r="E293" i="2"/>
  <c r="D294" i="2"/>
  <c r="C295" i="2"/>
  <c r="B296" i="2"/>
  <c r="F296" i="2"/>
  <c r="E297" i="2"/>
  <c r="D298" i="2"/>
  <c r="C299" i="2"/>
  <c r="B300" i="2"/>
  <c r="F300" i="2"/>
  <c r="E301" i="2"/>
  <c r="D302" i="2"/>
  <c r="C303" i="2"/>
  <c r="B304" i="2"/>
  <c r="F304" i="2"/>
  <c r="E305" i="2"/>
  <c r="D306" i="2"/>
  <c r="C307" i="2"/>
  <c r="B308" i="2"/>
  <c r="F308" i="2"/>
  <c r="E309" i="2"/>
  <c r="D310" i="2"/>
  <c r="C311" i="2"/>
  <c r="B312" i="2"/>
  <c r="F312" i="2"/>
  <c r="E313" i="2"/>
  <c r="D314" i="2"/>
  <c r="C315" i="2"/>
  <c r="B316" i="2"/>
  <c r="F316" i="2"/>
  <c r="E317" i="2"/>
  <c r="D318" i="2"/>
  <c r="C319" i="2"/>
  <c r="B320" i="2"/>
  <c r="F320" i="2"/>
  <c r="E321" i="2"/>
  <c r="D322" i="2"/>
  <c r="C323" i="2"/>
  <c r="B324" i="2"/>
  <c r="F324" i="2"/>
  <c r="E325" i="2"/>
  <c r="D326" i="2"/>
  <c r="C327" i="2"/>
  <c r="B328" i="2"/>
  <c r="F328" i="2"/>
  <c r="E329" i="2"/>
  <c r="D330" i="2"/>
  <c r="C331" i="2"/>
  <c r="B332" i="2"/>
  <c r="F332" i="2"/>
  <c r="E333" i="2"/>
  <c r="D334" i="2"/>
  <c r="C335" i="2"/>
  <c r="B336" i="2"/>
  <c r="F336" i="2"/>
  <c r="E337" i="2"/>
  <c r="D338" i="2"/>
  <c r="C339" i="2"/>
  <c r="B340" i="2"/>
  <c r="F340" i="2"/>
  <c r="E341" i="2"/>
  <c r="D342" i="2"/>
  <c r="C343" i="2"/>
  <c r="B344" i="2"/>
  <c r="F344" i="2"/>
  <c r="E345" i="2"/>
  <c r="D346" i="2"/>
  <c r="C347" i="2"/>
  <c r="B348" i="2"/>
  <c r="F348" i="2"/>
  <c r="E349" i="2"/>
  <c r="D350" i="2"/>
  <c r="C351" i="2"/>
  <c r="B352" i="2"/>
  <c r="F352" i="2"/>
  <c r="E353" i="2"/>
  <c r="D354" i="2"/>
  <c r="C355" i="2"/>
  <c r="B356" i="2"/>
  <c r="F356" i="2"/>
  <c r="E357" i="2"/>
  <c r="D358" i="2"/>
  <c r="C359" i="2"/>
  <c r="B360" i="2"/>
  <c r="F360" i="2"/>
  <c r="E361" i="2"/>
  <c r="D362" i="2"/>
  <c r="C363" i="2"/>
  <c r="B364" i="2"/>
  <c r="F364" i="2"/>
  <c r="E365" i="2"/>
  <c r="D366" i="2"/>
  <c r="C367" i="2"/>
  <c r="B368" i="2"/>
  <c r="F368" i="2"/>
  <c r="E369" i="2"/>
  <c r="D370" i="2"/>
  <c r="C371" i="2"/>
  <c r="B372" i="2"/>
  <c r="F372" i="2"/>
  <c r="E373" i="2"/>
  <c r="D374" i="2"/>
  <c r="C375" i="2"/>
  <c r="B376" i="2"/>
  <c r="F376" i="2"/>
  <c r="E377" i="2"/>
  <c r="D378" i="2"/>
  <c r="C379" i="2"/>
  <c r="B380" i="2"/>
  <c r="F380" i="2"/>
  <c r="E381" i="2"/>
  <c r="D382" i="2"/>
  <c r="C383" i="2"/>
  <c r="B384" i="2"/>
  <c r="F384" i="2"/>
  <c r="E385" i="2"/>
  <c r="D386" i="2"/>
  <c r="C387" i="2"/>
  <c r="B388" i="2"/>
  <c r="F388" i="2"/>
  <c r="E389" i="2"/>
  <c r="D390" i="2"/>
  <c r="C391" i="2"/>
  <c r="B392" i="2"/>
  <c r="F392" i="2"/>
  <c r="E393" i="2"/>
  <c r="D394" i="2"/>
  <c r="C395" i="2"/>
  <c r="B396" i="2"/>
  <c r="F396" i="2"/>
  <c r="E397" i="2"/>
  <c r="D398" i="2"/>
  <c r="C399" i="2"/>
  <c r="B400" i="2"/>
  <c r="F400" i="2"/>
  <c r="E401" i="2"/>
  <c r="D402" i="2"/>
  <c r="C403" i="2"/>
  <c r="B404" i="2"/>
  <c r="F404" i="2"/>
  <c r="E405" i="2"/>
  <c r="D406" i="2"/>
  <c r="C407" i="2"/>
  <c r="B408" i="2"/>
  <c r="F408" i="2"/>
  <c r="E409" i="2"/>
  <c r="D410" i="2"/>
  <c r="C411" i="2"/>
  <c r="B412" i="2"/>
  <c r="F412" i="2"/>
  <c r="E413" i="2"/>
  <c r="D414" i="2"/>
  <c r="C415" i="2"/>
  <c r="B416" i="2"/>
  <c r="F416" i="2"/>
  <c r="E417" i="2"/>
  <c r="D418" i="2"/>
  <c r="C419" i="2"/>
  <c r="B420" i="2"/>
  <c r="F420" i="2"/>
  <c r="E421" i="2"/>
  <c r="D422" i="2"/>
  <c r="C423" i="2"/>
  <c r="B424" i="2"/>
  <c r="F424" i="2"/>
  <c r="E425" i="2"/>
  <c r="D426" i="2"/>
  <c r="C427" i="2"/>
  <c r="B428" i="2"/>
  <c r="F428" i="2"/>
  <c r="E429" i="2"/>
  <c r="D430" i="2"/>
  <c r="C431" i="2"/>
  <c r="B432" i="2"/>
  <c r="F432" i="2"/>
  <c r="E433" i="2"/>
  <c r="D434" i="2"/>
  <c r="C435" i="2"/>
  <c r="B436" i="2"/>
  <c r="F436" i="2"/>
  <c r="E437" i="2"/>
  <c r="D438" i="2"/>
  <c r="C439" i="2"/>
  <c r="B440" i="2"/>
  <c r="F440" i="2"/>
  <c r="E441" i="2"/>
  <c r="D442" i="2"/>
  <c r="C443" i="2"/>
  <c r="B444" i="2"/>
  <c r="F444" i="2"/>
  <c r="E445" i="2"/>
  <c r="D446" i="2"/>
  <c r="C447" i="2"/>
  <c r="B448" i="2"/>
  <c r="F448" i="2"/>
  <c r="E449" i="2"/>
  <c r="D450" i="2"/>
  <c r="C451" i="2"/>
  <c r="B452" i="2"/>
  <c r="F452" i="2"/>
  <c r="E453" i="2"/>
  <c r="D454" i="2"/>
  <c r="C455" i="2"/>
  <c r="B456" i="2"/>
  <c r="F456" i="2"/>
  <c r="E457" i="2"/>
  <c r="D458" i="2"/>
  <c r="C459" i="2"/>
  <c r="B460" i="2"/>
  <c r="F460" i="2"/>
  <c r="E461" i="2"/>
  <c r="D462" i="2"/>
  <c r="C463" i="2"/>
  <c r="B464" i="2"/>
  <c r="F464" i="2"/>
  <c r="E465" i="2"/>
  <c r="D466" i="2"/>
  <c r="C467" i="2"/>
  <c r="B468" i="2"/>
  <c r="F468" i="2"/>
  <c r="E469" i="2"/>
  <c r="D470" i="2"/>
  <c r="C471" i="2"/>
  <c r="B472" i="2"/>
  <c r="F472" i="2"/>
  <c r="E473" i="2"/>
  <c r="D474" i="2"/>
  <c r="C475" i="2"/>
  <c r="H3381" i="2"/>
  <c r="H9592" i="2"/>
  <c r="H9624" i="2"/>
  <c r="H9656" i="2"/>
  <c r="H9688" i="2"/>
  <c r="H9720" i="2"/>
  <c r="H9752" i="2"/>
  <c r="H9784" i="2"/>
  <c r="H9816" i="2"/>
  <c r="H9848" i="2"/>
  <c r="H9880" i="2"/>
  <c r="H9912" i="2"/>
  <c r="H9944" i="2"/>
  <c r="H9976" i="2"/>
  <c r="H10008" i="2"/>
  <c r="H10040" i="2"/>
  <c r="H10072" i="2"/>
  <c r="H10104" i="2"/>
  <c r="H10136" i="2"/>
  <c r="H10168" i="2"/>
  <c r="H10200" i="2"/>
  <c r="H10232" i="2"/>
  <c r="H10264" i="2"/>
  <c r="H10296" i="2"/>
  <c r="H10328" i="2"/>
  <c r="H10360" i="2"/>
  <c r="H10392" i="2"/>
  <c r="H10424" i="2"/>
  <c r="E4" i="2"/>
  <c r="C8" i="2"/>
  <c r="D11" i="2"/>
  <c r="E14" i="2"/>
  <c r="F17" i="2"/>
  <c r="B21" i="2"/>
  <c r="C24" i="2"/>
  <c r="D27" i="2"/>
  <c r="E30" i="2"/>
  <c r="F33" i="2"/>
  <c r="B37" i="2"/>
  <c r="C40" i="2"/>
  <c r="D43" i="2"/>
  <c r="E46" i="2"/>
  <c r="F49" i="2"/>
  <c r="B53" i="2"/>
  <c r="C56" i="2"/>
  <c r="D59" i="2"/>
  <c r="E62" i="2"/>
  <c r="F65" i="2"/>
  <c r="B69" i="2"/>
  <c r="C72" i="2"/>
  <c r="D75" i="2"/>
  <c r="E78" i="2"/>
  <c r="F81" i="2"/>
  <c r="B85" i="2"/>
  <c r="C88" i="2"/>
  <c r="D91" i="2"/>
  <c r="E94" i="2"/>
  <c r="F97" i="2"/>
  <c r="B101" i="2"/>
  <c r="C104" i="2"/>
  <c r="D107" i="2"/>
  <c r="E110" i="2"/>
  <c r="F113" i="2"/>
  <c r="B117" i="2"/>
  <c r="C120" i="2"/>
  <c r="D123" i="2"/>
  <c r="E126" i="2"/>
  <c r="F129" i="2"/>
  <c r="B133" i="2"/>
  <c r="C136" i="2"/>
  <c r="D139" i="2"/>
  <c r="E142" i="2"/>
  <c r="F145" i="2"/>
  <c r="B149" i="2"/>
  <c r="C152" i="2"/>
  <c r="D155" i="2"/>
  <c r="E158" i="2"/>
  <c r="F161" i="2"/>
  <c r="B165" i="2"/>
  <c r="C168" i="2"/>
  <c r="D171" i="2"/>
  <c r="E174" i="2"/>
  <c r="F177" i="2"/>
  <c r="B181" i="2"/>
  <c r="C184" i="2"/>
  <c r="D187" i="2"/>
  <c r="E190" i="2"/>
  <c r="F193" i="2"/>
  <c r="B197" i="2"/>
  <c r="C200" i="2"/>
  <c r="D203" i="2"/>
  <c r="E206" i="2"/>
  <c r="F209" i="2"/>
  <c r="B213" i="2"/>
  <c r="C216" i="2"/>
  <c r="D219" i="2"/>
  <c r="E222" i="2"/>
  <c r="F225" i="2"/>
  <c r="B229" i="2"/>
  <c r="C232" i="2"/>
  <c r="D235" i="2"/>
  <c r="E238" i="2"/>
  <c r="F241" i="2"/>
  <c r="B245" i="2"/>
  <c r="C248" i="2"/>
  <c r="D251" i="2"/>
  <c r="E254" i="2"/>
  <c r="F257" i="2"/>
  <c r="B261" i="2"/>
  <c r="C264" i="2"/>
  <c r="D267" i="2"/>
  <c r="E270" i="2"/>
  <c r="F273" i="2"/>
  <c r="B277" i="2"/>
  <c r="C280" i="2"/>
  <c r="D283" i="2"/>
  <c r="E286" i="2"/>
  <c r="F289" i="2"/>
  <c r="B293" i="2"/>
  <c r="C296" i="2"/>
  <c r="D299" i="2"/>
  <c r="E302" i="2"/>
  <c r="F305" i="2"/>
  <c r="B309" i="2"/>
  <c r="C312" i="2"/>
  <c r="D315" i="2"/>
  <c r="E318" i="2"/>
  <c r="F321" i="2"/>
  <c r="B325" i="2"/>
  <c r="C328" i="2"/>
  <c r="D331" i="2"/>
  <c r="E334" i="2"/>
  <c r="F337" i="2"/>
  <c r="B341" i="2"/>
  <c r="C344" i="2"/>
  <c r="D347" i="2"/>
  <c r="E350" i="2"/>
  <c r="F353" i="2"/>
  <c r="B357" i="2"/>
  <c r="C360" i="2"/>
  <c r="D363" i="2"/>
  <c r="E366" i="2"/>
  <c r="F369" i="2"/>
  <c r="B373" i="2"/>
  <c r="C376" i="2"/>
  <c r="D379" i="2"/>
  <c r="E382" i="2"/>
  <c r="F385" i="2"/>
  <c r="B389" i="2"/>
  <c r="C392" i="2"/>
  <c r="D395" i="2"/>
  <c r="E398" i="2"/>
  <c r="F401" i="2"/>
  <c r="B405" i="2"/>
  <c r="C408" i="2"/>
  <c r="D411" i="2"/>
  <c r="E414" i="2"/>
  <c r="F417" i="2"/>
  <c r="B421" i="2"/>
  <c r="C424" i="2"/>
  <c r="D427" i="2"/>
  <c r="E430" i="2"/>
  <c r="F433" i="2"/>
  <c r="B437" i="2"/>
  <c r="C440" i="2"/>
  <c r="D443" i="2"/>
  <c r="E446" i="2"/>
  <c r="F449" i="2"/>
  <c r="B453" i="2"/>
  <c r="C456" i="2"/>
  <c r="D459" i="2"/>
  <c r="E462" i="2"/>
  <c r="F465" i="2"/>
  <c r="B469" i="2"/>
  <c r="C472" i="2"/>
  <c r="D475" i="2"/>
  <c r="B477" i="2"/>
  <c r="E478" i="2"/>
  <c r="C480" i="2"/>
  <c r="F481" i="2"/>
  <c r="D483" i="2"/>
  <c r="B485" i="2"/>
  <c r="E486" i="2"/>
  <c r="C488" i="2"/>
  <c r="F489" i="2"/>
  <c r="D491" i="2"/>
  <c r="B493" i="2"/>
  <c r="E494" i="2"/>
  <c r="C496" i="2"/>
  <c r="F497" i="2"/>
  <c r="D499" i="2"/>
  <c r="B501" i="2"/>
  <c r="E502" i="2"/>
  <c r="C504" i="2"/>
  <c r="F505" i="2"/>
  <c r="D507" i="2"/>
  <c r="B509" i="2"/>
  <c r="E510" i="2"/>
  <c r="C512" i="2"/>
  <c r="F513" i="2"/>
  <c r="D515" i="2"/>
  <c r="B517" i="2"/>
  <c r="E518" i="2"/>
  <c r="C520" i="2"/>
  <c r="F521" i="2"/>
  <c r="D523" i="2"/>
  <c r="B525" i="2"/>
  <c r="E526" i="2"/>
  <c r="C528" i="2"/>
  <c r="F529" i="2"/>
  <c r="D531" i="2"/>
  <c r="B533" i="2"/>
  <c r="E534" i="2"/>
  <c r="C536" i="2"/>
  <c r="F537" i="2"/>
  <c r="D539" i="2"/>
  <c r="B541" i="2"/>
  <c r="E542" i="2"/>
  <c r="C544" i="2"/>
  <c r="F545" i="2"/>
  <c r="D547" i="2"/>
  <c r="B549" i="2"/>
  <c r="E550" i="2"/>
  <c r="C552" i="2"/>
  <c r="F553" i="2"/>
  <c r="D555" i="2"/>
  <c r="B557" i="2"/>
  <c r="E558" i="2"/>
  <c r="C560" i="2"/>
  <c r="F561" i="2"/>
  <c r="D563" i="2"/>
  <c r="B565" i="2"/>
  <c r="E566" i="2"/>
  <c r="C568" i="2"/>
  <c r="F569" i="2"/>
  <c r="D571" i="2"/>
  <c r="B573" i="2"/>
  <c r="E574" i="2"/>
  <c r="C576" i="2"/>
  <c r="F577" i="2"/>
  <c r="D579" i="2"/>
  <c r="B581" i="2"/>
  <c r="E582" i="2"/>
  <c r="C584" i="2"/>
  <c r="F585" i="2"/>
  <c r="D587" i="2"/>
  <c r="B589" i="2"/>
  <c r="E590" i="2"/>
  <c r="C592" i="2"/>
  <c r="F593" i="2"/>
  <c r="D595" i="2"/>
  <c r="B597" i="2"/>
  <c r="E598" i="2"/>
  <c r="C600" i="2"/>
  <c r="F601" i="2"/>
  <c r="D603" i="2"/>
  <c r="B605" i="2"/>
  <c r="E606" i="2"/>
  <c r="C608" i="2"/>
  <c r="F609" i="2"/>
  <c r="D611" i="2"/>
  <c r="B613" i="2"/>
  <c r="E614" i="2"/>
  <c r="C616" i="2"/>
  <c r="F617" i="2"/>
  <c r="D619" i="2"/>
  <c r="B621" i="2"/>
  <c r="E622" i="2"/>
  <c r="C624" i="2"/>
  <c r="F625" i="2"/>
  <c r="D627" i="2"/>
  <c r="B629" i="2"/>
  <c r="E630" i="2"/>
  <c r="C632" i="2"/>
  <c r="F633" i="2"/>
  <c r="D635" i="2"/>
  <c r="B637" i="2"/>
  <c r="E638" i="2"/>
  <c r="C640" i="2"/>
  <c r="F641" i="2"/>
  <c r="D643" i="2"/>
  <c r="B645" i="2"/>
  <c r="E646" i="2"/>
  <c r="C648" i="2"/>
  <c r="F649" i="2"/>
  <c r="D651" i="2"/>
  <c r="B653" i="2"/>
  <c r="E654" i="2"/>
  <c r="C656" i="2"/>
  <c r="F657" i="2"/>
  <c r="D659" i="2"/>
  <c r="B661" i="2"/>
  <c r="E662" i="2"/>
  <c r="C664" i="2"/>
  <c r="F665" i="2"/>
  <c r="D667" i="2"/>
  <c r="B669" i="2"/>
  <c r="E670" i="2"/>
  <c r="C672" i="2"/>
  <c r="F673" i="2"/>
  <c r="D675" i="2"/>
  <c r="B677" i="2"/>
  <c r="E678" i="2"/>
  <c r="C680" i="2"/>
  <c r="F681" i="2"/>
  <c r="D683" i="2"/>
  <c r="B685" i="2"/>
  <c r="E686" i="2"/>
  <c r="C688" i="2"/>
  <c r="F689" i="2"/>
  <c r="D691" i="2"/>
  <c r="B693" i="2"/>
  <c r="E694" i="2"/>
  <c r="C696" i="2"/>
  <c r="F697" i="2"/>
  <c r="D699" i="2"/>
  <c r="B701" i="2"/>
  <c r="E702" i="2"/>
  <c r="C704" i="2"/>
  <c r="F705" i="2"/>
  <c r="D707" i="2"/>
  <c r="B709" i="2"/>
  <c r="E710" i="2"/>
  <c r="C712" i="2"/>
  <c r="F713" i="2"/>
  <c r="D715" i="2"/>
  <c r="B717" i="2"/>
  <c r="E718" i="2"/>
  <c r="C720" i="2"/>
  <c r="F721" i="2"/>
  <c r="D723" i="2"/>
  <c r="B725" i="2"/>
  <c r="E726" i="2"/>
  <c r="C728" i="2"/>
  <c r="F729" i="2"/>
  <c r="D731" i="2"/>
  <c r="B733" i="2"/>
  <c r="E734" i="2"/>
  <c r="C736" i="2"/>
  <c r="F737" i="2"/>
  <c r="D739" i="2"/>
  <c r="B741" i="2"/>
  <c r="E742" i="2"/>
  <c r="C744" i="2"/>
  <c r="F745" i="2"/>
  <c r="D747" i="2"/>
  <c r="B749" i="2"/>
  <c r="E750" i="2"/>
  <c r="C752" i="2"/>
  <c r="F753" i="2"/>
  <c r="D755" i="2"/>
  <c r="B757" i="2"/>
  <c r="E758" i="2"/>
  <c r="C760" i="2"/>
  <c r="F761" i="2"/>
  <c r="D763" i="2"/>
  <c r="B765" i="2"/>
  <c r="E766" i="2"/>
  <c r="C768" i="2"/>
  <c r="F769" i="2"/>
  <c r="D771" i="2"/>
  <c r="B773" i="2"/>
  <c r="E774" i="2"/>
  <c r="C776" i="2"/>
  <c r="F777" i="2"/>
  <c r="D779" i="2"/>
  <c r="B781" i="2"/>
  <c r="E782" i="2"/>
  <c r="C784" i="2"/>
  <c r="F785" i="2"/>
  <c r="D787" i="2"/>
  <c r="E788" i="2"/>
  <c r="D789" i="2"/>
  <c r="C790" i="2"/>
  <c r="B791" i="2"/>
  <c r="F791" i="2"/>
  <c r="E792" i="2"/>
  <c r="D793" i="2"/>
  <c r="C794" i="2"/>
  <c r="B795" i="2"/>
  <c r="F795" i="2"/>
  <c r="E796" i="2"/>
  <c r="D797" i="2"/>
  <c r="C798" i="2"/>
  <c r="B799" i="2"/>
  <c r="F799" i="2"/>
  <c r="E800" i="2"/>
  <c r="D801" i="2"/>
  <c r="C802" i="2"/>
  <c r="B803" i="2"/>
  <c r="F803" i="2"/>
  <c r="E804" i="2"/>
  <c r="D805" i="2"/>
  <c r="C806" i="2"/>
  <c r="B807" i="2"/>
  <c r="F807" i="2"/>
  <c r="E808" i="2"/>
  <c r="D809" i="2"/>
  <c r="C810" i="2"/>
  <c r="B811" i="2"/>
  <c r="F811" i="2"/>
  <c r="E812" i="2"/>
  <c r="D813" i="2"/>
  <c r="C814" i="2"/>
  <c r="B815" i="2"/>
  <c r="F815" i="2"/>
  <c r="E816" i="2"/>
  <c r="D817" i="2"/>
  <c r="C818" i="2"/>
  <c r="B819" i="2"/>
  <c r="F819" i="2"/>
  <c r="E820" i="2"/>
  <c r="D821" i="2"/>
  <c r="C822" i="2"/>
  <c r="B823" i="2"/>
  <c r="F823" i="2"/>
  <c r="E824" i="2"/>
  <c r="D825" i="2"/>
  <c r="C826" i="2"/>
  <c r="B827" i="2"/>
  <c r="F827" i="2"/>
  <c r="E828" i="2"/>
  <c r="D829" i="2"/>
  <c r="C830" i="2"/>
  <c r="B831" i="2"/>
  <c r="F831" i="2"/>
  <c r="E832" i="2"/>
  <c r="D833" i="2"/>
  <c r="C834" i="2"/>
  <c r="B835" i="2"/>
  <c r="F835" i="2"/>
  <c r="E836" i="2"/>
  <c r="D837" i="2"/>
  <c r="C838" i="2"/>
  <c r="B839" i="2"/>
  <c r="F839" i="2"/>
  <c r="E840" i="2"/>
  <c r="D841" i="2"/>
  <c r="C842" i="2"/>
  <c r="B843" i="2"/>
  <c r="F843" i="2"/>
  <c r="E844" i="2"/>
  <c r="D845" i="2"/>
  <c r="C846" i="2"/>
  <c r="B847" i="2"/>
  <c r="F847" i="2"/>
  <c r="E848" i="2"/>
  <c r="D849" i="2"/>
  <c r="C850" i="2"/>
  <c r="B851" i="2"/>
  <c r="F851" i="2"/>
  <c r="E852" i="2"/>
  <c r="D853" i="2"/>
  <c r="C854" i="2"/>
  <c r="B855" i="2"/>
  <c r="F855" i="2"/>
  <c r="E856" i="2"/>
  <c r="D857" i="2"/>
  <c r="C858" i="2"/>
  <c r="B859" i="2"/>
  <c r="F859" i="2"/>
  <c r="E860" i="2"/>
  <c r="D861" i="2"/>
  <c r="C862" i="2"/>
  <c r="B863" i="2"/>
  <c r="F863" i="2"/>
  <c r="E864" i="2"/>
  <c r="D865" i="2"/>
  <c r="C866" i="2"/>
  <c r="B867" i="2"/>
  <c r="F867" i="2"/>
  <c r="E868" i="2"/>
  <c r="D869" i="2"/>
  <c r="C870" i="2"/>
  <c r="B871" i="2"/>
  <c r="F871" i="2"/>
  <c r="E872" i="2"/>
  <c r="D873" i="2"/>
  <c r="C874" i="2"/>
  <c r="B875" i="2"/>
  <c r="F875" i="2"/>
  <c r="E876" i="2"/>
  <c r="D877" i="2"/>
  <c r="C878" i="2"/>
  <c r="B879" i="2"/>
  <c r="F879" i="2"/>
  <c r="E880" i="2"/>
  <c r="D881" i="2"/>
  <c r="C882" i="2"/>
  <c r="B883" i="2"/>
  <c r="F883" i="2"/>
  <c r="E884" i="2"/>
  <c r="D885" i="2"/>
  <c r="C886" i="2"/>
  <c r="B887" i="2"/>
  <c r="F887" i="2"/>
  <c r="E888" i="2"/>
  <c r="D889" i="2"/>
  <c r="C890" i="2"/>
  <c r="B891" i="2"/>
  <c r="F891" i="2"/>
  <c r="E892" i="2"/>
  <c r="D893" i="2"/>
  <c r="C894" i="2"/>
  <c r="B895" i="2"/>
  <c r="F895" i="2"/>
  <c r="E896" i="2"/>
  <c r="D897" i="2"/>
  <c r="C898" i="2"/>
  <c r="B899" i="2"/>
  <c r="F899" i="2"/>
  <c r="E900" i="2"/>
  <c r="D901" i="2"/>
  <c r="C902" i="2"/>
  <c r="B903" i="2"/>
  <c r="F903" i="2"/>
  <c r="E904" i="2"/>
  <c r="D905" i="2"/>
  <c r="C906" i="2"/>
  <c r="B907" i="2"/>
  <c r="F907" i="2"/>
  <c r="E908" i="2"/>
  <c r="D909" i="2"/>
  <c r="C910" i="2"/>
  <c r="B911" i="2"/>
  <c r="F911" i="2"/>
  <c r="E912" i="2"/>
  <c r="D913" i="2"/>
  <c r="C914" i="2"/>
  <c r="B915" i="2"/>
  <c r="F915" i="2"/>
  <c r="E916" i="2"/>
  <c r="D917" i="2"/>
  <c r="C918" i="2"/>
  <c r="B919" i="2"/>
  <c r="F919" i="2"/>
  <c r="E920" i="2"/>
  <c r="D921" i="2"/>
  <c r="C922" i="2"/>
  <c r="B923" i="2"/>
  <c r="F923" i="2"/>
  <c r="E924" i="2"/>
  <c r="D925" i="2"/>
  <c r="C926" i="2"/>
  <c r="B927" i="2"/>
  <c r="F927" i="2"/>
  <c r="E928" i="2"/>
  <c r="D929" i="2"/>
  <c r="C930" i="2"/>
  <c r="B931" i="2"/>
  <c r="F931" i="2"/>
  <c r="E932" i="2"/>
  <c r="D933" i="2"/>
  <c r="C934" i="2"/>
  <c r="B935" i="2"/>
  <c r="F935" i="2"/>
  <c r="E936" i="2"/>
  <c r="D937" i="2"/>
  <c r="C938" i="2"/>
  <c r="B939" i="2"/>
  <c r="F939" i="2"/>
  <c r="E940" i="2"/>
  <c r="D941" i="2"/>
  <c r="C942" i="2"/>
  <c r="B943" i="2"/>
  <c r="F943" i="2"/>
  <c r="E944" i="2"/>
  <c r="D945" i="2"/>
  <c r="C946" i="2"/>
  <c r="B947" i="2"/>
  <c r="F947" i="2"/>
  <c r="E948" i="2"/>
  <c r="D949" i="2"/>
  <c r="C950" i="2"/>
  <c r="B951" i="2"/>
  <c r="F951" i="2"/>
  <c r="E952" i="2"/>
  <c r="D953" i="2"/>
  <c r="C954" i="2"/>
  <c r="B955" i="2"/>
  <c r="F955" i="2"/>
  <c r="E956" i="2"/>
  <c r="D957" i="2"/>
  <c r="C958" i="2"/>
  <c r="B959" i="2"/>
  <c r="F959" i="2"/>
  <c r="E960" i="2"/>
  <c r="D961" i="2"/>
  <c r="C962" i="2"/>
  <c r="B963" i="2"/>
  <c r="F963" i="2"/>
  <c r="E964" i="2"/>
  <c r="D965" i="2"/>
  <c r="C966" i="2"/>
  <c r="B967" i="2"/>
  <c r="F967" i="2"/>
  <c r="E968" i="2"/>
  <c r="D969" i="2"/>
  <c r="C970" i="2"/>
  <c r="B971" i="2"/>
  <c r="F971" i="2"/>
  <c r="E972" i="2"/>
  <c r="D973" i="2"/>
  <c r="C974" i="2"/>
  <c r="B975" i="2"/>
  <c r="F975" i="2"/>
  <c r="E976" i="2"/>
  <c r="D977" i="2"/>
  <c r="C978" i="2"/>
  <c r="B979" i="2"/>
  <c r="F979" i="2"/>
  <c r="E980" i="2"/>
  <c r="D981" i="2"/>
  <c r="C982" i="2"/>
  <c r="B983" i="2"/>
  <c r="F983" i="2"/>
  <c r="E984" i="2"/>
  <c r="D985" i="2"/>
  <c r="C986" i="2"/>
  <c r="B987" i="2"/>
  <c r="F987" i="2"/>
  <c r="E988" i="2"/>
  <c r="D989" i="2"/>
  <c r="C990" i="2"/>
  <c r="B991" i="2"/>
  <c r="F991" i="2"/>
  <c r="E992" i="2"/>
  <c r="D993" i="2"/>
  <c r="C994" i="2"/>
  <c r="B995" i="2"/>
  <c r="F995" i="2"/>
  <c r="E996" i="2"/>
  <c r="D997" i="2"/>
  <c r="C998" i="2"/>
  <c r="B999" i="2"/>
  <c r="F999" i="2"/>
  <c r="E1000" i="2"/>
  <c r="D1001" i="2"/>
  <c r="C1002" i="2"/>
  <c r="B1003" i="2"/>
  <c r="F1003" i="2"/>
  <c r="E1004" i="2"/>
  <c r="D1005" i="2"/>
  <c r="C1006" i="2"/>
  <c r="B1007" i="2"/>
  <c r="F1007" i="2"/>
  <c r="E1008" i="2"/>
  <c r="D1009" i="2"/>
  <c r="C1010" i="2"/>
  <c r="B1011" i="2"/>
  <c r="F1011" i="2"/>
  <c r="E1012" i="2"/>
  <c r="D1013" i="2"/>
  <c r="C1014" i="2"/>
  <c r="B1015" i="2"/>
  <c r="F1015" i="2"/>
  <c r="E1016" i="2"/>
  <c r="D1017" i="2"/>
  <c r="C1018" i="2"/>
  <c r="B1019" i="2"/>
  <c r="F1019" i="2"/>
  <c r="E1020" i="2"/>
  <c r="D1021" i="2"/>
  <c r="C1022" i="2"/>
  <c r="B1023" i="2"/>
  <c r="F1023" i="2"/>
  <c r="E1024" i="2"/>
  <c r="D1025" i="2"/>
  <c r="C1026" i="2"/>
  <c r="B1027" i="2"/>
  <c r="F1027" i="2"/>
  <c r="E1028" i="2"/>
  <c r="D1029" i="2"/>
  <c r="C1030" i="2"/>
  <c r="B1031" i="2"/>
  <c r="F1031" i="2"/>
  <c r="E1032" i="2"/>
  <c r="D1033" i="2"/>
  <c r="C1034" i="2"/>
  <c r="B1035" i="2"/>
  <c r="F1035" i="2"/>
  <c r="E1036" i="2"/>
  <c r="D1037" i="2"/>
  <c r="C1038" i="2"/>
  <c r="B1039" i="2"/>
  <c r="F1039" i="2"/>
  <c r="E1040" i="2"/>
  <c r="D1041" i="2"/>
  <c r="C1042" i="2"/>
  <c r="B1043" i="2"/>
  <c r="F1043" i="2"/>
  <c r="E1044" i="2"/>
  <c r="D1045" i="2"/>
  <c r="C1046" i="2"/>
  <c r="B1047" i="2"/>
  <c r="F1047" i="2"/>
  <c r="E1048" i="2"/>
  <c r="D1049" i="2"/>
  <c r="C1050" i="2"/>
  <c r="B1051" i="2"/>
  <c r="F1051" i="2"/>
  <c r="E1052" i="2"/>
  <c r="D1053" i="2"/>
  <c r="C1054" i="2"/>
  <c r="B1055" i="2"/>
  <c r="F1055" i="2"/>
  <c r="E1056" i="2"/>
  <c r="D1057" i="2"/>
  <c r="C1058" i="2"/>
  <c r="B1059" i="2"/>
  <c r="F1059" i="2"/>
  <c r="E1060" i="2"/>
  <c r="D1061" i="2"/>
  <c r="C1062" i="2"/>
  <c r="B1063" i="2"/>
  <c r="F1063" i="2"/>
  <c r="E1064" i="2"/>
  <c r="D1065" i="2"/>
  <c r="C1066" i="2"/>
  <c r="B1067" i="2"/>
  <c r="F1067" i="2"/>
  <c r="E1068" i="2"/>
  <c r="D1069" i="2"/>
  <c r="C1070" i="2"/>
  <c r="B1071" i="2"/>
  <c r="F1071" i="2"/>
  <c r="E1072" i="2"/>
  <c r="D1073" i="2"/>
  <c r="C1074" i="2"/>
  <c r="B1075" i="2"/>
  <c r="F1075" i="2"/>
  <c r="E1076" i="2"/>
  <c r="D1077" i="2"/>
  <c r="C1078" i="2"/>
  <c r="B1079" i="2"/>
  <c r="F1079" i="2"/>
  <c r="E1080" i="2"/>
  <c r="D1081" i="2"/>
  <c r="C1082" i="2"/>
  <c r="B1083" i="2"/>
  <c r="F1083" i="2"/>
  <c r="E1084" i="2"/>
  <c r="D1085" i="2"/>
  <c r="C1086" i="2"/>
  <c r="B1087" i="2"/>
  <c r="F1087" i="2"/>
  <c r="E1088" i="2"/>
  <c r="D1089" i="2"/>
  <c r="C1090" i="2"/>
  <c r="B1091" i="2"/>
  <c r="F1091" i="2"/>
  <c r="E1092" i="2"/>
  <c r="D1093" i="2"/>
  <c r="C1094" i="2"/>
  <c r="B1095" i="2"/>
  <c r="F1095" i="2"/>
  <c r="E1096" i="2"/>
  <c r="D1097" i="2"/>
  <c r="C1098" i="2"/>
  <c r="B1099" i="2"/>
  <c r="F1099" i="2"/>
  <c r="E1100" i="2"/>
  <c r="D1101" i="2"/>
  <c r="C1102" i="2"/>
  <c r="B1103" i="2"/>
  <c r="F1103" i="2"/>
  <c r="E1104" i="2"/>
  <c r="D1105" i="2"/>
  <c r="C1106" i="2"/>
  <c r="B1107" i="2"/>
  <c r="F1107" i="2"/>
  <c r="E1108" i="2"/>
  <c r="D1109" i="2"/>
  <c r="C1110" i="2"/>
  <c r="B1111" i="2"/>
  <c r="F1111" i="2"/>
  <c r="E1112" i="2"/>
  <c r="D1113" i="2"/>
  <c r="C1114" i="2"/>
  <c r="B1115" i="2"/>
  <c r="F1115" i="2"/>
  <c r="E1116" i="2"/>
  <c r="D1117" i="2"/>
  <c r="C1118" i="2"/>
  <c r="B1119" i="2"/>
  <c r="F1119" i="2"/>
  <c r="E1120" i="2"/>
  <c r="D1121" i="2"/>
  <c r="C1122" i="2"/>
  <c r="B1123" i="2"/>
  <c r="F1123" i="2"/>
  <c r="E1124" i="2"/>
  <c r="D1125" i="2"/>
  <c r="C1126" i="2"/>
  <c r="B1127" i="2"/>
  <c r="F1127" i="2"/>
  <c r="E1128" i="2"/>
  <c r="D1129" i="2"/>
  <c r="C1130" i="2"/>
  <c r="B1131" i="2"/>
  <c r="F1131" i="2"/>
  <c r="E1132" i="2"/>
  <c r="D1133" i="2"/>
  <c r="C1134" i="2"/>
  <c r="B1135" i="2"/>
  <c r="F1135" i="2"/>
  <c r="E1136" i="2"/>
  <c r="D1137" i="2"/>
  <c r="C1138" i="2"/>
  <c r="B1139" i="2"/>
  <c r="F1139" i="2"/>
  <c r="E1140" i="2"/>
  <c r="D1141" i="2"/>
  <c r="C1142" i="2"/>
  <c r="B1143" i="2"/>
  <c r="F1143" i="2"/>
  <c r="E1144" i="2"/>
  <c r="D1145" i="2"/>
  <c r="C1146" i="2"/>
  <c r="B1147" i="2"/>
  <c r="F1147" i="2"/>
  <c r="E1148" i="2"/>
  <c r="D1149" i="2"/>
  <c r="C1150" i="2"/>
  <c r="B1151" i="2"/>
  <c r="F1151" i="2"/>
  <c r="E1152" i="2"/>
  <c r="D1153" i="2"/>
  <c r="C1154" i="2"/>
  <c r="B1155" i="2"/>
  <c r="F1155" i="2"/>
  <c r="E1156" i="2"/>
  <c r="D1157" i="2"/>
  <c r="C1158" i="2"/>
  <c r="B1159" i="2"/>
  <c r="F1159" i="2"/>
  <c r="E1160" i="2"/>
  <c r="D1161" i="2"/>
  <c r="C1162" i="2"/>
  <c r="B1163" i="2"/>
  <c r="F1163" i="2"/>
  <c r="E1164" i="2"/>
  <c r="D1165" i="2"/>
  <c r="C1166" i="2"/>
  <c r="B1167" i="2"/>
  <c r="F1167" i="2"/>
  <c r="E1168" i="2"/>
  <c r="D1169" i="2"/>
  <c r="C1170" i="2"/>
  <c r="B1171" i="2"/>
  <c r="F1171" i="2"/>
  <c r="E1172" i="2"/>
  <c r="D1173" i="2"/>
  <c r="C1174" i="2"/>
  <c r="B1175" i="2"/>
  <c r="F1175" i="2"/>
  <c r="E1176" i="2"/>
  <c r="D1177" i="2"/>
  <c r="C1178" i="2"/>
  <c r="B1179" i="2"/>
  <c r="F1179" i="2"/>
  <c r="E1180" i="2"/>
  <c r="D1181" i="2"/>
  <c r="C1182" i="2"/>
  <c r="B1183" i="2"/>
  <c r="F1183" i="2"/>
  <c r="E1184" i="2"/>
  <c r="D1185" i="2"/>
  <c r="C1186" i="2"/>
  <c r="B1187" i="2"/>
  <c r="F1187" i="2"/>
  <c r="E1188" i="2"/>
  <c r="D1189" i="2"/>
  <c r="C1190" i="2"/>
  <c r="B1191" i="2"/>
  <c r="F1191" i="2"/>
  <c r="E1192" i="2"/>
  <c r="D1193" i="2"/>
  <c r="C1194" i="2"/>
  <c r="B1195" i="2"/>
  <c r="F1195" i="2"/>
  <c r="E1196" i="2"/>
  <c r="D1197" i="2"/>
  <c r="C1198" i="2"/>
  <c r="B1199" i="2"/>
  <c r="F1199" i="2"/>
  <c r="E1200" i="2"/>
  <c r="D1201" i="2"/>
  <c r="C1202" i="2"/>
  <c r="B1203" i="2"/>
  <c r="F1203" i="2"/>
  <c r="E1204" i="2"/>
  <c r="D1205" i="2"/>
  <c r="C1206" i="2"/>
  <c r="B1207" i="2"/>
  <c r="F1207" i="2"/>
  <c r="E1208" i="2"/>
  <c r="D1209" i="2"/>
  <c r="C1210" i="2"/>
  <c r="B1211" i="2"/>
  <c r="F1211" i="2"/>
  <c r="E1212" i="2"/>
  <c r="D1213" i="2"/>
  <c r="C1214" i="2"/>
  <c r="B1215" i="2"/>
  <c r="F1215" i="2"/>
  <c r="E1216" i="2"/>
  <c r="D1217" i="2"/>
  <c r="C1218" i="2"/>
  <c r="B1219" i="2"/>
  <c r="F1219" i="2"/>
  <c r="E1220" i="2"/>
  <c r="D1221" i="2"/>
  <c r="C1222" i="2"/>
  <c r="B1223" i="2"/>
  <c r="F1223" i="2"/>
  <c r="E1224" i="2"/>
  <c r="D1225" i="2"/>
  <c r="C1226" i="2"/>
  <c r="B1227" i="2"/>
  <c r="F1227" i="2"/>
  <c r="E1228" i="2"/>
  <c r="D1229" i="2"/>
  <c r="C1230" i="2"/>
  <c r="B1231" i="2"/>
  <c r="F1231" i="2"/>
  <c r="E1232" i="2"/>
  <c r="D1233" i="2"/>
  <c r="C1234" i="2"/>
  <c r="B1235" i="2"/>
  <c r="F1235" i="2"/>
  <c r="E1236" i="2"/>
  <c r="D1237" i="2"/>
  <c r="C1238" i="2"/>
  <c r="B1239" i="2"/>
  <c r="F1239" i="2"/>
  <c r="E1240" i="2"/>
  <c r="D1241" i="2"/>
  <c r="C1242" i="2"/>
  <c r="B1243" i="2"/>
  <c r="F1243" i="2"/>
  <c r="E1244" i="2"/>
  <c r="D1245" i="2"/>
  <c r="C1246" i="2"/>
  <c r="B1247" i="2"/>
  <c r="F1247" i="2"/>
  <c r="E1248" i="2"/>
  <c r="D1249" i="2"/>
  <c r="C1250" i="2"/>
  <c r="B1251" i="2"/>
  <c r="F1251" i="2"/>
  <c r="E1252" i="2"/>
  <c r="D1253" i="2"/>
  <c r="C1254" i="2"/>
  <c r="B1255" i="2"/>
  <c r="F1255" i="2"/>
  <c r="E1256" i="2"/>
  <c r="D1257" i="2"/>
  <c r="C1258" i="2"/>
  <c r="B1259" i="2"/>
  <c r="F1259" i="2"/>
  <c r="E1260" i="2"/>
  <c r="D1261" i="2"/>
  <c r="C1262" i="2"/>
  <c r="B1263" i="2"/>
  <c r="F1263" i="2"/>
  <c r="E1264" i="2"/>
  <c r="D1265" i="2"/>
  <c r="C1266" i="2"/>
  <c r="B1267" i="2"/>
  <c r="F1267" i="2"/>
  <c r="E1268" i="2"/>
  <c r="D1269" i="2"/>
  <c r="C1270" i="2"/>
  <c r="B1271" i="2"/>
  <c r="F1271" i="2"/>
  <c r="E1272" i="2"/>
  <c r="D1273" i="2"/>
  <c r="C1274" i="2"/>
  <c r="B1275" i="2"/>
  <c r="F1275" i="2"/>
  <c r="E1276" i="2"/>
  <c r="D1277" i="2"/>
  <c r="C1278" i="2"/>
  <c r="B1279" i="2"/>
  <c r="F1279" i="2"/>
  <c r="E1280" i="2"/>
  <c r="D1281" i="2"/>
  <c r="C1282" i="2"/>
  <c r="B1283" i="2"/>
  <c r="F1283" i="2"/>
  <c r="E1284" i="2"/>
  <c r="D1285" i="2"/>
  <c r="C1286" i="2"/>
  <c r="B1287" i="2"/>
  <c r="F1287" i="2"/>
  <c r="E1288" i="2"/>
  <c r="D1289" i="2"/>
  <c r="C1290" i="2"/>
  <c r="B1291" i="2"/>
  <c r="F1291" i="2"/>
  <c r="E1292" i="2"/>
  <c r="D1293" i="2"/>
  <c r="C1294" i="2"/>
  <c r="B1295" i="2"/>
  <c r="F1295" i="2"/>
  <c r="E1296" i="2"/>
  <c r="D1297" i="2"/>
  <c r="C1298" i="2"/>
  <c r="B1299" i="2"/>
  <c r="F1299" i="2"/>
  <c r="E1300" i="2"/>
  <c r="D1301" i="2"/>
  <c r="C1302" i="2"/>
  <c r="B1303" i="2"/>
  <c r="F1303" i="2"/>
  <c r="E1304" i="2"/>
  <c r="D1305" i="2"/>
  <c r="C1306" i="2"/>
  <c r="B1307" i="2"/>
  <c r="F1307" i="2"/>
  <c r="E1308" i="2"/>
  <c r="D1309" i="2"/>
  <c r="C1310" i="2"/>
  <c r="B1311" i="2"/>
  <c r="F1311" i="2"/>
  <c r="E1312" i="2"/>
  <c r="D1313" i="2"/>
  <c r="C1314" i="2"/>
  <c r="B1315" i="2"/>
  <c r="F1315" i="2"/>
  <c r="E1316" i="2"/>
  <c r="D1317" i="2"/>
  <c r="C1318" i="2"/>
  <c r="B1319" i="2"/>
  <c r="F1319" i="2"/>
  <c r="E1320" i="2"/>
  <c r="D1321" i="2"/>
  <c r="C1322" i="2"/>
  <c r="B1323" i="2"/>
  <c r="F1323" i="2"/>
  <c r="E1324" i="2"/>
  <c r="D1325" i="2"/>
  <c r="C1326" i="2"/>
  <c r="B1327" i="2"/>
  <c r="F1327" i="2"/>
  <c r="E1328" i="2"/>
  <c r="D1329" i="2"/>
  <c r="C1330" i="2"/>
  <c r="B1331" i="2"/>
  <c r="F1331" i="2"/>
  <c r="E1332" i="2"/>
  <c r="D1333" i="2"/>
  <c r="C1334" i="2"/>
  <c r="B1335" i="2"/>
  <c r="F1335" i="2"/>
  <c r="E1336" i="2"/>
  <c r="D1337" i="2"/>
  <c r="C1338" i="2"/>
  <c r="B1339" i="2"/>
  <c r="F1339" i="2"/>
  <c r="E1340" i="2"/>
  <c r="D1341" i="2"/>
  <c r="C1342" i="2"/>
  <c r="B1343" i="2"/>
  <c r="F1343" i="2"/>
  <c r="E1344" i="2"/>
  <c r="D1345" i="2"/>
  <c r="C1346" i="2"/>
  <c r="B1347" i="2"/>
  <c r="F1347" i="2"/>
  <c r="E1348" i="2"/>
  <c r="D1349" i="2"/>
  <c r="C1350" i="2"/>
  <c r="B1351" i="2"/>
  <c r="F1351" i="2"/>
  <c r="E1352" i="2"/>
  <c r="D1353" i="2"/>
  <c r="C1354" i="2"/>
  <c r="B1355" i="2"/>
  <c r="F1355" i="2"/>
  <c r="E1356" i="2"/>
  <c r="D1357" i="2"/>
  <c r="C1358" i="2"/>
  <c r="B1359" i="2"/>
  <c r="F1359" i="2"/>
  <c r="E1360" i="2"/>
  <c r="D1361" i="2"/>
  <c r="C1362" i="2"/>
  <c r="B1363" i="2"/>
  <c r="F1363" i="2"/>
  <c r="E1364" i="2"/>
  <c r="D1365" i="2"/>
  <c r="C1366" i="2"/>
  <c r="B1367" i="2"/>
  <c r="F1367" i="2"/>
  <c r="E1368" i="2"/>
  <c r="D1369" i="2"/>
  <c r="C1370" i="2"/>
  <c r="B1371" i="2"/>
  <c r="F1371" i="2"/>
  <c r="E1372" i="2"/>
  <c r="D1373" i="2"/>
  <c r="C1374" i="2"/>
  <c r="B1375" i="2"/>
  <c r="F1375" i="2"/>
  <c r="E1376" i="2"/>
  <c r="D1377" i="2"/>
  <c r="C1378" i="2"/>
  <c r="B1379" i="2"/>
  <c r="F1379" i="2"/>
  <c r="E1380" i="2"/>
  <c r="D1381" i="2"/>
  <c r="C1382" i="2"/>
  <c r="B1383" i="2"/>
  <c r="F1383" i="2"/>
  <c r="E1384" i="2"/>
  <c r="D1385" i="2"/>
  <c r="C1386" i="2"/>
  <c r="B1387" i="2"/>
  <c r="F1387" i="2"/>
  <c r="E1388" i="2"/>
  <c r="D1389" i="2"/>
  <c r="C1390" i="2"/>
  <c r="B1391" i="2"/>
  <c r="F1391" i="2"/>
  <c r="E1392" i="2"/>
  <c r="D1393" i="2"/>
  <c r="C1394" i="2"/>
  <c r="B1395" i="2"/>
  <c r="F1395" i="2"/>
  <c r="E1396" i="2"/>
  <c r="D1397" i="2"/>
  <c r="C1398" i="2"/>
  <c r="B1399" i="2"/>
  <c r="F1399" i="2"/>
  <c r="E1400" i="2"/>
  <c r="D1401" i="2"/>
  <c r="C1402" i="2"/>
  <c r="B1403" i="2"/>
  <c r="F1403" i="2"/>
  <c r="E1404" i="2"/>
  <c r="D1405" i="2"/>
  <c r="C1406" i="2"/>
  <c r="B1407" i="2"/>
  <c r="F1407" i="2"/>
  <c r="E1408" i="2"/>
  <c r="D1409" i="2"/>
  <c r="C1410" i="2"/>
  <c r="B1411" i="2"/>
  <c r="F1411" i="2"/>
  <c r="E1412" i="2"/>
  <c r="D1413" i="2"/>
  <c r="C1414" i="2"/>
  <c r="B1415" i="2"/>
  <c r="F1415" i="2"/>
  <c r="E1416" i="2"/>
  <c r="D1417" i="2"/>
  <c r="C1418" i="2"/>
  <c r="B1419" i="2"/>
  <c r="F1419" i="2"/>
  <c r="E1420" i="2"/>
  <c r="D1421" i="2"/>
  <c r="C1422" i="2"/>
  <c r="B1423" i="2"/>
  <c r="F1423" i="2"/>
  <c r="E1424" i="2"/>
  <c r="D1425" i="2"/>
  <c r="C1426" i="2"/>
  <c r="B1427" i="2"/>
  <c r="F1427" i="2"/>
  <c r="E1428" i="2"/>
  <c r="D1429" i="2"/>
  <c r="C1430" i="2"/>
  <c r="B1431" i="2"/>
  <c r="F1431" i="2"/>
  <c r="E1432" i="2"/>
  <c r="D1433" i="2"/>
  <c r="C1434" i="2"/>
  <c r="B1435" i="2"/>
  <c r="F1435" i="2"/>
  <c r="E1436" i="2"/>
  <c r="D1437" i="2"/>
  <c r="C1438" i="2"/>
  <c r="B1439" i="2"/>
  <c r="F1439" i="2"/>
  <c r="E1440" i="2"/>
  <c r="D1441" i="2"/>
  <c r="C1442" i="2"/>
  <c r="B1443" i="2"/>
  <c r="F1443" i="2"/>
  <c r="E1444" i="2"/>
  <c r="D1445" i="2"/>
  <c r="C1446" i="2"/>
  <c r="B1447" i="2"/>
  <c r="F1447" i="2"/>
  <c r="E1448" i="2"/>
  <c r="D1449" i="2"/>
  <c r="C1450" i="2"/>
  <c r="B1451" i="2"/>
  <c r="F1451" i="2"/>
  <c r="E1452" i="2"/>
  <c r="D1453" i="2"/>
  <c r="C1454" i="2"/>
  <c r="B1455" i="2"/>
  <c r="F1455" i="2"/>
  <c r="E1456" i="2"/>
  <c r="D1457" i="2"/>
  <c r="C1458" i="2"/>
  <c r="B1459" i="2"/>
  <c r="F1459" i="2"/>
  <c r="E1460" i="2"/>
  <c r="D1461" i="2"/>
  <c r="C1462" i="2"/>
  <c r="B1463" i="2"/>
  <c r="F1463" i="2"/>
  <c r="E1464" i="2"/>
  <c r="D1465" i="2"/>
  <c r="C1466" i="2"/>
  <c r="B1467" i="2"/>
  <c r="F1467" i="2"/>
  <c r="E1468" i="2"/>
  <c r="D1469" i="2"/>
  <c r="C1470" i="2"/>
  <c r="B1471" i="2"/>
  <c r="F1471" i="2"/>
  <c r="E1472" i="2"/>
  <c r="D1473" i="2"/>
  <c r="C1474" i="2"/>
  <c r="B1475" i="2"/>
  <c r="F1475" i="2"/>
  <c r="E1476" i="2"/>
  <c r="D1477" i="2"/>
  <c r="C1478" i="2"/>
  <c r="B1479" i="2"/>
  <c r="F1479" i="2"/>
  <c r="E1480" i="2"/>
  <c r="D1481" i="2"/>
  <c r="C1482" i="2"/>
  <c r="B1483" i="2"/>
  <c r="F1483" i="2"/>
  <c r="E1484" i="2"/>
  <c r="D1485" i="2"/>
  <c r="C1486" i="2"/>
  <c r="B1487" i="2"/>
  <c r="F1487" i="2"/>
  <c r="E1488" i="2"/>
  <c r="D1489" i="2"/>
  <c r="C1490" i="2"/>
  <c r="B1491" i="2"/>
  <c r="F1491" i="2"/>
  <c r="E1492" i="2"/>
  <c r="D1493" i="2"/>
  <c r="C1494" i="2"/>
  <c r="B1495" i="2"/>
  <c r="F1495" i="2"/>
  <c r="E1496" i="2"/>
  <c r="D1497" i="2"/>
  <c r="C1498" i="2"/>
  <c r="B1499" i="2"/>
  <c r="F1499" i="2"/>
  <c r="E1500" i="2"/>
  <c r="D1501" i="2"/>
  <c r="C1502" i="2"/>
  <c r="B1503" i="2"/>
  <c r="F1503" i="2"/>
  <c r="E1504" i="2"/>
  <c r="D1505" i="2"/>
  <c r="C1506" i="2"/>
  <c r="B1507" i="2"/>
  <c r="F1507" i="2"/>
  <c r="E1508" i="2"/>
  <c r="D1509" i="2"/>
  <c r="C1510" i="2"/>
  <c r="B1511" i="2"/>
  <c r="F1511" i="2"/>
  <c r="E1512" i="2"/>
  <c r="D1513" i="2"/>
  <c r="C1514" i="2"/>
  <c r="B1515" i="2"/>
  <c r="F1515" i="2"/>
  <c r="E1516" i="2"/>
  <c r="D1517" i="2"/>
  <c r="C1518" i="2"/>
  <c r="B1519" i="2"/>
  <c r="F1519" i="2"/>
  <c r="E1520" i="2"/>
  <c r="D1521" i="2"/>
  <c r="C1522" i="2"/>
  <c r="B1523" i="2"/>
  <c r="F1523" i="2"/>
  <c r="E1524" i="2"/>
  <c r="D1525" i="2"/>
  <c r="C1526" i="2"/>
  <c r="B1527" i="2"/>
  <c r="F1527" i="2"/>
  <c r="E1528" i="2"/>
  <c r="D1529" i="2"/>
  <c r="C1530" i="2"/>
  <c r="B1531" i="2"/>
  <c r="F1531" i="2"/>
  <c r="E1532" i="2"/>
  <c r="D1533" i="2"/>
  <c r="C1534" i="2"/>
  <c r="B1535" i="2"/>
  <c r="F1535" i="2"/>
  <c r="E1536" i="2"/>
  <c r="D1537" i="2"/>
  <c r="C1538" i="2"/>
  <c r="B1539" i="2"/>
  <c r="F1539" i="2"/>
  <c r="E1540" i="2"/>
  <c r="D1541" i="2"/>
  <c r="C1542" i="2"/>
  <c r="B1543" i="2"/>
  <c r="F1543" i="2"/>
  <c r="E1544" i="2"/>
  <c r="D1545" i="2"/>
  <c r="C1546" i="2"/>
  <c r="B1547" i="2"/>
  <c r="F1547" i="2"/>
  <c r="E1548" i="2"/>
  <c r="D1549" i="2"/>
  <c r="C1550" i="2"/>
  <c r="B1551" i="2"/>
  <c r="F1551" i="2"/>
  <c r="E1552" i="2"/>
  <c r="D1553" i="2"/>
  <c r="C1554" i="2"/>
  <c r="B1555" i="2"/>
  <c r="F1555" i="2"/>
  <c r="E1556" i="2"/>
  <c r="D1557" i="2"/>
  <c r="C1558" i="2"/>
  <c r="B1559" i="2"/>
  <c r="F1559" i="2"/>
  <c r="E1560" i="2"/>
  <c r="D1561" i="2"/>
  <c r="C1562" i="2"/>
  <c r="B1563" i="2"/>
  <c r="F1563" i="2"/>
  <c r="E1564" i="2"/>
  <c r="D1565" i="2"/>
  <c r="C1566" i="2"/>
  <c r="B1567" i="2"/>
  <c r="F1567" i="2"/>
  <c r="E1568" i="2"/>
  <c r="D1569" i="2"/>
  <c r="C1570" i="2"/>
  <c r="B1571" i="2"/>
  <c r="F1571" i="2"/>
  <c r="E1572" i="2"/>
  <c r="D1573" i="2"/>
  <c r="C1574" i="2"/>
  <c r="B1575" i="2"/>
  <c r="F1575" i="2"/>
  <c r="E1576" i="2"/>
  <c r="D1577" i="2"/>
  <c r="C1578" i="2"/>
  <c r="B1579" i="2"/>
  <c r="F1579" i="2"/>
  <c r="E1580" i="2"/>
  <c r="D1581" i="2"/>
  <c r="C1582" i="2"/>
  <c r="B1583" i="2"/>
  <c r="F1583" i="2"/>
  <c r="E1584" i="2"/>
  <c r="D1585" i="2"/>
  <c r="C1586" i="2"/>
  <c r="B1587" i="2"/>
  <c r="F1587" i="2"/>
  <c r="E1588" i="2"/>
  <c r="D1589" i="2"/>
  <c r="C1590" i="2"/>
  <c r="B1591" i="2"/>
  <c r="F1591" i="2"/>
  <c r="E1592" i="2"/>
  <c r="D1593" i="2"/>
  <c r="C1594" i="2"/>
  <c r="B1595" i="2"/>
  <c r="F1595" i="2"/>
  <c r="E1596" i="2"/>
  <c r="D1597" i="2"/>
  <c r="C1598" i="2"/>
  <c r="B1599" i="2"/>
  <c r="F1599" i="2"/>
  <c r="E1600" i="2"/>
  <c r="D1601" i="2"/>
  <c r="C1602" i="2"/>
  <c r="B1603" i="2"/>
  <c r="F1603" i="2"/>
  <c r="E1604" i="2"/>
  <c r="D1605" i="2"/>
  <c r="C1606" i="2"/>
  <c r="B1607" i="2"/>
  <c r="F1607" i="2"/>
  <c r="E1608" i="2"/>
  <c r="D1609" i="2"/>
  <c r="C1610" i="2"/>
  <c r="B1611" i="2"/>
  <c r="F1611" i="2"/>
  <c r="E1612" i="2"/>
  <c r="D1613" i="2"/>
  <c r="C1614" i="2"/>
  <c r="B1615" i="2"/>
  <c r="F1615" i="2"/>
  <c r="E1616" i="2"/>
  <c r="D1617" i="2"/>
  <c r="C1618" i="2"/>
  <c r="B1619" i="2"/>
  <c r="F1619" i="2"/>
  <c r="E1620" i="2"/>
  <c r="D1621" i="2"/>
  <c r="C1622" i="2"/>
  <c r="B1623" i="2"/>
  <c r="F1623" i="2"/>
  <c r="E1624" i="2"/>
  <c r="D1625" i="2"/>
  <c r="C1626" i="2"/>
  <c r="B1627" i="2"/>
  <c r="F1627" i="2"/>
  <c r="E1628" i="2"/>
  <c r="D1629" i="2"/>
  <c r="C1630" i="2"/>
  <c r="B1631" i="2"/>
  <c r="F1631" i="2"/>
  <c r="E1632" i="2"/>
  <c r="D1633" i="2"/>
  <c r="C1634" i="2"/>
  <c r="B1635" i="2"/>
  <c r="F1635" i="2"/>
  <c r="E1636" i="2"/>
  <c r="D1637" i="2"/>
  <c r="C1638" i="2"/>
  <c r="B1639" i="2"/>
  <c r="F1639" i="2"/>
  <c r="E1640" i="2"/>
  <c r="D1641" i="2"/>
  <c r="C1642" i="2"/>
  <c r="B1643" i="2"/>
  <c r="F1643" i="2"/>
  <c r="E1644" i="2"/>
  <c r="D1645" i="2"/>
  <c r="C1646" i="2"/>
  <c r="B1647" i="2"/>
  <c r="F1647" i="2"/>
  <c r="E1648" i="2"/>
  <c r="D1649" i="2"/>
  <c r="C1650" i="2"/>
  <c r="B1651" i="2"/>
  <c r="F1651" i="2"/>
  <c r="E1652" i="2"/>
  <c r="D1653" i="2"/>
  <c r="C1654" i="2"/>
  <c r="B1655" i="2"/>
  <c r="F1655" i="2"/>
  <c r="E1656" i="2"/>
  <c r="D1657" i="2"/>
  <c r="C1658" i="2"/>
  <c r="B1659" i="2"/>
  <c r="F1659" i="2"/>
  <c r="E1660" i="2"/>
  <c r="D1661" i="2"/>
  <c r="C1662" i="2"/>
  <c r="B1663" i="2"/>
  <c r="F1663" i="2"/>
  <c r="E1664" i="2"/>
  <c r="D1665" i="2"/>
  <c r="C1666" i="2"/>
  <c r="B1667" i="2"/>
  <c r="F1667" i="2"/>
  <c r="E1668" i="2"/>
  <c r="D1669" i="2"/>
  <c r="C1670" i="2"/>
  <c r="B1671" i="2"/>
  <c r="F1671" i="2"/>
  <c r="E1672" i="2"/>
  <c r="D1673" i="2"/>
  <c r="C1674" i="2"/>
  <c r="B1675" i="2"/>
  <c r="F1675" i="2"/>
  <c r="E1676" i="2"/>
  <c r="D1677" i="2"/>
  <c r="C1678" i="2"/>
  <c r="B1679" i="2"/>
  <c r="F1679" i="2"/>
  <c r="E1680" i="2"/>
  <c r="D1681" i="2"/>
  <c r="C1682" i="2"/>
  <c r="B1683" i="2"/>
  <c r="F1683" i="2"/>
  <c r="E1684" i="2"/>
  <c r="D1685" i="2"/>
  <c r="C1686" i="2"/>
  <c r="B1687" i="2"/>
  <c r="F1687" i="2"/>
  <c r="E1688" i="2"/>
  <c r="D1689" i="2"/>
  <c r="C1690" i="2"/>
  <c r="B1691" i="2"/>
  <c r="F1691" i="2"/>
  <c r="E1692" i="2"/>
  <c r="D1693" i="2"/>
  <c r="C1694" i="2"/>
  <c r="B1695" i="2"/>
  <c r="F1695" i="2"/>
  <c r="E1696" i="2"/>
  <c r="D1697" i="2"/>
  <c r="C1698" i="2"/>
  <c r="B1699" i="2"/>
  <c r="F1699" i="2"/>
  <c r="E1700" i="2"/>
  <c r="D1701" i="2"/>
  <c r="C1702" i="2"/>
  <c r="B1703" i="2"/>
  <c r="F1703" i="2"/>
  <c r="E1704" i="2"/>
  <c r="D1705" i="2"/>
  <c r="C1706" i="2"/>
  <c r="B1707" i="2"/>
  <c r="F1707" i="2"/>
  <c r="E1708" i="2"/>
  <c r="D1709" i="2"/>
  <c r="C1710" i="2"/>
  <c r="B1711" i="2"/>
  <c r="F1711" i="2"/>
  <c r="E1712" i="2"/>
  <c r="D1713" i="2"/>
  <c r="C1714" i="2"/>
  <c r="B1715" i="2"/>
  <c r="F1715" i="2"/>
  <c r="E1716" i="2"/>
  <c r="D1717" i="2"/>
  <c r="C1718" i="2"/>
  <c r="B1719" i="2"/>
  <c r="F1719" i="2"/>
  <c r="E1720" i="2"/>
  <c r="D1721" i="2"/>
  <c r="C1722" i="2"/>
  <c r="B1723" i="2"/>
  <c r="F1723" i="2"/>
  <c r="E1724" i="2"/>
  <c r="D1725" i="2"/>
  <c r="C1726" i="2"/>
  <c r="B1727" i="2"/>
  <c r="F1727" i="2"/>
  <c r="E1728" i="2"/>
  <c r="D1729" i="2"/>
  <c r="C1730" i="2"/>
  <c r="B1731" i="2"/>
  <c r="F1731" i="2"/>
  <c r="E1732" i="2"/>
  <c r="D1733" i="2"/>
  <c r="C1734" i="2"/>
  <c r="B1735" i="2"/>
  <c r="F1735" i="2"/>
  <c r="E1736" i="2"/>
  <c r="D1737" i="2"/>
  <c r="C1738" i="2"/>
  <c r="B1739" i="2"/>
  <c r="F1739" i="2"/>
  <c r="E1740" i="2"/>
  <c r="D1741" i="2"/>
  <c r="C1742" i="2"/>
  <c r="B1743" i="2"/>
  <c r="F1743" i="2"/>
  <c r="E1744" i="2"/>
  <c r="D1745" i="2"/>
  <c r="C1746" i="2"/>
  <c r="B1747" i="2"/>
  <c r="F1747" i="2"/>
  <c r="E1748" i="2"/>
  <c r="D1749" i="2"/>
  <c r="C1750" i="2"/>
  <c r="B1751" i="2"/>
  <c r="F1751" i="2"/>
  <c r="E1752" i="2"/>
  <c r="D1753" i="2"/>
  <c r="C1754" i="2"/>
  <c r="B1755" i="2"/>
  <c r="F1755" i="2"/>
  <c r="E1756" i="2"/>
  <c r="D1757" i="2"/>
  <c r="C1758" i="2"/>
  <c r="B1759" i="2"/>
  <c r="F1759" i="2"/>
  <c r="E1760" i="2"/>
  <c r="D1761" i="2"/>
  <c r="C1762" i="2"/>
  <c r="B1763" i="2"/>
  <c r="F1763" i="2"/>
  <c r="E1764" i="2"/>
  <c r="D1765" i="2"/>
  <c r="C1766" i="2"/>
  <c r="B1767" i="2"/>
  <c r="F1767" i="2"/>
  <c r="E1768" i="2"/>
  <c r="D1769" i="2"/>
  <c r="C1770" i="2"/>
  <c r="B1771" i="2"/>
  <c r="F1771" i="2"/>
  <c r="E1772" i="2"/>
  <c r="D1773" i="2"/>
  <c r="C1774" i="2"/>
  <c r="B1775" i="2"/>
  <c r="F1775" i="2"/>
  <c r="E1776" i="2"/>
  <c r="D1777" i="2"/>
  <c r="C1778" i="2"/>
  <c r="B1779" i="2"/>
  <c r="F1779" i="2"/>
  <c r="E1780" i="2"/>
  <c r="D1781" i="2"/>
  <c r="C1782" i="2"/>
  <c r="B1783" i="2"/>
  <c r="F1783" i="2"/>
  <c r="E1784" i="2"/>
  <c r="D1785" i="2"/>
  <c r="C1786" i="2"/>
  <c r="B1787" i="2"/>
  <c r="F1787" i="2"/>
  <c r="E1788" i="2"/>
  <c r="D1789" i="2"/>
  <c r="C1790" i="2"/>
  <c r="B1791" i="2"/>
  <c r="F1791" i="2"/>
  <c r="E1792" i="2"/>
  <c r="D1793" i="2"/>
  <c r="C1794" i="2"/>
  <c r="B1795" i="2"/>
  <c r="F1795" i="2"/>
  <c r="E1796" i="2"/>
  <c r="D1797" i="2"/>
  <c r="C1798" i="2"/>
  <c r="B1799" i="2"/>
  <c r="F1799" i="2"/>
  <c r="E1800" i="2"/>
  <c r="D1801" i="2"/>
  <c r="C1802" i="2"/>
  <c r="B1803" i="2"/>
  <c r="F1803" i="2"/>
  <c r="E1804" i="2"/>
  <c r="D1805" i="2"/>
  <c r="C1806" i="2"/>
  <c r="B1807" i="2"/>
  <c r="F1807" i="2"/>
  <c r="E1808" i="2"/>
  <c r="D1809" i="2"/>
  <c r="C1810" i="2"/>
  <c r="B1811" i="2"/>
  <c r="F1811" i="2"/>
  <c r="E1812" i="2"/>
  <c r="D1813" i="2"/>
  <c r="C1814" i="2"/>
  <c r="B1815" i="2"/>
  <c r="F1815" i="2"/>
  <c r="E1816" i="2"/>
  <c r="D1817" i="2"/>
  <c r="C1818" i="2"/>
  <c r="B1819" i="2"/>
  <c r="F1819" i="2"/>
  <c r="E1820" i="2"/>
  <c r="D1821" i="2"/>
  <c r="C1822" i="2"/>
  <c r="B1823" i="2"/>
  <c r="F1823" i="2"/>
  <c r="E1824" i="2"/>
  <c r="D1825" i="2"/>
  <c r="C1826" i="2"/>
  <c r="B1827" i="2"/>
  <c r="F1827" i="2"/>
  <c r="E1828" i="2"/>
  <c r="D1829" i="2"/>
  <c r="C1830" i="2"/>
  <c r="B1831" i="2"/>
  <c r="F1831" i="2"/>
  <c r="E1832" i="2"/>
  <c r="D1833" i="2"/>
  <c r="C1834" i="2"/>
  <c r="B1835" i="2"/>
  <c r="F1835" i="2"/>
  <c r="E1836" i="2"/>
  <c r="D1837" i="2"/>
  <c r="C1838" i="2"/>
  <c r="B1839" i="2"/>
  <c r="F1839" i="2"/>
  <c r="E1840" i="2"/>
  <c r="D1841" i="2"/>
  <c r="C1842" i="2"/>
  <c r="B1843" i="2"/>
  <c r="F1843" i="2"/>
  <c r="E1844" i="2"/>
  <c r="D1845" i="2"/>
  <c r="C1846" i="2"/>
  <c r="B1847" i="2"/>
  <c r="F1847" i="2"/>
  <c r="E1848" i="2"/>
  <c r="D1849" i="2"/>
  <c r="C1850" i="2"/>
  <c r="B1851" i="2"/>
  <c r="F1851" i="2"/>
  <c r="E1852" i="2"/>
  <c r="D1853" i="2"/>
  <c r="C1854" i="2"/>
  <c r="B1855" i="2"/>
  <c r="F1855" i="2"/>
  <c r="E1856" i="2"/>
  <c r="D1857" i="2"/>
  <c r="C1858" i="2"/>
  <c r="B1859" i="2"/>
  <c r="F1859" i="2"/>
  <c r="E1860" i="2"/>
  <c r="D1861" i="2"/>
  <c r="C1862" i="2"/>
  <c r="B1863" i="2"/>
  <c r="F1863" i="2"/>
  <c r="E1864" i="2"/>
  <c r="D1865" i="2"/>
  <c r="C1866" i="2"/>
  <c r="B1867" i="2"/>
  <c r="F1867" i="2"/>
  <c r="E1868" i="2"/>
  <c r="D1869" i="2"/>
  <c r="C1870" i="2"/>
  <c r="B1871" i="2"/>
  <c r="F1871" i="2"/>
  <c r="E1872" i="2"/>
  <c r="D1873" i="2"/>
  <c r="C1874" i="2"/>
  <c r="B1875" i="2"/>
  <c r="F1875" i="2"/>
  <c r="E1876" i="2"/>
  <c r="D1877" i="2"/>
  <c r="C1878" i="2"/>
  <c r="B1879" i="2"/>
  <c r="F1879" i="2"/>
  <c r="E1880" i="2"/>
  <c r="D1881" i="2"/>
  <c r="C1882" i="2"/>
  <c r="B1883" i="2"/>
  <c r="F1883" i="2"/>
  <c r="E1884" i="2"/>
  <c r="D1885" i="2"/>
  <c r="C1886" i="2"/>
  <c r="B1887" i="2"/>
  <c r="F1887" i="2"/>
  <c r="E1888" i="2"/>
  <c r="D1889" i="2"/>
  <c r="C1890" i="2"/>
  <c r="B1891" i="2"/>
  <c r="F1891" i="2"/>
  <c r="E1892" i="2"/>
  <c r="D1893" i="2"/>
  <c r="C1894" i="2"/>
  <c r="B1895" i="2"/>
  <c r="F1895" i="2"/>
  <c r="E1896" i="2"/>
  <c r="D1897" i="2"/>
  <c r="C1898" i="2"/>
  <c r="B1899" i="2"/>
  <c r="F1899" i="2"/>
  <c r="E1900" i="2"/>
  <c r="D1901" i="2"/>
  <c r="C1902" i="2"/>
  <c r="B1903" i="2"/>
  <c r="F1903" i="2"/>
  <c r="E1904" i="2"/>
  <c r="D1905" i="2"/>
  <c r="C1906" i="2"/>
  <c r="B1907" i="2"/>
  <c r="F1907" i="2"/>
  <c r="E1908" i="2"/>
  <c r="D1909" i="2"/>
  <c r="C1910" i="2"/>
  <c r="B1911" i="2"/>
  <c r="F1911" i="2"/>
  <c r="E1912" i="2"/>
  <c r="D1913" i="2"/>
  <c r="C1914" i="2"/>
  <c r="B1915" i="2"/>
  <c r="F1915" i="2"/>
  <c r="E1916" i="2"/>
  <c r="D1917" i="2"/>
  <c r="C1918" i="2"/>
  <c r="B1919" i="2"/>
  <c r="F1919" i="2"/>
  <c r="E1920" i="2"/>
  <c r="D1921" i="2"/>
  <c r="C1922" i="2"/>
  <c r="B1923" i="2"/>
  <c r="F1923" i="2"/>
  <c r="E1924" i="2"/>
  <c r="D1925" i="2"/>
  <c r="C1926" i="2"/>
  <c r="B1927" i="2"/>
  <c r="F1927" i="2"/>
  <c r="E1928" i="2"/>
  <c r="D1929" i="2"/>
  <c r="C1930" i="2"/>
  <c r="B1931" i="2"/>
  <c r="F1931" i="2"/>
  <c r="E1932" i="2"/>
  <c r="D1933" i="2"/>
  <c r="C1934" i="2"/>
  <c r="B1935" i="2"/>
  <c r="F1935" i="2"/>
  <c r="E1936" i="2"/>
  <c r="D1937" i="2"/>
  <c r="C1938" i="2"/>
  <c r="B1939" i="2"/>
  <c r="F1939" i="2"/>
  <c r="E1940" i="2"/>
  <c r="D1941" i="2"/>
  <c r="C1942" i="2"/>
  <c r="B1943" i="2"/>
  <c r="F1943" i="2"/>
  <c r="E1944" i="2"/>
  <c r="D1945" i="2"/>
  <c r="C1946" i="2"/>
  <c r="B1947" i="2"/>
  <c r="F1947" i="2"/>
  <c r="E1948" i="2"/>
  <c r="D1949" i="2"/>
  <c r="C1950" i="2"/>
  <c r="B1951" i="2"/>
  <c r="F1951" i="2"/>
  <c r="E1952" i="2"/>
  <c r="D1953" i="2"/>
  <c r="C1954" i="2"/>
  <c r="B1955" i="2"/>
  <c r="F1955" i="2"/>
  <c r="E1956" i="2"/>
  <c r="D1957" i="2"/>
  <c r="C1958" i="2"/>
  <c r="B1959" i="2"/>
  <c r="F1959" i="2"/>
  <c r="E1960" i="2"/>
  <c r="D1961" i="2"/>
  <c r="C1962" i="2"/>
  <c r="B1963" i="2"/>
  <c r="F1963" i="2"/>
  <c r="E1964" i="2"/>
  <c r="D1965" i="2"/>
  <c r="C1966" i="2"/>
  <c r="B1967" i="2"/>
  <c r="F1967" i="2"/>
  <c r="E1968" i="2"/>
  <c r="D1969" i="2"/>
  <c r="C1970" i="2"/>
  <c r="B1971" i="2"/>
  <c r="F1971" i="2"/>
  <c r="E1972" i="2"/>
  <c r="D1973" i="2"/>
  <c r="C1974" i="2"/>
  <c r="B1975" i="2"/>
  <c r="F1975" i="2"/>
  <c r="E1976" i="2"/>
  <c r="D1977" i="2"/>
  <c r="C1978" i="2"/>
  <c r="B1979" i="2"/>
  <c r="F1979" i="2"/>
  <c r="E1980" i="2"/>
  <c r="D1981" i="2"/>
  <c r="C1982" i="2"/>
  <c r="B1983" i="2"/>
  <c r="F1983" i="2"/>
  <c r="E1984" i="2"/>
  <c r="D1985" i="2"/>
  <c r="C1986" i="2"/>
  <c r="B1987" i="2"/>
  <c r="F1987" i="2"/>
  <c r="E1988" i="2"/>
  <c r="D1989" i="2"/>
  <c r="C1990" i="2"/>
  <c r="B1991" i="2"/>
  <c r="F1991" i="2"/>
  <c r="E1992" i="2"/>
  <c r="D1993" i="2"/>
  <c r="C1994" i="2"/>
  <c r="B1995" i="2"/>
  <c r="F1995" i="2"/>
  <c r="E1996" i="2"/>
  <c r="D1997" i="2"/>
  <c r="C1998" i="2"/>
  <c r="B1999" i="2"/>
  <c r="F1999" i="2"/>
  <c r="E2000" i="2"/>
  <c r="D2001" i="2"/>
  <c r="C2002" i="2"/>
  <c r="B2003" i="2"/>
  <c r="F2003" i="2"/>
  <c r="E2004" i="2"/>
  <c r="D2005" i="2"/>
  <c r="C2006" i="2"/>
  <c r="B2007" i="2"/>
  <c r="F2007" i="2"/>
  <c r="E2008" i="2"/>
  <c r="D2009" i="2"/>
  <c r="C2010" i="2"/>
  <c r="B2011" i="2"/>
  <c r="F2011" i="2"/>
  <c r="E2012" i="2"/>
  <c r="D2013" i="2"/>
  <c r="C2014" i="2"/>
  <c r="B2015" i="2"/>
  <c r="F2015" i="2"/>
  <c r="E2016" i="2"/>
  <c r="D2017" i="2"/>
  <c r="C2018" i="2"/>
  <c r="B2019" i="2"/>
  <c r="F2019" i="2"/>
  <c r="E2020" i="2"/>
  <c r="D2021" i="2"/>
  <c r="C2022" i="2"/>
  <c r="B2023" i="2"/>
  <c r="F2023" i="2"/>
  <c r="E2024" i="2"/>
  <c r="D2025" i="2"/>
  <c r="C2026" i="2"/>
  <c r="B2027" i="2"/>
  <c r="F2027" i="2"/>
  <c r="E2028" i="2"/>
  <c r="D2029" i="2"/>
  <c r="C2030" i="2"/>
  <c r="B2031" i="2"/>
  <c r="F2031" i="2"/>
  <c r="E2032" i="2"/>
  <c r="D2033" i="2"/>
  <c r="C2034" i="2"/>
  <c r="B2035" i="2"/>
  <c r="F2035" i="2"/>
  <c r="E2036" i="2"/>
  <c r="D2037" i="2"/>
  <c r="C2038" i="2"/>
  <c r="B2039" i="2"/>
  <c r="F2039" i="2"/>
  <c r="E2040" i="2"/>
  <c r="D2041" i="2"/>
  <c r="C2042" i="2"/>
  <c r="B2043" i="2"/>
  <c r="F2043" i="2"/>
  <c r="E2044" i="2"/>
  <c r="D2045" i="2"/>
  <c r="C2046" i="2"/>
  <c r="B2047" i="2"/>
  <c r="F2047" i="2"/>
  <c r="E2048" i="2"/>
  <c r="D2049" i="2"/>
  <c r="C2050" i="2"/>
  <c r="B2051" i="2"/>
  <c r="F2051" i="2"/>
  <c r="E2052" i="2"/>
  <c r="D2053" i="2"/>
  <c r="C2054" i="2"/>
  <c r="B2055" i="2"/>
  <c r="F2055" i="2"/>
  <c r="E2056" i="2"/>
  <c r="D2057" i="2"/>
  <c r="C2058" i="2"/>
  <c r="B2059" i="2"/>
  <c r="F2059" i="2"/>
  <c r="E2060" i="2"/>
  <c r="D2061" i="2"/>
  <c r="C2062" i="2"/>
  <c r="B2063" i="2"/>
  <c r="F2063" i="2"/>
  <c r="E2064" i="2"/>
  <c r="D2065" i="2"/>
  <c r="C2066" i="2"/>
  <c r="B2067" i="2"/>
  <c r="F2067" i="2"/>
  <c r="E2068" i="2"/>
  <c r="D2069" i="2"/>
  <c r="C2070" i="2"/>
  <c r="B2071" i="2"/>
  <c r="F2071" i="2"/>
  <c r="E2072" i="2"/>
  <c r="D2073" i="2"/>
  <c r="C2074" i="2"/>
  <c r="B2075" i="2"/>
  <c r="F2075" i="2"/>
  <c r="E2076" i="2"/>
  <c r="D2077" i="2"/>
  <c r="C2078" i="2"/>
  <c r="B2079" i="2"/>
  <c r="F2079" i="2"/>
  <c r="E2080" i="2"/>
  <c r="D2081" i="2"/>
  <c r="C2082" i="2"/>
  <c r="B2083" i="2"/>
  <c r="F2083" i="2"/>
  <c r="E2084" i="2"/>
  <c r="D2085" i="2"/>
  <c r="C2086" i="2"/>
  <c r="B2087" i="2"/>
  <c r="F2087" i="2"/>
  <c r="E2088" i="2"/>
  <c r="D2089" i="2"/>
  <c r="C2090" i="2"/>
  <c r="B2091" i="2"/>
  <c r="F2091" i="2"/>
  <c r="E2092" i="2"/>
  <c r="D2093" i="2"/>
  <c r="C2094" i="2"/>
  <c r="B2095" i="2"/>
  <c r="F2095" i="2"/>
  <c r="E2096" i="2"/>
  <c r="D2097" i="2"/>
  <c r="C2098" i="2"/>
  <c r="B2099" i="2"/>
  <c r="F2099" i="2"/>
  <c r="E2100" i="2"/>
  <c r="D2101" i="2"/>
  <c r="C2102" i="2"/>
  <c r="B2103" i="2"/>
  <c r="F2103" i="2"/>
  <c r="E2104" i="2"/>
  <c r="D2105" i="2"/>
  <c r="C2106" i="2"/>
  <c r="B2107" i="2"/>
  <c r="F2107" i="2"/>
  <c r="E2108" i="2"/>
  <c r="D2109" i="2"/>
  <c r="C2110" i="2"/>
  <c r="B2111" i="2"/>
  <c r="F2111" i="2"/>
  <c r="E2112" i="2"/>
  <c r="D2113" i="2"/>
  <c r="C2114" i="2"/>
  <c r="B2115" i="2"/>
  <c r="F2115" i="2"/>
  <c r="E2116" i="2"/>
  <c r="D2117" i="2"/>
  <c r="C2118" i="2"/>
  <c r="B2119" i="2"/>
  <c r="F2119" i="2"/>
  <c r="E2120" i="2"/>
  <c r="D2121" i="2"/>
  <c r="C2122" i="2"/>
  <c r="B2123" i="2"/>
  <c r="F2123" i="2"/>
  <c r="E2124" i="2"/>
  <c r="D2125" i="2"/>
  <c r="C2126" i="2"/>
  <c r="B2127" i="2"/>
  <c r="F2127" i="2"/>
  <c r="E2128" i="2"/>
  <c r="D2129" i="2"/>
  <c r="C2130" i="2"/>
  <c r="B2131" i="2"/>
  <c r="F2131" i="2"/>
  <c r="E2132" i="2"/>
  <c r="D2133" i="2"/>
  <c r="C2134" i="2"/>
  <c r="B2135" i="2"/>
  <c r="F2135" i="2"/>
  <c r="E2136" i="2"/>
  <c r="D2137" i="2"/>
  <c r="C2138" i="2"/>
  <c r="B2139" i="2"/>
  <c r="F2139" i="2"/>
  <c r="E2140" i="2"/>
  <c r="D2141" i="2"/>
  <c r="C2142" i="2"/>
  <c r="B2143" i="2"/>
  <c r="F2143" i="2"/>
  <c r="E2144" i="2"/>
  <c r="D2145" i="2"/>
  <c r="C2146" i="2"/>
  <c r="B2147" i="2"/>
  <c r="F2147" i="2"/>
  <c r="E2148" i="2"/>
  <c r="D2149" i="2"/>
  <c r="C2150" i="2"/>
  <c r="B2151" i="2"/>
  <c r="F2151" i="2"/>
  <c r="E2152" i="2"/>
  <c r="D2153" i="2"/>
  <c r="C2154" i="2"/>
  <c r="B2155" i="2"/>
  <c r="F2155" i="2"/>
  <c r="E2156" i="2"/>
  <c r="D2157" i="2"/>
  <c r="C2158" i="2"/>
  <c r="B2159" i="2"/>
  <c r="F2159" i="2"/>
  <c r="E2160" i="2"/>
  <c r="D2161" i="2"/>
  <c r="C2162" i="2"/>
  <c r="B2163" i="2"/>
  <c r="F2163" i="2"/>
  <c r="E2164" i="2"/>
  <c r="D2165" i="2"/>
  <c r="C2166" i="2"/>
  <c r="B2167" i="2"/>
  <c r="F2167" i="2"/>
  <c r="E2168" i="2"/>
  <c r="D2169" i="2"/>
  <c r="C2170" i="2"/>
  <c r="B2171" i="2"/>
  <c r="F2171" i="2"/>
  <c r="E2172" i="2"/>
  <c r="D2173" i="2"/>
  <c r="C2174" i="2"/>
  <c r="B2175" i="2"/>
  <c r="F2175" i="2"/>
  <c r="E2176" i="2"/>
  <c r="D2177" i="2"/>
  <c r="C2178" i="2"/>
  <c r="B2179" i="2"/>
  <c r="F2179" i="2"/>
  <c r="E2180" i="2"/>
  <c r="D2181" i="2"/>
  <c r="C2182" i="2"/>
  <c r="B2183" i="2"/>
  <c r="F2183" i="2"/>
  <c r="E2184" i="2"/>
  <c r="D2185" i="2"/>
  <c r="C2186" i="2"/>
  <c r="B2187" i="2"/>
  <c r="F2187" i="2"/>
  <c r="E2188" i="2"/>
  <c r="D2189" i="2"/>
  <c r="C2190" i="2"/>
  <c r="B2191" i="2"/>
  <c r="F2191" i="2"/>
  <c r="E2192" i="2"/>
  <c r="D2193" i="2"/>
  <c r="C2194" i="2"/>
  <c r="B2195" i="2"/>
  <c r="F2195" i="2"/>
  <c r="E2196" i="2"/>
  <c r="D2197" i="2"/>
  <c r="C2198" i="2"/>
  <c r="B2199" i="2"/>
  <c r="F2199" i="2"/>
  <c r="E2200" i="2"/>
  <c r="D2201" i="2"/>
  <c r="C2202" i="2"/>
  <c r="B2203" i="2"/>
  <c r="F2203" i="2"/>
  <c r="E2204" i="2"/>
  <c r="D2205" i="2"/>
  <c r="C2206" i="2"/>
  <c r="B2207" i="2"/>
  <c r="F2207" i="2"/>
  <c r="E2208" i="2"/>
  <c r="D2209" i="2"/>
  <c r="C2210" i="2"/>
  <c r="B2211" i="2"/>
  <c r="F2211" i="2"/>
  <c r="E2212" i="2"/>
  <c r="D2213" i="2"/>
  <c r="C2214" i="2"/>
  <c r="B2215" i="2"/>
  <c r="F2215" i="2"/>
  <c r="E2216" i="2"/>
  <c r="D2217" i="2"/>
  <c r="C2218" i="2"/>
  <c r="B2219" i="2"/>
  <c r="F2219" i="2"/>
  <c r="E2220" i="2"/>
  <c r="D2221" i="2"/>
  <c r="C2222" i="2"/>
  <c r="B2223" i="2"/>
  <c r="F2223" i="2"/>
  <c r="E2224" i="2"/>
  <c r="D2225" i="2"/>
  <c r="C2226" i="2"/>
  <c r="B2227" i="2"/>
  <c r="F2227" i="2"/>
  <c r="E2228" i="2"/>
  <c r="D2229" i="2"/>
  <c r="C2230" i="2"/>
  <c r="B2231" i="2"/>
  <c r="F2231" i="2"/>
  <c r="E2232" i="2"/>
  <c r="D2233" i="2"/>
  <c r="C2234" i="2"/>
  <c r="B2235" i="2"/>
  <c r="F2235" i="2"/>
  <c r="E2236" i="2"/>
  <c r="D2237" i="2"/>
  <c r="C2238" i="2"/>
  <c r="B2239" i="2"/>
  <c r="F2239" i="2"/>
  <c r="E2240" i="2"/>
  <c r="D2241" i="2"/>
  <c r="C2242" i="2"/>
  <c r="B2243" i="2"/>
  <c r="F2243" i="2"/>
  <c r="E2244" i="2"/>
  <c r="D2245" i="2"/>
  <c r="C2246" i="2"/>
  <c r="B2247" i="2"/>
  <c r="F2247" i="2"/>
  <c r="E2248" i="2"/>
  <c r="D2249" i="2"/>
  <c r="C2250" i="2"/>
  <c r="B2251" i="2"/>
  <c r="F2251" i="2"/>
  <c r="E2252" i="2"/>
  <c r="D2253" i="2"/>
  <c r="C2254" i="2"/>
  <c r="B2255" i="2"/>
  <c r="F2255" i="2"/>
  <c r="E2256" i="2"/>
  <c r="D2257" i="2"/>
  <c r="C2258" i="2"/>
  <c r="B2259" i="2"/>
  <c r="F2259" i="2"/>
  <c r="E2260" i="2"/>
  <c r="D2261" i="2"/>
  <c r="C2262" i="2"/>
  <c r="B2263" i="2"/>
  <c r="F2263" i="2"/>
  <c r="E2264" i="2"/>
  <c r="D2265" i="2"/>
  <c r="C2266" i="2"/>
  <c r="B2267" i="2"/>
  <c r="F2267" i="2"/>
  <c r="E2268" i="2"/>
  <c r="D2269" i="2"/>
  <c r="C2270" i="2"/>
  <c r="B2271" i="2"/>
  <c r="F2271" i="2"/>
  <c r="E2272" i="2"/>
  <c r="D2273" i="2"/>
  <c r="C2274" i="2"/>
  <c r="B2275" i="2"/>
  <c r="F2275" i="2"/>
  <c r="E2276" i="2"/>
  <c r="D2277" i="2"/>
  <c r="C2278" i="2"/>
  <c r="B2279" i="2"/>
  <c r="F2279" i="2"/>
  <c r="E2280" i="2"/>
  <c r="D2281" i="2"/>
  <c r="C2282" i="2"/>
  <c r="B2283" i="2"/>
  <c r="F2283" i="2"/>
  <c r="E2284" i="2"/>
  <c r="D2285" i="2"/>
  <c r="C2286" i="2"/>
  <c r="B2287" i="2"/>
  <c r="F2287" i="2"/>
  <c r="E2288" i="2"/>
  <c r="D2289" i="2"/>
  <c r="C2290" i="2"/>
  <c r="B2291" i="2"/>
  <c r="F2291" i="2"/>
  <c r="E2292" i="2"/>
  <c r="D2293" i="2"/>
  <c r="C2294" i="2"/>
  <c r="B2295" i="2"/>
  <c r="F2295" i="2"/>
  <c r="E2296" i="2"/>
  <c r="D2297" i="2"/>
  <c r="C2298" i="2"/>
  <c r="B2299" i="2"/>
  <c r="F2299" i="2"/>
  <c r="E2300" i="2"/>
  <c r="D2301" i="2"/>
  <c r="C2302" i="2"/>
  <c r="B2303" i="2"/>
  <c r="F2303" i="2"/>
  <c r="E2304" i="2"/>
  <c r="D2305" i="2"/>
  <c r="C2306" i="2"/>
  <c r="B2307" i="2"/>
  <c r="F2307" i="2"/>
  <c r="E2308" i="2"/>
  <c r="D2309" i="2"/>
  <c r="C2310" i="2"/>
  <c r="B2311" i="2"/>
  <c r="F2311" i="2"/>
  <c r="E2312" i="2"/>
  <c r="D2313" i="2"/>
  <c r="C2314" i="2"/>
  <c r="B2315" i="2"/>
  <c r="F2315" i="2"/>
  <c r="E2316" i="2"/>
  <c r="D2317" i="2"/>
  <c r="C2318" i="2"/>
  <c r="B2319" i="2"/>
  <c r="F2319" i="2"/>
  <c r="E2320" i="2"/>
  <c r="D2321" i="2"/>
  <c r="C2322" i="2"/>
  <c r="B2323" i="2"/>
  <c r="F2323" i="2"/>
  <c r="E2324" i="2"/>
  <c r="D2325" i="2"/>
  <c r="C2326" i="2"/>
  <c r="B2327" i="2"/>
  <c r="F2327" i="2"/>
  <c r="E2328" i="2"/>
  <c r="D2329" i="2"/>
  <c r="C2330" i="2"/>
  <c r="B2331" i="2"/>
  <c r="F2331" i="2"/>
  <c r="E2332" i="2"/>
  <c r="D2333" i="2"/>
  <c r="C2334" i="2"/>
  <c r="B2335" i="2"/>
  <c r="F2335" i="2"/>
  <c r="E2336" i="2"/>
  <c r="D2337" i="2"/>
  <c r="C2338" i="2"/>
  <c r="B2339" i="2"/>
  <c r="F2339" i="2"/>
  <c r="E2340" i="2"/>
  <c r="D2341" i="2"/>
  <c r="C2342" i="2"/>
  <c r="B2343" i="2"/>
  <c r="F2343" i="2"/>
  <c r="E2344" i="2"/>
  <c r="D2345" i="2"/>
  <c r="C2346" i="2"/>
  <c r="B2347" i="2"/>
  <c r="F2347" i="2"/>
  <c r="E2348" i="2"/>
  <c r="D2349" i="2"/>
  <c r="C2350" i="2"/>
  <c r="B2351" i="2"/>
  <c r="F2351" i="2"/>
  <c r="E2352" i="2"/>
  <c r="D2353" i="2"/>
  <c r="C2354" i="2"/>
  <c r="B2355" i="2"/>
  <c r="F2355" i="2"/>
  <c r="E2356" i="2"/>
  <c r="D2357" i="2"/>
  <c r="C2358" i="2"/>
  <c r="B2359" i="2"/>
  <c r="F2359" i="2"/>
  <c r="E2360" i="2"/>
  <c r="D2361" i="2"/>
  <c r="C2362" i="2"/>
  <c r="B2363" i="2"/>
  <c r="F2363" i="2"/>
  <c r="E2364" i="2"/>
  <c r="D2365" i="2"/>
  <c r="C2366" i="2"/>
  <c r="B2367" i="2"/>
  <c r="F2367" i="2"/>
  <c r="E2368" i="2"/>
  <c r="D2369" i="2"/>
  <c r="C2370" i="2"/>
  <c r="B2371" i="2"/>
  <c r="F2371" i="2"/>
  <c r="E2372" i="2"/>
  <c r="D2373" i="2"/>
  <c r="C2374" i="2"/>
  <c r="B2375" i="2"/>
  <c r="F2375" i="2"/>
  <c r="E2376" i="2"/>
  <c r="D2377" i="2"/>
  <c r="C2378" i="2"/>
  <c r="B2379" i="2"/>
  <c r="F2379" i="2"/>
  <c r="E2380" i="2"/>
  <c r="D2381" i="2"/>
  <c r="C2382" i="2"/>
  <c r="B2383" i="2"/>
  <c r="F2383" i="2"/>
  <c r="E2384" i="2"/>
  <c r="D2385" i="2"/>
  <c r="C2386" i="2"/>
  <c r="B2387" i="2"/>
  <c r="F2387" i="2"/>
  <c r="E2388" i="2"/>
  <c r="D2389" i="2"/>
  <c r="C2390" i="2"/>
  <c r="B2391" i="2"/>
  <c r="F2391" i="2"/>
  <c r="E2392" i="2"/>
  <c r="D2393" i="2"/>
  <c r="C2394" i="2"/>
  <c r="B2395" i="2"/>
  <c r="F2395" i="2"/>
  <c r="E2396" i="2"/>
  <c r="D2397" i="2"/>
  <c r="C2398" i="2"/>
  <c r="B2399" i="2"/>
  <c r="F2399" i="2"/>
  <c r="E2400" i="2"/>
  <c r="D2401" i="2"/>
  <c r="C2402" i="2"/>
  <c r="B2403" i="2"/>
  <c r="F2403" i="2"/>
  <c r="E2404" i="2"/>
  <c r="D2405" i="2"/>
  <c r="C2406" i="2"/>
  <c r="B2407" i="2"/>
  <c r="F2407" i="2"/>
  <c r="E2408" i="2"/>
  <c r="D2409" i="2"/>
  <c r="C2410" i="2"/>
  <c r="B2411" i="2"/>
  <c r="F2411" i="2"/>
  <c r="E2412" i="2"/>
  <c r="D2413" i="2"/>
  <c r="C2414" i="2"/>
  <c r="B2415" i="2"/>
  <c r="F2415" i="2"/>
  <c r="E2416" i="2"/>
  <c r="D2417" i="2"/>
  <c r="C2418" i="2"/>
  <c r="B2419" i="2"/>
  <c r="F2419" i="2"/>
  <c r="E2420" i="2"/>
  <c r="D2421" i="2"/>
  <c r="C2422" i="2"/>
  <c r="B2423" i="2"/>
  <c r="F2423" i="2"/>
  <c r="E2424" i="2"/>
  <c r="D2425" i="2"/>
  <c r="C2426" i="2"/>
  <c r="B2427" i="2"/>
  <c r="F2427" i="2"/>
  <c r="E2428" i="2"/>
  <c r="D2429" i="2"/>
  <c r="C2430" i="2"/>
  <c r="B2431" i="2"/>
  <c r="F2431" i="2"/>
  <c r="E2432" i="2"/>
  <c r="D2433" i="2"/>
  <c r="C2434" i="2"/>
  <c r="B2435" i="2"/>
  <c r="F2435" i="2"/>
  <c r="E2436" i="2"/>
  <c r="D2437" i="2"/>
  <c r="C2438" i="2"/>
  <c r="B2439" i="2"/>
  <c r="F2439" i="2"/>
  <c r="E2440" i="2"/>
  <c r="D2441" i="2"/>
  <c r="C2442" i="2"/>
  <c r="B2443" i="2"/>
  <c r="F2443" i="2"/>
  <c r="E2444" i="2"/>
  <c r="D2445" i="2"/>
  <c r="C2446" i="2"/>
  <c r="B2447" i="2"/>
  <c r="F2447" i="2"/>
  <c r="E2448" i="2"/>
  <c r="D2449" i="2"/>
  <c r="C2450" i="2"/>
  <c r="B2451" i="2"/>
  <c r="F2451" i="2"/>
  <c r="E2452" i="2"/>
  <c r="D2453" i="2"/>
  <c r="C2454" i="2"/>
  <c r="B2455" i="2"/>
  <c r="F2455" i="2"/>
  <c r="E2456" i="2"/>
  <c r="D2457" i="2"/>
  <c r="C2458" i="2"/>
  <c r="B2459" i="2"/>
  <c r="F2459" i="2"/>
  <c r="E2460" i="2"/>
  <c r="D2461" i="2"/>
  <c r="C2462" i="2"/>
  <c r="B2463" i="2"/>
  <c r="F2463" i="2"/>
  <c r="E2464" i="2"/>
  <c r="D2465" i="2"/>
  <c r="C2466" i="2"/>
  <c r="B2467" i="2"/>
  <c r="F2467" i="2"/>
  <c r="E2468" i="2"/>
  <c r="D2469" i="2"/>
  <c r="C2470" i="2"/>
  <c r="B2471" i="2"/>
  <c r="F2471" i="2"/>
  <c r="E2472" i="2"/>
  <c r="D2473" i="2"/>
  <c r="C2474" i="2"/>
  <c r="B2475" i="2"/>
  <c r="F2475" i="2"/>
  <c r="E2476" i="2"/>
  <c r="D2477" i="2"/>
  <c r="C2478" i="2"/>
  <c r="B2479" i="2"/>
  <c r="F2479" i="2"/>
  <c r="E2480" i="2"/>
  <c r="D2481" i="2"/>
  <c r="C2482" i="2"/>
  <c r="B2483" i="2"/>
  <c r="F2483" i="2"/>
  <c r="E2484" i="2"/>
  <c r="D2485" i="2"/>
  <c r="C2486" i="2"/>
  <c r="B2487" i="2"/>
  <c r="F2487" i="2"/>
  <c r="E2488" i="2"/>
  <c r="D2489" i="2"/>
  <c r="C2490" i="2"/>
  <c r="B2491" i="2"/>
  <c r="F2491" i="2"/>
  <c r="E2492" i="2"/>
  <c r="D2493" i="2"/>
  <c r="C2494" i="2"/>
  <c r="B2495" i="2"/>
  <c r="F2495" i="2"/>
  <c r="E2496" i="2"/>
  <c r="D2497" i="2"/>
  <c r="C2498" i="2"/>
  <c r="B2499" i="2"/>
  <c r="F2499" i="2"/>
  <c r="E2500" i="2"/>
  <c r="D2501" i="2"/>
  <c r="C2502" i="2"/>
  <c r="B2503" i="2"/>
  <c r="F2503" i="2"/>
  <c r="E2504" i="2"/>
  <c r="D2505" i="2"/>
  <c r="C2506" i="2"/>
  <c r="B2507" i="2"/>
  <c r="F2507" i="2"/>
  <c r="E2508" i="2"/>
  <c r="D2509" i="2"/>
  <c r="C2510" i="2"/>
  <c r="B2511" i="2"/>
  <c r="F2511" i="2"/>
  <c r="E2512" i="2"/>
  <c r="D2513" i="2"/>
  <c r="C2514" i="2"/>
  <c r="B2515" i="2"/>
  <c r="F2515" i="2"/>
  <c r="E2516" i="2"/>
  <c r="D2517" i="2"/>
  <c r="C2518" i="2"/>
  <c r="B2519" i="2"/>
  <c r="F2519" i="2"/>
  <c r="E2520" i="2"/>
  <c r="D2521" i="2"/>
  <c r="C2522" i="2"/>
  <c r="B2523" i="2"/>
  <c r="F2523" i="2"/>
  <c r="E2524" i="2"/>
  <c r="D2525" i="2"/>
  <c r="C2526" i="2"/>
  <c r="B2527" i="2"/>
  <c r="F2527" i="2"/>
  <c r="E2528" i="2"/>
  <c r="D2529" i="2"/>
  <c r="C2530" i="2"/>
  <c r="B2531" i="2"/>
  <c r="F2531" i="2"/>
  <c r="E2532" i="2"/>
  <c r="D2533" i="2"/>
  <c r="C2534" i="2"/>
  <c r="B2535" i="2"/>
  <c r="F2535" i="2"/>
  <c r="E2536" i="2"/>
  <c r="D2537" i="2"/>
  <c r="C2538" i="2"/>
  <c r="B2539" i="2"/>
  <c r="F2539" i="2"/>
  <c r="E2540" i="2"/>
  <c r="D2541" i="2"/>
  <c r="C2542" i="2"/>
  <c r="H3816" i="2"/>
  <c r="H9616" i="2"/>
  <c r="H9648" i="2"/>
  <c r="H9680" i="2"/>
  <c r="H9712" i="2"/>
  <c r="H9744" i="2"/>
  <c r="H9776" i="2"/>
  <c r="H9808" i="2"/>
  <c r="H9840" i="2"/>
  <c r="H9872" i="2"/>
  <c r="H9904" i="2"/>
  <c r="H9936" i="2"/>
  <c r="H9968" i="2"/>
  <c r="H10000" i="2"/>
  <c r="H10032" i="2"/>
  <c r="H10064" i="2"/>
  <c r="H10096" i="2"/>
  <c r="H10128" i="2"/>
  <c r="H10160" i="2"/>
  <c r="H10192" i="2"/>
  <c r="H10224" i="2"/>
  <c r="H10256" i="2"/>
  <c r="H10288" i="2"/>
  <c r="H10320" i="2"/>
  <c r="H10352" i="2"/>
  <c r="H10384" i="2"/>
  <c r="H10416" i="2"/>
  <c r="H10448" i="2"/>
  <c r="E5" i="2"/>
  <c r="B9" i="2"/>
  <c r="C12" i="2"/>
  <c r="D15" i="2"/>
  <c r="E18" i="2"/>
  <c r="F21" i="2"/>
  <c r="B25" i="2"/>
  <c r="C28" i="2"/>
  <c r="D31" i="2"/>
  <c r="E34" i="2"/>
  <c r="F37" i="2"/>
  <c r="B41" i="2"/>
  <c r="C44" i="2"/>
  <c r="D47" i="2"/>
  <c r="E50" i="2"/>
  <c r="F53" i="2"/>
  <c r="B57" i="2"/>
  <c r="C60" i="2"/>
  <c r="D63" i="2"/>
  <c r="E66" i="2"/>
  <c r="F69" i="2"/>
  <c r="B73" i="2"/>
  <c r="C76" i="2"/>
  <c r="D79" i="2"/>
  <c r="E82" i="2"/>
  <c r="F85" i="2"/>
  <c r="B89" i="2"/>
  <c r="C92" i="2"/>
  <c r="D95" i="2"/>
  <c r="E98" i="2"/>
  <c r="F101" i="2"/>
  <c r="B105" i="2"/>
  <c r="C108" i="2"/>
  <c r="D111" i="2"/>
  <c r="E114" i="2"/>
  <c r="F117" i="2"/>
  <c r="B121" i="2"/>
  <c r="C124" i="2"/>
  <c r="D127" i="2"/>
  <c r="E130" i="2"/>
  <c r="F133" i="2"/>
  <c r="B137" i="2"/>
  <c r="C140" i="2"/>
  <c r="D143" i="2"/>
  <c r="E146" i="2"/>
  <c r="F149" i="2"/>
  <c r="B153" i="2"/>
  <c r="C156" i="2"/>
  <c r="D159" i="2"/>
  <c r="E162" i="2"/>
  <c r="F165" i="2"/>
  <c r="B169" i="2"/>
  <c r="C172" i="2"/>
  <c r="D175" i="2"/>
  <c r="E178" i="2"/>
  <c r="F181" i="2"/>
  <c r="B185" i="2"/>
  <c r="C188" i="2"/>
  <c r="D191" i="2"/>
  <c r="E194" i="2"/>
  <c r="F197" i="2"/>
  <c r="B201" i="2"/>
  <c r="C204" i="2"/>
  <c r="D207" i="2"/>
  <c r="E210" i="2"/>
  <c r="F213" i="2"/>
  <c r="B217" i="2"/>
  <c r="C220" i="2"/>
  <c r="D223" i="2"/>
  <c r="E226" i="2"/>
  <c r="F229" i="2"/>
  <c r="B233" i="2"/>
  <c r="C236" i="2"/>
  <c r="D239" i="2"/>
  <c r="E242" i="2"/>
  <c r="F245" i="2"/>
  <c r="B249" i="2"/>
  <c r="C252" i="2"/>
  <c r="D255" i="2"/>
  <c r="E258" i="2"/>
  <c r="F261" i="2"/>
  <c r="B265" i="2"/>
  <c r="C268" i="2"/>
  <c r="D271" i="2"/>
  <c r="E274" i="2"/>
  <c r="F277" i="2"/>
  <c r="B281" i="2"/>
  <c r="C284" i="2"/>
  <c r="D287" i="2"/>
  <c r="E290" i="2"/>
  <c r="F293" i="2"/>
  <c r="B297" i="2"/>
  <c r="C300" i="2"/>
  <c r="D303" i="2"/>
  <c r="E306" i="2"/>
  <c r="F309" i="2"/>
  <c r="B313" i="2"/>
  <c r="C316" i="2"/>
  <c r="D319" i="2"/>
  <c r="E322" i="2"/>
  <c r="F325" i="2"/>
  <c r="B329" i="2"/>
  <c r="C332" i="2"/>
  <c r="D335" i="2"/>
  <c r="E338" i="2"/>
  <c r="F341" i="2"/>
  <c r="B345" i="2"/>
  <c r="C348" i="2"/>
  <c r="D351" i="2"/>
  <c r="E354" i="2"/>
  <c r="F357" i="2"/>
  <c r="B361" i="2"/>
  <c r="C364" i="2"/>
  <c r="D367" i="2"/>
  <c r="E370" i="2"/>
  <c r="F373" i="2"/>
  <c r="B377" i="2"/>
  <c r="C380" i="2"/>
  <c r="D383" i="2"/>
  <c r="E386" i="2"/>
  <c r="F389" i="2"/>
  <c r="B393" i="2"/>
  <c r="C396" i="2"/>
  <c r="D399" i="2"/>
  <c r="E402" i="2"/>
  <c r="F405" i="2"/>
  <c r="B409" i="2"/>
  <c r="C412" i="2"/>
  <c r="D415" i="2"/>
  <c r="E418" i="2"/>
  <c r="F421" i="2"/>
  <c r="B425" i="2"/>
  <c r="C428" i="2"/>
  <c r="D431" i="2"/>
  <c r="E434" i="2"/>
  <c r="F437" i="2"/>
  <c r="B441" i="2"/>
  <c r="C444" i="2"/>
  <c r="D447" i="2"/>
  <c r="E450" i="2"/>
  <c r="F453" i="2"/>
  <c r="B457" i="2"/>
  <c r="C460" i="2"/>
  <c r="D463" i="2"/>
  <c r="E466" i="2"/>
  <c r="F469" i="2"/>
  <c r="B473" i="2"/>
  <c r="B476" i="2"/>
  <c r="E477" i="2"/>
  <c r="C479" i="2"/>
  <c r="F480" i="2"/>
  <c r="D482" i="2"/>
  <c r="B484" i="2"/>
  <c r="E485" i="2"/>
  <c r="C487" i="2"/>
  <c r="F488" i="2"/>
  <c r="D490" i="2"/>
  <c r="B492" i="2"/>
  <c r="E493" i="2"/>
  <c r="C495" i="2"/>
  <c r="F496" i="2"/>
  <c r="D498" i="2"/>
  <c r="B500" i="2"/>
  <c r="E501" i="2"/>
  <c r="C503" i="2"/>
  <c r="F504" i="2"/>
  <c r="D506" i="2"/>
  <c r="B508" i="2"/>
  <c r="E509" i="2"/>
  <c r="C511" i="2"/>
  <c r="F512" i="2"/>
  <c r="D514" i="2"/>
  <c r="B516" i="2"/>
  <c r="E517" i="2"/>
  <c r="C519" i="2"/>
  <c r="F520" i="2"/>
  <c r="D522" i="2"/>
  <c r="B524" i="2"/>
  <c r="E525" i="2"/>
  <c r="C527" i="2"/>
  <c r="F528" i="2"/>
  <c r="D530" i="2"/>
  <c r="B532" i="2"/>
  <c r="E533" i="2"/>
  <c r="C535" i="2"/>
  <c r="F536" i="2"/>
  <c r="D538" i="2"/>
  <c r="B540" i="2"/>
  <c r="E541" i="2"/>
  <c r="C543" i="2"/>
  <c r="F544" i="2"/>
  <c r="D546" i="2"/>
  <c r="B548" i="2"/>
  <c r="E549" i="2"/>
  <c r="C551" i="2"/>
  <c r="F552" i="2"/>
  <c r="D554" i="2"/>
  <c r="B556" i="2"/>
  <c r="E557" i="2"/>
  <c r="C559" i="2"/>
  <c r="F560" i="2"/>
  <c r="D562" i="2"/>
  <c r="B564" i="2"/>
  <c r="E565" i="2"/>
  <c r="C567" i="2"/>
  <c r="F568" i="2"/>
  <c r="D570" i="2"/>
  <c r="B572" i="2"/>
  <c r="E573" i="2"/>
  <c r="C575" i="2"/>
  <c r="F576" i="2"/>
  <c r="D578" i="2"/>
  <c r="B580" i="2"/>
  <c r="E581" i="2"/>
  <c r="C583" i="2"/>
  <c r="F584" i="2"/>
  <c r="D586" i="2"/>
  <c r="B588" i="2"/>
  <c r="E589" i="2"/>
  <c r="C591" i="2"/>
  <c r="F592" i="2"/>
  <c r="D594" i="2"/>
  <c r="B596" i="2"/>
  <c r="E597" i="2"/>
  <c r="C599" i="2"/>
  <c r="F600" i="2"/>
  <c r="D602" i="2"/>
  <c r="B604" i="2"/>
  <c r="E605" i="2"/>
  <c r="C607" i="2"/>
  <c r="F608" i="2"/>
  <c r="D610" i="2"/>
  <c r="B612" i="2"/>
  <c r="E613" i="2"/>
  <c r="C615" i="2"/>
  <c r="F616" i="2"/>
  <c r="D618" i="2"/>
  <c r="B620" i="2"/>
  <c r="E621" i="2"/>
  <c r="C623" i="2"/>
  <c r="F624" i="2"/>
  <c r="D626" i="2"/>
  <c r="B628" i="2"/>
  <c r="E629" i="2"/>
  <c r="C631" i="2"/>
  <c r="F632" i="2"/>
  <c r="D634" i="2"/>
  <c r="B636" i="2"/>
  <c r="E637" i="2"/>
  <c r="C639" i="2"/>
  <c r="F640" i="2"/>
  <c r="D642" i="2"/>
  <c r="B644" i="2"/>
  <c r="E645" i="2"/>
  <c r="C647" i="2"/>
  <c r="F648" i="2"/>
  <c r="D650" i="2"/>
  <c r="B652" i="2"/>
  <c r="E653" i="2"/>
  <c r="C655" i="2"/>
  <c r="F656" i="2"/>
  <c r="D658" i="2"/>
  <c r="B660" i="2"/>
  <c r="E661" i="2"/>
  <c r="C663" i="2"/>
  <c r="F664" i="2"/>
  <c r="D666" i="2"/>
  <c r="B668" i="2"/>
  <c r="E669" i="2"/>
  <c r="C671" i="2"/>
  <c r="F672" i="2"/>
  <c r="D674" i="2"/>
  <c r="B676" i="2"/>
  <c r="E677" i="2"/>
  <c r="C679" i="2"/>
  <c r="F680" i="2"/>
  <c r="D682" i="2"/>
  <c r="B684" i="2"/>
  <c r="E685" i="2"/>
  <c r="C687" i="2"/>
  <c r="F688" i="2"/>
  <c r="D690" i="2"/>
  <c r="B692" i="2"/>
  <c r="E693" i="2"/>
  <c r="C695" i="2"/>
  <c r="F696" i="2"/>
  <c r="D698" i="2"/>
  <c r="B700" i="2"/>
  <c r="E701" i="2"/>
  <c r="C703" i="2"/>
  <c r="F704" i="2"/>
  <c r="D706" i="2"/>
  <c r="B708" i="2"/>
  <c r="E709" i="2"/>
  <c r="C711" i="2"/>
  <c r="F712" i="2"/>
  <c r="D714" i="2"/>
  <c r="B716" i="2"/>
  <c r="E717" i="2"/>
  <c r="C719" i="2"/>
  <c r="F720" i="2"/>
  <c r="D722" i="2"/>
  <c r="B724" i="2"/>
  <c r="E725" i="2"/>
  <c r="C727" i="2"/>
  <c r="F728" i="2"/>
  <c r="D730" i="2"/>
  <c r="B732" i="2"/>
  <c r="E733" i="2"/>
  <c r="C735" i="2"/>
  <c r="F736" i="2"/>
  <c r="D738" i="2"/>
  <c r="B740" i="2"/>
  <c r="E741" i="2"/>
  <c r="C743" i="2"/>
  <c r="F744" i="2"/>
  <c r="D746" i="2"/>
  <c r="B748" i="2"/>
  <c r="E749" i="2"/>
  <c r="C751" i="2"/>
  <c r="F752" i="2"/>
  <c r="D754" i="2"/>
  <c r="B756" i="2"/>
  <c r="E757" i="2"/>
  <c r="C759" i="2"/>
  <c r="F760" i="2"/>
  <c r="D762" i="2"/>
  <c r="B764" i="2"/>
  <c r="E765" i="2"/>
  <c r="C767" i="2"/>
  <c r="F768" i="2"/>
  <c r="D770" i="2"/>
  <c r="B772" i="2"/>
  <c r="E773" i="2"/>
  <c r="C775" i="2"/>
  <c r="F776" i="2"/>
  <c r="D778" i="2"/>
  <c r="B780" i="2"/>
  <c r="E781" i="2"/>
  <c r="C783" i="2"/>
  <c r="F784" i="2"/>
  <c r="D786" i="2"/>
  <c r="B788" i="2"/>
  <c r="F788" i="2"/>
  <c r="E789" i="2"/>
  <c r="D790" i="2"/>
  <c r="C791" i="2"/>
  <c r="B792" i="2"/>
  <c r="F792" i="2"/>
  <c r="E793" i="2"/>
  <c r="D794" i="2"/>
  <c r="C795" i="2"/>
  <c r="B796" i="2"/>
  <c r="F796" i="2"/>
  <c r="E797" i="2"/>
  <c r="D798" i="2"/>
  <c r="C799" i="2"/>
  <c r="B800" i="2"/>
  <c r="F800" i="2"/>
  <c r="E801" i="2"/>
  <c r="D802" i="2"/>
  <c r="C803" i="2"/>
  <c r="B804" i="2"/>
  <c r="F804" i="2"/>
  <c r="E805" i="2"/>
  <c r="D806" i="2"/>
  <c r="C807" i="2"/>
  <c r="B808" i="2"/>
  <c r="F808" i="2"/>
  <c r="E809" i="2"/>
  <c r="D810" i="2"/>
  <c r="C811" i="2"/>
  <c r="B812" i="2"/>
  <c r="F812" i="2"/>
  <c r="E813" i="2"/>
  <c r="D814" i="2"/>
  <c r="C815" i="2"/>
  <c r="B816" i="2"/>
  <c r="F816" i="2"/>
  <c r="E817" i="2"/>
  <c r="D818" i="2"/>
  <c r="C819" i="2"/>
  <c r="B820" i="2"/>
  <c r="F820" i="2"/>
  <c r="E821" i="2"/>
  <c r="D822" i="2"/>
  <c r="C823" i="2"/>
  <c r="B824" i="2"/>
  <c r="F824" i="2"/>
  <c r="E825" i="2"/>
  <c r="D826" i="2"/>
  <c r="C827" i="2"/>
  <c r="B828" i="2"/>
  <c r="F828" i="2"/>
  <c r="E829" i="2"/>
  <c r="D830" i="2"/>
  <c r="C831" i="2"/>
  <c r="B832" i="2"/>
  <c r="F832" i="2"/>
  <c r="E833" i="2"/>
  <c r="D834" i="2"/>
  <c r="C835" i="2"/>
  <c r="B836" i="2"/>
  <c r="F836" i="2"/>
  <c r="E837" i="2"/>
  <c r="D838" i="2"/>
  <c r="C839" i="2"/>
  <c r="B840" i="2"/>
  <c r="F840" i="2"/>
  <c r="E841" i="2"/>
  <c r="D842" i="2"/>
  <c r="C843" i="2"/>
  <c r="B844" i="2"/>
  <c r="F844" i="2"/>
  <c r="E845" i="2"/>
  <c r="D846" i="2"/>
  <c r="C847" i="2"/>
  <c r="B848" i="2"/>
  <c r="F848" i="2"/>
  <c r="E849" i="2"/>
  <c r="D850" i="2"/>
  <c r="C851" i="2"/>
  <c r="B852" i="2"/>
  <c r="F852" i="2"/>
  <c r="E853" i="2"/>
  <c r="D854" i="2"/>
  <c r="C855" i="2"/>
  <c r="B856" i="2"/>
  <c r="F856" i="2"/>
  <c r="E857" i="2"/>
  <c r="D858" i="2"/>
  <c r="C859" i="2"/>
  <c r="B860" i="2"/>
  <c r="F860" i="2"/>
  <c r="E861" i="2"/>
  <c r="D862" i="2"/>
  <c r="C863" i="2"/>
  <c r="B864" i="2"/>
  <c r="F864" i="2"/>
  <c r="E865" i="2"/>
  <c r="D866" i="2"/>
  <c r="C867" i="2"/>
  <c r="B868" i="2"/>
  <c r="F868" i="2"/>
  <c r="E869" i="2"/>
  <c r="D870" i="2"/>
  <c r="C871" i="2"/>
  <c r="B872" i="2"/>
  <c r="F872" i="2"/>
  <c r="E873" i="2"/>
  <c r="D874" i="2"/>
  <c r="C875" i="2"/>
  <c r="B876" i="2"/>
  <c r="F876" i="2"/>
  <c r="E877" i="2"/>
  <c r="D878" i="2"/>
  <c r="C879" i="2"/>
  <c r="B880" i="2"/>
  <c r="F880" i="2"/>
  <c r="E881" i="2"/>
  <c r="D882" i="2"/>
  <c r="C883" i="2"/>
  <c r="B884" i="2"/>
  <c r="F884" i="2"/>
  <c r="E885" i="2"/>
  <c r="D886" i="2"/>
  <c r="C887" i="2"/>
  <c r="B888" i="2"/>
  <c r="F888" i="2"/>
  <c r="E889" i="2"/>
  <c r="D890" i="2"/>
  <c r="C891" i="2"/>
  <c r="B892" i="2"/>
  <c r="F892" i="2"/>
  <c r="E893" i="2"/>
  <c r="D894" i="2"/>
  <c r="C895" i="2"/>
  <c r="B896" i="2"/>
  <c r="F896" i="2"/>
  <c r="E897" i="2"/>
  <c r="D898" i="2"/>
  <c r="C899" i="2"/>
  <c r="B900" i="2"/>
  <c r="F900" i="2"/>
  <c r="E901" i="2"/>
  <c r="D902" i="2"/>
  <c r="C903" i="2"/>
  <c r="B904" i="2"/>
  <c r="F904" i="2"/>
  <c r="E905" i="2"/>
  <c r="D906" i="2"/>
  <c r="C907" i="2"/>
  <c r="B908" i="2"/>
  <c r="F908" i="2"/>
  <c r="E909" i="2"/>
  <c r="D910" i="2"/>
  <c r="C911" i="2"/>
  <c r="B912" i="2"/>
  <c r="F912" i="2"/>
  <c r="E913" i="2"/>
  <c r="D914" i="2"/>
  <c r="C915" i="2"/>
  <c r="B916" i="2"/>
  <c r="F916" i="2"/>
  <c r="E917" i="2"/>
  <c r="D918" i="2"/>
  <c r="C919" i="2"/>
  <c r="B920" i="2"/>
  <c r="F920" i="2"/>
  <c r="E921" i="2"/>
  <c r="D922" i="2"/>
  <c r="C923" i="2"/>
  <c r="B924" i="2"/>
  <c r="F924" i="2"/>
  <c r="E925" i="2"/>
  <c r="D926" i="2"/>
  <c r="C927" i="2"/>
  <c r="B928" i="2"/>
  <c r="F928" i="2"/>
  <c r="E929" i="2"/>
  <c r="D930" i="2"/>
  <c r="C931" i="2"/>
  <c r="B932" i="2"/>
  <c r="F932" i="2"/>
  <c r="E933" i="2"/>
  <c r="D934" i="2"/>
  <c r="C935" i="2"/>
  <c r="B936" i="2"/>
  <c r="F936" i="2"/>
  <c r="E937" i="2"/>
  <c r="D938" i="2"/>
  <c r="C939" i="2"/>
  <c r="B940" i="2"/>
  <c r="F940" i="2"/>
  <c r="E941" i="2"/>
  <c r="D942" i="2"/>
  <c r="C943" i="2"/>
  <c r="B944" i="2"/>
  <c r="F944" i="2"/>
  <c r="E945" i="2"/>
  <c r="D946" i="2"/>
  <c r="C947" i="2"/>
  <c r="B948" i="2"/>
  <c r="F948" i="2"/>
  <c r="E949" i="2"/>
  <c r="D950" i="2"/>
  <c r="C951" i="2"/>
  <c r="B952" i="2"/>
  <c r="F952" i="2"/>
  <c r="E953" i="2"/>
  <c r="D954" i="2"/>
  <c r="C955" i="2"/>
  <c r="B956" i="2"/>
  <c r="F956" i="2"/>
  <c r="E957" i="2"/>
  <c r="D958" i="2"/>
  <c r="C959" i="2"/>
  <c r="B960" i="2"/>
  <c r="F960" i="2"/>
  <c r="E961" i="2"/>
  <c r="D962" i="2"/>
  <c r="C963" i="2"/>
  <c r="B964" i="2"/>
  <c r="F964" i="2"/>
  <c r="E965" i="2"/>
  <c r="D966" i="2"/>
  <c r="C967" i="2"/>
  <c r="B968" i="2"/>
  <c r="F968" i="2"/>
  <c r="E969" i="2"/>
  <c r="D970" i="2"/>
  <c r="C971" i="2"/>
  <c r="B972" i="2"/>
  <c r="F972" i="2"/>
  <c r="E973" i="2"/>
  <c r="D974" i="2"/>
  <c r="C975" i="2"/>
  <c r="B976" i="2"/>
  <c r="F976" i="2"/>
  <c r="E977" i="2"/>
  <c r="D978" i="2"/>
  <c r="C979" i="2"/>
  <c r="B980" i="2"/>
  <c r="F980" i="2"/>
  <c r="E981" i="2"/>
  <c r="D982" i="2"/>
  <c r="C983" i="2"/>
  <c r="B984" i="2"/>
  <c r="F984" i="2"/>
  <c r="E985" i="2"/>
  <c r="D986" i="2"/>
  <c r="C987" i="2"/>
  <c r="B988" i="2"/>
  <c r="F988" i="2"/>
  <c r="E989" i="2"/>
  <c r="D990" i="2"/>
  <c r="C991" i="2"/>
  <c r="B992" i="2"/>
  <c r="F992" i="2"/>
  <c r="E993" i="2"/>
  <c r="D994" i="2"/>
  <c r="C995" i="2"/>
  <c r="B996" i="2"/>
  <c r="F996" i="2"/>
  <c r="E997" i="2"/>
  <c r="D998" i="2"/>
  <c r="C999" i="2"/>
  <c r="B1000" i="2"/>
  <c r="F1000" i="2"/>
  <c r="E1001" i="2"/>
  <c r="D1002" i="2"/>
  <c r="C1003" i="2"/>
  <c r="B1004" i="2"/>
  <c r="F1004" i="2"/>
  <c r="E1005" i="2"/>
  <c r="D1006" i="2"/>
  <c r="C1007" i="2"/>
  <c r="B1008" i="2"/>
  <c r="F1008" i="2"/>
  <c r="E1009" i="2"/>
  <c r="D1010" i="2"/>
  <c r="C1011" i="2"/>
  <c r="B1012" i="2"/>
  <c r="F1012" i="2"/>
  <c r="E1013" i="2"/>
  <c r="D1014" i="2"/>
  <c r="C1015" i="2"/>
  <c r="B1016" i="2"/>
  <c r="F1016" i="2"/>
  <c r="E1017" i="2"/>
  <c r="D1018" i="2"/>
  <c r="C1019" i="2"/>
  <c r="B1020" i="2"/>
  <c r="F1020" i="2"/>
  <c r="E1021" i="2"/>
  <c r="D1022" i="2"/>
  <c r="C1023" i="2"/>
  <c r="B1024" i="2"/>
  <c r="F1024" i="2"/>
  <c r="E1025" i="2"/>
  <c r="D1026" i="2"/>
  <c r="C1027" i="2"/>
  <c r="B1028" i="2"/>
  <c r="F1028" i="2"/>
  <c r="E1029" i="2"/>
  <c r="D1030" i="2"/>
  <c r="C1031" i="2"/>
  <c r="B1032" i="2"/>
  <c r="F1032" i="2"/>
  <c r="E1033" i="2"/>
  <c r="D1034" i="2"/>
  <c r="C1035" i="2"/>
  <c r="B1036" i="2"/>
  <c r="F1036" i="2"/>
  <c r="E1037" i="2"/>
  <c r="D1038" i="2"/>
  <c r="C1039" i="2"/>
  <c r="B1040" i="2"/>
  <c r="F1040" i="2"/>
  <c r="E1041" i="2"/>
  <c r="D1042" i="2"/>
  <c r="C1043" i="2"/>
  <c r="B1044" i="2"/>
  <c r="F1044" i="2"/>
  <c r="E1045" i="2"/>
  <c r="D1046" i="2"/>
  <c r="C1047" i="2"/>
  <c r="B1048" i="2"/>
  <c r="F1048" i="2"/>
  <c r="E1049" i="2"/>
  <c r="D1050" i="2"/>
  <c r="C1051" i="2"/>
  <c r="B1052" i="2"/>
  <c r="F1052" i="2"/>
  <c r="E1053" i="2"/>
  <c r="D1054" i="2"/>
  <c r="C1055" i="2"/>
  <c r="B1056" i="2"/>
  <c r="F1056" i="2"/>
  <c r="E1057" i="2"/>
  <c r="D1058" i="2"/>
  <c r="C1059" i="2"/>
  <c r="B1060" i="2"/>
  <c r="F1060" i="2"/>
  <c r="E1061" i="2"/>
  <c r="D1062" i="2"/>
  <c r="C1063" i="2"/>
  <c r="B1064" i="2"/>
  <c r="F1064" i="2"/>
  <c r="E1065" i="2"/>
  <c r="D1066" i="2"/>
  <c r="C1067" i="2"/>
  <c r="B1068" i="2"/>
  <c r="F1068" i="2"/>
  <c r="E1069" i="2"/>
  <c r="D1070" i="2"/>
  <c r="C1071" i="2"/>
  <c r="B1072" i="2"/>
  <c r="F1072" i="2"/>
  <c r="E1073" i="2"/>
  <c r="D1074" i="2"/>
  <c r="C1075" i="2"/>
  <c r="B1076" i="2"/>
  <c r="F1076" i="2"/>
  <c r="E1077" i="2"/>
  <c r="D1078" i="2"/>
  <c r="C1079" i="2"/>
  <c r="B1080" i="2"/>
  <c r="F1080" i="2"/>
  <c r="E1081" i="2"/>
  <c r="D1082" i="2"/>
  <c r="C1083" i="2"/>
  <c r="B1084" i="2"/>
  <c r="F1084" i="2"/>
  <c r="E1085" i="2"/>
  <c r="D1086" i="2"/>
  <c r="C1087" i="2"/>
  <c r="B1088" i="2"/>
  <c r="F1088" i="2"/>
  <c r="E1089" i="2"/>
  <c r="D1090" i="2"/>
  <c r="C1091" i="2"/>
  <c r="B1092" i="2"/>
  <c r="F1092" i="2"/>
  <c r="E1093" i="2"/>
  <c r="D1094" i="2"/>
  <c r="C1095" i="2"/>
  <c r="B1096" i="2"/>
  <c r="F1096" i="2"/>
  <c r="E1097" i="2"/>
  <c r="D1098" i="2"/>
  <c r="C1099" i="2"/>
  <c r="B1100" i="2"/>
  <c r="F1100" i="2"/>
  <c r="E1101" i="2"/>
  <c r="D1102" i="2"/>
  <c r="C1103" i="2"/>
  <c r="B1104" i="2"/>
  <c r="F1104" i="2"/>
  <c r="E1105" i="2"/>
  <c r="D1106" i="2"/>
  <c r="C1107" i="2"/>
  <c r="B1108" i="2"/>
  <c r="F1108" i="2"/>
  <c r="E1109" i="2"/>
  <c r="D1110" i="2"/>
  <c r="C1111" i="2"/>
  <c r="B1112" i="2"/>
  <c r="F1112" i="2"/>
  <c r="E1113" i="2"/>
  <c r="D1114" i="2"/>
  <c r="C1115" i="2"/>
  <c r="B1116" i="2"/>
  <c r="F1116" i="2"/>
  <c r="E1117" i="2"/>
  <c r="D1118" i="2"/>
  <c r="C1119" i="2"/>
  <c r="B1120" i="2"/>
  <c r="F1120" i="2"/>
  <c r="E1121" i="2"/>
  <c r="D1122" i="2"/>
  <c r="C1123" i="2"/>
  <c r="B1124" i="2"/>
  <c r="F1124" i="2"/>
  <c r="E1125" i="2"/>
  <c r="D1126" i="2"/>
  <c r="C1127" i="2"/>
  <c r="B1128" i="2"/>
  <c r="F1128" i="2"/>
  <c r="E1129" i="2"/>
  <c r="D1130" i="2"/>
  <c r="C1131" i="2"/>
  <c r="B1132" i="2"/>
  <c r="F1132" i="2"/>
  <c r="E1133" i="2"/>
  <c r="D1134" i="2"/>
  <c r="C1135" i="2"/>
  <c r="B1136" i="2"/>
  <c r="F1136" i="2"/>
  <c r="E1137" i="2"/>
  <c r="D1138" i="2"/>
  <c r="C1139" i="2"/>
  <c r="B1140" i="2"/>
  <c r="F1140" i="2"/>
  <c r="E1141" i="2"/>
  <c r="D1142" i="2"/>
  <c r="C1143" i="2"/>
  <c r="B1144" i="2"/>
  <c r="F1144" i="2"/>
  <c r="E1145" i="2"/>
  <c r="D1146" i="2"/>
  <c r="C1147" i="2"/>
  <c r="B1148" i="2"/>
  <c r="F1148" i="2"/>
  <c r="E1149" i="2"/>
  <c r="D1150" i="2"/>
  <c r="C1151" i="2"/>
  <c r="B1152" i="2"/>
  <c r="F1152" i="2"/>
  <c r="E1153" i="2"/>
  <c r="D1154" i="2"/>
  <c r="C1155" i="2"/>
  <c r="B1156" i="2"/>
  <c r="F1156" i="2"/>
  <c r="E1157" i="2"/>
  <c r="D1158" i="2"/>
  <c r="C1159" i="2"/>
  <c r="B1160" i="2"/>
  <c r="F1160" i="2"/>
  <c r="E1161" i="2"/>
  <c r="D1162" i="2"/>
  <c r="C1163" i="2"/>
  <c r="B1164" i="2"/>
  <c r="F1164" i="2"/>
  <c r="E1165" i="2"/>
  <c r="D1166" i="2"/>
  <c r="C1167" i="2"/>
  <c r="B1168" i="2"/>
  <c r="F1168" i="2"/>
  <c r="E1169" i="2"/>
  <c r="D1170" i="2"/>
  <c r="C1171" i="2"/>
  <c r="B1172" i="2"/>
  <c r="F1172" i="2"/>
  <c r="E1173" i="2"/>
  <c r="D1174" i="2"/>
  <c r="C1175" i="2"/>
  <c r="B1176" i="2"/>
  <c r="F1176" i="2"/>
  <c r="E1177" i="2"/>
  <c r="D1178" i="2"/>
  <c r="C1179" i="2"/>
  <c r="B1180" i="2"/>
  <c r="F1180" i="2"/>
  <c r="E1181" i="2"/>
  <c r="D1182" i="2"/>
  <c r="C1183" i="2"/>
  <c r="B1184" i="2"/>
  <c r="F1184" i="2"/>
  <c r="E1185" i="2"/>
  <c r="D1186" i="2"/>
  <c r="C1187" i="2"/>
  <c r="B1188" i="2"/>
  <c r="F1188" i="2"/>
  <c r="E1189" i="2"/>
  <c r="D1190" i="2"/>
  <c r="C1191" i="2"/>
  <c r="B1192" i="2"/>
  <c r="F1192" i="2"/>
  <c r="E1193" i="2"/>
  <c r="D1194" i="2"/>
  <c r="C1195" i="2"/>
  <c r="B1196" i="2"/>
  <c r="F1196" i="2"/>
  <c r="E1197" i="2"/>
  <c r="D1198" i="2"/>
  <c r="C1199" i="2"/>
  <c r="B1200" i="2"/>
  <c r="F1200" i="2"/>
  <c r="E1201" i="2"/>
  <c r="D1202" i="2"/>
  <c r="C1203" i="2"/>
  <c r="B1204" i="2"/>
  <c r="F1204" i="2"/>
  <c r="E1205" i="2"/>
  <c r="D1206" i="2"/>
  <c r="C1207" i="2"/>
  <c r="B1208" i="2"/>
  <c r="F1208" i="2"/>
  <c r="E1209" i="2"/>
  <c r="D1210" i="2"/>
  <c r="C1211" i="2"/>
  <c r="B1212" i="2"/>
  <c r="F1212" i="2"/>
  <c r="E1213" i="2"/>
  <c r="D1214" i="2"/>
  <c r="C1215" i="2"/>
  <c r="B1216" i="2"/>
  <c r="F1216" i="2"/>
  <c r="E1217" i="2"/>
  <c r="D1218" i="2"/>
  <c r="C1219" i="2"/>
  <c r="B1220" i="2"/>
  <c r="F1220" i="2"/>
  <c r="E1221" i="2"/>
  <c r="D1222" i="2"/>
  <c r="C1223" i="2"/>
  <c r="B1224" i="2"/>
  <c r="F1224" i="2"/>
  <c r="E1225" i="2"/>
  <c r="D1226" i="2"/>
  <c r="C1227" i="2"/>
  <c r="B1228" i="2"/>
  <c r="F1228" i="2"/>
  <c r="E1229" i="2"/>
  <c r="D1230" i="2"/>
  <c r="C1231" i="2"/>
  <c r="B1232" i="2"/>
  <c r="F1232" i="2"/>
  <c r="E1233" i="2"/>
  <c r="D1234" i="2"/>
  <c r="C1235" i="2"/>
  <c r="B1236" i="2"/>
  <c r="F1236" i="2"/>
  <c r="E1237" i="2"/>
  <c r="D1238" i="2"/>
  <c r="C1239" i="2"/>
  <c r="B1240" i="2"/>
  <c r="F1240" i="2"/>
  <c r="E1241" i="2"/>
  <c r="D1242" i="2"/>
  <c r="C1243" i="2"/>
  <c r="B1244" i="2"/>
  <c r="F1244" i="2"/>
  <c r="E1245" i="2"/>
  <c r="D1246" i="2"/>
  <c r="C1247" i="2"/>
  <c r="B1248" i="2"/>
  <c r="F1248" i="2"/>
  <c r="E1249" i="2"/>
  <c r="D1250" i="2"/>
  <c r="C1251" i="2"/>
  <c r="B1252" i="2"/>
  <c r="F1252" i="2"/>
  <c r="E1253" i="2"/>
  <c r="D1254" i="2"/>
  <c r="C1255" i="2"/>
  <c r="B1256" i="2"/>
  <c r="F1256" i="2"/>
  <c r="E1257" i="2"/>
  <c r="D1258" i="2"/>
  <c r="C1259" i="2"/>
  <c r="B1260" i="2"/>
  <c r="F1260" i="2"/>
  <c r="E1261" i="2"/>
  <c r="D1262" i="2"/>
  <c r="C1263" i="2"/>
  <c r="B1264" i="2"/>
  <c r="F1264" i="2"/>
  <c r="E1265" i="2"/>
  <c r="D1266" i="2"/>
  <c r="C1267" i="2"/>
  <c r="B1268" i="2"/>
  <c r="F1268" i="2"/>
  <c r="E1269" i="2"/>
  <c r="D1270" i="2"/>
  <c r="C1271" i="2"/>
  <c r="B1272" i="2"/>
  <c r="F1272" i="2"/>
  <c r="E1273" i="2"/>
  <c r="D1274" i="2"/>
  <c r="C1275" i="2"/>
  <c r="B1276" i="2"/>
  <c r="F1276" i="2"/>
  <c r="E1277" i="2"/>
  <c r="D1278" i="2"/>
  <c r="C1279" i="2"/>
  <c r="B1280" i="2"/>
  <c r="F1280" i="2"/>
  <c r="E1281" i="2"/>
  <c r="D1282" i="2"/>
  <c r="C1283" i="2"/>
  <c r="B1284" i="2"/>
  <c r="F1284" i="2"/>
  <c r="E1285" i="2"/>
  <c r="D1286" i="2"/>
  <c r="C1287" i="2"/>
  <c r="B1288" i="2"/>
  <c r="F1288" i="2"/>
  <c r="E1289" i="2"/>
  <c r="D1290" i="2"/>
  <c r="C1291" i="2"/>
  <c r="B1292" i="2"/>
  <c r="F1292" i="2"/>
  <c r="E1293" i="2"/>
  <c r="D1294" i="2"/>
  <c r="C1295" i="2"/>
  <c r="B1296" i="2"/>
  <c r="F1296" i="2"/>
  <c r="E1297" i="2"/>
  <c r="D1298" i="2"/>
  <c r="C1299" i="2"/>
  <c r="B1300" i="2"/>
  <c r="F1300" i="2"/>
  <c r="E1301" i="2"/>
  <c r="D1302" i="2"/>
  <c r="C1303" i="2"/>
  <c r="B1304" i="2"/>
  <c r="F1304" i="2"/>
  <c r="E1305" i="2"/>
  <c r="D1306" i="2"/>
  <c r="C1307" i="2"/>
  <c r="B1308" i="2"/>
  <c r="F1308" i="2"/>
  <c r="E1309" i="2"/>
  <c r="D1310" i="2"/>
  <c r="C1311" i="2"/>
  <c r="B1312" i="2"/>
  <c r="F1312" i="2"/>
  <c r="E1313" i="2"/>
  <c r="D1314" i="2"/>
  <c r="C1315" i="2"/>
  <c r="B1316" i="2"/>
  <c r="F1316" i="2"/>
  <c r="E1317" i="2"/>
  <c r="D1318" i="2"/>
  <c r="C1319" i="2"/>
  <c r="B1320" i="2"/>
  <c r="F1320" i="2"/>
  <c r="E1321" i="2"/>
  <c r="D1322" i="2"/>
  <c r="C1323" i="2"/>
  <c r="B1324" i="2"/>
  <c r="F1324" i="2"/>
  <c r="E1325" i="2"/>
  <c r="D1326" i="2"/>
  <c r="C1327" i="2"/>
  <c r="B1328" i="2"/>
  <c r="F1328" i="2"/>
  <c r="E1329" i="2"/>
  <c r="D1330" i="2"/>
  <c r="C1331" i="2"/>
  <c r="B1332" i="2"/>
  <c r="F1332" i="2"/>
  <c r="E1333" i="2"/>
  <c r="D1334" i="2"/>
  <c r="C1335" i="2"/>
  <c r="B1336" i="2"/>
  <c r="F1336" i="2"/>
  <c r="E1337" i="2"/>
  <c r="D1338" i="2"/>
  <c r="C1339" i="2"/>
  <c r="B1340" i="2"/>
  <c r="F1340" i="2"/>
  <c r="E1341" i="2"/>
  <c r="D1342" i="2"/>
  <c r="C1343" i="2"/>
  <c r="B1344" i="2"/>
  <c r="F1344" i="2"/>
  <c r="E1345" i="2"/>
  <c r="D1346" i="2"/>
  <c r="C1347" i="2"/>
  <c r="B1348" i="2"/>
  <c r="F1348" i="2"/>
  <c r="E1349" i="2"/>
  <c r="D1350" i="2"/>
  <c r="C1351" i="2"/>
  <c r="B1352" i="2"/>
  <c r="F1352" i="2"/>
  <c r="E1353" i="2"/>
  <c r="D1354" i="2"/>
  <c r="C1355" i="2"/>
  <c r="B1356" i="2"/>
  <c r="F1356" i="2"/>
  <c r="E1357" i="2"/>
  <c r="D1358" i="2"/>
  <c r="C1359" i="2"/>
  <c r="B1360" i="2"/>
  <c r="F1360" i="2"/>
  <c r="E1361" i="2"/>
  <c r="D1362" i="2"/>
  <c r="C1363" i="2"/>
  <c r="B1364" i="2"/>
  <c r="F1364" i="2"/>
  <c r="E1365" i="2"/>
  <c r="D1366" i="2"/>
  <c r="C1367" i="2"/>
  <c r="B1368" i="2"/>
  <c r="F1368" i="2"/>
  <c r="E1369" i="2"/>
  <c r="D1370" i="2"/>
  <c r="C1371" i="2"/>
  <c r="B1372" i="2"/>
  <c r="F1372" i="2"/>
  <c r="E1373" i="2"/>
  <c r="D1374" i="2"/>
  <c r="C1375" i="2"/>
  <c r="B1376" i="2"/>
  <c r="F1376" i="2"/>
  <c r="E1377" i="2"/>
  <c r="D1378" i="2"/>
  <c r="C1379" i="2"/>
  <c r="B1380" i="2"/>
  <c r="F1380" i="2"/>
  <c r="E1381" i="2"/>
  <c r="D1382" i="2"/>
  <c r="C1383" i="2"/>
  <c r="B1384" i="2"/>
  <c r="F1384" i="2"/>
  <c r="E1385" i="2"/>
  <c r="D1386" i="2"/>
  <c r="C1387" i="2"/>
  <c r="B1388" i="2"/>
  <c r="F1388" i="2"/>
  <c r="E1389" i="2"/>
  <c r="D1390" i="2"/>
  <c r="C1391" i="2"/>
  <c r="B1392" i="2"/>
  <c r="F1392" i="2"/>
  <c r="E1393" i="2"/>
  <c r="D1394" i="2"/>
  <c r="C1395" i="2"/>
  <c r="B1396" i="2"/>
  <c r="F1396" i="2"/>
  <c r="E1397" i="2"/>
  <c r="D1398" i="2"/>
  <c r="C1399" i="2"/>
  <c r="B1400" i="2"/>
  <c r="F1400" i="2"/>
  <c r="E1401" i="2"/>
  <c r="D1402" i="2"/>
  <c r="C1403" i="2"/>
  <c r="B1404" i="2"/>
  <c r="F1404" i="2"/>
  <c r="E1405" i="2"/>
  <c r="D1406" i="2"/>
  <c r="C1407" i="2"/>
  <c r="B1408" i="2"/>
  <c r="F1408" i="2"/>
  <c r="E1409" i="2"/>
  <c r="D1410" i="2"/>
  <c r="C1411" i="2"/>
  <c r="B1412" i="2"/>
  <c r="F1412" i="2"/>
  <c r="E1413" i="2"/>
  <c r="D1414" i="2"/>
  <c r="C1415" i="2"/>
  <c r="B1416" i="2"/>
  <c r="F1416" i="2"/>
  <c r="E1417" i="2"/>
  <c r="D1418" i="2"/>
  <c r="C1419" i="2"/>
  <c r="B1420" i="2"/>
  <c r="F1420" i="2"/>
  <c r="E1421" i="2"/>
  <c r="D1422" i="2"/>
  <c r="C1423" i="2"/>
  <c r="B1424" i="2"/>
  <c r="F1424" i="2"/>
  <c r="E1425" i="2"/>
  <c r="D1426" i="2"/>
  <c r="C1427" i="2"/>
  <c r="B1428" i="2"/>
  <c r="F1428" i="2"/>
  <c r="E1429" i="2"/>
  <c r="D1430" i="2"/>
  <c r="C1431" i="2"/>
  <c r="B1432" i="2"/>
  <c r="F1432" i="2"/>
  <c r="E1433" i="2"/>
  <c r="D1434" i="2"/>
  <c r="C1435" i="2"/>
  <c r="B1436" i="2"/>
  <c r="F1436" i="2"/>
  <c r="E1437" i="2"/>
  <c r="D1438" i="2"/>
  <c r="C1439" i="2"/>
  <c r="B1440" i="2"/>
  <c r="F1440" i="2"/>
  <c r="E1441" i="2"/>
  <c r="D1442" i="2"/>
  <c r="C1443" i="2"/>
  <c r="B1444" i="2"/>
  <c r="F1444" i="2"/>
  <c r="E1445" i="2"/>
  <c r="D1446" i="2"/>
  <c r="C1447" i="2"/>
  <c r="B1448" i="2"/>
  <c r="F1448" i="2"/>
  <c r="E1449" i="2"/>
  <c r="D1450" i="2"/>
  <c r="C1451" i="2"/>
  <c r="B1452" i="2"/>
  <c r="F1452" i="2"/>
  <c r="E1453" i="2"/>
  <c r="D1454" i="2"/>
  <c r="C1455" i="2"/>
  <c r="B1456" i="2"/>
  <c r="F1456" i="2"/>
  <c r="E1457" i="2"/>
  <c r="D1458" i="2"/>
  <c r="C1459" i="2"/>
  <c r="B1460" i="2"/>
  <c r="F1460" i="2"/>
  <c r="E1461" i="2"/>
  <c r="D1462" i="2"/>
  <c r="C1463" i="2"/>
  <c r="B1464" i="2"/>
  <c r="F1464" i="2"/>
  <c r="E1465" i="2"/>
  <c r="D1466" i="2"/>
  <c r="C1467" i="2"/>
  <c r="B1468" i="2"/>
  <c r="F1468" i="2"/>
  <c r="E1469" i="2"/>
  <c r="D1470" i="2"/>
  <c r="C1471" i="2"/>
  <c r="B1472" i="2"/>
  <c r="F1472" i="2"/>
  <c r="E1473" i="2"/>
  <c r="D1474" i="2"/>
  <c r="C1475" i="2"/>
  <c r="B1476" i="2"/>
  <c r="F1476" i="2"/>
  <c r="E1477" i="2"/>
  <c r="D1478" i="2"/>
  <c r="C1479" i="2"/>
  <c r="B1480" i="2"/>
  <c r="F1480" i="2"/>
  <c r="E1481" i="2"/>
  <c r="D1482" i="2"/>
  <c r="C1483" i="2"/>
  <c r="B1484" i="2"/>
  <c r="F1484" i="2"/>
  <c r="E1485" i="2"/>
  <c r="D1486" i="2"/>
  <c r="C1487" i="2"/>
  <c r="B1488" i="2"/>
  <c r="F1488" i="2"/>
  <c r="E1489" i="2"/>
  <c r="D1490" i="2"/>
  <c r="C1491" i="2"/>
  <c r="B1492" i="2"/>
  <c r="F1492" i="2"/>
  <c r="E1493" i="2"/>
  <c r="D1494" i="2"/>
  <c r="C1495" i="2"/>
  <c r="B1496" i="2"/>
  <c r="F1496" i="2"/>
  <c r="E1497" i="2"/>
  <c r="D1498" i="2"/>
  <c r="C1499" i="2"/>
  <c r="B1500" i="2"/>
  <c r="F1500" i="2"/>
  <c r="E1501" i="2"/>
  <c r="D1502" i="2"/>
  <c r="C1503" i="2"/>
  <c r="B1504" i="2"/>
  <c r="F1504" i="2"/>
  <c r="E1505" i="2"/>
  <c r="D1506" i="2"/>
  <c r="C1507" i="2"/>
  <c r="B1508" i="2"/>
  <c r="F1508" i="2"/>
  <c r="E1509" i="2"/>
  <c r="D1510" i="2"/>
  <c r="C1511" i="2"/>
  <c r="B1512" i="2"/>
  <c r="F1512" i="2"/>
  <c r="E1513" i="2"/>
  <c r="D1514" i="2"/>
  <c r="C1515" i="2"/>
  <c r="B1516" i="2"/>
  <c r="F1516" i="2"/>
  <c r="E1517" i="2"/>
  <c r="D1518" i="2"/>
  <c r="C1519" i="2"/>
  <c r="B1520" i="2"/>
  <c r="F1520" i="2"/>
  <c r="E1521" i="2"/>
  <c r="D1522" i="2"/>
  <c r="C1523" i="2"/>
  <c r="B1524" i="2"/>
  <c r="F1524" i="2"/>
  <c r="E1525" i="2"/>
  <c r="D1526" i="2"/>
  <c r="C1527" i="2"/>
  <c r="B1528" i="2"/>
  <c r="F1528" i="2"/>
  <c r="E1529" i="2"/>
  <c r="D1530" i="2"/>
  <c r="C1531" i="2"/>
  <c r="B1532" i="2"/>
  <c r="F1532" i="2"/>
  <c r="E1533" i="2"/>
  <c r="D1534" i="2"/>
  <c r="C1535" i="2"/>
  <c r="B1536" i="2"/>
  <c r="F1536" i="2"/>
  <c r="E1537" i="2"/>
  <c r="D1538" i="2"/>
  <c r="C1539" i="2"/>
  <c r="B1540" i="2"/>
  <c r="F1540" i="2"/>
  <c r="E1541" i="2"/>
  <c r="D1542" i="2"/>
  <c r="C1543" i="2"/>
  <c r="B1544" i="2"/>
  <c r="F1544" i="2"/>
  <c r="E1545" i="2"/>
  <c r="D1546" i="2"/>
  <c r="C1547" i="2"/>
  <c r="B1548" i="2"/>
  <c r="F1548" i="2"/>
  <c r="E1549" i="2"/>
  <c r="D1550" i="2"/>
  <c r="C1551" i="2"/>
  <c r="B1552" i="2"/>
  <c r="F1552" i="2"/>
  <c r="E1553" i="2"/>
  <c r="D1554" i="2"/>
  <c r="C1555" i="2"/>
  <c r="B1556" i="2"/>
  <c r="F1556" i="2"/>
  <c r="E1557" i="2"/>
  <c r="D1558" i="2"/>
  <c r="C1559" i="2"/>
  <c r="B1560" i="2"/>
  <c r="F1560" i="2"/>
  <c r="E1561" i="2"/>
  <c r="D1562" i="2"/>
  <c r="C1563" i="2"/>
  <c r="B1564" i="2"/>
  <c r="F1564" i="2"/>
  <c r="E1565" i="2"/>
  <c r="D1566" i="2"/>
  <c r="C1567" i="2"/>
  <c r="B1568" i="2"/>
  <c r="F1568" i="2"/>
  <c r="E1569" i="2"/>
  <c r="D1570" i="2"/>
  <c r="C1571" i="2"/>
  <c r="B1572" i="2"/>
  <c r="F1572" i="2"/>
  <c r="E1573" i="2"/>
  <c r="D1574" i="2"/>
  <c r="C1575" i="2"/>
  <c r="B1576" i="2"/>
  <c r="F1576" i="2"/>
  <c r="E1577" i="2"/>
  <c r="D1578" i="2"/>
  <c r="C1579" i="2"/>
  <c r="B1580" i="2"/>
  <c r="F1580" i="2"/>
  <c r="E1581" i="2"/>
  <c r="D1582" i="2"/>
  <c r="C1583" i="2"/>
  <c r="B1584" i="2"/>
  <c r="F1584" i="2"/>
  <c r="E1585" i="2"/>
  <c r="D1586" i="2"/>
  <c r="C1587" i="2"/>
  <c r="B1588" i="2"/>
  <c r="F1588" i="2"/>
  <c r="E1589" i="2"/>
  <c r="D1590" i="2"/>
  <c r="C1591" i="2"/>
  <c r="B1592" i="2"/>
  <c r="F1592" i="2"/>
  <c r="E1593" i="2"/>
  <c r="D1594" i="2"/>
  <c r="C1595" i="2"/>
  <c r="B1596" i="2"/>
  <c r="F1596" i="2"/>
  <c r="E1597" i="2"/>
  <c r="D1598" i="2"/>
  <c r="C1599" i="2"/>
  <c r="B1600" i="2"/>
  <c r="F1600" i="2"/>
  <c r="E1601" i="2"/>
  <c r="D1602" i="2"/>
  <c r="C1603" i="2"/>
  <c r="B1604" i="2"/>
  <c r="F1604" i="2"/>
  <c r="E1605" i="2"/>
  <c r="D1606" i="2"/>
  <c r="C1607" i="2"/>
  <c r="B1608" i="2"/>
  <c r="F1608" i="2"/>
  <c r="E1609" i="2"/>
  <c r="D1610" i="2"/>
  <c r="C1611" i="2"/>
  <c r="B1612" i="2"/>
  <c r="F1612" i="2"/>
  <c r="E1613" i="2"/>
  <c r="D1614" i="2"/>
  <c r="C1615" i="2"/>
  <c r="B1616" i="2"/>
  <c r="F1616" i="2"/>
  <c r="E1617" i="2"/>
  <c r="D1618" i="2"/>
  <c r="C1619" i="2"/>
  <c r="B1620" i="2"/>
  <c r="F1620" i="2"/>
  <c r="E1621" i="2"/>
  <c r="D1622" i="2"/>
  <c r="C1623" i="2"/>
  <c r="B1624" i="2"/>
  <c r="F1624" i="2"/>
  <c r="E1625" i="2"/>
  <c r="D1626" i="2"/>
  <c r="C1627" i="2"/>
  <c r="B1628" i="2"/>
  <c r="F1628" i="2"/>
  <c r="E1629" i="2"/>
  <c r="D1630" i="2"/>
  <c r="C1631" i="2"/>
  <c r="B1632" i="2"/>
  <c r="F1632" i="2"/>
  <c r="E1633" i="2"/>
  <c r="D1634" i="2"/>
  <c r="C1635" i="2"/>
  <c r="B1636" i="2"/>
  <c r="F1636" i="2"/>
  <c r="E1637" i="2"/>
  <c r="D1638" i="2"/>
  <c r="C1639" i="2"/>
  <c r="B1640" i="2"/>
  <c r="F1640" i="2"/>
  <c r="E1641" i="2"/>
  <c r="D1642" i="2"/>
  <c r="C1643" i="2"/>
  <c r="B1644" i="2"/>
  <c r="F1644" i="2"/>
  <c r="E1645" i="2"/>
  <c r="D1646" i="2"/>
  <c r="C1647" i="2"/>
  <c r="B1648" i="2"/>
  <c r="F1648" i="2"/>
  <c r="E1649" i="2"/>
  <c r="D1650" i="2"/>
  <c r="C1651" i="2"/>
  <c r="B1652" i="2"/>
  <c r="F1652" i="2"/>
  <c r="E1653" i="2"/>
  <c r="D1654" i="2"/>
  <c r="C1655" i="2"/>
  <c r="B1656" i="2"/>
  <c r="F1656" i="2"/>
  <c r="E1657" i="2"/>
  <c r="D1658" i="2"/>
  <c r="C1659" i="2"/>
  <c r="B1660" i="2"/>
  <c r="F1660" i="2"/>
  <c r="E1661" i="2"/>
  <c r="D1662" i="2"/>
  <c r="C1663" i="2"/>
  <c r="B1664" i="2"/>
  <c r="F1664" i="2"/>
  <c r="E1665" i="2"/>
  <c r="D1666" i="2"/>
  <c r="C1667" i="2"/>
  <c r="B1668" i="2"/>
  <c r="F1668" i="2"/>
  <c r="E1669" i="2"/>
  <c r="D1670" i="2"/>
  <c r="C1671" i="2"/>
  <c r="B1672" i="2"/>
  <c r="F1672" i="2"/>
  <c r="E1673" i="2"/>
  <c r="D1674" i="2"/>
  <c r="C1675" i="2"/>
  <c r="B1676" i="2"/>
  <c r="F1676" i="2"/>
  <c r="E1677" i="2"/>
  <c r="D1678" i="2"/>
  <c r="C1679" i="2"/>
  <c r="B1680" i="2"/>
  <c r="F1680" i="2"/>
  <c r="E1681" i="2"/>
  <c r="D1682" i="2"/>
  <c r="C1683" i="2"/>
  <c r="B1684" i="2"/>
  <c r="F1684" i="2"/>
  <c r="E1685" i="2"/>
  <c r="D1686" i="2"/>
  <c r="C1687" i="2"/>
  <c r="B1688" i="2"/>
  <c r="F1688" i="2"/>
  <c r="E1689" i="2"/>
  <c r="D1690" i="2"/>
  <c r="C1691" i="2"/>
  <c r="B1692" i="2"/>
  <c r="F1692" i="2"/>
  <c r="E1693" i="2"/>
  <c r="D1694" i="2"/>
  <c r="C1695" i="2"/>
  <c r="B1696" i="2"/>
  <c r="F1696" i="2"/>
  <c r="E1697" i="2"/>
  <c r="D1698" i="2"/>
  <c r="C1699" i="2"/>
  <c r="B1700" i="2"/>
  <c r="F1700" i="2"/>
  <c r="E1701" i="2"/>
  <c r="D1702" i="2"/>
  <c r="C1703" i="2"/>
  <c r="B1704" i="2"/>
  <c r="F1704" i="2"/>
  <c r="E1705" i="2"/>
  <c r="D1706" i="2"/>
  <c r="C1707" i="2"/>
  <c r="B1708" i="2"/>
  <c r="F1708" i="2"/>
  <c r="E1709" i="2"/>
  <c r="D1710" i="2"/>
  <c r="C1711" i="2"/>
  <c r="B1712" i="2"/>
  <c r="F1712" i="2"/>
  <c r="E1713" i="2"/>
  <c r="D1714" i="2"/>
  <c r="C1715" i="2"/>
  <c r="B1716" i="2"/>
  <c r="F1716" i="2"/>
  <c r="E1717" i="2"/>
  <c r="D1718" i="2"/>
  <c r="C1719" i="2"/>
  <c r="B1720" i="2"/>
  <c r="F1720" i="2"/>
  <c r="E1721" i="2"/>
  <c r="D1722" i="2"/>
  <c r="C1723" i="2"/>
  <c r="B1724" i="2"/>
  <c r="F1724" i="2"/>
  <c r="E1725" i="2"/>
  <c r="D1726" i="2"/>
  <c r="C1727" i="2"/>
  <c r="B1728" i="2"/>
  <c r="F1728" i="2"/>
  <c r="E1729" i="2"/>
  <c r="D1730" i="2"/>
  <c r="C1731" i="2"/>
  <c r="B1732" i="2"/>
  <c r="F1732" i="2"/>
  <c r="E1733" i="2"/>
  <c r="D1734" i="2"/>
  <c r="C1735" i="2"/>
  <c r="B1736" i="2"/>
  <c r="F1736" i="2"/>
  <c r="E1737" i="2"/>
  <c r="D1738" i="2"/>
  <c r="C1739" i="2"/>
  <c r="B1740" i="2"/>
  <c r="F1740" i="2"/>
  <c r="E1741" i="2"/>
  <c r="D1742" i="2"/>
  <c r="C1743" i="2"/>
  <c r="B1744" i="2"/>
  <c r="F1744" i="2"/>
  <c r="E1745" i="2"/>
  <c r="D1746" i="2"/>
  <c r="C1747" i="2"/>
  <c r="B1748" i="2"/>
  <c r="F1748" i="2"/>
  <c r="E1749" i="2"/>
  <c r="D1750" i="2"/>
  <c r="C1751" i="2"/>
  <c r="B1752" i="2"/>
  <c r="F1752" i="2"/>
  <c r="E1753" i="2"/>
  <c r="D1754" i="2"/>
  <c r="C1755" i="2"/>
  <c r="B1756" i="2"/>
  <c r="F1756" i="2"/>
  <c r="E1757" i="2"/>
  <c r="D1758" i="2"/>
  <c r="C1759" i="2"/>
  <c r="B1760" i="2"/>
  <c r="F1760" i="2"/>
  <c r="E1761" i="2"/>
  <c r="D1762" i="2"/>
  <c r="C1763" i="2"/>
  <c r="B1764" i="2"/>
  <c r="F1764" i="2"/>
  <c r="E1765" i="2"/>
  <c r="D1766" i="2"/>
  <c r="C1767" i="2"/>
  <c r="B1768" i="2"/>
  <c r="F1768" i="2"/>
  <c r="E1769" i="2"/>
  <c r="D1770" i="2"/>
  <c r="C1771" i="2"/>
  <c r="B1772" i="2"/>
  <c r="F1772" i="2"/>
  <c r="E1773" i="2"/>
  <c r="D1774" i="2"/>
  <c r="C1775" i="2"/>
  <c r="B1776" i="2"/>
  <c r="F1776" i="2"/>
  <c r="E1777" i="2"/>
  <c r="D1778" i="2"/>
  <c r="C1779" i="2"/>
  <c r="B1780" i="2"/>
  <c r="F1780" i="2"/>
  <c r="E1781" i="2"/>
  <c r="D1782" i="2"/>
  <c r="C1783" i="2"/>
  <c r="B1784" i="2"/>
  <c r="F1784" i="2"/>
  <c r="E1785" i="2"/>
  <c r="D1786" i="2"/>
  <c r="C1787" i="2"/>
  <c r="B1788" i="2"/>
  <c r="F1788" i="2"/>
  <c r="E1789" i="2"/>
  <c r="D1790" i="2"/>
  <c r="C1791" i="2"/>
  <c r="B1792" i="2"/>
  <c r="F1792" i="2"/>
  <c r="E1793" i="2"/>
  <c r="D1794" i="2"/>
  <c r="C1795" i="2"/>
  <c r="B1796" i="2"/>
  <c r="F1796" i="2"/>
  <c r="E1797" i="2"/>
  <c r="D1798" i="2"/>
  <c r="C1799" i="2"/>
  <c r="B1800" i="2"/>
  <c r="F1800" i="2"/>
  <c r="E1801" i="2"/>
  <c r="D1802" i="2"/>
  <c r="C1803" i="2"/>
  <c r="B1804" i="2"/>
  <c r="F1804" i="2"/>
  <c r="E1805" i="2"/>
  <c r="D1806" i="2"/>
  <c r="C1807" i="2"/>
  <c r="B1808" i="2"/>
  <c r="F1808" i="2"/>
  <c r="E1809" i="2"/>
  <c r="D1810" i="2"/>
  <c r="C1811" i="2"/>
  <c r="B1812" i="2"/>
  <c r="F1812" i="2"/>
  <c r="E1813" i="2"/>
  <c r="D1814" i="2"/>
  <c r="C1815" i="2"/>
  <c r="B1816" i="2"/>
  <c r="F1816" i="2"/>
  <c r="E1817" i="2"/>
  <c r="D1818" i="2"/>
  <c r="C1819" i="2"/>
  <c r="B1820" i="2"/>
  <c r="F1820" i="2"/>
  <c r="E1821" i="2"/>
  <c r="D1822" i="2"/>
  <c r="C1823" i="2"/>
  <c r="B1824" i="2"/>
  <c r="F1824" i="2"/>
  <c r="E1825" i="2"/>
  <c r="D1826" i="2"/>
  <c r="C1827" i="2"/>
  <c r="B1828" i="2"/>
  <c r="F1828" i="2"/>
  <c r="E1829" i="2"/>
  <c r="D1830" i="2"/>
  <c r="C1831" i="2"/>
  <c r="B1832" i="2"/>
  <c r="F1832" i="2"/>
  <c r="E1833" i="2"/>
  <c r="D1834" i="2"/>
  <c r="H4072" i="2"/>
  <c r="H9608" i="2"/>
  <c r="H9640" i="2"/>
  <c r="H9672" i="2"/>
  <c r="H9704" i="2"/>
  <c r="H9736" i="2"/>
  <c r="H9768" i="2"/>
  <c r="H9800" i="2"/>
  <c r="H9832" i="2"/>
  <c r="H9864" i="2"/>
  <c r="H9896" i="2"/>
  <c r="H9928" i="2"/>
  <c r="H9960" i="2"/>
  <c r="H9992" i="2"/>
  <c r="H10024" i="2"/>
  <c r="H10056" i="2"/>
  <c r="H10088" i="2"/>
  <c r="H10120" i="2"/>
  <c r="H10152" i="2"/>
  <c r="H10184" i="2"/>
  <c r="H10216" i="2"/>
  <c r="H10248" i="2"/>
  <c r="H10280" i="2"/>
  <c r="H10312" i="2"/>
  <c r="H10344" i="2"/>
  <c r="H10376" i="2"/>
  <c r="H10408" i="2"/>
  <c r="H10440" i="2"/>
  <c r="E6" i="2"/>
  <c r="F9" i="2"/>
  <c r="B13" i="2"/>
  <c r="C16" i="2"/>
  <c r="D19" i="2"/>
  <c r="E22" i="2"/>
  <c r="F25" i="2"/>
  <c r="B29" i="2"/>
  <c r="C32" i="2"/>
  <c r="D35" i="2"/>
  <c r="E38" i="2"/>
  <c r="F41" i="2"/>
  <c r="B45" i="2"/>
  <c r="C48" i="2"/>
  <c r="D51" i="2"/>
  <c r="E54" i="2"/>
  <c r="F57" i="2"/>
  <c r="B61" i="2"/>
  <c r="C64" i="2"/>
  <c r="D67" i="2"/>
  <c r="E70" i="2"/>
  <c r="F73" i="2"/>
  <c r="B77" i="2"/>
  <c r="C80" i="2"/>
  <c r="D83" i="2"/>
  <c r="E86" i="2"/>
  <c r="F89" i="2"/>
  <c r="B93" i="2"/>
  <c r="C96" i="2"/>
  <c r="D99" i="2"/>
  <c r="E102" i="2"/>
  <c r="F105" i="2"/>
  <c r="B109" i="2"/>
  <c r="C112" i="2"/>
  <c r="D115" i="2"/>
  <c r="E118" i="2"/>
  <c r="F121" i="2"/>
  <c r="B125" i="2"/>
  <c r="C128" i="2"/>
  <c r="D131" i="2"/>
  <c r="E134" i="2"/>
  <c r="F137" i="2"/>
  <c r="B141" i="2"/>
  <c r="C144" i="2"/>
  <c r="D147" i="2"/>
  <c r="E150" i="2"/>
  <c r="F153" i="2"/>
  <c r="B157" i="2"/>
  <c r="C160" i="2"/>
  <c r="D163" i="2"/>
  <c r="E166" i="2"/>
  <c r="F169" i="2"/>
  <c r="B173" i="2"/>
  <c r="C176" i="2"/>
  <c r="D179" i="2"/>
  <c r="E182" i="2"/>
  <c r="F185" i="2"/>
  <c r="B189" i="2"/>
  <c r="C192" i="2"/>
  <c r="D195" i="2"/>
  <c r="E198" i="2"/>
  <c r="F201" i="2"/>
  <c r="B205" i="2"/>
  <c r="C208" i="2"/>
  <c r="D211" i="2"/>
  <c r="E214" i="2"/>
  <c r="F217" i="2"/>
  <c r="B221" i="2"/>
  <c r="C224" i="2"/>
  <c r="D227" i="2"/>
  <c r="E230" i="2"/>
  <c r="F233" i="2"/>
  <c r="B237" i="2"/>
  <c r="C240" i="2"/>
  <c r="D243" i="2"/>
  <c r="E246" i="2"/>
  <c r="F249" i="2"/>
  <c r="B253" i="2"/>
  <c r="C256" i="2"/>
  <c r="D259" i="2"/>
  <c r="E262" i="2"/>
  <c r="F265" i="2"/>
  <c r="B269" i="2"/>
  <c r="C272" i="2"/>
  <c r="D275" i="2"/>
  <c r="E278" i="2"/>
  <c r="F281" i="2"/>
  <c r="B285" i="2"/>
  <c r="C288" i="2"/>
  <c r="D291" i="2"/>
  <c r="E294" i="2"/>
  <c r="F297" i="2"/>
  <c r="B301" i="2"/>
  <c r="C304" i="2"/>
  <c r="D307" i="2"/>
  <c r="E310" i="2"/>
  <c r="F313" i="2"/>
  <c r="B317" i="2"/>
  <c r="C320" i="2"/>
  <c r="D323" i="2"/>
  <c r="E326" i="2"/>
  <c r="F329" i="2"/>
  <c r="B333" i="2"/>
  <c r="C336" i="2"/>
  <c r="D339" i="2"/>
  <c r="E342" i="2"/>
  <c r="F345" i="2"/>
  <c r="B349" i="2"/>
  <c r="C352" i="2"/>
  <c r="D355" i="2"/>
  <c r="E358" i="2"/>
  <c r="F361" i="2"/>
  <c r="B365" i="2"/>
  <c r="C368" i="2"/>
  <c r="D371" i="2"/>
  <c r="E374" i="2"/>
  <c r="F377" i="2"/>
  <c r="B381" i="2"/>
  <c r="C384" i="2"/>
  <c r="D387" i="2"/>
  <c r="E390" i="2"/>
  <c r="F393" i="2"/>
  <c r="B397" i="2"/>
  <c r="C400" i="2"/>
  <c r="D403" i="2"/>
  <c r="E406" i="2"/>
  <c r="F409" i="2"/>
  <c r="B413" i="2"/>
  <c r="C416" i="2"/>
  <c r="D419" i="2"/>
  <c r="E422" i="2"/>
  <c r="F425" i="2"/>
  <c r="B429" i="2"/>
  <c r="C432" i="2"/>
  <c r="D435" i="2"/>
  <c r="E438" i="2"/>
  <c r="F441" i="2"/>
  <c r="B445" i="2"/>
  <c r="C448" i="2"/>
  <c r="D451" i="2"/>
  <c r="E454" i="2"/>
  <c r="F457" i="2"/>
  <c r="B461" i="2"/>
  <c r="C464" i="2"/>
  <c r="D467" i="2"/>
  <c r="E470" i="2"/>
  <c r="F473" i="2"/>
  <c r="C476" i="2"/>
  <c r="F477" i="2"/>
  <c r="D479" i="2"/>
  <c r="B481" i="2"/>
  <c r="E482" i="2"/>
  <c r="C484" i="2"/>
  <c r="F485" i="2"/>
  <c r="D487" i="2"/>
  <c r="B489" i="2"/>
  <c r="E490" i="2"/>
  <c r="C492" i="2"/>
  <c r="F493" i="2"/>
  <c r="D495" i="2"/>
  <c r="B497" i="2"/>
  <c r="E498" i="2"/>
  <c r="C500" i="2"/>
  <c r="F501" i="2"/>
  <c r="D503" i="2"/>
  <c r="B505" i="2"/>
  <c r="E506" i="2"/>
  <c r="C508" i="2"/>
  <c r="F509" i="2"/>
  <c r="D511" i="2"/>
  <c r="B513" i="2"/>
  <c r="E514" i="2"/>
  <c r="C516" i="2"/>
  <c r="F517" i="2"/>
  <c r="D519" i="2"/>
  <c r="B521" i="2"/>
  <c r="E522" i="2"/>
  <c r="C524" i="2"/>
  <c r="F525" i="2"/>
  <c r="D527" i="2"/>
  <c r="B529" i="2"/>
  <c r="E530" i="2"/>
  <c r="C532" i="2"/>
  <c r="F533" i="2"/>
  <c r="D535" i="2"/>
  <c r="B537" i="2"/>
  <c r="E538" i="2"/>
  <c r="C540" i="2"/>
  <c r="F541" i="2"/>
  <c r="D543" i="2"/>
  <c r="B545" i="2"/>
  <c r="E546" i="2"/>
  <c r="C548" i="2"/>
  <c r="F549" i="2"/>
  <c r="D551" i="2"/>
  <c r="B553" i="2"/>
  <c r="E554" i="2"/>
  <c r="C556" i="2"/>
  <c r="F557" i="2"/>
  <c r="D559" i="2"/>
  <c r="B561" i="2"/>
  <c r="E562" i="2"/>
  <c r="C564" i="2"/>
  <c r="F565" i="2"/>
  <c r="D567" i="2"/>
  <c r="B569" i="2"/>
  <c r="E570" i="2"/>
  <c r="C572" i="2"/>
  <c r="F573" i="2"/>
  <c r="D575" i="2"/>
  <c r="B577" i="2"/>
  <c r="E578" i="2"/>
  <c r="C580" i="2"/>
  <c r="F581" i="2"/>
  <c r="D583" i="2"/>
  <c r="B585" i="2"/>
  <c r="E586" i="2"/>
  <c r="C588" i="2"/>
  <c r="F589" i="2"/>
  <c r="D591" i="2"/>
  <c r="B593" i="2"/>
  <c r="E594" i="2"/>
  <c r="C596" i="2"/>
  <c r="F597" i="2"/>
  <c r="D599" i="2"/>
  <c r="B601" i="2"/>
  <c r="E602" i="2"/>
  <c r="C604" i="2"/>
  <c r="F605" i="2"/>
  <c r="D607" i="2"/>
  <c r="B609" i="2"/>
  <c r="E610" i="2"/>
  <c r="C612" i="2"/>
  <c r="F613" i="2"/>
  <c r="D615" i="2"/>
  <c r="B617" i="2"/>
  <c r="E618" i="2"/>
  <c r="C620" i="2"/>
  <c r="F621" i="2"/>
  <c r="D623" i="2"/>
  <c r="B625" i="2"/>
  <c r="E626" i="2"/>
  <c r="C628" i="2"/>
  <c r="F629" i="2"/>
  <c r="D631" i="2"/>
  <c r="B633" i="2"/>
  <c r="E634" i="2"/>
  <c r="C636" i="2"/>
  <c r="F637" i="2"/>
  <c r="D639" i="2"/>
  <c r="B641" i="2"/>
  <c r="E642" i="2"/>
  <c r="C644" i="2"/>
  <c r="F645" i="2"/>
  <c r="D647" i="2"/>
  <c r="B649" i="2"/>
  <c r="E650" i="2"/>
  <c r="C652" i="2"/>
  <c r="F653" i="2"/>
  <c r="D655" i="2"/>
  <c r="B657" i="2"/>
  <c r="E658" i="2"/>
  <c r="C660" i="2"/>
  <c r="F661" i="2"/>
  <c r="D663" i="2"/>
  <c r="B665" i="2"/>
  <c r="E666" i="2"/>
  <c r="C668" i="2"/>
  <c r="F669" i="2"/>
  <c r="D671" i="2"/>
  <c r="B673" i="2"/>
  <c r="E674" i="2"/>
  <c r="C676" i="2"/>
  <c r="F677" i="2"/>
  <c r="D679" i="2"/>
  <c r="B681" i="2"/>
  <c r="E682" i="2"/>
  <c r="C684" i="2"/>
  <c r="F685" i="2"/>
  <c r="D687" i="2"/>
  <c r="B689" i="2"/>
  <c r="E690" i="2"/>
  <c r="C692" i="2"/>
  <c r="F693" i="2"/>
  <c r="D695" i="2"/>
  <c r="B697" i="2"/>
  <c r="E698" i="2"/>
  <c r="C700" i="2"/>
  <c r="F701" i="2"/>
  <c r="D703" i="2"/>
  <c r="B705" i="2"/>
  <c r="E706" i="2"/>
  <c r="C708" i="2"/>
  <c r="F709" i="2"/>
  <c r="D711" i="2"/>
  <c r="B713" i="2"/>
  <c r="E714" i="2"/>
  <c r="C716" i="2"/>
  <c r="F717" i="2"/>
  <c r="D719" i="2"/>
  <c r="B721" i="2"/>
  <c r="E722" i="2"/>
  <c r="C724" i="2"/>
  <c r="F725" i="2"/>
  <c r="D727" i="2"/>
  <c r="B729" i="2"/>
  <c r="E730" i="2"/>
  <c r="C732" i="2"/>
  <c r="F733" i="2"/>
  <c r="D735" i="2"/>
  <c r="B737" i="2"/>
  <c r="E738" i="2"/>
  <c r="C740" i="2"/>
  <c r="F741" i="2"/>
  <c r="D743" i="2"/>
  <c r="B745" i="2"/>
  <c r="E746" i="2"/>
  <c r="C748" i="2"/>
  <c r="F749" i="2"/>
  <c r="D751" i="2"/>
  <c r="B753" i="2"/>
  <c r="E754" i="2"/>
  <c r="C756" i="2"/>
  <c r="F757" i="2"/>
  <c r="D759" i="2"/>
  <c r="B761" i="2"/>
  <c r="E762" i="2"/>
  <c r="C764" i="2"/>
  <c r="F765" i="2"/>
  <c r="D767" i="2"/>
  <c r="B769" i="2"/>
  <c r="E770" i="2"/>
  <c r="C772" i="2"/>
  <c r="F773" i="2"/>
  <c r="D775" i="2"/>
  <c r="B777" i="2"/>
  <c r="E778" i="2"/>
  <c r="C780" i="2"/>
  <c r="F781" i="2"/>
  <c r="D783" i="2"/>
  <c r="B785" i="2"/>
  <c r="E786" i="2"/>
  <c r="C788" i="2"/>
  <c r="B789" i="2"/>
  <c r="F789" i="2"/>
  <c r="E790" i="2"/>
  <c r="D791" i="2"/>
  <c r="C792" i="2"/>
  <c r="B793" i="2"/>
  <c r="F793" i="2"/>
  <c r="E794" i="2"/>
  <c r="D795" i="2"/>
  <c r="C796" i="2"/>
  <c r="B797" i="2"/>
  <c r="F797" i="2"/>
  <c r="E798" i="2"/>
  <c r="D799" i="2"/>
  <c r="C800" i="2"/>
  <c r="B801" i="2"/>
  <c r="F801" i="2"/>
  <c r="E802" i="2"/>
  <c r="D803" i="2"/>
  <c r="C804" i="2"/>
  <c r="B805" i="2"/>
  <c r="F805" i="2"/>
  <c r="E806" i="2"/>
  <c r="D807" i="2"/>
  <c r="C808" i="2"/>
  <c r="B809" i="2"/>
  <c r="F809" i="2"/>
  <c r="E810" i="2"/>
  <c r="D811" i="2"/>
  <c r="C812" i="2"/>
  <c r="B813" i="2"/>
  <c r="F813" i="2"/>
  <c r="E814" i="2"/>
  <c r="D815" i="2"/>
  <c r="C816" i="2"/>
  <c r="B817" i="2"/>
  <c r="F817" i="2"/>
  <c r="E818" i="2"/>
  <c r="D819" i="2"/>
  <c r="C820" i="2"/>
  <c r="B821" i="2"/>
  <c r="F821" i="2"/>
  <c r="E822" i="2"/>
  <c r="D823" i="2"/>
  <c r="C824" i="2"/>
  <c r="B825" i="2"/>
  <c r="F825" i="2"/>
  <c r="E826" i="2"/>
  <c r="D827" i="2"/>
  <c r="C828" i="2"/>
  <c r="B829" i="2"/>
  <c r="F829" i="2"/>
  <c r="E830" i="2"/>
  <c r="D831" i="2"/>
  <c r="C832" i="2"/>
  <c r="B833" i="2"/>
  <c r="F833" i="2"/>
  <c r="E834" i="2"/>
  <c r="D835" i="2"/>
  <c r="C836" i="2"/>
  <c r="B837" i="2"/>
  <c r="F837" i="2"/>
  <c r="E838" i="2"/>
  <c r="D839" i="2"/>
  <c r="C840" i="2"/>
  <c r="B841" i="2"/>
  <c r="F841" i="2"/>
  <c r="E842" i="2"/>
  <c r="D843" i="2"/>
  <c r="C844" i="2"/>
  <c r="B845" i="2"/>
  <c r="F845" i="2"/>
  <c r="E846" i="2"/>
  <c r="D847" i="2"/>
  <c r="C848" i="2"/>
  <c r="B849" i="2"/>
  <c r="F849" i="2"/>
  <c r="E850" i="2"/>
  <c r="D851" i="2"/>
  <c r="C852" i="2"/>
  <c r="B853" i="2"/>
  <c r="F853" i="2"/>
  <c r="E854" i="2"/>
  <c r="D855" i="2"/>
  <c r="C856" i="2"/>
  <c r="B857" i="2"/>
  <c r="F857" i="2"/>
  <c r="E858" i="2"/>
  <c r="D859" i="2"/>
  <c r="C860" i="2"/>
  <c r="B861" i="2"/>
  <c r="F861" i="2"/>
  <c r="E862" i="2"/>
  <c r="D863" i="2"/>
  <c r="C864" i="2"/>
  <c r="B865" i="2"/>
  <c r="F865" i="2"/>
  <c r="E866" i="2"/>
  <c r="D867" i="2"/>
  <c r="C868" i="2"/>
  <c r="B869" i="2"/>
  <c r="F869" i="2"/>
  <c r="E870" i="2"/>
  <c r="D871" i="2"/>
  <c r="C872" i="2"/>
  <c r="B873" i="2"/>
  <c r="F873" i="2"/>
  <c r="E874" i="2"/>
  <c r="D875" i="2"/>
  <c r="C876" i="2"/>
  <c r="B877" i="2"/>
  <c r="F877" i="2"/>
  <c r="E878" i="2"/>
  <c r="D879" i="2"/>
  <c r="C880" i="2"/>
  <c r="B881" i="2"/>
  <c r="F881" i="2"/>
  <c r="E882" i="2"/>
  <c r="D883" i="2"/>
  <c r="C884" i="2"/>
  <c r="B885" i="2"/>
  <c r="F885" i="2"/>
  <c r="E886" i="2"/>
  <c r="D887" i="2"/>
  <c r="C888" i="2"/>
  <c r="B889" i="2"/>
  <c r="F889" i="2"/>
  <c r="E890" i="2"/>
  <c r="D891" i="2"/>
  <c r="C892" i="2"/>
  <c r="B893" i="2"/>
  <c r="F893" i="2"/>
  <c r="E894" i="2"/>
  <c r="D895" i="2"/>
  <c r="C896" i="2"/>
  <c r="B897" i="2"/>
  <c r="F897" i="2"/>
  <c r="E898" i="2"/>
  <c r="D899" i="2"/>
  <c r="C900" i="2"/>
  <c r="B901" i="2"/>
  <c r="F901" i="2"/>
  <c r="E902" i="2"/>
  <c r="D903" i="2"/>
  <c r="C904" i="2"/>
  <c r="B905" i="2"/>
  <c r="F905" i="2"/>
  <c r="E906" i="2"/>
  <c r="D907" i="2"/>
  <c r="C908" i="2"/>
  <c r="B909" i="2"/>
  <c r="F909" i="2"/>
  <c r="E910" i="2"/>
  <c r="D911" i="2"/>
  <c r="C912" i="2"/>
  <c r="B913" i="2"/>
  <c r="F913" i="2"/>
  <c r="E914" i="2"/>
  <c r="D915" i="2"/>
  <c r="C916" i="2"/>
  <c r="B917" i="2"/>
  <c r="F917" i="2"/>
  <c r="E918" i="2"/>
  <c r="D919" i="2"/>
  <c r="C920" i="2"/>
  <c r="B921" i="2"/>
  <c r="F921" i="2"/>
  <c r="E922" i="2"/>
  <c r="D923" i="2"/>
  <c r="C924" i="2"/>
  <c r="B925" i="2"/>
  <c r="F925" i="2"/>
  <c r="E926" i="2"/>
  <c r="D927" i="2"/>
  <c r="C928" i="2"/>
  <c r="B929" i="2"/>
  <c r="F929" i="2"/>
  <c r="E930" i="2"/>
  <c r="D931" i="2"/>
  <c r="C932" i="2"/>
  <c r="B933" i="2"/>
  <c r="F933" i="2"/>
  <c r="E934" i="2"/>
  <c r="D935" i="2"/>
  <c r="C936" i="2"/>
  <c r="B937" i="2"/>
  <c r="F937" i="2"/>
  <c r="E938" i="2"/>
  <c r="D939" i="2"/>
  <c r="C940" i="2"/>
  <c r="B941" i="2"/>
  <c r="F941" i="2"/>
  <c r="E942" i="2"/>
  <c r="D943" i="2"/>
  <c r="C944" i="2"/>
  <c r="B945" i="2"/>
  <c r="F945" i="2"/>
  <c r="E946" i="2"/>
  <c r="D947" i="2"/>
  <c r="C948" i="2"/>
  <c r="B949" i="2"/>
  <c r="F949" i="2"/>
  <c r="E950" i="2"/>
  <c r="D951" i="2"/>
  <c r="C952" i="2"/>
  <c r="B953" i="2"/>
  <c r="F953" i="2"/>
  <c r="E954" i="2"/>
  <c r="D955" i="2"/>
  <c r="C956" i="2"/>
  <c r="B957" i="2"/>
  <c r="F957" i="2"/>
  <c r="E958" i="2"/>
  <c r="D959" i="2"/>
  <c r="C960" i="2"/>
  <c r="B961" i="2"/>
  <c r="F961" i="2"/>
  <c r="E962" i="2"/>
  <c r="D963" i="2"/>
  <c r="C964" i="2"/>
  <c r="B965" i="2"/>
  <c r="F965" i="2"/>
  <c r="E966" i="2"/>
  <c r="D967" i="2"/>
  <c r="C968" i="2"/>
  <c r="B969" i="2"/>
  <c r="F969" i="2"/>
  <c r="E970" i="2"/>
  <c r="D971" i="2"/>
  <c r="C972" i="2"/>
  <c r="B973" i="2"/>
  <c r="F973" i="2"/>
  <c r="E974" i="2"/>
  <c r="D975" i="2"/>
  <c r="C976" i="2"/>
  <c r="B977" i="2"/>
  <c r="F977" i="2"/>
  <c r="E978" i="2"/>
  <c r="D979" i="2"/>
  <c r="C980" i="2"/>
  <c r="B981" i="2"/>
  <c r="F981" i="2"/>
  <c r="E982" i="2"/>
  <c r="D983" i="2"/>
  <c r="C984" i="2"/>
  <c r="B985" i="2"/>
  <c r="F985" i="2"/>
  <c r="E986" i="2"/>
  <c r="D987" i="2"/>
  <c r="C988" i="2"/>
  <c r="B989" i="2"/>
  <c r="F989" i="2"/>
  <c r="E990" i="2"/>
  <c r="D991" i="2"/>
  <c r="C992" i="2"/>
  <c r="B993" i="2"/>
  <c r="F993" i="2"/>
  <c r="E994" i="2"/>
  <c r="D995" i="2"/>
  <c r="C996" i="2"/>
  <c r="B997" i="2"/>
  <c r="F997" i="2"/>
  <c r="E998" i="2"/>
  <c r="D999" i="2"/>
  <c r="C1000" i="2"/>
  <c r="B1001" i="2"/>
  <c r="F1001" i="2"/>
  <c r="E1002" i="2"/>
  <c r="D1003" i="2"/>
  <c r="C1004" i="2"/>
  <c r="B1005" i="2"/>
  <c r="F1005" i="2"/>
  <c r="E1006" i="2"/>
  <c r="D1007" i="2"/>
  <c r="C1008" i="2"/>
  <c r="B1009" i="2"/>
  <c r="F1009" i="2"/>
  <c r="E1010" i="2"/>
  <c r="D1011" i="2"/>
  <c r="C1012" i="2"/>
  <c r="B1013" i="2"/>
  <c r="F1013" i="2"/>
  <c r="E1014" i="2"/>
  <c r="D1015" i="2"/>
  <c r="C1016" i="2"/>
  <c r="B1017" i="2"/>
  <c r="F1017" i="2"/>
  <c r="E1018" i="2"/>
  <c r="D1019" i="2"/>
  <c r="C1020" i="2"/>
  <c r="B1021" i="2"/>
  <c r="F1021" i="2"/>
  <c r="E1022" i="2"/>
  <c r="D1023" i="2"/>
  <c r="C1024" i="2"/>
  <c r="B1025" i="2"/>
  <c r="F1025" i="2"/>
  <c r="E1026" i="2"/>
  <c r="D1027" i="2"/>
  <c r="C1028" i="2"/>
  <c r="B1029" i="2"/>
  <c r="F1029" i="2"/>
  <c r="E1030" i="2"/>
  <c r="D1031" i="2"/>
  <c r="C1032" i="2"/>
  <c r="B1033" i="2"/>
  <c r="F1033" i="2"/>
  <c r="E1034" i="2"/>
  <c r="D1035" i="2"/>
  <c r="C1036" i="2"/>
  <c r="B1037" i="2"/>
  <c r="F1037" i="2"/>
  <c r="E1038" i="2"/>
  <c r="D1039" i="2"/>
  <c r="C1040" i="2"/>
  <c r="B1041" i="2"/>
  <c r="F1041" i="2"/>
  <c r="E1042" i="2"/>
  <c r="D1043" i="2"/>
  <c r="C1044" i="2"/>
  <c r="B1045" i="2"/>
  <c r="F1045" i="2"/>
  <c r="E1046" i="2"/>
  <c r="D1047" i="2"/>
  <c r="C1048" i="2"/>
  <c r="B1049" i="2"/>
  <c r="F1049" i="2"/>
  <c r="E1050" i="2"/>
  <c r="D1051" i="2"/>
  <c r="C1052" i="2"/>
  <c r="B1053" i="2"/>
  <c r="F1053" i="2"/>
  <c r="E1054" i="2"/>
  <c r="D1055" i="2"/>
  <c r="C1056" i="2"/>
  <c r="B1057" i="2"/>
  <c r="F1057" i="2"/>
  <c r="E1058" i="2"/>
  <c r="D1059" i="2"/>
  <c r="C1060" i="2"/>
  <c r="B1061" i="2"/>
  <c r="F1061" i="2"/>
  <c r="E1062" i="2"/>
  <c r="D1063" i="2"/>
  <c r="C1064" i="2"/>
  <c r="B1065" i="2"/>
  <c r="F1065" i="2"/>
  <c r="E1066" i="2"/>
  <c r="D1067" i="2"/>
  <c r="C1068" i="2"/>
  <c r="B1069" i="2"/>
  <c r="F1069" i="2"/>
  <c r="E1070" i="2"/>
  <c r="D1071" i="2"/>
  <c r="C1072" i="2"/>
  <c r="B1073" i="2"/>
  <c r="F1073" i="2"/>
  <c r="E1074" i="2"/>
  <c r="D1075" i="2"/>
  <c r="C1076" i="2"/>
  <c r="B1077" i="2"/>
  <c r="F1077" i="2"/>
  <c r="E1078" i="2"/>
  <c r="D1079" i="2"/>
  <c r="C1080" i="2"/>
  <c r="B1081" i="2"/>
  <c r="F1081" i="2"/>
  <c r="E1082" i="2"/>
  <c r="D1083" i="2"/>
  <c r="C1084" i="2"/>
  <c r="B1085" i="2"/>
  <c r="F1085" i="2"/>
  <c r="E1086" i="2"/>
  <c r="D1087" i="2"/>
  <c r="C1088" i="2"/>
  <c r="B1089" i="2"/>
  <c r="F1089" i="2"/>
  <c r="E1090" i="2"/>
  <c r="D1091" i="2"/>
  <c r="C1092" i="2"/>
  <c r="B1093" i="2"/>
  <c r="F1093" i="2"/>
  <c r="E1094" i="2"/>
  <c r="D1095" i="2"/>
  <c r="C1096" i="2"/>
  <c r="B1097" i="2"/>
  <c r="F1097" i="2"/>
  <c r="E1098" i="2"/>
  <c r="D1099" i="2"/>
  <c r="C1100" i="2"/>
  <c r="B1101" i="2"/>
  <c r="F1101" i="2"/>
  <c r="E1102" i="2"/>
  <c r="D1103" i="2"/>
  <c r="C1104" i="2"/>
  <c r="B1105" i="2"/>
  <c r="F1105" i="2"/>
  <c r="E1106" i="2"/>
  <c r="D1107" i="2"/>
  <c r="C1108" i="2"/>
  <c r="B1109" i="2"/>
  <c r="F1109" i="2"/>
  <c r="E1110" i="2"/>
  <c r="D1111" i="2"/>
  <c r="C1112" i="2"/>
  <c r="B1113" i="2"/>
  <c r="F1113" i="2"/>
  <c r="E1114" i="2"/>
  <c r="D1115" i="2"/>
  <c r="C1116" i="2"/>
  <c r="B1117" i="2"/>
  <c r="F1117" i="2"/>
  <c r="E1118" i="2"/>
  <c r="D1119" i="2"/>
  <c r="C1120" i="2"/>
  <c r="B1121" i="2"/>
  <c r="F1121" i="2"/>
  <c r="E1122" i="2"/>
  <c r="D1123" i="2"/>
  <c r="C1124" i="2"/>
  <c r="B1125" i="2"/>
  <c r="F1125" i="2"/>
  <c r="E1126" i="2"/>
  <c r="D1127" i="2"/>
  <c r="C1128" i="2"/>
  <c r="B1129" i="2"/>
  <c r="F1129" i="2"/>
  <c r="E1130" i="2"/>
  <c r="D1131" i="2"/>
  <c r="C1132" i="2"/>
  <c r="B1133" i="2"/>
  <c r="F1133" i="2"/>
  <c r="E1134" i="2"/>
  <c r="D1135" i="2"/>
  <c r="C1136" i="2"/>
  <c r="B1137" i="2"/>
  <c r="F1137" i="2"/>
  <c r="E1138" i="2"/>
  <c r="D1139" i="2"/>
  <c r="C1140" i="2"/>
  <c r="B1141" i="2"/>
  <c r="F1141" i="2"/>
  <c r="E1142" i="2"/>
  <c r="D1143" i="2"/>
  <c r="C1144" i="2"/>
  <c r="B1145" i="2"/>
  <c r="F1145" i="2"/>
  <c r="E1146" i="2"/>
  <c r="D1147" i="2"/>
  <c r="C1148" i="2"/>
  <c r="B1149" i="2"/>
  <c r="F1149" i="2"/>
  <c r="E1150" i="2"/>
  <c r="D1151" i="2"/>
  <c r="C1152" i="2"/>
  <c r="B1153" i="2"/>
  <c r="F1153" i="2"/>
  <c r="E1154" i="2"/>
  <c r="D1155" i="2"/>
  <c r="C1156" i="2"/>
  <c r="B1157" i="2"/>
  <c r="F1157" i="2"/>
  <c r="E1158" i="2"/>
  <c r="D1159" i="2"/>
  <c r="C1160" i="2"/>
  <c r="B1161" i="2"/>
  <c r="F1161" i="2"/>
  <c r="E1162" i="2"/>
  <c r="D1163" i="2"/>
  <c r="C1164" i="2"/>
  <c r="B1165" i="2"/>
  <c r="F1165" i="2"/>
  <c r="E1166" i="2"/>
  <c r="D1167" i="2"/>
  <c r="C1168" i="2"/>
  <c r="B1169" i="2"/>
  <c r="F1169" i="2"/>
  <c r="E1170" i="2"/>
  <c r="D1171" i="2"/>
  <c r="C1172" i="2"/>
  <c r="B1173" i="2"/>
  <c r="F1173" i="2"/>
  <c r="E1174" i="2"/>
  <c r="D1175" i="2"/>
  <c r="C1176" i="2"/>
  <c r="B1177" i="2"/>
  <c r="F1177" i="2"/>
  <c r="E1178" i="2"/>
  <c r="D1179" i="2"/>
  <c r="C1180" i="2"/>
  <c r="B1181" i="2"/>
  <c r="F1181" i="2"/>
  <c r="E1182" i="2"/>
  <c r="D1183" i="2"/>
  <c r="C1184" i="2"/>
  <c r="B1185" i="2"/>
  <c r="F1185" i="2"/>
  <c r="E1186" i="2"/>
  <c r="D1187" i="2"/>
  <c r="C1188" i="2"/>
  <c r="B1189" i="2"/>
  <c r="F1189" i="2"/>
  <c r="E1190" i="2"/>
  <c r="D1191" i="2"/>
  <c r="C1192" i="2"/>
  <c r="B1193" i="2"/>
  <c r="F1193" i="2"/>
  <c r="E1194" i="2"/>
  <c r="D1195" i="2"/>
  <c r="C1196" i="2"/>
  <c r="B1197" i="2"/>
  <c r="F1197" i="2"/>
  <c r="E1198" i="2"/>
  <c r="D1199" i="2"/>
  <c r="C1200" i="2"/>
  <c r="B1201" i="2"/>
  <c r="F1201" i="2"/>
  <c r="E1202" i="2"/>
  <c r="D1203" i="2"/>
  <c r="C1204" i="2"/>
  <c r="B1205" i="2"/>
  <c r="F1205" i="2"/>
  <c r="E1206" i="2"/>
  <c r="D1207" i="2"/>
  <c r="C1208" i="2"/>
  <c r="B1209" i="2"/>
  <c r="F1209" i="2"/>
  <c r="E1210" i="2"/>
  <c r="D1211" i="2"/>
  <c r="C1212" i="2"/>
  <c r="B1213" i="2"/>
  <c r="F1213" i="2"/>
  <c r="E1214" i="2"/>
  <c r="D1215" i="2"/>
  <c r="C1216" i="2"/>
  <c r="B1217" i="2"/>
  <c r="F1217" i="2"/>
  <c r="E1218" i="2"/>
  <c r="D1219" i="2"/>
  <c r="C1220" i="2"/>
  <c r="B1221" i="2"/>
  <c r="F1221" i="2"/>
  <c r="E1222" i="2"/>
  <c r="D1223" i="2"/>
  <c r="C1224" i="2"/>
  <c r="B1225" i="2"/>
  <c r="F1225" i="2"/>
  <c r="E1226" i="2"/>
  <c r="D1227" i="2"/>
  <c r="C1228" i="2"/>
  <c r="B1229" i="2"/>
  <c r="F1229" i="2"/>
  <c r="E1230" i="2"/>
  <c r="D1231" i="2"/>
  <c r="C1232" i="2"/>
  <c r="B1233" i="2"/>
  <c r="F1233" i="2"/>
  <c r="E1234" i="2"/>
  <c r="D1235" i="2"/>
  <c r="C1236" i="2"/>
  <c r="B1237" i="2"/>
  <c r="F1237" i="2"/>
  <c r="E1238" i="2"/>
  <c r="D1239" i="2"/>
  <c r="C1240" i="2"/>
  <c r="B1241" i="2"/>
  <c r="F1241" i="2"/>
  <c r="E1242" i="2"/>
  <c r="D1243" i="2"/>
  <c r="C1244" i="2"/>
  <c r="B1245" i="2"/>
  <c r="F1245" i="2"/>
  <c r="E1246" i="2"/>
  <c r="D1247" i="2"/>
  <c r="C1248" i="2"/>
  <c r="B1249" i="2"/>
  <c r="F1249" i="2"/>
  <c r="E1250" i="2"/>
  <c r="D1251" i="2"/>
  <c r="C1252" i="2"/>
  <c r="B1253" i="2"/>
  <c r="F1253" i="2"/>
  <c r="E1254" i="2"/>
  <c r="D1255" i="2"/>
  <c r="C1256" i="2"/>
  <c r="B1257" i="2"/>
  <c r="F1257" i="2"/>
  <c r="E1258" i="2"/>
  <c r="D1259" i="2"/>
  <c r="C1260" i="2"/>
  <c r="B1261" i="2"/>
  <c r="F1261" i="2"/>
  <c r="E1262" i="2"/>
  <c r="D1263" i="2"/>
  <c r="C1264" i="2"/>
  <c r="B1265" i="2"/>
  <c r="F1265" i="2"/>
  <c r="E1266" i="2"/>
  <c r="D1267" i="2"/>
  <c r="C1268" i="2"/>
  <c r="B1269" i="2"/>
  <c r="F1269" i="2"/>
  <c r="E1270" i="2"/>
  <c r="D1271" i="2"/>
  <c r="C1272" i="2"/>
  <c r="B1273" i="2"/>
  <c r="F1273" i="2"/>
  <c r="E1274" i="2"/>
  <c r="D1275" i="2"/>
  <c r="C1276" i="2"/>
  <c r="B1277" i="2"/>
  <c r="F1277" i="2"/>
  <c r="E1278" i="2"/>
  <c r="D1279" i="2"/>
  <c r="C1280" i="2"/>
  <c r="B1281" i="2"/>
  <c r="F1281" i="2"/>
  <c r="E1282" i="2"/>
  <c r="D1283" i="2"/>
  <c r="C1284" i="2"/>
  <c r="B1285" i="2"/>
  <c r="F1285" i="2"/>
  <c r="E1286" i="2"/>
  <c r="D1287" i="2"/>
  <c r="C1288" i="2"/>
  <c r="B1289" i="2"/>
  <c r="F1289" i="2"/>
  <c r="E1290" i="2"/>
  <c r="D1291" i="2"/>
  <c r="C1292" i="2"/>
  <c r="B1293" i="2"/>
  <c r="F1293" i="2"/>
  <c r="E1294" i="2"/>
  <c r="D1295" i="2"/>
  <c r="C1296" i="2"/>
  <c r="B1297" i="2"/>
  <c r="F1297" i="2"/>
  <c r="E1298" i="2"/>
  <c r="D1299" i="2"/>
  <c r="C1300" i="2"/>
  <c r="B1301" i="2"/>
  <c r="F1301" i="2"/>
  <c r="E1302" i="2"/>
  <c r="D1303" i="2"/>
  <c r="C1304" i="2"/>
  <c r="B1305" i="2"/>
  <c r="F1305" i="2"/>
  <c r="E1306" i="2"/>
  <c r="D1307" i="2"/>
  <c r="C1308" i="2"/>
  <c r="B1309" i="2"/>
  <c r="F1309" i="2"/>
  <c r="E1310" i="2"/>
  <c r="D1311" i="2"/>
  <c r="C1312" i="2"/>
  <c r="B1313" i="2"/>
  <c r="F1313" i="2"/>
  <c r="E1314" i="2"/>
  <c r="D1315" i="2"/>
  <c r="C1316" i="2"/>
  <c r="B1317" i="2"/>
  <c r="F1317" i="2"/>
  <c r="E1318" i="2"/>
  <c r="D1319" i="2"/>
  <c r="C1320" i="2"/>
  <c r="B1321" i="2"/>
  <c r="F1321" i="2"/>
  <c r="E1322" i="2"/>
  <c r="D1323" i="2"/>
  <c r="C1324" i="2"/>
  <c r="B1325" i="2"/>
  <c r="F1325" i="2"/>
  <c r="E1326" i="2"/>
  <c r="D1327" i="2"/>
  <c r="C1328" i="2"/>
  <c r="B1329" i="2"/>
  <c r="F1329" i="2"/>
  <c r="E1330" i="2"/>
  <c r="D1331" i="2"/>
  <c r="C1332" i="2"/>
  <c r="B1333" i="2"/>
  <c r="F1333" i="2"/>
  <c r="E1334" i="2"/>
  <c r="D1335" i="2"/>
  <c r="C1336" i="2"/>
  <c r="B1337" i="2"/>
  <c r="F1337" i="2"/>
  <c r="E1338" i="2"/>
  <c r="D1339" i="2"/>
  <c r="C1340" i="2"/>
  <c r="B1341" i="2"/>
  <c r="F1341" i="2"/>
  <c r="E1342" i="2"/>
  <c r="D1343" i="2"/>
  <c r="C1344" i="2"/>
  <c r="B1345" i="2"/>
  <c r="F1345" i="2"/>
  <c r="E1346" i="2"/>
  <c r="D1347" i="2"/>
  <c r="C1348" i="2"/>
  <c r="B1349" i="2"/>
  <c r="F1349" i="2"/>
  <c r="E1350" i="2"/>
  <c r="D1351" i="2"/>
  <c r="C1352" i="2"/>
  <c r="B1353" i="2"/>
  <c r="F1353" i="2"/>
  <c r="E1354" i="2"/>
  <c r="D1355" i="2"/>
  <c r="C1356" i="2"/>
  <c r="B1357" i="2"/>
  <c r="F1357" i="2"/>
  <c r="E1358" i="2"/>
  <c r="D1359" i="2"/>
  <c r="C1360" i="2"/>
  <c r="B1361" i="2"/>
  <c r="F1361" i="2"/>
  <c r="E1362" i="2"/>
  <c r="D1363" i="2"/>
  <c r="C1364" i="2"/>
  <c r="B1365" i="2"/>
  <c r="F1365" i="2"/>
  <c r="E1366" i="2"/>
  <c r="D1367" i="2"/>
  <c r="C1368" i="2"/>
  <c r="B1369" i="2"/>
  <c r="F1369" i="2"/>
  <c r="E1370" i="2"/>
  <c r="D1371" i="2"/>
  <c r="C1372" i="2"/>
  <c r="B1373" i="2"/>
  <c r="F1373" i="2"/>
  <c r="E1374" i="2"/>
  <c r="D1375" i="2"/>
  <c r="C1376" i="2"/>
  <c r="B1377" i="2"/>
  <c r="F1377" i="2"/>
  <c r="E1378" i="2"/>
  <c r="D1379" i="2"/>
  <c r="C1380" i="2"/>
  <c r="B1381" i="2"/>
  <c r="F1381" i="2"/>
  <c r="E1382" i="2"/>
  <c r="D1383" i="2"/>
  <c r="C1384" i="2"/>
  <c r="B1385" i="2"/>
  <c r="F1385" i="2"/>
  <c r="E1386" i="2"/>
  <c r="D1387" i="2"/>
  <c r="C1388" i="2"/>
  <c r="B1389" i="2"/>
  <c r="F1389" i="2"/>
  <c r="E1390" i="2"/>
  <c r="D1391" i="2"/>
  <c r="C1392" i="2"/>
  <c r="B1393" i="2"/>
  <c r="F1393" i="2"/>
  <c r="E1394" i="2"/>
  <c r="D1395" i="2"/>
  <c r="C1396" i="2"/>
  <c r="B1397" i="2"/>
  <c r="F1397" i="2"/>
  <c r="E1398" i="2"/>
  <c r="D1399" i="2"/>
  <c r="C1400" i="2"/>
  <c r="B1401" i="2"/>
  <c r="F1401" i="2"/>
  <c r="E1402" i="2"/>
  <c r="D1403" i="2"/>
  <c r="C1404" i="2"/>
  <c r="B1405" i="2"/>
  <c r="F1405" i="2"/>
  <c r="E1406" i="2"/>
  <c r="D1407" i="2"/>
  <c r="C1408" i="2"/>
  <c r="B1409" i="2"/>
  <c r="F1409" i="2"/>
  <c r="E1410" i="2"/>
  <c r="D1411" i="2"/>
  <c r="C1412" i="2"/>
  <c r="B1413" i="2"/>
  <c r="F1413" i="2"/>
  <c r="E1414" i="2"/>
  <c r="D1415" i="2"/>
  <c r="C1416" i="2"/>
  <c r="B1417" i="2"/>
  <c r="F1417" i="2"/>
  <c r="E1418" i="2"/>
  <c r="D1419" i="2"/>
  <c r="C1420" i="2"/>
  <c r="B1421" i="2"/>
  <c r="F1421" i="2"/>
  <c r="E1422" i="2"/>
  <c r="D1423" i="2"/>
  <c r="C1424" i="2"/>
  <c r="B1425" i="2"/>
  <c r="F1425" i="2"/>
  <c r="E1426" i="2"/>
  <c r="D1427" i="2"/>
  <c r="C1428" i="2"/>
  <c r="B1429" i="2"/>
  <c r="F1429" i="2"/>
  <c r="E1430" i="2"/>
  <c r="D1431" i="2"/>
  <c r="C1432" i="2"/>
  <c r="B1433" i="2"/>
  <c r="F1433" i="2"/>
  <c r="E1434" i="2"/>
  <c r="D1435" i="2"/>
  <c r="C1436" i="2"/>
  <c r="B1437" i="2"/>
  <c r="F1437" i="2"/>
  <c r="E1438" i="2"/>
  <c r="D1439" i="2"/>
  <c r="C1440" i="2"/>
  <c r="B1441" i="2"/>
  <c r="F1441" i="2"/>
  <c r="E1442" i="2"/>
  <c r="D1443" i="2"/>
  <c r="C1444" i="2"/>
  <c r="B1445" i="2"/>
  <c r="F1445" i="2"/>
  <c r="E1446" i="2"/>
  <c r="D1447" i="2"/>
  <c r="C1448" i="2"/>
  <c r="B1449" i="2"/>
  <c r="F1449" i="2"/>
  <c r="E1450" i="2"/>
  <c r="D1451" i="2"/>
  <c r="C1452" i="2"/>
  <c r="B1453" i="2"/>
  <c r="F1453" i="2"/>
  <c r="E1454" i="2"/>
  <c r="D1455" i="2"/>
  <c r="C1456" i="2"/>
  <c r="B1457" i="2"/>
  <c r="F1457" i="2"/>
  <c r="E1458" i="2"/>
  <c r="D1459" i="2"/>
  <c r="C1460" i="2"/>
  <c r="B1461" i="2"/>
  <c r="F1461" i="2"/>
  <c r="E1462" i="2"/>
  <c r="D1463" i="2"/>
  <c r="C1464" i="2"/>
  <c r="B1465" i="2"/>
  <c r="F1465" i="2"/>
  <c r="E1466" i="2"/>
  <c r="D1467" i="2"/>
  <c r="C1468" i="2"/>
  <c r="B1469" i="2"/>
  <c r="F1469" i="2"/>
  <c r="E1470" i="2"/>
  <c r="D1471" i="2"/>
  <c r="C1472" i="2"/>
  <c r="B1473" i="2"/>
  <c r="F1473" i="2"/>
  <c r="E1474" i="2"/>
  <c r="D1475" i="2"/>
  <c r="C1476" i="2"/>
  <c r="B1477" i="2"/>
  <c r="F1477" i="2"/>
  <c r="E1478" i="2"/>
  <c r="D1479" i="2"/>
  <c r="C1480" i="2"/>
  <c r="B1481" i="2"/>
  <c r="F1481" i="2"/>
  <c r="E1482" i="2"/>
  <c r="D1483" i="2"/>
  <c r="C1484" i="2"/>
  <c r="B1485" i="2"/>
  <c r="F1485" i="2"/>
  <c r="E1486" i="2"/>
  <c r="D1487" i="2"/>
  <c r="C1488" i="2"/>
  <c r="B1489" i="2"/>
  <c r="F1489" i="2"/>
  <c r="E1490" i="2"/>
  <c r="D1491" i="2"/>
  <c r="C1492" i="2"/>
  <c r="B1493" i="2"/>
  <c r="F1493" i="2"/>
  <c r="E1494" i="2"/>
  <c r="D1495" i="2"/>
  <c r="C1496" i="2"/>
  <c r="B1497" i="2"/>
  <c r="F1497" i="2"/>
  <c r="E1498" i="2"/>
  <c r="D1499" i="2"/>
  <c r="C1500" i="2"/>
  <c r="B1501" i="2"/>
  <c r="F1501" i="2"/>
  <c r="E1502" i="2"/>
  <c r="D1503" i="2"/>
  <c r="C1504" i="2"/>
  <c r="B1505" i="2"/>
  <c r="F1505" i="2"/>
  <c r="E1506" i="2"/>
  <c r="D1507" i="2"/>
  <c r="C1508" i="2"/>
  <c r="B1509" i="2"/>
  <c r="F1509" i="2"/>
  <c r="E1510" i="2"/>
  <c r="D1511" i="2"/>
  <c r="C1512" i="2"/>
  <c r="B1513" i="2"/>
  <c r="F1513" i="2"/>
  <c r="E1514" i="2"/>
  <c r="D1515" i="2"/>
  <c r="C1516" i="2"/>
  <c r="B1517" i="2"/>
  <c r="F1517" i="2"/>
  <c r="E1518" i="2"/>
  <c r="D1519" i="2"/>
  <c r="C1520" i="2"/>
  <c r="B1521" i="2"/>
  <c r="F1521" i="2"/>
  <c r="E1522" i="2"/>
  <c r="D1523" i="2"/>
  <c r="C1524" i="2"/>
  <c r="B1525" i="2"/>
  <c r="F1525" i="2"/>
  <c r="E1526" i="2"/>
  <c r="D1527" i="2"/>
  <c r="C1528" i="2"/>
  <c r="B1529" i="2"/>
  <c r="F1529" i="2"/>
  <c r="E1530" i="2"/>
  <c r="D1531" i="2"/>
  <c r="C1532" i="2"/>
  <c r="B1533" i="2"/>
  <c r="F1533" i="2"/>
  <c r="E1534" i="2"/>
  <c r="D1535" i="2"/>
  <c r="C1536" i="2"/>
  <c r="B1537" i="2"/>
  <c r="F1537" i="2"/>
  <c r="E1538" i="2"/>
  <c r="D1539" i="2"/>
  <c r="C1540" i="2"/>
  <c r="B1541" i="2"/>
  <c r="F1541" i="2"/>
  <c r="E1542" i="2"/>
  <c r="D1543" i="2"/>
  <c r="C1544" i="2"/>
  <c r="B1545" i="2"/>
  <c r="F1545" i="2"/>
  <c r="E1546" i="2"/>
  <c r="D1547" i="2"/>
  <c r="C1548" i="2"/>
  <c r="B1549" i="2"/>
  <c r="F1549" i="2"/>
  <c r="E1550" i="2"/>
  <c r="D1551" i="2"/>
  <c r="C1552" i="2"/>
  <c r="B1553" i="2"/>
  <c r="F1553" i="2"/>
  <c r="E1554" i="2"/>
  <c r="D1555" i="2"/>
  <c r="C1556" i="2"/>
  <c r="B1557" i="2"/>
  <c r="F1557" i="2"/>
  <c r="E1558" i="2"/>
  <c r="D1559" i="2"/>
  <c r="C1560" i="2"/>
  <c r="B1561" i="2"/>
  <c r="F1561" i="2"/>
  <c r="E1562" i="2"/>
  <c r="D1563" i="2"/>
  <c r="C1564" i="2"/>
  <c r="B1565" i="2"/>
  <c r="F1565" i="2"/>
  <c r="E1566" i="2"/>
  <c r="D1567" i="2"/>
  <c r="C1568" i="2"/>
  <c r="B1569" i="2"/>
  <c r="F1569" i="2"/>
  <c r="E1570" i="2"/>
  <c r="D1571" i="2"/>
  <c r="C1572" i="2"/>
  <c r="B1573" i="2"/>
  <c r="F1573" i="2"/>
  <c r="E1574" i="2"/>
  <c r="D1575" i="2"/>
  <c r="C1576" i="2"/>
  <c r="B1577" i="2"/>
  <c r="F1577" i="2"/>
  <c r="E1578" i="2"/>
  <c r="D1579" i="2"/>
  <c r="C1580" i="2"/>
  <c r="B1581" i="2"/>
  <c r="F1581" i="2"/>
  <c r="E1582" i="2"/>
  <c r="D1583" i="2"/>
  <c r="C1584" i="2"/>
  <c r="B1585" i="2"/>
  <c r="F1585" i="2"/>
  <c r="E1586" i="2"/>
  <c r="D1587" i="2"/>
  <c r="C1588" i="2"/>
  <c r="B1589" i="2"/>
  <c r="F1589" i="2"/>
  <c r="E1590" i="2"/>
  <c r="D1591" i="2"/>
  <c r="C1592" i="2"/>
  <c r="B1593" i="2"/>
  <c r="F1593" i="2"/>
  <c r="E1594" i="2"/>
  <c r="D1595" i="2"/>
  <c r="C1596" i="2"/>
  <c r="B1597" i="2"/>
  <c r="F1597" i="2"/>
  <c r="E1598" i="2"/>
  <c r="D1599" i="2"/>
  <c r="C1600" i="2"/>
  <c r="B1601" i="2"/>
  <c r="F1601" i="2"/>
  <c r="E1602" i="2"/>
  <c r="D1603" i="2"/>
  <c r="C1604" i="2"/>
  <c r="B1605" i="2"/>
  <c r="F1605" i="2"/>
  <c r="E1606" i="2"/>
  <c r="D1607" i="2"/>
  <c r="C1608" i="2"/>
  <c r="B1609" i="2"/>
  <c r="F1609" i="2"/>
  <c r="E1610" i="2"/>
  <c r="D1611" i="2"/>
  <c r="C1612" i="2"/>
  <c r="B1613" i="2"/>
  <c r="F1613" i="2"/>
  <c r="E1614" i="2"/>
  <c r="D1615" i="2"/>
  <c r="C1616" i="2"/>
  <c r="B1617" i="2"/>
  <c r="F1617" i="2"/>
  <c r="E1618" i="2"/>
  <c r="D1619" i="2"/>
  <c r="C1620" i="2"/>
  <c r="B1621" i="2"/>
  <c r="F1621" i="2"/>
  <c r="E1622" i="2"/>
  <c r="D1623" i="2"/>
  <c r="C1624" i="2"/>
  <c r="B1625" i="2"/>
  <c r="F1625" i="2"/>
  <c r="E1626" i="2"/>
  <c r="D1627" i="2"/>
  <c r="C1628" i="2"/>
  <c r="B1629" i="2"/>
  <c r="F1629" i="2"/>
  <c r="E1630" i="2"/>
  <c r="D1631" i="2"/>
  <c r="C1632" i="2"/>
  <c r="B1633" i="2"/>
  <c r="F1633" i="2"/>
  <c r="E1634" i="2"/>
  <c r="D1635" i="2"/>
  <c r="C1636" i="2"/>
  <c r="B1637" i="2"/>
  <c r="F1637" i="2"/>
  <c r="E1638" i="2"/>
  <c r="D1639" i="2"/>
  <c r="C1640" i="2"/>
  <c r="B1641" i="2"/>
  <c r="F1641" i="2"/>
  <c r="E1642" i="2"/>
  <c r="D1643" i="2"/>
  <c r="C1644" i="2"/>
  <c r="B1645" i="2"/>
  <c r="F1645" i="2"/>
  <c r="E1646" i="2"/>
  <c r="D1647" i="2"/>
  <c r="C1648" i="2"/>
  <c r="B1649" i="2"/>
  <c r="F1649" i="2"/>
  <c r="E1650" i="2"/>
  <c r="D1651" i="2"/>
  <c r="C1652" i="2"/>
  <c r="B1653" i="2"/>
  <c r="F1653" i="2"/>
  <c r="E1654" i="2"/>
  <c r="D1655" i="2"/>
  <c r="C1656" i="2"/>
  <c r="B1657" i="2"/>
  <c r="F1657" i="2"/>
  <c r="E1658" i="2"/>
  <c r="D1659" i="2"/>
  <c r="C1660" i="2"/>
  <c r="B1661" i="2"/>
  <c r="F1661" i="2"/>
  <c r="E1662" i="2"/>
  <c r="D1663" i="2"/>
  <c r="C1664" i="2"/>
  <c r="B1665" i="2"/>
  <c r="F1665" i="2"/>
  <c r="E1666" i="2"/>
  <c r="D1667" i="2"/>
  <c r="C1668" i="2"/>
  <c r="B1669" i="2"/>
  <c r="F1669" i="2"/>
  <c r="E1670" i="2"/>
  <c r="D1671" i="2"/>
  <c r="C1672" i="2"/>
  <c r="B1673" i="2"/>
  <c r="F1673" i="2"/>
  <c r="E1674" i="2"/>
  <c r="D1675" i="2"/>
  <c r="C1676" i="2"/>
  <c r="B1677" i="2"/>
  <c r="F1677" i="2"/>
  <c r="E1678" i="2"/>
  <c r="D1679" i="2"/>
  <c r="C1680" i="2"/>
  <c r="B1681" i="2"/>
  <c r="F1681" i="2"/>
  <c r="E1682" i="2"/>
  <c r="D1683" i="2"/>
  <c r="C1684" i="2"/>
  <c r="B1685" i="2"/>
  <c r="F1685" i="2"/>
  <c r="E1686" i="2"/>
  <c r="D1687" i="2"/>
  <c r="C1688" i="2"/>
  <c r="B1689" i="2"/>
  <c r="F1689" i="2"/>
  <c r="E1690" i="2"/>
  <c r="D1691" i="2"/>
  <c r="C1692" i="2"/>
  <c r="B1693" i="2"/>
  <c r="F1693" i="2"/>
  <c r="E1694" i="2"/>
  <c r="D1695" i="2"/>
  <c r="C1696" i="2"/>
  <c r="B1697" i="2"/>
  <c r="F1697" i="2"/>
  <c r="E1698" i="2"/>
  <c r="D1699" i="2"/>
  <c r="C1700" i="2"/>
  <c r="B1701" i="2"/>
  <c r="F1701" i="2"/>
  <c r="E1702" i="2"/>
  <c r="D1703" i="2"/>
  <c r="C1704" i="2"/>
  <c r="B1705" i="2"/>
  <c r="F1705" i="2"/>
  <c r="E1706" i="2"/>
  <c r="D1707" i="2"/>
  <c r="C1708" i="2"/>
  <c r="B1709" i="2"/>
  <c r="F1709" i="2"/>
  <c r="E1710" i="2"/>
  <c r="D1711" i="2"/>
  <c r="C1712" i="2"/>
  <c r="B1713" i="2"/>
  <c r="F1713" i="2"/>
  <c r="E1714" i="2"/>
  <c r="D1715" i="2"/>
  <c r="C1716" i="2"/>
  <c r="B1717" i="2"/>
  <c r="F1717" i="2"/>
  <c r="E1718" i="2"/>
  <c r="D1719" i="2"/>
  <c r="C1720" i="2"/>
  <c r="B1721" i="2"/>
  <c r="F1721" i="2"/>
  <c r="E1722" i="2"/>
  <c r="D1723" i="2"/>
  <c r="C1724" i="2"/>
  <c r="B1725" i="2"/>
  <c r="F1725" i="2"/>
  <c r="E1726" i="2"/>
  <c r="D1727" i="2"/>
  <c r="C1728" i="2"/>
  <c r="B1729" i="2"/>
  <c r="F1729" i="2"/>
  <c r="E1730" i="2"/>
  <c r="D1731" i="2"/>
  <c r="C1732" i="2"/>
  <c r="B1733" i="2"/>
  <c r="F1733" i="2"/>
  <c r="E1734" i="2"/>
  <c r="D1735" i="2"/>
  <c r="C1736" i="2"/>
  <c r="B1737" i="2"/>
  <c r="F1737" i="2"/>
  <c r="E1738" i="2"/>
  <c r="D1739" i="2"/>
  <c r="C1740" i="2"/>
  <c r="B1741" i="2"/>
  <c r="F1741" i="2"/>
  <c r="E1742" i="2"/>
  <c r="D1743" i="2"/>
  <c r="C1744" i="2"/>
  <c r="B1745" i="2"/>
  <c r="F1745" i="2"/>
  <c r="E1746" i="2"/>
  <c r="D1747" i="2"/>
  <c r="C1748" i="2"/>
  <c r="B1749" i="2"/>
  <c r="F1749" i="2"/>
  <c r="E1750" i="2"/>
  <c r="D1751" i="2"/>
  <c r="C1752" i="2"/>
  <c r="B1753" i="2"/>
  <c r="F1753" i="2"/>
  <c r="E1754" i="2"/>
  <c r="D1755" i="2"/>
  <c r="C1756" i="2"/>
  <c r="B1757" i="2"/>
  <c r="F1757" i="2"/>
  <c r="E1758" i="2"/>
  <c r="D1759" i="2"/>
  <c r="C1760" i="2"/>
  <c r="B1761" i="2"/>
  <c r="F1761" i="2"/>
  <c r="E1762" i="2"/>
  <c r="D1763" i="2"/>
  <c r="C1764" i="2"/>
  <c r="B1765" i="2"/>
  <c r="F1765" i="2"/>
  <c r="E1766" i="2"/>
  <c r="D1767" i="2"/>
  <c r="C1768" i="2"/>
  <c r="B1769" i="2"/>
  <c r="F1769" i="2"/>
  <c r="E1770" i="2"/>
  <c r="D1771" i="2"/>
  <c r="C1772" i="2"/>
  <c r="B1773" i="2"/>
  <c r="F1773" i="2"/>
  <c r="E1774" i="2"/>
  <c r="D1775" i="2"/>
  <c r="C1776" i="2"/>
  <c r="B1777" i="2"/>
  <c r="F1777" i="2"/>
  <c r="E1778" i="2"/>
  <c r="D1779" i="2"/>
  <c r="C1780" i="2"/>
  <c r="B1781" i="2"/>
  <c r="F1781" i="2"/>
  <c r="E1782" i="2"/>
  <c r="D1783" i="2"/>
  <c r="C1784" i="2"/>
  <c r="B1785" i="2"/>
  <c r="F1785" i="2"/>
  <c r="E1786" i="2"/>
  <c r="D1787" i="2"/>
  <c r="C1788" i="2"/>
  <c r="B1789" i="2"/>
  <c r="F1789" i="2"/>
  <c r="E1790" i="2"/>
  <c r="D1791" i="2"/>
  <c r="C1792" i="2"/>
  <c r="B1793" i="2"/>
  <c r="F1793" i="2"/>
  <c r="E1794" i="2"/>
  <c r="D1795" i="2"/>
  <c r="C1796" i="2"/>
  <c r="B1797" i="2"/>
  <c r="F1797" i="2"/>
  <c r="E1798" i="2"/>
  <c r="D1799" i="2"/>
  <c r="C1800" i="2"/>
  <c r="B1801" i="2"/>
  <c r="F1801" i="2"/>
  <c r="E1802" i="2"/>
  <c r="D1803" i="2"/>
  <c r="C1804" i="2"/>
  <c r="B1805" i="2"/>
  <c r="F1805" i="2"/>
  <c r="E1806" i="2"/>
  <c r="D1807" i="2"/>
  <c r="C1808" i="2"/>
  <c r="B1809" i="2"/>
  <c r="F1809" i="2"/>
  <c r="E1810" i="2"/>
  <c r="D1811" i="2"/>
  <c r="C1812" i="2"/>
  <c r="B1813" i="2"/>
  <c r="F1813" i="2"/>
  <c r="E1814" i="2"/>
  <c r="D1815" i="2"/>
  <c r="C1816" i="2"/>
  <c r="B1817" i="2"/>
  <c r="F1817" i="2"/>
  <c r="E1818" i="2"/>
  <c r="D1819" i="2"/>
  <c r="C1820" i="2"/>
  <c r="B1821" i="2"/>
  <c r="F1821" i="2"/>
  <c r="E1822" i="2"/>
  <c r="D1823" i="2"/>
  <c r="C1824" i="2"/>
  <c r="B1825" i="2"/>
  <c r="F1825" i="2"/>
  <c r="E1826" i="2"/>
  <c r="D1827" i="2"/>
  <c r="C1828" i="2"/>
  <c r="B1829" i="2"/>
  <c r="F1829" i="2"/>
  <c r="E1830" i="2"/>
  <c r="D1831" i="2"/>
  <c r="C1832" i="2"/>
  <c r="B1833" i="2"/>
  <c r="F1833" i="2"/>
  <c r="E1834" i="2"/>
  <c r="D1835" i="2"/>
  <c r="C1836" i="2"/>
  <c r="B1837" i="2"/>
  <c r="F1837" i="2"/>
  <c r="E1838" i="2"/>
  <c r="D1839" i="2"/>
  <c r="C1840" i="2"/>
  <c r="B1841" i="2"/>
  <c r="F1841" i="2"/>
  <c r="E1842" i="2"/>
  <c r="D1843" i="2"/>
  <c r="C1844" i="2"/>
  <c r="B1845" i="2"/>
  <c r="F1845" i="2"/>
  <c r="E1846" i="2"/>
  <c r="D1847" i="2"/>
  <c r="C1848" i="2"/>
  <c r="B1849" i="2"/>
  <c r="F1849" i="2"/>
  <c r="E1850" i="2"/>
  <c r="D1851" i="2"/>
  <c r="C1852" i="2"/>
  <c r="B1853" i="2"/>
  <c r="F1853" i="2"/>
  <c r="E1854" i="2"/>
  <c r="D1855" i="2"/>
  <c r="C1856" i="2"/>
  <c r="B1857" i="2"/>
  <c r="F1857" i="2"/>
  <c r="E1858" i="2"/>
  <c r="D1859" i="2"/>
  <c r="C1860" i="2"/>
  <c r="B1861" i="2"/>
  <c r="F1861" i="2"/>
  <c r="E1862" i="2"/>
  <c r="D1863" i="2"/>
  <c r="C1864" i="2"/>
  <c r="B1865" i="2"/>
  <c r="F1865" i="2"/>
  <c r="E1866" i="2"/>
  <c r="D1867" i="2"/>
  <c r="C1868" i="2"/>
  <c r="B1869" i="2"/>
  <c r="F1869" i="2"/>
  <c r="E1870" i="2"/>
  <c r="D1871" i="2"/>
  <c r="C1872" i="2"/>
  <c r="B1873" i="2"/>
  <c r="F1873" i="2"/>
  <c r="E1874" i="2"/>
  <c r="D1875" i="2"/>
  <c r="C1876" i="2"/>
  <c r="B1877" i="2"/>
  <c r="F1877" i="2"/>
  <c r="E1878" i="2"/>
  <c r="D1879" i="2"/>
  <c r="C1880" i="2"/>
  <c r="B1881" i="2"/>
  <c r="F1881" i="2"/>
  <c r="E1882" i="2"/>
  <c r="D1883" i="2"/>
  <c r="C1884" i="2"/>
  <c r="B1885" i="2"/>
  <c r="F1885" i="2"/>
  <c r="E1886" i="2"/>
  <c r="D1887" i="2"/>
  <c r="C1888" i="2"/>
  <c r="B1889" i="2"/>
  <c r="F1889" i="2"/>
  <c r="E1890" i="2"/>
  <c r="D1891" i="2"/>
  <c r="C1892" i="2"/>
  <c r="B1893" i="2"/>
  <c r="F1893" i="2"/>
  <c r="E1894" i="2"/>
  <c r="D1895" i="2"/>
  <c r="C1896" i="2"/>
  <c r="B1897" i="2"/>
  <c r="F1897" i="2"/>
  <c r="E1898" i="2"/>
  <c r="D1899" i="2"/>
  <c r="C1900" i="2"/>
  <c r="B1901" i="2"/>
  <c r="F1901" i="2"/>
  <c r="E1902" i="2"/>
  <c r="D1903" i="2"/>
  <c r="C1904" i="2"/>
  <c r="B1905" i="2"/>
  <c r="F1905" i="2"/>
  <c r="E1906" i="2"/>
  <c r="D1907" i="2"/>
  <c r="C1908" i="2"/>
  <c r="B1909" i="2"/>
  <c r="F1909" i="2"/>
  <c r="E1910" i="2"/>
  <c r="D1911" i="2"/>
  <c r="C1912" i="2"/>
  <c r="B1913" i="2"/>
  <c r="F1913" i="2"/>
  <c r="E1914" i="2"/>
  <c r="D1915" i="2"/>
  <c r="C1916" i="2"/>
  <c r="B1917" i="2"/>
  <c r="F1917" i="2"/>
  <c r="E1918" i="2"/>
  <c r="D1919" i="2"/>
  <c r="C1920" i="2"/>
  <c r="B1921" i="2"/>
  <c r="F1921" i="2"/>
  <c r="E1922" i="2"/>
  <c r="D1923" i="2"/>
  <c r="C1924" i="2"/>
  <c r="B1925" i="2"/>
  <c r="F1925" i="2"/>
  <c r="E1926" i="2"/>
  <c r="D1927" i="2"/>
  <c r="C1928" i="2"/>
  <c r="B1929" i="2"/>
  <c r="F1929" i="2"/>
  <c r="E1930" i="2"/>
  <c r="D1931" i="2"/>
  <c r="C1932" i="2"/>
  <c r="B1933" i="2"/>
  <c r="F1933" i="2"/>
  <c r="E1934" i="2"/>
  <c r="D1935" i="2"/>
  <c r="C1936" i="2"/>
  <c r="B1937" i="2"/>
  <c r="F1937" i="2"/>
  <c r="E1938" i="2"/>
  <c r="D1939" i="2"/>
  <c r="C1940" i="2"/>
  <c r="B1941" i="2"/>
  <c r="F1941" i="2"/>
  <c r="E1942" i="2"/>
  <c r="D1943" i="2"/>
  <c r="C1944" i="2"/>
  <c r="B1945" i="2"/>
  <c r="F1945" i="2"/>
  <c r="E1946" i="2"/>
  <c r="D1947" i="2"/>
  <c r="C1948" i="2"/>
  <c r="B1949" i="2"/>
  <c r="F1949" i="2"/>
  <c r="E1950" i="2"/>
  <c r="D1951" i="2"/>
  <c r="C1952" i="2"/>
  <c r="B1953" i="2"/>
  <c r="F1953" i="2"/>
  <c r="E1954" i="2"/>
  <c r="D1955" i="2"/>
  <c r="C1956" i="2"/>
  <c r="B1957" i="2"/>
  <c r="F1957" i="2"/>
  <c r="E1958" i="2"/>
  <c r="D1959" i="2"/>
  <c r="C1960" i="2"/>
  <c r="B1961" i="2"/>
  <c r="F1961" i="2"/>
  <c r="E1962" i="2"/>
  <c r="D1963" i="2"/>
  <c r="C1964" i="2"/>
  <c r="B1965" i="2"/>
  <c r="F1965" i="2"/>
  <c r="E1966" i="2"/>
  <c r="D1967" i="2"/>
  <c r="C1968" i="2"/>
  <c r="B1969" i="2"/>
  <c r="F1969" i="2"/>
  <c r="E1970" i="2"/>
  <c r="D1971" i="2"/>
  <c r="C1972" i="2"/>
  <c r="B1973" i="2"/>
  <c r="F1973" i="2"/>
  <c r="E1974" i="2"/>
  <c r="D1975" i="2"/>
  <c r="C1976" i="2"/>
  <c r="B1977" i="2"/>
  <c r="F1977" i="2"/>
  <c r="E1978" i="2"/>
  <c r="D1979" i="2"/>
  <c r="C1980" i="2"/>
  <c r="B1981" i="2"/>
  <c r="F1981" i="2"/>
  <c r="E1982" i="2"/>
  <c r="D1983" i="2"/>
  <c r="C1984" i="2"/>
  <c r="B1985" i="2"/>
  <c r="F1985" i="2"/>
  <c r="E1986" i="2"/>
  <c r="D1987" i="2"/>
  <c r="C1988" i="2"/>
  <c r="B1989" i="2"/>
  <c r="F1989" i="2"/>
  <c r="E1990" i="2"/>
  <c r="D1991" i="2"/>
  <c r="C1992" i="2"/>
  <c r="B1993" i="2"/>
  <c r="F1993" i="2"/>
  <c r="E1994" i="2"/>
  <c r="D1995" i="2"/>
  <c r="C1996" i="2"/>
  <c r="B1997" i="2"/>
  <c r="F1997" i="2"/>
  <c r="E1998" i="2"/>
  <c r="D1999" i="2"/>
  <c r="C2000" i="2"/>
  <c r="B2001" i="2"/>
  <c r="F2001" i="2"/>
  <c r="E2002" i="2"/>
  <c r="D2003" i="2"/>
  <c r="C2004" i="2"/>
  <c r="B2005" i="2"/>
  <c r="F2005" i="2"/>
  <c r="E2006" i="2"/>
  <c r="D2007" i="2"/>
  <c r="C2008" i="2"/>
  <c r="B2009" i="2"/>
  <c r="F2009" i="2"/>
  <c r="E2010" i="2"/>
  <c r="D2011" i="2"/>
  <c r="C2012" i="2"/>
  <c r="B2013" i="2"/>
  <c r="F2013" i="2"/>
  <c r="E2014" i="2"/>
  <c r="D2015" i="2"/>
  <c r="C2016" i="2"/>
  <c r="B2017" i="2"/>
  <c r="F2017" i="2"/>
  <c r="E2018" i="2"/>
  <c r="D2019" i="2"/>
  <c r="C2020" i="2"/>
  <c r="B2021" i="2"/>
  <c r="F2021" i="2"/>
  <c r="E2022" i="2"/>
  <c r="D2023" i="2"/>
  <c r="C2024" i="2"/>
  <c r="B2025" i="2"/>
  <c r="F2025" i="2"/>
  <c r="E2026" i="2"/>
  <c r="D2027" i="2"/>
  <c r="C2028" i="2"/>
  <c r="B2029" i="2"/>
  <c r="F2029" i="2"/>
  <c r="E2030" i="2"/>
  <c r="D2031" i="2"/>
  <c r="C2032" i="2"/>
  <c r="B2033" i="2"/>
  <c r="F2033" i="2"/>
  <c r="E2034" i="2"/>
  <c r="D2035" i="2"/>
  <c r="C2036" i="2"/>
  <c r="B2037" i="2"/>
  <c r="F2037" i="2"/>
  <c r="E2038" i="2"/>
  <c r="D2039" i="2"/>
  <c r="C2040" i="2"/>
  <c r="B2041" i="2"/>
  <c r="F2041" i="2"/>
  <c r="E2042" i="2"/>
  <c r="D2043" i="2"/>
  <c r="C2044" i="2"/>
  <c r="B2045" i="2"/>
  <c r="F2045" i="2"/>
  <c r="E2046" i="2"/>
  <c r="D2047" i="2"/>
  <c r="C2048" i="2"/>
  <c r="B2049" i="2"/>
  <c r="F2049" i="2"/>
  <c r="E2050" i="2"/>
  <c r="D2051" i="2"/>
  <c r="C2052" i="2"/>
  <c r="B2053" i="2"/>
  <c r="F2053" i="2"/>
  <c r="E2054" i="2"/>
  <c r="D2055" i="2"/>
  <c r="C2056" i="2"/>
  <c r="B2057" i="2"/>
  <c r="F2057" i="2"/>
  <c r="E2058" i="2"/>
  <c r="D2059" i="2"/>
  <c r="C2060" i="2"/>
  <c r="B2061" i="2"/>
  <c r="F2061" i="2"/>
  <c r="E2062" i="2"/>
  <c r="D2063" i="2"/>
  <c r="C2064" i="2"/>
  <c r="B2065" i="2"/>
  <c r="F2065" i="2"/>
  <c r="E2066" i="2"/>
  <c r="D2067" i="2"/>
  <c r="C2068" i="2"/>
  <c r="B2069" i="2"/>
  <c r="F2069" i="2"/>
  <c r="E2070" i="2"/>
  <c r="D2071" i="2"/>
  <c r="C2072" i="2"/>
  <c r="B2073" i="2"/>
  <c r="F2073" i="2"/>
  <c r="E2074" i="2"/>
  <c r="D2075" i="2"/>
  <c r="C2076" i="2"/>
  <c r="B2077" i="2"/>
  <c r="F2077" i="2"/>
  <c r="E2078" i="2"/>
  <c r="D2079" i="2"/>
  <c r="C2080" i="2"/>
  <c r="B2081" i="2"/>
  <c r="F2081" i="2"/>
  <c r="E2082" i="2"/>
  <c r="D2083" i="2"/>
  <c r="C2084" i="2"/>
  <c r="B2085" i="2"/>
  <c r="F2085" i="2"/>
  <c r="E2086" i="2"/>
  <c r="D2087" i="2"/>
  <c r="C2088" i="2"/>
  <c r="B2089" i="2"/>
  <c r="F2089" i="2"/>
  <c r="E2090" i="2"/>
  <c r="D2091" i="2"/>
  <c r="C2092" i="2"/>
  <c r="B2093" i="2"/>
  <c r="F2093" i="2"/>
  <c r="E2094" i="2"/>
  <c r="D2095" i="2"/>
  <c r="C2096" i="2"/>
  <c r="B2097" i="2"/>
  <c r="F2097" i="2"/>
  <c r="E2098" i="2"/>
  <c r="D2099" i="2"/>
  <c r="C2100" i="2"/>
  <c r="B2101" i="2"/>
  <c r="F2101" i="2"/>
  <c r="E2102" i="2"/>
  <c r="D2103" i="2"/>
  <c r="C2104" i="2"/>
  <c r="B2105" i="2"/>
  <c r="F2105" i="2"/>
  <c r="E2106" i="2"/>
  <c r="D2107" i="2"/>
  <c r="C2108" i="2"/>
  <c r="B2109" i="2"/>
  <c r="F2109" i="2"/>
  <c r="E2110" i="2"/>
  <c r="D2111" i="2"/>
  <c r="C2112" i="2"/>
  <c r="B2113" i="2"/>
  <c r="F2113" i="2"/>
  <c r="E2114" i="2"/>
  <c r="D2115" i="2"/>
  <c r="C2116" i="2"/>
  <c r="B2117" i="2"/>
  <c r="F2117" i="2"/>
  <c r="E2118" i="2"/>
  <c r="D2119" i="2"/>
  <c r="C2120" i="2"/>
  <c r="B2121" i="2"/>
  <c r="F2121" i="2"/>
  <c r="E2122" i="2"/>
  <c r="D2123" i="2"/>
  <c r="C2124" i="2"/>
  <c r="B2125" i="2"/>
  <c r="F2125" i="2"/>
  <c r="E2126" i="2"/>
  <c r="D2127" i="2"/>
  <c r="C2128" i="2"/>
  <c r="B2129" i="2"/>
  <c r="F2129" i="2"/>
  <c r="E2130" i="2"/>
  <c r="D2131" i="2"/>
  <c r="C2132" i="2"/>
  <c r="B2133" i="2"/>
  <c r="F2133" i="2"/>
  <c r="E2134" i="2"/>
  <c r="D2135" i="2"/>
  <c r="C2136" i="2"/>
  <c r="B2137" i="2"/>
  <c r="F2137" i="2"/>
  <c r="E2138" i="2"/>
  <c r="D2139" i="2"/>
  <c r="C2140" i="2"/>
  <c r="B2141" i="2"/>
  <c r="F2141" i="2"/>
  <c r="E2142" i="2"/>
  <c r="D2143" i="2"/>
  <c r="C2144" i="2"/>
  <c r="B2145" i="2"/>
  <c r="F2145" i="2"/>
  <c r="E2146" i="2"/>
  <c r="D2147" i="2"/>
  <c r="C2148" i="2"/>
  <c r="B2149" i="2"/>
  <c r="F2149" i="2"/>
  <c r="E2150" i="2"/>
  <c r="D2151" i="2"/>
  <c r="C2152" i="2"/>
  <c r="B2153" i="2"/>
  <c r="F2153" i="2"/>
  <c r="E2154" i="2"/>
  <c r="D2155" i="2"/>
  <c r="C2156" i="2"/>
  <c r="B2157" i="2"/>
  <c r="F2157" i="2"/>
  <c r="E2158" i="2"/>
  <c r="D2159" i="2"/>
  <c r="C2160" i="2"/>
  <c r="B2161" i="2"/>
  <c r="F2161" i="2"/>
  <c r="E2162" i="2"/>
  <c r="D2163" i="2"/>
  <c r="C2164" i="2"/>
  <c r="B2165" i="2"/>
  <c r="F2165" i="2"/>
  <c r="E2166" i="2"/>
  <c r="D2167" i="2"/>
  <c r="C2168" i="2"/>
  <c r="B2169" i="2"/>
  <c r="F2169" i="2"/>
  <c r="E2170" i="2"/>
  <c r="D2171" i="2"/>
  <c r="C2172" i="2"/>
  <c r="B2173" i="2"/>
  <c r="F2173" i="2"/>
  <c r="E2174" i="2"/>
  <c r="D2175" i="2"/>
  <c r="C2176" i="2"/>
  <c r="B2177" i="2"/>
  <c r="F2177" i="2"/>
  <c r="E2178" i="2"/>
  <c r="D2179" i="2"/>
  <c r="C2180" i="2"/>
  <c r="B2181" i="2"/>
  <c r="F2181" i="2"/>
  <c r="E2182" i="2"/>
  <c r="D2183" i="2"/>
  <c r="C2184" i="2"/>
  <c r="B2185" i="2"/>
  <c r="F2185" i="2"/>
  <c r="E2186" i="2"/>
  <c r="D2187" i="2"/>
  <c r="C2188" i="2"/>
  <c r="B2189" i="2"/>
  <c r="F2189" i="2"/>
  <c r="E2190" i="2"/>
  <c r="D2191" i="2"/>
  <c r="C2192" i="2"/>
  <c r="B2193" i="2"/>
  <c r="F2193" i="2"/>
  <c r="E2194" i="2"/>
  <c r="D2195" i="2"/>
  <c r="C2196" i="2"/>
  <c r="B2197" i="2"/>
  <c r="F2197" i="2"/>
  <c r="E2198" i="2"/>
  <c r="D2199" i="2"/>
  <c r="C2200" i="2"/>
  <c r="B2201" i="2"/>
  <c r="F2201" i="2"/>
  <c r="E2202" i="2"/>
  <c r="D2203" i="2"/>
  <c r="C2204" i="2"/>
  <c r="B2205" i="2"/>
  <c r="F2205" i="2"/>
  <c r="E2206" i="2"/>
  <c r="D2207" i="2"/>
  <c r="C2208" i="2"/>
  <c r="B2209" i="2"/>
  <c r="F2209" i="2"/>
  <c r="E2210" i="2"/>
  <c r="D2211" i="2"/>
  <c r="C2212" i="2"/>
  <c r="B2213" i="2"/>
  <c r="F2213" i="2"/>
  <c r="E2214" i="2"/>
  <c r="D2215" i="2"/>
  <c r="C2216" i="2"/>
  <c r="B2217" i="2"/>
  <c r="F2217" i="2"/>
  <c r="E2218" i="2"/>
  <c r="D2219" i="2"/>
  <c r="C2220" i="2"/>
  <c r="B2221" i="2"/>
  <c r="F2221" i="2"/>
  <c r="E2222" i="2"/>
  <c r="D2223" i="2"/>
  <c r="C2224" i="2"/>
  <c r="B2225" i="2"/>
  <c r="F2225" i="2"/>
  <c r="E2226" i="2"/>
  <c r="D2227" i="2"/>
  <c r="C2228" i="2"/>
  <c r="B2229" i="2"/>
  <c r="F2229" i="2"/>
  <c r="E2230" i="2"/>
  <c r="D2231" i="2"/>
  <c r="C2232" i="2"/>
  <c r="B2233" i="2"/>
  <c r="F2233" i="2"/>
  <c r="E2234" i="2"/>
  <c r="D2235" i="2"/>
  <c r="C2236" i="2"/>
  <c r="B2237" i="2"/>
  <c r="F2237" i="2"/>
  <c r="E2238" i="2"/>
  <c r="D2239" i="2"/>
  <c r="C2240" i="2"/>
  <c r="B2241" i="2"/>
  <c r="F2241" i="2"/>
  <c r="E2242" i="2"/>
  <c r="D2243" i="2"/>
  <c r="C2244" i="2"/>
  <c r="B2245" i="2"/>
  <c r="F2245" i="2"/>
  <c r="E2246" i="2"/>
  <c r="D2247" i="2"/>
  <c r="C2248" i="2"/>
  <c r="B2249" i="2"/>
  <c r="F2249" i="2"/>
  <c r="E2250" i="2"/>
  <c r="D2251" i="2"/>
  <c r="C2252" i="2"/>
  <c r="B2253" i="2"/>
  <c r="F2253" i="2"/>
  <c r="E2254" i="2"/>
  <c r="D2255" i="2"/>
  <c r="C2256" i="2"/>
  <c r="B2257" i="2"/>
  <c r="F2257" i="2"/>
  <c r="E2258" i="2"/>
  <c r="D2259" i="2"/>
  <c r="C2260" i="2"/>
  <c r="B2261" i="2"/>
  <c r="F2261" i="2"/>
  <c r="E2262" i="2"/>
  <c r="D2263" i="2"/>
  <c r="C2264" i="2"/>
  <c r="B2265" i="2"/>
  <c r="F2265" i="2"/>
  <c r="E2266" i="2"/>
  <c r="D2267" i="2"/>
  <c r="C2268" i="2"/>
  <c r="B2269" i="2"/>
  <c r="F2269" i="2"/>
  <c r="E2270" i="2"/>
  <c r="D2271" i="2"/>
  <c r="C2272" i="2"/>
  <c r="B2273" i="2"/>
  <c r="F2273" i="2"/>
  <c r="E2274" i="2"/>
  <c r="D2275" i="2"/>
  <c r="C2276" i="2"/>
  <c r="B2277" i="2"/>
  <c r="F2277" i="2"/>
  <c r="E2278" i="2"/>
  <c r="D2279" i="2"/>
  <c r="C2280" i="2"/>
  <c r="B2281" i="2"/>
  <c r="F2281" i="2"/>
  <c r="E2282" i="2"/>
  <c r="D2283" i="2"/>
  <c r="C2284" i="2"/>
  <c r="B2285" i="2"/>
  <c r="F2285" i="2"/>
  <c r="E2286" i="2"/>
  <c r="D2287" i="2"/>
  <c r="C2288" i="2"/>
  <c r="B2289" i="2"/>
  <c r="F2289" i="2"/>
  <c r="E2290" i="2"/>
  <c r="D2291" i="2"/>
  <c r="C2292" i="2"/>
  <c r="B2293" i="2"/>
  <c r="F2293" i="2"/>
  <c r="E2294" i="2"/>
  <c r="D2295" i="2"/>
  <c r="C2296" i="2"/>
  <c r="B2297" i="2"/>
  <c r="F2297" i="2"/>
  <c r="E2298" i="2"/>
  <c r="D2299" i="2"/>
  <c r="C2300" i="2"/>
  <c r="B2301" i="2"/>
  <c r="F2301" i="2"/>
  <c r="E2302" i="2"/>
  <c r="D2303" i="2"/>
  <c r="C2304" i="2"/>
  <c r="B2305" i="2"/>
  <c r="F2305" i="2"/>
  <c r="E2306" i="2"/>
  <c r="D2307" i="2"/>
  <c r="C2308" i="2"/>
  <c r="B2309" i="2"/>
  <c r="F2309" i="2"/>
  <c r="E2310" i="2"/>
  <c r="D2311" i="2"/>
  <c r="C2312" i="2"/>
  <c r="B2313" i="2"/>
  <c r="F2313" i="2"/>
  <c r="E2314" i="2"/>
  <c r="D2315" i="2"/>
  <c r="C2316" i="2"/>
  <c r="B2317" i="2"/>
  <c r="F2317" i="2"/>
  <c r="E2318" i="2"/>
  <c r="D2319" i="2"/>
  <c r="C2320" i="2"/>
  <c r="B2321" i="2"/>
  <c r="F2321" i="2"/>
  <c r="E2322" i="2"/>
  <c r="D2323" i="2"/>
  <c r="C2324" i="2"/>
  <c r="B2325" i="2"/>
  <c r="F2325" i="2"/>
  <c r="E2326" i="2"/>
  <c r="D2327" i="2"/>
  <c r="C2328" i="2"/>
  <c r="B2329" i="2"/>
  <c r="F2329" i="2"/>
  <c r="E2330" i="2"/>
  <c r="D2331" i="2"/>
  <c r="C2332" i="2"/>
  <c r="B2333" i="2"/>
  <c r="F2333" i="2"/>
  <c r="E2334" i="2"/>
  <c r="D2335" i="2"/>
  <c r="C2336" i="2"/>
  <c r="B2337" i="2"/>
  <c r="F2337" i="2"/>
  <c r="E2338" i="2"/>
  <c r="D2339" i="2"/>
  <c r="C2340" i="2"/>
  <c r="B2341" i="2"/>
  <c r="F2341" i="2"/>
  <c r="E2342" i="2"/>
  <c r="D2343" i="2"/>
  <c r="C2344" i="2"/>
  <c r="B2345" i="2"/>
  <c r="F2345" i="2"/>
  <c r="E2346" i="2"/>
  <c r="D2347" i="2"/>
  <c r="C2348" i="2"/>
  <c r="B2349" i="2"/>
  <c r="F2349" i="2"/>
  <c r="E2350" i="2"/>
  <c r="D2351" i="2"/>
  <c r="C2352" i="2"/>
  <c r="B2353" i="2"/>
  <c r="F2353" i="2"/>
  <c r="E2354" i="2"/>
  <c r="D2355" i="2"/>
  <c r="C2356" i="2"/>
  <c r="B2357" i="2"/>
  <c r="F2357" i="2"/>
  <c r="E2358" i="2"/>
  <c r="D2359" i="2"/>
  <c r="C2360" i="2"/>
  <c r="B2361" i="2"/>
  <c r="F2361" i="2"/>
  <c r="E2362" i="2"/>
  <c r="D2363" i="2"/>
  <c r="C2364" i="2"/>
  <c r="B2365" i="2"/>
  <c r="F2365" i="2"/>
  <c r="E2366" i="2"/>
  <c r="D2367" i="2"/>
  <c r="C2368" i="2"/>
  <c r="B2369" i="2"/>
  <c r="F2369" i="2"/>
  <c r="E2370" i="2"/>
  <c r="D2371" i="2"/>
  <c r="C2372" i="2"/>
  <c r="B2373" i="2"/>
  <c r="F2373" i="2"/>
  <c r="E2374" i="2"/>
  <c r="D2375" i="2"/>
  <c r="C2376" i="2"/>
  <c r="B2377" i="2"/>
  <c r="F2377" i="2"/>
  <c r="E2378" i="2"/>
  <c r="D2379" i="2"/>
  <c r="C2380" i="2"/>
  <c r="B2381" i="2"/>
  <c r="F2381" i="2"/>
  <c r="E2382" i="2"/>
  <c r="D2383" i="2"/>
  <c r="C2384" i="2"/>
  <c r="B2385" i="2"/>
  <c r="F2385" i="2"/>
  <c r="E2386" i="2"/>
  <c r="D2387" i="2"/>
  <c r="C2388" i="2"/>
  <c r="B2389" i="2"/>
  <c r="F2389" i="2"/>
  <c r="E2390" i="2"/>
  <c r="D2391" i="2"/>
  <c r="C2392" i="2"/>
  <c r="B2393" i="2"/>
  <c r="F2393" i="2"/>
  <c r="E2394" i="2"/>
  <c r="D2395" i="2"/>
  <c r="C2396" i="2"/>
  <c r="B2397" i="2"/>
  <c r="F2397" i="2"/>
  <c r="E2398" i="2"/>
  <c r="D2399" i="2"/>
  <c r="C2400" i="2"/>
  <c r="B2401" i="2"/>
  <c r="F2401" i="2"/>
  <c r="E2402" i="2"/>
  <c r="D2403" i="2"/>
  <c r="C2404" i="2"/>
  <c r="B2405" i="2"/>
  <c r="F2405" i="2"/>
  <c r="E2406" i="2"/>
  <c r="D2407" i="2"/>
  <c r="C2408" i="2"/>
  <c r="B2409" i="2"/>
  <c r="F2409" i="2"/>
  <c r="E2410" i="2"/>
  <c r="D2411" i="2"/>
  <c r="C2412" i="2"/>
  <c r="B2413" i="2"/>
  <c r="F2413" i="2"/>
  <c r="E2414" i="2"/>
  <c r="D2415" i="2"/>
  <c r="C2416" i="2"/>
  <c r="B2417" i="2"/>
  <c r="F2417" i="2"/>
  <c r="E2418" i="2"/>
  <c r="D2419" i="2"/>
  <c r="C2420" i="2"/>
  <c r="B2421" i="2"/>
  <c r="F2421" i="2"/>
  <c r="E2422" i="2"/>
  <c r="D2423" i="2"/>
  <c r="C2424" i="2"/>
  <c r="B2425" i="2"/>
  <c r="F2425" i="2"/>
  <c r="E2426" i="2"/>
  <c r="D2427" i="2"/>
  <c r="C2428" i="2"/>
  <c r="B2429" i="2"/>
  <c r="F2429" i="2"/>
  <c r="E2430" i="2"/>
  <c r="D2431" i="2"/>
  <c r="C2432" i="2"/>
  <c r="B2433" i="2"/>
  <c r="F2433" i="2"/>
  <c r="E2434" i="2"/>
  <c r="D2435" i="2"/>
  <c r="C2436" i="2"/>
  <c r="B2437" i="2"/>
  <c r="F2437" i="2"/>
  <c r="E2438" i="2"/>
  <c r="D2439" i="2"/>
  <c r="C2440" i="2"/>
  <c r="B2441" i="2"/>
  <c r="F2441" i="2"/>
  <c r="E2442" i="2"/>
  <c r="D2443" i="2"/>
  <c r="C2444" i="2"/>
  <c r="B2445" i="2"/>
  <c r="F2445" i="2"/>
  <c r="E2446" i="2"/>
  <c r="D2447" i="2"/>
  <c r="C2448" i="2"/>
  <c r="B2449" i="2"/>
  <c r="F2449" i="2"/>
  <c r="E2450" i="2"/>
  <c r="D2451" i="2"/>
  <c r="C2452" i="2"/>
  <c r="B2453" i="2"/>
  <c r="F2453" i="2"/>
  <c r="E2454" i="2"/>
  <c r="D2455" i="2"/>
  <c r="C2456" i="2"/>
  <c r="B2457" i="2"/>
  <c r="F2457" i="2"/>
  <c r="E2458" i="2"/>
  <c r="D2459" i="2"/>
  <c r="C2460" i="2"/>
  <c r="B2461" i="2"/>
  <c r="F2461" i="2"/>
  <c r="E2462" i="2"/>
  <c r="D2463" i="2"/>
  <c r="C2464" i="2"/>
  <c r="B2465" i="2"/>
  <c r="F2465" i="2"/>
  <c r="E2466" i="2"/>
  <c r="D2467" i="2"/>
  <c r="C2468" i="2"/>
  <c r="B2469" i="2"/>
  <c r="F2469" i="2"/>
  <c r="E2470" i="2"/>
  <c r="D2471" i="2"/>
  <c r="C2472" i="2"/>
  <c r="B2473" i="2"/>
  <c r="F2473" i="2"/>
  <c r="E2474" i="2"/>
  <c r="D2475" i="2"/>
  <c r="C2476" i="2"/>
  <c r="B2477" i="2"/>
  <c r="F2477" i="2"/>
  <c r="E2478" i="2"/>
  <c r="D2479" i="2"/>
  <c r="C2480" i="2"/>
  <c r="B2481" i="2"/>
  <c r="F2481" i="2"/>
  <c r="E2482" i="2"/>
  <c r="D2483" i="2"/>
  <c r="C2484" i="2"/>
  <c r="B2485" i="2"/>
  <c r="F2485" i="2"/>
  <c r="E2486" i="2"/>
  <c r="D2487" i="2"/>
  <c r="C2488" i="2"/>
  <c r="B2489" i="2"/>
  <c r="F2489" i="2"/>
  <c r="E2490" i="2"/>
  <c r="D2491" i="2"/>
  <c r="C2492" i="2"/>
  <c r="B2493" i="2"/>
  <c r="F2493" i="2"/>
  <c r="E2494" i="2"/>
  <c r="D2495" i="2"/>
  <c r="C2496" i="2"/>
  <c r="B2497" i="2"/>
  <c r="F2497" i="2"/>
  <c r="E2498" i="2"/>
  <c r="D2499" i="2"/>
  <c r="C2500" i="2"/>
  <c r="B2501" i="2"/>
  <c r="F2501" i="2"/>
  <c r="E2502" i="2"/>
  <c r="H9632" i="2"/>
  <c r="H9760" i="2"/>
  <c r="H9888" i="2"/>
  <c r="H10016" i="2"/>
  <c r="H10144" i="2"/>
  <c r="H10272" i="2"/>
  <c r="H10400" i="2"/>
  <c r="F13" i="2"/>
  <c r="E26" i="2"/>
  <c r="D39" i="2"/>
  <c r="C52" i="2"/>
  <c r="B65" i="2"/>
  <c r="F77" i="2"/>
  <c r="E90" i="2"/>
  <c r="D103" i="2"/>
  <c r="C116" i="2"/>
  <c r="B129" i="2"/>
  <c r="F141" i="2"/>
  <c r="E154" i="2"/>
  <c r="D167" i="2"/>
  <c r="C180" i="2"/>
  <c r="B193" i="2"/>
  <c r="F205" i="2"/>
  <c r="E218" i="2"/>
  <c r="D231" i="2"/>
  <c r="C244" i="2"/>
  <c r="B257" i="2"/>
  <c r="F269" i="2"/>
  <c r="E282" i="2"/>
  <c r="D295" i="2"/>
  <c r="C308" i="2"/>
  <c r="B321" i="2"/>
  <c r="F333" i="2"/>
  <c r="E346" i="2"/>
  <c r="D359" i="2"/>
  <c r="C372" i="2"/>
  <c r="B385" i="2"/>
  <c r="F397" i="2"/>
  <c r="E410" i="2"/>
  <c r="D423" i="2"/>
  <c r="C436" i="2"/>
  <c r="B449" i="2"/>
  <c r="F461" i="2"/>
  <c r="E474" i="2"/>
  <c r="E481" i="2"/>
  <c r="B488" i="2"/>
  <c r="D494" i="2"/>
  <c r="F500" i="2"/>
  <c r="C507" i="2"/>
  <c r="E513" i="2"/>
  <c r="B520" i="2"/>
  <c r="D526" i="2"/>
  <c r="F532" i="2"/>
  <c r="C539" i="2"/>
  <c r="E545" i="2"/>
  <c r="B552" i="2"/>
  <c r="D558" i="2"/>
  <c r="F564" i="2"/>
  <c r="C571" i="2"/>
  <c r="E577" i="2"/>
  <c r="B584" i="2"/>
  <c r="D590" i="2"/>
  <c r="F596" i="2"/>
  <c r="C603" i="2"/>
  <c r="E609" i="2"/>
  <c r="B616" i="2"/>
  <c r="D622" i="2"/>
  <c r="F628" i="2"/>
  <c r="C635" i="2"/>
  <c r="E641" i="2"/>
  <c r="B648" i="2"/>
  <c r="D654" i="2"/>
  <c r="F660" i="2"/>
  <c r="C667" i="2"/>
  <c r="E673" i="2"/>
  <c r="B680" i="2"/>
  <c r="D686" i="2"/>
  <c r="F692" i="2"/>
  <c r="C699" i="2"/>
  <c r="E705" i="2"/>
  <c r="B712" i="2"/>
  <c r="D718" i="2"/>
  <c r="F724" i="2"/>
  <c r="C731" i="2"/>
  <c r="E737" i="2"/>
  <c r="B744" i="2"/>
  <c r="D750" i="2"/>
  <c r="F756" i="2"/>
  <c r="C763" i="2"/>
  <c r="E769" i="2"/>
  <c r="B776" i="2"/>
  <c r="D782" i="2"/>
  <c r="D788" i="2"/>
  <c r="E791" i="2"/>
  <c r="F794" i="2"/>
  <c r="B798" i="2"/>
  <c r="C801" i="2"/>
  <c r="D804" i="2"/>
  <c r="E807" i="2"/>
  <c r="F810" i="2"/>
  <c r="B814" i="2"/>
  <c r="C817" i="2"/>
  <c r="D820" i="2"/>
  <c r="E823" i="2"/>
  <c r="F826" i="2"/>
  <c r="B830" i="2"/>
  <c r="C833" i="2"/>
  <c r="D836" i="2"/>
  <c r="E839" i="2"/>
  <c r="F842" i="2"/>
  <c r="B846" i="2"/>
  <c r="C849" i="2"/>
  <c r="D852" i="2"/>
  <c r="E855" i="2"/>
  <c r="F858" i="2"/>
  <c r="B862" i="2"/>
  <c r="C865" i="2"/>
  <c r="D868" i="2"/>
  <c r="E871" i="2"/>
  <c r="F874" i="2"/>
  <c r="B878" i="2"/>
  <c r="C881" i="2"/>
  <c r="D884" i="2"/>
  <c r="E887" i="2"/>
  <c r="F890" i="2"/>
  <c r="B894" i="2"/>
  <c r="C897" i="2"/>
  <c r="D900" i="2"/>
  <c r="E903" i="2"/>
  <c r="F906" i="2"/>
  <c r="B910" i="2"/>
  <c r="C913" i="2"/>
  <c r="D916" i="2"/>
  <c r="E919" i="2"/>
  <c r="F922" i="2"/>
  <c r="B926" i="2"/>
  <c r="C929" i="2"/>
  <c r="D932" i="2"/>
  <c r="E935" i="2"/>
  <c r="F938" i="2"/>
  <c r="B942" i="2"/>
  <c r="C945" i="2"/>
  <c r="D948" i="2"/>
  <c r="E951" i="2"/>
  <c r="F954" i="2"/>
  <c r="B958" i="2"/>
  <c r="C961" i="2"/>
  <c r="D964" i="2"/>
  <c r="E967" i="2"/>
  <c r="F970" i="2"/>
  <c r="B974" i="2"/>
  <c r="C977" i="2"/>
  <c r="D980" i="2"/>
  <c r="E983" i="2"/>
  <c r="F986" i="2"/>
  <c r="B990" i="2"/>
  <c r="C993" i="2"/>
  <c r="D996" i="2"/>
  <c r="E999" i="2"/>
  <c r="F1002" i="2"/>
  <c r="B1006" i="2"/>
  <c r="C1009" i="2"/>
  <c r="D1012" i="2"/>
  <c r="E1015" i="2"/>
  <c r="F1018" i="2"/>
  <c r="B1022" i="2"/>
  <c r="C1025" i="2"/>
  <c r="D1028" i="2"/>
  <c r="E1031" i="2"/>
  <c r="F1034" i="2"/>
  <c r="B1038" i="2"/>
  <c r="C1041" i="2"/>
  <c r="D1044" i="2"/>
  <c r="E1047" i="2"/>
  <c r="F1050" i="2"/>
  <c r="B1054" i="2"/>
  <c r="C1057" i="2"/>
  <c r="D1060" i="2"/>
  <c r="E1063" i="2"/>
  <c r="F1066" i="2"/>
  <c r="B1070" i="2"/>
  <c r="C1073" i="2"/>
  <c r="D1076" i="2"/>
  <c r="E1079" i="2"/>
  <c r="F1082" i="2"/>
  <c r="B1086" i="2"/>
  <c r="C1089" i="2"/>
  <c r="D1092" i="2"/>
  <c r="E1095" i="2"/>
  <c r="F1098" i="2"/>
  <c r="B1102" i="2"/>
  <c r="C1105" i="2"/>
  <c r="D1108" i="2"/>
  <c r="E1111" i="2"/>
  <c r="F1114" i="2"/>
  <c r="B1118" i="2"/>
  <c r="C1121" i="2"/>
  <c r="D1124" i="2"/>
  <c r="E1127" i="2"/>
  <c r="F1130" i="2"/>
  <c r="B1134" i="2"/>
  <c r="C1137" i="2"/>
  <c r="D1140" i="2"/>
  <c r="E1143" i="2"/>
  <c r="F1146" i="2"/>
  <c r="B1150" i="2"/>
  <c r="C1153" i="2"/>
  <c r="D1156" i="2"/>
  <c r="E1159" i="2"/>
  <c r="F1162" i="2"/>
  <c r="B1166" i="2"/>
  <c r="C1169" i="2"/>
  <c r="D1172" i="2"/>
  <c r="E1175" i="2"/>
  <c r="F1178" i="2"/>
  <c r="B1182" i="2"/>
  <c r="C1185" i="2"/>
  <c r="D1188" i="2"/>
  <c r="E1191" i="2"/>
  <c r="F1194" i="2"/>
  <c r="B1198" i="2"/>
  <c r="C1201" i="2"/>
  <c r="D1204" i="2"/>
  <c r="E1207" i="2"/>
  <c r="F1210" i="2"/>
  <c r="B1214" i="2"/>
  <c r="C1217" i="2"/>
  <c r="D1220" i="2"/>
  <c r="E1223" i="2"/>
  <c r="F1226" i="2"/>
  <c r="B1230" i="2"/>
  <c r="C1233" i="2"/>
  <c r="D1236" i="2"/>
  <c r="E1239" i="2"/>
  <c r="F1242" i="2"/>
  <c r="B1246" i="2"/>
  <c r="C1249" i="2"/>
  <c r="D1252" i="2"/>
  <c r="E1255" i="2"/>
  <c r="F1258" i="2"/>
  <c r="B1262" i="2"/>
  <c r="C1265" i="2"/>
  <c r="D1268" i="2"/>
  <c r="E1271" i="2"/>
  <c r="F1274" i="2"/>
  <c r="B1278" i="2"/>
  <c r="C1281" i="2"/>
  <c r="D1284" i="2"/>
  <c r="E1287" i="2"/>
  <c r="F1290" i="2"/>
  <c r="B1294" i="2"/>
  <c r="C1297" i="2"/>
  <c r="D1300" i="2"/>
  <c r="E1303" i="2"/>
  <c r="F1306" i="2"/>
  <c r="B1310" i="2"/>
  <c r="C1313" i="2"/>
  <c r="D1316" i="2"/>
  <c r="E1319" i="2"/>
  <c r="F1322" i="2"/>
  <c r="B1326" i="2"/>
  <c r="C1329" i="2"/>
  <c r="D1332" i="2"/>
  <c r="E1335" i="2"/>
  <c r="F1338" i="2"/>
  <c r="B1342" i="2"/>
  <c r="C1345" i="2"/>
  <c r="D1348" i="2"/>
  <c r="E1351" i="2"/>
  <c r="F1354" i="2"/>
  <c r="B1358" i="2"/>
  <c r="C1361" i="2"/>
  <c r="D1364" i="2"/>
  <c r="E1367" i="2"/>
  <c r="F1370" i="2"/>
  <c r="B1374" i="2"/>
  <c r="C1377" i="2"/>
  <c r="D1380" i="2"/>
  <c r="E1383" i="2"/>
  <c r="F1386" i="2"/>
  <c r="B1390" i="2"/>
  <c r="C1393" i="2"/>
  <c r="D1396" i="2"/>
  <c r="E1399" i="2"/>
  <c r="F1402" i="2"/>
  <c r="B1406" i="2"/>
  <c r="C1409" i="2"/>
  <c r="D1412" i="2"/>
  <c r="E1415" i="2"/>
  <c r="F1418" i="2"/>
  <c r="B1422" i="2"/>
  <c r="C1425" i="2"/>
  <c r="D1428" i="2"/>
  <c r="E1431" i="2"/>
  <c r="F1434" i="2"/>
  <c r="B1438" i="2"/>
  <c r="C1441" i="2"/>
  <c r="D1444" i="2"/>
  <c r="E1447" i="2"/>
  <c r="F1450" i="2"/>
  <c r="B1454" i="2"/>
  <c r="C1457" i="2"/>
  <c r="D1460" i="2"/>
  <c r="E1463" i="2"/>
  <c r="F1466" i="2"/>
  <c r="B1470" i="2"/>
  <c r="C1473" i="2"/>
  <c r="D1476" i="2"/>
  <c r="E1479" i="2"/>
  <c r="F1482" i="2"/>
  <c r="B1486" i="2"/>
  <c r="C1489" i="2"/>
  <c r="D1492" i="2"/>
  <c r="E1495" i="2"/>
  <c r="F1498" i="2"/>
  <c r="B1502" i="2"/>
  <c r="C1505" i="2"/>
  <c r="D1508" i="2"/>
  <c r="E1511" i="2"/>
  <c r="F1514" i="2"/>
  <c r="B1518" i="2"/>
  <c r="C1521" i="2"/>
  <c r="D1524" i="2"/>
  <c r="E1527" i="2"/>
  <c r="F1530" i="2"/>
  <c r="B1534" i="2"/>
  <c r="C1537" i="2"/>
  <c r="D1540" i="2"/>
  <c r="E1543" i="2"/>
  <c r="F1546" i="2"/>
  <c r="B1550" i="2"/>
  <c r="C1553" i="2"/>
  <c r="D1556" i="2"/>
  <c r="E1559" i="2"/>
  <c r="F1562" i="2"/>
  <c r="B1566" i="2"/>
  <c r="C1569" i="2"/>
  <c r="D1572" i="2"/>
  <c r="E1575" i="2"/>
  <c r="F1578" i="2"/>
  <c r="B1582" i="2"/>
  <c r="C1585" i="2"/>
  <c r="D1588" i="2"/>
  <c r="E1591" i="2"/>
  <c r="F1594" i="2"/>
  <c r="B1598" i="2"/>
  <c r="C1601" i="2"/>
  <c r="D1604" i="2"/>
  <c r="E1607" i="2"/>
  <c r="F1610" i="2"/>
  <c r="B1614" i="2"/>
  <c r="C1617" i="2"/>
  <c r="D1620" i="2"/>
  <c r="E1623" i="2"/>
  <c r="F1626" i="2"/>
  <c r="B1630" i="2"/>
  <c r="C1633" i="2"/>
  <c r="D1636" i="2"/>
  <c r="E1639" i="2"/>
  <c r="F1642" i="2"/>
  <c r="B1646" i="2"/>
  <c r="C1649" i="2"/>
  <c r="D1652" i="2"/>
  <c r="E1655" i="2"/>
  <c r="F1658" i="2"/>
  <c r="B1662" i="2"/>
  <c r="C1665" i="2"/>
  <c r="D1668" i="2"/>
  <c r="E1671" i="2"/>
  <c r="F1674" i="2"/>
  <c r="B1678" i="2"/>
  <c r="C1681" i="2"/>
  <c r="D1684" i="2"/>
  <c r="E1687" i="2"/>
  <c r="F1690" i="2"/>
  <c r="B1694" i="2"/>
  <c r="C1697" i="2"/>
  <c r="D1700" i="2"/>
  <c r="E1703" i="2"/>
  <c r="F1706" i="2"/>
  <c r="B1710" i="2"/>
  <c r="C1713" i="2"/>
  <c r="D1716" i="2"/>
  <c r="E1719" i="2"/>
  <c r="F1722" i="2"/>
  <c r="B1726" i="2"/>
  <c r="C1729" i="2"/>
  <c r="D1732" i="2"/>
  <c r="E1735" i="2"/>
  <c r="F1738" i="2"/>
  <c r="B1742" i="2"/>
  <c r="C1745" i="2"/>
  <c r="D1748" i="2"/>
  <c r="E1751" i="2"/>
  <c r="F1754" i="2"/>
  <c r="B1758" i="2"/>
  <c r="C1761" i="2"/>
  <c r="D1764" i="2"/>
  <c r="E1767" i="2"/>
  <c r="F1770" i="2"/>
  <c r="B1774" i="2"/>
  <c r="C1777" i="2"/>
  <c r="D1780" i="2"/>
  <c r="E1783" i="2"/>
  <c r="F1786" i="2"/>
  <c r="B1790" i="2"/>
  <c r="C1793" i="2"/>
  <c r="D1796" i="2"/>
  <c r="E1799" i="2"/>
  <c r="F1802" i="2"/>
  <c r="B1806" i="2"/>
  <c r="C1809" i="2"/>
  <c r="D1812" i="2"/>
  <c r="E1815" i="2"/>
  <c r="F1818" i="2"/>
  <c r="B1822" i="2"/>
  <c r="C1825" i="2"/>
  <c r="D1828" i="2"/>
  <c r="E1831" i="2"/>
  <c r="F1834" i="2"/>
  <c r="D1836" i="2"/>
  <c r="B1838" i="2"/>
  <c r="E1839" i="2"/>
  <c r="C1841" i="2"/>
  <c r="F1842" i="2"/>
  <c r="D1844" i="2"/>
  <c r="B1846" i="2"/>
  <c r="E1847" i="2"/>
  <c r="C1849" i="2"/>
  <c r="F1850" i="2"/>
  <c r="D1852" i="2"/>
  <c r="B1854" i="2"/>
  <c r="E1855" i="2"/>
  <c r="C1857" i="2"/>
  <c r="F1858" i="2"/>
  <c r="D1860" i="2"/>
  <c r="B1862" i="2"/>
  <c r="E1863" i="2"/>
  <c r="C1865" i="2"/>
  <c r="F1866" i="2"/>
  <c r="D1868" i="2"/>
  <c r="B1870" i="2"/>
  <c r="E1871" i="2"/>
  <c r="C1873" i="2"/>
  <c r="F1874" i="2"/>
  <c r="D1876" i="2"/>
  <c r="B1878" i="2"/>
  <c r="E1879" i="2"/>
  <c r="C1881" i="2"/>
  <c r="F1882" i="2"/>
  <c r="D1884" i="2"/>
  <c r="B1886" i="2"/>
  <c r="E1887" i="2"/>
  <c r="C1889" i="2"/>
  <c r="F1890" i="2"/>
  <c r="D1892" i="2"/>
  <c r="B1894" i="2"/>
  <c r="E1895" i="2"/>
  <c r="C1897" i="2"/>
  <c r="F1898" i="2"/>
  <c r="D1900" i="2"/>
  <c r="B1902" i="2"/>
  <c r="E1903" i="2"/>
  <c r="C1905" i="2"/>
  <c r="F1906" i="2"/>
  <c r="D1908" i="2"/>
  <c r="B1910" i="2"/>
  <c r="E1911" i="2"/>
  <c r="C1913" i="2"/>
  <c r="F1914" i="2"/>
  <c r="D1916" i="2"/>
  <c r="B1918" i="2"/>
  <c r="E1919" i="2"/>
  <c r="C1921" i="2"/>
  <c r="F1922" i="2"/>
  <c r="D1924" i="2"/>
  <c r="B1926" i="2"/>
  <c r="E1927" i="2"/>
  <c r="C1929" i="2"/>
  <c r="F1930" i="2"/>
  <c r="D1932" i="2"/>
  <c r="B1934" i="2"/>
  <c r="E1935" i="2"/>
  <c r="C1937" i="2"/>
  <c r="F1938" i="2"/>
  <c r="D1940" i="2"/>
  <c r="B1942" i="2"/>
  <c r="E1943" i="2"/>
  <c r="C1945" i="2"/>
  <c r="F1946" i="2"/>
  <c r="D1948" i="2"/>
  <c r="B1950" i="2"/>
  <c r="E1951" i="2"/>
  <c r="C1953" i="2"/>
  <c r="F1954" i="2"/>
  <c r="D1956" i="2"/>
  <c r="B1958" i="2"/>
  <c r="E1959" i="2"/>
  <c r="C1961" i="2"/>
  <c r="F1962" i="2"/>
  <c r="D1964" i="2"/>
  <c r="B1966" i="2"/>
  <c r="E1967" i="2"/>
  <c r="C1969" i="2"/>
  <c r="F1970" i="2"/>
  <c r="D1972" i="2"/>
  <c r="B1974" i="2"/>
  <c r="E1975" i="2"/>
  <c r="C1977" i="2"/>
  <c r="F1978" i="2"/>
  <c r="D1980" i="2"/>
  <c r="B1982" i="2"/>
  <c r="E1983" i="2"/>
  <c r="C1985" i="2"/>
  <c r="F1986" i="2"/>
  <c r="D1988" i="2"/>
  <c r="B1990" i="2"/>
  <c r="E1991" i="2"/>
  <c r="C1993" i="2"/>
  <c r="F1994" i="2"/>
  <c r="D1996" i="2"/>
  <c r="B1998" i="2"/>
  <c r="E1999" i="2"/>
  <c r="C2001" i="2"/>
  <c r="F2002" i="2"/>
  <c r="D2004" i="2"/>
  <c r="B2006" i="2"/>
  <c r="E2007" i="2"/>
  <c r="C2009" i="2"/>
  <c r="F2010" i="2"/>
  <c r="D2012" i="2"/>
  <c r="B2014" i="2"/>
  <c r="E2015" i="2"/>
  <c r="C2017" i="2"/>
  <c r="F2018" i="2"/>
  <c r="D2020" i="2"/>
  <c r="B2022" i="2"/>
  <c r="E2023" i="2"/>
  <c r="C2025" i="2"/>
  <c r="F2026" i="2"/>
  <c r="D2028" i="2"/>
  <c r="B2030" i="2"/>
  <c r="E2031" i="2"/>
  <c r="C2033" i="2"/>
  <c r="F2034" i="2"/>
  <c r="D2036" i="2"/>
  <c r="B2038" i="2"/>
  <c r="E2039" i="2"/>
  <c r="C2041" i="2"/>
  <c r="F2042" i="2"/>
  <c r="D2044" i="2"/>
  <c r="B2046" i="2"/>
  <c r="E2047" i="2"/>
  <c r="C2049" i="2"/>
  <c r="F2050" i="2"/>
  <c r="D2052" i="2"/>
  <c r="B2054" i="2"/>
  <c r="E2055" i="2"/>
  <c r="C2057" i="2"/>
  <c r="F2058" i="2"/>
  <c r="D2060" i="2"/>
  <c r="B2062" i="2"/>
  <c r="E2063" i="2"/>
  <c r="C2065" i="2"/>
  <c r="F2066" i="2"/>
  <c r="D2068" i="2"/>
  <c r="B2070" i="2"/>
  <c r="E2071" i="2"/>
  <c r="C2073" i="2"/>
  <c r="F2074" i="2"/>
  <c r="D2076" i="2"/>
  <c r="B2078" i="2"/>
  <c r="E2079" i="2"/>
  <c r="C2081" i="2"/>
  <c r="F2082" i="2"/>
  <c r="D2084" i="2"/>
  <c r="B2086" i="2"/>
  <c r="E2087" i="2"/>
  <c r="C2089" i="2"/>
  <c r="F2090" i="2"/>
  <c r="D2092" i="2"/>
  <c r="B2094" i="2"/>
  <c r="E2095" i="2"/>
  <c r="C2097" i="2"/>
  <c r="F2098" i="2"/>
  <c r="D2100" i="2"/>
  <c r="B2102" i="2"/>
  <c r="E2103" i="2"/>
  <c r="C2105" i="2"/>
  <c r="F2106" i="2"/>
  <c r="D2108" i="2"/>
  <c r="B2110" i="2"/>
  <c r="E2111" i="2"/>
  <c r="C2113" i="2"/>
  <c r="F2114" i="2"/>
  <c r="D2116" i="2"/>
  <c r="B2118" i="2"/>
  <c r="E2119" i="2"/>
  <c r="C2121" i="2"/>
  <c r="F2122" i="2"/>
  <c r="D2124" i="2"/>
  <c r="B2126" i="2"/>
  <c r="E2127" i="2"/>
  <c r="C2129" i="2"/>
  <c r="F2130" i="2"/>
  <c r="D2132" i="2"/>
  <c r="B2134" i="2"/>
  <c r="E2135" i="2"/>
  <c r="C2137" i="2"/>
  <c r="F2138" i="2"/>
  <c r="D2140" i="2"/>
  <c r="B2142" i="2"/>
  <c r="E2143" i="2"/>
  <c r="C2145" i="2"/>
  <c r="F2146" i="2"/>
  <c r="D2148" i="2"/>
  <c r="B2150" i="2"/>
  <c r="E2151" i="2"/>
  <c r="C2153" i="2"/>
  <c r="F2154" i="2"/>
  <c r="D2156" i="2"/>
  <c r="B2158" i="2"/>
  <c r="E2159" i="2"/>
  <c r="C2161" i="2"/>
  <c r="F2162" i="2"/>
  <c r="D2164" i="2"/>
  <c r="B2166" i="2"/>
  <c r="E2167" i="2"/>
  <c r="C2169" i="2"/>
  <c r="F2170" i="2"/>
  <c r="D2172" i="2"/>
  <c r="B2174" i="2"/>
  <c r="E2175" i="2"/>
  <c r="C2177" i="2"/>
  <c r="F2178" i="2"/>
  <c r="D2180" i="2"/>
  <c r="B2182" i="2"/>
  <c r="E2183" i="2"/>
  <c r="C2185" i="2"/>
  <c r="F2186" i="2"/>
  <c r="D2188" i="2"/>
  <c r="B2190" i="2"/>
  <c r="E2191" i="2"/>
  <c r="C2193" i="2"/>
  <c r="F2194" i="2"/>
  <c r="D2196" i="2"/>
  <c r="B2198" i="2"/>
  <c r="E2199" i="2"/>
  <c r="C2201" i="2"/>
  <c r="F2202" i="2"/>
  <c r="D2204" i="2"/>
  <c r="B2206" i="2"/>
  <c r="E2207" i="2"/>
  <c r="C2209" i="2"/>
  <c r="F2210" i="2"/>
  <c r="D2212" i="2"/>
  <c r="B2214" i="2"/>
  <c r="E2215" i="2"/>
  <c r="C2217" i="2"/>
  <c r="F2218" i="2"/>
  <c r="D2220" i="2"/>
  <c r="B2222" i="2"/>
  <c r="E2223" i="2"/>
  <c r="C2225" i="2"/>
  <c r="F2226" i="2"/>
  <c r="D2228" i="2"/>
  <c r="B2230" i="2"/>
  <c r="E2231" i="2"/>
  <c r="C2233" i="2"/>
  <c r="F2234" i="2"/>
  <c r="D2236" i="2"/>
  <c r="B2238" i="2"/>
  <c r="E2239" i="2"/>
  <c r="C2241" i="2"/>
  <c r="F2242" i="2"/>
  <c r="D2244" i="2"/>
  <c r="B2246" i="2"/>
  <c r="E2247" i="2"/>
  <c r="C2249" i="2"/>
  <c r="F2250" i="2"/>
  <c r="D2252" i="2"/>
  <c r="B2254" i="2"/>
  <c r="E2255" i="2"/>
  <c r="C2257" i="2"/>
  <c r="F2258" i="2"/>
  <c r="D2260" i="2"/>
  <c r="B2262" i="2"/>
  <c r="E2263" i="2"/>
  <c r="C2265" i="2"/>
  <c r="F2266" i="2"/>
  <c r="D2268" i="2"/>
  <c r="B2270" i="2"/>
  <c r="E2271" i="2"/>
  <c r="C2273" i="2"/>
  <c r="F2274" i="2"/>
  <c r="D2276" i="2"/>
  <c r="B2278" i="2"/>
  <c r="E2279" i="2"/>
  <c r="C2281" i="2"/>
  <c r="F2282" i="2"/>
  <c r="D2284" i="2"/>
  <c r="B2286" i="2"/>
  <c r="E2287" i="2"/>
  <c r="C2289" i="2"/>
  <c r="F2290" i="2"/>
  <c r="D2292" i="2"/>
  <c r="B2294" i="2"/>
  <c r="E2295" i="2"/>
  <c r="C2297" i="2"/>
  <c r="F2298" i="2"/>
  <c r="D2300" i="2"/>
  <c r="B2302" i="2"/>
  <c r="E2303" i="2"/>
  <c r="C2305" i="2"/>
  <c r="F2306" i="2"/>
  <c r="D2308" i="2"/>
  <c r="B2310" i="2"/>
  <c r="E2311" i="2"/>
  <c r="C2313" i="2"/>
  <c r="F2314" i="2"/>
  <c r="D2316" i="2"/>
  <c r="B2318" i="2"/>
  <c r="E2319" i="2"/>
  <c r="C2321" i="2"/>
  <c r="F2322" i="2"/>
  <c r="D2324" i="2"/>
  <c r="B2326" i="2"/>
  <c r="E2327" i="2"/>
  <c r="C2329" i="2"/>
  <c r="F2330" i="2"/>
  <c r="D2332" i="2"/>
  <c r="B2334" i="2"/>
  <c r="E2335" i="2"/>
  <c r="C2337" i="2"/>
  <c r="F2338" i="2"/>
  <c r="D2340" i="2"/>
  <c r="B2342" i="2"/>
  <c r="E2343" i="2"/>
  <c r="C2345" i="2"/>
  <c r="F2346" i="2"/>
  <c r="D2348" i="2"/>
  <c r="B2350" i="2"/>
  <c r="E2351" i="2"/>
  <c r="C2353" i="2"/>
  <c r="F2354" i="2"/>
  <c r="D2356" i="2"/>
  <c r="B2358" i="2"/>
  <c r="E2359" i="2"/>
  <c r="C2361" i="2"/>
  <c r="F2362" i="2"/>
  <c r="D2364" i="2"/>
  <c r="B2366" i="2"/>
  <c r="E2367" i="2"/>
  <c r="C2369" i="2"/>
  <c r="F2370" i="2"/>
  <c r="D2372" i="2"/>
  <c r="B2374" i="2"/>
  <c r="E2375" i="2"/>
  <c r="C2377" i="2"/>
  <c r="F2378" i="2"/>
  <c r="D2380" i="2"/>
  <c r="B2382" i="2"/>
  <c r="E2383" i="2"/>
  <c r="C2385" i="2"/>
  <c r="F2386" i="2"/>
  <c r="D2388" i="2"/>
  <c r="B2390" i="2"/>
  <c r="E2391" i="2"/>
  <c r="C2393" i="2"/>
  <c r="F2394" i="2"/>
  <c r="D2396" i="2"/>
  <c r="B2398" i="2"/>
  <c r="E2399" i="2"/>
  <c r="C2401" i="2"/>
  <c r="F2402" i="2"/>
  <c r="D2404" i="2"/>
  <c r="B2406" i="2"/>
  <c r="E2407" i="2"/>
  <c r="C2409" i="2"/>
  <c r="F2410" i="2"/>
  <c r="D2412" i="2"/>
  <c r="B2414" i="2"/>
  <c r="E2415" i="2"/>
  <c r="C2417" i="2"/>
  <c r="F2418" i="2"/>
  <c r="D2420" i="2"/>
  <c r="B2422" i="2"/>
  <c r="E2423" i="2"/>
  <c r="C2425" i="2"/>
  <c r="F2426" i="2"/>
  <c r="D2428" i="2"/>
  <c r="B2430" i="2"/>
  <c r="E2431" i="2"/>
  <c r="C2433" i="2"/>
  <c r="F2434" i="2"/>
  <c r="D2436" i="2"/>
  <c r="B2438" i="2"/>
  <c r="E2439" i="2"/>
  <c r="C2441" i="2"/>
  <c r="F2442" i="2"/>
  <c r="D2444" i="2"/>
  <c r="B2446" i="2"/>
  <c r="E2447" i="2"/>
  <c r="C2449" i="2"/>
  <c r="F2450" i="2"/>
  <c r="D2452" i="2"/>
  <c r="B2454" i="2"/>
  <c r="E2455" i="2"/>
  <c r="C2457" i="2"/>
  <c r="F2458" i="2"/>
  <c r="D2460" i="2"/>
  <c r="B2462" i="2"/>
  <c r="E2463" i="2"/>
  <c r="C2465" i="2"/>
  <c r="F2466" i="2"/>
  <c r="D2468" i="2"/>
  <c r="B2470" i="2"/>
  <c r="E2471" i="2"/>
  <c r="C2473" i="2"/>
  <c r="F2474" i="2"/>
  <c r="D2476" i="2"/>
  <c r="B2478" i="2"/>
  <c r="E2479" i="2"/>
  <c r="C2481" i="2"/>
  <c r="F2482" i="2"/>
  <c r="D2484" i="2"/>
  <c r="B2486" i="2"/>
  <c r="E2487" i="2"/>
  <c r="C2489" i="2"/>
  <c r="F2490" i="2"/>
  <c r="D2492" i="2"/>
  <c r="B2494" i="2"/>
  <c r="E2495" i="2"/>
  <c r="C2497" i="2"/>
  <c r="F2498" i="2"/>
  <c r="D2500" i="2"/>
  <c r="B2502" i="2"/>
  <c r="D2503" i="2"/>
  <c r="D2504" i="2"/>
  <c r="E2505" i="2"/>
  <c r="E2506" i="2"/>
  <c r="E2507" i="2"/>
  <c r="F2508" i="2"/>
  <c r="F2509" i="2"/>
  <c r="F2510" i="2"/>
  <c r="B2512" i="2"/>
  <c r="B2513" i="2"/>
  <c r="B2514" i="2"/>
  <c r="C2515" i="2"/>
  <c r="C2516" i="2"/>
  <c r="C2517" i="2"/>
  <c r="D2518" i="2"/>
  <c r="D2519" i="2"/>
  <c r="D2520" i="2"/>
  <c r="E2521" i="2"/>
  <c r="E2522" i="2"/>
  <c r="E2523" i="2"/>
  <c r="F2524" i="2"/>
  <c r="F2525" i="2"/>
  <c r="F2526" i="2"/>
  <c r="B2528" i="2"/>
  <c r="B2529" i="2"/>
  <c r="B2530" i="2"/>
  <c r="C2531" i="2"/>
  <c r="C2532" i="2"/>
  <c r="C2533" i="2"/>
  <c r="D2534" i="2"/>
  <c r="D2535" i="2"/>
  <c r="D2536" i="2"/>
  <c r="E2537" i="2"/>
  <c r="E2538" i="2"/>
  <c r="E2539" i="2"/>
  <c r="F2540" i="2"/>
  <c r="F2541" i="2"/>
  <c r="F2542" i="2"/>
  <c r="E2543" i="2"/>
  <c r="D2544" i="2"/>
  <c r="C2545" i="2"/>
  <c r="B2546" i="2"/>
  <c r="F2546" i="2"/>
  <c r="E2547" i="2"/>
  <c r="D2548" i="2"/>
  <c r="C2549" i="2"/>
  <c r="B2550" i="2"/>
  <c r="F2550" i="2"/>
  <c r="E2551" i="2"/>
  <c r="D2552" i="2"/>
  <c r="C2553" i="2"/>
  <c r="B2554" i="2"/>
  <c r="F2554" i="2"/>
  <c r="E2555" i="2"/>
  <c r="D2556" i="2"/>
  <c r="C2557" i="2"/>
  <c r="B2558" i="2"/>
  <c r="F2558" i="2"/>
  <c r="E2559" i="2"/>
  <c r="D2560" i="2"/>
  <c r="C2561" i="2"/>
  <c r="B2562" i="2"/>
  <c r="F2562" i="2"/>
  <c r="E2563" i="2"/>
  <c r="D2564" i="2"/>
  <c r="C2565" i="2"/>
  <c r="B2566" i="2"/>
  <c r="F2566" i="2"/>
  <c r="E2567" i="2"/>
  <c r="D2568" i="2"/>
  <c r="C2569" i="2"/>
  <c r="B2570" i="2"/>
  <c r="F2570" i="2"/>
  <c r="E2571" i="2"/>
  <c r="D2572" i="2"/>
  <c r="C2573" i="2"/>
  <c r="B2574" i="2"/>
  <c r="F2574" i="2"/>
  <c r="E2575" i="2"/>
  <c r="D2576" i="2"/>
  <c r="C2577" i="2"/>
  <c r="B2578" i="2"/>
  <c r="F2578" i="2"/>
  <c r="E2579" i="2"/>
  <c r="D2580" i="2"/>
  <c r="C2581" i="2"/>
  <c r="B2582" i="2"/>
  <c r="F2582" i="2"/>
  <c r="E2583" i="2"/>
  <c r="D2584" i="2"/>
  <c r="C2585" i="2"/>
  <c r="B2586" i="2"/>
  <c r="F2586" i="2"/>
  <c r="E2587" i="2"/>
  <c r="D2588" i="2"/>
  <c r="C2589" i="2"/>
  <c r="B2590" i="2"/>
  <c r="F2590" i="2"/>
  <c r="E2591" i="2"/>
  <c r="D2592" i="2"/>
  <c r="C2593" i="2"/>
  <c r="B2594" i="2"/>
  <c r="F2594" i="2"/>
  <c r="E2595" i="2"/>
  <c r="D2596" i="2"/>
  <c r="C2597" i="2"/>
  <c r="B2598" i="2"/>
  <c r="F2598" i="2"/>
  <c r="E2599" i="2"/>
  <c r="D2600" i="2"/>
  <c r="C2601" i="2"/>
  <c r="B2602" i="2"/>
  <c r="F2602" i="2"/>
  <c r="E2603" i="2"/>
  <c r="D2604" i="2"/>
  <c r="C2605" i="2"/>
  <c r="B2606" i="2"/>
  <c r="F2606" i="2"/>
  <c r="E2607" i="2"/>
  <c r="D2608" i="2"/>
  <c r="C2609" i="2"/>
  <c r="B2610" i="2"/>
  <c r="F2610" i="2"/>
  <c r="E2611" i="2"/>
  <c r="D2612" i="2"/>
  <c r="C2613" i="2"/>
  <c r="B2614" i="2"/>
  <c r="F2614" i="2"/>
  <c r="E2615" i="2"/>
  <c r="D2616" i="2"/>
  <c r="C2617" i="2"/>
  <c r="B2618" i="2"/>
  <c r="F2618" i="2"/>
  <c r="E2619" i="2"/>
  <c r="D2620" i="2"/>
  <c r="C2621" i="2"/>
  <c r="B2622" i="2"/>
  <c r="F2622" i="2"/>
  <c r="E2623" i="2"/>
  <c r="D2624" i="2"/>
  <c r="C2625" i="2"/>
  <c r="B2626" i="2"/>
  <c r="F2626" i="2"/>
  <c r="E2627" i="2"/>
  <c r="D2628" i="2"/>
  <c r="C2629" i="2"/>
  <c r="B2630" i="2"/>
  <c r="F2630" i="2"/>
  <c r="E2631" i="2"/>
  <c r="D2632" i="2"/>
  <c r="C2633" i="2"/>
  <c r="B2634" i="2"/>
  <c r="F2634" i="2"/>
  <c r="E2635" i="2"/>
  <c r="D2636" i="2"/>
  <c r="C2637" i="2"/>
  <c r="B2638" i="2"/>
  <c r="F2638" i="2"/>
  <c r="E2639" i="2"/>
  <c r="D2640" i="2"/>
  <c r="C2641" i="2"/>
  <c r="B2642" i="2"/>
  <c r="F2642" i="2"/>
  <c r="E2643" i="2"/>
  <c r="D2644" i="2"/>
  <c r="C2645" i="2"/>
  <c r="B2646" i="2"/>
  <c r="F2646" i="2"/>
  <c r="E2647" i="2"/>
  <c r="D2648" i="2"/>
  <c r="C2649" i="2"/>
  <c r="B2650" i="2"/>
  <c r="F2650" i="2"/>
  <c r="E2651" i="2"/>
  <c r="D2652" i="2"/>
  <c r="C2653" i="2"/>
  <c r="B2654" i="2"/>
  <c r="F2654" i="2"/>
  <c r="E2655" i="2"/>
  <c r="D2656" i="2"/>
  <c r="C2657" i="2"/>
  <c r="B2658" i="2"/>
  <c r="F2658" i="2"/>
  <c r="E2659" i="2"/>
  <c r="D2660" i="2"/>
  <c r="C2661" i="2"/>
  <c r="B2662" i="2"/>
  <c r="F2662" i="2"/>
  <c r="E2663" i="2"/>
  <c r="D2664" i="2"/>
  <c r="C2665" i="2"/>
  <c r="B2666" i="2"/>
  <c r="F2666" i="2"/>
  <c r="E2667" i="2"/>
  <c r="D2668" i="2"/>
  <c r="C2669" i="2"/>
  <c r="B2670" i="2"/>
  <c r="F2670" i="2"/>
  <c r="E2671" i="2"/>
  <c r="D2672" i="2"/>
  <c r="C2673" i="2"/>
  <c r="B2674" i="2"/>
  <c r="F2674" i="2"/>
  <c r="E2675" i="2"/>
  <c r="D2676" i="2"/>
  <c r="C2677" i="2"/>
  <c r="B2678" i="2"/>
  <c r="F2678" i="2"/>
  <c r="E2679" i="2"/>
  <c r="D2680" i="2"/>
  <c r="C2681" i="2"/>
  <c r="B2682" i="2"/>
  <c r="F2682" i="2"/>
  <c r="E2683" i="2"/>
  <c r="D2684" i="2"/>
  <c r="C2685" i="2"/>
  <c r="B2686" i="2"/>
  <c r="F2686" i="2"/>
  <c r="E2687" i="2"/>
  <c r="D2688" i="2"/>
  <c r="C2689" i="2"/>
  <c r="B2690" i="2"/>
  <c r="F2690" i="2"/>
  <c r="E2691" i="2"/>
  <c r="D2692" i="2"/>
  <c r="C2693" i="2"/>
  <c r="B2694" i="2"/>
  <c r="F2694" i="2"/>
  <c r="E2695" i="2"/>
  <c r="D2696" i="2"/>
  <c r="C2697" i="2"/>
  <c r="B2698" i="2"/>
  <c r="F2698" i="2"/>
  <c r="E2699" i="2"/>
  <c r="D2700" i="2"/>
  <c r="C2701" i="2"/>
  <c r="B2702" i="2"/>
  <c r="F2702" i="2"/>
  <c r="E2703" i="2"/>
  <c r="D2704" i="2"/>
  <c r="C2705" i="2"/>
  <c r="B2706" i="2"/>
  <c r="F2706" i="2"/>
  <c r="E2707" i="2"/>
  <c r="D2708" i="2"/>
  <c r="C2709" i="2"/>
  <c r="B2710" i="2"/>
  <c r="F2710" i="2"/>
  <c r="E2711" i="2"/>
  <c r="D2712" i="2"/>
  <c r="C2713" i="2"/>
  <c r="B2714" i="2"/>
  <c r="F2714" i="2"/>
  <c r="E2715" i="2"/>
  <c r="D2716" i="2"/>
  <c r="C2717" i="2"/>
  <c r="B2718" i="2"/>
  <c r="F2718" i="2"/>
  <c r="E2719" i="2"/>
  <c r="D2720" i="2"/>
  <c r="C2721" i="2"/>
  <c r="B2722" i="2"/>
  <c r="F2722" i="2"/>
  <c r="E2723" i="2"/>
  <c r="D2724" i="2"/>
  <c r="C2725" i="2"/>
  <c r="B2726" i="2"/>
  <c r="F2726" i="2"/>
  <c r="E2727" i="2"/>
  <c r="D2728" i="2"/>
  <c r="C2729" i="2"/>
  <c r="B2730" i="2"/>
  <c r="F2730" i="2"/>
  <c r="E2731" i="2"/>
  <c r="D2732" i="2"/>
  <c r="C2733" i="2"/>
  <c r="B2734" i="2"/>
  <c r="F2734" i="2"/>
  <c r="E2735" i="2"/>
  <c r="D2736" i="2"/>
  <c r="C2737" i="2"/>
  <c r="B2738" i="2"/>
  <c r="F2738" i="2"/>
  <c r="E2739" i="2"/>
  <c r="D2740" i="2"/>
  <c r="C2741" i="2"/>
  <c r="B2742" i="2"/>
  <c r="F2742" i="2"/>
  <c r="E2743" i="2"/>
  <c r="D2744" i="2"/>
  <c r="C2745" i="2"/>
  <c r="B2746" i="2"/>
  <c r="F2746" i="2"/>
  <c r="E2747" i="2"/>
  <c r="D2748" i="2"/>
  <c r="C2749" i="2"/>
  <c r="B2750" i="2"/>
  <c r="F2750" i="2"/>
  <c r="E2751" i="2"/>
  <c r="D2752" i="2"/>
  <c r="C2753" i="2"/>
  <c r="B2754" i="2"/>
  <c r="F2754" i="2"/>
  <c r="E2755" i="2"/>
  <c r="D2756" i="2"/>
  <c r="C2757" i="2"/>
  <c r="B2758" i="2"/>
  <c r="F2758" i="2"/>
  <c r="E2759" i="2"/>
  <c r="D2760" i="2"/>
  <c r="C2761" i="2"/>
  <c r="B2762" i="2"/>
  <c r="F2762" i="2"/>
  <c r="E2763" i="2"/>
  <c r="D2764" i="2"/>
  <c r="C2765" i="2"/>
  <c r="B2766" i="2"/>
  <c r="F2766" i="2"/>
  <c r="E2767" i="2"/>
  <c r="D2768" i="2"/>
  <c r="C2769" i="2"/>
  <c r="B2770" i="2"/>
  <c r="F2770" i="2"/>
  <c r="E2771" i="2"/>
  <c r="D2772" i="2"/>
  <c r="C2773" i="2"/>
  <c r="B2774" i="2"/>
  <c r="F2774" i="2"/>
  <c r="E2775" i="2"/>
  <c r="D2776" i="2"/>
  <c r="C2777" i="2"/>
  <c r="B2778" i="2"/>
  <c r="F2778" i="2"/>
  <c r="E2779" i="2"/>
  <c r="D2780" i="2"/>
  <c r="C2781" i="2"/>
  <c r="B2782" i="2"/>
  <c r="F2782" i="2"/>
  <c r="E2783" i="2"/>
  <c r="D2784" i="2"/>
  <c r="C2785" i="2"/>
  <c r="B2786" i="2"/>
  <c r="F2786" i="2"/>
  <c r="E2787" i="2"/>
  <c r="D2788" i="2"/>
  <c r="C2789" i="2"/>
  <c r="B2790" i="2"/>
  <c r="F2790" i="2"/>
  <c r="E2791" i="2"/>
  <c r="D2792" i="2"/>
  <c r="C2793" i="2"/>
  <c r="B2794" i="2"/>
  <c r="F2794" i="2"/>
  <c r="E2795" i="2"/>
  <c r="D2796" i="2"/>
  <c r="C2797" i="2"/>
  <c r="B2798" i="2"/>
  <c r="F2798" i="2"/>
  <c r="E2799" i="2"/>
  <c r="D2800" i="2"/>
  <c r="C2801" i="2"/>
  <c r="B2802" i="2"/>
  <c r="F2802" i="2"/>
  <c r="E2803" i="2"/>
  <c r="D2804" i="2"/>
  <c r="C2805" i="2"/>
  <c r="B2806" i="2"/>
  <c r="F2806" i="2"/>
  <c r="E2807" i="2"/>
  <c r="D2808" i="2"/>
  <c r="C2809" i="2"/>
  <c r="B2810" i="2"/>
  <c r="F2810" i="2"/>
  <c r="E2811" i="2"/>
  <c r="D2812" i="2"/>
  <c r="C2813" i="2"/>
  <c r="B2814" i="2"/>
  <c r="F2814" i="2"/>
  <c r="E2815" i="2"/>
  <c r="D2816" i="2"/>
  <c r="C2817" i="2"/>
  <c r="B2818" i="2"/>
  <c r="F2818" i="2"/>
  <c r="E2819" i="2"/>
  <c r="D2820" i="2"/>
  <c r="C2821" i="2"/>
  <c r="B2822" i="2"/>
  <c r="F2822" i="2"/>
  <c r="E2823" i="2"/>
  <c r="D2824" i="2"/>
  <c r="C2825" i="2"/>
  <c r="B2826" i="2"/>
  <c r="F2826" i="2"/>
  <c r="E2827" i="2"/>
  <c r="D2828" i="2"/>
  <c r="C2829" i="2"/>
  <c r="B2830" i="2"/>
  <c r="F2830" i="2"/>
  <c r="E2831" i="2"/>
  <c r="D2832" i="2"/>
  <c r="C2833" i="2"/>
  <c r="B2834" i="2"/>
  <c r="F2834" i="2"/>
  <c r="E2835" i="2"/>
  <c r="D2836" i="2"/>
  <c r="C2837" i="2"/>
  <c r="B2838" i="2"/>
  <c r="F2838" i="2"/>
  <c r="E2839" i="2"/>
  <c r="D2840" i="2"/>
  <c r="C2841" i="2"/>
  <c r="B2842" i="2"/>
  <c r="F2842" i="2"/>
  <c r="E2843" i="2"/>
  <c r="D2844" i="2"/>
  <c r="C2845" i="2"/>
  <c r="B2846" i="2"/>
  <c r="F2846" i="2"/>
  <c r="E2847" i="2"/>
  <c r="D2848" i="2"/>
  <c r="C2849" i="2"/>
  <c r="B2850" i="2"/>
  <c r="F2850" i="2"/>
  <c r="E2851" i="2"/>
  <c r="D2852" i="2"/>
  <c r="C2853" i="2"/>
  <c r="B2854" i="2"/>
  <c r="F2854" i="2"/>
  <c r="E2855" i="2"/>
  <c r="D2856" i="2"/>
  <c r="C2857" i="2"/>
  <c r="B2858" i="2"/>
  <c r="F2858" i="2"/>
  <c r="E2859" i="2"/>
  <c r="D2860" i="2"/>
  <c r="C2861" i="2"/>
  <c r="B2862" i="2"/>
  <c r="F2862" i="2"/>
  <c r="E2863" i="2"/>
  <c r="D2864" i="2"/>
  <c r="C2865" i="2"/>
  <c r="B2866" i="2"/>
  <c r="F2866" i="2"/>
  <c r="E2867" i="2"/>
  <c r="D2868" i="2"/>
  <c r="C2869" i="2"/>
  <c r="B2870" i="2"/>
  <c r="F2870" i="2"/>
  <c r="E2871" i="2"/>
  <c r="D2872" i="2"/>
  <c r="C2873" i="2"/>
  <c r="B2874" i="2"/>
  <c r="F2874" i="2"/>
  <c r="E2875" i="2"/>
  <c r="D2876" i="2"/>
  <c r="C2877" i="2"/>
  <c r="B2878" i="2"/>
  <c r="F2878" i="2"/>
  <c r="E2879" i="2"/>
  <c r="D2880" i="2"/>
  <c r="C2881" i="2"/>
  <c r="B2882" i="2"/>
  <c r="F2882" i="2"/>
  <c r="E2883" i="2"/>
  <c r="D2884" i="2"/>
  <c r="C2885" i="2"/>
  <c r="B2886" i="2"/>
  <c r="F2886" i="2"/>
  <c r="E2887" i="2"/>
  <c r="D2888" i="2"/>
  <c r="C2889" i="2"/>
  <c r="B2890" i="2"/>
  <c r="F2890" i="2"/>
  <c r="E2891" i="2"/>
  <c r="D2892" i="2"/>
  <c r="C2893" i="2"/>
  <c r="B2894" i="2"/>
  <c r="F2894" i="2"/>
  <c r="E2895" i="2"/>
  <c r="D2896" i="2"/>
  <c r="C2897" i="2"/>
  <c r="B2898" i="2"/>
  <c r="F2898" i="2"/>
  <c r="E2899" i="2"/>
  <c r="D2900" i="2"/>
  <c r="C2901" i="2"/>
  <c r="B2902" i="2"/>
  <c r="F2902" i="2"/>
  <c r="E2903" i="2"/>
  <c r="D2904" i="2"/>
  <c r="C2905" i="2"/>
  <c r="B2906" i="2"/>
  <c r="F2906" i="2"/>
  <c r="E2907" i="2"/>
  <c r="D2908" i="2"/>
  <c r="C2909" i="2"/>
  <c r="B2910" i="2"/>
  <c r="F2910" i="2"/>
  <c r="E2911" i="2"/>
  <c r="D2912" i="2"/>
  <c r="C2913" i="2"/>
  <c r="B2914" i="2"/>
  <c r="F2914" i="2"/>
  <c r="E2915" i="2"/>
  <c r="D2916" i="2"/>
  <c r="C2917" i="2"/>
  <c r="B2918" i="2"/>
  <c r="F2918" i="2"/>
  <c r="E2919" i="2"/>
  <c r="D2920" i="2"/>
  <c r="C2921" i="2"/>
  <c r="B2922" i="2"/>
  <c r="F2922" i="2"/>
  <c r="E2923" i="2"/>
  <c r="D2924" i="2"/>
  <c r="C2925" i="2"/>
  <c r="B2926" i="2"/>
  <c r="F2926" i="2"/>
  <c r="E2927" i="2"/>
  <c r="D2928" i="2"/>
  <c r="C2929" i="2"/>
  <c r="B2930" i="2"/>
  <c r="F2930" i="2"/>
  <c r="E2931" i="2"/>
  <c r="D2932" i="2"/>
  <c r="C2933" i="2"/>
  <c r="B2934" i="2"/>
  <c r="F2934" i="2"/>
  <c r="E2935" i="2"/>
  <c r="D2936" i="2"/>
  <c r="C2937" i="2"/>
  <c r="B2938" i="2"/>
  <c r="F2938" i="2"/>
  <c r="E2939" i="2"/>
  <c r="D2940" i="2"/>
  <c r="C2941" i="2"/>
  <c r="B2942" i="2"/>
  <c r="F2942" i="2"/>
  <c r="E2943" i="2"/>
  <c r="D2944" i="2"/>
  <c r="C2945" i="2"/>
  <c r="B2946" i="2"/>
  <c r="F2946" i="2"/>
  <c r="E2947" i="2"/>
  <c r="D2948" i="2"/>
  <c r="C2949" i="2"/>
  <c r="B2950" i="2"/>
  <c r="F2950" i="2"/>
  <c r="E2951" i="2"/>
  <c r="D2952" i="2"/>
  <c r="C2953" i="2"/>
  <c r="B2954" i="2"/>
  <c r="F2954" i="2"/>
  <c r="E2955" i="2"/>
  <c r="D2956" i="2"/>
  <c r="C2957" i="2"/>
  <c r="B2958" i="2"/>
  <c r="F2958" i="2"/>
  <c r="E2959" i="2"/>
  <c r="D2960" i="2"/>
  <c r="C2961" i="2"/>
  <c r="B2962" i="2"/>
  <c r="F2962" i="2"/>
  <c r="E2963" i="2"/>
  <c r="D2964" i="2"/>
  <c r="C2965" i="2"/>
  <c r="B2966" i="2"/>
  <c r="F2966" i="2"/>
  <c r="E2967" i="2"/>
  <c r="D2968" i="2"/>
  <c r="C2969" i="2"/>
  <c r="B2970" i="2"/>
  <c r="F2970" i="2"/>
  <c r="E2971" i="2"/>
  <c r="D2972" i="2"/>
  <c r="C2973" i="2"/>
  <c r="B2974" i="2"/>
  <c r="F2974" i="2"/>
  <c r="E2975" i="2"/>
  <c r="D2976" i="2"/>
  <c r="C2977" i="2"/>
  <c r="B2978" i="2"/>
  <c r="F2978" i="2"/>
  <c r="E2979" i="2"/>
  <c r="D2980" i="2"/>
  <c r="C2981" i="2"/>
  <c r="B2982" i="2"/>
  <c r="F2982" i="2"/>
  <c r="E2983" i="2"/>
  <c r="D2984" i="2"/>
  <c r="C2985" i="2"/>
  <c r="B2986" i="2"/>
  <c r="F2986" i="2"/>
  <c r="E2987" i="2"/>
  <c r="D2988" i="2"/>
  <c r="C2989" i="2"/>
  <c r="B2990" i="2"/>
  <c r="F2990" i="2"/>
  <c r="E2991" i="2"/>
  <c r="D2992" i="2"/>
  <c r="C2993" i="2"/>
  <c r="B2994" i="2"/>
  <c r="F2994" i="2"/>
  <c r="E2995" i="2"/>
  <c r="D2996" i="2"/>
  <c r="C2997" i="2"/>
  <c r="B2998" i="2"/>
  <c r="F2998" i="2"/>
  <c r="E2999" i="2"/>
  <c r="D3000" i="2"/>
  <c r="C3001" i="2"/>
  <c r="B3002" i="2"/>
  <c r="F3002" i="2"/>
  <c r="E3003" i="2"/>
  <c r="D3004" i="2"/>
  <c r="C3005" i="2"/>
  <c r="B3006" i="2"/>
  <c r="F3006" i="2"/>
  <c r="E3007" i="2"/>
  <c r="D3008" i="2"/>
  <c r="C3009" i="2"/>
  <c r="B3010" i="2"/>
  <c r="F3010" i="2"/>
  <c r="E3011" i="2"/>
  <c r="D3012" i="2"/>
  <c r="C3013" i="2"/>
  <c r="B3014" i="2"/>
  <c r="F3014" i="2"/>
  <c r="E3015" i="2"/>
  <c r="D3016" i="2"/>
  <c r="C3017" i="2"/>
  <c r="B3018" i="2"/>
  <c r="F3018" i="2"/>
  <c r="E3019" i="2"/>
  <c r="D3020" i="2"/>
  <c r="C3021" i="2"/>
  <c r="B3022" i="2"/>
  <c r="F3022" i="2"/>
  <c r="E3023" i="2"/>
  <c r="D3024" i="2"/>
  <c r="C3025" i="2"/>
  <c r="B3026" i="2"/>
  <c r="F3026" i="2"/>
  <c r="E3027" i="2"/>
  <c r="D3028" i="2"/>
  <c r="C3029" i="2"/>
  <c r="B3030" i="2"/>
  <c r="F3030" i="2"/>
  <c r="E3031" i="2"/>
  <c r="D3032" i="2"/>
  <c r="C3033" i="2"/>
  <c r="B3034" i="2"/>
  <c r="F3034" i="2"/>
  <c r="E3035" i="2"/>
  <c r="D3036" i="2"/>
  <c r="C3037" i="2"/>
  <c r="B3038" i="2"/>
  <c r="F3038" i="2"/>
  <c r="E3039" i="2"/>
  <c r="D3040" i="2"/>
  <c r="C3041" i="2"/>
  <c r="B3042" i="2"/>
  <c r="F3042" i="2"/>
  <c r="E3043" i="2"/>
  <c r="D3044" i="2"/>
  <c r="C3045" i="2"/>
  <c r="B3046" i="2"/>
  <c r="F3046" i="2"/>
  <c r="E3047" i="2"/>
  <c r="D3048" i="2"/>
  <c r="C3049" i="2"/>
  <c r="B3050" i="2"/>
  <c r="F3050" i="2"/>
  <c r="E3051" i="2"/>
  <c r="D3052" i="2"/>
  <c r="C3053" i="2"/>
  <c r="B3054" i="2"/>
  <c r="F3054" i="2"/>
  <c r="E3055" i="2"/>
  <c r="D3056" i="2"/>
  <c r="C3057" i="2"/>
  <c r="B3058" i="2"/>
  <c r="F3058" i="2"/>
  <c r="E3059" i="2"/>
  <c r="D3060" i="2"/>
  <c r="C3061" i="2"/>
  <c r="B3062" i="2"/>
  <c r="F3062" i="2"/>
  <c r="E3063" i="2"/>
  <c r="D3064" i="2"/>
  <c r="C3065" i="2"/>
  <c r="B3066" i="2"/>
  <c r="F3066" i="2"/>
  <c r="E3067" i="2"/>
  <c r="D3068" i="2"/>
  <c r="C3069" i="2"/>
  <c r="B3070" i="2"/>
  <c r="F3070" i="2"/>
  <c r="E3071" i="2"/>
  <c r="D3072" i="2"/>
  <c r="C3073" i="2"/>
  <c r="B3074" i="2"/>
  <c r="F3074" i="2"/>
  <c r="E3075" i="2"/>
  <c r="D3076" i="2"/>
  <c r="C3077" i="2"/>
  <c r="B3078" i="2"/>
  <c r="F3078" i="2"/>
  <c r="E3079" i="2"/>
  <c r="D3080" i="2"/>
  <c r="C3081" i="2"/>
  <c r="B3082" i="2"/>
  <c r="F3082" i="2"/>
  <c r="E3083" i="2"/>
  <c r="D3084" i="2"/>
  <c r="C3085" i="2"/>
  <c r="B3086" i="2"/>
  <c r="F3086" i="2"/>
  <c r="E3087" i="2"/>
  <c r="D3088" i="2"/>
  <c r="C3089" i="2"/>
  <c r="B3090" i="2"/>
  <c r="F3090" i="2"/>
  <c r="E3091" i="2"/>
  <c r="D3092" i="2"/>
  <c r="C3093" i="2"/>
  <c r="B3094" i="2"/>
  <c r="F3094" i="2"/>
  <c r="E3095" i="2"/>
  <c r="D3096" i="2"/>
  <c r="C3097" i="2"/>
  <c r="B3098" i="2"/>
  <c r="F3098" i="2"/>
  <c r="E3099" i="2"/>
  <c r="D3100" i="2"/>
  <c r="C3101" i="2"/>
  <c r="B3102" i="2"/>
  <c r="F3102" i="2"/>
  <c r="E3103" i="2"/>
  <c r="D3104" i="2"/>
  <c r="C3105" i="2"/>
  <c r="B3106" i="2"/>
  <c r="F3106" i="2"/>
  <c r="E3107" i="2"/>
  <c r="D3108" i="2"/>
  <c r="C3109" i="2"/>
  <c r="B3110" i="2"/>
  <c r="F3110" i="2"/>
  <c r="E3111" i="2"/>
  <c r="D3112" i="2"/>
  <c r="C3113" i="2"/>
  <c r="B3114" i="2"/>
  <c r="F3114" i="2"/>
  <c r="E3115" i="2"/>
  <c r="D3116" i="2"/>
  <c r="C3117" i="2"/>
  <c r="B3118" i="2"/>
  <c r="F3118" i="2"/>
  <c r="E3119" i="2"/>
  <c r="D3120" i="2"/>
  <c r="C3121" i="2"/>
  <c r="B3122" i="2"/>
  <c r="F3122" i="2"/>
  <c r="E3123" i="2"/>
  <c r="D3124" i="2"/>
  <c r="C3125" i="2"/>
  <c r="B3126" i="2"/>
  <c r="F3126" i="2"/>
  <c r="E3127" i="2"/>
  <c r="D3128" i="2"/>
  <c r="C3129" i="2"/>
  <c r="B3130" i="2"/>
  <c r="F3130" i="2"/>
  <c r="E3131" i="2"/>
  <c r="D3132" i="2"/>
  <c r="C3133" i="2"/>
  <c r="B3134" i="2"/>
  <c r="F3134" i="2"/>
  <c r="E3135" i="2"/>
  <c r="D3136" i="2"/>
  <c r="C3137" i="2"/>
  <c r="B3138" i="2"/>
  <c r="F3138" i="2"/>
  <c r="E3139" i="2"/>
  <c r="D3140" i="2"/>
  <c r="C3141" i="2"/>
  <c r="B3142" i="2"/>
  <c r="F3142" i="2"/>
  <c r="E3143" i="2"/>
  <c r="D3144" i="2"/>
  <c r="C3145" i="2"/>
  <c r="B3146" i="2"/>
  <c r="F3146" i="2"/>
  <c r="E3147" i="2"/>
  <c r="D3148" i="2"/>
  <c r="C3149" i="2"/>
  <c r="B3150" i="2"/>
  <c r="F3150" i="2"/>
  <c r="E3151" i="2"/>
  <c r="D3152" i="2"/>
  <c r="C3153" i="2"/>
  <c r="B3154" i="2"/>
  <c r="F3154" i="2"/>
  <c r="E3155" i="2"/>
  <c r="D3156" i="2"/>
  <c r="C3157" i="2"/>
  <c r="B3158" i="2"/>
  <c r="F3158" i="2"/>
  <c r="E3159" i="2"/>
  <c r="D3160" i="2"/>
  <c r="C3161" i="2"/>
  <c r="B3162" i="2"/>
  <c r="F3162" i="2"/>
  <c r="E3163" i="2"/>
  <c r="D3164" i="2"/>
  <c r="C3165" i="2"/>
  <c r="B3166" i="2"/>
  <c r="F3166" i="2"/>
  <c r="E3167" i="2"/>
  <c r="D3168" i="2"/>
  <c r="C3169" i="2"/>
  <c r="B3170" i="2"/>
  <c r="F3170" i="2"/>
  <c r="E3171" i="2"/>
  <c r="D3172" i="2"/>
  <c r="C3173" i="2"/>
  <c r="B3174" i="2"/>
  <c r="F3174" i="2"/>
  <c r="E3175" i="2"/>
  <c r="D3176" i="2"/>
  <c r="C3177" i="2"/>
  <c r="B3178" i="2"/>
  <c r="F3178" i="2"/>
  <c r="E3179" i="2"/>
  <c r="D3180" i="2"/>
  <c r="C3181" i="2"/>
  <c r="B3182" i="2"/>
  <c r="F3182" i="2"/>
  <c r="E3183" i="2"/>
  <c r="D3184" i="2"/>
  <c r="C3185" i="2"/>
  <c r="B3186" i="2"/>
  <c r="F3186" i="2"/>
  <c r="E3187" i="2"/>
  <c r="D3188" i="2"/>
  <c r="C3189" i="2"/>
  <c r="B3190" i="2"/>
  <c r="F3190" i="2"/>
  <c r="E3191" i="2"/>
  <c r="D3192" i="2"/>
  <c r="C3193" i="2"/>
  <c r="B3194" i="2"/>
  <c r="F3194" i="2"/>
  <c r="E3195" i="2"/>
  <c r="D3196" i="2"/>
  <c r="C3197" i="2"/>
  <c r="B3198" i="2"/>
  <c r="F3198" i="2"/>
  <c r="E3199" i="2"/>
  <c r="D3200" i="2"/>
  <c r="C3201" i="2"/>
  <c r="B3202" i="2"/>
  <c r="F3202" i="2"/>
  <c r="E3203" i="2"/>
  <c r="D3204" i="2"/>
  <c r="C3205" i="2"/>
  <c r="B3206" i="2"/>
  <c r="F3206" i="2"/>
  <c r="E3207" i="2"/>
  <c r="D3208" i="2"/>
  <c r="C3209" i="2"/>
  <c r="B3210" i="2"/>
  <c r="F3210" i="2"/>
  <c r="E3211" i="2"/>
  <c r="D3212" i="2"/>
  <c r="C3213" i="2"/>
  <c r="B3214" i="2"/>
  <c r="F3214" i="2"/>
  <c r="E3215" i="2"/>
  <c r="D3216" i="2"/>
  <c r="C3217" i="2"/>
  <c r="B3218" i="2"/>
  <c r="F3218" i="2"/>
  <c r="E3219" i="2"/>
  <c r="D3220" i="2"/>
  <c r="C3221" i="2"/>
  <c r="B3222" i="2"/>
  <c r="F3222" i="2"/>
  <c r="E3223" i="2"/>
  <c r="D3224" i="2"/>
  <c r="C3225" i="2"/>
  <c r="B3226" i="2"/>
  <c r="F3226" i="2"/>
  <c r="E3227" i="2"/>
  <c r="D3228" i="2"/>
  <c r="C3229" i="2"/>
  <c r="B3230" i="2"/>
  <c r="F3230" i="2"/>
  <c r="E3231" i="2"/>
  <c r="D3232" i="2"/>
  <c r="C3233" i="2"/>
  <c r="B3234" i="2"/>
  <c r="F3234" i="2"/>
  <c r="E3235" i="2"/>
  <c r="D3236" i="2"/>
  <c r="C3237" i="2"/>
  <c r="B3238" i="2"/>
  <c r="F3238" i="2"/>
  <c r="E3239" i="2"/>
  <c r="D3240" i="2"/>
  <c r="C3241" i="2"/>
  <c r="B3242" i="2"/>
  <c r="F3242" i="2"/>
  <c r="E3243" i="2"/>
  <c r="D3244" i="2"/>
  <c r="C3245" i="2"/>
  <c r="B3246" i="2"/>
  <c r="F3246" i="2"/>
  <c r="E3247" i="2"/>
  <c r="D3248" i="2"/>
  <c r="C3249" i="2"/>
  <c r="B3250" i="2"/>
  <c r="F3250" i="2"/>
  <c r="E3251" i="2"/>
  <c r="D3252" i="2"/>
  <c r="C3253" i="2"/>
  <c r="B3254" i="2"/>
  <c r="F3254" i="2"/>
  <c r="E3255" i="2"/>
  <c r="D3256" i="2"/>
  <c r="C3257" i="2"/>
  <c r="B3258" i="2"/>
  <c r="F3258" i="2"/>
  <c r="E3259" i="2"/>
  <c r="D3260" i="2"/>
  <c r="C3261" i="2"/>
  <c r="B3262" i="2"/>
  <c r="F3262" i="2"/>
  <c r="E3263" i="2"/>
  <c r="D3264" i="2"/>
  <c r="C3265" i="2"/>
  <c r="B3266" i="2"/>
  <c r="F3266" i="2"/>
  <c r="E3267" i="2"/>
  <c r="D3268" i="2"/>
  <c r="C3269" i="2"/>
  <c r="B3270" i="2"/>
  <c r="F3270" i="2"/>
  <c r="E3271" i="2"/>
  <c r="D3272" i="2"/>
  <c r="C3273" i="2"/>
  <c r="B3274" i="2"/>
  <c r="F3274" i="2"/>
  <c r="E3275" i="2"/>
  <c r="D3276" i="2"/>
  <c r="C3277" i="2"/>
  <c r="B3278" i="2"/>
  <c r="F3278" i="2"/>
  <c r="E3279" i="2"/>
  <c r="D3280" i="2"/>
  <c r="C3281" i="2"/>
  <c r="B3282" i="2"/>
  <c r="F3282" i="2"/>
  <c r="E3283" i="2"/>
  <c r="D3284" i="2"/>
  <c r="C3285" i="2"/>
  <c r="B3286" i="2"/>
  <c r="F3286" i="2"/>
  <c r="E3287" i="2"/>
  <c r="D3288" i="2"/>
  <c r="C3289" i="2"/>
  <c r="B3290" i="2"/>
  <c r="F3290" i="2"/>
  <c r="E3291" i="2"/>
  <c r="D3292" i="2"/>
  <c r="C3293" i="2"/>
  <c r="B3294" i="2"/>
  <c r="F3294" i="2"/>
  <c r="E3295" i="2"/>
  <c r="D3296" i="2"/>
  <c r="C3297" i="2"/>
  <c r="B3298" i="2"/>
  <c r="F3298" i="2"/>
  <c r="E3299" i="2"/>
  <c r="D3300" i="2"/>
  <c r="C3301" i="2"/>
  <c r="B3302" i="2"/>
  <c r="F3302" i="2"/>
  <c r="E3303" i="2"/>
  <c r="D3304" i="2"/>
  <c r="C3305" i="2"/>
  <c r="B3306" i="2"/>
  <c r="F3306" i="2"/>
  <c r="E3307" i="2"/>
  <c r="D3308" i="2"/>
  <c r="C3309" i="2"/>
  <c r="B3310" i="2"/>
  <c r="F3310" i="2"/>
  <c r="E3311" i="2"/>
  <c r="D3312" i="2"/>
  <c r="C3313" i="2"/>
  <c r="B3314" i="2"/>
  <c r="F3314" i="2"/>
  <c r="E3315" i="2"/>
  <c r="D3316" i="2"/>
  <c r="C3317" i="2"/>
  <c r="B3318" i="2"/>
  <c r="F3318" i="2"/>
  <c r="E3319" i="2"/>
  <c r="D3320" i="2"/>
  <c r="C3321" i="2"/>
  <c r="B3322" i="2"/>
  <c r="F3322" i="2"/>
  <c r="E3323" i="2"/>
  <c r="D3324" i="2"/>
  <c r="C3325" i="2"/>
  <c r="B3326" i="2"/>
  <c r="F3326" i="2"/>
  <c r="E3327" i="2"/>
  <c r="D3328" i="2"/>
  <c r="C3329" i="2"/>
  <c r="B3330" i="2"/>
  <c r="F3330" i="2"/>
  <c r="E3331" i="2"/>
  <c r="D3332" i="2"/>
  <c r="C3333" i="2"/>
  <c r="B3334" i="2"/>
  <c r="F3334" i="2"/>
  <c r="E3335" i="2"/>
  <c r="D3336" i="2"/>
  <c r="C3337" i="2"/>
  <c r="B3338" i="2"/>
  <c r="F3338" i="2"/>
  <c r="E3339" i="2"/>
  <c r="D3340" i="2"/>
  <c r="C3341" i="2"/>
  <c r="B3342" i="2"/>
  <c r="F3342" i="2"/>
  <c r="E3343" i="2"/>
  <c r="D3344" i="2"/>
  <c r="C3345" i="2"/>
  <c r="B3346" i="2"/>
  <c r="F3346" i="2"/>
  <c r="E3347" i="2"/>
  <c r="D3348" i="2"/>
  <c r="C3349" i="2"/>
  <c r="B3350" i="2"/>
  <c r="F3350" i="2"/>
  <c r="E3351" i="2"/>
  <c r="D3352" i="2"/>
  <c r="C3353" i="2"/>
  <c r="B3354" i="2"/>
  <c r="F3354" i="2"/>
  <c r="E3355" i="2"/>
  <c r="D3356" i="2"/>
  <c r="C3357" i="2"/>
  <c r="B3358" i="2"/>
  <c r="F3358" i="2"/>
  <c r="E3359" i="2"/>
  <c r="H9600" i="2"/>
  <c r="H9728" i="2"/>
  <c r="H9856" i="2"/>
  <c r="H9984" i="2"/>
  <c r="H10112" i="2"/>
  <c r="H10240" i="2"/>
  <c r="H10368" i="2"/>
  <c r="E3" i="2"/>
  <c r="B17" i="2"/>
  <c r="F29" i="2"/>
  <c r="E42" i="2"/>
  <c r="D55" i="2"/>
  <c r="C68" i="2"/>
  <c r="B81" i="2"/>
  <c r="F93" i="2"/>
  <c r="E106" i="2"/>
  <c r="D119" i="2"/>
  <c r="C132" i="2"/>
  <c r="B145" i="2"/>
  <c r="F157" i="2"/>
  <c r="E170" i="2"/>
  <c r="D183" i="2"/>
  <c r="C196" i="2"/>
  <c r="B209" i="2"/>
  <c r="F221" i="2"/>
  <c r="E234" i="2"/>
  <c r="D247" i="2"/>
  <c r="C260" i="2"/>
  <c r="B273" i="2"/>
  <c r="F285" i="2"/>
  <c r="E298" i="2"/>
  <c r="D311" i="2"/>
  <c r="C324" i="2"/>
  <c r="B337" i="2"/>
  <c r="F349" i="2"/>
  <c r="E362" i="2"/>
  <c r="D375" i="2"/>
  <c r="C388" i="2"/>
  <c r="B401" i="2"/>
  <c r="F413" i="2"/>
  <c r="E426" i="2"/>
  <c r="D439" i="2"/>
  <c r="C452" i="2"/>
  <c r="B465" i="2"/>
  <c r="F476" i="2"/>
  <c r="C483" i="2"/>
  <c r="E489" i="2"/>
  <c r="B496" i="2"/>
  <c r="D502" i="2"/>
  <c r="F508" i="2"/>
  <c r="C515" i="2"/>
  <c r="E521" i="2"/>
  <c r="B528" i="2"/>
  <c r="D534" i="2"/>
  <c r="F540" i="2"/>
  <c r="C547" i="2"/>
  <c r="E553" i="2"/>
  <c r="B560" i="2"/>
  <c r="D566" i="2"/>
  <c r="F572" i="2"/>
  <c r="C579" i="2"/>
  <c r="E585" i="2"/>
  <c r="B592" i="2"/>
  <c r="D598" i="2"/>
  <c r="F604" i="2"/>
  <c r="C611" i="2"/>
  <c r="E617" i="2"/>
  <c r="B624" i="2"/>
  <c r="D630" i="2"/>
  <c r="F636" i="2"/>
  <c r="C643" i="2"/>
  <c r="E649" i="2"/>
  <c r="B656" i="2"/>
  <c r="D662" i="2"/>
  <c r="F668" i="2"/>
  <c r="C675" i="2"/>
  <c r="E681" i="2"/>
  <c r="B688" i="2"/>
  <c r="D694" i="2"/>
  <c r="F700" i="2"/>
  <c r="C707" i="2"/>
  <c r="E713" i="2"/>
  <c r="B720" i="2"/>
  <c r="D726" i="2"/>
  <c r="F732" i="2"/>
  <c r="C739" i="2"/>
  <c r="E745" i="2"/>
  <c r="B752" i="2"/>
  <c r="D758" i="2"/>
  <c r="F764" i="2"/>
  <c r="C771" i="2"/>
  <c r="E777" i="2"/>
  <c r="B784" i="2"/>
  <c r="C789" i="2"/>
  <c r="D792" i="2"/>
  <c r="E795" i="2"/>
  <c r="F798" i="2"/>
  <c r="B802" i="2"/>
  <c r="C805" i="2"/>
  <c r="D808" i="2"/>
  <c r="E811" i="2"/>
  <c r="F814" i="2"/>
  <c r="B818" i="2"/>
  <c r="C821" i="2"/>
  <c r="D824" i="2"/>
  <c r="E827" i="2"/>
  <c r="F830" i="2"/>
  <c r="B834" i="2"/>
  <c r="C837" i="2"/>
  <c r="D840" i="2"/>
  <c r="E843" i="2"/>
  <c r="F846" i="2"/>
  <c r="B850" i="2"/>
  <c r="C853" i="2"/>
  <c r="D856" i="2"/>
  <c r="E859" i="2"/>
  <c r="F862" i="2"/>
  <c r="B866" i="2"/>
  <c r="C869" i="2"/>
  <c r="D872" i="2"/>
  <c r="E875" i="2"/>
  <c r="F878" i="2"/>
  <c r="B882" i="2"/>
  <c r="C885" i="2"/>
  <c r="D888" i="2"/>
  <c r="E891" i="2"/>
  <c r="F894" i="2"/>
  <c r="B898" i="2"/>
  <c r="C901" i="2"/>
  <c r="D904" i="2"/>
  <c r="E907" i="2"/>
  <c r="F910" i="2"/>
  <c r="B914" i="2"/>
  <c r="C917" i="2"/>
  <c r="D920" i="2"/>
  <c r="E923" i="2"/>
  <c r="F926" i="2"/>
  <c r="B930" i="2"/>
  <c r="C933" i="2"/>
  <c r="D936" i="2"/>
  <c r="E939" i="2"/>
  <c r="F942" i="2"/>
  <c r="B946" i="2"/>
  <c r="C949" i="2"/>
  <c r="D952" i="2"/>
  <c r="E955" i="2"/>
  <c r="F958" i="2"/>
  <c r="B962" i="2"/>
  <c r="C965" i="2"/>
  <c r="D968" i="2"/>
  <c r="E971" i="2"/>
  <c r="F974" i="2"/>
  <c r="B978" i="2"/>
  <c r="C981" i="2"/>
  <c r="D984" i="2"/>
  <c r="E987" i="2"/>
  <c r="F990" i="2"/>
  <c r="B994" i="2"/>
  <c r="C997" i="2"/>
  <c r="D1000" i="2"/>
  <c r="E1003" i="2"/>
  <c r="F1006" i="2"/>
  <c r="B1010" i="2"/>
  <c r="C1013" i="2"/>
  <c r="D1016" i="2"/>
  <c r="E1019" i="2"/>
  <c r="F1022" i="2"/>
  <c r="B1026" i="2"/>
  <c r="C1029" i="2"/>
  <c r="D1032" i="2"/>
  <c r="E1035" i="2"/>
  <c r="F1038" i="2"/>
  <c r="B1042" i="2"/>
  <c r="C1045" i="2"/>
  <c r="D1048" i="2"/>
  <c r="E1051" i="2"/>
  <c r="F1054" i="2"/>
  <c r="B1058" i="2"/>
  <c r="C1061" i="2"/>
  <c r="D1064" i="2"/>
  <c r="E1067" i="2"/>
  <c r="F1070" i="2"/>
  <c r="B1074" i="2"/>
  <c r="C1077" i="2"/>
  <c r="D1080" i="2"/>
  <c r="E1083" i="2"/>
  <c r="F1086" i="2"/>
  <c r="B1090" i="2"/>
  <c r="C1093" i="2"/>
  <c r="D1096" i="2"/>
  <c r="E1099" i="2"/>
  <c r="F1102" i="2"/>
  <c r="B1106" i="2"/>
  <c r="C1109" i="2"/>
  <c r="D1112" i="2"/>
  <c r="E1115" i="2"/>
  <c r="F1118" i="2"/>
  <c r="B1122" i="2"/>
  <c r="C1125" i="2"/>
  <c r="D1128" i="2"/>
  <c r="E1131" i="2"/>
  <c r="F1134" i="2"/>
  <c r="B1138" i="2"/>
  <c r="C1141" i="2"/>
  <c r="D1144" i="2"/>
  <c r="E1147" i="2"/>
  <c r="F1150" i="2"/>
  <c r="B1154" i="2"/>
  <c r="C1157" i="2"/>
  <c r="D1160" i="2"/>
  <c r="E1163" i="2"/>
  <c r="F1166" i="2"/>
  <c r="B1170" i="2"/>
  <c r="C1173" i="2"/>
  <c r="D1176" i="2"/>
  <c r="E1179" i="2"/>
  <c r="F1182" i="2"/>
  <c r="B1186" i="2"/>
  <c r="C1189" i="2"/>
  <c r="D1192" i="2"/>
  <c r="E1195" i="2"/>
  <c r="F1198" i="2"/>
  <c r="B1202" i="2"/>
  <c r="C1205" i="2"/>
  <c r="D1208" i="2"/>
  <c r="E1211" i="2"/>
  <c r="F1214" i="2"/>
  <c r="B1218" i="2"/>
  <c r="C1221" i="2"/>
  <c r="D1224" i="2"/>
  <c r="E1227" i="2"/>
  <c r="F1230" i="2"/>
  <c r="B1234" i="2"/>
  <c r="C1237" i="2"/>
  <c r="D1240" i="2"/>
  <c r="E1243" i="2"/>
  <c r="F1246" i="2"/>
  <c r="B1250" i="2"/>
  <c r="C1253" i="2"/>
  <c r="D1256" i="2"/>
  <c r="E1259" i="2"/>
  <c r="F1262" i="2"/>
  <c r="B1266" i="2"/>
  <c r="C1269" i="2"/>
  <c r="D1272" i="2"/>
  <c r="E1275" i="2"/>
  <c r="F1278" i="2"/>
  <c r="B1282" i="2"/>
  <c r="C1285" i="2"/>
  <c r="D1288" i="2"/>
  <c r="E1291" i="2"/>
  <c r="F1294" i="2"/>
  <c r="B1298" i="2"/>
  <c r="C1301" i="2"/>
  <c r="D1304" i="2"/>
  <c r="E1307" i="2"/>
  <c r="F1310" i="2"/>
  <c r="B1314" i="2"/>
  <c r="C1317" i="2"/>
  <c r="D1320" i="2"/>
  <c r="E1323" i="2"/>
  <c r="F1326" i="2"/>
  <c r="B1330" i="2"/>
  <c r="C1333" i="2"/>
  <c r="D1336" i="2"/>
  <c r="E1339" i="2"/>
  <c r="F1342" i="2"/>
  <c r="B1346" i="2"/>
  <c r="C1349" i="2"/>
  <c r="D1352" i="2"/>
  <c r="E1355" i="2"/>
  <c r="F1358" i="2"/>
  <c r="B1362" i="2"/>
  <c r="C1365" i="2"/>
  <c r="D1368" i="2"/>
  <c r="E1371" i="2"/>
  <c r="F1374" i="2"/>
  <c r="B1378" i="2"/>
  <c r="C1381" i="2"/>
  <c r="D1384" i="2"/>
  <c r="E1387" i="2"/>
  <c r="F1390" i="2"/>
  <c r="B1394" i="2"/>
  <c r="C1397" i="2"/>
  <c r="D1400" i="2"/>
  <c r="E1403" i="2"/>
  <c r="F1406" i="2"/>
  <c r="B1410" i="2"/>
  <c r="C1413" i="2"/>
  <c r="D1416" i="2"/>
  <c r="E1419" i="2"/>
  <c r="F1422" i="2"/>
  <c r="B1426" i="2"/>
  <c r="C1429" i="2"/>
  <c r="D1432" i="2"/>
  <c r="E1435" i="2"/>
  <c r="F1438" i="2"/>
  <c r="B1442" i="2"/>
  <c r="C1445" i="2"/>
  <c r="D1448" i="2"/>
  <c r="E1451" i="2"/>
  <c r="F1454" i="2"/>
  <c r="B1458" i="2"/>
  <c r="C1461" i="2"/>
  <c r="D1464" i="2"/>
  <c r="E1467" i="2"/>
  <c r="F1470" i="2"/>
  <c r="B1474" i="2"/>
  <c r="C1477" i="2"/>
  <c r="D1480" i="2"/>
  <c r="E1483" i="2"/>
  <c r="F1486" i="2"/>
  <c r="B1490" i="2"/>
  <c r="C1493" i="2"/>
  <c r="D1496" i="2"/>
  <c r="E1499" i="2"/>
  <c r="F1502" i="2"/>
  <c r="B1506" i="2"/>
  <c r="C1509" i="2"/>
  <c r="D1512" i="2"/>
  <c r="E1515" i="2"/>
  <c r="F1518" i="2"/>
  <c r="B1522" i="2"/>
  <c r="C1525" i="2"/>
  <c r="D1528" i="2"/>
  <c r="E1531" i="2"/>
  <c r="F1534" i="2"/>
  <c r="B1538" i="2"/>
  <c r="C1541" i="2"/>
  <c r="D1544" i="2"/>
  <c r="E1547" i="2"/>
  <c r="F1550" i="2"/>
  <c r="B1554" i="2"/>
  <c r="C1557" i="2"/>
  <c r="D1560" i="2"/>
  <c r="E1563" i="2"/>
  <c r="F1566" i="2"/>
  <c r="B1570" i="2"/>
  <c r="C1573" i="2"/>
  <c r="D1576" i="2"/>
  <c r="E1579" i="2"/>
  <c r="F1582" i="2"/>
  <c r="B1586" i="2"/>
  <c r="C1589" i="2"/>
  <c r="D1592" i="2"/>
  <c r="E1595" i="2"/>
  <c r="F1598" i="2"/>
  <c r="B1602" i="2"/>
  <c r="C1605" i="2"/>
  <c r="D1608" i="2"/>
  <c r="E1611" i="2"/>
  <c r="F1614" i="2"/>
  <c r="B1618" i="2"/>
  <c r="C1621" i="2"/>
  <c r="D1624" i="2"/>
  <c r="E1627" i="2"/>
  <c r="F1630" i="2"/>
  <c r="B1634" i="2"/>
  <c r="C1637" i="2"/>
  <c r="D1640" i="2"/>
  <c r="E1643" i="2"/>
  <c r="F1646" i="2"/>
  <c r="B1650" i="2"/>
  <c r="C1653" i="2"/>
  <c r="D1656" i="2"/>
  <c r="E1659" i="2"/>
  <c r="F1662" i="2"/>
  <c r="B1666" i="2"/>
  <c r="C1669" i="2"/>
  <c r="D1672" i="2"/>
  <c r="E1675" i="2"/>
  <c r="F1678" i="2"/>
  <c r="B1682" i="2"/>
  <c r="C1685" i="2"/>
  <c r="D1688" i="2"/>
  <c r="E1691" i="2"/>
  <c r="F1694" i="2"/>
  <c r="B1698" i="2"/>
  <c r="C1701" i="2"/>
  <c r="D1704" i="2"/>
  <c r="E1707" i="2"/>
  <c r="F1710" i="2"/>
  <c r="B1714" i="2"/>
  <c r="C1717" i="2"/>
  <c r="D1720" i="2"/>
  <c r="E1723" i="2"/>
  <c r="F1726" i="2"/>
  <c r="B1730" i="2"/>
  <c r="C1733" i="2"/>
  <c r="D1736" i="2"/>
  <c r="E1739" i="2"/>
  <c r="F1742" i="2"/>
  <c r="B1746" i="2"/>
  <c r="C1749" i="2"/>
  <c r="D1752" i="2"/>
  <c r="E1755" i="2"/>
  <c r="F1758" i="2"/>
  <c r="B1762" i="2"/>
  <c r="C1765" i="2"/>
  <c r="D1768" i="2"/>
  <c r="E1771" i="2"/>
  <c r="F1774" i="2"/>
  <c r="B1778" i="2"/>
  <c r="C1781" i="2"/>
  <c r="D1784" i="2"/>
  <c r="E1787" i="2"/>
  <c r="F1790" i="2"/>
  <c r="B1794" i="2"/>
  <c r="C1797" i="2"/>
  <c r="D1800" i="2"/>
  <c r="E1803" i="2"/>
  <c r="F1806" i="2"/>
  <c r="B1810" i="2"/>
  <c r="C1813" i="2"/>
  <c r="D1816" i="2"/>
  <c r="E1819" i="2"/>
  <c r="F1822" i="2"/>
  <c r="B1826" i="2"/>
  <c r="C1829" i="2"/>
  <c r="D1832" i="2"/>
  <c r="C1835" i="2"/>
  <c r="F1836" i="2"/>
  <c r="D1838" i="2"/>
  <c r="B1840" i="2"/>
  <c r="E1841" i="2"/>
  <c r="C1843" i="2"/>
  <c r="F1844" i="2"/>
  <c r="D1846" i="2"/>
  <c r="B1848" i="2"/>
  <c r="E1849" i="2"/>
  <c r="C1851" i="2"/>
  <c r="F1852" i="2"/>
  <c r="D1854" i="2"/>
  <c r="B1856" i="2"/>
  <c r="E1857" i="2"/>
  <c r="C1859" i="2"/>
  <c r="F1860" i="2"/>
  <c r="D1862" i="2"/>
  <c r="B1864" i="2"/>
  <c r="E1865" i="2"/>
  <c r="C1867" i="2"/>
  <c r="F1868" i="2"/>
  <c r="D1870" i="2"/>
  <c r="B1872" i="2"/>
  <c r="E1873" i="2"/>
  <c r="C1875" i="2"/>
  <c r="F1876" i="2"/>
  <c r="D1878" i="2"/>
  <c r="B1880" i="2"/>
  <c r="E1881" i="2"/>
  <c r="C1883" i="2"/>
  <c r="F1884" i="2"/>
  <c r="D1886" i="2"/>
  <c r="B1888" i="2"/>
  <c r="E1889" i="2"/>
  <c r="C1891" i="2"/>
  <c r="F1892" i="2"/>
  <c r="D1894" i="2"/>
  <c r="B1896" i="2"/>
  <c r="E1897" i="2"/>
  <c r="C1899" i="2"/>
  <c r="F1900" i="2"/>
  <c r="D1902" i="2"/>
  <c r="B1904" i="2"/>
  <c r="E1905" i="2"/>
  <c r="C1907" i="2"/>
  <c r="F1908" i="2"/>
  <c r="D1910" i="2"/>
  <c r="B1912" i="2"/>
  <c r="E1913" i="2"/>
  <c r="C1915" i="2"/>
  <c r="F1916" i="2"/>
  <c r="D1918" i="2"/>
  <c r="B1920" i="2"/>
  <c r="E1921" i="2"/>
  <c r="C1923" i="2"/>
  <c r="F1924" i="2"/>
  <c r="D1926" i="2"/>
  <c r="B1928" i="2"/>
  <c r="E1929" i="2"/>
  <c r="C1931" i="2"/>
  <c r="F1932" i="2"/>
  <c r="D1934" i="2"/>
  <c r="B1936" i="2"/>
  <c r="E1937" i="2"/>
  <c r="C1939" i="2"/>
  <c r="F1940" i="2"/>
  <c r="D1942" i="2"/>
  <c r="B1944" i="2"/>
  <c r="E1945" i="2"/>
  <c r="C1947" i="2"/>
  <c r="F1948" i="2"/>
  <c r="D1950" i="2"/>
  <c r="B1952" i="2"/>
  <c r="E1953" i="2"/>
  <c r="C1955" i="2"/>
  <c r="F1956" i="2"/>
  <c r="D1958" i="2"/>
  <c r="B1960" i="2"/>
  <c r="E1961" i="2"/>
  <c r="C1963" i="2"/>
  <c r="F1964" i="2"/>
  <c r="D1966" i="2"/>
  <c r="B1968" i="2"/>
  <c r="E1969" i="2"/>
  <c r="C1971" i="2"/>
  <c r="F1972" i="2"/>
  <c r="D1974" i="2"/>
  <c r="B1976" i="2"/>
  <c r="E1977" i="2"/>
  <c r="C1979" i="2"/>
  <c r="F1980" i="2"/>
  <c r="D1982" i="2"/>
  <c r="B1984" i="2"/>
  <c r="E1985" i="2"/>
  <c r="C1987" i="2"/>
  <c r="F1988" i="2"/>
  <c r="D1990" i="2"/>
  <c r="B1992" i="2"/>
  <c r="E1993" i="2"/>
  <c r="C1995" i="2"/>
  <c r="F1996" i="2"/>
  <c r="D1998" i="2"/>
  <c r="B2000" i="2"/>
  <c r="E2001" i="2"/>
  <c r="C2003" i="2"/>
  <c r="F2004" i="2"/>
  <c r="D2006" i="2"/>
  <c r="B2008" i="2"/>
  <c r="E2009" i="2"/>
  <c r="C2011" i="2"/>
  <c r="F2012" i="2"/>
  <c r="D2014" i="2"/>
  <c r="B2016" i="2"/>
  <c r="E2017" i="2"/>
  <c r="C2019" i="2"/>
  <c r="F2020" i="2"/>
  <c r="D2022" i="2"/>
  <c r="B2024" i="2"/>
  <c r="E2025" i="2"/>
  <c r="C2027" i="2"/>
  <c r="F2028" i="2"/>
  <c r="D2030" i="2"/>
  <c r="B2032" i="2"/>
  <c r="E2033" i="2"/>
  <c r="C2035" i="2"/>
  <c r="F2036" i="2"/>
  <c r="D2038" i="2"/>
  <c r="B2040" i="2"/>
  <c r="E2041" i="2"/>
  <c r="C2043" i="2"/>
  <c r="F2044" i="2"/>
  <c r="D2046" i="2"/>
  <c r="B2048" i="2"/>
  <c r="E2049" i="2"/>
  <c r="C2051" i="2"/>
  <c r="F2052" i="2"/>
  <c r="D2054" i="2"/>
  <c r="B2056" i="2"/>
  <c r="E2057" i="2"/>
  <c r="C2059" i="2"/>
  <c r="F2060" i="2"/>
  <c r="D2062" i="2"/>
  <c r="B2064" i="2"/>
  <c r="E2065" i="2"/>
  <c r="C2067" i="2"/>
  <c r="F2068" i="2"/>
  <c r="D2070" i="2"/>
  <c r="B2072" i="2"/>
  <c r="E2073" i="2"/>
  <c r="C2075" i="2"/>
  <c r="F2076" i="2"/>
  <c r="D2078" i="2"/>
  <c r="B2080" i="2"/>
  <c r="E2081" i="2"/>
  <c r="C2083" i="2"/>
  <c r="F2084" i="2"/>
  <c r="D2086" i="2"/>
  <c r="B2088" i="2"/>
  <c r="E2089" i="2"/>
  <c r="C2091" i="2"/>
  <c r="F2092" i="2"/>
  <c r="D2094" i="2"/>
  <c r="B2096" i="2"/>
  <c r="E2097" i="2"/>
  <c r="C2099" i="2"/>
  <c r="F2100" i="2"/>
  <c r="D2102" i="2"/>
  <c r="B2104" i="2"/>
  <c r="E2105" i="2"/>
  <c r="C2107" i="2"/>
  <c r="F2108" i="2"/>
  <c r="D2110" i="2"/>
  <c r="B2112" i="2"/>
  <c r="E2113" i="2"/>
  <c r="C2115" i="2"/>
  <c r="F2116" i="2"/>
  <c r="D2118" i="2"/>
  <c r="B2120" i="2"/>
  <c r="E2121" i="2"/>
  <c r="C2123" i="2"/>
  <c r="F2124" i="2"/>
  <c r="D2126" i="2"/>
  <c r="B2128" i="2"/>
  <c r="E2129" i="2"/>
  <c r="C2131" i="2"/>
  <c r="F2132" i="2"/>
  <c r="D2134" i="2"/>
  <c r="B2136" i="2"/>
  <c r="E2137" i="2"/>
  <c r="C2139" i="2"/>
  <c r="F2140" i="2"/>
  <c r="D2142" i="2"/>
  <c r="B2144" i="2"/>
  <c r="E2145" i="2"/>
  <c r="C2147" i="2"/>
  <c r="F2148" i="2"/>
  <c r="D2150" i="2"/>
  <c r="B2152" i="2"/>
  <c r="E2153" i="2"/>
  <c r="C2155" i="2"/>
  <c r="F2156" i="2"/>
  <c r="D2158" i="2"/>
  <c r="B2160" i="2"/>
  <c r="E2161" i="2"/>
  <c r="C2163" i="2"/>
  <c r="F2164" i="2"/>
  <c r="D2166" i="2"/>
  <c r="B2168" i="2"/>
  <c r="E2169" i="2"/>
  <c r="C2171" i="2"/>
  <c r="F2172" i="2"/>
  <c r="D2174" i="2"/>
  <c r="B2176" i="2"/>
  <c r="E2177" i="2"/>
  <c r="C2179" i="2"/>
  <c r="F2180" i="2"/>
  <c r="D2182" i="2"/>
  <c r="B2184" i="2"/>
  <c r="E2185" i="2"/>
  <c r="C2187" i="2"/>
  <c r="F2188" i="2"/>
  <c r="D2190" i="2"/>
  <c r="B2192" i="2"/>
  <c r="E2193" i="2"/>
  <c r="C2195" i="2"/>
  <c r="F2196" i="2"/>
  <c r="D2198" i="2"/>
  <c r="B2200" i="2"/>
  <c r="E2201" i="2"/>
  <c r="C2203" i="2"/>
  <c r="F2204" i="2"/>
  <c r="D2206" i="2"/>
  <c r="B2208" i="2"/>
  <c r="E2209" i="2"/>
  <c r="C2211" i="2"/>
  <c r="F2212" i="2"/>
  <c r="D2214" i="2"/>
  <c r="B2216" i="2"/>
  <c r="E2217" i="2"/>
  <c r="C2219" i="2"/>
  <c r="F2220" i="2"/>
  <c r="D2222" i="2"/>
  <c r="B2224" i="2"/>
  <c r="E2225" i="2"/>
  <c r="C2227" i="2"/>
  <c r="F2228" i="2"/>
  <c r="D2230" i="2"/>
  <c r="B2232" i="2"/>
  <c r="E2233" i="2"/>
  <c r="C2235" i="2"/>
  <c r="F2236" i="2"/>
  <c r="D2238" i="2"/>
  <c r="B2240" i="2"/>
  <c r="E2241" i="2"/>
  <c r="C2243" i="2"/>
  <c r="F2244" i="2"/>
  <c r="D2246" i="2"/>
  <c r="B2248" i="2"/>
  <c r="E2249" i="2"/>
  <c r="C2251" i="2"/>
  <c r="F2252" i="2"/>
  <c r="D2254" i="2"/>
  <c r="B2256" i="2"/>
  <c r="E2257" i="2"/>
  <c r="C2259" i="2"/>
  <c r="F2260" i="2"/>
  <c r="D2262" i="2"/>
  <c r="B2264" i="2"/>
  <c r="E2265" i="2"/>
  <c r="C2267" i="2"/>
  <c r="F2268" i="2"/>
  <c r="D2270" i="2"/>
  <c r="B2272" i="2"/>
  <c r="E2273" i="2"/>
  <c r="C2275" i="2"/>
  <c r="F2276" i="2"/>
  <c r="D2278" i="2"/>
  <c r="B2280" i="2"/>
  <c r="E2281" i="2"/>
  <c r="C2283" i="2"/>
  <c r="F2284" i="2"/>
  <c r="D2286" i="2"/>
  <c r="B2288" i="2"/>
  <c r="E2289" i="2"/>
  <c r="C2291" i="2"/>
  <c r="F2292" i="2"/>
  <c r="D2294" i="2"/>
  <c r="B2296" i="2"/>
  <c r="E2297" i="2"/>
  <c r="C2299" i="2"/>
  <c r="F2300" i="2"/>
  <c r="D2302" i="2"/>
  <c r="B2304" i="2"/>
  <c r="E2305" i="2"/>
  <c r="C2307" i="2"/>
  <c r="F2308" i="2"/>
  <c r="D2310" i="2"/>
  <c r="B2312" i="2"/>
  <c r="E2313" i="2"/>
  <c r="C2315" i="2"/>
  <c r="F2316" i="2"/>
  <c r="D2318" i="2"/>
  <c r="B2320" i="2"/>
  <c r="E2321" i="2"/>
  <c r="C2323" i="2"/>
  <c r="F2324" i="2"/>
  <c r="D2326" i="2"/>
  <c r="B2328" i="2"/>
  <c r="E2329" i="2"/>
  <c r="C2331" i="2"/>
  <c r="F2332" i="2"/>
  <c r="D2334" i="2"/>
  <c r="B2336" i="2"/>
  <c r="E2337" i="2"/>
  <c r="C2339" i="2"/>
  <c r="F2340" i="2"/>
  <c r="D2342" i="2"/>
  <c r="B2344" i="2"/>
  <c r="E2345" i="2"/>
  <c r="C2347" i="2"/>
  <c r="F2348" i="2"/>
  <c r="D2350" i="2"/>
  <c r="B2352" i="2"/>
  <c r="E2353" i="2"/>
  <c r="C2355" i="2"/>
  <c r="F2356" i="2"/>
  <c r="D2358" i="2"/>
  <c r="B2360" i="2"/>
  <c r="E2361" i="2"/>
  <c r="C2363" i="2"/>
  <c r="F2364" i="2"/>
  <c r="D2366" i="2"/>
  <c r="B2368" i="2"/>
  <c r="E2369" i="2"/>
  <c r="C2371" i="2"/>
  <c r="F2372" i="2"/>
  <c r="D2374" i="2"/>
  <c r="B2376" i="2"/>
  <c r="E2377" i="2"/>
  <c r="C2379" i="2"/>
  <c r="F2380" i="2"/>
  <c r="D2382" i="2"/>
  <c r="B2384" i="2"/>
  <c r="E2385" i="2"/>
  <c r="C2387" i="2"/>
  <c r="F2388" i="2"/>
  <c r="D2390" i="2"/>
  <c r="B2392" i="2"/>
  <c r="E2393" i="2"/>
  <c r="C2395" i="2"/>
  <c r="F2396" i="2"/>
  <c r="D2398" i="2"/>
  <c r="B2400" i="2"/>
  <c r="E2401" i="2"/>
  <c r="C2403" i="2"/>
  <c r="F2404" i="2"/>
  <c r="D2406" i="2"/>
  <c r="B2408" i="2"/>
  <c r="E2409" i="2"/>
  <c r="C2411" i="2"/>
  <c r="F2412" i="2"/>
  <c r="D2414" i="2"/>
  <c r="B2416" i="2"/>
  <c r="E2417" i="2"/>
  <c r="C2419" i="2"/>
  <c r="F2420" i="2"/>
  <c r="D2422" i="2"/>
  <c r="B2424" i="2"/>
  <c r="E2425" i="2"/>
  <c r="C2427" i="2"/>
  <c r="F2428" i="2"/>
  <c r="D2430" i="2"/>
  <c r="B2432" i="2"/>
  <c r="E2433" i="2"/>
  <c r="C2435" i="2"/>
  <c r="F2436" i="2"/>
  <c r="D2438" i="2"/>
  <c r="B2440" i="2"/>
  <c r="E2441" i="2"/>
  <c r="C2443" i="2"/>
  <c r="F2444" i="2"/>
  <c r="D2446" i="2"/>
  <c r="B2448" i="2"/>
  <c r="E2449" i="2"/>
  <c r="C2451" i="2"/>
  <c r="F2452" i="2"/>
  <c r="D2454" i="2"/>
  <c r="B2456" i="2"/>
  <c r="E2457" i="2"/>
  <c r="C2459" i="2"/>
  <c r="F2460" i="2"/>
  <c r="D2462" i="2"/>
  <c r="B2464" i="2"/>
  <c r="E2465" i="2"/>
  <c r="C2467" i="2"/>
  <c r="F2468" i="2"/>
  <c r="D2470" i="2"/>
  <c r="B2472" i="2"/>
  <c r="E2473" i="2"/>
  <c r="C2475" i="2"/>
  <c r="F2476" i="2"/>
  <c r="D2478" i="2"/>
  <c r="B2480" i="2"/>
  <c r="E2481" i="2"/>
  <c r="C2483" i="2"/>
  <c r="F2484" i="2"/>
  <c r="D2486" i="2"/>
  <c r="B2488" i="2"/>
  <c r="E2489" i="2"/>
  <c r="C2491" i="2"/>
  <c r="F2492" i="2"/>
  <c r="D2494" i="2"/>
  <c r="B2496" i="2"/>
  <c r="E2497" i="2"/>
  <c r="C2499" i="2"/>
  <c r="F2500" i="2"/>
  <c r="D2502" i="2"/>
  <c r="E2503" i="2"/>
  <c r="F2504" i="2"/>
  <c r="F2505" i="2"/>
  <c r="F2506" i="2"/>
  <c r="B2508" i="2"/>
  <c r="B2509" i="2"/>
  <c r="B2510" i="2"/>
  <c r="C2511" i="2"/>
  <c r="C2512" i="2"/>
  <c r="C2513" i="2"/>
  <c r="D2514" i="2"/>
  <c r="D2515" i="2"/>
  <c r="D2516" i="2"/>
  <c r="E2517" i="2"/>
  <c r="E2518" i="2"/>
  <c r="E2519" i="2"/>
  <c r="F2520" i="2"/>
  <c r="F2521" i="2"/>
  <c r="F2522" i="2"/>
  <c r="B2524" i="2"/>
  <c r="B2525" i="2"/>
  <c r="B2526" i="2"/>
  <c r="C2527" i="2"/>
  <c r="C2528" i="2"/>
  <c r="C2529" i="2"/>
  <c r="D2530" i="2"/>
  <c r="D2531" i="2"/>
  <c r="D2532" i="2"/>
  <c r="E2533" i="2"/>
  <c r="E2534" i="2"/>
  <c r="E2535" i="2"/>
  <c r="F2536" i="2"/>
  <c r="F2537" i="2"/>
  <c r="F2538" i="2"/>
  <c r="B2540" i="2"/>
  <c r="B2541" i="2"/>
  <c r="B2542" i="2"/>
  <c r="B2543" i="2"/>
  <c r="F2543" i="2"/>
  <c r="E2544" i="2"/>
  <c r="D2545" i="2"/>
  <c r="C2546" i="2"/>
  <c r="B2547" i="2"/>
  <c r="F2547" i="2"/>
  <c r="E2548" i="2"/>
  <c r="D2549" i="2"/>
  <c r="C2550" i="2"/>
  <c r="B2551" i="2"/>
  <c r="F2551" i="2"/>
  <c r="E2552" i="2"/>
  <c r="D2553" i="2"/>
  <c r="C2554" i="2"/>
  <c r="B2555" i="2"/>
  <c r="F2555" i="2"/>
  <c r="E2556" i="2"/>
  <c r="D2557" i="2"/>
  <c r="C2558" i="2"/>
  <c r="B2559" i="2"/>
  <c r="F2559" i="2"/>
  <c r="E2560" i="2"/>
  <c r="D2561" i="2"/>
  <c r="C2562" i="2"/>
  <c r="B2563" i="2"/>
  <c r="F2563" i="2"/>
  <c r="E2564" i="2"/>
  <c r="D2565" i="2"/>
  <c r="C2566" i="2"/>
  <c r="B2567" i="2"/>
  <c r="F2567" i="2"/>
  <c r="E2568" i="2"/>
  <c r="D2569" i="2"/>
  <c r="C2570" i="2"/>
  <c r="B2571" i="2"/>
  <c r="F2571" i="2"/>
  <c r="E2572" i="2"/>
  <c r="D2573" i="2"/>
  <c r="C2574" i="2"/>
  <c r="B2575" i="2"/>
  <c r="F2575" i="2"/>
  <c r="E2576" i="2"/>
  <c r="D2577" i="2"/>
  <c r="C2578" i="2"/>
  <c r="B2579" i="2"/>
  <c r="F2579" i="2"/>
  <c r="E2580" i="2"/>
  <c r="D2581" i="2"/>
  <c r="C2582" i="2"/>
  <c r="B2583" i="2"/>
  <c r="F2583" i="2"/>
  <c r="E2584" i="2"/>
  <c r="D2585" i="2"/>
  <c r="C2586" i="2"/>
  <c r="B2587" i="2"/>
  <c r="F2587" i="2"/>
  <c r="E2588" i="2"/>
  <c r="D2589" i="2"/>
  <c r="C2590" i="2"/>
  <c r="B2591" i="2"/>
  <c r="F2591" i="2"/>
  <c r="E2592" i="2"/>
  <c r="D2593" i="2"/>
  <c r="C2594" i="2"/>
  <c r="B2595" i="2"/>
  <c r="F2595" i="2"/>
  <c r="E2596" i="2"/>
  <c r="D2597" i="2"/>
  <c r="C2598" i="2"/>
  <c r="B2599" i="2"/>
  <c r="F2599" i="2"/>
  <c r="E2600" i="2"/>
  <c r="D2601" i="2"/>
  <c r="C2602" i="2"/>
  <c r="B2603" i="2"/>
  <c r="F2603" i="2"/>
  <c r="E2604" i="2"/>
  <c r="D2605" i="2"/>
  <c r="C2606" i="2"/>
  <c r="B2607" i="2"/>
  <c r="F2607" i="2"/>
  <c r="E2608" i="2"/>
  <c r="D2609" i="2"/>
  <c r="C2610" i="2"/>
  <c r="B2611" i="2"/>
  <c r="F2611" i="2"/>
  <c r="E2612" i="2"/>
  <c r="D2613" i="2"/>
  <c r="C2614" i="2"/>
  <c r="B2615" i="2"/>
  <c r="F2615" i="2"/>
  <c r="E2616" i="2"/>
  <c r="D2617" i="2"/>
  <c r="C2618" i="2"/>
  <c r="B2619" i="2"/>
  <c r="F2619" i="2"/>
  <c r="E2620" i="2"/>
  <c r="D2621" i="2"/>
  <c r="C2622" i="2"/>
  <c r="B2623" i="2"/>
  <c r="F2623" i="2"/>
  <c r="E2624" i="2"/>
  <c r="D2625" i="2"/>
  <c r="C2626" i="2"/>
  <c r="B2627" i="2"/>
  <c r="F2627" i="2"/>
  <c r="E2628" i="2"/>
  <c r="D2629" i="2"/>
  <c r="C2630" i="2"/>
  <c r="B2631" i="2"/>
  <c r="F2631" i="2"/>
  <c r="E2632" i="2"/>
  <c r="D2633" i="2"/>
  <c r="C2634" i="2"/>
  <c r="B2635" i="2"/>
  <c r="F2635" i="2"/>
  <c r="E2636" i="2"/>
  <c r="D2637" i="2"/>
  <c r="C2638" i="2"/>
  <c r="B2639" i="2"/>
  <c r="F2639" i="2"/>
  <c r="E2640" i="2"/>
  <c r="D2641" i="2"/>
  <c r="C2642" i="2"/>
  <c r="B2643" i="2"/>
  <c r="F2643" i="2"/>
  <c r="E2644" i="2"/>
  <c r="D2645" i="2"/>
  <c r="C2646" i="2"/>
  <c r="B2647" i="2"/>
  <c r="F2647" i="2"/>
  <c r="E2648" i="2"/>
  <c r="D2649" i="2"/>
  <c r="C2650" i="2"/>
  <c r="B2651" i="2"/>
  <c r="F2651" i="2"/>
  <c r="E2652" i="2"/>
  <c r="D2653" i="2"/>
  <c r="C2654" i="2"/>
  <c r="B2655" i="2"/>
  <c r="F2655" i="2"/>
  <c r="E2656" i="2"/>
  <c r="D2657" i="2"/>
  <c r="C2658" i="2"/>
  <c r="B2659" i="2"/>
  <c r="F2659" i="2"/>
  <c r="E2660" i="2"/>
  <c r="D2661" i="2"/>
  <c r="C2662" i="2"/>
  <c r="B2663" i="2"/>
  <c r="F2663" i="2"/>
  <c r="E2664" i="2"/>
  <c r="D2665" i="2"/>
  <c r="C2666" i="2"/>
  <c r="B2667" i="2"/>
  <c r="F2667" i="2"/>
  <c r="E2668" i="2"/>
  <c r="D2669" i="2"/>
  <c r="C2670" i="2"/>
  <c r="B2671" i="2"/>
  <c r="F2671" i="2"/>
  <c r="E2672" i="2"/>
  <c r="D2673" i="2"/>
  <c r="C2674" i="2"/>
  <c r="B2675" i="2"/>
  <c r="F2675" i="2"/>
  <c r="E2676" i="2"/>
  <c r="D2677" i="2"/>
  <c r="C2678" i="2"/>
  <c r="B2679" i="2"/>
  <c r="F2679" i="2"/>
  <c r="E2680" i="2"/>
  <c r="D2681" i="2"/>
  <c r="C2682" i="2"/>
  <c r="B2683" i="2"/>
  <c r="F2683" i="2"/>
  <c r="E2684" i="2"/>
  <c r="D2685" i="2"/>
  <c r="C2686" i="2"/>
  <c r="B2687" i="2"/>
  <c r="F2687" i="2"/>
  <c r="E2688" i="2"/>
  <c r="D2689" i="2"/>
  <c r="C2690" i="2"/>
  <c r="B2691" i="2"/>
  <c r="F2691" i="2"/>
  <c r="E2692" i="2"/>
  <c r="D2693" i="2"/>
  <c r="C2694" i="2"/>
  <c r="B2695" i="2"/>
  <c r="F2695" i="2"/>
  <c r="E2696" i="2"/>
  <c r="D2697" i="2"/>
  <c r="C2698" i="2"/>
  <c r="B2699" i="2"/>
  <c r="F2699" i="2"/>
  <c r="E2700" i="2"/>
  <c r="D2701" i="2"/>
  <c r="C2702" i="2"/>
  <c r="B2703" i="2"/>
  <c r="F2703" i="2"/>
  <c r="E2704" i="2"/>
  <c r="D2705" i="2"/>
  <c r="C2706" i="2"/>
  <c r="B2707" i="2"/>
  <c r="F2707" i="2"/>
  <c r="E2708" i="2"/>
  <c r="D2709" i="2"/>
  <c r="C2710" i="2"/>
  <c r="B2711" i="2"/>
  <c r="F2711" i="2"/>
  <c r="E2712" i="2"/>
  <c r="D2713" i="2"/>
  <c r="C2714" i="2"/>
  <c r="B2715" i="2"/>
  <c r="F2715" i="2"/>
  <c r="E2716" i="2"/>
  <c r="D2717" i="2"/>
  <c r="C2718" i="2"/>
  <c r="B2719" i="2"/>
  <c r="F2719" i="2"/>
  <c r="E2720" i="2"/>
  <c r="D2721" i="2"/>
  <c r="C2722" i="2"/>
  <c r="B2723" i="2"/>
  <c r="F2723" i="2"/>
  <c r="E2724" i="2"/>
  <c r="D2725" i="2"/>
  <c r="C2726" i="2"/>
  <c r="B2727" i="2"/>
  <c r="F2727" i="2"/>
  <c r="E2728" i="2"/>
  <c r="D2729" i="2"/>
  <c r="C2730" i="2"/>
  <c r="B2731" i="2"/>
  <c r="F2731" i="2"/>
  <c r="E2732" i="2"/>
  <c r="D2733" i="2"/>
  <c r="C2734" i="2"/>
  <c r="B2735" i="2"/>
  <c r="F2735" i="2"/>
  <c r="E2736" i="2"/>
  <c r="D2737" i="2"/>
  <c r="C2738" i="2"/>
  <c r="B2739" i="2"/>
  <c r="F2739" i="2"/>
  <c r="E2740" i="2"/>
  <c r="D2741" i="2"/>
  <c r="C2742" i="2"/>
  <c r="B2743" i="2"/>
  <c r="F2743" i="2"/>
  <c r="E2744" i="2"/>
  <c r="D2745" i="2"/>
  <c r="C2746" i="2"/>
  <c r="B2747" i="2"/>
  <c r="F2747" i="2"/>
  <c r="E2748" i="2"/>
  <c r="D2749" i="2"/>
  <c r="C2750" i="2"/>
  <c r="B2751" i="2"/>
  <c r="F2751" i="2"/>
  <c r="E2752" i="2"/>
  <c r="D2753" i="2"/>
  <c r="C2754" i="2"/>
  <c r="B2755" i="2"/>
  <c r="F2755" i="2"/>
  <c r="E2756" i="2"/>
  <c r="D2757" i="2"/>
  <c r="C2758" i="2"/>
  <c r="B2759" i="2"/>
  <c r="F2759" i="2"/>
  <c r="E2760" i="2"/>
  <c r="D2761" i="2"/>
  <c r="C2762" i="2"/>
  <c r="B2763" i="2"/>
  <c r="F2763" i="2"/>
  <c r="E2764" i="2"/>
  <c r="D2765" i="2"/>
  <c r="C2766" i="2"/>
  <c r="B2767" i="2"/>
  <c r="F2767" i="2"/>
  <c r="E2768" i="2"/>
  <c r="D2769" i="2"/>
  <c r="C2770" i="2"/>
  <c r="B2771" i="2"/>
  <c r="F2771" i="2"/>
  <c r="E2772" i="2"/>
  <c r="D2773" i="2"/>
  <c r="C2774" i="2"/>
  <c r="B2775" i="2"/>
  <c r="F2775" i="2"/>
  <c r="E2776" i="2"/>
  <c r="D2777" i="2"/>
  <c r="C2778" i="2"/>
  <c r="B2779" i="2"/>
  <c r="F2779" i="2"/>
  <c r="E2780" i="2"/>
  <c r="D2781" i="2"/>
  <c r="C2782" i="2"/>
  <c r="B2783" i="2"/>
  <c r="F2783" i="2"/>
  <c r="E2784" i="2"/>
  <c r="D2785" i="2"/>
  <c r="C2786" i="2"/>
  <c r="B2787" i="2"/>
  <c r="F2787" i="2"/>
  <c r="E2788" i="2"/>
  <c r="D2789" i="2"/>
  <c r="C2790" i="2"/>
  <c r="B2791" i="2"/>
  <c r="F2791" i="2"/>
  <c r="E2792" i="2"/>
  <c r="D2793" i="2"/>
  <c r="C2794" i="2"/>
  <c r="B2795" i="2"/>
  <c r="F2795" i="2"/>
  <c r="E2796" i="2"/>
  <c r="D2797" i="2"/>
  <c r="C2798" i="2"/>
  <c r="B2799" i="2"/>
  <c r="F2799" i="2"/>
  <c r="E2800" i="2"/>
  <c r="D2801" i="2"/>
  <c r="C2802" i="2"/>
  <c r="B2803" i="2"/>
  <c r="F2803" i="2"/>
  <c r="E2804" i="2"/>
  <c r="D2805" i="2"/>
  <c r="C2806" i="2"/>
  <c r="B2807" i="2"/>
  <c r="F2807" i="2"/>
  <c r="E2808" i="2"/>
  <c r="D2809" i="2"/>
  <c r="C2810" i="2"/>
  <c r="B2811" i="2"/>
  <c r="F2811" i="2"/>
  <c r="E2812" i="2"/>
  <c r="D2813" i="2"/>
  <c r="C2814" i="2"/>
  <c r="B2815" i="2"/>
  <c r="F2815" i="2"/>
  <c r="E2816" i="2"/>
  <c r="D2817" i="2"/>
  <c r="C2818" i="2"/>
  <c r="B2819" i="2"/>
  <c r="F2819" i="2"/>
  <c r="E2820" i="2"/>
  <c r="D2821" i="2"/>
  <c r="C2822" i="2"/>
  <c r="B2823" i="2"/>
  <c r="F2823" i="2"/>
  <c r="E2824" i="2"/>
  <c r="D2825" i="2"/>
  <c r="C2826" i="2"/>
  <c r="B2827" i="2"/>
  <c r="F2827" i="2"/>
  <c r="E2828" i="2"/>
  <c r="D2829" i="2"/>
  <c r="C2830" i="2"/>
  <c r="B2831" i="2"/>
  <c r="F2831" i="2"/>
  <c r="E2832" i="2"/>
  <c r="D2833" i="2"/>
  <c r="C2834" i="2"/>
  <c r="B2835" i="2"/>
  <c r="F2835" i="2"/>
  <c r="E2836" i="2"/>
  <c r="D2837" i="2"/>
  <c r="C2838" i="2"/>
  <c r="B2839" i="2"/>
  <c r="F2839" i="2"/>
  <c r="E2840" i="2"/>
  <c r="D2841" i="2"/>
  <c r="C2842" i="2"/>
  <c r="B2843" i="2"/>
  <c r="F2843" i="2"/>
  <c r="E2844" i="2"/>
  <c r="D2845" i="2"/>
  <c r="C2846" i="2"/>
  <c r="B2847" i="2"/>
  <c r="F2847" i="2"/>
  <c r="E2848" i="2"/>
  <c r="D2849" i="2"/>
  <c r="C2850" i="2"/>
  <c r="B2851" i="2"/>
  <c r="F2851" i="2"/>
  <c r="E2852" i="2"/>
  <c r="D2853" i="2"/>
  <c r="C2854" i="2"/>
  <c r="B2855" i="2"/>
  <c r="F2855" i="2"/>
  <c r="E2856" i="2"/>
  <c r="D2857" i="2"/>
  <c r="C2858" i="2"/>
  <c r="B2859" i="2"/>
  <c r="F2859" i="2"/>
  <c r="E2860" i="2"/>
  <c r="D2861" i="2"/>
  <c r="C2862" i="2"/>
  <c r="B2863" i="2"/>
  <c r="F2863" i="2"/>
  <c r="E2864" i="2"/>
  <c r="D2865" i="2"/>
  <c r="C2866" i="2"/>
  <c r="B2867" i="2"/>
  <c r="F2867" i="2"/>
  <c r="E2868" i="2"/>
  <c r="D2869" i="2"/>
  <c r="C2870" i="2"/>
  <c r="B2871" i="2"/>
  <c r="F2871" i="2"/>
  <c r="E2872" i="2"/>
  <c r="D2873" i="2"/>
  <c r="C2874" i="2"/>
  <c r="B2875" i="2"/>
  <c r="F2875" i="2"/>
  <c r="E2876" i="2"/>
  <c r="D2877" i="2"/>
  <c r="C2878" i="2"/>
  <c r="B2879" i="2"/>
  <c r="F2879" i="2"/>
  <c r="E2880" i="2"/>
  <c r="D2881" i="2"/>
  <c r="C2882" i="2"/>
  <c r="B2883" i="2"/>
  <c r="F2883" i="2"/>
  <c r="E2884" i="2"/>
  <c r="D2885" i="2"/>
  <c r="C2886" i="2"/>
  <c r="B2887" i="2"/>
  <c r="F2887" i="2"/>
  <c r="E2888" i="2"/>
  <c r="D2889" i="2"/>
  <c r="C2890" i="2"/>
  <c r="B2891" i="2"/>
  <c r="F2891" i="2"/>
  <c r="E2892" i="2"/>
  <c r="D2893" i="2"/>
  <c r="C2894" i="2"/>
  <c r="B2895" i="2"/>
  <c r="F2895" i="2"/>
  <c r="E2896" i="2"/>
  <c r="D2897" i="2"/>
  <c r="C2898" i="2"/>
  <c r="B2899" i="2"/>
  <c r="F2899" i="2"/>
  <c r="E2900" i="2"/>
  <c r="D2901" i="2"/>
  <c r="C2902" i="2"/>
  <c r="B2903" i="2"/>
  <c r="F2903" i="2"/>
  <c r="E2904" i="2"/>
  <c r="D2905" i="2"/>
  <c r="C2906" i="2"/>
  <c r="B2907" i="2"/>
  <c r="F2907" i="2"/>
  <c r="E2908" i="2"/>
  <c r="D2909" i="2"/>
  <c r="C2910" i="2"/>
  <c r="B2911" i="2"/>
  <c r="F2911" i="2"/>
  <c r="E2912" i="2"/>
  <c r="D2913" i="2"/>
  <c r="C2914" i="2"/>
  <c r="B2915" i="2"/>
  <c r="F2915" i="2"/>
  <c r="E2916" i="2"/>
  <c r="D2917" i="2"/>
  <c r="C2918" i="2"/>
  <c r="B2919" i="2"/>
  <c r="F2919" i="2"/>
  <c r="E2920" i="2"/>
  <c r="D2921" i="2"/>
  <c r="C2922" i="2"/>
  <c r="B2923" i="2"/>
  <c r="F2923" i="2"/>
  <c r="E2924" i="2"/>
  <c r="D2925" i="2"/>
  <c r="C2926" i="2"/>
  <c r="B2927" i="2"/>
  <c r="F2927" i="2"/>
  <c r="E2928" i="2"/>
  <c r="D2929" i="2"/>
  <c r="C2930" i="2"/>
  <c r="B2931" i="2"/>
  <c r="F2931" i="2"/>
  <c r="E2932" i="2"/>
  <c r="D2933" i="2"/>
  <c r="C2934" i="2"/>
  <c r="B2935" i="2"/>
  <c r="F2935" i="2"/>
  <c r="E2936" i="2"/>
  <c r="D2937" i="2"/>
  <c r="C2938" i="2"/>
  <c r="B2939" i="2"/>
  <c r="F2939" i="2"/>
  <c r="E2940" i="2"/>
  <c r="D2941" i="2"/>
  <c r="C2942" i="2"/>
  <c r="B2943" i="2"/>
  <c r="F2943" i="2"/>
  <c r="E2944" i="2"/>
  <c r="D2945" i="2"/>
  <c r="C2946" i="2"/>
  <c r="B2947" i="2"/>
  <c r="F2947" i="2"/>
  <c r="E2948" i="2"/>
  <c r="D2949" i="2"/>
  <c r="C2950" i="2"/>
  <c r="B2951" i="2"/>
  <c r="F2951" i="2"/>
  <c r="E2952" i="2"/>
  <c r="D2953" i="2"/>
  <c r="C2954" i="2"/>
  <c r="B2955" i="2"/>
  <c r="F2955" i="2"/>
  <c r="E2956" i="2"/>
  <c r="D2957" i="2"/>
  <c r="C2958" i="2"/>
  <c r="B2959" i="2"/>
  <c r="F2959" i="2"/>
  <c r="E2960" i="2"/>
  <c r="D2961" i="2"/>
  <c r="C2962" i="2"/>
  <c r="B2963" i="2"/>
  <c r="F2963" i="2"/>
  <c r="E2964" i="2"/>
  <c r="D2965" i="2"/>
  <c r="C2966" i="2"/>
  <c r="B2967" i="2"/>
  <c r="F2967" i="2"/>
  <c r="E2968" i="2"/>
  <c r="D2969" i="2"/>
  <c r="C2970" i="2"/>
  <c r="B2971" i="2"/>
  <c r="F2971" i="2"/>
  <c r="E2972" i="2"/>
  <c r="D2973" i="2"/>
  <c r="C2974" i="2"/>
  <c r="B2975" i="2"/>
  <c r="F2975" i="2"/>
  <c r="E2976" i="2"/>
  <c r="D2977" i="2"/>
  <c r="C2978" i="2"/>
  <c r="B2979" i="2"/>
  <c r="F2979" i="2"/>
  <c r="E2980" i="2"/>
  <c r="D2981" i="2"/>
  <c r="C2982" i="2"/>
  <c r="B2983" i="2"/>
  <c r="F2983" i="2"/>
  <c r="E2984" i="2"/>
  <c r="D2985" i="2"/>
  <c r="C2986" i="2"/>
  <c r="B2987" i="2"/>
  <c r="F2987" i="2"/>
  <c r="E2988" i="2"/>
  <c r="D2989" i="2"/>
  <c r="C2990" i="2"/>
  <c r="B2991" i="2"/>
  <c r="F2991" i="2"/>
  <c r="E2992" i="2"/>
  <c r="D2993" i="2"/>
  <c r="C2994" i="2"/>
  <c r="B2995" i="2"/>
  <c r="F2995" i="2"/>
  <c r="E2996" i="2"/>
  <c r="D2997" i="2"/>
  <c r="C2998" i="2"/>
  <c r="B2999" i="2"/>
  <c r="F2999" i="2"/>
  <c r="E3000" i="2"/>
  <c r="D3001" i="2"/>
  <c r="C3002" i="2"/>
  <c r="B3003" i="2"/>
  <c r="F3003" i="2"/>
  <c r="E3004" i="2"/>
  <c r="D3005" i="2"/>
  <c r="C3006" i="2"/>
  <c r="B3007" i="2"/>
  <c r="F3007" i="2"/>
  <c r="E3008" i="2"/>
  <c r="D3009" i="2"/>
  <c r="C3010" i="2"/>
  <c r="B3011" i="2"/>
  <c r="F3011" i="2"/>
  <c r="E3012" i="2"/>
  <c r="D3013" i="2"/>
  <c r="C3014" i="2"/>
  <c r="B3015" i="2"/>
  <c r="F3015" i="2"/>
  <c r="E3016" i="2"/>
  <c r="D3017" i="2"/>
  <c r="C3018" i="2"/>
  <c r="B3019" i="2"/>
  <c r="F3019" i="2"/>
  <c r="E3020" i="2"/>
  <c r="D3021" i="2"/>
  <c r="C3022" i="2"/>
  <c r="B3023" i="2"/>
  <c r="F3023" i="2"/>
  <c r="E3024" i="2"/>
  <c r="D3025" i="2"/>
  <c r="C3026" i="2"/>
  <c r="B3027" i="2"/>
  <c r="F3027" i="2"/>
  <c r="E3028" i="2"/>
  <c r="D3029" i="2"/>
  <c r="C3030" i="2"/>
  <c r="B3031" i="2"/>
  <c r="F3031" i="2"/>
  <c r="E3032" i="2"/>
  <c r="D3033" i="2"/>
  <c r="C3034" i="2"/>
  <c r="B3035" i="2"/>
  <c r="F3035" i="2"/>
  <c r="E3036" i="2"/>
  <c r="D3037" i="2"/>
  <c r="C3038" i="2"/>
  <c r="B3039" i="2"/>
  <c r="F3039" i="2"/>
  <c r="E3040" i="2"/>
  <c r="D3041" i="2"/>
  <c r="C3042" i="2"/>
  <c r="B3043" i="2"/>
  <c r="F3043" i="2"/>
  <c r="E3044" i="2"/>
  <c r="D3045" i="2"/>
  <c r="C3046" i="2"/>
  <c r="B3047" i="2"/>
  <c r="F3047" i="2"/>
  <c r="E3048" i="2"/>
  <c r="D3049" i="2"/>
  <c r="C3050" i="2"/>
  <c r="B3051" i="2"/>
  <c r="F3051" i="2"/>
  <c r="E3052" i="2"/>
  <c r="D3053" i="2"/>
  <c r="C3054" i="2"/>
  <c r="B3055" i="2"/>
  <c r="F3055" i="2"/>
  <c r="E3056" i="2"/>
  <c r="D3057" i="2"/>
  <c r="C3058" i="2"/>
  <c r="B3059" i="2"/>
  <c r="F3059" i="2"/>
  <c r="E3060" i="2"/>
  <c r="D3061" i="2"/>
  <c r="C3062" i="2"/>
  <c r="B3063" i="2"/>
  <c r="F3063" i="2"/>
  <c r="E3064" i="2"/>
  <c r="D3065" i="2"/>
  <c r="C3066" i="2"/>
  <c r="B3067" i="2"/>
  <c r="F3067" i="2"/>
  <c r="E3068" i="2"/>
  <c r="D3069" i="2"/>
  <c r="C3070" i="2"/>
  <c r="B3071" i="2"/>
  <c r="F3071" i="2"/>
  <c r="E3072" i="2"/>
  <c r="D3073" i="2"/>
  <c r="C3074" i="2"/>
  <c r="B3075" i="2"/>
  <c r="F3075" i="2"/>
  <c r="E3076" i="2"/>
  <c r="D3077" i="2"/>
  <c r="C3078" i="2"/>
  <c r="B3079" i="2"/>
  <c r="F3079" i="2"/>
  <c r="E3080" i="2"/>
  <c r="D3081" i="2"/>
  <c r="C3082" i="2"/>
  <c r="B3083" i="2"/>
  <c r="F3083" i="2"/>
  <c r="E3084" i="2"/>
  <c r="D3085" i="2"/>
  <c r="C3086" i="2"/>
  <c r="B3087" i="2"/>
  <c r="F3087" i="2"/>
  <c r="E3088" i="2"/>
  <c r="D3089" i="2"/>
  <c r="C3090" i="2"/>
  <c r="B3091" i="2"/>
  <c r="F3091" i="2"/>
  <c r="E3092" i="2"/>
  <c r="D3093" i="2"/>
  <c r="C3094" i="2"/>
  <c r="B3095" i="2"/>
  <c r="F3095" i="2"/>
  <c r="E3096" i="2"/>
  <c r="D3097" i="2"/>
  <c r="C3098" i="2"/>
  <c r="B3099" i="2"/>
  <c r="F3099" i="2"/>
  <c r="E3100" i="2"/>
  <c r="D3101" i="2"/>
  <c r="C3102" i="2"/>
  <c r="B3103" i="2"/>
  <c r="F3103" i="2"/>
  <c r="E3104" i="2"/>
  <c r="D3105" i="2"/>
  <c r="C3106" i="2"/>
  <c r="B3107" i="2"/>
  <c r="F3107" i="2"/>
  <c r="E3108" i="2"/>
  <c r="D3109" i="2"/>
  <c r="C3110" i="2"/>
  <c r="B3111" i="2"/>
  <c r="F3111" i="2"/>
  <c r="E3112" i="2"/>
  <c r="D3113" i="2"/>
  <c r="C3114" i="2"/>
  <c r="B3115" i="2"/>
  <c r="F3115" i="2"/>
  <c r="E3116" i="2"/>
  <c r="D3117" i="2"/>
  <c r="C3118" i="2"/>
  <c r="B3119" i="2"/>
  <c r="F3119" i="2"/>
  <c r="E3120" i="2"/>
  <c r="D3121" i="2"/>
  <c r="C3122" i="2"/>
  <c r="B3123" i="2"/>
  <c r="F3123" i="2"/>
  <c r="E3124" i="2"/>
  <c r="D3125" i="2"/>
  <c r="C3126" i="2"/>
  <c r="B3127" i="2"/>
  <c r="F3127" i="2"/>
  <c r="E3128" i="2"/>
  <c r="D3129" i="2"/>
  <c r="C3130" i="2"/>
  <c r="B3131" i="2"/>
  <c r="F3131" i="2"/>
  <c r="E3132" i="2"/>
  <c r="D3133" i="2"/>
  <c r="C3134" i="2"/>
  <c r="B3135" i="2"/>
  <c r="F3135" i="2"/>
  <c r="E3136" i="2"/>
  <c r="D3137" i="2"/>
  <c r="C3138" i="2"/>
  <c r="B3139" i="2"/>
  <c r="F3139" i="2"/>
  <c r="E3140" i="2"/>
  <c r="D3141" i="2"/>
  <c r="C3142" i="2"/>
  <c r="B3143" i="2"/>
  <c r="F3143" i="2"/>
  <c r="E3144" i="2"/>
  <c r="D3145" i="2"/>
  <c r="C3146" i="2"/>
  <c r="B3147" i="2"/>
  <c r="F3147" i="2"/>
  <c r="E3148" i="2"/>
  <c r="D3149" i="2"/>
  <c r="C3150" i="2"/>
  <c r="B3151" i="2"/>
  <c r="F3151" i="2"/>
  <c r="E3152" i="2"/>
  <c r="D3153" i="2"/>
  <c r="C3154" i="2"/>
  <c r="B3155" i="2"/>
  <c r="F3155" i="2"/>
  <c r="E3156" i="2"/>
  <c r="D3157" i="2"/>
  <c r="C3158" i="2"/>
  <c r="B3159" i="2"/>
  <c r="F3159" i="2"/>
  <c r="E3160" i="2"/>
  <c r="D3161" i="2"/>
  <c r="C3162" i="2"/>
  <c r="B3163" i="2"/>
  <c r="F3163" i="2"/>
  <c r="E3164" i="2"/>
  <c r="D3165" i="2"/>
  <c r="C3166" i="2"/>
  <c r="B3167" i="2"/>
  <c r="F3167" i="2"/>
  <c r="E3168" i="2"/>
  <c r="D3169" i="2"/>
  <c r="C3170" i="2"/>
  <c r="B3171" i="2"/>
  <c r="F3171" i="2"/>
  <c r="E3172" i="2"/>
  <c r="D3173" i="2"/>
  <c r="C3174" i="2"/>
  <c r="B3175" i="2"/>
  <c r="F3175" i="2"/>
  <c r="E3176" i="2"/>
  <c r="D3177" i="2"/>
  <c r="C3178" i="2"/>
  <c r="B3179" i="2"/>
  <c r="F3179" i="2"/>
  <c r="E3180" i="2"/>
  <c r="D3181" i="2"/>
  <c r="C3182" i="2"/>
  <c r="B3183" i="2"/>
  <c r="F3183" i="2"/>
  <c r="E3184" i="2"/>
  <c r="D3185" i="2"/>
  <c r="C3186" i="2"/>
  <c r="B3187" i="2"/>
  <c r="F3187" i="2"/>
  <c r="E3188" i="2"/>
  <c r="D3189" i="2"/>
  <c r="C3190" i="2"/>
  <c r="B3191" i="2"/>
  <c r="F3191" i="2"/>
  <c r="E3192" i="2"/>
  <c r="D3193" i="2"/>
  <c r="C3194" i="2"/>
  <c r="B3195" i="2"/>
  <c r="F3195" i="2"/>
  <c r="E3196" i="2"/>
  <c r="D3197" i="2"/>
  <c r="C3198" i="2"/>
  <c r="B3199" i="2"/>
  <c r="F3199" i="2"/>
  <c r="E3200" i="2"/>
  <c r="D3201" i="2"/>
  <c r="C3202" i="2"/>
  <c r="B3203" i="2"/>
  <c r="F3203" i="2"/>
  <c r="E3204" i="2"/>
  <c r="D3205" i="2"/>
  <c r="C3206" i="2"/>
  <c r="B3207" i="2"/>
  <c r="F3207" i="2"/>
  <c r="E3208" i="2"/>
  <c r="D3209" i="2"/>
  <c r="C3210" i="2"/>
  <c r="B3211" i="2"/>
  <c r="F3211" i="2"/>
  <c r="E3212" i="2"/>
  <c r="D3213" i="2"/>
  <c r="C3214" i="2"/>
  <c r="B3215" i="2"/>
  <c r="F3215" i="2"/>
  <c r="E3216" i="2"/>
  <c r="D3217" i="2"/>
  <c r="C3218" i="2"/>
  <c r="B3219" i="2"/>
  <c r="F3219" i="2"/>
  <c r="E3220" i="2"/>
  <c r="D3221" i="2"/>
  <c r="C3222" i="2"/>
  <c r="B3223" i="2"/>
  <c r="F3223" i="2"/>
  <c r="E3224" i="2"/>
  <c r="D3225" i="2"/>
  <c r="C3226" i="2"/>
  <c r="B3227" i="2"/>
  <c r="F3227" i="2"/>
  <c r="E3228" i="2"/>
  <c r="D3229" i="2"/>
  <c r="C3230" i="2"/>
  <c r="B3231" i="2"/>
  <c r="F3231" i="2"/>
  <c r="E3232" i="2"/>
  <c r="D3233" i="2"/>
  <c r="C3234" i="2"/>
  <c r="B3235" i="2"/>
  <c r="F3235" i="2"/>
  <c r="E3236" i="2"/>
  <c r="D3237" i="2"/>
  <c r="C3238" i="2"/>
  <c r="B3239" i="2"/>
  <c r="F3239" i="2"/>
  <c r="E3240" i="2"/>
  <c r="D3241" i="2"/>
  <c r="C3242" i="2"/>
  <c r="B3243" i="2"/>
  <c r="F3243" i="2"/>
  <c r="E3244" i="2"/>
  <c r="D3245" i="2"/>
  <c r="C3246" i="2"/>
  <c r="B3247" i="2"/>
  <c r="F3247" i="2"/>
  <c r="E3248" i="2"/>
  <c r="D3249" i="2"/>
  <c r="C3250" i="2"/>
  <c r="B3251" i="2"/>
  <c r="F3251" i="2"/>
  <c r="E3252" i="2"/>
  <c r="D3253" i="2"/>
  <c r="C3254" i="2"/>
  <c r="B3255" i="2"/>
  <c r="F3255" i="2"/>
  <c r="E3256" i="2"/>
  <c r="D3257" i="2"/>
  <c r="C3258" i="2"/>
  <c r="B3259" i="2"/>
  <c r="F3259" i="2"/>
  <c r="E3260" i="2"/>
  <c r="D3261" i="2"/>
  <c r="C3262" i="2"/>
  <c r="B3263" i="2"/>
  <c r="F3263" i="2"/>
  <c r="E3264" i="2"/>
  <c r="D3265" i="2"/>
  <c r="C3266" i="2"/>
  <c r="B3267" i="2"/>
  <c r="F3267" i="2"/>
  <c r="E3268" i="2"/>
  <c r="D3269" i="2"/>
  <c r="C3270" i="2"/>
  <c r="B3271" i="2"/>
  <c r="F3271" i="2"/>
  <c r="E3272" i="2"/>
  <c r="D3273" i="2"/>
  <c r="C3274" i="2"/>
  <c r="B3275" i="2"/>
  <c r="F3275" i="2"/>
  <c r="E3276" i="2"/>
  <c r="D3277" i="2"/>
  <c r="C3278" i="2"/>
  <c r="B3279" i="2"/>
  <c r="F3279" i="2"/>
  <c r="E3280" i="2"/>
  <c r="D3281" i="2"/>
  <c r="C3282" i="2"/>
  <c r="B3283" i="2"/>
  <c r="F3283" i="2"/>
  <c r="E3284" i="2"/>
  <c r="D3285" i="2"/>
  <c r="C3286" i="2"/>
  <c r="B3287" i="2"/>
  <c r="F3287" i="2"/>
  <c r="E3288" i="2"/>
  <c r="D3289" i="2"/>
  <c r="C3290" i="2"/>
  <c r="B3291" i="2"/>
  <c r="F3291" i="2"/>
  <c r="E3292" i="2"/>
  <c r="D3293" i="2"/>
  <c r="C3294" i="2"/>
  <c r="B3295" i="2"/>
  <c r="F3295" i="2"/>
  <c r="E3296" i="2"/>
  <c r="D3297" i="2"/>
  <c r="C3298" i="2"/>
  <c r="B3299" i="2"/>
  <c r="F3299" i="2"/>
  <c r="E3300" i="2"/>
  <c r="D3301" i="2"/>
  <c r="C3302" i="2"/>
  <c r="B3303" i="2"/>
  <c r="F3303" i="2"/>
  <c r="E3304" i="2"/>
  <c r="D3305" i="2"/>
  <c r="C3306" i="2"/>
  <c r="B3307" i="2"/>
  <c r="F3307" i="2"/>
  <c r="E3308" i="2"/>
  <c r="D3309" i="2"/>
  <c r="C3310" i="2"/>
  <c r="B3311" i="2"/>
  <c r="F3311" i="2"/>
  <c r="E3312" i="2"/>
  <c r="D3313" i="2"/>
  <c r="C3314" i="2"/>
  <c r="B3315" i="2"/>
  <c r="F3315" i="2"/>
  <c r="E3316" i="2"/>
  <c r="D3317" i="2"/>
  <c r="C3318" i="2"/>
  <c r="B3319" i="2"/>
  <c r="F3319" i="2"/>
  <c r="E3320" i="2"/>
  <c r="D3321" i="2"/>
  <c r="C3322" i="2"/>
  <c r="B3323" i="2"/>
  <c r="F3323" i="2"/>
  <c r="E3324" i="2"/>
  <c r="D3325" i="2"/>
  <c r="C3326" i="2"/>
  <c r="B3327" i="2"/>
  <c r="F3327" i="2"/>
  <c r="E3328" i="2"/>
  <c r="D3329" i="2"/>
  <c r="C3330" i="2"/>
  <c r="B3331" i="2"/>
  <c r="F3331" i="2"/>
  <c r="E3332" i="2"/>
  <c r="D3333" i="2"/>
  <c r="C3334" i="2"/>
  <c r="B3335" i="2"/>
  <c r="F3335" i="2"/>
  <c r="E3336" i="2"/>
  <c r="D3337" i="2"/>
  <c r="C3338" i="2"/>
  <c r="B3339" i="2"/>
  <c r="F3339" i="2"/>
  <c r="E3340" i="2"/>
  <c r="D3341" i="2"/>
  <c r="C3342" i="2"/>
  <c r="B3343" i="2"/>
  <c r="F3343" i="2"/>
  <c r="E3344" i="2"/>
  <c r="D3345" i="2"/>
  <c r="C3346" i="2"/>
  <c r="B3347" i="2"/>
  <c r="F3347" i="2"/>
  <c r="E3348" i="2"/>
  <c r="D3349" i="2"/>
  <c r="C3350" i="2"/>
  <c r="B3351" i="2"/>
  <c r="F3351" i="2"/>
  <c r="E3352" i="2"/>
  <c r="D3353" i="2"/>
  <c r="C3354" i="2"/>
  <c r="B3355" i="2"/>
  <c r="F3355" i="2"/>
  <c r="E3356" i="2"/>
  <c r="D3357" i="2"/>
  <c r="C3358" i="2"/>
  <c r="B3359" i="2"/>
  <c r="F3359" i="2"/>
  <c r="E3360" i="2"/>
  <c r="D3361" i="2"/>
  <c r="C3362" i="2"/>
  <c r="B3363" i="2"/>
  <c r="F3363" i="2"/>
  <c r="E3364" i="2"/>
  <c r="D3365" i="2"/>
  <c r="C3366" i="2"/>
  <c r="B3367" i="2"/>
  <c r="F3367" i="2"/>
  <c r="E3368" i="2"/>
  <c r="D3369" i="2"/>
  <c r="C3370" i="2"/>
  <c r="B3371" i="2"/>
  <c r="F3371" i="2"/>
  <c r="E3372" i="2"/>
  <c r="D3373" i="2"/>
  <c r="C3374" i="2"/>
  <c r="B3375" i="2"/>
  <c r="F3375" i="2"/>
  <c r="E3376" i="2"/>
  <c r="D3377" i="2"/>
  <c r="C3378" i="2"/>
  <c r="B3379" i="2"/>
  <c r="F3379" i="2"/>
  <c r="E3380" i="2"/>
  <c r="D3381" i="2"/>
  <c r="C3382" i="2"/>
  <c r="B3383" i="2"/>
  <c r="F3383" i="2"/>
  <c r="E3384" i="2"/>
  <c r="D3385" i="2"/>
  <c r="C3386" i="2"/>
  <c r="B3387" i="2"/>
  <c r="F3387" i="2"/>
  <c r="E3388" i="2"/>
  <c r="D3389" i="2"/>
  <c r="C3390" i="2"/>
  <c r="B3391" i="2"/>
  <c r="F3391" i="2"/>
  <c r="E3392" i="2"/>
  <c r="D3393" i="2"/>
  <c r="C3394" i="2"/>
  <c r="B3395" i="2"/>
  <c r="F3395" i="2"/>
  <c r="E3396" i="2"/>
  <c r="D3397" i="2"/>
  <c r="C3398" i="2"/>
  <c r="B3399" i="2"/>
  <c r="F3399" i="2"/>
  <c r="E3400" i="2"/>
  <c r="D3401" i="2"/>
  <c r="C3402" i="2"/>
  <c r="B3403" i="2"/>
  <c r="F3403" i="2"/>
  <c r="E3404" i="2"/>
  <c r="D3405" i="2"/>
  <c r="C3406" i="2"/>
  <c r="B3407" i="2"/>
  <c r="F3407" i="2"/>
  <c r="E3408" i="2"/>
  <c r="D3409" i="2"/>
  <c r="C3410" i="2"/>
  <c r="B3411" i="2"/>
  <c r="F3411" i="2"/>
  <c r="E3412" i="2"/>
  <c r="D3413" i="2"/>
  <c r="C3414" i="2"/>
  <c r="B3415" i="2"/>
  <c r="F3415" i="2"/>
  <c r="E3416" i="2"/>
  <c r="D3417" i="2"/>
  <c r="C3418" i="2"/>
  <c r="B3419" i="2"/>
  <c r="F3419" i="2"/>
  <c r="E3420" i="2"/>
  <c r="D3421" i="2"/>
  <c r="C3422" i="2"/>
  <c r="B3423" i="2"/>
  <c r="F3423" i="2"/>
  <c r="E3424" i="2"/>
  <c r="D3425" i="2"/>
  <c r="C3426" i="2"/>
  <c r="B3427" i="2"/>
  <c r="F3427" i="2"/>
  <c r="E3428" i="2"/>
  <c r="D3429" i="2"/>
  <c r="C3430" i="2"/>
  <c r="B3431" i="2"/>
  <c r="F3431" i="2"/>
  <c r="E3432" i="2"/>
  <c r="D3433" i="2"/>
  <c r="C3434" i="2"/>
  <c r="B3435" i="2"/>
  <c r="F3435" i="2"/>
  <c r="E3436" i="2"/>
  <c r="D3437" i="2"/>
  <c r="C3438" i="2"/>
  <c r="B3439" i="2"/>
  <c r="F3439" i="2"/>
  <c r="E3440" i="2"/>
  <c r="D3441" i="2"/>
  <c r="C3442" i="2"/>
  <c r="B3443" i="2"/>
  <c r="F3443" i="2"/>
  <c r="E3444" i="2"/>
  <c r="D3445" i="2"/>
  <c r="C3446" i="2"/>
  <c r="B3447" i="2"/>
  <c r="F3447" i="2"/>
  <c r="E3448" i="2"/>
  <c r="D3449" i="2"/>
  <c r="C3450" i="2"/>
  <c r="B3451" i="2"/>
  <c r="F3451" i="2"/>
  <c r="E3452" i="2"/>
  <c r="D3453" i="2"/>
  <c r="C3454" i="2"/>
  <c r="B3455" i="2"/>
  <c r="F3455" i="2"/>
  <c r="E3456" i="2"/>
  <c r="D3457" i="2"/>
  <c r="C3458" i="2"/>
  <c r="B3459" i="2"/>
  <c r="F3459" i="2"/>
  <c r="E3460" i="2"/>
  <c r="D3461" i="2"/>
  <c r="C3462" i="2"/>
  <c r="B3463" i="2"/>
  <c r="F3463" i="2"/>
  <c r="E3464" i="2"/>
  <c r="D3465" i="2"/>
  <c r="C3466" i="2"/>
  <c r="B3467" i="2"/>
  <c r="F3467" i="2"/>
  <c r="E3468" i="2"/>
  <c r="D3469" i="2"/>
  <c r="C3470" i="2"/>
  <c r="B3471" i="2"/>
  <c r="F3471" i="2"/>
  <c r="E3472" i="2"/>
  <c r="D3473" i="2"/>
  <c r="C3474" i="2"/>
  <c r="B3475" i="2"/>
  <c r="F3475" i="2"/>
  <c r="E3476" i="2"/>
  <c r="D3477" i="2"/>
  <c r="C3478" i="2"/>
  <c r="B3479" i="2"/>
  <c r="F3479" i="2"/>
  <c r="E3480" i="2"/>
  <c r="D3481" i="2"/>
  <c r="C3482" i="2"/>
  <c r="B3483" i="2"/>
  <c r="F3483" i="2"/>
  <c r="E3484" i="2"/>
  <c r="D3485" i="2"/>
  <c r="C3486" i="2"/>
  <c r="B3487" i="2"/>
  <c r="F3487" i="2"/>
  <c r="E3488" i="2"/>
  <c r="D3489" i="2"/>
  <c r="C3490" i="2"/>
  <c r="B3491" i="2"/>
  <c r="F3491" i="2"/>
  <c r="E3492" i="2"/>
  <c r="D3493" i="2"/>
  <c r="C3494" i="2"/>
  <c r="B3495" i="2"/>
  <c r="F3495" i="2"/>
  <c r="E3496" i="2"/>
  <c r="D3497" i="2"/>
  <c r="C3498" i="2"/>
  <c r="B3499" i="2"/>
  <c r="F3499" i="2"/>
  <c r="E3500" i="2"/>
  <c r="D3501" i="2"/>
  <c r="C3502" i="2"/>
  <c r="B3503" i="2"/>
  <c r="F3503" i="2"/>
  <c r="E3504" i="2"/>
  <c r="D3505" i="2"/>
  <c r="C3506" i="2"/>
  <c r="B3507" i="2"/>
  <c r="F3507" i="2"/>
  <c r="E3508" i="2"/>
  <c r="D3509" i="2"/>
  <c r="C3510" i="2"/>
  <c r="B3511" i="2"/>
  <c r="F3511" i="2"/>
  <c r="E3512" i="2"/>
  <c r="D3513" i="2"/>
  <c r="C3514" i="2"/>
  <c r="B3515" i="2"/>
  <c r="F3515" i="2"/>
  <c r="E3516" i="2"/>
  <c r="D3517" i="2"/>
  <c r="C3518" i="2"/>
  <c r="B3519" i="2"/>
  <c r="F3519" i="2"/>
  <c r="E3520" i="2"/>
  <c r="D3521" i="2"/>
  <c r="C3522" i="2"/>
  <c r="B3523" i="2"/>
  <c r="F3523" i="2"/>
  <c r="E3524" i="2"/>
  <c r="D3525" i="2"/>
  <c r="C3526" i="2"/>
  <c r="B3527" i="2"/>
  <c r="F3527" i="2"/>
  <c r="E3528" i="2"/>
  <c r="D3529" i="2"/>
  <c r="C3530" i="2"/>
  <c r="B3531" i="2"/>
  <c r="F3531" i="2"/>
  <c r="E3532" i="2"/>
  <c r="D3533" i="2"/>
  <c r="C3534" i="2"/>
  <c r="B3535" i="2"/>
  <c r="F3535" i="2"/>
  <c r="E3536" i="2"/>
  <c r="D3537" i="2"/>
  <c r="C3538" i="2"/>
  <c r="B3539" i="2"/>
  <c r="F3539" i="2"/>
  <c r="E3540" i="2"/>
  <c r="D3541" i="2"/>
  <c r="C3542" i="2"/>
  <c r="B3543" i="2"/>
  <c r="F3543" i="2"/>
  <c r="E3544" i="2"/>
  <c r="D3545" i="2"/>
  <c r="C3546" i="2"/>
  <c r="B3547" i="2"/>
  <c r="F3547" i="2"/>
  <c r="E3548" i="2"/>
  <c r="D3549" i="2"/>
  <c r="C3550" i="2"/>
  <c r="B3551" i="2"/>
  <c r="F3551" i="2"/>
  <c r="E3552" i="2"/>
  <c r="D3553" i="2"/>
  <c r="C3554" i="2"/>
  <c r="B3555" i="2"/>
  <c r="F3555" i="2"/>
  <c r="E3556" i="2"/>
  <c r="D3557" i="2"/>
  <c r="C3558" i="2"/>
  <c r="B3559" i="2"/>
  <c r="F3559" i="2"/>
  <c r="E3560" i="2"/>
  <c r="D3561" i="2"/>
  <c r="C3562" i="2"/>
  <c r="B3563" i="2"/>
  <c r="F3563" i="2"/>
  <c r="E3564" i="2"/>
  <c r="D3565" i="2"/>
  <c r="C3566" i="2"/>
  <c r="B3567" i="2"/>
  <c r="F3567" i="2"/>
  <c r="E3568" i="2"/>
  <c r="D3569" i="2"/>
  <c r="C3570" i="2"/>
  <c r="B3571" i="2"/>
  <c r="F3571" i="2"/>
  <c r="E3572" i="2"/>
  <c r="D3573" i="2"/>
  <c r="C3574" i="2"/>
  <c r="B3575" i="2"/>
  <c r="F3575" i="2"/>
  <c r="E3576" i="2"/>
  <c r="D3577" i="2"/>
  <c r="C3578" i="2"/>
  <c r="B3579" i="2"/>
  <c r="F3579" i="2"/>
  <c r="E3580" i="2"/>
  <c r="D3581" i="2"/>
  <c r="C3582" i="2"/>
  <c r="B3583" i="2"/>
  <c r="F3583" i="2"/>
  <c r="E3584" i="2"/>
  <c r="D3585" i="2"/>
  <c r="C3586" i="2"/>
  <c r="B3587" i="2"/>
  <c r="F3587" i="2"/>
  <c r="E3588" i="2"/>
  <c r="D3589" i="2"/>
  <c r="C3590" i="2"/>
  <c r="B3591" i="2"/>
  <c r="F3591" i="2"/>
  <c r="E3592" i="2"/>
  <c r="D3593" i="2"/>
  <c r="C3594" i="2"/>
  <c r="B3595" i="2"/>
  <c r="F3595" i="2"/>
  <c r="E3596" i="2"/>
  <c r="D3597" i="2"/>
  <c r="C3598" i="2"/>
  <c r="B3599" i="2"/>
  <c r="F3599" i="2"/>
  <c r="E3600" i="2"/>
  <c r="D3601" i="2"/>
  <c r="C3602" i="2"/>
  <c r="B3603" i="2"/>
  <c r="F3603" i="2"/>
  <c r="E3604" i="2"/>
  <c r="D3605" i="2"/>
  <c r="C3606" i="2"/>
  <c r="B3607" i="2"/>
  <c r="F3607" i="2"/>
  <c r="E3608" i="2"/>
  <c r="D3609" i="2"/>
  <c r="C3610" i="2"/>
  <c r="B3611" i="2"/>
  <c r="F3611" i="2"/>
  <c r="E3612" i="2"/>
  <c r="D3613" i="2"/>
  <c r="C3614" i="2"/>
  <c r="B3615" i="2"/>
  <c r="F3615" i="2"/>
  <c r="E3616" i="2"/>
  <c r="D3617" i="2"/>
  <c r="C3618" i="2"/>
  <c r="B3619" i="2"/>
  <c r="F3619" i="2"/>
  <c r="E3620" i="2"/>
  <c r="D3621" i="2"/>
  <c r="C3622" i="2"/>
  <c r="B3623" i="2"/>
  <c r="F3623" i="2"/>
  <c r="E3624" i="2"/>
  <c r="D3625" i="2"/>
  <c r="C3626" i="2"/>
  <c r="B3627" i="2"/>
  <c r="F3627" i="2"/>
  <c r="E3628" i="2"/>
  <c r="D3629" i="2"/>
  <c r="C3630" i="2"/>
  <c r="B3631" i="2"/>
  <c r="F3631" i="2"/>
  <c r="E3632" i="2"/>
  <c r="D3633" i="2"/>
  <c r="C3634" i="2"/>
  <c r="B3635" i="2"/>
  <c r="F3635" i="2"/>
  <c r="E3636" i="2"/>
  <c r="D3637" i="2"/>
  <c r="C3638" i="2"/>
  <c r="B3639" i="2"/>
  <c r="F3639" i="2"/>
  <c r="E3640" i="2"/>
  <c r="D3641" i="2"/>
  <c r="C3642" i="2"/>
  <c r="B3643" i="2"/>
  <c r="F3643" i="2"/>
  <c r="E3644" i="2"/>
  <c r="D3645" i="2"/>
  <c r="C3646" i="2"/>
  <c r="B3647" i="2"/>
  <c r="F3647" i="2"/>
  <c r="E3648" i="2"/>
  <c r="D3649" i="2"/>
  <c r="C3650" i="2"/>
  <c r="B3651" i="2"/>
  <c r="F3651" i="2"/>
  <c r="E3652" i="2"/>
  <c r="D3653" i="2"/>
  <c r="C3654" i="2"/>
  <c r="B3655" i="2"/>
  <c r="F3655" i="2"/>
  <c r="E3656" i="2"/>
  <c r="D3657" i="2"/>
  <c r="C3658" i="2"/>
  <c r="B3659" i="2"/>
  <c r="F3659" i="2"/>
  <c r="E3660" i="2"/>
  <c r="D3661" i="2"/>
  <c r="C3662" i="2"/>
  <c r="B3663" i="2"/>
  <c r="F3663" i="2"/>
  <c r="E3664" i="2"/>
  <c r="D3665" i="2"/>
  <c r="C3666" i="2"/>
  <c r="B3667" i="2"/>
  <c r="F3667" i="2"/>
  <c r="E3668" i="2"/>
  <c r="D3669" i="2"/>
  <c r="C3670" i="2"/>
  <c r="B3671" i="2"/>
  <c r="F3671" i="2"/>
  <c r="E3672" i="2"/>
  <c r="D3673" i="2"/>
  <c r="C3674" i="2"/>
  <c r="B3675" i="2"/>
  <c r="F3675" i="2"/>
  <c r="E3676" i="2"/>
  <c r="D3677" i="2"/>
  <c r="C3678" i="2"/>
  <c r="B3679" i="2"/>
  <c r="F3679" i="2"/>
  <c r="E3680" i="2"/>
  <c r="D3681" i="2"/>
  <c r="C3682" i="2"/>
  <c r="B3683" i="2"/>
  <c r="F3683" i="2"/>
  <c r="E3684" i="2"/>
  <c r="D3685" i="2"/>
  <c r="C3686" i="2"/>
  <c r="B3687" i="2"/>
  <c r="F3687" i="2"/>
  <c r="E3688" i="2"/>
  <c r="D3689" i="2"/>
  <c r="C3690" i="2"/>
  <c r="B3691" i="2"/>
  <c r="F3691" i="2"/>
  <c r="E3692" i="2"/>
  <c r="D3693" i="2"/>
  <c r="C3694" i="2"/>
  <c r="B3695" i="2"/>
  <c r="F3695" i="2"/>
  <c r="E3696" i="2"/>
  <c r="D3697" i="2"/>
  <c r="C3698" i="2"/>
  <c r="B3699" i="2"/>
  <c r="F3699" i="2"/>
  <c r="E3700" i="2"/>
  <c r="D3701" i="2"/>
  <c r="C3702" i="2"/>
  <c r="B3703" i="2"/>
  <c r="F3703" i="2"/>
  <c r="E3704" i="2"/>
  <c r="D3705" i="2"/>
  <c r="C3706" i="2"/>
  <c r="B3707" i="2"/>
  <c r="F3707" i="2"/>
  <c r="E3708" i="2"/>
  <c r="D3709" i="2"/>
  <c r="C3710" i="2"/>
  <c r="B3711" i="2"/>
  <c r="F3711" i="2"/>
  <c r="E3712" i="2"/>
  <c r="D3713" i="2"/>
  <c r="C3714" i="2"/>
  <c r="B3715" i="2"/>
  <c r="F3715" i="2"/>
  <c r="E3716" i="2"/>
  <c r="D3717" i="2"/>
  <c r="C3718" i="2"/>
  <c r="B3719" i="2"/>
  <c r="F3719" i="2"/>
  <c r="E3720" i="2"/>
  <c r="D3721" i="2"/>
  <c r="C3722" i="2"/>
  <c r="B3723" i="2"/>
  <c r="F3723" i="2"/>
  <c r="E3724" i="2"/>
  <c r="D3725" i="2"/>
  <c r="C3726" i="2"/>
  <c r="B3727" i="2"/>
  <c r="F3727" i="2"/>
  <c r="E3728" i="2"/>
  <c r="D3729" i="2"/>
  <c r="C3730" i="2"/>
  <c r="B3731" i="2"/>
  <c r="F3731" i="2"/>
  <c r="E3732" i="2"/>
  <c r="D3733" i="2"/>
  <c r="C3734" i="2"/>
  <c r="B3735" i="2"/>
  <c r="F3735" i="2"/>
  <c r="E3736" i="2"/>
  <c r="D3737" i="2"/>
  <c r="C3738" i="2"/>
  <c r="B3739" i="2"/>
  <c r="F3739" i="2"/>
  <c r="E3740" i="2"/>
  <c r="D3741" i="2"/>
  <c r="C3742" i="2"/>
  <c r="B3743" i="2"/>
  <c r="F3743" i="2"/>
  <c r="E3744" i="2"/>
  <c r="D3745" i="2"/>
  <c r="C3746" i="2"/>
  <c r="B3747" i="2"/>
  <c r="F3747" i="2"/>
  <c r="E3748" i="2"/>
  <c r="D3749" i="2"/>
  <c r="C3750" i="2"/>
  <c r="B3751" i="2"/>
  <c r="F3751" i="2"/>
  <c r="E3752" i="2"/>
  <c r="D3753" i="2"/>
  <c r="C3754" i="2"/>
  <c r="B3755" i="2"/>
  <c r="F3755" i="2"/>
  <c r="E3756" i="2"/>
  <c r="D3757" i="2"/>
  <c r="C3758" i="2"/>
  <c r="B3759" i="2"/>
  <c r="F3759" i="2"/>
  <c r="E3760" i="2"/>
  <c r="D3761" i="2"/>
  <c r="C3762" i="2"/>
  <c r="B3763" i="2"/>
  <c r="F3763" i="2"/>
  <c r="E3764" i="2"/>
  <c r="D3765" i="2"/>
  <c r="C3766" i="2"/>
  <c r="B3767" i="2"/>
  <c r="F3767" i="2"/>
  <c r="E3768" i="2"/>
  <c r="D3769" i="2"/>
  <c r="C3770" i="2"/>
  <c r="B3771" i="2"/>
  <c r="F3771" i="2"/>
  <c r="E3772" i="2"/>
  <c r="D3773" i="2"/>
  <c r="C3774" i="2"/>
  <c r="B3775" i="2"/>
  <c r="F3775" i="2"/>
  <c r="E3776" i="2"/>
  <c r="D3777" i="2"/>
  <c r="C3778" i="2"/>
  <c r="B3779" i="2"/>
  <c r="F3779" i="2"/>
  <c r="E3780" i="2"/>
  <c r="D3781" i="2"/>
  <c r="C3782" i="2"/>
  <c r="B3783" i="2"/>
  <c r="F3783" i="2"/>
  <c r="E3784" i="2"/>
  <c r="D3785" i="2"/>
  <c r="C3786" i="2"/>
  <c r="B3787" i="2"/>
  <c r="F3787" i="2"/>
  <c r="E3788" i="2"/>
  <c r="D3789" i="2"/>
  <c r="C3790" i="2"/>
  <c r="B3791" i="2"/>
  <c r="F3791" i="2"/>
  <c r="E3792" i="2"/>
  <c r="D3793" i="2"/>
  <c r="C3794" i="2"/>
  <c r="B3795" i="2"/>
  <c r="F3795" i="2"/>
  <c r="E3796" i="2"/>
  <c r="D3797" i="2"/>
  <c r="C3798" i="2"/>
  <c r="B3799" i="2"/>
  <c r="F3799" i="2"/>
  <c r="E3800" i="2"/>
  <c r="D3801" i="2"/>
  <c r="C3802" i="2"/>
  <c r="B3803" i="2"/>
  <c r="F3803" i="2"/>
  <c r="E3804" i="2"/>
  <c r="D3805" i="2"/>
  <c r="C3806" i="2"/>
  <c r="B3807" i="2"/>
  <c r="F3807" i="2"/>
  <c r="E3808" i="2"/>
  <c r="D3809" i="2"/>
  <c r="C3810" i="2"/>
  <c r="B3811" i="2"/>
  <c r="F3811" i="2"/>
  <c r="E3812" i="2"/>
  <c r="D3813" i="2"/>
  <c r="C3814" i="2"/>
  <c r="B3815" i="2"/>
  <c r="F3815" i="2"/>
  <c r="E3816" i="2"/>
  <c r="D3817" i="2"/>
  <c r="C3818" i="2"/>
  <c r="B3819" i="2"/>
  <c r="F3819" i="2"/>
  <c r="E3820" i="2"/>
  <c r="D3821" i="2"/>
  <c r="C3822" i="2"/>
  <c r="B3823" i="2"/>
  <c r="F3823" i="2"/>
  <c r="E3824" i="2"/>
  <c r="D3825" i="2"/>
  <c r="C3826" i="2"/>
  <c r="B3827" i="2"/>
  <c r="F3827" i="2"/>
  <c r="E3828" i="2"/>
  <c r="D3829" i="2"/>
  <c r="C3830" i="2"/>
  <c r="B3831" i="2"/>
  <c r="F3831" i="2"/>
  <c r="E3832" i="2"/>
  <c r="D3833" i="2"/>
  <c r="C3834" i="2"/>
  <c r="B3835" i="2"/>
  <c r="F3835" i="2"/>
  <c r="E3836" i="2"/>
  <c r="D3837" i="2"/>
  <c r="C3838" i="2"/>
  <c r="B3839" i="2"/>
  <c r="F3839" i="2"/>
  <c r="E3840" i="2"/>
  <c r="D3841" i="2"/>
  <c r="C3842" i="2"/>
  <c r="B3843" i="2"/>
  <c r="F3843" i="2"/>
  <c r="E3844" i="2"/>
  <c r="D3845" i="2"/>
  <c r="C3846" i="2"/>
  <c r="B3847" i="2"/>
  <c r="F3847" i="2"/>
  <c r="E3848" i="2"/>
  <c r="D3849" i="2"/>
  <c r="C3850" i="2"/>
  <c r="B3851" i="2"/>
  <c r="F3851" i="2"/>
  <c r="E3852" i="2"/>
  <c r="D3853" i="2"/>
  <c r="C3854" i="2"/>
  <c r="B3855" i="2"/>
  <c r="F3855" i="2"/>
  <c r="E3856" i="2"/>
  <c r="D3857" i="2"/>
  <c r="C3858" i="2"/>
  <c r="B3859" i="2"/>
  <c r="F3859" i="2"/>
  <c r="E3860" i="2"/>
  <c r="D3861" i="2"/>
  <c r="C3862" i="2"/>
  <c r="B3863" i="2"/>
  <c r="F3863" i="2"/>
  <c r="E3864" i="2"/>
  <c r="D3865" i="2"/>
  <c r="C3866" i="2"/>
  <c r="B3867" i="2"/>
  <c r="F3867" i="2"/>
  <c r="E3868" i="2"/>
  <c r="D3869" i="2"/>
  <c r="C3870" i="2"/>
  <c r="B3871" i="2"/>
  <c r="F3871" i="2"/>
  <c r="E3872" i="2"/>
  <c r="D3873" i="2"/>
  <c r="C3874" i="2"/>
  <c r="B3875" i="2"/>
  <c r="F3875" i="2"/>
  <c r="E3876" i="2"/>
  <c r="D3877" i="2"/>
  <c r="C3878" i="2"/>
  <c r="B3879" i="2"/>
  <c r="F3879" i="2"/>
  <c r="E3880" i="2"/>
  <c r="D3881" i="2"/>
  <c r="C3882" i="2"/>
  <c r="B3883" i="2"/>
  <c r="F3883" i="2"/>
  <c r="E3884" i="2"/>
  <c r="D3885" i="2"/>
  <c r="C3886" i="2"/>
  <c r="B3887" i="2"/>
  <c r="F3887" i="2"/>
  <c r="E3888" i="2"/>
  <c r="D3889" i="2"/>
  <c r="C3890" i="2"/>
  <c r="B3891" i="2"/>
  <c r="F3891" i="2"/>
  <c r="E3892" i="2"/>
  <c r="D3893" i="2"/>
  <c r="C3894" i="2"/>
  <c r="B3895" i="2"/>
  <c r="F3895" i="2"/>
  <c r="E3896" i="2"/>
  <c r="D3897" i="2"/>
  <c r="C3898" i="2"/>
  <c r="B3899" i="2"/>
  <c r="F3899" i="2"/>
  <c r="E3900" i="2"/>
  <c r="D3901" i="2"/>
  <c r="C3902" i="2"/>
  <c r="B3903" i="2"/>
  <c r="F3903" i="2"/>
  <c r="E3904" i="2"/>
  <c r="D3905" i="2"/>
  <c r="C3906" i="2"/>
  <c r="B3907" i="2"/>
  <c r="F3907" i="2"/>
  <c r="E3908" i="2"/>
  <c r="D3909" i="2"/>
  <c r="C3910" i="2"/>
  <c r="B3911" i="2"/>
  <c r="F3911" i="2"/>
  <c r="E3912" i="2"/>
  <c r="D3913" i="2"/>
  <c r="C3914" i="2"/>
  <c r="B3915" i="2"/>
  <c r="F3915" i="2"/>
  <c r="E3916" i="2"/>
  <c r="D3917" i="2"/>
  <c r="C3918" i="2"/>
  <c r="B3919" i="2"/>
  <c r="F3919" i="2"/>
  <c r="E3920" i="2"/>
  <c r="D3921" i="2"/>
  <c r="C3922" i="2"/>
  <c r="B3923" i="2"/>
  <c r="F3923" i="2"/>
  <c r="E3924" i="2"/>
  <c r="D3925" i="2"/>
  <c r="C3926" i="2"/>
  <c r="B3927" i="2"/>
  <c r="F3927" i="2"/>
  <c r="E3928" i="2"/>
  <c r="D3929" i="2"/>
  <c r="C3930" i="2"/>
  <c r="B3931" i="2"/>
  <c r="F3931" i="2"/>
  <c r="E3932" i="2"/>
  <c r="D3933" i="2"/>
  <c r="C3934" i="2"/>
  <c r="B3935" i="2"/>
  <c r="F3935" i="2"/>
  <c r="E3936" i="2"/>
  <c r="D3937" i="2"/>
  <c r="C3938" i="2"/>
  <c r="B3939" i="2"/>
  <c r="F3939" i="2"/>
  <c r="E3940" i="2"/>
  <c r="D3941" i="2"/>
  <c r="C3942" i="2"/>
  <c r="B3943" i="2"/>
  <c r="F3943" i="2"/>
  <c r="E3944" i="2"/>
  <c r="D3945" i="2"/>
  <c r="C3946" i="2"/>
  <c r="B3947" i="2"/>
  <c r="F3947" i="2"/>
  <c r="E3948" i="2"/>
  <c r="D3949" i="2"/>
  <c r="C3950" i="2"/>
  <c r="B3951" i="2"/>
  <c r="F3951" i="2"/>
  <c r="E3952" i="2"/>
  <c r="D3953" i="2"/>
  <c r="C3954" i="2"/>
  <c r="B3955" i="2"/>
  <c r="F3955" i="2"/>
  <c r="E3956" i="2"/>
  <c r="D3957" i="2"/>
  <c r="C3958" i="2"/>
  <c r="B3959" i="2"/>
  <c r="F3959" i="2"/>
  <c r="E3960" i="2"/>
  <c r="D3961" i="2"/>
  <c r="C3962" i="2"/>
  <c r="B3963" i="2"/>
  <c r="F3963" i="2"/>
  <c r="E3964" i="2"/>
  <c r="D3965" i="2"/>
  <c r="C3966" i="2"/>
  <c r="B3967" i="2"/>
  <c r="F3967" i="2"/>
  <c r="E3968" i="2"/>
  <c r="D3969" i="2"/>
  <c r="C3970" i="2"/>
  <c r="B3971" i="2"/>
  <c r="F3971" i="2"/>
  <c r="E3972" i="2"/>
  <c r="D3973" i="2"/>
  <c r="C3974" i="2"/>
  <c r="B3975" i="2"/>
  <c r="F3975" i="2"/>
  <c r="E3976" i="2"/>
  <c r="D3977" i="2"/>
  <c r="C3978" i="2"/>
  <c r="B3979" i="2"/>
  <c r="F3979" i="2"/>
  <c r="E3980" i="2"/>
  <c r="D3981" i="2"/>
  <c r="C3982" i="2"/>
  <c r="B3983" i="2"/>
  <c r="F3983" i="2"/>
  <c r="E3984" i="2"/>
  <c r="D3985" i="2"/>
  <c r="C3986" i="2"/>
  <c r="B3987" i="2"/>
  <c r="F3987" i="2"/>
  <c r="E3988" i="2"/>
  <c r="D3989" i="2"/>
  <c r="C3990" i="2"/>
  <c r="B3991" i="2"/>
  <c r="F3991" i="2"/>
  <c r="E3992" i="2"/>
  <c r="D3993" i="2"/>
  <c r="H9696" i="2"/>
  <c r="H9824" i="2"/>
  <c r="H9952" i="2"/>
  <c r="H10080" i="2"/>
  <c r="H10208" i="2"/>
  <c r="H10336" i="2"/>
  <c r="D7" i="2"/>
  <c r="C20" i="2"/>
  <c r="B33" i="2"/>
  <c r="F45" i="2"/>
  <c r="E58" i="2"/>
  <c r="D71" i="2"/>
  <c r="C84" i="2"/>
  <c r="B97" i="2"/>
  <c r="F109" i="2"/>
  <c r="E122" i="2"/>
  <c r="D135" i="2"/>
  <c r="C148" i="2"/>
  <c r="B161" i="2"/>
  <c r="F173" i="2"/>
  <c r="E186" i="2"/>
  <c r="D199" i="2"/>
  <c r="C212" i="2"/>
  <c r="B225" i="2"/>
  <c r="F237" i="2"/>
  <c r="E250" i="2"/>
  <c r="D263" i="2"/>
  <c r="C276" i="2"/>
  <c r="B289" i="2"/>
  <c r="F301" i="2"/>
  <c r="E314" i="2"/>
  <c r="D327" i="2"/>
  <c r="C340" i="2"/>
  <c r="B353" i="2"/>
  <c r="F365" i="2"/>
  <c r="E378" i="2"/>
  <c r="D391" i="2"/>
  <c r="C404" i="2"/>
  <c r="B417" i="2"/>
  <c r="F429" i="2"/>
  <c r="E442" i="2"/>
  <c r="D455" i="2"/>
  <c r="C468" i="2"/>
  <c r="D478" i="2"/>
  <c r="F484" i="2"/>
  <c r="C491" i="2"/>
  <c r="E497" i="2"/>
  <c r="B504" i="2"/>
  <c r="D510" i="2"/>
  <c r="F516" i="2"/>
  <c r="C523" i="2"/>
  <c r="E529" i="2"/>
  <c r="B536" i="2"/>
  <c r="D542" i="2"/>
  <c r="F548" i="2"/>
  <c r="C555" i="2"/>
  <c r="E561" i="2"/>
  <c r="B568" i="2"/>
  <c r="D574" i="2"/>
  <c r="F580" i="2"/>
  <c r="C587" i="2"/>
  <c r="E593" i="2"/>
  <c r="B600" i="2"/>
  <c r="D606" i="2"/>
  <c r="F612" i="2"/>
  <c r="C619" i="2"/>
  <c r="E625" i="2"/>
  <c r="B632" i="2"/>
  <c r="D638" i="2"/>
  <c r="F644" i="2"/>
  <c r="C651" i="2"/>
  <c r="E657" i="2"/>
  <c r="B664" i="2"/>
  <c r="D670" i="2"/>
  <c r="F676" i="2"/>
  <c r="C683" i="2"/>
  <c r="E689" i="2"/>
  <c r="B696" i="2"/>
  <c r="D702" i="2"/>
  <c r="F708" i="2"/>
  <c r="C715" i="2"/>
  <c r="E721" i="2"/>
  <c r="B728" i="2"/>
  <c r="D734" i="2"/>
  <c r="F740" i="2"/>
  <c r="C747" i="2"/>
  <c r="E753" i="2"/>
  <c r="B760" i="2"/>
  <c r="D766" i="2"/>
  <c r="F772" i="2"/>
  <c r="C779" i="2"/>
  <c r="E785" i="2"/>
  <c r="B790" i="2"/>
  <c r="C793" i="2"/>
  <c r="D796" i="2"/>
  <c r="E799" i="2"/>
  <c r="F802" i="2"/>
  <c r="B806" i="2"/>
  <c r="C809" i="2"/>
  <c r="D812" i="2"/>
  <c r="E815" i="2"/>
  <c r="F818" i="2"/>
  <c r="B822" i="2"/>
  <c r="C825" i="2"/>
  <c r="D828" i="2"/>
  <c r="E831" i="2"/>
  <c r="F834" i="2"/>
  <c r="B838" i="2"/>
  <c r="C841" i="2"/>
  <c r="D844" i="2"/>
  <c r="E847" i="2"/>
  <c r="F850" i="2"/>
  <c r="B854" i="2"/>
  <c r="C857" i="2"/>
  <c r="D860" i="2"/>
  <c r="E863" i="2"/>
  <c r="F866" i="2"/>
  <c r="B870" i="2"/>
  <c r="C873" i="2"/>
  <c r="D876" i="2"/>
  <c r="E879" i="2"/>
  <c r="F882" i="2"/>
  <c r="B886" i="2"/>
  <c r="C889" i="2"/>
  <c r="D892" i="2"/>
  <c r="E895" i="2"/>
  <c r="F898" i="2"/>
  <c r="B902" i="2"/>
  <c r="C905" i="2"/>
  <c r="D908" i="2"/>
  <c r="E911" i="2"/>
  <c r="F914" i="2"/>
  <c r="B918" i="2"/>
  <c r="C921" i="2"/>
  <c r="D924" i="2"/>
  <c r="E927" i="2"/>
  <c r="F930" i="2"/>
  <c r="B934" i="2"/>
  <c r="C937" i="2"/>
  <c r="D940" i="2"/>
  <c r="E943" i="2"/>
  <c r="F946" i="2"/>
  <c r="B950" i="2"/>
  <c r="C953" i="2"/>
  <c r="D956" i="2"/>
  <c r="E959" i="2"/>
  <c r="F962" i="2"/>
  <c r="B966" i="2"/>
  <c r="C969" i="2"/>
  <c r="D972" i="2"/>
  <c r="E975" i="2"/>
  <c r="F978" i="2"/>
  <c r="B982" i="2"/>
  <c r="C985" i="2"/>
  <c r="D988" i="2"/>
  <c r="E991" i="2"/>
  <c r="F994" i="2"/>
  <c r="B998" i="2"/>
  <c r="C1001" i="2"/>
  <c r="D1004" i="2"/>
  <c r="E1007" i="2"/>
  <c r="F1010" i="2"/>
  <c r="B1014" i="2"/>
  <c r="C1017" i="2"/>
  <c r="D1020" i="2"/>
  <c r="E1023" i="2"/>
  <c r="F1026" i="2"/>
  <c r="B1030" i="2"/>
  <c r="C1033" i="2"/>
  <c r="D1036" i="2"/>
  <c r="E1039" i="2"/>
  <c r="F1042" i="2"/>
  <c r="B1046" i="2"/>
  <c r="C1049" i="2"/>
  <c r="D1052" i="2"/>
  <c r="E1055" i="2"/>
  <c r="F1058" i="2"/>
  <c r="B1062" i="2"/>
  <c r="C1065" i="2"/>
  <c r="D1068" i="2"/>
  <c r="E1071" i="2"/>
  <c r="F1074" i="2"/>
  <c r="B1078" i="2"/>
  <c r="C1081" i="2"/>
  <c r="D1084" i="2"/>
  <c r="E1087" i="2"/>
  <c r="F1090" i="2"/>
  <c r="B1094" i="2"/>
  <c r="C1097" i="2"/>
  <c r="D1100" i="2"/>
  <c r="E1103" i="2"/>
  <c r="F1106" i="2"/>
  <c r="B1110" i="2"/>
  <c r="C1113" i="2"/>
  <c r="D1116" i="2"/>
  <c r="E1119" i="2"/>
  <c r="F1122" i="2"/>
  <c r="B1126" i="2"/>
  <c r="C1129" i="2"/>
  <c r="D1132" i="2"/>
  <c r="E1135" i="2"/>
  <c r="F1138" i="2"/>
  <c r="B1142" i="2"/>
  <c r="C1145" i="2"/>
  <c r="D1148" i="2"/>
  <c r="E1151" i="2"/>
  <c r="F1154" i="2"/>
  <c r="B1158" i="2"/>
  <c r="C1161" i="2"/>
  <c r="D1164" i="2"/>
  <c r="E1167" i="2"/>
  <c r="F1170" i="2"/>
  <c r="B1174" i="2"/>
  <c r="C1177" i="2"/>
  <c r="D1180" i="2"/>
  <c r="E1183" i="2"/>
  <c r="F1186" i="2"/>
  <c r="B1190" i="2"/>
  <c r="C1193" i="2"/>
  <c r="D1196" i="2"/>
  <c r="E1199" i="2"/>
  <c r="F1202" i="2"/>
  <c r="B1206" i="2"/>
  <c r="C1209" i="2"/>
  <c r="D1212" i="2"/>
  <c r="E1215" i="2"/>
  <c r="F1218" i="2"/>
  <c r="B1222" i="2"/>
  <c r="C1225" i="2"/>
  <c r="D1228" i="2"/>
  <c r="E1231" i="2"/>
  <c r="F1234" i="2"/>
  <c r="B1238" i="2"/>
  <c r="C1241" i="2"/>
  <c r="D1244" i="2"/>
  <c r="E1247" i="2"/>
  <c r="F1250" i="2"/>
  <c r="B1254" i="2"/>
  <c r="C1257" i="2"/>
  <c r="D1260" i="2"/>
  <c r="E1263" i="2"/>
  <c r="F1266" i="2"/>
  <c r="B1270" i="2"/>
  <c r="C1273" i="2"/>
  <c r="D1276" i="2"/>
  <c r="E1279" i="2"/>
  <c r="F1282" i="2"/>
  <c r="B1286" i="2"/>
  <c r="C1289" i="2"/>
  <c r="D1292" i="2"/>
  <c r="E1295" i="2"/>
  <c r="F1298" i="2"/>
  <c r="B1302" i="2"/>
  <c r="C1305" i="2"/>
  <c r="D1308" i="2"/>
  <c r="E1311" i="2"/>
  <c r="F1314" i="2"/>
  <c r="B1318" i="2"/>
  <c r="C1321" i="2"/>
  <c r="D1324" i="2"/>
  <c r="E1327" i="2"/>
  <c r="F1330" i="2"/>
  <c r="B1334" i="2"/>
  <c r="C1337" i="2"/>
  <c r="D1340" i="2"/>
  <c r="E1343" i="2"/>
  <c r="F1346" i="2"/>
  <c r="B1350" i="2"/>
  <c r="C1353" i="2"/>
  <c r="D1356" i="2"/>
  <c r="E1359" i="2"/>
  <c r="F1362" i="2"/>
  <c r="B1366" i="2"/>
  <c r="C1369" i="2"/>
  <c r="D1372" i="2"/>
  <c r="E1375" i="2"/>
  <c r="F1378" i="2"/>
  <c r="B1382" i="2"/>
  <c r="C1385" i="2"/>
  <c r="D1388" i="2"/>
  <c r="E1391" i="2"/>
  <c r="F1394" i="2"/>
  <c r="B1398" i="2"/>
  <c r="C1401" i="2"/>
  <c r="D1404" i="2"/>
  <c r="E1407" i="2"/>
  <c r="F1410" i="2"/>
  <c r="B1414" i="2"/>
  <c r="C1417" i="2"/>
  <c r="D1420" i="2"/>
  <c r="E1423" i="2"/>
  <c r="F1426" i="2"/>
  <c r="B1430" i="2"/>
  <c r="C1433" i="2"/>
  <c r="D1436" i="2"/>
  <c r="E1439" i="2"/>
  <c r="F1442" i="2"/>
  <c r="B1446" i="2"/>
  <c r="C1449" i="2"/>
  <c r="D1452" i="2"/>
  <c r="E1455" i="2"/>
  <c r="F1458" i="2"/>
  <c r="B1462" i="2"/>
  <c r="C1465" i="2"/>
  <c r="D1468" i="2"/>
  <c r="E1471" i="2"/>
  <c r="F1474" i="2"/>
  <c r="B1478" i="2"/>
  <c r="C1481" i="2"/>
  <c r="D1484" i="2"/>
  <c r="E1487" i="2"/>
  <c r="F1490" i="2"/>
  <c r="B1494" i="2"/>
  <c r="C1497" i="2"/>
  <c r="D1500" i="2"/>
  <c r="E1503" i="2"/>
  <c r="F1506" i="2"/>
  <c r="B1510" i="2"/>
  <c r="C1513" i="2"/>
  <c r="D1516" i="2"/>
  <c r="E1519" i="2"/>
  <c r="F1522" i="2"/>
  <c r="B1526" i="2"/>
  <c r="C1529" i="2"/>
  <c r="D1532" i="2"/>
  <c r="E1535" i="2"/>
  <c r="F1538" i="2"/>
  <c r="B1542" i="2"/>
  <c r="C1545" i="2"/>
  <c r="D1548" i="2"/>
  <c r="E1551" i="2"/>
  <c r="F1554" i="2"/>
  <c r="B1558" i="2"/>
  <c r="C1561" i="2"/>
  <c r="D1564" i="2"/>
  <c r="E1567" i="2"/>
  <c r="F1570" i="2"/>
  <c r="B1574" i="2"/>
  <c r="C1577" i="2"/>
  <c r="D1580" i="2"/>
  <c r="E1583" i="2"/>
  <c r="F1586" i="2"/>
  <c r="B1590" i="2"/>
  <c r="C1593" i="2"/>
  <c r="D1596" i="2"/>
  <c r="E1599" i="2"/>
  <c r="F1602" i="2"/>
  <c r="B1606" i="2"/>
  <c r="C1609" i="2"/>
  <c r="D1612" i="2"/>
  <c r="E1615" i="2"/>
  <c r="F1618" i="2"/>
  <c r="B1622" i="2"/>
  <c r="C1625" i="2"/>
  <c r="D1628" i="2"/>
  <c r="E1631" i="2"/>
  <c r="F1634" i="2"/>
  <c r="B1638" i="2"/>
  <c r="C1641" i="2"/>
  <c r="D1644" i="2"/>
  <c r="E1647" i="2"/>
  <c r="F1650" i="2"/>
  <c r="B1654" i="2"/>
  <c r="C1657" i="2"/>
  <c r="D1660" i="2"/>
  <c r="E1663" i="2"/>
  <c r="F1666" i="2"/>
  <c r="B1670" i="2"/>
  <c r="C1673" i="2"/>
  <c r="D1676" i="2"/>
  <c r="E1679" i="2"/>
  <c r="F1682" i="2"/>
  <c r="B1686" i="2"/>
  <c r="C1689" i="2"/>
  <c r="D1692" i="2"/>
  <c r="E1695" i="2"/>
  <c r="F1698" i="2"/>
  <c r="B1702" i="2"/>
  <c r="C1705" i="2"/>
  <c r="D1708" i="2"/>
  <c r="E1711" i="2"/>
  <c r="F1714" i="2"/>
  <c r="B1718" i="2"/>
  <c r="C1721" i="2"/>
  <c r="D1724" i="2"/>
  <c r="E1727" i="2"/>
  <c r="F1730" i="2"/>
  <c r="B1734" i="2"/>
  <c r="C1737" i="2"/>
  <c r="D1740" i="2"/>
  <c r="E1743" i="2"/>
  <c r="F1746" i="2"/>
  <c r="B1750" i="2"/>
  <c r="C1753" i="2"/>
  <c r="D1756" i="2"/>
  <c r="E1759" i="2"/>
  <c r="F1762" i="2"/>
  <c r="B1766" i="2"/>
  <c r="C1769" i="2"/>
  <c r="D1772" i="2"/>
  <c r="E1775" i="2"/>
  <c r="F1778" i="2"/>
  <c r="B1782" i="2"/>
  <c r="C1785" i="2"/>
  <c r="D1788" i="2"/>
  <c r="E1791" i="2"/>
  <c r="F1794" i="2"/>
  <c r="B1798" i="2"/>
  <c r="C1801" i="2"/>
  <c r="D1804" i="2"/>
  <c r="E1807" i="2"/>
  <c r="F1810" i="2"/>
  <c r="B1814" i="2"/>
  <c r="C1817" i="2"/>
  <c r="D1820" i="2"/>
  <c r="E1823" i="2"/>
  <c r="F1826" i="2"/>
  <c r="B1830" i="2"/>
  <c r="C1833" i="2"/>
  <c r="E1835" i="2"/>
  <c r="C1837" i="2"/>
  <c r="F1838" i="2"/>
  <c r="D1840" i="2"/>
  <c r="B1842" i="2"/>
  <c r="E1843" i="2"/>
  <c r="C1845" i="2"/>
  <c r="F1846" i="2"/>
  <c r="D1848" i="2"/>
  <c r="B1850" i="2"/>
  <c r="E1851" i="2"/>
  <c r="C1853" i="2"/>
  <c r="F1854" i="2"/>
  <c r="D1856" i="2"/>
  <c r="B1858" i="2"/>
  <c r="E1859" i="2"/>
  <c r="C1861" i="2"/>
  <c r="F1862" i="2"/>
  <c r="D1864" i="2"/>
  <c r="B1866" i="2"/>
  <c r="E1867" i="2"/>
  <c r="C1869" i="2"/>
  <c r="F1870" i="2"/>
  <c r="D1872" i="2"/>
  <c r="B1874" i="2"/>
  <c r="E1875" i="2"/>
  <c r="C1877" i="2"/>
  <c r="F1878" i="2"/>
  <c r="D1880" i="2"/>
  <c r="B1882" i="2"/>
  <c r="E1883" i="2"/>
  <c r="C1885" i="2"/>
  <c r="F1886" i="2"/>
  <c r="D1888" i="2"/>
  <c r="B1890" i="2"/>
  <c r="E1891" i="2"/>
  <c r="C1893" i="2"/>
  <c r="F1894" i="2"/>
  <c r="D1896" i="2"/>
  <c r="B1898" i="2"/>
  <c r="E1899" i="2"/>
  <c r="C1901" i="2"/>
  <c r="F1902" i="2"/>
  <c r="D1904" i="2"/>
  <c r="B1906" i="2"/>
  <c r="E1907" i="2"/>
  <c r="C1909" i="2"/>
  <c r="F1910" i="2"/>
  <c r="D1912" i="2"/>
  <c r="B1914" i="2"/>
  <c r="E1915" i="2"/>
  <c r="C1917" i="2"/>
  <c r="F1918" i="2"/>
  <c r="D1920" i="2"/>
  <c r="B1922" i="2"/>
  <c r="E1923" i="2"/>
  <c r="C1925" i="2"/>
  <c r="F1926" i="2"/>
  <c r="D1928" i="2"/>
  <c r="B1930" i="2"/>
  <c r="E1931" i="2"/>
  <c r="C1933" i="2"/>
  <c r="F1934" i="2"/>
  <c r="D1936" i="2"/>
  <c r="B1938" i="2"/>
  <c r="E1939" i="2"/>
  <c r="C1941" i="2"/>
  <c r="F1942" i="2"/>
  <c r="D1944" i="2"/>
  <c r="B1946" i="2"/>
  <c r="E1947" i="2"/>
  <c r="C1949" i="2"/>
  <c r="F1950" i="2"/>
  <c r="D1952" i="2"/>
  <c r="B1954" i="2"/>
  <c r="E1955" i="2"/>
  <c r="C1957" i="2"/>
  <c r="F1958" i="2"/>
  <c r="D1960" i="2"/>
  <c r="B1962" i="2"/>
  <c r="E1963" i="2"/>
  <c r="C1965" i="2"/>
  <c r="F1966" i="2"/>
  <c r="D1968" i="2"/>
  <c r="B1970" i="2"/>
  <c r="E1971" i="2"/>
  <c r="C1973" i="2"/>
  <c r="F1974" i="2"/>
  <c r="D1976" i="2"/>
  <c r="B1978" i="2"/>
  <c r="E1979" i="2"/>
  <c r="C1981" i="2"/>
  <c r="F1982" i="2"/>
  <c r="D1984" i="2"/>
  <c r="B1986" i="2"/>
  <c r="E1987" i="2"/>
  <c r="C1989" i="2"/>
  <c r="F1990" i="2"/>
  <c r="D1992" i="2"/>
  <c r="B1994" i="2"/>
  <c r="E1995" i="2"/>
  <c r="C1997" i="2"/>
  <c r="F1998" i="2"/>
  <c r="D2000" i="2"/>
  <c r="B2002" i="2"/>
  <c r="E2003" i="2"/>
  <c r="C2005" i="2"/>
  <c r="F2006" i="2"/>
  <c r="D2008" i="2"/>
  <c r="B2010" i="2"/>
  <c r="E2011" i="2"/>
  <c r="C2013" i="2"/>
  <c r="F2014" i="2"/>
  <c r="D2016" i="2"/>
  <c r="B2018" i="2"/>
  <c r="E2019" i="2"/>
  <c r="C2021" i="2"/>
  <c r="F2022" i="2"/>
  <c r="D2024" i="2"/>
  <c r="B2026" i="2"/>
  <c r="E2027" i="2"/>
  <c r="C2029" i="2"/>
  <c r="F2030" i="2"/>
  <c r="D2032" i="2"/>
  <c r="B2034" i="2"/>
  <c r="E2035" i="2"/>
  <c r="C2037" i="2"/>
  <c r="F2038" i="2"/>
  <c r="D2040" i="2"/>
  <c r="B2042" i="2"/>
  <c r="E2043" i="2"/>
  <c r="C2045" i="2"/>
  <c r="F2046" i="2"/>
  <c r="D2048" i="2"/>
  <c r="B2050" i="2"/>
  <c r="E2051" i="2"/>
  <c r="C2053" i="2"/>
  <c r="F2054" i="2"/>
  <c r="D2056" i="2"/>
  <c r="B2058" i="2"/>
  <c r="E2059" i="2"/>
  <c r="C2061" i="2"/>
  <c r="F2062" i="2"/>
  <c r="D2064" i="2"/>
  <c r="B2066" i="2"/>
  <c r="E2067" i="2"/>
  <c r="C2069" i="2"/>
  <c r="F2070" i="2"/>
  <c r="D2072" i="2"/>
  <c r="B2074" i="2"/>
  <c r="E2075" i="2"/>
  <c r="C2077" i="2"/>
  <c r="F2078" i="2"/>
  <c r="D2080" i="2"/>
  <c r="B2082" i="2"/>
  <c r="E2083" i="2"/>
  <c r="C2085" i="2"/>
  <c r="F2086" i="2"/>
  <c r="D2088" i="2"/>
  <c r="B2090" i="2"/>
  <c r="E2091" i="2"/>
  <c r="C2093" i="2"/>
  <c r="F2094" i="2"/>
  <c r="D2096" i="2"/>
  <c r="B2098" i="2"/>
  <c r="E2099" i="2"/>
  <c r="C2101" i="2"/>
  <c r="F2102" i="2"/>
  <c r="D2104" i="2"/>
  <c r="B2106" i="2"/>
  <c r="E2107" i="2"/>
  <c r="C2109" i="2"/>
  <c r="F2110" i="2"/>
  <c r="D2112" i="2"/>
  <c r="B2114" i="2"/>
  <c r="E2115" i="2"/>
  <c r="C2117" i="2"/>
  <c r="F2118" i="2"/>
  <c r="D2120" i="2"/>
  <c r="B2122" i="2"/>
  <c r="E2123" i="2"/>
  <c r="C2125" i="2"/>
  <c r="F2126" i="2"/>
  <c r="D2128" i="2"/>
  <c r="B2130" i="2"/>
  <c r="E2131" i="2"/>
  <c r="C2133" i="2"/>
  <c r="F2134" i="2"/>
  <c r="D2136" i="2"/>
  <c r="B2138" i="2"/>
  <c r="E2139" i="2"/>
  <c r="C2141" i="2"/>
  <c r="F2142" i="2"/>
  <c r="D2144" i="2"/>
  <c r="B2146" i="2"/>
  <c r="E2147" i="2"/>
  <c r="C2149" i="2"/>
  <c r="F2150" i="2"/>
  <c r="D2152" i="2"/>
  <c r="B2154" i="2"/>
  <c r="E2155" i="2"/>
  <c r="C2157" i="2"/>
  <c r="F2158" i="2"/>
  <c r="D2160" i="2"/>
  <c r="B2162" i="2"/>
  <c r="E2163" i="2"/>
  <c r="C2165" i="2"/>
  <c r="F2166" i="2"/>
  <c r="D2168" i="2"/>
  <c r="B2170" i="2"/>
  <c r="E2171" i="2"/>
  <c r="C2173" i="2"/>
  <c r="F2174" i="2"/>
  <c r="D2176" i="2"/>
  <c r="B2178" i="2"/>
  <c r="E2179" i="2"/>
  <c r="C2181" i="2"/>
  <c r="F2182" i="2"/>
  <c r="D2184" i="2"/>
  <c r="B2186" i="2"/>
  <c r="E2187" i="2"/>
  <c r="C2189" i="2"/>
  <c r="F2190" i="2"/>
  <c r="D2192" i="2"/>
  <c r="B2194" i="2"/>
  <c r="E2195" i="2"/>
  <c r="C2197" i="2"/>
  <c r="F2198" i="2"/>
  <c r="D2200" i="2"/>
  <c r="B2202" i="2"/>
  <c r="E2203" i="2"/>
  <c r="C2205" i="2"/>
  <c r="F2206" i="2"/>
  <c r="D2208" i="2"/>
  <c r="B2210" i="2"/>
  <c r="E2211" i="2"/>
  <c r="C2213" i="2"/>
  <c r="F2214" i="2"/>
  <c r="D2216" i="2"/>
  <c r="B2218" i="2"/>
  <c r="E2219" i="2"/>
  <c r="C2221" i="2"/>
  <c r="F2222" i="2"/>
  <c r="D2224" i="2"/>
  <c r="B2226" i="2"/>
  <c r="E2227" i="2"/>
  <c r="C2229" i="2"/>
  <c r="F2230" i="2"/>
  <c r="D2232" i="2"/>
  <c r="B2234" i="2"/>
  <c r="E2235" i="2"/>
  <c r="C2237" i="2"/>
  <c r="F2238" i="2"/>
  <c r="D2240" i="2"/>
  <c r="B2242" i="2"/>
  <c r="E2243" i="2"/>
  <c r="C2245" i="2"/>
  <c r="F2246" i="2"/>
  <c r="D2248" i="2"/>
  <c r="B2250" i="2"/>
  <c r="E2251" i="2"/>
  <c r="C2253" i="2"/>
  <c r="F2254" i="2"/>
  <c r="D2256" i="2"/>
  <c r="B2258" i="2"/>
  <c r="E2259" i="2"/>
  <c r="C2261" i="2"/>
  <c r="F2262" i="2"/>
  <c r="D2264" i="2"/>
  <c r="B2266" i="2"/>
  <c r="E2267" i="2"/>
  <c r="C2269" i="2"/>
  <c r="F2270" i="2"/>
  <c r="D2272" i="2"/>
  <c r="B2274" i="2"/>
  <c r="E2275" i="2"/>
  <c r="C2277" i="2"/>
  <c r="F2278" i="2"/>
  <c r="D2280" i="2"/>
  <c r="B2282" i="2"/>
  <c r="E2283" i="2"/>
  <c r="C2285" i="2"/>
  <c r="F2286" i="2"/>
  <c r="D2288" i="2"/>
  <c r="B2290" i="2"/>
  <c r="E2291" i="2"/>
  <c r="C2293" i="2"/>
  <c r="F2294" i="2"/>
  <c r="D2296" i="2"/>
  <c r="B2298" i="2"/>
  <c r="E2299" i="2"/>
  <c r="C2301" i="2"/>
  <c r="F2302" i="2"/>
  <c r="D2304" i="2"/>
  <c r="B2306" i="2"/>
  <c r="E2307" i="2"/>
  <c r="C2309" i="2"/>
  <c r="F2310" i="2"/>
  <c r="D2312" i="2"/>
  <c r="B2314" i="2"/>
  <c r="E2315" i="2"/>
  <c r="C2317" i="2"/>
  <c r="F2318" i="2"/>
  <c r="D2320" i="2"/>
  <c r="B2322" i="2"/>
  <c r="E2323" i="2"/>
  <c r="C2325" i="2"/>
  <c r="F2326" i="2"/>
  <c r="D2328" i="2"/>
  <c r="B2330" i="2"/>
  <c r="E2331" i="2"/>
  <c r="C2333" i="2"/>
  <c r="F2334" i="2"/>
  <c r="D2336" i="2"/>
  <c r="B2338" i="2"/>
  <c r="E2339" i="2"/>
  <c r="C2341" i="2"/>
  <c r="F2342" i="2"/>
  <c r="D2344" i="2"/>
  <c r="B2346" i="2"/>
  <c r="E2347" i="2"/>
  <c r="C2349" i="2"/>
  <c r="F2350" i="2"/>
  <c r="D2352" i="2"/>
  <c r="B2354" i="2"/>
  <c r="E2355" i="2"/>
  <c r="C2357" i="2"/>
  <c r="F2358" i="2"/>
  <c r="D2360" i="2"/>
  <c r="B2362" i="2"/>
  <c r="E2363" i="2"/>
  <c r="C2365" i="2"/>
  <c r="F2366" i="2"/>
  <c r="D2368" i="2"/>
  <c r="B2370" i="2"/>
  <c r="E2371" i="2"/>
  <c r="C2373" i="2"/>
  <c r="F2374" i="2"/>
  <c r="D2376" i="2"/>
  <c r="B2378" i="2"/>
  <c r="E2379" i="2"/>
  <c r="C2381" i="2"/>
  <c r="F2382" i="2"/>
  <c r="D2384" i="2"/>
  <c r="B2386" i="2"/>
  <c r="E2387" i="2"/>
  <c r="C2389" i="2"/>
  <c r="F2390" i="2"/>
  <c r="D2392" i="2"/>
  <c r="B2394" i="2"/>
  <c r="E2395" i="2"/>
  <c r="C2397" i="2"/>
  <c r="F2398" i="2"/>
  <c r="D2400" i="2"/>
  <c r="B2402" i="2"/>
  <c r="E2403" i="2"/>
  <c r="C2405" i="2"/>
  <c r="F2406" i="2"/>
  <c r="D2408" i="2"/>
  <c r="B2410" i="2"/>
  <c r="E2411" i="2"/>
  <c r="C2413" i="2"/>
  <c r="F2414" i="2"/>
  <c r="D2416" i="2"/>
  <c r="B2418" i="2"/>
  <c r="E2419" i="2"/>
  <c r="C2421" i="2"/>
  <c r="F2422" i="2"/>
  <c r="D2424" i="2"/>
  <c r="B2426" i="2"/>
  <c r="E2427" i="2"/>
  <c r="C2429" i="2"/>
  <c r="F2430" i="2"/>
  <c r="D2432" i="2"/>
  <c r="B2434" i="2"/>
  <c r="E2435" i="2"/>
  <c r="C2437" i="2"/>
  <c r="F2438" i="2"/>
  <c r="D2440" i="2"/>
  <c r="B2442" i="2"/>
  <c r="E2443" i="2"/>
  <c r="C2445" i="2"/>
  <c r="F2446" i="2"/>
  <c r="D2448" i="2"/>
  <c r="B2450" i="2"/>
  <c r="E2451" i="2"/>
  <c r="C2453" i="2"/>
  <c r="F2454" i="2"/>
  <c r="D2456" i="2"/>
  <c r="B2458" i="2"/>
  <c r="E2459" i="2"/>
  <c r="C2461" i="2"/>
  <c r="F2462" i="2"/>
  <c r="D2464" i="2"/>
  <c r="B2466" i="2"/>
  <c r="E2467" i="2"/>
  <c r="C2469" i="2"/>
  <c r="F2470" i="2"/>
  <c r="D2472" i="2"/>
  <c r="B2474" i="2"/>
  <c r="E2475" i="2"/>
  <c r="C2477" i="2"/>
  <c r="F2478" i="2"/>
  <c r="D2480" i="2"/>
  <c r="B2482" i="2"/>
  <c r="E2483" i="2"/>
  <c r="C2485" i="2"/>
  <c r="F2486" i="2"/>
  <c r="D2488" i="2"/>
  <c r="B2490" i="2"/>
  <c r="E2491" i="2"/>
  <c r="C2493" i="2"/>
  <c r="F2494" i="2"/>
  <c r="D2496" i="2"/>
  <c r="B2498" i="2"/>
  <c r="E2499" i="2"/>
  <c r="C2501" i="2"/>
  <c r="F2502" i="2"/>
  <c r="B2504" i="2"/>
  <c r="B2505" i="2"/>
  <c r="B2506" i="2"/>
  <c r="C2507" i="2"/>
  <c r="C2508" i="2"/>
  <c r="C2509" i="2"/>
  <c r="D2510" i="2"/>
  <c r="D2511" i="2"/>
  <c r="D2512" i="2"/>
  <c r="E2513" i="2"/>
  <c r="E2514" i="2"/>
  <c r="E2515" i="2"/>
  <c r="F2516" i="2"/>
  <c r="F2517" i="2"/>
  <c r="F2518" i="2"/>
  <c r="B2520" i="2"/>
  <c r="B2521" i="2"/>
  <c r="B2522" i="2"/>
  <c r="C2523" i="2"/>
  <c r="C2524" i="2"/>
  <c r="C2525" i="2"/>
  <c r="D2526" i="2"/>
  <c r="D2527" i="2"/>
  <c r="D2528" i="2"/>
  <c r="E2529" i="2"/>
  <c r="E2530" i="2"/>
  <c r="E2531" i="2"/>
  <c r="F2532" i="2"/>
  <c r="F2533" i="2"/>
  <c r="F2534" i="2"/>
  <c r="B2536" i="2"/>
  <c r="B2537" i="2"/>
  <c r="B2538" i="2"/>
  <c r="C2539" i="2"/>
  <c r="C2540" i="2"/>
  <c r="C2541" i="2"/>
  <c r="D2542" i="2"/>
  <c r="C2543" i="2"/>
  <c r="B2544" i="2"/>
  <c r="F2544" i="2"/>
  <c r="E2545" i="2"/>
  <c r="D2546" i="2"/>
  <c r="C2547" i="2"/>
  <c r="B2548" i="2"/>
  <c r="F2548" i="2"/>
  <c r="E2549" i="2"/>
  <c r="D2550" i="2"/>
  <c r="C2551" i="2"/>
  <c r="B2552" i="2"/>
  <c r="F2552" i="2"/>
  <c r="E2553" i="2"/>
  <c r="D2554" i="2"/>
  <c r="C2555" i="2"/>
  <c r="B2556" i="2"/>
  <c r="F2556" i="2"/>
  <c r="E2557" i="2"/>
  <c r="D2558" i="2"/>
  <c r="C2559" i="2"/>
  <c r="B2560" i="2"/>
  <c r="F2560" i="2"/>
  <c r="E2561" i="2"/>
  <c r="D2562" i="2"/>
  <c r="C2563" i="2"/>
  <c r="B2564" i="2"/>
  <c r="F2564" i="2"/>
  <c r="E2565" i="2"/>
  <c r="D2566" i="2"/>
  <c r="C2567" i="2"/>
  <c r="B2568" i="2"/>
  <c r="F2568" i="2"/>
  <c r="E2569" i="2"/>
  <c r="D2570" i="2"/>
  <c r="C2571" i="2"/>
  <c r="B2572" i="2"/>
  <c r="F2572" i="2"/>
  <c r="E2573" i="2"/>
  <c r="D2574" i="2"/>
  <c r="C2575" i="2"/>
  <c r="B2576" i="2"/>
  <c r="F2576" i="2"/>
  <c r="E2577" i="2"/>
  <c r="D2578" i="2"/>
  <c r="C2579" i="2"/>
  <c r="B2580" i="2"/>
  <c r="F2580" i="2"/>
  <c r="E2581" i="2"/>
  <c r="D2582" i="2"/>
  <c r="C2583" i="2"/>
  <c r="B2584" i="2"/>
  <c r="F2584" i="2"/>
  <c r="E2585" i="2"/>
  <c r="D2586" i="2"/>
  <c r="C2587" i="2"/>
  <c r="B2588" i="2"/>
  <c r="F2588" i="2"/>
  <c r="E2589" i="2"/>
  <c r="D2590" i="2"/>
  <c r="C2591" i="2"/>
  <c r="B2592" i="2"/>
  <c r="F2592" i="2"/>
  <c r="E2593" i="2"/>
  <c r="D2594" i="2"/>
  <c r="C2595" i="2"/>
  <c r="B2596" i="2"/>
  <c r="F2596" i="2"/>
  <c r="E2597" i="2"/>
  <c r="D2598" i="2"/>
  <c r="C2599" i="2"/>
  <c r="B2600" i="2"/>
  <c r="F2600" i="2"/>
  <c r="E2601" i="2"/>
  <c r="D2602" i="2"/>
  <c r="C2603" i="2"/>
  <c r="B2604" i="2"/>
  <c r="F2604" i="2"/>
  <c r="E2605" i="2"/>
  <c r="D2606" i="2"/>
  <c r="C2607" i="2"/>
  <c r="B2608" i="2"/>
  <c r="F2608" i="2"/>
  <c r="E2609" i="2"/>
  <c r="D2610" i="2"/>
  <c r="C2611" i="2"/>
  <c r="B2612" i="2"/>
  <c r="F2612" i="2"/>
  <c r="E2613" i="2"/>
  <c r="D2614" i="2"/>
  <c r="C2615" i="2"/>
  <c r="B2616" i="2"/>
  <c r="F2616" i="2"/>
  <c r="E2617" i="2"/>
  <c r="D2618" i="2"/>
  <c r="C2619" i="2"/>
  <c r="B2620" i="2"/>
  <c r="F2620" i="2"/>
  <c r="E2621" i="2"/>
  <c r="D2622" i="2"/>
  <c r="C2623" i="2"/>
  <c r="B2624" i="2"/>
  <c r="F2624" i="2"/>
  <c r="E2625" i="2"/>
  <c r="D2626" i="2"/>
  <c r="C2627" i="2"/>
  <c r="B2628" i="2"/>
  <c r="F2628" i="2"/>
  <c r="E2629" i="2"/>
  <c r="D2630" i="2"/>
  <c r="C2631" i="2"/>
  <c r="B2632" i="2"/>
  <c r="F2632" i="2"/>
  <c r="E2633" i="2"/>
  <c r="D2634" i="2"/>
  <c r="C2635" i="2"/>
  <c r="B2636" i="2"/>
  <c r="F2636" i="2"/>
  <c r="E2637" i="2"/>
  <c r="D2638" i="2"/>
  <c r="C2639" i="2"/>
  <c r="B2640" i="2"/>
  <c r="F2640" i="2"/>
  <c r="E2641" i="2"/>
  <c r="D2642" i="2"/>
  <c r="C2643" i="2"/>
  <c r="B2644" i="2"/>
  <c r="F2644" i="2"/>
  <c r="E2645" i="2"/>
  <c r="D2646" i="2"/>
  <c r="C2647" i="2"/>
  <c r="B2648" i="2"/>
  <c r="F2648" i="2"/>
  <c r="E2649" i="2"/>
  <c r="D2650" i="2"/>
  <c r="C2651" i="2"/>
  <c r="B2652" i="2"/>
  <c r="F2652" i="2"/>
  <c r="E2653" i="2"/>
  <c r="D2654" i="2"/>
  <c r="C2655" i="2"/>
  <c r="B2656" i="2"/>
  <c r="F2656" i="2"/>
  <c r="E2657" i="2"/>
  <c r="D2658" i="2"/>
  <c r="C2659" i="2"/>
  <c r="B2660" i="2"/>
  <c r="F2660" i="2"/>
  <c r="E2661" i="2"/>
  <c r="D2662" i="2"/>
  <c r="C2663" i="2"/>
  <c r="B2664" i="2"/>
  <c r="F2664" i="2"/>
  <c r="E2665" i="2"/>
  <c r="D2666" i="2"/>
  <c r="C2667" i="2"/>
  <c r="B2668" i="2"/>
  <c r="F2668" i="2"/>
  <c r="E2669" i="2"/>
  <c r="D2670" i="2"/>
  <c r="C2671" i="2"/>
  <c r="B2672" i="2"/>
  <c r="F2672" i="2"/>
  <c r="E2673" i="2"/>
  <c r="D2674" i="2"/>
  <c r="C2675" i="2"/>
  <c r="B2676" i="2"/>
  <c r="F2676" i="2"/>
  <c r="E2677" i="2"/>
  <c r="D2678" i="2"/>
  <c r="C2679" i="2"/>
  <c r="B2680" i="2"/>
  <c r="F2680" i="2"/>
  <c r="E2681" i="2"/>
  <c r="D2682" i="2"/>
  <c r="C2683" i="2"/>
  <c r="B2684" i="2"/>
  <c r="F2684" i="2"/>
  <c r="E2685" i="2"/>
  <c r="D2686" i="2"/>
  <c r="C2687" i="2"/>
  <c r="B2688" i="2"/>
  <c r="F2688" i="2"/>
  <c r="E2689" i="2"/>
  <c r="D2690" i="2"/>
  <c r="C2691" i="2"/>
  <c r="B2692" i="2"/>
  <c r="F2692" i="2"/>
  <c r="E2693" i="2"/>
  <c r="D2694" i="2"/>
  <c r="C2695" i="2"/>
  <c r="B2696" i="2"/>
  <c r="F2696" i="2"/>
  <c r="E2697" i="2"/>
  <c r="D2698" i="2"/>
  <c r="C2699" i="2"/>
  <c r="B2700" i="2"/>
  <c r="F2700" i="2"/>
  <c r="E2701" i="2"/>
  <c r="D2702" i="2"/>
  <c r="C2703" i="2"/>
  <c r="B2704" i="2"/>
  <c r="F2704" i="2"/>
  <c r="E2705" i="2"/>
  <c r="D2706" i="2"/>
  <c r="C2707" i="2"/>
  <c r="B2708" i="2"/>
  <c r="F2708" i="2"/>
  <c r="E2709" i="2"/>
  <c r="D2710" i="2"/>
  <c r="C2711" i="2"/>
  <c r="B2712" i="2"/>
  <c r="F2712" i="2"/>
  <c r="E2713" i="2"/>
  <c r="D2714" i="2"/>
  <c r="C2715" i="2"/>
  <c r="B2716" i="2"/>
  <c r="F2716" i="2"/>
  <c r="E2717" i="2"/>
  <c r="D2718" i="2"/>
  <c r="C2719" i="2"/>
  <c r="B2720" i="2"/>
  <c r="F2720" i="2"/>
  <c r="E2721" i="2"/>
  <c r="D2722" i="2"/>
  <c r="C2723" i="2"/>
  <c r="B2724" i="2"/>
  <c r="F2724" i="2"/>
  <c r="E2725" i="2"/>
  <c r="D2726" i="2"/>
  <c r="C2727" i="2"/>
  <c r="B2728" i="2"/>
  <c r="F2728" i="2"/>
  <c r="E2729" i="2"/>
  <c r="D2730" i="2"/>
  <c r="C2731" i="2"/>
  <c r="B2732" i="2"/>
  <c r="F2732" i="2"/>
  <c r="E2733" i="2"/>
  <c r="D2734" i="2"/>
  <c r="C2735" i="2"/>
  <c r="B2736" i="2"/>
  <c r="F2736" i="2"/>
  <c r="E2737" i="2"/>
  <c r="D2738" i="2"/>
  <c r="C2739" i="2"/>
  <c r="B2740" i="2"/>
  <c r="F2740" i="2"/>
  <c r="E2741" i="2"/>
  <c r="D2742" i="2"/>
  <c r="C2743" i="2"/>
  <c r="B2744" i="2"/>
  <c r="F2744" i="2"/>
  <c r="E2745" i="2"/>
  <c r="D2746" i="2"/>
  <c r="C2747" i="2"/>
  <c r="B2748" i="2"/>
  <c r="F2748" i="2"/>
  <c r="E2749" i="2"/>
  <c r="D2750" i="2"/>
  <c r="C2751" i="2"/>
  <c r="B2752" i="2"/>
  <c r="F2752" i="2"/>
  <c r="E2753" i="2"/>
  <c r="D2754" i="2"/>
  <c r="C2755" i="2"/>
  <c r="B2756" i="2"/>
  <c r="F2756" i="2"/>
  <c r="E2757" i="2"/>
  <c r="D2758" i="2"/>
  <c r="C2759" i="2"/>
  <c r="B2760" i="2"/>
  <c r="F2760" i="2"/>
  <c r="E2761" i="2"/>
  <c r="D2762" i="2"/>
  <c r="C2763" i="2"/>
  <c r="B2764" i="2"/>
  <c r="F2764" i="2"/>
  <c r="E2765" i="2"/>
  <c r="D2766" i="2"/>
  <c r="C2767" i="2"/>
  <c r="B2768" i="2"/>
  <c r="F2768" i="2"/>
  <c r="E2769" i="2"/>
  <c r="D2770" i="2"/>
  <c r="C2771" i="2"/>
  <c r="B2772" i="2"/>
  <c r="F2772" i="2"/>
  <c r="E2773" i="2"/>
  <c r="D2774" i="2"/>
  <c r="C2775" i="2"/>
  <c r="B2776" i="2"/>
  <c r="F2776" i="2"/>
  <c r="E2777" i="2"/>
  <c r="D2778" i="2"/>
  <c r="C2779" i="2"/>
  <c r="B2780" i="2"/>
  <c r="F2780" i="2"/>
  <c r="E2781" i="2"/>
  <c r="D2782" i="2"/>
  <c r="C2783" i="2"/>
  <c r="B2784" i="2"/>
  <c r="F2784" i="2"/>
  <c r="E2785" i="2"/>
  <c r="D2786" i="2"/>
  <c r="C2787" i="2"/>
  <c r="B2788" i="2"/>
  <c r="F2788" i="2"/>
  <c r="E2789" i="2"/>
  <c r="D2790" i="2"/>
  <c r="C2791" i="2"/>
  <c r="B2792" i="2"/>
  <c r="F2792" i="2"/>
  <c r="E2793" i="2"/>
  <c r="D2794" i="2"/>
  <c r="C2795" i="2"/>
  <c r="B2796" i="2"/>
  <c r="F2796" i="2"/>
  <c r="E2797" i="2"/>
  <c r="D2798" i="2"/>
  <c r="C2799" i="2"/>
  <c r="B2800" i="2"/>
  <c r="F2800" i="2"/>
  <c r="E2801" i="2"/>
  <c r="D2802" i="2"/>
  <c r="C2803" i="2"/>
  <c r="B2804" i="2"/>
  <c r="F2804" i="2"/>
  <c r="E2805" i="2"/>
  <c r="D2806" i="2"/>
  <c r="C2807" i="2"/>
  <c r="B2808" i="2"/>
  <c r="F2808" i="2"/>
  <c r="E2809" i="2"/>
  <c r="D2810" i="2"/>
  <c r="C2811" i="2"/>
  <c r="B2812" i="2"/>
  <c r="F2812" i="2"/>
  <c r="E2813" i="2"/>
  <c r="D2814" i="2"/>
  <c r="C2815" i="2"/>
  <c r="B2816" i="2"/>
  <c r="F2816" i="2"/>
  <c r="E2817" i="2"/>
  <c r="D2818" i="2"/>
  <c r="C2819" i="2"/>
  <c r="B2820" i="2"/>
  <c r="F2820" i="2"/>
  <c r="E2821" i="2"/>
  <c r="D2822" i="2"/>
  <c r="C2823" i="2"/>
  <c r="B2824" i="2"/>
  <c r="F2824" i="2"/>
  <c r="E2825" i="2"/>
  <c r="D2826" i="2"/>
  <c r="C2827" i="2"/>
  <c r="B2828" i="2"/>
  <c r="F2828" i="2"/>
  <c r="E2829" i="2"/>
  <c r="D2830" i="2"/>
  <c r="C2831" i="2"/>
  <c r="B2832" i="2"/>
  <c r="F2832" i="2"/>
  <c r="E2833" i="2"/>
  <c r="D2834" i="2"/>
  <c r="C2835" i="2"/>
  <c r="B2836" i="2"/>
  <c r="F2836" i="2"/>
  <c r="E2837" i="2"/>
  <c r="D2838" i="2"/>
  <c r="C2839" i="2"/>
  <c r="B2840" i="2"/>
  <c r="F2840" i="2"/>
  <c r="E2841" i="2"/>
  <c r="D2842" i="2"/>
  <c r="C2843" i="2"/>
  <c r="B2844" i="2"/>
  <c r="F2844" i="2"/>
  <c r="E2845" i="2"/>
  <c r="D2846" i="2"/>
  <c r="C2847" i="2"/>
  <c r="B2848" i="2"/>
  <c r="F2848" i="2"/>
  <c r="E2849" i="2"/>
  <c r="D2850" i="2"/>
  <c r="C2851" i="2"/>
  <c r="B2852" i="2"/>
  <c r="F2852" i="2"/>
  <c r="E2853" i="2"/>
  <c r="D2854" i="2"/>
  <c r="C2855" i="2"/>
  <c r="B2856" i="2"/>
  <c r="F2856" i="2"/>
  <c r="E2857" i="2"/>
  <c r="D2858" i="2"/>
  <c r="C2859" i="2"/>
  <c r="B2860" i="2"/>
  <c r="F2860" i="2"/>
  <c r="E2861" i="2"/>
  <c r="D2862" i="2"/>
  <c r="C2863" i="2"/>
  <c r="B2864" i="2"/>
  <c r="F2864" i="2"/>
  <c r="E2865" i="2"/>
  <c r="D2866" i="2"/>
  <c r="C2867" i="2"/>
  <c r="B2868" i="2"/>
  <c r="F2868" i="2"/>
  <c r="E2869" i="2"/>
  <c r="D2870" i="2"/>
  <c r="C2871" i="2"/>
  <c r="B2872" i="2"/>
  <c r="F2872" i="2"/>
  <c r="E2873" i="2"/>
  <c r="D2874" i="2"/>
  <c r="C2875" i="2"/>
  <c r="B2876" i="2"/>
  <c r="F2876" i="2"/>
  <c r="E2877" i="2"/>
  <c r="D2878" i="2"/>
  <c r="C2879" i="2"/>
  <c r="B2880" i="2"/>
  <c r="F2880" i="2"/>
  <c r="E2881" i="2"/>
  <c r="D2882" i="2"/>
  <c r="C2883" i="2"/>
  <c r="B2884" i="2"/>
  <c r="F2884" i="2"/>
  <c r="E2885" i="2"/>
  <c r="D2886" i="2"/>
  <c r="C2887" i="2"/>
  <c r="B2888" i="2"/>
  <c r="F2888" i="2"/>
  <c r="E2889" i="2"/>
  <c r="D2890" i="2"/>
  <c r="C2891" i="2"/>
  <c r="B2892" i="2"/>
  <c r="F2892" i="2"/>
  <c r="E2893" i="2"/>
  <c r="D2894" i="2"/>
  <c r="C2895" i="2"/>
  <c r="B2896" i="2"/>
  <c r="F2896" i="2"/>
  <c r="E2897" i="2"/>
  <c r="D2898" i="2"/>
  <c r="C2899" i="2"/>
  <c r="B2900" i="2"/>
  <c r="F2900" i="2"/>
  <c r="E2901" i="2"/>
  <c r="D2902" i="2"/>
  <c r="C2903" i="2"/>
  <c r="B2904" i="2"/>
  <c r="F2904" i="2"/>
  <c r="E2905" i="2"/>
  <c r="D2906" i="2"/>
  <c r="C2907" i="2"/>
  <c r="B2908" i="2"/>
  <c r="F2908" i="2"/>
  <c r="E2909" i="2"/>
  <c r="D2910" i="2"/>
  <c r="C2911" i="2"/>
  <c r="B2912" i="2"/>
  <c r="F2912" i="2"/>
  <c r="E2913" i="2"/>
  <c r="D2914" i="2"/>
  <c r="C2915" i="2"/>
  <c r="B2916" i="2"/>
  <c r="F2916" i="2"/>
  <c r="E2917" i="2"/>
  <c r="D2918" i="2"/>
  <c r="C2919" i="2"/>
  <c r="B2920" i="2"/>
  <c r="F2920" i="2"/>
  <c r="E2921" i="2"/>
  <c r="D2922" i="2"/>
  <c r="C2923" i="2"/>
  <c r="B2924" i="2"/>
  <c r="F2924" i="2"/>
  <c r="E2925" i="2"/>
  <c r="D2926" i="2"/>
  <c r="C2927" i="2"/>
  <c r="B2928" i="2"/>
  <c r="F2928" i="2"/>
  <c r="E2929" i="2"/>
  <c r="D2930" i="2"/>
  <c r="C2931" i="2"/>
  <c r="B2932" i="2"/>
  <c r="F2932" i="2"/>
  <c r="E2933" i="2"/>
  <c r="D2934" i="2"/>
  <c r="C2935" i="2"/>
  <c r="B2936" i="2"/>
  <c r="F2936" i="2"/>
  <c r="E2937" i="2"/>
  <c r="D2938" i="2"/>
  <c r="C2939" i="2"/>
  <c r="B2940" i="2"/>
  <c r="F2940" i="2"/>
  <c r="E2941" i="2"/>
  <c r="D2942" i="2"/>
  <c r="C2943" i="2"/>
  <c r="B2944" i="2"/>
  <c r="F2944" i="2"/>
  <c r="E2945" i="2"/>
  <c r="D2946" i="2"/>
  <c r="C2947" i="2"/>
  <c r="B2948" i="2"/>
  <c r="F2948" i="2"/>
  <c r="E2949" i="2"/>
  <c r="D2950" i="2"/>
  <c r="C2951" i="2"/>
  <c r="B2952" i="2"/>
  <c r="F2952" i="2"/>
  <c r="E2953" i="2"/>
  <c r="D2954" i="2"/>
  <c r="C2955" i="2"/>
  <c r="B2956" i="2"/>
  <c r="F2956" i="2"/>
  <c r="E2957" i="2"/>
  <c r="D2958" i="2"/>
  <c r="C2959" i="2"/>
  <c r="B2960" i="2"/>
  <c r="F2960" i="2"/>
  <c r="E2961" i="2"/>
  <c r="D2962" i="2"/>
  <c r="C2963" i="2"/>
  <c r="B2964" i="2"/>
  <c r="F2964" i="2"/>
  <c r="E2965" i="2"/>
  <c r="D2966" i="2"/>
  <c r="C2967" i="2"/>
  <c r="B2968" i="2"/>
  <c r="F2968" i="2"/>
  <c r="E2969" i="2"/>
  <c r="D2970" i="2"/>
  <c r="C2971" i="2"/>
  <c r="B2972" i="2"/>
  <c r="F2972" i="2"/>
  <c r="E2973" i="2"/>
  <c r="D2974" i="2"/>
  <c r="C2975" i="2"/>
  <c r="B2976" i="2"/>
  <c r="F2976" i="2"/>
  <c r="E2977" i="2"/>
  <c r="D2978" i="2"/>
  <c r="C2979" i="2"/>
  <c r="B2980" i="2"/>
  <c r="F2980" i="2"/>
  <c r="E2981" i="2"/>
  <c r="D2982" i="2"/>
  <c r="C2983" i="2"/>
  <c r="B2984" i="2"/>
  <c r="F2984" i="2"/>
  <c r="E2985" i="2"/>
  <c r="D2986" i="2"/>
  <c r="C2987" i="2"/>
  <c r="B2988" i="2"/>
  <c r="F2988" i="2"/>
  <c r="E2989" i="2"/>
  <c r="D2990" i="2"/>
  <c r="C2991" i="2"/>
  <c r="B2992" i="2"/>
  <c r="F2992" i="2"/>
  <c r="E2993" i="2"/>
  <c r="D2994" i="2"/>
  <c r="C2995" i="2"/>
  <c r="B2996" i="2"/>
  <c r="F2996" i="2"/>
  <c r="E2997" i="2"/>
  <c r="D2998" i="2"/>
  <c r="C2999" i="2"/>
  <c r="B3000" i="2"/>
  <c r="F3000" i="2"/>
  <c r="E3001" i="2"/>
  <c r="D3002" i="2"/>
  <c r="C3003" i="2"/>
  <c r="B3004" i="2"/>
  <c r="F3004" i="2"/>
  <c r="E3005" i="2"/>
  <c r="D3006" i="2"/>
  <c r="C3007" i="2"/>
  <c r="B3008" i="2"/>
  <c r="F3008" i="2"/>
  <c r="E3009" i="2"/>
  <c r="D3010" i="2"/>
  <c r="C3011" i="2"/>
  <c r="B3012" i="2"/>
  <c r="F3012" i="2"/>
  <c r="E3013" i="2"/>
  <c r="D3014" i="2"/>
  <c r="C3015" i="2"/>
  <c r="B3016" i="2"/>
  <c r="F3016" i="2"/>
  <c r="E3017" i="2"/>
  <c r="D3018" i="2"/>
  <c r="C3019" i="2"/>
  <c r="B3020" i="2"/>
  <c r="F3020" i="2"/>
  <c r="E3021" i="2"/>
  <c r="D3022" i="2"/>
  <c r="C3023" i="2"/>
  <c r="B3024" i="2"/>
  <c r="F3024" i="2"/>
  <c r="E3025" i="2"/>
  <c r="D3026" i="2"/>
  <c r="C3027" i="2"/>
  <c r="B3028" i="2"/>
  <c r="F3028" i="2"/>
  <c r="E3029" i="2"/>
  <c r="D3030" i="2"/>
  <c r="C3031" i="2"/>
  <c r="B3032" i="2"/>
  <c r="F3032" i="2"/>
  <c r="E3033" i="2"/>
  <c r="D3034" i="2"/>
  <c r="C3035" i="2"/>
  <c r="B3036" i="2"/>
  <c r="F3036" i="2"/>
  <c r="E3037" i="2"/>
  <c r="D3038" i="2"/>
  <c r="C3039" i="2"/>
  <c r="B3040" i="2"/>
  <c r="F3040" i="2"/>
  <c r="E3041" i="2"/>
  <c r="D3042" i="2"/>
  <c r="C3043" i="2"/>
  <c r="B3044" i="2"/>
  <c r="F3044" i="2"/>
  <c r="E3045" i="2"/>
  <c r="D3046" i="2"/>
  <c r="C3047" i="2"/>
  <c r="B3048" i="2"/>
  <c r="F3048" i="2"/>
  <c r="E3049" i="2"/>
  <c r="D3050" i="2"/>
  <c r="C3051" i="2"/>
  <c r="B3052" i="2"/>
  <c r="F3052" i="2"/>
  <c r="E3053" i="2"/>
  <c r="D3054" i="2"/>
  <c r="C3055" i="2"/>
  <c r="B3056" i="2"/>
  <c r="F3056" i="2"/>
  <c r="E3057" i="2"/>
  <c r="D3058" i="2"/>
  <c r="C3059" i="2"/>
  <c r="B3060" i="2"/>
  <c r="F3060" i="2"/>
  <c r="E3061" i="2"/>
  <c r="D3062" i="2"/>
  <c r="C3063" i="2"/>
  <c r="B3064" i="2"/>
  <c r="F3064" i="2"/>
  <c r="E3065" i="2"/>
  <c r="D3066" i="2"/>
  <c r="C3067" i="2"/>
  <c r="B3068" i="2"/>
  <c r="F3068" i="2"/>
  <c r="E3069" i="2"/>
  <c r="D3070" i="2"/>
  <c r="C3071" i="2"/>
  <c r="B3072" i="2"/>
  <c r="F3072" i="2"/>
  <c r="E3073" i="2"/>
  <c r="D3074" i="2"/>
  <c r="C3075" i="2"/>
  <c r="B3076" i="2"/>
  <c r="F3076" i="2"/>
  <c r="E3077" i="2"/>
  <c r="D3078" i="2"/>
  <c r="C3079" i="2"/>
  <c r="B3080" i="2"/>
  <c r="F3080" i="2"/>
  <c r="E3081" i="2"/>
  <c r="D3082" i="2"/>
  <c r="C3083" i="2"/>
  <c r="B3084" i="2"/>
  <c r="F3084" i="2"/>
  <c r="E3085" i="2"/>
  <c r="D3086" i="2"/>
  <c r="C3087" i="2"/>
  <c r="B3088" i="2"/>
  <c r="F3088" i="2"/>
  <c r="E3089" i="2"/>
  <c r="D3090" i="2"/>
  <c r="C3091" i="2"/>
  <c r="B3092" i="2"/>
  <c r="F3092" i="2"/>
  <c r="E3093" i="2"/>
  <c r="D3094" i="2"/>
  <c r="C3095" i="2"/>
  <c r="B3096" i="2"/>
  <c r="F3096" i="2"/>
  <c r="E3097" i="2"/>
  <c r="D3098" i="2"/>
  <c r="C3099" i="2"/>
  <c r="B3100" i="2"/>
  <c r="F3100" i="2"/>
  <c r="E3101" i="2"/>
  <c r="D3102" i="2"/>
  <c r="C3103" i="2"/>
  <c r="B3104" i="2"/>
  <c r="F3104" i="2"/>
  <c r="E3105" i="2"/>
  <c r="D3106" i="2"/>
  <c r="C3107" i="2"/>
  <c r="B3108" i="2"/>
  <c r="F3108" i="2"/>
  <c r="E3109" i="2"/>
  <c r="D3110" i="2"/>
  <c r="C3111" i="2"/>
  <c r="B3112" i="2"/>
  <c r="F3112" i="2"/>
  <c r="E3113" i="2"/>
  <c r="D3114" i="2"/>
  <c r="C3115" i="2"/>
  <c r="B3116" i="2"/>
  <c r="F3116" i="2"/>
  <c r="E3117" i="2"/>
  <c r="D3118" i="2"/>
  <c r="C3119" i="2"/>
  <c r="B3120" i="2"/>
  <c r="F3120" i="2"/>
  <c r="E3121" i="2"/>
  <c r="D3122" i="2"/>
  <c r="C3123" i="2"/>
  <c r="B3124" i="2"/>
  <c r="F3124" i="2"/>
  <c r="E3125" i="2"/>
  <c r="D3126" i="2"/>
  <c r="C3127" i="2"/>
  <c r="B3128" i="2"/>
  <c r="F3128" i="2"/>
  <c r="E3129" i="2"/>
  <c r="D3130" i="2"/>
  <c r="C3131" i="2"/>
  <c r="B3132" i="2"/>
  <c r="F3132" i="2"/>
  <c r="E3133" i="2"/>
  <c r="D3134" i="2"/>
  <c r="C3135" i="2"/>
  <c r="B3136" i="2"/>
  <c r="F3136" i="2"/>
  <c r="E3137" i="2"/>
  <c r="D3138" i="2"/>
  <c r="C3139" i="2"/>
  <c r="B3140" i="2"/>
  <c r="F3140" i="2"/>
  <c r="E3141" i="2"/>
  <c r="D3142" i="2"/>
  <c r="C3143" i="2"/>
  <c r="B3144" i="2"/>
  <c r="F3144" i="2"/>
  <c r="E3145" i="2"/>
  <c r="D3146" i="2"/>
  <c r="C3147" i="2"/>
  <c r="B3148" i="2"/>
  <c r="F3148" i="2"/>
  <c r="E3149" i="2"/>
  <c r="D3150" i="2"/>
  <c r="C3151" i="2"/>
  <c r="B3152" i="2"/>
  <c r="F3152" i="2"/>
  <c r="E3153" i="2"/>
  <c r="D3154" i="2"/>
  <c r="C3155" i="2"/>
  <c r="B3156" i="2"/>
  <c r="F3156" i="2"/>
  <c r="E3157" i="2"/>
  <c r="D3158" i="2"/>
  <c r="C3159" i="2"/>
  <c r="B3160" i="2"/>
  <c r="F3160" i="2"/>
  <c r="E3161" i="2"/>
  <c r="D3162" i="2"/>
  <c r="C3163" i="2"/>
  <c r="B3164" i="2"/>
  <c r="F3164" i="2"/>
  <c r="E3165" i="2"/>
  <c r="D3166" i="2"/>
  <c r="C3167" i="2"/>
  <c r="B3168" i="2"/>
  <c r="F3168" i="2"/>
  <c r="E3169" i="2"/>
  <c r="D3170" i="2"/>
  <c r="C3171" i="2"/>
  <c r="B3172" i="2"/>
  <c r="F3172" i="2"/>
  <c r="E3173" i="2"/>
  <c r="D3174" i="2"/>
  <c r="C3175" i="2"/>
  <c r="B3176" i="2"/>
  <c r="F3176" i="2"/>
  <c r="E3177" i="2"/>
  <c r="D3178" i="2"/>
  <c r="C3179" i="2"/>
  <c r="B3180" i="2"/>
  <c r="F3180" i="2"/>
  <c r="E3181" i="2"/>
  <c r="D3182" i="2"/>
  <c r="C3183" i="2"/>
  <c r="B3184" i="2"/>
  <c r="F3184" i="2"/>
  <c r="E3185" i="2"/>
  <c r="D3186" i="2"/>
  <c r="C3187" i="2"/>
  <c r="B3188" i="2"/>
  <c r="F3188" i="2"/>
  <c r="E3189" i="2"/>
  <c r="D3190" i="2"/>
  <c r="C3191" i="2"/>
  <c r="B3192" i="2"/>
  <c r="F3192" i="2"/>
  <c r="E3193" i="2"/>
  <c r="D3194" i="2"/>
  <c r="C3195" i="2"/>
  <c r="B3196" i="2"/>
  <c r="F3196" i="2"/>
  <c r="E3197" i="2"/>
  <c r="D3198" i="2"/>
  <c r="C3199" i="2"/>
  <c r="B3200" i="2"/>
  <c r="F3200" i="2"/>
  <c r="E3201" i="2"/>
  <c r="D3202" i="2"/>
  <c r="C3203" i="2"/>
  <c r="B3204" i="2"/>
  <c r="F3204" i="2"/>
  <c r="E3205" i="2"/>
  <c r="D3206" i="2"/>
  <c r="C3207" i="2"/>
  <c r="B3208" i="2"/>
  <c r="F3208" i="2"/>
  <c r="E3209" i="2"/>
  <c r="D3210" i="2"/>
  <c r="C3211" i="2"/>
  <c r="B3212" i="2"/>
  <c r="F3212" i="2"/>
  <c r="E3213" i="2"/>
  <c r="D3214" i="2"/>
  <c r="C3215" i="2"/>
  <c r="B3216" i="2"/>
  <c r="F3216" i="2"/>
  <c r="E3217" i="2"/>
  <c r="D3218" i="2"/>
  <c r="C3219" i="2"/>
  <c r="B3220" i="2"/>
  <c r="F3220" i="2"/>
  <c r="E3221" i="2"/>
  <c r="D3222" i="2"/>
  <c r="C3223" i="2"/>
  <c r="B3224" i="2"/>
  <c r="F3224" i="2"/>
  <c r="E3225" i="2"/>
  <c r="D3226" i="2"/>
  <c r="C3227" i="2"/>
  <c r="B3228" i="2"/>
  <c r="F3228" i="2"/>
  <c r="E3229" i="2"/>
  <c r="D3230" i="2"/>
  <c r="C3231" i="2"/>
  <c r="B3232" i="2"/>
  <c r="F3232" i="2"/>
  <c r="E3233" i="2"/>
  <c r="D3234" i="2"/>
  <c r="C3235" i="2"/>
  <c r="B3236" i="2"/>
  <c r="F3236" i="2"/>
  <c r="E3237" i="2"/>
  <c r="D3238" i="2"/>
  <c r="C3239" i="2"/>
  <c r="B3240" i="2"/>
  <c r="F3240" i="2"/>
  <c r="E3241" i="2"/>
  <c r="D3242" i="2"/>
  <c r="C3243" i="2"/>
  <c r="B3244" i="2"/>
  <c r="F3244" i="2"/>
  <c r="E3245" i="2"/>
  <c r="D3246" i="2"/>
  <c r="C3247" i="2"/>
  <c r="B3248" i="2"/>
  <c r="F3248" i="2"/>
  <c r="E3249" i="2"/>
  <c r="D3250" i="2"/>
  <c r="C3251" i="2"/>
  <c r="B3252" i="2"/>
  <c r="F3252" i="2"/>
  <c r="E3253" i="2"/>
  <c r="D3254" i="2"/>
  <c r="C3255" i="2"/>
  <c r="B3256" i="2"/>
  <c r="F3256" i="2"/>
  <c r="E3257" i="2"/>
  <c r="D3258" i="2"/>
  <c r="C3259" i="2"/>
  <c r="B3260" i="2"/>
  <c r="F3260" i="2"/>
  <c r="E3261" i="2"/>
  <c r="D3262" i="2"/>
  <c r="C3263" i="2"/>
  <c r="B3264" i="2"/>
  <c r="F3264" i="2"/>
  <c r="E3265" i="2"/>
  <c r="D3266" i="2"/>
  <c r="C3267" i="2"/>
  <c r="B3268" i="2"/>
  <c r="F3268" i="2"/>
  <c r="E3269" i="2"/>
  <c r="D3270" i="2"/>
  <c r="C3271" i="2"/>
  <c r="B3272" i="2"/>
  <c r="F3272" i="2"/>
  <c r="E3273" i="2"/>
  <c r="D3274" i="2"/>
  <c r="C3275" i="2"/>
  <c r="B3276" i="2"/>
  <c r="F3276" i="2"/>
  <c r="E3277" i="2"/>
  <c r="D3278" i="2"/>
  <c r="C3279" i="2"/>
  <c r="B3280" i="2"/>
  <c r="F3280" i="2"/>
  <c r="E3281" i="2"/>
  <c r="D3282" i="2"/>
  <c r="C3283" i="2"/>
  <c r="B3284" i="2"/>
  <c r="F3284" i="2"/>
  <c r="E3285" i="2"/>
  <c r="D3286" i="2"/>
  <c r="C3287" i="2"/>
  <c r="B3288" i="2"/>
  <c r="F3288" i="2"/>
  <c r="E3289" i="2"/>
  <c r="D3290" i="2"/>
  <c r="C3291" i="2"/>
  <c r="B3292" i="2"/>
  <c r="F3292" i="2"/>
  <c r="E3293" i="2"/>
  <c r="D3294" i="2"/>
  <c r="C3295" i="2"/>
  <c r="B3296" i="2"/>
  <c r="F3296" i="2"/>
  <c r="E3297" i="2"/>
  <c r="D3298" i="2"/>
  <c r="C3299" i="2"/>
  <c r="B3300" i="2"/>
  <c r="F3300" i="2"/>
  <c r="E3301" i="2"/>
  <c r="D3302" i="2"/>
  <c r="C3303" i="2"/>
  <c r="B3304" i="2"/>
  <c r="F3304" i="2"/>
  <c r="E3305" i="2"/>
  <c r="D3306" i="2"/>
  <c r="C3307" i="2"/>
  <c r="B3308" i="2"/>
  <c r="F3308" i="2"/>
  <c r="E3309" i="2"/>
  <c r="D3310" i="2"/>
  <c r="C3311" i="2"/>
  <c r="B3312" i="2"/>
  <c r="F3312" i="2"/>
  <c r="E3313" i="2"/>
  <c r="D3314" i="2"/>
  <c r="C3315" i="2"/>
  <c r="B3316" i="2"/>
  <c r="F3316" i="2"/>
  <c r="E3317" i="2"/>
  <c r="D3318" i="2"/>
  <c r="C3319" i="2"/>
  <c r="B3320" i="2"/>
  <c r="F3320" i="2"/>
  <c r="E3321" i="2"/>
  <c r="D3322" i="2"/>
  <c r="C3323" i="2"/>
  <c r="B3324" i="2"/>
  <c r="F3324" i="2"/>
  <c r="E3325" i="2"/>
  <c r="D3326" i="2"/>
  <c r="C3327" i="2"/>
  <c r="B3328" i="2"/>
  <c r="F3328" i="2"/>
  <c r="E3329" i="2"/>
  <c r="D3330" i="2"/>
  <c r="C3331" i="2"/>
  <c r="B3332" i="2"/>
  <c r="F3332" i="2"/>
  <c r="E3333" i="2"/>
  <c r="D3334" i="2"/>
  <c r="C3335" i="2"/>
  <c r="B3336" i="2"/>
  <c r="F3336" i="2"/>
  <c r="E3337" i="2"/>
  <c r="D3338" i="2"/>
  <c r="C3339" i="2"/>
  <c r="B3340" i="2"/>
  <c r="F3340" i="2"/>
  <c r="E3341" i="2"/>
  <c r="D3342" i="2"/>
  <c r="C3343" i="2"/>
  <c r="B3344" i="2"/>
  <c r="F3344" i="2"/>
  <c r="E3345" i="2"/>
  <c r="D3346" i="2"/>
  <c r="C3347" i="2"/>
  <c r="B3348" i="2"/>
  <c r="F3348" i="2"/>
  <c r="E3349" i="2"/>
  <c r="D3350" i="2"/>
  <c r="C3351" i="2"/>
  <c r="B3352" i="2"/>
  <c r="F3352" i="2"/>
  <c r="E3353" i="2"/>
  <c r="D3354" i="2"/>
  <c r="C3355" i="2"/>
  <c r="B3356" i="2"/>
  <c r="F3356" i="2"/>
  <c r="E3357" i="2"/>
  <c r="D3358" i="2"/>
  <c r="C3359" i="2"/>
  <c r="B3360" i="2"/>
  <c r="F3360" i="2"/>
  <c r="E3361" i="2"/>
  <c r="D3362" i="2"/>
  <c r="C3363" i="2"/>
  <c r="B3364" i="2"/>
  <c r="F3364" i="2"/>
  <c r="E3365" i="2"/>
  <c r="D3366" i="2"/>
  <c r="C3367" i="2"/>
  <c r="B3368" i="2"/>
  <c r="F3368" i="2"/>
  <c r="E3369" i="2"/>
  <c r="D3370" i="2"/>
  <c r="C3371" i="2"/>
  <c r="B3372" i="2"/>
  <c r="F3372" i="2"/>
  <c r="E3373" i="2"/>
  <c r="D3374" i="2"/>
  <c r="C3375" i="2"/>
  <c r="B3376" i="2"/>
  <c r="F3376" i="2"/>
  <c r="E3377" i="2"/>
  <c r="D3378" i="2"/>
  <c r="C3379" i="2"/>
  <c r="B3380" i="2"/>
  <c r="F3380" i="2"/>
  <c r="E3381" i="2"/>
  <c r="D3382" i="2"/>
  <c r="C3383" i="2"/>
  <c r="B3384" i="2"/>
  <c r="F3384" i="2"/>
  <c r="E3385" i="2"/>
  <c r="D3386" i="2"/>
  <c r="C3387" i="2"/>
  <c r="B3388" i="2"/>
  <c r="F3388" i="2"/>
  <c r="E3389" i="2"/>
  <c r="D3390" i="2"/>
  <c r="C3391" i="2"/>
  <c r="B3392" i="2"/>
  <c r="F3392" i="2"/>
  <c r="E3393" i="2"/>
  <c r="D3394" i="2"/>
  <c r="C3395" i="2"/>
  <c r="B3396" i="2"/>
  <c r="F3396" i="2"/>
  <c r="E3397" i="2"/>
  <c r="D3398" i="2"/>
  <c r="C3399" i="2"/>
  <c r="B3400" i="2"/>
  <c r="F3400" i="2"/>
  <c r="E3401" i="2"/>
  <c r="D3402" i="2"/>
  <c r="C3403" i="2"/>
  <c r="B3404" i="2"/>
  <c r="F3404" i="2"/>
  <c r="E3405" i="2"/>
  <c r="D3406" i="2"/>
  <c r="C3407" i="2"/>
  <c r="B3408" i="2"/>
  <c r="F3408" i="2"/>
  <c r="E3409" i="2"/>
  <c r="D3410" i="2"/>
  <c r="C3411" i="2"/>
  <c r="B3412" i="2"/>
  <c r="F3412" i="2"/>
  <c r="E3413" i="2"/>
  <c r="D3414" i="2"/>
  <c r="C3415" i="2"/>
  <c r="B3416" i="2"/>
  <c r="F3416" i="2"/>
  <c r="E3417" i="2"/>
  <c r="D3418" i="2"/>
  <c r="C3419" i="2"/>
  <c r="B3420" i="2"/>
  <c r="F3420" i="2"/>
  <c r="E3421" i="2"/>
  <c r="D3422" i="2"/>
  <c r="C3423" i="2"/>
  <c r="B3424" i="2"/>
  <c r="F3424" i="2"/>
  <c r="E3425" i="2"/>
  <c r="D3426" i="2"/>
  <c r="C3427" i="2"/>
  <c r="B3428" i="2"/>
  <c r="F3428" i="2"/>
  <c r="E3429" i="2"/>
  <c r="D3430" i="2"/>
  <c r="C3431" i="2"/>
  <c r="B3432" i="2"/>
  <c r="F3432" i="2"/>
  <c r="E3433" i="2"/>
  <c r="D3434" i="2"/>
  <c r="C3435" i="2"/>
  <c r="B3436" i="2"/>
  <c r="F3436" i="2"/>
  <c r="E3437" i="2"/>
  <c r="D3438" i="2"/>
  <c r="C3439" i="2"/>
  <c r="B3440" i="2"/>
  <c r="F3440" i="2"/>
  <c r="E3441" i="2"/>
  <c r="D3442" i="2"/>
  <c r="C3443" i="2"/>
  <c r="B3444" i="2"/>
  <c r="F3444" i="2"/>
  <c r="E3445" i="2"/>
  <c r="D3446" i="2"/>
  <c r="C3447" i="2"/>
  <c r="B3448" i="2"/>
  <c r="F3448" i="2"/>
  <c r="E3449" i="2"/>
  <c r="D3450" i="2"/>
  <c r="C3451" i="2"/>
  <c r="B3452" i="2"/>
  <c r="F3452" i="2"/>
  <c r="E3453" i="2"/>
  <c r="D3454" i="2"/>
  <c r="C3455" i="2"/>
  <c r="B3456" i="2"/>
  <c r="F3456" i="2"/>
  <c r="E3457" i="2"/>
  <c r="D3458" i="2"/>
  <c r="C3459" i="2"/>
  <c r="B3460" i="2"/>
  <c r="F3460" i="2"/>
  <c r="E3461" i="2"/>
  <c r="D3462" i="2"/>
  <c r="C3463" i="2"/>
  <c r="B3464" i="2"/>
  <c r="F3464" i="2"/>
  <c r="E3465" i="2"/>
  <c r="D3466" i="2"/>
  <c r="C3467" i="2"/>
  <c r="B3468" i="2"/>
  <c r="F3468" i="2"/>
  <c r="E3469" i="2"/>
  <c r="D3470" i="2"/>
  <c r="C3471" i="2"/>
  <c r="B3472" i="2"/>
  <c r="F3472" i="2"/>
  <c r="E3473" i="2"/>
  <c r="D3474" i="2"/>
  <c r="C3475" i="2"/>
  <c r="B3476" i="2"/>
  <c r="F3476" i="2"/>
  <c r="E3477" i="2"/>
  <c r="D3478" i="2"/>
  <c r="C3479" i="2"/>
  <c r="B3480" i="2"/>
  <c r="F3480" i="2"/>
  <c r="E3481" i="2"/>
  <c r="D3482" i="2"/>
  <c r="C3483" i="2"/>
  <c r="B3484" i="2"/>
  <c r="F3484" i="2"/>
  <c r="E3485" i="2"/>
  <c r="D3486" i="2"/>
  <c r="C3487" i="2"/>
  <c r="B3488" i="2"/>
  <c r="F3488" i="2"/>
  <c r="E3489" i="2"/>
  <c r="D3490" i="2"/>
  <c r="C3491" i="2"/>
  <c r="B3492" i="2"/>
  <c r="F3492" i="2"/>
  <c r="E3493" i="2"/>
  <c r="D3494" i="2"/>
  <c r="C3495" i="2"/>
  <c r="B3496" i="2"/>
  <c r="F3496" i="2"/>
  <c r="E3497" i="2"/>
  <c r="D3498" i="2"/>
  <c r="C3499" i="2"/>
  <c r="B3500" i="2"/>
  <c r="F3500" i="2"/>
  <c r="E3501" i="2"/>
  <c r="D3502" i="2"/>
  <c r="C3503" i="2"/>
  <c r="B3504" i="2"/>
  <c r="F3504" i="2"/>
  <c r="E3505" i="2"/>
  <c r="D3506" i="2"/>
  <c r="C3507" i="2"/>
  <c r="B3508" i="2"/>
  <c r="F3508" i="2"/>
  <c r="E3509" i="2"/>
  <c r="D3510" i="2"/>
  <c r="C3511" i="2"/>
  <c r="B3512" i="2"/>
  <c r="F3512" i="2"/>
  <c r="E3513" i="2"/>
  <c r="D3514" i="2"/>
  <c r="C3515" i="2"/>
  <c r="B3516" i="2"/>
  <c r="F3516" i="2"/>
  <c r="E3517" i="2"/>
  <c r="D3518" i="2"/>
  <c r="C3519" i="2"/>
  <c r="B3520" i="2"/>
  <c r="F3520" i="2"/>
  <c r="E3521" i="2"/>
  <c r="D3522" i="2"/>
  <c r="C3523" i="2"/>
  <c r="B3524" i="2"/>
  <c r="F3524" i="2"/>
  <c r="E3525" i="2"/>
  <c r="D3526" i="2"/>
  <c r="C3527" i="2"/>
  <c r="B3528" i="2"/>
  <c r="F3528" i="2"/>
  <c r="E3529" i="2"/>
  <c r="D3530" i="2"/>
  <c r="C3531" i="2"/>
  <c r="B3532" i="2"/>
  <c r="F3532" i="2"/>
  <c r="E3533" i="2"/>
  <c r="D3534" i="2"/>
  <c r="C3535" i="2"/>
  <c r="B3536" i="2"/>
  <c r="F3536" i="2"/>
  <c r="E3537" i="2"/>
  <c r="D3538" i="2"/>
  <c r="C3539" i="2"/>
  <c r="B3540" i="2"/>
  <c r="F3540" i="2"/>
  <c r="E3541" i="2"/>
  <c r="D3542" i="2"/>
  <c r="C3543" i="2"/>
  <c r="B3544" i="2"/>
  <c r="F3544" i="2"/>
  <c r="E3545" i="2"/>
  <c r="D3546" i="2"/>
  <c r="C3547" i="2"/>
  <c r="B3548" i="2"/>
  <c r="F3548" i="2"/>
  <c r="E3549" i="2"/>
  <c r="D3550" i="2"/>
  <c r="C3551" i="2"/>
  <c r="B3552" i="2"/>
  <c r="F3552" i="2"/>
  <c r="E3553" i="2"/>
  <c r="D3554" i="2"/>
  <c r="C3555" i="2"/>
  <c r="B3556" i="2"/>
  <c r="F3556" i="2"/>
  <c r="E3557" i="2"/>
  <c r="D3558" i="2"/>
  <c r="C3559" i="2"/>
  <c r="B3560" i="2"/>
  <c r="F3560" i="2"/>
  <c r="E3561" i="2"/>
  <c r="D3562" i="2"/>
  <c r="C3563" i="2"/>
  <c r="B3564" i="2"/>
  <c r="F3564" i="2"/>
  <c r="E3565" i="2"/>
  <c r="D3566" i="2"/>
  <c r="C3567" i="2"/>
  <c r="B3568" i="2"/>
  <c r="F3568" i="2"/>
  <c r="E3569" i="2"/>
  <c r="D3570" i="2"/>
  <c r="C3571" i="2"/>
  <c r="B3572" i="2"/>
  <c r="F3572" i="2"/>
  <c r="E3573" i="2"/>
  <c r="D3574" i="2"/>
  <c r="C3575" i="2"/>
  <c r="B3576" i="2"/>
  <c r="F3576" i="2"/>
  <c r="E3577" i="2"/>
  <c r="D3578" i="2"/>
  <c r="C3579" i="2"/>
  <c r="B3580" i="2"/>
  <c r="F3580" i="2"/>
  <c r="E3581" i="2"/>
  <c r="D3582" i="2"/>
  <c r="C3583" i="2"/>
  <c r="B3584" i="2"/>
  <c r="F3584" i="2"/>
  <c r="E3585" i="2"/>
  <c r="D3586" i="2"/>
  <c r="C3587" i="2"/>
  <c r="B3588" i="2"/>
  <c r="F3588" i="2"/>
  <c r="E3589" i="2"/>
  <c r="D3590" i="2"/>
  <c r="C3591" i="2"/>
  <c r="B3592" i="2"/>
  <c r="F3592" i="2"/>
  <c r="E3593" i="2"/>
  <c r="D3594" i="2"/>
  <c r="C3595" i="2"/>
  <c r="B3596" i="2"/>
  <c r="F3596" i="2"/>
  <c r="E3597" i="2"/>
  <c r="D3598" i="2"/>
  <c r="C3599" i="2"/>
  <c r="B3600" i="2"/>
  <c r="F3600" i="2"/>
  <c r="E3601" i="2"/>
  <c r="D3602" i="2"/>
  <c r="C3603" i="2"/>
  <c r="B3604" i="2"/>
  <c r="F3604" i="2"/>
  <c r="E3605" i="2"/>
  <c r="D3606" i="2"/>
  <c r="C3607" i="2"/>
  <c r="B3608" i="2"/>
  <c r="F3608" i="2"/>
  <c r="E3609" i="2"/>
  <c r="D3610" i="2"/>
  <c r="C3611" i="2"/>
  <c r="B3612" i="2"/>
  <c r="F3612" i="2"/>
  <c r="E3613" i="2"/>
  <c r="D3614" i="2"/>
  <c r="C3615" i="2"/>
  <c r="B3616" i="2"/>
  <c r="F3616" i="2"/>
  <c r="E3617" i="2"/>
  <c r="D3618" i="2"/>
  <c r="C3619" i="2"/>
  <c r="B3620" i="2"/>
  <c r="F3620" i="2"/>
  <c r="E3621" i="2"/>
  <c r="D3622" i="2"/>
  <c r="C3623" i="2"/>
  <c r="B3624" i="2"/>
  <c r="F3624" i="2"/>
  <c r="E3625" i="2"/>
  <c r="D3626" i="2"/>
  <c r="C3627" i="2"/>
  <c r="B3628" i="2"/>
  <c r="F3628" i="2"/>
  <c r="E3629" i="2"/>
  <c r="D3630" i="2"/>
  <c r="C3631" i="2"/>
  <c r="B3632" i="2"/>
  <c r="F3632" i="2"/>
  <c r="E3633" i="2"/>
  <c r="D3634" i="2"/>
  <c r="C3635" i="2"/>
  <c r="B3636" i="2"/>
  <c r="F3636" i="2"/>
  <c r="E3637" i="2"/>
  <c r="D3638" i="2"/>
  <c r="C3639" i="2"/>
  <c r="B3640" i="2"/>
  <c r="F3640" i="2"/>
  <c r="E3641" i="2"/>
  <c r="D3642" i="2"/>
  <c r="C3643" i="2"/>
  <c r="B3644" i="2"/>
  <c r="F3644" i="2"/>
  <c r="E3645" i="2"/>
  <c r="D3646" i="2"/>
  <c r="C3647" i="2"/>
  <c r="B3648" i="2"/>
  <c r="F3648" i="2"/>
  <c r="E3649" i="2"/>
  <c r="D3650" i="2"/>
  <c r="C3651" i="2"/>
  <c r="B3652" i="2"/>
  <c r="F3652" i="2"/>
  <c r="E3653" i="2"/>
  <c r="D3654" i="2"/>
  <c r="C3655" i="2"/>
  <c r="B3656" i="2"/>
  <c r="F3656" i="2"/>
  <c r="E3657" i="2"/>
  <c r="D3658" i="2"/>
  <c r="C3659" i="2"/>
  <c r="B3660" i="2"/>
  <c r="F3660" i="2"/>
  <c r="E3661" i="2"/>
  <c r="D3662" i="2"/>
  <c r="C3663" i="2"/>
  <c r="B3664" i="2"/>
  <c r="F3664" i="2"/>
  <c r="E3665" i="2"/>
  <c r="D3666" i="2"/>
  <c r="C3667" i="2"/>
  <c r="B3668" i="2"/>
  <c r="F3668" i="2"/>
  <c r="E3669" i="2"/>
  <c r="D3670" i="2"/>
  <c r="C3671" i="2"/>
  <c r="B3672" i="2"/>
  <c r="F3672" i="2"/>
  <c r="E3673" i="2"/>
  <c r="D3674" i="2"/>
  <c r="C3675" i="2"/>
  <c r="B3676" i="2"/>
  <c r="F3676" i="2"/>
  <c r="E3677" i="2"/>
  <c r="D3678" i="2"/>
  <c r="C3679" i="2"/>
  <c r="B3680" i="2"/>
  <c r="F3680" i="2"/>
  <c r="E3681" i="2"/>
  <c r="D3682" i="2"/>
  <c r="C3683" i="2"/>
  <c r="B3684" i="2"/>
  <c r="F3684" i="2"/>
  <c r="E3685" i="2"/>
  <c r="D3686" i="2"/>
  <c r="C3687" i="2"/>
  <c r="B3688" i="2"/>
  <c r="F3688" i="2"/>
  <c r="E3689" i="2"/>
  <c r="D3690" i="2"/>
  <c r="C3691" i="2"/>
  <c r="B3692" i="2"/>
  <c r="F3692" i="2"/>
  <c r="E3693" i="2"/>
  <c r="D3694" i="2"/>
  <c r="C3695" i="2"/>
  <c r="B3696" i="2"/>
  <c r="F3696" i="2"/>
  <c r="E3697" i="2"/>
  <c r="D3698" i="2"/>
  <c r="C3699" i="2"/>
  <c r="B3700" i="2"/>
  <c r="F3700" i="2"/>
  <c r="E3701" i="2"/>
  <c r="D3702" i="2"/>
  <c r="C3703" i="2"/>
  <c r="B3704" i="2"/>
  <c r="F3704" i="2"/>
  <c r="E3705" i="2"/>
  <c r="D3706" i="2"/>
  <c r="C3707" i="2"/>
  <c r="B3708" i="2"/>
  <c r="F3708" i="2"/>
  <c r="E3709" i="2"/>
  <c r="D3710" i="2"/>
  <c r="C3711" i="2"/>
  <c r="B3712" i="2"/>
  <c r="F3712" i="2"/>
  <c r="E3713" i="2"/>
  <c r="D3714" i="2"/>
  <c r="C3715" i="2"/>
  <c r="B3716" i="2"/>
  <c r="F3716" i="2"/>
  <c r="E3717" i="2"/>
  <c r="D3718" i="2"/>
  <c r="C3719" i="2"/>
  <c r="B3720" i="2"/>
  <c r="F3720" i="2"/>
  <c r="E3721" i="2"/>
  <c r="D3722" i="2"/>
  <c r="C3723" i="2"/>
  <c r="B3724" i="2"/>
  <c r="F3724" i="2"/>
  <c r="E3725" i="2"/>
  <c r="D3726" i="2"/>
  <c r="C3727" i="2"/>
  <c r="B3728" i="2"/>
  <c r="F3728" i="2"/>
  <c r="E3729" i="2"/>
  <c r="D3730" i="2"/>
  <c r="C3731" i="2"/>
  <c r="B3732" i="2"/>
  <c r="F3732" i="2"/>
  <c r="E3733" i="2"/>
  <c r="D3734" i="2"/>
  <c r="C3735" i="2"/>
  <c r="B3736" i="2"/>
  <c r="F3736" i="2"/>
  <c r="E3737" i="2"/>
  <c r="D3738" i="2"/>
  <c r="C3739" i="2"/>
  <c r="B3740" i="2"/>
  <c r="F3740" i="2"/>
  <c r="E3741" i="2"/>
  <c r="D3742" i="2"/>
  <c r="C3743" i="2"/>
  <c r="B3744" i="2"/>
  <c r="F3744" i="2"/>
  <c r="E3745" i="2"/>
  <c r="D3746" i="2"/>
  <c r="C3747" i="2"/>
  <c r="B3748" i="2"/>
  <c r="F3748" i="2"/>
  <c r="E3749" i="2"/>
  <c r="D3750" i="2"/>
  <c r="C3751" i="2"/>
  <c r="B3752" i="2"/>
  <c r="F3752" i="2"/>
  <c r="E3753" i="2"/>
  <c r="D3754" i="2"/>
  <c r="C3755" i="2"/>
  <c r="B3756" i="2"/>
  <c r="F3756" i="2"/>
  <c r="E3757" i="2"/>
  <c r="D3758" i="2"/>
  <c r="C3759" i="2"/>
  <c r="B3760" i="2"/>
  <c r="F3760" i="2"/>
  <c r="E3761" i="2"/>
  <c r="D3762" i="2"/>
  <c r="C3763" i="2"/>
  <c r="B3764" i="2"/>
  <c r="F3764" i="2"/>
  <c r="E3765" i="2"/>
  <c r="D3766" i="2"/>
  <c r="C3767" i="2"/>
  <c r="B3768" i="2"/>
  <c r="F3768" i="2"/>
  <c r="E3769" i="2"/>
  <c r="D3770" i="2"/>
  <c r="C3771" i="2"/>
  <c r="B3772" i="2"/>
  <c r="F3772" i="2"/>
  <c r="E3773" i="2"/>
  <c r="D3774" i="2"/>
  <c r="C3775" i="2"/>
  <c r="B3776" i="2"/>
  <c r="F3776" i="2"/>
  <c r="E3777" i="2"/>
  <c r="D3778" i="2"/>
  <c r="C3779" i="2"/>
  <c r="B3780" i="2"/>
  <c r="F3780" i="2"/>
  <c r="E3781" i="2"/>
  <c r="D3782" i="2"/>
  <c r="C3783" i="2"/>
  <c r="B3784" i="2"/>
  <c r="F3784" i="2"/>
  <c r="E3785" i="2"/>
  <c r="D3786" i="2"/>
  <c r="C3787" i="2"/>
  <c r="B3788" i="2"/>
  <c r="F3788" i="2"/>
  <c r="E3789" i="2"/>
  <c r="D3790" i="2"/>
  <c r="C3791" i="2"/>
  <c r="B3792" i="2"/>
  <c r="F3792" i="2"/>
  <c r="E3793" i="2"/>
  <c r="D3794" i="2"/>
  <c r="C3795" i="2"/>
  <c r="B3796" i="2"/>
  <c r="F3796" i="2"/>
  <c r="E3797" i="2"/>
  <c r="D3798" i="2"/>
  <c r="C3799" i="2"/>
  <c r="B3800" i="2"/>
  <c r="F3800" i="2"/>
  <c r="E3801" i="2"/>
  <c r="D3802" i="2"/>
  <c r="C3803" i="2"/>
  <c r="B3804" i="2"/>
  <c r="F3804" i="2"/>
  <c r="E3805" i="2"/>
  <c r="D3806" i="2"/>
  <c r="C3807" i="2"/>
  <c r="B3808" i="2"/>
  <c r="F3808" i="2"/>
  <c r="E3809" i="2"/>
  <c r="D3810" i="2"/>
  <c r="C3811" i="2"/>
  <c r="B3812" i="2"/>
  <c r="F3812" i="2"/>
  <c r="E3813" i="2"/>
  <c r="D3814" i="2"/>
  <c r="C3815" i="2"/>
  <c r="B3816" i="2"/>
  <c r="F3816" i="2"/>
  <c r="E3817" i="2"/>
  <c r="D3818" i="2"/>
  <c r="C3819" i="2"/>
  <c r="B3820" i="2"/>
  <c r="F3820" i="2"/>
  <c r="E3821" i="2"/>
  <c r="D3822" i="2"/>
  <c r="C3823" i="2"/>
  <c r="B3824" i="2"/>
  <c r="F3824" i="2"/>
  <c r="E3825" i="2"/>
  <c r="D3826" i="2"/>
  <c r="C3827" i="2"/>
  <c r="B3828" i="2"/>
  <c r="F3828" i="2"/>
  <c r="E3829" i="2"/>
  <c r="D3830" i="2"/>
  <c r="C3831" i="2"/>
  <c r="B3832" i="2"/>
  <c r="F3832" i="2"/>
  <c r="E3833" i="2"/>
  <c r="D3834" i="2"/>
  <c r="C3835" i="2"/>
  <c r="B3836" i="2"/>
  <c r="F3836" i="2"/>
  <c r="E3837" i="2"/>
  <c r="D3838" i="2"/>
  <c r="C3839" i="2"/>
  <c r="B3840" i="2"/>
  <c r="F3840" i="2"/>
  <c r="E3841" i="2"/>
  <c r="D3842" i="2"/>
  <c r="C3843" i="2"/>
  <c r="B3844" i="2"/>
  <c r="F3844" i="2"/>
  <c r="E3845" i="2"/>
  <c r="D3846" i="2"/>
  <c r="C3847" i="2"/>
  <c r="B3848" i="2"/>
  <c r="F3848" i="2"/>
  <c r="E3849" i="2"/>
  <c r="D3850" i="2"/>
  <c r="C3851" i="2"/>
  <c r="B3852" i="2"/>
  <c r="F3852" i="2"/>
  <c r="E3853" i="2"/>
  <c r="D3854" i="2"/>
  <c r="C3855" i="2"/>
  <c r="B3856" i="2"/>
  <c r="F3856" i="2"/>
  <c r="E3857" i="2"/>
  <c r="D3858" i="2"/>
  <c r="C3859" i="2"/>
  <c r="B3860" i="2"/>
  <c r="F3860" i="2"/>
  <c r="E3861" i="2"/>
  <c r="D3862" i="2"/>
  <c r="C3863" i="2"/>
  <c r="B3864" i="2"/>
  <c r="F3864" i="2"/>
  <c r="E3865" i="2"/>
  <c r="D3866" i="2"/>
  <c r="C3867" i="2"/>
  <c r="B3868" i="2"/>
  <c r="F3868" i="2"/>
  <c r="E3869" i="2"/>
  <c r="D3870" i="2"/>
  <c r="C3871" i="2"/>
  <c r="B3872" i="2"/>
  <c r="F3872" i="2"/>
  <c r="E3873" i="2"/>
  <c r="D3874" i="2"/>
  <c r="C3875" i="2"/>
  <c r="B3876" i="2"/>
  <c r="F3876" i="2"/>
  <c r="E3877" i="2"/>
  <c r="D3878" i="2"/>
  <c r="C3879" i="2"/>
  <c r="B3880" i="2"/>
  <c r="F3880" i="2"/>
  <c r="E3881" i="2"/>
  <c r="D3882" i="2"/>
  <c r="C3883" i="2"/>
  <c r="B3884" i="2"/>
  <c r="F3884" i="2"/>
  <c r="E3885" i="2"/>
  <c r="D3886" i="2"/>
  <c r="C3887" i="2"/>
  <c r="B3888" i="2"/>
  <c r="F3888" i="2"/>
  <c r="E3889" i="2"/>
  <c r="D3890" i="2"/>
  <c r="C3891" i="2"/>
  <c r="B3892" i="2"/>
  <c r="F3892" i="2"/>
  <c r="E3893" i="2"/>
  <c r="D3894" i="2"/>
  <c r="C3895" i="2"/>
  <c r="B3896" i="2"/>
  <c r="F3896" i="2"/>
  <c r="E3897" i="2"/>
  <c r="D3898" i="2"/>
  <c r="C3899" i="2"/>
  <c r="B3900" i="2"/>
  <c r="F3900" i="2"/>
  <c r="E3901" i="2"/>
  <c r="D3902" i="2"/>
  <c r="C3903" i="2"/>
  <c r="B3904" i="2"/>
  <c r="F3904" i="2"/>
  <c r="E3905" i="2"/>
  <c r="D3906" i="2"/>
  <c r="C3907" i="2"/>
  <c r="B3908" i="2"/>
  <c r="F3908" i="2"/>
  <c r="E3909" i="2"/>
  <c r="D3910" i="2"/>
  <c r="C3911" i="2"/>
  <c r="B3912" i="2"/>
  <c r="F3912" i="2"/>
  <c r="E3913" i="2"/>
  <c r="D3914" i="2"/>
  <c r="C3915" i="2"/>
  <c r="B3916" i="2"/>
  <c r="F3916" i="2"/>
  <c r="E3917" i="2"/>
  <c r="D3918" i="2"/>
  <c r="C3919" i="2"/>
  <c r="B3920" i="2"/>
  <c r="F3920" i="2"/>
  <c r="E3921" i="2"/>
  <c r="D3922" i="2"/>
  <c r="C3923" i="2"/>
  <c r="B3924" i="2"/>
  <c r="F3924" i="2"/>
  <c r="E3925" i="2"/>
  <c r="D3926" i="2"/>
  <c r="C3927" i="2"/>
  <c r="B3928" i="2"/>
  <c r="F3928" i="2"/>
  <c r="E3929" i="2"/>
  <c r="D3930" i="2"/>
  <c r="C3931" i="2"/>
  <c r="B3932" i="2"/>
  <c r="F3932" i="2"/>
  <c r="E3933" i="2"/>
  <c r="D3934" i="2"/>
  <c r="C3935" i="2"/>
  <c r="B3936" i="2"/>
  <c r="F3936" i="2"/>
  <c r="E3937" i="2"/>
  <c r="D3938" i="2"/>
  <c r="C3939" i="2"/>
  <c r="B3940" i="2"/>
  <c r="F3940" i="2"/>
  <c r="E3941" i="2"/>
  <c r="D3942" i="2"/>
  <c r="C3943" i="2"/>
  <c r="B3944" i="2"/>
  <c r="F3944" i="2"/>
  <c r="E3945" i="2"/>
  <c r="D3946" i="2"/>
  <c r="C3947" i="2"/>
  <c r="B3948" i="2"/>
  <c r="F3948" i="2"/>
  <c r="E3949" i="2"/>
  <c r="D3950" i="2"/>
  <c r="C3951" i="2"/>
  <c r="B3952" i="2"/>
  <c r="F3952" i="2"/>
  <c r="E3953" i="2"/>
  <c r="D3954" i="2"/>
  <c r="C3955" i="2"/>
  <c r="B3956" i="2"/>
  <c r="F3956" i="2"/>
  <c r="E3957" i="2"/>
  <c r="D3958" i="2"/>
  <c r="C3959" i="2"/>
  <c r="B3960" i="2"/>
  <c r="F3960" i="2"/>
  <c r="E3961" i="2"/>
  <c r="D3962" i="2"/>
  <c r="C3963" i="2"/>
  <c r="B3964" i="2"/>
  <c r="F3964" i="2"/>
  <c r="E3965" i="2"/>
  <c r="D3966" i="2"/>
  <c r="C3967" i="2"/>
  <c r="B3968" i="2"/>
  <c r="F3968" i="2"/>
  <c r="E3969" i="2"/>
  <c r="D3970" i="2"/>
  <c r="C3971" i="2"/>
  <c r="B3972" i="2"/>
  <c r="F3972" i="2"/>
  <c r="E3973" i="2"/>
  <c r="D3974" i="2"/>
  <c r="C3975" i="2"/>
  <c r="B3976" i="2"/>
  <c r="F3976" i="2"/>
  <c r="E3977" i="2"/>
  <c r="D3978" i="2"/>
  <c r="C3979" i="2"/>
  <c r="B3980" i="2"/>
  <c r="F3980" i="2"/>
  <c r="E3981" i="2"/>
  <c r="D3982" i="2"/>
  <c r="C3983" i="2"/>
  <c r="B3984" i="2"/>
  <c r="F3984" i="2"/>
  <c r="E3985" i="2"/>
  <c r="D3986" i="2"/>
  <c r="C3987" i="2"/>
  <c r="B3988" i="2"/>
  <c r="F3988" i="2"/>
  <c r="E3989" i="2"/>
  <c r="D3990" i="2"/>
  <c r="C3991" i="2"/>
  <c r="B3992" i="2"/>
  <c r="F3992" i="2"/>
  <c r="E3993" i="2"/>
  <c r="H9664" i="2"/>
  <c r="H10176" i="2"/>
  <c r="D23" i="2"/>
  <c r="E74" i="2"/>
  <c r="F125" i="2"/>
  <c r="B177" i="2"/>
  <c r="C228" i="2"/>
  <c r="D279" i="2"/>
  <c r="E330" i="2"/>
  <c r="F381" i="2"/>
  <c r="B433" i="2"/>
  <c r="B480" i="2"/>
  <c r="E505" i="2"/>
  <c r="C531" i="2"/>
  <c r="F556" i="2"/>
  <c r="D582" i="2"/>
  <c r="B608" i="2"/>
  <c r="E633" i="2"/>
  <c r="C659" i="2"/>
  <c r="F684" i="2"/>
  <c r="D710" i="2"/>
  <c r="B736" i="2"/>
  <c r="E761" i="2"/>
  <c r="C787" i="2"/>
  <c r="D800" i="2"/>
  <c r="C813" i="2"/>
  <c r="B826" i="2"/>
  <c r="F838" i="2"/>
  <c r="E851" i="2"/>
  <c r="D864" i="2"/>
  <c r="C877" i="2"/>
  <c r="B890" i="2"/>
  <c r="F902" i="2"/>
  <c r="E915" i="2"/>
  <c r="D928" i="2"/>
  <c r="C941" i="2"/>
  <c r="B954" i="2"/>
  <c r="F966" i="2"/>
  <c r="E979" i="2"/>
  <c r="D992" i="2"/>
  <c r="C1005" i="2"/>
  <c r="B1018" i="2"/>
  <c r="F1030" i="2"/>
  <c r="E1043" i="2"/>
  <c r="D1056" i="2"/>
  <c r="C1069" i="2"/>
  <c r="B1082" i="2"/>
  <c r="F1094" i="2"/>
  <c r="E1107" i="2"/>
  <c r="D1120" i="2"/>
  <c r="C1133" i="2"/>
  <c r="B1146" i="2"/>
  <c r="F1158" i="2"/>
  <c r="E1171" i="2"/>
  <c r="D1184" i="2"/>
  <c r="C1197" i="2"/>
  <c r="B1210" i="2"/>
  <c r="F1222" i="2"/>
  <c r="E1235" i="2"/>
  <c r="D1248" i="2"/>
  <c r="C1261" i="2"/>
  <c r="B1274" i="2"/>
  <c r="F1286" i="2"/>
  <c r="E1299" i="2"/>
  <c r="D1312" i="2"/>
  <c r="C1325" i="2"/>
  <c r="B1338" i="2"/>
  <c r="F1350" i="2"/>
  <c r="E1363" i="2"/>
  <c r="D1376" i="2"/>
  <c r="C1389" i="2"/>
  <c r="B1402" i="2"/>
  <c r="F1414" i="2"/>
  <c r="E1427" i="2"/>
  <c r="D1440" i="2"/>
  <c r="C1453" i="2"/>
  <c r="B1466" i="2"/>
  <c r="F1478" i="2"/>
  <c r="E1491" i="2"/>
  <c r="D1504" i="2"/>
  <c r="C1517" i="2"/>
  <c r="B1530" i="2"/>
  <c r="F1542" i="2"/>
  <c r="E1555" i="2"/>
  <c r="D1568" i="2"/>
  <c r="C1581" i="2"/>
  <c r="B1594" i="2"/>
  <c r="F1606" i="2"/>
  <c r="E1619" i="2"/>
  <c r="D1632" i="2"/>
  <c r="C1645" i="2"/>
  <c r="B1658" i="2"/>
  <c r="F1670" i="2"/>
  <c r="E1683" i="2"/>
  <c r="D1696" i="2"/>
  <c r="C1709" i="2"/>
  <c r="B1722" i="2"/>
  <c r="F1734" i="2"/>
  <c r="E1747" i="2"/>
  <c r="D1760" i="2"/>
  <c r="C1773" i="2"/>
  <c r="B1786" i="2"/>
  <c r="F1798" i="2"/>
  <c r="E1811" i="2"/>
  <c r="D1824" i="2"/>
  <c r="B1836" i="2"/>
  <c r="D1842" i="2"/>
  <c r="F1848" i="2"/>
  <c r="C1855" i="2"/>
  <c r="E1861" i="2"/>
  <c r="B1868" i="2"/>
  <c r="D1874" i="2"/>
  <c r="F1880" i="2"/>
  <c r="C1887" i="2"/>
  <c r="E1893" i="2"/>
  <c r="B1900" i="2"/>
  <c r="D1906" i="2"/>
  <c r="F1912" i="2"/>
  <c r="C1919" i="2"/>
  <c r="E1925" i="2"/>
  <c r="B1932" i="2"/>
  <c r="D1938" i="2"/>
  <c r="F1944" i="2"/>
  <c r="C1951" i="2"/>
  <c r="E1957" i="2"/>
  <c r="B1964" i="2"/>
  <c r="D1970" i="2"/>
  <c r="F1976" i="2"/>
  <c r="C1983" i="2"/>
  <c r="E1989" i="2"/>
  <c r="B1996" i="2"/>
  <c r="D2002" i="2"/>
  <c r="F2008" i="2"/>
  <c r="C2015" i="2"/>
  <c r="E2021" i="2"/>
  <c r="B2028" i="2"/>
  <c r="D2034" i="2"/>
  <c r="F2040" i="2"/>
  <c r="C2047" i="2"/>
  <c r="E2053" i="2"/>
  <c r="B2060" i="2"/>
  <c r="D2066" i="2"/>
  <c r="F2072" i="2"/>
  <c r="C2079" i="2"/>
  <c r="E2085" i="2"/>
  <c r="B2092" i="2"/>
  <c r="D2098" i="2"/>
  <c r="F2104" i="2"/>
  <c r="C2111" i="2"/>
  <c r="E2117" i="2"/>
  <c r="B2124" i="2"/>
  <c r="D2130" i="2"/>
  <c r="F2136" i="2"/>
  <c r="C2143" i="2"/>
  <c r="E2149" i="2"/>
  <c r="B2156" i="2"/>
  <c r="D2162" i="2"/>
  <c r="F2168" i="2"/>
  <c r="C2175" i="2"/>
  <c r="E2181" i="2"/>
  <c r="B2188" i="2"/>
  <c r="D2194" i="2"/>
  <c r="F2200" i="2"/>
  <c r="C2207" i="2"/>
  <c r="E2213" i="2"/>
  <c r="B2220" i="2"/>
  <c r="D2226" i="2"/>
  <c r="F2232" i="2"/>
  <c r="C2239" i="2"/>
  <c r="E2245" i="2"/>
  <c r="B2252" i="2"/>
  <c r="D2258" i="2"/>
  <c r="F2264" i="2"/>
  <c r="C2271" i="2"/>
  <c r="E2277" i="2"/>
  <c r="B2284" i="2"/>
  <c r="D2290" i="2"/>
  <c r="F2296" i="2"/>
  <c r="C2303" i="2"/>
  <c r="E2309" i="2"/>
  <c r="B2316" i="2"/>
  <c r="D2322" i="2"/>
  <c r="F2328" i="2"/>
  <c r="C2335" i="2"/>
  <c r="E2341" i="2"/>
  <c r="B2348" i="2"/>
  <c r="D2354" i="2"/>
  <c r="F2360" i="2"/>
  <c r="C2367" i="2"/>
  <c r="E2373" i="2"/>
  <c r="B2380" i="2"/>
  <c r="D2386" i="2"/>
  <c r="F2392" i="2"/>
  <c r="C2399" i="2"/>
  <c r="E2405" i="2"/>
  <c r="B2412" i="2"/>
  <c r="D2418" i="2"/>
  <c r="F2424" i="2"/>
  <c r="C2431" i="2"/>
  <c r="E2437" i="2"/>
  <c r="B2444" i="2"/>
  <c r="D2450" i="2"/>
  <c r="F2456" i="2"/>
  <c r="C2463" i="2"/>
  <c r="E2469" i="2"/>
  <c r="B2476" i="2"/>
  <c r="D2482" i="2"/>
  <c r="F2488" i="2"/>
  <c r="C2495" i="2"/>
  <c r="E2501" i="2"/>
  <c r="D2506" i="2"/>
  <c r="E2510" i="2"/>
  <c r="F2514" i="2"/>
  <c r="C2519" i="2"/>
  <c r="D2523" i="2"/>
  <c r="E2527" i="2"/>
  <c r="B2532" i="2"/>
  <c r="C2536" i="2"/>
  <c r="D2540" i="2"/>
  <c r="C2544" i="2"/>
  <c r="D2547" i="2"/>
  <c r="E2550" i="2"/>
  <c r="F2553" i="2"/>
  <c r="B2557" i="2"/>
  <c r="C2560" i="2"/>
  <c r="D2563" i="2"/>
  <c r="E2566" i="2"/>
  <c r="F2569" i="2"/>
  <c r="B2573" i="2"/>
  <c r="C2576" i="2"/>
  <c r="D2579" i="2"/>
  <c r="E2582" i="2"/>
  <c r="F2585" i="2"/>
  <c r="B2589" i="2"/>
  <c r="C2592" i="2"/>
  <c r="D2595" i="2"/>
  <c r="E2598" i="2"/>
  <c r="F2601" i="2"/>
  <c r="B2605" i="2"/>
  <c r="C2608" i="2"/>
  <c r="D2611" i="2"/>
  <c r="E2614" i="2"/>
  <c r="F2617" i="2"/>
  <c r="B2621" i="2"/>
  <c r="C2624" i="2"/>
  <c r="D2627" i="2"/>
  <c r="E2630" i="2"/>
  <c r="F2633" i="2"/>
  <c r="B2637" i="2"/>
  <c r="C2640" i="2"/>
  <c r="D2643" i="2"/>
  <c r="E2646" i="2"/>
  <c r="F2649" i="2"/>
  <c r="B2653" i="2"/>
  <c r="C2656" i="2"/>
  <c r="D2659" i="2"/>
  <c r="E2662" i="2"/>
  <c r="F2665" i="2"/>
  <c r="B2669" i="2"/>
  <c r="C2672" i="2"/>
  <c r="D2675" i="2"/>
  <c r="E2678" i="2"/>
  <c r="F2681" i="2"/>
  <c r="B2685" i="2"/>
  <c r="C2688" i="2"/>
  <c r="D2691" i="2"/>
  <c r="E2694" i="2"/>
  <c r="F2697" i="2"/>
  <c r="B2701" i="2"/>
  <c r="C2704" i="2"/>
  <c r="D2707" i="2"/>
  <c r="E2710" i="2"/>
  <c r="F2713" i="2"/>
  <c r="B2717" i="2"/>
  <c r="C2720" i="2"/>
  <c r="D2723" i="2"/>
  <c r="E2726" i="2"/>
  <c r="F2729" i="2"/>
  <c r="B2733" i="2"/>
  <c r="C2736" i="2"/>
  <c r="D2739" i="2"/>
  <c r="E2742" i="2"/>
  <c r="F2745" i="2"/>
  <c r="B2749" i="2"/>
  <c r="C2752" i="2"/>
  <c r="D2755" i="2"/>
  <c r="E2758" i="2"/>
  <c r="F2761" i="2"/>
  <c r="B2765" i="2"/>
  <c r="C2768" i="2"/>
  <c r="D2771" i="2"/>
  <c r="E2774" i="2"/>
  <c r="F2777" i="2"/>
  <c r="B2781" i="2"/>
  <c r="C2784" i="2"/>
  <c r="D2787" i="2"/>
  <c r="E2790" i="2"/>
  <c r="F2793" i="2"/>
  <c r="B2797" i="2"/>
  <c r="C2800" i="2"/>
  <c r="D2803" i="2"/>
  <c r="E2806" i="2"/>
  <c r="F2809" i="2"/>
  <c r="B2813" i="2"/>
  <c r="C2816" i="2"/>
  <c r="D2819" i="2"/>
  <c r="E2822" i="2"/>
  <c r="F2825" i="2"/>
  <c r="B2829" i="2"/>
  <c r="C2832" i="2"/>
  <c r="D2835" i="2"/>
  <c r="E2838" i="2"/>
  <c r="F2841" i="2"/>
  <c r="B2845" i="2"/>
  <c r="C2848" i="2"/>
  <c r="D2851" i="2"/>
  <c r="E2854" i="2"/>
  <c r="F2857" i="2"/>
  <c r="B2861" i="2"/>
  <c r="C2864" i="2"/>
  <c r="D2867" i="2"/>
  <c r="E2870" i="2"/>
  <c r="F2873" i="2"/>
  <c r="B2877" i="2"/>
  <c r="C2880" i="2"/>
  <c r="D2883" i="2"/>
  <c r="E2886" i="2"/>
  <c r="F2889" i="2"/>
  <c r="B2893" i="2"/>
  <c r="C2896" i="2"/>
  <c r="D2899" i="2"/>
  <c r="E2902" i="2"/>
  <c r="F2905" i="2"/>
  <c r="B2909" i="2"/>
  <c r="C2912" i="2"/>
  <c r="D2915" i="2"/>
  <c r="E2918" i="2"/>
  <c r="F2921" i="2"/>
  <c r="B2925" i="2"/>
  <c r="C2928" i="2"/>
  <c r="D2931" i="2"/>
  <c r="E2934" i="2"/>
  <c r="F2937" i="2"/>
  <c r="B2941" i="2"/>
  <c r="C2944" i="2"/>
  <c r="D2947" i="2"/>
  <c r="E2950" i="2"/>
  <c r="F2953" i="2"/>
  <c r="B2957" i="2"/>
  <c r="C2960" i="2"/>
  <c r="D2963" i="2"/>
  <c r="E2966" i="2"/>
  <c r="F2969" i="2"/>
  <c r="B2973" i="2"/>
  <c r="C2976" i="2"/>
  <c r="D2979" i="2"/>
  <c r="E2982" i="2"/>
  <c r="F2985" i="2"/>
  <c r="B2989" i="2"/>
  <c r="C2992" i="2"/>
  <c r="D2995" i="2"/>
  <c r="E2998" i="2"/>
  <c r="F3001" i="2"/>
  <c r="B3005" i="2"/>
  <c r="C3008" i="2"/>
  <c r="D3011" i="2"/>
  <c r="E3014" i="2"/>
  <c r="F3017" i="2"/>
  <c r="B3021" i="2"/>
  <c r="C3024" i="2"/>
  <c r="D3027" i="2"/>
  <c r="E3030" i="2"/>
  <c r="F3033" i="2"/>
  <c r="B3037" i="2"/>
  <c r="C3040" i="2"/>
  <c r="D3043" i="2"/>
  <c r="E3046" i="2"/>
  <c r="F3049" i="2"/>
  <c r="B3053" i="2"/>
  <c r="C3056" i="2"/>
  <c r="D3059" i="2"/>
  <c r="E3062" i="2"/>
  <c r="F3065" i="2"/>
  <c r="B3069" i="2"/>
  <c r="C3072" i="2"/>
  <c r="D3075" i="2"/>
  <c r="E3078" i="2"/>
  <c r="F3081" i="2"/>
  <c r="B3085" i="2"/>
  <c r="C3088" i="2"/>
  <c r="D3091" i="2"/>
  <c r="E3094" i="2"/>
  <c r="F3097" i="2"/>
  <c r="B3101" i="2"/>
  <c r="C3104" i="2"/>
  <c r="D3107" i="2"/>
  <c r="E3110" i="2"/>
  <c r="F3113" i="2"/>
  <c r="B3117" i="2"/>
  <c r="C3120" i="2"/>
  <c r="D3123" i="2"/>
  <c r="E3126" i="2"/>
  <c r="F3129" i="2"/>
  <c r="B3133" i="2"/>
  <c r="C3136" i="2"/>
  <c r="D3139" i="2"/>
  <c r="E3142" i="2"/>
  <c r="F3145" i="2"/>
  <c r="B3149" i="2"/>
  <c r="C3152" i="2"/>
  <c r="D3155" i="2"/>
  <c r="E3158" i="2"/>
  <c r="F3161" i="2"/>
  <c r="B3165" i="2"/>
  <c r="C3168" i="2"/>
  <c r="D3171" i="2"/>
  <c r="E3174" i="2"/>
  <c r="F3177" i="2"/>
  <c r="B3181" i="2"/>
  <c r="C3184" i="2"/>
  <c r="D3187" i="2"/>
  <c r="E3190" i="2"/>
  <c r="F3193" i="2"/>
  <c r="B3197" i="2"/>
  <c r="C3200" i="2"/>
  <c r="D3203" i="2"/>
  <c r="E3206" i="2"/>
  <c r="F3209" i="2"/>
  <c r="B3213" i="2"/>
  <c r="C3216" i="2"/>
  <c r="D3219" i="2"/>
  <c r="E3222" i="2"/>
  <c r="F3225" i="2"/>
  <c r="B3229" i="2"/>
  <c r="C3232" i="2"/>
  <c r="D3235" i="2"/>
  <c r="E3238" i="2"/>
  <c r="F3241" i="2"/>
  <c r="B3245" i="2"/>
  <c r="C3248" i="2"/>
  <c r="D3251" i="2"/>
  <c r="E3254" i="2"/>
  <c r="F3257" i="2"/>
  <c r="B3261" i="2"/>
  <c r="C3264" i="2"/>
  <c r="D3267" i="2"/>
  <c r="E3270" i="2"/>
  <c r="F3273" i="2"/>
  <c r="B3277" i="2"/>
  <c r="C3280" i="2"/>
  <c r="D3283" i="2"/>
  <c r="E3286" i="2"/>
  <c r="F3289" i="2"/>
  <c r="B3293" i="2"/>
  <c r="C3296" i="2"/>
  <c r="D3299" i="2"/>
  <c r="E3302" i="2"/>
  <c r="F3305" i="2"/>
  <c r="B3309" i="2"/>
  <c r="C3312" i="2"/>
  <c r="D3315" i="2"/>
  <c r="E3318" i="2"/>
  <c r="F3321" i="2"/>
  <c r="B3325" i="2"/>
  <c r="C3328" i="2"/>
  <c r="D3331" i="2"/>
  <c r="E3334" i="2"/>
  <c r="F3337" i="2"/>
  <c r="B3341" i="2"/>
  <c r="C3344" i="2"/>
  <c r="D3347" i="2"/>
  <c r="E3350" i="2"/>
  <c r="F3353" i="2"/>
  <c r="B3357" i="2"/>
  <c r="C3360" i="2"/>
  <c r="F3361" i="2"/>
  <c r="D3363" i="2"/>
  <c r="B3365" i="2"/>
  <c r="E3366" i="2"/>
  <c r="C3368" i="2"/>
  <c r="F3369" i="2"/>
  <c r="D3371" i="2"/>
  <c r="B3373" i="2"/>
  <c r="E3374" i="2"/>
  <c r="C3376" i="2"/>
  <c r="F3377" i="2"/>
  <c r="D3379" i="2"/>
  <c r="B3381" i="2"/>
  <c r="E3382" i="2"/>
  <c r="C3384" i="2"/>
  <c r="F3385" i="2"/>
  <c r="D3387" i="2"/>
  <c r="B3389" i="2"/>
  <c r="E3390" i="2"/>
  <c r="C3392" i="2"/>
  <c r="F3393" i="2"/>
  <c r="D3395" i="2"/>
  <c r="B3397" i="2"/>
  <c r="E3398" i="2"/>
  <c r="C3400" i="2"/>
  <c r="F3401" i="2"/>
  <c r="D3403" i="2"/>
  <c r="B3405" i="2"/>
  <c r="E3406" i="2"/>
  <c r="C3408" i="2"/>
  <c r="F3409" i="2"/>
  <c r="D3411" i="2"/>
  <c r="B3413" i="2"/>
  <c r="E3414" i="2"/>
  <c r="C3416" i="2"/>
  <c r="F3417" i="2"/>
  <c r="D3419" i="2"/>
  <c r="B3421" i="2"/>
  <c r="E3422" i="2"/>
  <c r="C3424" i="2"/>
  <c r="F3425" i="2"/>
  <c r="D3427" i="2"/>
  <c r="B3429" i="2"/>
  <c r="E3430" i="2"/>
  <c r="C3432" i="2"/>
  <c r="F3433" i="2"/>
  <c r="D3435" i="2"/>
  <c r="B3437" i="2"/>
  <c r="E3438" i="2"/>
  <c r="C3440" i="2"/>
  <c r="F3441" i="2"/>
  <c r="D3443" i="2"/>
  <c r="B3445" i="2"/>
  <c r="E3446" i="2"/>
  <c r="C3448" i="2"/>
  <c r="F3449" i="2"/>
  <c r="D3451" i="2"/>
  <c r="B3453" i="2"/>
  <c r="E3454" i="2"/>
  <c r="C3456" i="2"/>
  <c r="F3457" i="2"/>
  <c r="D3459" i="2"/>
  <c r="B3461" i="2"/>
  <c r="E3462" i="2"/>
  <c r="C3464" i="2"/>
  <c r="F3465" i="2"/>
  <c r="D3467" i="2"/>
  <c r="B3469" i="2"/>
  <c r="E3470" i="2"/>
  <c r="C3472" i="2"/>
  <c r="F3473" i="2"/>
  <c r="D3475" i="2"/>
  <c r="B3477" i="2"/>
  <c r="E3478" i="2"/>
  <c r="C3480" i="2"/>
  <c r="F3481" i="2"/>
  <c r="D3483" i="2"/>
  <c r="B3485" i="2"/>
  <c r="E3486" i="2"/>
  <c r="C3488" i="2"/>
  <c r="F3489" i="2"/>
  <c r="D3491" i="2"/>
  <c r="B3493" i="2"/>
  <c r="E3494" i="2"/>
  <c r="C3496" i="2"/>
  <c r="F3497" i="2"/>
  <c r="D3499" i="2"/>
  <c r="B3501" i="2"/>
  <c r="E3502" i="2"/>
  <c r="C3504" i="2"/>
  <c r="F3505" i="2"/>
  <c r="D3507" i="2"/>
  <c r="B3509" i="2"/>
  <c r="E3510" i="2"/>
  <c r="C3512" i="2"/>
  <c r="F3513" i="2"/>
  <c r="D3515" i="2"/>
  <c r="B3517" i="2"/>
  <c r="E3518" i="2"/>
  <c r="C3520" i="2"/>
  <c r="F3521" i="2"/>
  <c r="D3523" i="2"/>
  <c r="B3525" i="2"/>
  <c r="E3526" i="2"/>
  <c r="C3528" i="2"/>
  <c r="F3529" i="2"/>
  <c r="D3531" i="2"/>
  <c r="B3533" i="2"/>
  <c r="E3534" i="2"/>
  <c r="C3536" i="2"/>
  <c r="F3537" i="2"/>
  <c r="D3539" i="2"/>
  <c r="B3541" i="2"/>
  <c r="E3542" i="2"/>
  <c r="C3544" i="2"/>
  <c r="F3545" i="2"/>
  <c r="D3547" i="2"/>
  <c r="B3549" i="2"/>
  <c r="E3550" i="2"/>
  <c r="C3552" i="2"/>
  <c r="F3553" i="2"/>
  <c r="D3555" i="2"/>
  <c r="B3557" i="2"/>
  <c r="E3558" i="2"/>
  <c r="C3560" i="2"/>
  <c r="F3561" i="2"/>
  <c r="D3563" i="2"/>
  <c r="B3565" i="2"/>
  <c r="E3566" i="2"/>
  <c r="C3568" i="2"/>
  <c r="F3569" i="2"/>
  <c r="D3571" i="2"/>
  <c r="B3573" i="2"/>
  <c r="E3574" i="2"/>
  <c r="C3576" i="2"/>
  <c r="F3577" i="2"/>
  <c r="D3579" i="2"/>
  <c r="B3581" i="2"/>
  <c r="E3582" i="2"/>
  <c r="C3584" i="2"/>
  <c r="F3585" i="2"/>
  <c r="D3587" i="2"/>
  <c r="B3589" i="2"/>
  <c r="E3590" i="2"/>
  <c r="C3592" i="2"/>
  <c r="F3593" i="2"/>
  <c r="D3595" i="2"/>
  <c r="B3597" i="2"/>
  <c r="E3598" i="2"/>
  <c r="C3600" i="2"/>
  <c r="F3601" i="2"/>
  <c r="D3603" i="2"/>
  <c r="B3605" i="2"/>
  <c r="E3606" i="2"/>
  <c r="C3608" i="2"/>
  <c r="F3609" i="2"/>
  <c r="D3611" i="2"/>
  <c r="B3613" i="2"/>
  <c r="E3614" i="2"/>
  <c r="C3616" i="2"/>
  <c r="F3617" i="2"/>
  <c r="D3619" i="2"/>
  <c r="B3621" i="2"/>
  <c r="E3622" i="2"/>
  <c r="C3624" i="2"/>
  <c r="F3625" i="2"/>
  <c r="D3627" i="2"/>
  <c r="B3629" i="2"/>
  <c r="E3630" i="2"/>
  <c r="C3632" i="2"/>
  <c r="F3633" i="2"/>
  <c r="D3635" i="2"/>
  <c r="B3637" i="2"/>
  <c r="E3638" i="2"/>
  <c r="C3640" i="2"/>
  <c r="F3641" i="2"/>
  <c r="D3643" i="2"/>
  <c r="B3645" i="2"/>
  <c r="E3646" i="2"/>
  <c r="C3648" i="2"/>
  <c r="F3649" i="2"/>
  <c r="D3651" i="2"/>
  <c r="B3653" i="2"/>
  <c r="E3654" i="2"/>
  <c r="C3656" i="2"/>
  <c r="F3657" i="2"/>
  <c r="D3659" i="2"/>
  <c r="B3661" i="2"/>
  <c r="E3662" i="2"/>
  <c r="C3664" i="2"/>
  <c r="F3665" i="2"/>
  <c r="D3667" i="2"/>
  <c r="B3669" i="2"/>
  <c r="E3670" i="2"/>
  <c r="C3672" i="2"/>
  <c r="F3673" i="2"/>
  <c r="D3675" i="2"/>
  <c r="B3677" i="2"/>
  <c r="E3678" i="2"/>
  <c r="C3680" i="2"/>
  <c r="F3681" i="2"/>
  <c r="D3683" i="2"/>
  <c r="B3685" i="2"/>
  <c r="E3686" i="2"/>
  <c r="C3688" i="2"/>
  <c r="F3689" i="2"/>
  <c r="D3691" i="2"/>
  <c r="B3693" i="2"/>
  <c r="E3694" i="2"/>
  <c r="C3696" i="2"/>
  <c r="F3697" i="2"/>
  <c r="D3699" i="2"/>
  <c r="B3701" i="2"/>
  <c r="E3702" i="2"/>
  <c r="C3704" i="2"/>
  <c r="F3705" i="2"/>
  <c r="D3707" i="2"/>
  <c r="B3709" i="2"/>
  <c r="E3710" i="2"/>
  <c r="C3712" i="2"/>
  <c r="F3713" i="2"/>
  <c r="D3715" i="2"/>
  <c r="B3717" i="2"/>
  <c r="E3718" i="2"/>
  <c r="C3720" i="2"/>
  <c r="F3721" i="2"/>
  <c r="D3723" i="2"/>
  <c r="B3725" i="2"/>
  <c r="E3726" i="2"/>
  <c r="C3728" i="2"/>
  <c r="F3729" i="2"/>
  <c r="D3731" i="2"/>
  <c r="B3733" i="2"/>
  <c r="E3734" i="2"/>
  <c r="C3736" i="2"/>
  <c r="F3737" i="2"/>
  <c r="D3739" i="2"/>
  <c r="B3741" i="2"/>
  <c r="E3742" i="2"/>
  <c r="C3744" i="2"/>
  <c r="F3745" i="2"/>
  <c r="D3747" i="2"/>
  <c r="B3749" i="2"/>
  <c r="E3750" i="2"/>
  <c r="C3752" i="2"/>
  <c r="F3753" i="2"/>
  <c r="D3755" i="2"/>
  <c r="B3757" i="2"/>
  <c r="E3758" i="2"/>
  <c r="C3760" i="2"/>
  <c r="F3761" i="2"/>
  <c r="D3763" i="2"/>
  <c r="B3765" i="2"/>
  <c r="E3766" i="2"/>
  <c r="C3768" i="2"/>
  <c r="F3769" i="2"/>
  <c r="D3771" i="2"/>
  <c r="B3773" i="2"/>
  <c r="E3774" i="2"/>
  <c r="C3776" i="2"/>
  <c r="F3777" i="2"/>
  <c r="D3779" i="2"/>
  <c r="B3781" i="2"/>
  <c r="E3782" i="2"/>
  <c r="C3784" i="2"/>
  <c r="F3785" i="2"/>
  <c r="D3787" i="2"/>
  <c r="B3789" i="2"/>
  <c r="E3790" i="2"/>
  <c r="C3792" i="2"/>
  <c r="F3793" i="2"/>
  <c r="D3795" i="2"/>
  <c r="B3797" i="2"/>
  <c r="E3798" i="2"/>
  <c r="C3800" i="2"/>
  <c r="F3801" i="2"/>
  <c r="D3803" i="2"/>
  <c r="B3805" i="2"/>
  <c r="E3806" i="2"/>
  <c r="C3808" i="2"/>
  <c r="F3809" i="2"/>
  <c r="D3811" i="2"/>
  <c r="B3813" i="2"/>
  <c r="E3814" i="2"/>
  <c r="C3816" i="2"/>
  <c r="F3817" i="2"/>
  <c r="D3819" i="2"/>
  <c r="B3821" i="2"/>
  <c r="E3822" i="2"/>
  <c r="C3824" i="2"/>
  <c r="F3825" i="2"/>
  <c r="D3827" i="2"/>
  <c r="B3829" i="2"/>
  <c r="E3830" i="2"/>
  <c r="C3832" i="2"/>
  <c r="F3833" i="2"/>
  <c r="D3835" i="2"/>
  <c r="B3837" i="2"/>
  <c r="E3838" i="2"/>
  <c r="C3840" i="2"/>
  <c r="F3841" i="2"/>
  <c r="D3843" i="2"/>
  <c r="B3845" i="2"/>
  <c r="E3846" i="2"/>
  <c r="C3848" i="2"/>
  <c r="F3849" i="2"/>
  <c r="D3851" i="2"/>
  <c r="B3853" i="2"/>
  <c r="E3854" i="2"/>
  <c r="C3856" i="2"/>
  <c r="F3857" i="2"/>
  <c r="D3859" i="2"/>
  <c r="B3861" i="2"/>
  <c r="E3862" i="2"/>
  <c r="C3864" i="2"/>
  <c r="F3865" i="2"/>
  <c r="D3867" i="2"/>
  <c r="B3869" i="2"/>
  <c r="E3870" i="2"/>
  <c r="C3872" i="2"/>
  <c r="F3873" i="2"/>
  <c r="D3875" i="2"/>
  <c r="B3877" i="2"/>
  <c r="E3878" i="2"/>
  <c r="C3880" i="2"/>
  <c r="F3881" i="2"/>
  <c r="D3883" i="2"/>
  <c r="B3885" i="2"/>
  <c r="E3886" i="2"/>
  <c r="C3888" i="2"/>
  <c r="F3889" i="2"/>
  <c r="D3891" i="2"/>
  <c r="B3893" i="2"/>
  <c r="E3894" i="2"/>
  <c r="C3896" i="2"/>
  <c r="F3897" i="2"/>
  <c r="D3899" i="2"/>
  <c r="B3901" i="2"/>
  <c r="E3902" i="2"/>
  <c r="C3904" i="2"/>
  <c r="F3905" i="2"/>
  <c r="D3907" i="2"/>
  <c r="B3909" i="2"/>
  <c r="E3910" i="2"/>
  <c r="C3912" i="2"/>
  <c r="F3913" i="2"/>
  <c r="D3915" i="2"/>
  <c r="B3917" i="2"/>
  <c r="E3918" i="2"/>
  <c r="C3920" i="2"/>
  <c r="F3921" i="2"/>
  <c r="D3923" i="2"/>
  <c r="B3925" i="2"/>
  <c r="E3926" i="2"/>
  <c r="C3928" i="2"/>
  <c r="F3929" i="2"/>
  <c r="D3931" i="2"/>
  <c r="B3933" i="2"/>
  <c r="E3934" i="2"/>
  <c r="C3936" i="2"/>
  <c r="F3937" i="2"/>
  <c r="D3939" i="2"/>
  <c r="B3941" i="2"/>
  <c r="E3942" i="2"/>
  <c r="C3944" i="2"/>
  <c r="F3945" i="2"/>
  <c r="D3947" i="2"/>
  <c r="B3949" i="2"/>
  <c r="E3950" i="2"/>
  <c r="C3952" i="2"/>
  <c r="F3953" i="2"/>
  <c r="D3955" i="2"/>
  <c r="B3957" i="2"/>
  <c r="E3958" i="2"/>
  <c r="C3960" i="2"/>
  <c r="F3961" i="2"/>
  <c r="D3963" i="2"/>
  <c r="B3965" i="2"/>
  <c r="E3966" i="2"/>
  <c r="C3968" i="2"/>
  <c r="F3969" i="2"/>
  <c r="D3971" i="2"/>
  <c r="B3973" i="2"/>
  <c r="E3974" i="2"/>
  <c r="C3976" i="2"/>
  <c r="F3977" i="2"/>
  <c r="D3979" i="2"/>
  <c r="B3981" i="2"/>
  <c r="E3982" i="2"/>
  <c r="C3984" i="2"/>
  <c r="F3985" i="2"/>
  <c r="D3987" i="2"/>
  <c r="B3989" i="2"/>
  <c r="E3990" i="2"/>
  <c r="C3992" i="2"/>
  <c r="F3993" i="2"/>
  <c r="E3994" i="2"/>
  <c r="D3995" i="2"/>
  <c r="C3996" i="2"/>
  <c r="B3997" i="2"/>
  <c r="F3997" i="2"/>
  <c r="E3998" i="2"/>
  <c r="D3999" i="2"/>
  <c r="C4000" i="2"/>
  <c r="B4001" i="2"/>
  <c r="F4001" i="2"/>
  <c r="E4002" i="2"/>
  <c r="D4003" i="2"/>
  <c r="C4004" i="2"/>
  <c r="B4005" i="2"/>
  <c r="F4005" i="2"/>
  <c r="E4006" i="2"/>
  <c r="D4007" i="2"/>
  <c r="C4008" i="2"/>
  <c r="B4009" i="2"/>
  <c r="F4009" i="2"/>
  <c r="E4010" i="2"/>
  <c r="D4011" i="2"/>
  <c r="C4012" i="2"/>
  <c r="B4013" i="2"/>
  <c r="F4013" i="2"/>
  <c r="E4014" i="2"/>
  <c r="D4015" i="2"/>
  <c r="C4016" i="2"/>
  <c r="B4017" i="2"/>
  <c r="F4017" i="2"/>
  <c r="E4018" i="2"/>
  <c r="D4019" i="2"/>
  <c r="C4020" i="2"/>
  <c r="B4021" i="2"/>
  <c r="F4021" i="2"/>
  <c r="E4022" i="2"/>
  <c r="D4023" i="2"/>
  <c r="C4024" i="2"/>
  <c r="B4025" i="2"/>
  <c r="F4025" i="2"/>
  <c r="E4026" i="2"/>
  <c r="D4027" i="2"/>
  <c r="C4028" i="2"/>
  <c r="B4029" i="2"/>
  <c r="F4029" i="2"/>
  <c r="E4030" i="2"/>
  <c r="D4031" i="2"/>
  <c r="C4032" i="2"/>
  <c r="B4033" i="2"/>
  <c r="F4033" i="2"/>
  <c r="E4034" i="2"/>
  <c r="D4035" i="2"/>
  <c r="C4036" i="2"/>
  <c r="B4037" i="2"/>
  <c r="F4037" i="2"/>
  <c r="E4038" i="2"/>
  <c r="D4039" i="2"/>
  <c r="C4040" i="2"/>
  <c r="B4041" i="2"/>
  <c r="F4041" i="2"/>
  <c r="E4042" i="2"/>
  <c r="D4043" i="2"/>
  <c r="C4044" i="2"/>
  <c r="B4045" i="2"/>
  <c r="F4045" i="2"/>
  <c r="E4046" i="2"/>
  <c r="D4047" i="2"/>
  <c r="C4048" i="2"/>
  <c r="B4049" i="2"/>
  <c r="F4049" i="2"/>
  <c r="E4050" i="2"/>
  <c r="D4051" i="2"/>
  <c r="C4052" i="2"/>
  <c r="B4053" i="2"/>
  <c r="F4053" i="2"/>
  <c r="E4054" i="2"/>
  <c r="D4055" i="2"/>
  <c r="C4056" i="2"/>
  <c r="B4057" i="2"/>
  <c r="F4057" i="2"/>
  <c r="E4058" i="2"/>
  <c r="D4059" i="2"/>
  <c r="C4060" i="2"/>
  <c r="B4061" i="2"/>
  <c r="F4061" i="2"/>
  <c r="E4062" i="2"/>
  <c r="D4063" i="2"/>
  <c r="C4064" i="2"/>
  <c r="B4065" i="2"/>
  <c r="F4065" i="2"/>
  <c r="E4066" i="2"/>
  <c r="D4067" i="2"/>
  <c r="C4068" i="2"/>
  <c r="B4069" i="2"/>
  <c r="F4069" i="2"/>
  <c r="E4070" i="2"/>
  <c r="D4071" i="2"/>
  <c r="C4072" i="2"/>
  <c r="B4073" i="2"/>
  <c r="F4073" i="2"/>
  <c r="E4074" i="2"/>
  <c r="D4075" i="2"/>
  <c r="C4076" i="2"/>
  <c r="B4077" i="2"/>
  <c r="F4077" i="2"/>
  <c r="E4078" i="2"/>
  <c r="D4079" i="2"/>
  <c r="C4080" i="2"/>
  <c r="B4081" i="2"/>
  <c r="F4081" i="2"/>
  <c r="E4082" i="2"/>
  <c r="D4083" i="2"/>
  <c r="C4084" i="2"/>
  <c r="B4085" i="2"/>
  <c r="F4085" i="2"/>
  <c r="E4086" i="2"/>
  <c r="D4087" i="2"/>
  <c r="C4088" i="2"/>
  <c r="B4089" i="2"/>
  <c r="F4089" i="2"/>
  <c r="E4090" i="2"/>
  <c r="D4091" i="2"/>
  <c r="C4092" i="2"/>
  <c r="B4093" i="2"/>
  <c r="F4093" i="2"/>
  <c r="E4094" i="2"/>
  <c r="D4095" i="2"/>
  <c r="C4096" i="2"/>
  <c r="B4097" i="2"/>
  <c r="F4097" i="2"/>
  <c r="E4098" i="2"/>
  <c r="D4099" i="2"/>
  <c r="C4100" i="2"/>
  <c r="B4101" i="2"/>
  <c r="F4101" i="2"/>
  <c r="E4102" i="2"/>
  <c r="D4103" i="2"/>
  <c r="C4104" i="2"/>
  <c r="B4105" i="2"/>
  <c r="F4105" i="2"/>
  <c r="E4106" i="2"/>
  <c r="D4107" i="2"/>
  <c r="C4108" i="2"/>
  <c r="B4109" i="2"/>
  <c r="F4109" i="2"/>
  <c r="E4110" i="2"/>
  <c r="D4111" i="2"/>
  <c r="C4112" i="2"/>
  <c r="B4113" i="2"/>
  <c r="F4113" i="2"/>
  <c r="E4114" i="2"/>
  <c r="D4115" i="2"/>
  <c r="C4116" i="2"/>
  <c r="B4117" i="2"/>
  <c r="F4117" i="2"/>
  <c r="E4118" i="2"/>
  <c r="D4119" i="2"/>
  <c r="C4120" i="2"/>
  <c r="B4121" i="2"/>
  <c r="F4121" i="2"/>
  <c r="E4122" i="2"/>
  <c r="D4123" i="2"/>
  <c r="C4124" i="2"/>
  <c r="B4125" i="2"/>
  <c r="F4125" i="2"/>
  <c r="E4126" i="2"/>
  <c r="D4127" i="2"/>
  <c r="C4128" i="2"/>
  <c r="B4129" i="2"/>
  <c r="F4129" i="2"/>
  <c r="E4130" i="2"/>
  <c r="D4131" i="2"/>
  <c r="C4132" i="2"/>
  <c r="B4133" i="2"/>
  <c r="F4133" i="2"/>
  <c r="E4134" i="2"/>
  <c r="D4135" i="2"/>
  <c r="C4136" i="2"/>
  <c r="B4137" i="2"/>
  <c r="F4137" i="2"/>
  <c r="E4138" i="2"/>
  <c r="D4139" i="2"/>
  <c r="C4140" i="2"/>
  <c r="B4141" i="2"/>
  <c r="F4141" i="2"/>
  <c r="E4142" i="2"/>
  <c r="D4143" i="2"/>
  <c r="C4144" i="2"/>
  <c r="B4145" i="2"/>
  <c r="F4145" i="2"/>
  <c r="E4146" i="2"/>
  <c r="D4147" i="2"/>
  <c r="C4148" i="2"/>
  <c r="B4149" i="2"/>
  <c r="F4149" i="2"/>
  <c r="E4150" i="2"/>
  <c r="D4151" i="2"/>
  <c r="C4152" i="2"/>
  <c r="B4153" i="2"/>
  <c r="F4153" i="2"/>
  <c r="E4154" i="2"/>
  <c r="D4155" i="2"/>
  <c r="C4156" i="2"/>
  <c r="B4157" i="2"/>
  <c r="F4157" i="2"/>
  <c r="E4158" i="2"/>
  <c r="D4159" i="2"/>
  <c r="C4160" i="2"/>
  <c r="B4161" i="2"/>
  <c r="F4161" i="2"/>
  <c r="E4162" i="2"/>
  <c r="D4163" i="2"/>
  <c r="C4164" i="2"/>
  <c r="B4165" i="2"/>
  <c r="F4165" i="2"/>
  <c r="E4166" i="2"/>
  <c r="D4167" i="2"/>
  <c r="C4168" i="2"/>
  <c r="B4169" i="2"/>
  <c r="F4169" i="2"/>
  <c r="E4170" i="2"/>
  <c r="D4171" i="2"/>
  <c r="C4172" i="2"/>
  <c r="B4173" i="2"/>
  <c r="F4173" i="2"/>
  <c r="E4174" i="2"/>
  <c r="D4175" i="2"/>
  <c r="C4176" i="2"/>
  <c r="B4177" i="2"/>
  <c r="F4177" i="2"/>
  <c r="E4178" i="2"/>
  <c r="D4179" i="2"/>
  <c r="C4180" i="2"/>
  <c r="B4181" i="2"/>
  <c r="F4181" i="2"/>
  <c r="E4182" i="2"/>
  <c r="D4183" i="2"/>
  <c r="C4184" i="2"/>
  <c r="B4185" i="2"/>
  <c r="F4185" i="2"/>
  <c r="E4186" i="2"/>
  <c r="D4187" i="2"/>
  <c r="C4188" i="2"/>
  <c r="B4189" i="2"/>
  <c r="F4189" i="2"/>
  <c r="E4190" i="2"/>
  <c r="D4191" i="2"/>
  <c r="C4192" i="2"/>
  <c r="B4193" i="2"/>
  <c r="F4193" i="2"/>
  <c r="E4194" i="2"/>
  <c r="D4195" i="2"/>
  <c r="C4196" i="2"/>
  <c r="B4197" i="2"/>
  <c r="F4197" i="2"/>
  <c r="E4198" i="2"/>
  <c r="D4199" i="2"/>
  <c r="C4200" i="2"/>
  <c r="B4201" i="2"/>
  <c r="F4201" i="2"/>
  <c r="E4202" i="2"/>
  <c r="D4203" i="2"/>
  <c r="C4204" i="2"/>
  <c r="B4205" i="2"/>
  <c r="F4205" i="2"/>
  <c r="E4206" i="2"/>
  <c r="D4207" i="2"/>
  <c r="C4208" i="2"/>
  <c r="B4209" i="2"/>
  <c r="F4209" i="2"/>
  <c r="E4210" i="2"/>
  <c r="D4211" i="2"/>
  <c r="C4212" i="2"/>
  <c r="B4213" i="2"/>
  <c r="F4213" i="2"/>
  <c r="E4214" i="2"/>
  <c r="D4215" i="2"/>
  <c r="C4216" i="2"/>
  <c r="B4217" i="2"/>
  <c r="F4217" i="2"/>
  <c r="E4218" i="2"/>
  <c r="D4219" i="2"/>
  <c r="C4220" i="2"/>
  <c r="B4221" i="2"/>
  <c r="F4221" i="2"/>
  <c r="E4222" i="2"/>
  <c r="D4223" i="2"/>
  <c r="C4224" i="2"/>
  <c r="B4225" i="2"/>
  <c r="F4225" i="2"/>
  <c r="E4226" i="2"/>
  <c r="D4227" i="2"/>
  <c r="C4228" i="2"/>
  <c r="B4229" i="2"/>
  <c r="F4229" i="2"/>
  <c r="E4230" i="2"/>
  <c r="D4231" i="2"/>
  <c r="C4232" i="2"/>
  <c r="B4233" i="2"/>
  <c r="F4233" i="2"/>
  <c r="E4234" i="2"/>
  <c r="D4235" i="2"/>
  <c r="C4236" i="2"/>
  <c r="B4237" i="2"/>
  <c r="F4237" i="2"/>
  <c r="E4238" i="2"/>
  <c r="D4239" i="2"/>
  <c r="C4240" i="2"/>
  <c r="B4241" i="2"/>
  <c r="F4241" i="2"/>
  <c r="E4242" i="2"/>
  <c r="D4243" i="2"/>
  <c r="C4244" i="2"/>
  <c r="B4245" i="2"/>
  <c r="F4245" i="2"/>
  <c r="E4246" i="2"/>
  <c r="D4247" i="2"/>
  <c r="C4248" i="2"/>
  <c r="B4249" i="2"/>
  <c r="F4249" i="2"/>
  <c r="E4250" i="2"/>
  <c r="D4251" i="2"/>
  <c r="C4252" i="2"/>
  <c r="B4253" i="2"/>
  <c r="F4253" i="2"/>
  <c r="E4254" i="2"/>
  <c r="D4255" i="2"/>
  <c r="C4256" i="2"/>
  <c r="B4257" i="2"/>
  <c r="F4257" i="2"/>
  <c r="E4258" i="2"/>
  <c r="D4259" i="2"/>
  <c r="C4260" i="2"/>
  <c r="B4261" i="2"/>
  <c r="F4261" i="2"/>
  <c r="E4262" i="2"/>
  <c r="D4263" i="2"/>
  <c r="C4264" i="2"/>
  <c r="B4265" i="2"/>
  <c r="F4265" i="2"/>
  <c r="E4266" i="2"/>
  <c r="D4267" i="2"/>
  <c r="C4268" i="2"/>
  <c r="B4269" i="2"/>
  <c r="F4269" i="2"/>
  <c r="E4270" i="2"/>
  <c r="D4271" i="2"/>
  <c r="C4272" i="2"/>
  <c r="B4273" i="2"/>
  <c r="F4273" i="2"/>
  <c r="E4274" i="2"/>
  <c r="D4275" i="2"/>
  <c r="C4276" i="2"/>
  <c r="B4277" i="2"/>
  <c r="F4277" i="2"/>
  <c r="E4278" i="2"/>
  <c r="D4279" i="2"/>
  <c r="C4280" i="2"/>
  <c r="B4281" i="2"/>
  <c r="F4281" i="2"/>
  <c r="E4282" i="2"/>
  <c r="D4283" i="2"/>
  <c r="C4284" i="2"/>
  <c r="B4285" i="2"/>
  <c r="F4285" i="2"/>
  <c r="E4286" i="2"/>
  <c r="D4287" i="2"/>
  <c r="C4288" i="2"/>
  <c r="B4289" i="2"/>
  <c r="F4289" i="2"/>
  <c r="E4290" i="2"/>
  <c r="D4291" i="2"/>
  <c r="C4292" i="2"/>
  <c r="B4293" i="2"/>
  <c r="F4293" i="2"/>
  <c r="E4294" i="2"/>
  <c r="D4295" i="2"/>
  <c r="C4296" i="2"/>
  <c r="B4297" i="2"/>
  <c r="F4297" i="2"/>
  <c r="E4298" i="2"/>
  <c r="D4299" i="2"/>
  <c r="C4300" i="2"/>
  <c r="B4301" i="2"/>
  <c r="F4301" i="2"/>
  <c r="E4302" i="2"/>
  <c r="D4303" i="2"/>
  <c r="C4304" i="2"/>
  <c r="B4305" i="2"/>
  <c r="F4305" i="2"/>
  <c r="E4306" i="2"/>
  <c r="D4307" i="2"/>
  <c r="C4308" i="2"/>
  <c r="B4309" i="2"/>
  <c r="F4309" i="2"/>
  <c r="E4310" i="2"/>
  <c r="D4311" i="2"/>
  <c r="C4312" i="2"/>
  <c r="B4313" i="2"/>
  <c r="F4313" i="2"/>
  <c r="E4314" i="2"/>
  <c r="D4315" i="2"/>
  <c r="C4316" i="2"/>
  <c r="B4317" i="2"/>
  <c r="F4317" i="2"/>
  <c r="E4318" i="2"/>
  <c r="D4319" i="2"/>
  <c r="C4320" i="2"/>
  <c r="B4321" i="2"/>
  <c r="F4321" i="2"/>
  <c r="E4322" i="2"/>
  <c r="D4323" i="2"/>
  <c r="C4324" i="2"/>
  <c r="B4325" i="2"/>
  <c r="F4325" i="2"/>
  <c r="E4326" i="2"/>
  <c r="D4327" i="2"/>
  <c r="C4328" i="2"/>
  <c r="B4329" i="2"/>
  <c r="F4329" i="2"/>
  <c r="E4330" i="2"/>
  <c r="D4331" i="2"/>
  <c r="C4332" i="2"/>
  <c r="B4333" i="2"/>
  <c r="F4333" i="2"/>
  <c r="E4334" i="2"/>
  <c r="D4335" i="2"/>
  <c r="C4336" i="2"/>
  <c r="B4337" i="2"/>
  <c r="F4337" i="2"/>
  <c r="E4338" i="2"/>
  <c r="D4339" i="2"/>
  <c r="C4340" i="2"/>
  <c r="B4341" i="2"/>
  <c r="F4341" i="2"/>
  <c r="E4342" i="2"/>
  <c r="D4343" i="2"/>
  <c r="C4344" i="2"/>
  <c r="B4345" i="2"/>
  <c r="F4345" i="2"/>
  <c r="E4346" i="2"/>
  <c r="D4347" i="2"/>
  <c r="C4348" i="2"/>
  <c r="B4349" i="2"/>
  <c r="F4349" i="2"/>
  <c r="E4350" i="2"/>
  <c r="D4351" i="2"/>
  <c r="C4352" i="2"/>
  <c r="B4353" i="2"/>
  <c r="F4353" i="2"/>
  <c r="E4354" i="2"/>
  <c r="D4355" i="2"/>
  <c r="C4356" i="2"/>
  <c r="B4357" i="2"/>
  <c r="F4357" i="2"/>
  <c r="E4358" i="2"/>
  <c r="D4359" i="2"/>
  <c r="C4360" i="2"/>
  <c r="B4361" i="2"/>
  <c r="F4361" i="2"/>
  <c r="E4362" i="2"/>
  <c r="D4363" i="2"/>
  <c r="C4364" i="2"/>
  <c r="B4365" i="2"/>
  <c r="F4365" i="2"/>
  <c r="E4366" i="2"/>
  <c r="D4367" i="2"/>
  <c r="C4368" i="2"/>
  <c r="B4369" i="2"/>
  <c r="F4369" i="2"/>
  <c r="E4370" i="2"/>
  <c r="D4371" i="2"/>
  <c r="C4372" i="2"/>
  <c r="B4373" i="2"/>
  <c r="F4373" i="2"/>
  <c r="E4374" i="2"/>
  <c r="D4375" i="2"/>
  <c r="C4376" i="2"/>
  <c r="B4377" i="2"/>
  <c r="F4377" i="2"/>
  <c r="E4378" i="2"/>
  <c r="D4379" i="2"/>
  <c r="C4380" i="2"/>
  <c r="B4381" i="2"/>
  <c r="F4381" i="2"/>
  <c r="E4382" i="2"/>
  <c r="D4383" i="2"/>
  <c r="C4384" i="2"/>
  <c r="B4385" i="2"/>
  <c r="F4385" i="2"/>
  <c r="E4386" i="2"/>
  <c r="D4387" i="2"/>
  <c r="C4388" i="2"/>
  <c r="B4389" i="2"/>
  <c r="F4389" i="2"/>
  <c r="E4390" i="2"/>
  <c r="D4391" i="2"/>
  <c r="C4392" i="2"/>
  <c r="B4393" i="2"/>
  <c r="F4393" i="2"/>
  <c r="E4394" i="2"/>
  <c r="D4395" i="2"/>
  <c r="C4396" i="2"/>
  <c r="B4397" i="2"/>
  <c r="F4397" i="2"/>
  <c r="E4398" i="2"/>
  <c r="D4399" i="2"/>
  <c r="C4400" i="2"/>
  <c r="B4401" i="2"/>
  <c r="F4401" i="2"/>
  <c r="E4402" i="2"/>
  <c r="D4403" i="2"/>
  <c r="C4404" i="2"/>
  <c r="B4405" i="2"/>
  <c r="F4405" i="2"/>
  <c r="E4406" i="2"/>
  <c r="D4407" i="2"/>
  <c r="C4408" i="2"/>
  <c r="B4409" i="2"/>
  <c r="F4409" i="2"/>
  <c r="E4410" i="2"/>
  <c r="D4411" i="2"/>
  <c r="C4412" i="2"/>
  <c r="B4413" i="2"/>
  <c r="F4413" i="2"/>
  <c r="E4414" i="2"/>
  <c r="D4415" i="2"/>
  <c r="C4416" i="2"/>
  <c r="B4417" i="2"/>
  <c r="F4417" i="2"/>
  <c r="E4418" i="2"/>
  <c r="D4419" i="2"/>
  <c r="C4420" i="2"/>
  <c r="B4421" i="2"/>
  <c r="F4421" i="2"/>
  <c r="E4422" i="2"/>
  <c r="D4423" i="2"/>
  <c r="C4424" i="2"/>
  <c r="B4425" i="2"/>
  <c r="F4425" i="2"/>
  <c r="E4426" i="2"/>
  <c r="D4427" i="2"/>
  <c r="C4428" i="2"/>
  <c r="B4429" i="2"/>
  <c r="F4429" i="2"/>
  <c r="E4430" i="2"/>
  <c r="D4431" i="2"/>
  <c r="C4432" i="2"/>
  <c r="B4433" i="2"/>
  <c r="F4433" i="2"/>
  <c r="E4434" i="2"/>
  <c r="D4435" i="2"/>
  <c r="C4436" i="2"/>
  <c r="B4437" i="2"/>
  <c r="F4437" i="2"/>
  <c r="E4438" i="2"/>
  <c r="D4439" i="2"/>
  <c r="C4440" i="2"/>
  <c r="B4441" i="2"/>
  <c r="F4441" i="2"/>
  <c r="E4442" i="2"/>
  <c r="D4443" i="2"/>
  <c r="C4444" i="2"/>
  <c r="B4445" i="2"/>
  <c r="F4445" i="2"/>
  <c r="E4446" i="2"/>
  <c r="D4447" i="2"/>
  <c r="C4448" i="2"/>
  <c r="B4449" i="2"/>
  <c r="F4449" i="2"/>
  <c r="E4450" i="2"/>
  <c r="D4451" i="2"/>
  <c r="C4452" i="2"/>
  <c r="B4453" i="2"/>
  <c r="F4453" i="2"/>
  <c r="E4454" i="2"/>
  <c r="D4455" i="2"/>
  <c r="C4456" i="2"/>
  <c r="B4457" i="2"/>
  <c r="F4457" i="2"/>
  <c r="E4458" i="2"/>
  <c r="D4459" i="2"/>
  <c r="C4460" i="2"/>
  <c r="B4461" i="2"/>
  <c r="F4461" i="2"/>
  <c r="E4462" i="2"/>
  <c r="D4463" i="2"/>
  <c r="C4464" i="2"/>
  <c r="B4465" i="2"/>
  <c r="F4465" i="2"/>
  <c r="E4466" i="2"/>
  <c r="D4467" i="2"/>
  <c r="C4468" i="2"/>
  <c r="B4469" i="2"/>
  <c r="F4469" i="2"/>
  <c r="E4470" i="2"/>
  <c r="D4471" i="2"/>
  <c r="C4472" i="2"/>
  <c r="B4473" i="2"/>
  <c r="F4473" i="2"/>
  <c r="E4474" i="2"/>
  <c r="D4475" i="2"/>
  <c r="C4476" i="2"/>
  <c r="B4477" i="2"/>
  <c r="F4477" i="2"/>
  <c r="E4478" i="2"/>
  <c r="D4479" i="2"/>
  <c r="C4480" i="2"/>
  <c r="B4481" i="2"/>
  <c r="F4481" i="2"/>
  <c r="E4482" i="2"/>
  <c r="D4483" i="2"/>
  <c r="C4484" i="2"/>
  <c r="B4485" i="2"/>
  <c r="F4485" i="2"/>
  <c r="E4486" i="2"/>
  <c r="D4487" i="2"/>
  <c r="C4488" i="2"/>
  <c r="B4489" i="2"/>
  <c r="F4489" i="2"/>
  <c r="E4490" i="2"/>
  <c r="D4491" i="2"/>
  <c r="C4492" i="2"/>
  <c r="B4493" i="2"/>
  <c r="F4493" i="2"/>
  <c r="E4494" i="2"/>
  <c r="D4495" i="2"/>
  <c r="C4496" i="2"/>
  <c r="B4497" i="2"/>
  <c r="F4497" i="2"/>
  <c r="E4498" i="2"/>
  <c r="D4499" i="2"/>
  <c r="C4500" i="2"/>
  <c r="B4501" i="2"/>
  <c r="F4501" i="2"/>
  <c r="E4502" i="2"/>
  <c r="D4503" i="2"/>
  <c r="C4504" i="2"/>
  <c r="B4505" i="2"/>
  <c r="F4505" i="2"/>
  <c r="E4506" i="2"/>
  <c r="D4507" i="2"/>
  <c r="C4508" i="2"/>
  <c r="B4509" i="2"/>
  <c r="F4509" i="2"/>
  <c r="E4510" i="2"/>
  <c r="D4511" i="2"/>
  <c r="C4512" i="2"/>
  <c r="B4513" i="2"/>
  <c r="F4513" i="2"/>
  <c r="E4514" i="2"/>
  <c r="D4515" i="2"/>
  <c r="C4516" i="2"/>
  <c r="B4517" i="2"/>
  <c r="F4517" i="2"/>
  <c r="E4518" i="2"/>
  <c r="D4519" i="2"/>
  <c r="C4520" i="2"/>
  <c r="B4521" i="2"/>
  <c r="F4521" i="2"/>
  <c r="E4522" i="2"/>
  <c r="D4523" i="2"/>
  <c r="C4524" i="2"/>
  <c r="B4525" i="2"/>
  <c r="F4525" i="2"/>
  <c r="E4526" i="2"/>
  <c r="D4527" i="2"/>
  <c r="C4528" i="2"/>
  <c r="B4529" i="2"/>
  <c r="F4529" i="2"/>
  <c r="E4530" i="2"/>
  <c r="D4531" i="2"/>
  <c r="C4532" i="2"/>
  <c r="B4533" i="2"/>
  <c r="F4533" i="2"/>
  <c r="E4534" i="2"/>
  <c r="D4535" i="2"/>
  <c r="C4536" i="2"/>
  <c r="B4537" i="2"/>
  <c r="F4537" i="2"/>
  <c r="E4538" i="2"/>
  <c r="D4539" i="2"/>
  <c r="C4540" i="2"/>
  <c r="B4541" i="2"/>
  <c r="F4541" i="2"/>
  <c r="E4542" i="2"/>
  <c r="D4543" i="2"/>
  <c r="C4544" i="2"/>
  <c r="B4545" i="2"/>
  <c r="F4545" i="2"/>
  <c r="E4546" i="2"/>
  <c r="D4547" i="2"/>
  <c r="C4548" i="2"/>
  <c r="B4549" i="2"/>
  <c r="F4549" i="2"/>
  <c r="E4550" i="2"/>
  <c r="D4551" i="2"/>
  <c r="C4552" i="2"/>
  <c r="B4553" i="2"/>
  <c r="F4553" i="2"/>
  <c r="E4554" i="2"/>
  <c r="D4555" i="2"/>
  <c r="C4556" i="2"/>
  <c r="B4557" i="2"/>
  <c r="F4557" i="2"/>
  <c r="E4558" i="2"/>
  <c r="D4559" i="2"/>
  <c r="C4560" i="2"/>
  <c r="B4561" i="2"/>
  <c r="F4561" i="2"/>
  <c r="E4562" i="2"/>
  <c r="D4563" i="2"/>
  <c r="C4564" i="2"/>
  <c r="B4565" i="2"/>
  <c r="F4565" i="2"/>
  <c r="E4566" i="2"/>
  <c r="D4567" i="2"/>
  <c r="C4568" i="2"/>
  <c r="B4569" i="2"/>
  <c r="F4569" i="2"/>
  <c r="E4570" i="2"/>
  <c r="D4571" i="2"/>
  <c r="C4572" i="2"/>
  <c r="B4573" i="2"/>
  <c r="F4573" i="2"/>
  <c r="E4574" i="2"/>
  <c r="D4575" i="2"/>
  <c r="C4576" i="2"/>
  <c r="B4577" i="2"/>
  <c r="F4577" i="2"/>
  <c r="E4578" i="2"/>
  <c r="D4579" i="2"/>
  <c r="C4580" i="2"/>
  <c r="B4581" i="2"/>
  <c r="F4581" i="2"/>
  <c r="E4582" i="2"/>
  <c r="D4583" i="2"/>
  <c r="C4584" i="2"/>
  <c r="B4585" i="2"/>
  <c r="F4585" i="2"/>
  <c r="E4586" i="2"/>
  <c r="D4587" i="2"/>
  <c r="C4588" i="2"/>
  <c r="B4589" i="2"/>
  <c r="F4589" i="2"/>
  <c r="E4590" i="2"/>
  <c r="D4591" i="2"/>
  <c r="C4592" i="2"/>
  <c r="B4593" i="2"/>
  <c r="F4593" i="2"/>
  <c r="E4594" i="2"/>
  <c r="D4595" i="2"/>
  <c r="C4596" i="2"/>
  <c r="B4597" i="2"/>
  <c r="F4597" i="2"/>
  <c r="E4598" i="2"/>
  <c r="D4599" i="2"/>
  <c r="C4600" i="2"/>
  <c r="B4601" i="2"/>
  <c r="F4601" i="2"/>
  <c r="E4602" i="2"/>
  <c r="D4603" i="2"/>
  <c r="C4604" i="2"/>
  <c r="B4605" i="2"/>
  <c r="F4605" i="2"/>
  <c r="E4606" i="2"/>
  <c r="D4607" i="2"/>
  <c r="C4608" i="2"/>
  <c r="B4609" i="2"/>
  <c r="F4609" i="2"/>
  <c r="E4610" i="2"/>
  <c r="D4611" i="2"/>
  <c r="C4612" i="2"/>
  <c r="B4613" i="2"/>
  <c r="F4613" i="2"/>
  <c r="E4614" i="2"/>
  <c r="D4615" i="2"/>
  <c r="C4616" i="2"/>
  <c r="B4617" i="2"/>
  <c r="F4617" i="2"/>
  <c r="E4618" i="2"/>
  <c r="D4619" i="2"/>
  <c r="C4620" i="2"/>
  <c r="B4621" i="2"/>
  <c r="F4621" i="2"/>
  <c r="E4622" i="2"/>
  <c r="D4623" i="2"/>
  <c r="C4624" i="2"/>
  <c r="B4625" i="2"/>
  <c r="F4625" i="2"/>
  <c r="E4626" i="2"/>
  <c r="D4627" i="2"/>
  <c r="C4628" i="2"/>
  <c r="B4629" i="2"/>
  <c r="F4629" i="2"/>
  <c r="E4630" i="2"/>
  <c r="D4631" i="2"/>
  <c r="C4632" i="2"/>
  <c r="B4633" i="2"/>
  <c r="F4633" i="2"/>
  <c r="E4634" i="2"/>
  <c r="D4635" i="2"/>
  <c r="C4636" i="2"/>
  <c r="B4637" i="2"/>
  <c r="F4637" i="2"/>
  <c r="E4638" i="2"/>
  <c r="D4639" i="2"/>
  <c r="C4640" i="2"/>
  <c r="B4641" i="2"/>
  <c r="F4641" i="2"/>
  <c r="E4642" i="2"/>
  <c r="D4643" i="2"/>
  <c r="C4644" i="2"/>
  <c r="B4645" i="2"/>
  <c r="F4645" i="2"/>
  <c r="E4646" i="2"/>
  <c r="D4647" i="2"/>
  <c r="C4648" i="2"/>
  <c r="B4649" i="2"/>
  <c r="F4649" i="2"/>
  <c r="E4650" i="2"/>
  <c r="D4651" i="2"/>
  <c r="C4652" i="2"/>
  <c r="B4653" i="2"/>
  <c r="F4653" i="2"/>
  <c r="E4654" i="2"/>
  <c r="D4655" i="2"/>
  <c r="C4656" i="2"/>
  <c r="B4657" i="2"/>
  <c r="F4657" i="2"/>
  <c r="E4658" i="2"/>
  <c r="D4659" i="2"/>
  <c r="C4660" i="2"/>
  <c r="B4661" i="2"/>
  <c r="F4661" i="2"/>
  <c r="E4662" i="2"/>
  <c r="D4663" i="2"/>
  <c r="C4664" i="2"/>
  <c r="B4665" i="2"/>
  <c r="F4665" i="2"/>
  <c r="E4666" i="2"/>
  <c r="D4667" i="2"/>
  <c r="C4668" i="2"/>
  <c r="B4669" i="2"/>
  <c r="F4669" i="2"/>
  <c r="E4670" i="2"/>
  <c r="D4671" i="2"/>
  <c r="C4672" i="2"/>
  <c r="B4673" i="2"/>
  <c r="F4673" i="2"/>
  <c r="E4674" i="2"/>
  <c r="D4675" i="2"/>
  <c r="C4676" i="2"/>
  <c r="B4677" i="2"/>
  <c r="F4677" i="2"/>
  <c r="E4678" i="2"/>
  <c r="D4679" i="2"/>
  <c r="C4680" i="2"/>
  <c r="B4681" i="2"/>
  <c r="F4681" i="2"/>
  <c r="E4682" i="2"/>
  <c r="D4683" i="2"/>
  <c r="C4684" i="2"/>
  <c r="B4685" i="2"/>
  <c r="F4685" i="2"/>
  <c r="E4686" i="2"/>
  <c r="D4687" i="2"/>
  <c r="C4688" i="2"/>
  <c r="B4689" i="2"/>
  <c r="F4689" i="2"/>
  <c r="E4690" i="2"/>
  <c r="D4691" i="2"/>
  <c r="C4692" i="2"/>
  <c r="B4693" i="2"/>
  <c r="F4693" i="2"/>
  <c r="E4694" i="2"/>
  <c r="D4695" i="2"/>
  <c r="C4696" i="2"/>
  <c r="B4697" i="2"/>
  <c r="F4697" i="2"/>
  <c r="E4698" i="2"/>
  <c r="D4699" i="2"/>
  <c r="C4700" i="2"/>
  <c r="B4701" i="2"/>
  <c r="F4701" i="2"/>
  <c r="E4702" i="2"/>
  <c r="D4703" i="2"/>
  <c r="C4704" i="2"/>
  <c r="B4705" i="2"/>
  <c r="F4705" i="2"/>
  <c r="E4706" i="2"/>
  <c r="D4707" i="2"/>
  <c r="C4708" i="2"/>
  <c r="B4709" i="2"/>
  <c r="F4709" i="2"/>
  <c r="E4710" i="2"/>
  <c r="D4711" i="2"/>
  <c r="C4712" i="2"/>
  <c r="B4713" i="2"/>
  <c r="F4713" i="2"/>
  <c r="E4714" i="2"/>
  <c r="D4715" i="2"/>
  <c r="C4716" i="2"/>
  <c r="B4717" i="2"/>
  <c r="F4717" i="2"/>
  <c r="E4718" i="2"/>
  <c r="D4719" i="2"/>
  <c r="C4720" i="2"/>
  <c r="B4721" i="2"/>
  <c r="F4721" i="2"/>
  <c r="E4722" i="2"/>
  <c r="D4723" i="2"/>
  <c r="C4724" i="2"/>
  <c r="B4725" i="2"/>
  <c r="F4725" i="2"/>
  <c r="E4726" i="2"/>
  <c r="D4727" i="2"/>
  <c r="C4728" i="2"/>
  <c r="B4729" i="2"/>
  <c r="F4729" i="2"/>
  <c r="E4730" i="2"/>
  <c r="D4731" i="2"/>
  <c r="C4732" i="2"/>
  <c r="B4733" i="2"/>
  <c r="F4733" i="2"/>
  <c r="E4734" i="2"/>
  <c r="D4735" i="2"/>
  <c r="C4736" i="2"/>
  <c r="B4737" i="2"/>
  <c r="F4737" i="2"/>
  <c r="E4738" i="2"/>
  <c r="D4739" i="2"/>
  <c r="C4740" i="2"/>
  <c r="B4741" i="2"/>
  <c r="F4741" i="2"/>
  <c r="E4742" i="2"/>
  <c r="D4743" i="2"/>
  <c r="C4744" i="2"/>
  <c r="B4745" i="2"/>
  <c r="F4745" i="2"/>
  <c r="E4746" i="2"/>
  <c r="D4747" i="2"/>
  <c r="C4748" i="2"/>
  <c r="B4749" i="2"/>
  <c r="F4749" i="2"/>
  <c r="E4750" i="2"/>
  <c r="D4751" i="2"/>
  <c r="C4752" i="2"/>
  <c r="B4753" i="2"/>
  <c r="F4753" i="2"/>
  <c r="E4754" i="2"/>
  <c r="D4755" i="2"/>
  <c r="C4756" i="2"/>
  <c r="B4757" i="2"/>
  <c r="F4757" i="2"/>
  <c r="E4758" i="2"/>
  <c r="D4759" i="2"/>
  <c r="C4760" i="2"/>
  <c r="B4761" i="2"/>
  <c r="F4761" i="2"/>
  <c r="E4762" i="2"/>
  <c r="D4763" i="2"/>
  <c r="C4764" i="2"/>
  <c r="B4765" i="2"/>
  <c r="F4765" i="2"/>
  <c r="E4766" i="2"/>
  <c r="D4767" i="2"/>
  <c r="C4768" i="2"/>
  <c r="B4769" i="2"/>
  <c r="F4769" i="2"/>
  <c r="E4770" i="2"/>
  <c r="D4771" i="2"/>
  <c r="C4772" i="2"/>
  <c r="B4773" i="2"/>
  <c r="F4773" i="2"/>
  <c r="E4774" i="2"/>
  <c r="D4775" i="2"/>
  <c r="C4776" i="2"/>
  <c r="B4777" i="2"/>
  <c r="F4777" i="2"/>
  <c r="E4778" i="2"/>
  <c r="D4779" i="2"/>
  <c r="C4780" i="2"/>
  <c r="B4781" i="2"/>
  <c r="F4781" i="2"/>
  <c r="E4782" i="2"/>
  <c r="D4783" i="2"/>
  <c r="C4784" i="2"/>
  <c r="B4785" i="2"/>
  <c r="F4785" i="2"/>
  <c r="E4786" i="2"/>
  <c r="D4787" i="2"/>
  <c r="C4788" i="2"/>
  <c r="B4789" i="2"/>
  <c r="F4789" i="2"/>
  <c r="E4790" i="2"/>
  <c r="D4791" i="2"/>
  <c r="C4792" i="2"/>
  <c r="B4793" i="2"/>
  <c r="F4793" i="2"/>
  <c r="E4794" i="2"/>
  <c r="D4795" i="2"/>
  <c r="C4796" i="2"/>
  <c r="B4797" i="2"/>
  <c r="F4797" i="2"/>
  <c r="E4798" i="2"/>
  <c r="D4799" i="2"/>
  <c r="C4800" i="2"/>
  <c r="B4801" i="2"/>
  <c r="F4801" i="2"/>
  <c r="E4802" i="2"/>
  <c r="D4803" i="2"/>
  <c r="C4804" i="2"/>
  <c r="B4805" i="2"/>
  <c r="F4805" i="2"/>
  <c r="E4806" i="2"/>
  <c r="D4807" i="2"/>
  <c r="C4808" i="2"/>
  <c r="B4809" i="2"/>
  <c r="F4809" i="2"/>
  <c r="E4810" i="2"/>
  <c r="D4811" i="2"/>
  <c r="C4812" i="2"/>
  <c r="B4813" i="2"/>
  <c r="F4813" i="2"/>
  <c r="E4814" i="2"/>
  <c r="D4815" i="2"/>
  <c r="C4816" i="2"/>
  <c r="B4817" i="2"/>
  <c r="F4817" i="2"/>
  <c r="E4818" i="2"/>
  <c r="D4819" i="2"/>
  <c r="C4820" i="2"/>
  <c r="B4821" i="2"/>
  <c r="F4821" i="2"/>
  <c r="E4822" i="2"/>
  <c r="D4823" i="2"/>
  <c r="C4824" i="2"/>
  <c r="B4825" i="2"/>
  <c r="F4825" i="2"/>
  <c r="E4826" i="2"/>
  <c r="D4827" i="2"/>
  <c r="C4828" i="2"/>
  <c r="B4829" i="2"/>
  <c r="F4829" i="2"/>
  <c r="E4830" i="2"/>
  <c r="D4831" i="2"/>
  <c r="C4832" i="2"/>
  <c r="B4833" i="2"/>
  <c r="F4833" i="2"/>
  <c r="E4834" i="2"/>
  <c r="D4835" i="2"/>
  <c r="C4836" i="2"/>
  <c r="B4837" i="2"/>
  <c r="F4837" i="2"/>
  <c r="E4838" i="2"/>
  <c r="D4839" i="2"/>
  <c r="C4840" i="2"/>
  <c r="B4841" i="2"/>
  <c r="F4841" i="2"/>
  <c r="E4842" i="2"/>
  <c r="D4843" i="2"/>
  <c r="C4844" i="2"/>
  <c r="B4845" i="2"/>
  <c r="F4845" i="2"/>
  <c r="E4846" i="2"/>
  <c r="D4847" i="2"/>
  <c r="C4848" i="2"/>
  <c r="B4849" i="2"/>
  <c r="F4849" i="2"/>
  <c r="E4850" i="2"/>
  <c r="D4851" i="2"/>
  <c r="C4852" i="2"/>
  <c r="B4853" i="2"/>
  <c r="F4853" i="2"/>
  <c r="E4854" i="2"/>
  <c r="D4855" i="2"/>
  <c r="C4856" i="2"/>
  <c r="B4857" i="2"/>
  <c r="F4857" i="2"/>
  <c r="E4858" i="2"/>
  <c r="D4859" i="2"/>
  <c r="C4860" i="2"/>
  <c r="B4861" i="2"/>
  <c r="F4861" i="2"/>
  <c r="E4862" i="2"/>
  <c r="D4863" i="2"/>
  <c r="C4864" i="2"/>
  <c r="B4865" i="2"/>
  <c r="F4865" i="2"/>
  <c r="E4866" i="2"/>
  <c r="D4867" i="2"/>
  <c r="C4868" i="2"/>
  <c r="B4869" i="2"/>
  <c r="F4869" i="2"/>
  <c r="E4870" i="2"/>
  <c r="D4871" i="2"/>
  <c r="C4872" i="2"/>
  <c r="B4873" i="2"/>
  <c r="F4873" i="2"/>
  <c r="E4874" i="2"/>
  <c r="D4875" i="2"/>
  <c r="C4876" i="2"/>
  <c r="B4877" i="2"/>
  <c r="F4877" i="2"/>
  <c r="E4878" i="2"/>
  <c r="D4879" i="2"/>
  <c r="C4880" i="2"/>
  <c r="B4881" i="2"/>
  <c r="F4881" i="2"/>
  <c r="E4882" i="2"/>
  <c r="D4883" i="2"/>
  <c r="C4884" i="2"/>
  <c r="B4885" i="2"/>
  <c r="F4885" i="2"/>
  <c r="E4886" i="2"/>
  <c r="D4887" i="2"/>
  <c r="C4888" i="2"/>
  <c r="B4889" i="2"/>
  <c r="F4889" i="2"/>
  <c r="E4890" i="2"/>
  <c r="D4891" i="2"/>
  <c r="C4892" i="2"/>
  <c r="B4893" i="2"/>
  <c r="F4893" i="2"/>
  <c r="E4894" i="2"/>
  <c r="D4895" i="2"/>
  <c r="C4896" i="2"/>
  <c r="B4897" i="2"/>
  <c r="F4897" i="2"/>
  <c r="E4898" i="2"/>
  <c r="D4899" i="2"/>
  <c r="C4900" i="2"/>
  <c r="B4901" i="2"/>
  <c r="F4901" i="2"/>
  <c r="E4902" i="2"/>
  <c r="D4903" i="2"/>
  <c r="C4904" i="2"/>
  <c r="B4905" i="2"/>
  <c r="F4905" i="2"/>
  <c r="E4906" i="2"/>
  <c r="D4907" i="2"/>
  <c r="C4908" i="2"/>
  <c r="B4909" i="2"/>
  <c r="F4909" i="2"/>
  <c r="E4910" i="2"/>
  <c r="D4911" i="2"/>
  <c r="C4912" i="2"/>
  <c r="B4913" i="2"/>
  <c r="F4913" i="2"/>
  <c r="E4914" i="2"/>
  <c r="D4915" i="2"/>
  <c r="C4916" i="2"/>
  <c r="B4917" i="2"/>
  <c r="F4917" i="2"/>
  <c r="E4918" i="2"/>
  <c r="D4919" i="2"/>
  <c r="C4920" i="2"/>
  <c r="B4921" i="2"/>
  <c r="F4921" i="2"/>
  <c r="E4922" i="2"/>
  <c r="D4923" i="2"/>
  <c r="C4924" i="2"/>
  <c r="B4925" i="2"/>
  <c r="F4925" i="2"/>
  <c r="E4926" i="2"/>
  <c r="D4927" i="2"/>
  <c r="C4928" i="2"/>
  <c r="B4929" i="2"/>
  <c r="F4929" i="2"/>
  <c r="E4930" i="2"/>
  <c r="D4931" i="2"/>
  <c r="C4932" i="2"/>
  <c r="B4933" i="2"/>
  <c r="F4933" i="2"/>
  <c r="E4934" i="2"/>
  <c r="D4935" i="2"/>
  <c r="C4936" i="2"/>
  <c r="B4937" i="2"/>
  <c r="F4937" i="2"/>
  <c r="E4938" i="2"/>
  <c r="D4939" i="2"/>
  <c r="C4940" i="2"/>
  <c r="B4941" i="2"/>
  <c r="F4941" i="2"/>
  <c r="E4942" i="2"/>
  <c r="D4943" i="2"/>
  <c r="C4944" i="2"/>
  <c r="B4945" i="2"/>
  <c r="F4945" i="2"/>
  <c r="E4946" i="2"/>
  <c r="D4947" i="2"/>
  <c r="C4948" i="2"/>
  <c r="B4949" i="2"/>
  <c r="F4949" i="2"/>
  <c r="E4950" i="2"/>
  <c r="D4951" i="2"/>
  <c r="C4952" i="2"/>
  <c r="B4953" i="2"/>
  <c r="F4953" i="2"/>
  <c r="E4954" i="2"/>
  <c r="D4955" i="2"/>
  <c r="C4956" i="2"/>
  <c r="B4957" i="2"/>
  <c r="F4957" i="2"/>
  <c r="E4958" i="2"/>
  <c r="D4959" i="2"/>
  <c r="C4960" i="2"/>
  <c r="B4961" i="2"/>
  <c r="F4961" i="2"/>
  <c r="E4962" i="2"/>
  <c r="D4963" i="2"/>
  <c r="C4964" i="2"/>
  <c r="B4965" i="2"/>
  <c r="F4965" i="2"/>
  <c r="E4966" i="2"/>
  <c r="D4967" i="2"/>
  <c r="C4968" i="2"/>
  <c r="B4969" i="2"/>
  <c r="F4969" i="2"/>
  <c r="E4970" i="2"/>
  <c r="D4971" i="2"/>
  <c r="C4972" i="2"/>
  <c r="B4973" i="2"/>
  <c r="F4973" i="2"/>
  <c r="E4974" i="2"/>
  <c r="D4975" i="2"/>
  <c r="C4976" i="2"/>
  <c r="B4977" i="2"/>
  <c r="F4977" i="2"/>
  <c r="E4978" i="2"/>
  <c r="D4979" i="2"/>
  <c r="C4980" i="2"/>
  <c r="B4981" i="2"/>
  <c r="F4981" i="2"/>
  <c r="E4982" i="2"/>
  <c r="D4983" i="2"/>
  <c r="C4984" i="2"/>
  <c r="B4985" i="2"/>
  <c r="F4985" i="2"/>
  <c r="E4986" i="2"/>
  <c r="D4987" i="2"/>
  <c r="C4988" i="2"/>
  <c r="B4989" i="2"/>
  <c r="F4989" i="2"/>
  <c r="E4990" i="2"/>
  <c r="D4991" i="2"/>
  <c r="C4992" i="2"/>
  <c r="B4993" i="2"/>
  <c r="F4993" i="2"/>
  <c r="E4994" i="2"/>
  <c r="D4995" i="2"/>
  <c r="C4996" i="2"/>
  <c r="B4997" i="2"/>
  <c r="F4997" i="2"/>
  <c r="E4998" i="2"/>
  <c r="D4999" i="2"/>
  <c r="C5000" i="2"/>
  <c r="B5001" i="2"/>
  <c r="F5001" i="2"/>
  <c r="E5002" i="2"/>
  <c r="D5003" i="2"/>
  <c r="C5004" i="2"/>
  <c r="B5005" i="2"/>
  <c r="F5005" i="2"/>
  <c r="E5006" i="2"/>
  <c r="D5007" i="2"/>
  <c r="C5008" i="2"/>
  <c r="B5009" i="2"/>
  <c r="F5009" i="2"/>
  <c r="E5010" i="2"/>
  <c r="D5011" i="2"/>
  <c r="C5012" i="2"/>
  <c r="B5013" i="2"/>
  <c r="F5013" i="2"/>
  <c r="E5014" i="2"/>
  <c r="D5015" i="2"/>
  <c r="C5016" i="2"/>
  <c r="B5017" i="2"/>
  <c r="F5017" i="2"/>
  <c r="E5018" i="2"/>
  <c r="D5019" i="2"/>
  <c r="C5020" i="2"/>
  <c r="B5021" i="2"/>
  <c r="F5021" i="2"/>
  <c r="E5022" i="2"/>
  <c r="D5023" i="2"/>
  <c r="C5024" i="2"/>
  <c r="B5025" i="2"/>
  <c r="F5025" i="2"/>
  <c r="E5026" i="2"/>
  <c r="D5027" i="2"/>
  <c r="C5028" i="2"/>
  <c r="B5029" i="2"/>
  <c r="F5029" i="2"/>
  <c r="E5030" i="2"/>
  <c r="D5031" i="2"/>
  <c r="C5032" i="2"/>
  <c r="B5033" i="2"/>
  <c r="F5033" i="2"/>
  <c r="E5034" i="2"/>
  <c r="D5035" i="2"/>
  <c r="C5036" i="2"/>
  <c r="B5037" i="2"/>
  <c r="F5037" i="2"/>
  <c r="E5038" i="2"/>
  <c r="D5039" i="2"/>
  <c r="C5040" i="2"/>
  <c r="B5041" i="2"/>
  <c r="F5041" i="2"/>
  <c r="E5042" i="2"/>
  <c r="D5043" i="2"/>
  <c r="C5044" i="2"/>
  <c r="B5045" i="2"/>
  <c r="F5045" i="2"/>
  <c r="E5046" i="2"/>
  <c r="D5047" i="2"/>
  <c r="C5048" i="2"/>
  <c r="B5049" i="2"/>
  <c r="F5049" i="2"/>
  <c r="E5050" i="2"/>
  <c r="D5051" i="2"/>
  <c r="C5052" i="2"/>
  <c r="B5053" i="2"/>
  <c r="F5053" i="2"/>
  <c r="E5054" i="2"/>
  <c r="D5055" i="2"/>
  <c r="C5056" i="2"/>
  <c r="B5057" i="2"/>
  <c r="F5057" i="2"/>
  <c r="E5058" i="2"/>
  <c r="D5059" i="2"/>
  <c r="C5060" i="2"/>
  <c r="B5061" i="2"/>
  <c r="F5061" i="2"/>
  <c r="E5062" i="2"/>
  <c r="D5063" i="2"/>
  <c r="C5064" i="2"/>
  <c r="B5065" i="2"/>
  <c r="F5065" i="2"/>
  <c r="E5066" i="2"/>
  <c r="D5067" i="2"/>
  <c r="C5068" i="2"/>
  <c r="B5069" i="2"/>
  <c r="F5069" i="2"/>
  <c r="E5070" i="2"/>
  <c r="D5071" i="2"/>
  <c r="C5072" i="2"/>
  <c r="B5073" i="2"/>
  <c r="F5073" i="2"/>
  <c r="E5074" i="2"/>
  <c r="D5075" i="2"/>
  <c r="C5076" i="2"/>
  <c r="B5077" i="2"/>
  <c r="F5077" i="2"/>
  <c r="E5078" i="2"/>
  <c r="D5079" i="2"/>
  <c r="C5080" i="2"/>
  <c r="B5081" i="2"/>
  <c r="F5081" i="2"/>
  <c r="E5082" i="2"/>
  <c r="D5083" i="2"/>
  <c r="C5084" i="2"/>
  <c r="B5085" i="2"/>
  <c r="F5085" i="2"/>
  <c r="E5086" i="2"/>
  <c r="D5087" i="2"/>
  <c r="C5088" i="2"/>
  <c r="B5089" i="2"/>
  <c r="F5089" i="2"/>
  <c r="E5090" i="2"/>
  <c r="D5091" i="2"/>
  <c r="C5092" i="2"/>
  <c r="B5093" i="2"/>
  <c r="F5093" i="2"/>
  <c r="E5094" i="2"/>
  <c r="D5095" i="2"/>
  <c r="C5096" i="2"/>
  <c r="B5097" i="2"/>
  <c r="F5097" i="2"/>
  <c r="E5098" i="2"/>
  <c r="D5099" i="2"/>
  <c r="C5100" i="2"/>
  <c r="B5101" i="2"/>
  <c r="F5101" i="2"/>
  <c r="E5102" i="2"/>
  <c r="D5103" i="2"/>
  <c r="C5104" i="2"/>
  <c r="B5105" i="2"/>
  <c r="F5105" i="2"/>
  <c r="E5106" i="2"/>
  <c r="D5107" i="2"/>
  <c r="C5108" i="2"/>
  <c r="B5109" i="2"/>
  <c r="F5109" i="2"/>
  <c r="E5110" i="2"/>
  <c r="D5111" i="2"/>
  <c r="C5112" i="2"/>
  <c r="B5113" i="2"/>
  <c r="F5113" i="2"/>
  <c r="E5114" i="2"/>
  <c r="D5115" i="2"/>
  <c r="C5116" i="2"/>
  <c r="B5117" i="2"/>
  <c r="F5117" i="2"/>
  <c r="E5118" i="2"/>
  <c r="D5119" i="2"/>
  <c r="C5120" i="2"/>
  <c r="B5121" i="2"/>
  <c r="F5121" i="2"/>
  <c r="E5122" i="2"/>
  <c r="D5123" i="2"/>
  <c r="C5124" i="2"/>
  <c r="B5125" i="2"/>
  <c r="F5125" i="2"/>
  <c r="E5126" i="2"/>
  <c r="D5127" i="2"/>
  <c r="C5128" i="2"/>
  <c r="B5129" i="2"/>
  <c r="F5129" i="2"/>
  <c r="E5130" i="2"/>
  <c r="D5131" i="2"/>
  <c r="C5132" i="2"/>
  <c r="B5133" i="2"/>
  <c r="F5133" i="2"/>
  <c r="E5134" i="2"/>
  <c r="D5135" i="2"/>
  <c r="C5136" i="2"/>
  <c r="B5137" i="2"/>
  <c r="F5137" i="2"/>
  <c r="E5138" i="2"/>
  <c r="D5139" i="2"/>
  <c r="C5140" i="2"/>
  <c r="B5141" i="2"/>
  <c r="F5141" i="2"/>
  <c r="E5142" i="2"/>
  <c r="D5143" i="2"/>
  <c r="C5144" i="2"/>
  <c r="B5145" i="2"/>
  <c r="F5145" i="2"/>
  <c r="E5146" i="2"/>
  <c r="D5147" i="2"/>
  <c r="C5148" i="2"/>
  <c r="B5149" i="2"/>
  <c r="F5149" i="2"/>
  <c r="E5150" i="2"/>
  <c r="D5151" i="2"/>
  <c r="C5152" i="2"/>
  <c r="B5153" i="2"/>
  <c r="F5153" i="2"/>
  <c r="E5154" i="2"/>
  <c r="D5155" i="2"/>
  <c r="C5156" i="2"/>
  <c r="B5157" i="2"/>
  <c r="F5157" i="2"/>
  <c r="E5158" i="2"/>
  <c r="D5159" i="2"/>
  <c r="C5160" i="2"/>
  <c r="B5161" i="2"/>
  <c r="F5161" i="2"/>
  <c r="E5162" i="2"/>
  <c r="D5163" i="2"/>
  <c r="C5164" i="2"/>
  <c r="B5165" i="2"/>
  <c r="F5165" i="2"/>
  <c r="E5166" i="2"/>
  <c r="D5167" i="2"/>
  <c r="C5168" i="2"/>
  <c r="B5169" i="2"/>
  <c r="F5169" i="2"/>
  <c r="E5170" i="2"/>
  <c r="D5171" i="2"/>
  <c r="C5172" i="2"/>
  <c r="B5173" i="2"/>
  <c r="F5173" i="2"/>
  <c r="E5174" i="2"/>
  <c r="D5175" i="2"/>
  <c r="C5176" i="2"/>
  <c r="B5177" i="2"/>
  <c r="F5177" i="2"/>
  <c r="E5178" i="2"/>
  <c r="D5179" i="2"/>
  <c r="C5180" i="2"/>
  <c r="B5181" i="2"/>
  <c r="F5181" i="2"/>
  <c r="E5182" i="2"/>
  <c r="D5183" i="2"/>
  <c r="C5184" i="2"/>
  <c r="B5185" i="2"/>
  <c r="F5185" i="2"/>
  <c r="E5186" i="2"/>
  <c r="D5187" i="2"/>
  <c r="C5188" i="2"/>
  <c r="B5189" i="2"/>
  <c r="F5189" i="2"/>
  <c r="E5190" i="2"/>
  <c r="D5191" i="2"/>
  <c r="C5192" i="2"/>
  <c r="B5193" i="2"/>
  <c r="F5193" i="2"/>
  <c r="E5194" i="2"/>
  <c r="D5195" i="2"/>
  <c r="C5196" i="2"/>
  <c r="B5197" i="2"/>
  <c r="F5197" i="2"/>
  <c r="E5198" i="2"/>
  <c r="D5199" i="2"/>
  <c r="C5200" i="2"/>
  <c r="B5201" i="2"/>
  <c r="F5201" i="2"/>
  <c r="E5202" i="2"/>
  <c r="D5203" i="2"/>
  <c r="C5204" i="2"/>
  <c r="B5205" i="2"/>
  <c r="F5205" i="2"/>
  <c r="E5206" i="2"/>
  <c r="D5207" i="2"/>
  <c r="C5208" i="2"/>
  <c r="B5209" i="2"/>
  <c r="F5209" i="2"/>
  <c r="E5210" i="2"/>
  <c r="D5211" i="2"/>
  <c r="C5212" i="2"/>
  <c r="B5213" i="2"/>
  <c r="F5213" i="2"/>
  <c r="E5214" i="2"/>
  <c r="D5215" i="2"/>
  <c r="C5216" i="2"/>
  <c r="B5217" i="2"/>
  <c r="F5217" i="2"/>
  <c r="E5218" i="2"/>
  <c r="D5219" i="2"/>
  <c r="C5220" i="2"/>
  <c r="B5221" i="2"/>
  <c r="F5221" i="2"/>
  <c r="E5222" i="2"/>
  <c r="D5223" i="2"/>
  <c r="C5224" i="2"/>
  <c r="B5225" i="2"/>
  <c r="F5225" i="2"/>
  <c r="E5226" i="2"/>
  <c r="D5227" i="2"/>
  <c r="C5228" i="2"/>
  <c r="B5229" i="2"/>
  <c r="F5229" i="2"/>
  <c r="E5230" i="2"/>
  <c r="D5231" i="2"/>
  <c r="C5232" i="2"/>
  <c r="B5233" i="2"/>
  <c r="F5233" i="2"/>
  <c r="E5234" i="2"/>
  <c r="D5235" i="2"/>
  <c r="C5236" i="2"/>
  <c r="B5237" i="2"/>
  <c r="F5237" i="2"/>
  <c r="E5238" i="2"/>
  <c r="D5239" i="2"/>
  <c r="C5240" i="2"/>
  <c r="B5241" i="2"/>
  <c r="F5241" i="2"/>
  <c r="E5242" i="2"/>
  <c r="D5243" i="2"/>
  <c r="C5244" i="2"/>
  <c r="B5245" i="2"/>
  <c r="F5245" i="2"/>
  <c r="E5246" i="2"/>
  <c r="D5247" i="2"/>
  <c r="C5248" i="2"/>
  <c r="B5249" i="2"/>
  <c r="F5249" i="2"/>
  <c r="E5250" i="2"/>
  <c r="D5251" i="2"/>
  <c r="C5252" i="2"/>
  <c r="B5253" i="2"/>
  <c r="F5253" i="2"/>
  <c r="E5254" i="2"/>
  <c r="D5255" i="2"/>
  <c r="C5256" i="2"/>
  <c r="B5257" i="2"/>
  <c r="F5257" i="2"/>
  <c r="E5258" i="2"/>
  <c r="D5259" i="2"/>
  <c r="C5260" i="2"/>
  <c r="B5261" i="2"/>
  <c r="F5261" i="2"/>
  <c r="E5262" i="2"/>
  <c r="D5263" i="2"/>
  <c r="C5264" i="2"/>
  <c r="B5265" i="2"/>
  <c r="F5265" i="2"/>
  <c r="E5266" i="2"/>
  <c r="D5267" i="2"/>
  <c r="C5268" i="2"/>
  <c r="B5269" i="2"/>
  <c r="F5269" i="2"/>
  <c r="E5270" i="2"/>
  <c r="D5271" i="2"/>
  <c r="C5272" i="2"/>
  <c r="B5273" i="2"/>
  <c r="F5273" i="2"/>
  <c r="E5274" i="2"/>
  <c r="D5275" i="2"/>
  <c r="C5276" i="2"/>
  <c r="B5277" i="2"/>
  <c r="F5277" i="2"/>
  <c r="E5278" i="2"/>
  <c r="D5279" i="2"/>
  <c r="C5280" i="2"/>
  <c r="B5281" i="2"/>
  <c r="F5281" i="2"/>
  <c r="E5282" i="2"/>
  <c r="D5283" i="2"/>
  <c r="C5284" i="2"/>
  <c r="B5285" i="2"/>
  <c r="F5285" i="2"/>
  <c r="E5286" i="2"/>
  <c r="D5287" i="2"/>
  <c r="C5288" i="2"/>
  <c r="B5289" i="2"/>
  <c r="F5289" i="2"/>
  <c r="E5290" i="2"/>
  <c r="D5291" i="2"/>
  <c r="C5292" i="2"/>
  <c r="B5293" i="2"/>
  <c r="F5293" i="2"/>
  <c r="E5294" i="2"/>
  <c r="D5295" i="2"/>
  <c r="C5296" i="2"/>
  <c r="B5297" i="2"/>
  <c r="F5297" i="2"/>
  <c r="E5298" i="2"/>
  <c r="D5299" i="2"/>
  <c r="C5300" i="2"/>
  <c r="B5301" i="2"/>
  <c r="F5301" i="2"/>
  <c r="E5302" i="2"/>
  <c r="D5303" i="2"/>
  <c r="C5304" i="2"/>
  <c r="B5305" i="2"/>
  <c r="F5305" i="2"/>
  <c r="E5306" i="2"/>
  <c r="D5307" i="2"/>
  <c r="C5308" i="2"/>
  <c r="B5309" i="2"/>
  <c r="F5309" i="2"/>
  <c r="E5310" i="2"/>
  <c r="D5311" i="2"/>
  <c r="C5312" i="2"/>
  <c r="B5313" i="2"/>
  <c r="F5313" i="2"/>
  <c r="E5314" i="2"/>
  <c r="D5315" i="2"/>
  <c r="C5316" i="2"/>
  <c r="B5317" i="2"/>
  <c r="F5317" i="2"/>
  <c r="E5318" i="2"/>
  <c r="D5319" i="2"/>
  <c r="C5320" i="2"/>
  <c r="B5321" i="2"/>
  <c r="F5321" i="2"/>
  <c r="E5322" i="2"/>
  <c r="D5323" i="2"/>
  <c r="C5324" i="2"/>
  <c r="B5325" i="2"/>
  <c r="F5325" i="2"/>
  <c r="E5326" i="2"/>
  <c r="D5327" i="2"/>
  <c r="C5328" i="2"/>
  <c r="B5329" i="2"/>
  <c r="F5329" i="2"/>
  <c r="E5330" i="2"/>
  <c r="D5331" i="2"/>
  <c r="C5332" i="2"/>
  <c r="B5333" i="2"/>
  <c r="F5333" i="2"/>
  <c r="E5334" i="2"/>
  <c r="D5335" i="2"/>
  <c r="C5336" i="2"/>
  <c r="B5337" i="2"/>
  <c r="F5337" i="2"/>
  <c r="E5338" i="2"/>
  <c r="D5339" i="2"/>
  <c r="C5340" i="2"/>
  <c r="B5341" i="2"/>
  <c r="F5341" i="2"/>
  <c r="E5342" i="2"/>
  <c r="D5343" i="2"/>
  <c r="C5344" i="2"/>
  <c r="B5345" i="2"/>
  <c r="F5345" i="2"/>
  <c r="E5346" i="2"/>
  <c r="D5347" i="2"/>
  <c r="C5348" i="2"/>
  <c r="B5349" i="2"/>
  <c r="F5349" i="2"/>
  <c r="E5350" i="2"/>
  <c r="D5351" i="2"/>
  <c r="C5352" i="2"/>
  <c r="B5353" i="2"/>
  <c r="F5353" i="2"/>
  <c r="E5354" i="2"/>
  <c r="D5355" i="2"/>
  <c r="C5356" i="2"/>
  <c r="B5357" i="2"/>
  <c r="F5357" i="2"/>
  <c r="E5358" i="2"/>
  <c r="D5359" i="2"/>
  <c r="C5360" i="2"/>
  <c r="B5361" i="2"/>
  <c r="F5361" i="2"/>
  <c r="E5362" i="2"/>
  <c r="D5363" i="2"/>
  <c r="C5364" i="2"/>
  <c r="B5365" i="2"/>
  <c r="F5365" i="2"/>
  <c r="E5366" i="2"/>
  <c r="D5367" i="2"/>
  <c r="C5368" i="2"/>
  <c r="B5369" i="2"/>
  <c r="F5369" i="2"/>
  <c r="E5370" i="2"/>
  <c r="D5371" i="2"/>
  <c r="C5372" i="2"/>
  <c r="B5373" i="2"/>
  <c r="F5373" i="2"/>
  <c r="E5374" i="2"/>
  <c r="D5375" i="2"/>
  <c r="C5376" i="2"/>
  <c r="B5377" i="2"/>
  <c r="F5377" i="2"/>
  <c r="E5378" i="2"/>
  <c r="D5379" i="2"/>
  <c r="C5380" i="2"/>
  <c r="B5381" i="2"/>
  <c r="F5381" i="2"/>
  <c r="E5382" i="2"/>
  <c r="D5383" i="2"/>
  <c r="C5384" i="2"/>
  <c r="B5385" i="2"/>
  <c r="F5385" i="2"/>
  <c r="E5386" i="2"/>
  <c r="D5387" i="2"/>
  <c r="C5388" i="2"/>
  <c r="B5389" i="2"/>
  <c r="F5389" i="2"/>
  <c r="E5390" i="2"/>
  <c r="D5391" i="2"/>
  <c r="C5392" i="2"/>
  <c r="B5393" i="2"/>
  <c r="F5393" i="2"/>
  <c r="E5394" i="2"/>
  <c r="D5395" i="2"/>
  <c r="C5396" i="2"/>
  <c r="B5397" i="2"/>
  <c r="F5397" i="2"/>
  <c r="E5398" i="2"/>
  <c r="D5399" i="2"/>
  <c r="C5400" i="2"/>
  <c r="B5401" i="2"/>
  <c r="F5401" i="2"/>
  <c r="E5402" i="2"/>
  <c r="D5403" i="2"/>
  <c r="C5404" i="2"/>
  <c r="B5405" i="2"/>
  <c r="F5405" i="2"/>
  <c r="E5406" i="2"/>
  <c r="D5407" i="2"/>
  <c r="C5408" i="2"/>
  <c r="B5409" i="2"/>
  <c r="F5409" i="2"/>
  <c r="E5410" i="2"/>
  <c r="D5411" i="2"/>
  <c r="C5412" i="2"/>
  <c r="B5413" i="2"/>
  <c r="F5413" i="2"/>
  <c r="E5414" i="2"/>
  <c r="D5415" i="2"/>
  <c r="C5416" i="2"/>
  <c r="B5417" i="2"/>
  <c r="F5417" i="2"/>
  <c r="E5418" i="2"/>
  <c r="D5419" i="2"/>
  <c r="C5420" i="2"/>
  <c r="B5421" i="2"/>
  <c r="F5421" i="2"/>
  <c r="E5422" i="2"/>
  <c r="D5423" i="2"/>
  <c r="C5424" i="2"/>
  <c r="B5425" i="2"/>
  <c r="F5425" i="2"/>
  <c r="E5426" i="2"/>
  <c r="D5427" i="2"/>
  <c r="C5428" i="2"/>
  <c r="B5429" i="2"/>
  <c r="F5429" i="2"/>
  <c r="E5430" i="2"/>
  <c r="D5431" i="2"/>
  <c r="C5432" i="2"/>
  <c r="B5433" i="2"/>
  <c r="F5433" i="2"/>
  <c r="E5434" i="2"/>
  <c r="D5435" i="2"/>
  <c r="C5436" i="2"/>
  <c r="B5437" i="2"/>
  <c r="F5437" i="2"/>
  <c r="E5438" i="2"/>
  <c r="D5439" i="2"/>
  <c r="C5440" i="2"/>
  <c r="B5441" i="2"/>
  <c r="F5441" i="2"/>
  <c r="E5442" i="2"/>
  <c r="D5443" i="2"/>
  <c r="C5444" i="2"/>
  <c r="B5445" i="2"/>
  <c r="F5445" i="2"/>
  <c r="E5446" i="2"/>
  <c r="D5447" i="2"/>
  <c r="C5448" i="2"/>
  <c r="B5449" i="2"/>
  <c r="F5449" i="2"/>
  <c r="E5450" i="2"/>
  <c r="D5451" i="2"/>
  <c r="C5452" i="2"/>
  <c r="B5453" i="2"/>
  <c r="F5453" i="2"/>
  <c r="E5454" i="2"/>
  <c r="D5455" i="2"/>
  <c r="C5456" i="2"/>
  <c r="B5457" i="2"/>
  <c r="F5457" i="2"/>
  <c r="E5458" i="2"/>
  <c r="D5459" i="2"/>
  <c r="C5460" i="2"/>
  <c r="B5461" i="2"/>
  <c r="F5461" i="2"/>
  <c r="E5462" i="2"/>
  <c r="D5463" i="2"/>
  <c r="C5464" i="2"/>
  <c r="B5465" i="2"/>
  <c r="F5465" i="2"/>
  <c r="E5466" i="2"/>
  <c r="D5467" i="2"/>
  <c r="C5468" i="2"/>
  <c r="B5469" i="2"/>
  <c r="F5469" i="2"/>
  <c r="E5470" i="2"/>
  <c r="D5471" i="2"/>
  <c r="C5472" i="2"/>
  <c r="B5473" i="2"/>
  <c r="F5473" i="2"/>
  <c r="E5474" i="2"/>
  <c r="D5475" i="2"/>
  <c r="C5476" i="2"/>
  <c r="B5477" i="2"/>
  <c r="F5477" i="2"/>
  <c r="E5478" i="2"/>
  <c r="D5479" i="2"/>
  <c r="C5480" i="2"/>
  <c r="B5481" i="2"/>
  <c r="F5481" i="2"/>
  <c r="E5482" i="2"/>
  <c r="D5483" i="2"/>
  <c r="C5484" i="2"/>
  <c r="B5485" i="2"/>
  <c r="F5485" i="2"/>
  <c r="E5486" i="2"/>
  <c r="D5487" i="2"/>
  <c r="C5488" i="2"/>
  <c r="B5489" i="2"/>
  <c r="F5489" i="2"/>
  <c r="E5490" i="2"/>
  <c r="D5491" i="2"/>
  <c r="C5492" i="2"/>
  <c r="B5493" i="2"/>
  <c r="F5493" i="2"/>
  <c r="E5494" i="2"/>
  <c r="D5495" i="2"/>
  <c r="C5496" i="2"/>
  <c r="B5497" i="2"/>
  <c r="F5497" i="2"/>
  <c r="E5498" i="2"/>
  <c r="D5499" i="2"/>
  <c r="C5500" i="2"/>
  <c r="B5501" i="2"/>
  <c r="F5501" i="2"/>
  <c r="E5502" i="2"/>
  <c r="D5503" i="2"/>
  <c r="C5504" i="2"/>
  <c r="B5505" i="2"/>
  <c r="F5505" i="2"/>
  <c r="E5506" i="2"/>
  <c r="D5507" i="2"/>
  <c r="C5508" i="2"/>
  <c r="B5509" i="2"/>
  <c r="F5509" i="2"/>
  <c r="E5510" i="2"/>
  <c r="D5511" i="2"/>
  <c r="C5512" i="2"/>
  <c r="B5513" i="2"/>
  <c r="F5513" i="2"/>
  <c r="E5514" i="2"/>
  <c r="D5515" i="2"/>
  <c r="C5516" i="2"/>
  <c r="B5517" i="2"/>
  <c r="F5517" i="2"/>
  <c r="E5518" i="2"/>
  <c r="D5519" i="2"/>
  <c r="C5520" i="2"/>
  <c r="B5521" i="2"/>
  <c r="F5521" i="2"/>
  <c r="E5522" i="2"/>
  <c r="D5523" i="2"/>
  <c r="C5524" i="2"/>
  <c r="B5525" i="2"/>
  <c r="F5525" i="2"/>
  <c r="E5526" i="2"/>
  <c r="D5527" i="2"/>
  <c r="C5528" i="2"/>
  <c r="B5529" i="2"/>
  <c r="F5529" i="2"/>
  <c r="E5530" i="2"/>
  <c r="D5531" i="2"/>
  <c r="C5532" i="2"/>
  <c r="B5533" i="2"/>
  <c r="F5533" i="2"/>
  <c r="E5534" i="2"/>
  <c r="D5535" i="2"/>
  <c r="C5536" i="2"/>
  <c r="B5537" i="2"/>
  <c r="F5537" i="2"/>
  <c r="E5538" i="2"/>
  <c r="D5539" i="2"/>
  <c r="C5540" i="2"/>
  <c r="B5541" i="2"/>
  <c r="F5541" i="2"/>
  <c r="E5542" i="2"/>
  <c r="D5543" i="2"/>
  <c r="C5544" i="2"/>
  <c r="B5545" i="2"/>
  <c r="F5545" i="2"/>
  <c r="E5546" i="2"/>
  <c r="D5547" i="2"/>
  <c r="C5548" i="2"/>
  <c r="B5549" i="2"/>
  <c r="F5549" i="2"/>
  <c r="E5550" i="2"/>
  <c r="D5551" i="2"/>
  <c r="C5552" i="2"/>
  <c r="B5553" i="2"/>
  <c r="F5553" i="2"/>
  <c r="E5554" i="2"/>
  <c r="D5555" i="2"/>
  <c r="C5556" i="2"/>
  <c r="B5557" i="2"/>
  <c r="F5557" i="2"/>
  <c r="E5558" i="2"/>
  <c r="D5559" i="2"/>
  <c r="C5560" i="2"/>
  <c r="B5561" i="2"/>
  <c r="F5561" i="2"/>
  <c r="E5562" i="2"/>
  <c r="D5563" i="2"/>
  <c r="C5564" i="2"/>
  <c r="B5565" i="2"/>
  <c r="F5565" i="2"/>
  <c r="E5566" i="2"/>
  <c r="D5567" i="2"/>
  <c r="C5568" i="2"/>
  <c r="B5569" i="2"/>
  <c r="F5569" i="2"/>
  <c r="E5570" i="2"/>
  <c r="D5571" i="2"/>
  <c r="C5572" i="2"/>
  <c r="B5573" i="2"/>
  <c r="F5573" i="2"/>
  <c r="E5574" i="2"/>
  <c r="D5575" i="2"/>
  <c r="C5576" i="2"/>
  <c r="B5577" i="2"/>
  <c r="F5577" i="2"/>
  <c r="E5578" i="2"/>
  <c r="D5579" i="2"/>
  <c r="C5580" i="2"/>
  <c r="B5581" i="2"/>
  <c r="F5581" i="2"/>
  <c r="E5582" i="2"/>
  <c r="D5583" i="2"/>
  <c r="C5584" i="2"/>
  <c r="B5585" i="2"/>
  <c r="F5585" i="2"/>
  <c r="E5586" i="2"/>
  <c r="D5587" i="2"/>
  <c r="C5588" i="2"/>
  <c r="B5589" i="2"/>
  <c r="F5589" i="2"/>
  <c r="E5590" i="2"/>
  <c r="D5591" i="2"/>
  <c r="C5592" i="2"/>
  <c r="B5593" i="2"/>
  <c r="F5593" i="2"/>
  <c r="E5594" i="2"/>
  <c r="D5595" i="2"/>
  <c r="C5596" i="2"/>
  <c r="B5597" i="2"/>
  <c r="F5597" i="2"/>
  <c r="E5598" i="2"/>
  <c r="D5599" i="2"/>
  <c r="C5600" i="2"/>
  <c r="B5601" i="2"/>
  <c r="F5601" i="2"/>
  <c r="E5602" i="2"/>
  <c r="D5603" i="2"/>
  <c r="C5604" i="2"/>
  <c r="B5605" i="2"/>
  <c r="F5605" i="2"/>
  <c r="E5606" i="2"/>
  <c r="D5607" i="2"/>
  <c r="C5608" i="2"/>
  <c r="B5609" i="2"/>
  <c r="F5609" i="2"/>
  <c r="E5610" i="2"/>
  <c r="D5611" i="2"/>
  <c r="C5612" i="2"/>
  <c r="B5613" i="2"/>
  <c r="F5613" i="2"/>
  <c r="E5614" i="2"/>
  <c r="D5615" i="2"/>
  <c r="C5616" i="2"/>
  <c r="B5617" i="2"/>
  <c r="F5617" i="2"/>
  <c r="E5618" i="2"/>
  <c r="D5619" i="2"/>
  <c r="C5620" i="2"/>
  <c r="B5621" i="2"/>
  <c r="F5621" i="2"/>
  <c r="E5622" i="2"/>
  <c r="D5623" i="2"/>
  <c r="C5624" i="2"/>
  <c r="B5625" i="2"/>
  <c r="F5625" i="2"/>
  <c r="E5626" i="2"/>
  <c r="D5627" i="2"/>
  <c r="C5628" i="2"/>
  <c r="B5629" i="2"/>
  <c r="F5629" i="2"/>
  <c r="E5630" i="2"/>
  <c r="D5631" i="2"/>
  <c r="C5632" i="2"/>
  <c r="B5633" i="2"/>
  <c r="F5633" i="2"/>
  <c r="E5634" i="2"/>
  <c r="D5635" i="2"/>
  <c r="C5636" i="2"/>
  <c r="B5637" i="2"/>
  <c r="F5637" i="2"/>
  <c r="E5638" i="2"/>
  <c r="D5639" i="2"/>
  <c r="C5640" i="2"/>
  <c r="B5641" i="2"/>
  <c r="F5641" i="2"/>
  <c r="E5642" i="2"/>
  <c r="D5643" i="2"/>
  <c r="C5644" i="2"/>
  <c r="B5645" i="2"/>
  <c r="F5645" i="2"/>
  <c r="E5646" i="2"/>
  <c r="D5647" i="2"/>
  <c r="C5648" i="2"/>
  <c r="B5649" i="2"/>
  <c r="F5649" i="2"/>
  <c r="E5650" i="2"/>
  <c r="D5651" i="2"/>
  <c r="C5652" i="2"/>
  <c r="B5653" i="2"/>
  <c r="F5653" i="2"/>
  <c r="E5654" i="2"/>
  <c r="D5655" i="2"/>
  <c r="C5656" i="2"/>
  <c r="B5657" i="2"/>
  <c r="F5657" i="2"/>
  <c r="E5658" i="2"/>
  <c r="D5659" i="2"/>
  <c r="C5660" i="2"/>
  <c r="B5661" i="2"/>
  <c r="F5661" i="2"/>
  <c r="E5662" i="2"/>
  <c r="D5663" i="2"/>
  <c r="C5664" i="2"/>
  <c r="B5665" i="2"/>
  <c r="F5665" i="2"/>
  <c r="E5666" i="2"/>
  <c r="D5667" i="2"/>
  <c r="C5668" i="2"/>
  <c r="B5669" i="2"/>
  <c r="F5669" i="2"/>
  <c r="E5670" i="2"/>
  <c r="D5671" i="2"/>
  <c r="C5672" i="2"/>
  <c r="B5673" i="2"/>
  <c r="F5673" i="2"/>
  <c r="E5674" i="2"/>
  <c r="D5675" i="2"/>
  <c r="C5676" i="2"/>
  <c r="B5677" i="2"/>
  <c r="F5677" i="2"/>
  <c r="E5678" i="2"/>
  <c r="D5679" i="2"/>
  <c r="C5680" i="2"/>
  <c r="B5681" i="2"/>
  <c r="F5681" i="2"/>
  <c r="E5682" i="2"/>
  <c r="D5683" i="2"/>
  <c r="C5684" i="2"/>
  <c r="B5685" i="2"/>
  <c r="F5685" i="2"/>
  <c r="E5686" i="2"/>
  <c r="D5687" i="2"/>
  <c r="C5688" i="2"/>
  <c r="B5689" i="2"/>
  <c r="F5689" i="2"/>
  <c r="E5690" i="2"/>
  <c r="D5691" i="2"/>
  <c r="C5692" i="2"/>
  <c r="B5693" i="2"/>
  <c r="F5693" i="2"/>
  <c r="E5694" i="2"/>
  <c r="D5695" i="2"/>
  <c r="C5696" i="2"/>
  <c r="B5697" i="2"/>
  <c r="F5697" i="2"/>
  <c r="E5698" i="2"/>
  <c r="D5699" i="2"/>
  <c r="C5700" i="2"/>
  <c r="B5701" i="2"/>
  <c r="F5701" i="2"/>
  <c r="E5702" i="2"/>
  <c r="D5703" i="2"/>
  <c r="C5704" i="2"/>
  <c r="B5705" i="2"/>
  <c r="F5705" i="2"/>
  <c r="E5706" i="2"/>
  <c r="D5707" i="2"/>
  <c r="C5708" i="2"/>
  <c r="B5709" i="2"/>
  <c r="F5709" i="2"/>
  <c r="E5710" i="2"/>
  <c r="D5711" i="2"/>
  <c r="C5712" i="2"/>
  <c r="B5713" i="2"/>
  <c r="F5713" i="2"/>
  <c r="E5714" i="2"/>
  <c r="D5715" i="2"/>
  <c r="C5716" i="2"/>
  <c r="B5717" i="2"/>
  <c r="F5717" i="2"/>
  <c r="E5718" i="2"/>
  <c r="D5719" i="2"/>
  <c r="C5720" i="2"/>
  <c r="B5721" i="2"/>
  <c r="F5721" i="2"/>
  <c r="E5722" i="2"/>
  <c r="D5723" i="2"/>
  <c r="C5724" i="2"/>
  <c r="B5725" i="2"/>
  <c r="F5725" i="2"/>
  <c r="E5726" i="2"/>
  <c r="D5727" i="2"/>
  <c r="C5728" i="2"/>
  <c r="B5729" i="2"/>
  <c r="F5729" i="2"/>
  <c r="E5730" i="2"/>
  <c r="D5731" i="2"/>
  <c r="C5732" i="2"/>
  <c r="B5733" i="2"/>
  <c r="F5733" i="2"/>
  <c r="E5734" i="2"/>
  <c r="D5735" i="2"/>
  <c r="C5736" i="2"/>
  <c r="B5737" i="2"/>
  <c r="F5737" i="2"/>
  <c r="H10048" i="2"/>
  <c r="C36" i="2"/>
  <c r="D87" i="2"/>
  <c r="E138" i="2"/>
  <c r="F189" i="2"/>
  <c r="B241" i="2"/>
  <c r="C292" i="2"/>
  <c r="D343" i="2"/>
  <c r="E394" i="2"/>
  <c r="F445" i="2"/>
  <c r="D486" i="2"/>
  <c r="B512" i="2"/>
  <c r="E537" i="2"/>
  <c r="C563" i="2"/>
  <c r="F588" i="2"/>
  <c r="D614" i="2"/>
  <c r="B640" i="2"/>
  <c r="E665" i="2"/>
  <c r="C691" i="2"/>
  <c r="F716" i="2"/>
  <c r="D742" i="2"/>
  <c r="B768" i="2"/>
  <c r="F790" i="2"/>
  <c r="E803" i="2"/>
  <c r="D816" i="2"/>
  <c r="C829" i="2"/>
  <c r="B842" i="2"/>
  <c r="F854" i="2"/>
  <c r="E867" i="2"/>
  <c r="D880" i="2"/>
  <c r="C893" i="2"/>
  <c r="B906" i="2"/>
  <c r="F918" i="2"/>
  <c r="E931" i="2"/>
  <c r="D944" i="2"/>
  <c r="C957" i="2"/>
  <c r="B970" i="2"/>
  <c r="F982" i="2"/>
  <c r="E995" i="2"/>
  <c r="D1008" i="2"/>
  <c r="C1021" i="2"/>
  <c r="B1034" i="2"/>
  <c r="F1046" i="2"/>
  <c r="E1059" i="2"/>
  <c r="D1072" i="2"/>
  <c r="C1085" i="2"/>
  <c r="B1098" i="2"/>
  <c r="F1110" i="2"/>
  <c r="E1123" i="2"/>
  <c r="D1136" i="2"/>
  <c r="C1149" i="2"/>
  <c r="B1162" i="2"/>
  <c r="F1174" i="2"/>
  <c r="E1187" i="2"/>
  <c r="D1200" i="2"/>
  <c r="C1213" i="2"/>
  <c r="B1226" i="2"/>
  <c r="F1238" i="2"/>
  <c r="E1251" i="2"/>
  <c r="D1264" i="2"/>
  <c r="C1277" i="2"/>
  <c r="B1290" i="2"/>
  <c r="F1302" i="2"/>
  <c r="E1315" i="2"/>
  <c r="D1328" i="2"/>
  <c r="C1341" i="2"/>
  <c r="B1354" i="2"/>
  <c r="F1366" i="2"/>
  <c r="E1379" i="2"/>
  <c r="D1392" i="2"/>
  <c r="C1405" i="2"/>
  <c r="B1418" i="2"/>
  <c r="F1430" i="2"/>
  <c r="E1443" i="2"/>
  <c r="D1456" i="2"/>
  <c r="C1469" i="2"/>
  <c r="B1482" i="2"/>
  <c r="F1494" i="2"/>
  <c r="E1507" i="2"/>
  <c r="D1520" i="2"/>
  <c r="C1533" i="2"/>
  <c r="B1546" i="2"/>
  <c r="F1558" i="2"/>
  <c r="E1571" i="2"/>
  <c r="D1584" i="2"/>
  <c r="C1597" i="2"/>
  <c r="B1610" i="2"/>
  <c r="F1622" i="2"/>
  <c r="E1635" i="2"/>
  <c r="D1648" i="2"/>
  <c r="C1661" i="2"/>
  <c r="B1674" i="2"/>
  <c r="F1686" i="2"/>
  <c r="E1699" i="2"/>
  <c r="D1712" i="2"/>
  <c r="C1725" i="2"/>
  <c r="B1738" i="2"/>
  <c r="F1750" i="2"/>
  <c r="E1763" i="2"/>
  <c r="D1776" i="2"/>
  <c r="C1789" i="2"/>
  <c r="B1802" i="2"/>
  <c r="F1814" i="2"/>
  <c r="E1827" i="2"/>
  <c r="E1837" i="2"/>
  <c r="B1844" i="2"/>
  <c r="D1850" i="2"/>
  <c r="F1856" i="2"/>
  <c r="C1863" i="2"/>
  <c r="E1869" i="2"/>
  <c r="B1876" i="2"/>
  <c r="D1882" i="2"/>
  <c r="F1888" i="2"/>
  <c r="C1895" i="2"/>
  <c r="E1901" i="2"/>
  <c r="B1908" i="2"/>
  <c r="D1914" i="2"/>
  <c r="F1920" i="2"/>
  <c r="C1927" i="2"/>
  <c r="E1933" i="2"/>
  <c r="B1940" i="2"/>
  <c r="D1946" i="2"/>
  <c r="F1952" i="2"/>
  <c r="C1959" i="2"/>
  <c r="E1965" i="2"/>
  <c r="B1972" i="2"/>
  <c r="D1978" i="2"/>
  <c r="F1984" i="2"/>
  <c r="C1991" i="2"/>
  <c r="E1997" i="2"/>
  <c r="B2004" i="2"/>
  <c r="D2010" i="2"/>
  <c r="F2016" i="2"/>
  <c r="C2023" i="2"/>
  <c r="E2029" i="2"/>
  <c r="B2036" i="2"/>
  <c r="D2042" i="2"/>
  <c r="F2048" i="2"/>
  <c r="C2055" i="2"/>
  <c r="E2061" i="2"/>
  <c r="B2068" i="2"/>
  <c r="D2074" i="2"/>
  <c r="F2080" i="2"/>
  <c r="C2087" i="2"/>
  <c r="E2093" i="2"/>
  <c r="B2100" i="2"/>
  <c r="D2106" i="2"/>
  <c r="F2112" i="2"/>
  <c r="C2119" i="2"/>
  <c r="E2125" i="2"/>
  <c r="B2132" i="2"/>
  <c r="D2138" i="2"/>
  <c r="F2144" i="2"/>
  <c r="C2151" i="2"/>
  <c r="E2157" i="2"/>
  <c r="B2164" i="2"/>
  <c r="D2170" i="2"/>
  <c r="F2176" i="2"/>
  <c r="C2183" i="2"/>
  <c r="E2189" i="2"/>
  <c r="B2196" i="2"/>
  <c r="D2202" i="2"/>
  <c r="F2208" i="2"/>
  <c r="C2215" i="2"/>
  <c r="E2221" i="2"/>
  <c r="B2228" i="2"/>
  <c r="D2234" i="2"/>
  <c r="F2240" i="2"/>
  <c r="C2247" i="2"/>
  <c r="E2253" i="2"/>
  <c r="B2260" i="2"/>
  <c r="D2266" i="2"/>
  <c r="F2272" i="2"/>
  <c r="C2279" i="2"/>
  <c r="E2285" i="2"/>
  <c r="B2292" i="2"/>
  <c r="D2298" i="2"/>
  <c r="F2304" i="2"/>
  <c r="C2311" i="2"/>
  <c r="E2317" i="2"/>
  <c r="B2324" i="2"/>
  <c r="D2330" i="2"/>
  <c r="F2336" i="2"/>
  <c r="C2343" i="2"/>
  <c r="E2349" i="2"/>
  <c r="B2356" i="2"/>
  <c r="D2362" i="2"/>
  <c r="F2368" i="2"/>
  <c r="C2375" i="2"/>
  <c r="E2381" i="2"/>
  <c r="B2388" i="2"/>
  <c r="D2394" i="2"/>
  <c r="F2400" i="2"/>
  <c r="C2407" i="2"/>
  <c r="E2413" i="2"/>
  <c r="B2420" i="2"/>
  <c r="D2426" i="2"/>
  <c r="F2432" i="2"/>
  <c r="C2439" i="2"/>
  <c r="E2445" i="2"/>
  <c r="B2452" i="2"/>
  <c r="D2458" i="2"/>
  <c r="F2464" i="2"/>
  <c r="C2471" i="2"/>
  <c r="E2477" i="2"/>
  <c r="B2484" i="2"/>
  <c r="D2490" i="2"/>
  <c r="F2496" i="2"/>
  <c r="C2503" i="2"/>
  <c r="D2507" i="2"/>
  <c r="E2511" i="2"/>
  <c r="B2516" i="2"/>
  <c r="C2520" i="2"/>
  <c r="D2524" i="2"/>
  <c r="F2528" i="2"/>
  <c r="B2533" i="2"/>
  <c r="C2537" i="2"/>
  <c r="E2541" i="2"/>
  <c r="B2545" i="2"/>
  <c r="C2548" i="2"/>
  <c r="D2551" i="2"/>
  <c r="E2554" i="2"/>
  <c r="F2557" i="2"/>
  <c r="B2561" i="2"/>
  <c r="C2564" i="2"/>
  <c r="D2567" i="2"/>
  <c r="E2570" i="2"/>
  <c r="F2573" i="2"/>
  <c r="B2577" i="2"/>
  <c r="C2580" i="2"/>
  <c r="D2583" i="2"/>
  <c r="E2586" i="2"/>
  <c r="F2589" i="2"/>
  <c r="B2593" i="2"/>
  <c r="C2596" i="2"/>
  <c r="D2599" i="2"/>
  <c r="E2602" i="2"/>
  <c r="F2605" i="2"/>
  <c r="B2609" i="2"/>
  <c r="C2612" i="2"/>
  <c r="D2615" i="2"/>
  <c r="E2618" i="2"/>
  <c r="F2621" i="2"/>
  <c r="B2625" i="2"/>
  <c r="C2628" i="2"/>
  <c r="D2631" i="2"/>
  <c r="E2634" i="2"/>
  <c r="F2637" i="2"/>
  <c r="B2641" i="2"/>
  <c r="C2644" i="2"/>
  <c r="D2647" i="2"/>
  <c r="E2650" i="2"/>
  <c r="F2653" i="2"/>
  <c r="B2657" i="2"/>
  <c r="C2660" i="2"/>
  <c r="D2663" i="2"/>
  <c r="E2666" i="2"/>
  <c r="F2669" i="2"/>
  <c r="B2673" i="2"/>
  <c r="C2676" i="2"/>
  <c r="D2679" i="2"/>
  <c r="E2682" i="2"/>
  <c r="F2685" i="2"/>
  <c r="B2689" i="2"/>
  <c r="C2692" i="2"/>
  <c r="D2695" i="2"/>
  <c r="E2698" i="2"/>
  <c r="F2701" i="2"/>
  <c r="B2705" i="2"/>
  <c r="C2708" i="2"/>
  <c r="D2711" i="2"/>
  <c r="E2714" i="2"/>
  <c r="F2717" i="2"/>
  <c r="B2721" i="2"/>
  <c r="C2724" i="2"/>
  <c r="D2727" i="2"/>
  <c r="E2730" i="2"/>
  <c r="F2733" i="2"/>
  <c r="B2737" i="2"/>
  <c r="C2740" i="2"/>
  <c r="D2743" i="2"/>
  <c r="E2746" i="2"/>
  <c r="F2749" i="2"/>
  <c r="B2753" i="2"/>
  <c r="C2756" i="2"/>
  <c r="D2759" i="2"/>
  <c r="E2762" i="2"/>
  <c r="F2765" i="2"/>
  <c r="B2769" i="2"/>
  <c r="C2772" i="2"/>
  <c r="D2775" i="2"/>
  <c r="E2778" i="2"/>
  <c r="F2781" i="2"/>
  <c r="B2785" i="2"/>
  <c r="C2788" i="2"/>
  <c r="D2791" i="2"/>
  <c r="E2794" i="2"/>
  <c r="F2797" i="2"/>
  <c r="B2801" i="2"/>
  <c r="C2804" i="2"/>
  <c r="D2807" i="2"/>
  <c r="E2810" i="2"/>
  <c r="F2813" i="2"/>
  <c r="B2817" i="2"/>
  <c r="C2820" i="2"/>
  <c r="D2823" i="2"/>
  <c r="E2826" i="2"/>
  <c r="F2829" i="2"/>
  <c r="B2833" i="2"/>
  <c r="C2836" i="2"/>
  <c r="D2839" i="2"/>
  <c r="E2842" i="2"/>
  <c r="F2845" i="2"/>
  <c r="B2849" i="2"/>
  <c r="C2852" i="2"/>
  <c r="D2855" i="2"/>
  <c r="E2858" i="2"/>
  <c r="F2861" i="2"/>
  <c r="B2865" i="2"/>
  <c r="C2868" i="2"/>
  <c r="D2871" i="2"/>
  <c r="E2874" i="2"/>
  <c r="F2877" i="2"/>
  <c r="B2881" i="2"/>
  <c r="C2884" i="2"/>
  <c r="D2887" i="2"/>
  <c r="E2890" i="2"/>
  <c r="F2893" i="2"/>
  <c r="B2897" i="2"/>
  <c r="C2900" i="2"/>
  <c r="D2903" i="2"/>
  <c r="E2906" i="2"/>
  <c r="F2909" i="2"/>
  <c r="B2913" i="2"/>
  <c r="C2916" i="2"/>
  <c r="D2919" i="2"/>
  <c r="E2922" i="2"/>
  <c r="F2925" i="2"/>
  <c r="B2929" i="2"/>
  <c r="C2932" i="2"/>
  <c r="D2935" i="2"/>
  <c r="E2938" i="2"/>
  <c r="F2941" i="2"/>
  <c r="B2945" i="2"/>
  <c r="C2948" i="2"/>
  <c r="D2951" i="2"/>
  <c r="E2954" i="2"/>
  <c r="F2957" i="2"/>
  <c r="B2961" i="2"/>
  <c r="C2964" i="2"/>
  <c r="D2967" i="2"/>
  <c r="E2970" i="2"/>
  <c r="F2973" i="2"/>
  <c r="B2977" i="2"/>
  <c r="C2980" i="2"/>
  <c r="D2983" i="2"/>
  <c r="E2986" i="2"/>
  <c r="F2989" i="2"/>
  <c r="B2993" i="2"/>
  <c r="C2996" i="2"/>
  <c r="D2999" i="2"/>
  <c r="E3002" i="2"/>
  <c r="F3005" i="2"/>
  <c r="B3009" i="2"/>
  <c r="C3012" i="2"/>
  <c r="D3015" i="2"/>
  <c r="E3018" i="2"/>
  <c r="F3021" i="2"/>
  <c r="B3025" i="2"/>
  <c r="C3028" i="2"/>
  <c r="D3031" i="2"/>
  <c r="E3034" i="2"/>
  <c r="F3037" i="2"/>
  <c r="B3041" i="2"/>
  <c r="C3044" i="2"/>
  <c r="D3047" i="2"/>
  <c r="E3050" i="2"/>
  <c r="F3053" i="2"/>
  <c r="B3057" i="2"/>
  <c r="C3060" i="2"/>
  <c r="D3063" i="2"/>
  <c r="E3066" i="2"/>
  <c r="F3069" i="2"/>
  <c r="B3073" i="2"/>
  <c r="C3076" i="2"/>
  <c r="D3079" i="2"/>
  <c r="E3082" i="2"/>
  <c r="F3085" i="2"/>
  <c r="B3089" i="2"/>
  <c r="C3092" i="2"/>
  <c r="D3095" i="2"/>
  <c r="E3098" i="2"/>
  <c r="F3101" i="2"/>
  <c r="B3105" i="2"/>
  <c r="C3108" i="2"/>
  <c r="D3111" i="2"/>
  <c r="E3114" i="2"/>
  <c r="F3117" i="2"/>
  <c r="B3121" i="2"/>
  <c r="C3124" i="2"/>
  <c r="D3127" i="2"/>
  <c r="E3130" i="2"/>
  <c r="F3133" i="2"/>
  <c r="B3137" i="2"/>
  <c r="C3140" i="2"/>
  <c r="D3143" i="2"/>
  <c r="E3146" i="2"/>
  <c r="F3149" i="2"/>
  <c r="B3153" i="2"/>
  <c r="C3156" i="2"/>
  <c r="D3159" i="2"/>
  <c r="E3162" i="2"/>
  <c r="F3165" i="2"/>
  <c r="B3169" i="2"/>
  <c r="C3172" i="2"/>
  <c r="D3175" i="2"/>
  <c r="E3178" i="2"/>
  <c r="F3181" i="2"/>
  <c r="B3185" i="2"/>
  <c r="C3188" i="2"/>
  <c r="D3191" i="2"/>
  <c r="E3194" i="2"/>
  <c r="F3197" i="2"/>
  <c r="B3201" i="2"/>
  <c r="C3204" i="2"/>
  <c r="D3207" i="2"/>
  <c r="E3210" i="2"/>
  <c r="F3213" i="2"/>
  <c r="B3217" i="2"/>
  <c r="C3220" i="2"/>
  <c r="D3223" i="2"/>
  <c r="E3226" i="2"/>
  <c r="F3229" i="2"/>
  <c r="B3233" i="2"/>
  <c r="C3236" i="2"/>
  <c r="D3239" i="2"/>
  <c r="E3242" i="2"/>
  <c r="F3245" i="2"/>
  <c r="B3249" i="2"/>
  <c r="C3252" i="2"/>
  <c r="D3255" i="2"/>
  <c r="E3258" i="2"/>
  <c r="F3261" i="2"/>
  <c r="B3265" i="2"/>
  <c r="C3268" i="2"/>
  <c r="D3271" i="2"/>
  <c r="E3274" i="2"/>
  <c r="F3277" i="2"/>
  <c r="B3281" i="2"/>
  <c r="C3284" i="2"/>
  <c r="D3287" i="2"/>
  <c r="E3290" i="2"/>
  <c r="F3293" i="2"/>
  <c r="B3297" i="2"/>
  <c r="C3300" i="2"/>
  <c r="D3303" i="2"/>
  <c r="E3306" i="2"/>
  <c r="F3309" i="2"/>
  <c r="B3313" i="2"/>
  <c r="C3316" i="2"/>
  <c r="D3319" i="2"/>
  <c r="E3322" i="2"/>
  <c r="F3325" i="2"/>
  <c r="B3329" i="2"/>
  <c r="C3332" i="2"/>
  <c r="D3335" i="2"/>
  <c r="E3338" i="2"/>
  <c r="F3341" i="2"/>
  <c r="B3345" i="2"/>
  <c r="C3348" i="2"/>
  <c r="D3351" i="2"/>
  <c r="E3354" i="2"/>
  <c r="F3357" i="2"/>
  <c r="D3360" i="2"/>
  <c r="B3362" i="2"/>
  <c r="E3363" i="2"/>
  <c r="C3365" i="2"/>
  <c r="F3366" i="2"/>
  <c r="D3368" i="2"/>
  <c r="B3370" i="2"/>
  <c r="E3371" i="2"/>
  <c r="C3373" i="2"/>
  <c r="F3374" i="2"/>
  <c r="D3376" i="2"/>
  <c r="B3378" i="2"/>
  <c r="E3379" i="2"/>
  <c r="C3381" i="2"/>
  <c r="F3382" i="2"/>
  <c r="D3384" i="2"/>
  <c r="B3386" i="2"/>
  <c r="E3387" i="2"/>
  <c r="C3389" i="2"/>
  <c r="F3390" i="2"/>
  <c r="D3392" i="2"/>
  <c r="B3394" i="2"/>
  <c r="E3395" i="2"/>
  <c r="C3397" i="2"/>
  <c r="F3398" i="2"/>
  <c r="D3400" i="2"/>
  <c r="B3402" i="2"/>
  <c r="E3403" i="2"/>
  <c r="C3405" i="2"/>
  <c r="F3406" i="2"/>
  <c r="D3408" i="2"/>
  <c r="B3410" i="2"/>
  <c r="E3411" i="2"/>
  <c r="C3413" i="2"/>
  <c r="F3414" i="2"/>
  <c r="D3416" i="2"/>
  <c r="B3418" i="2"/>
  <c r="E3419" i="2"/>
  <c r="C3421" i="2"/>
  <c r="F3422" i="2"/>
  <c r="D3424" i="2"/>
  <c r="B3426" i="2"/>
  <c r="E3427" i="2"/>
  <c r="C3429" i="2"/>
  <c r="F3430" i="2"/>
  <c r="D3432" i="2"/>
  <c r="B3434" i="2"/>
  <c r="E3435" i="2"/>
  <c r="C3437" i="2"/>
  <c r="F3438" i="2"/>
  <c r="D3440" i="2"/>
  <c r="B3442" i="2"/>
  <c r="E3443" i="2"/>
  <c r="C3445" i="2"/>
  <c r="F3446" i="2"/>
  <c r="D3448" i="2"/>
  <c r="B3450" i="2"/>
  <c r="E3451" i="2"/>
  <c r="C3453" i="2"/>
  <c r="F3454" i="2"/>
  <c r="D3456" i="2"/>
  <c r="B3458" i="2"/>
  <c r="E3459" i="2"/>
  <c r="C3461" i="2"/>
  <c r="F3462" i="2"/>
  <c r="D3464" i="2"/>
  <c r="B3466" i="2"/>
  <c r="E3467" i="2"/>
  <c r="C3469" i="2"/>
  <c r="F3470" i="2"/>
  <c r="D3472" i="2"/>
  <c r="B3474" i="2"/>
  <c r="E3475" i="2"/>
  <c r="C3477" i="2"/>
  <c r="F3478" i="2"/>
  <c r="D3480" i="2"/>
  <c r="B3482" i="2"/>
  <c r="E3483" i="2"/>
  <c r="C3485" i="2"/>
  <c r="F3486" i="2"/>
  <c r="D3488" i="2"/>
  <c r="B3490" i="2"/>
  <c r="E3491" i="2"/>
  <c r="C3493" i="2"/>
  <c r="F3494" i="2"/>
  <c r="D3496" i="2"/>
  <c r="B3498" i="2"/>
  <c r="E3499" i="2"/>
  <c r="C3501" i="2"/>
  <c r="F3502" i="2"/>
  <c r="D3504" i="2"/>
  <c r="B3506" i="2"/>
  <c r="E3507" i="2"/>
  <c r="C3509" i="2"/>
  <c r="F3510" i="2"/>
  <c r="D3512" i="2"/>
  <c r="B3514" i="2"/>
  <c r="E3515" i="2"/>
  <c r="C3517" i="2"/>
  <c r="F3518" i="2"/>
  <c r="D3520" i="2"/>
  <c r="B3522" i="2"/>
  <c r="E3523" i="2"/>
  <c r="C3525" i="2"/>
  <c r="F3526" i="2"/>
  <c r="D3528" i="2"/>
  <c r="B3530" i="2"/>
  <c r="E3531" i="2"/>
  <c r="C3533" i="2"/>
  <c r="F3534" i="2"/>
  <c r="D3536" i="2"/>
  <c r="B3538" i="2"/>
  <c r="E3539" i="2"/>
  <c r="C3541" i="2"/>
  <c r="F3542" i="2"/>
  <c r="D3544" i="2"/>
  <c r="B3546" i="2"/>
  <c r="E3547" i="2"/>
  <c r="C3549" i="2"/>
  <c r="F3550" i="2"/>
  <c r="D3552" i="2"/>
  <c r="B3554" i="2"/>
  <c r="E3555" i="2"/>
  <c r="C3557" i="2"/>
  <c r="F3558" i="2"/>
  <c r="D3560" i="2"/>
  <c r="B3562" i="2"/>
  <c r="E3563" i="2"/>
  <c r="C3565" i="2"/>
  <c r="F3566" i="2"/>
  <c r="D3568" i="2"/>
  <c r="B3570" i="2"/>
  <c r="E3571" i="2"/>
  <c r="C3573" i="2"/>
  <c r="F3574" i="2"/>
  <c r="D3576" i="2"/>
  <c r="B3578" i="2"/>
  <c r="E3579" i="2"/>
  <c r="C3581" i="2"/>
  <c r="F3582" i="2"/>
  <c r="D3584" i="2"/>
  <c r="B3586" i="2"/>
  <c r="E3587" i="2"/>
  <c r="C3589" i="2"/>
  <c r="F3590" i="2"/>
  <c r="D3592" i="2"/>
  <c r="B3594" i="2"/>
  <c r="E3595" i="2"/>
  <c r="C3597" i="2"/>
  <c r="F3598" i="2"/>
  <c r="D3600" i="2"/>
  <c r="B3602" i="2"/>
  <c r="E3603" i="2"/>
  <c r="C3605" i="2"/>
  <c r="F3606" i="2"/>
  <c r="D3608" i="2"/>
  <c r="B3610" i="2"/>
  <c r="E3611" i="2"/>
  <c r="C3613" i="2"/>
  <c r="F3614" i="2"/>
  <c r="D3616" i="2"/>
  <c r="B3618" i="2"/>
  <c r="E3619" i="2"/>
  <c r="C3621" i="2"/>
  <c r="F3622" i="2"/>
  <c r="D3624" i="2"/>
  <c r="B3626" i="2"/>
  <c r="E3627" i="2"/>
  <c r="C3629" i="2"/>
  <c r="F3630" i="2"/>
  <c r="D3632" i="2"/>
  <c r="B3634" i="2"/>
  <c r="E3635" i="2"/>
  <c r="C3637" i="2"/>
  <c r="F3638" i="2"/>
  <c r="D3640" i="2"/>
  <c r="B3642" i="2"/>
  <c r="E3643" i="2"/>
  <c r="C3645" i="2"/>
  <c r="F3646" i="2"/>
  <c r="D3648" i="2"/>
  <c r="B3650" i="2"/>
  <c r="E3651" i="2"/>
  <c r="C3653" i="2"/>
  <c r="F3654" i="2"/>
  <c r="D3656" i="2"/>
  <c r="B3658" i="2"/>
  <c r="E3659" i="2"/>
  <c r="C3661" i="2"/>
  <c r="F3662" i="2"/>
  <c r="D3664" i="2"/>
  <c r="B3666" i="2"/>
  <c r="E3667" i="2"/>
  <c r="C3669" i="2"/>
  <c r="F3670" i="2"/>
  <c r="D3672" i="2"/>
  <c r="B3674" i="2"/>
  <c r="E3675" i="2"/>
  <c r="C3677" i="2"/>
  <c r="F3678" i="2"/>
  <c r="D3680" i="2"/>
  <c r="B3682" i="2"/>
  <c r="E3683" i="2"/>
  <c r="C3685" i="2"/>
  <c r="F3686" i="2"/>
  <c r="D3688" i="2"/>
  <c r="B3690" i="2"/>
  <c r="E3691" i="2"/>
  <c r="C3693" i="2"/>
  <c r="F3694" i="2"/>
  <c r="D3696" i="2"/>
  <c r="B3698" i="2"/>
  <c r="E3699" i="2"/>
  <c r="C3701" i="2"/>
  <c r="F3702" i="2"/>
  <c r="D3704" i="2"/>
  <c r="B3706" i="2"/>
  <c r="E3707" i="2"/>
  <c r="C3709" i="2"/>
  <c r="F3710" i="2"/>
  <c r="D3712" i="2"/>
  <c r="B3714" i="2"/>
  <c r="E3715" i="2"/>
  <c r="C3717" i="2"/>
  <c r="F3718" i="2"/>
  <c r="D3720" i="2"/>
  <c r="B3722" i="2"/>
  <c r="E3723" i="2"/>
  <c r="C3725" i="2"/>
  <c r="F3726" i="2"/>
  <c r="D3728" i="2"/>
  <c r="B3730" i="2"/>
  <c r="E3731" i="2"/>
  <c r="C3733" i="2"/>
  <c r="F3734" i="2"/>
  <c r="D3736" i="2"/>
  <c r="B3738" i="2"/>
  <c r="E3739" i="2"/>
  <c r="C3741" i="2"/>
  <c r="F3742" i="2"/>
  <c r="D3744" i="2"/>
  <c r="B3746" i="2"/>
  <c r="E3747" i="2"/>
  <c r="C3749" i="2"/>
  <c r="F3750" i="2"/>
  <c r="D3752" i="2"/>
  <c r="B3754" i="2"/>
  <c r="E3755" i="2"/>
  <c r="C3757" i="2"/>
  <c r="F3758" i="2"/>
  <c r="D3760" i="2"/>
  <c r="B3762" i="2"/>
  <c r="E3763" i="2"/>
  <c r="C3765" i="2"/>
  <c r="F3766" i="2"/>
  <c r="D3768" i="2"/>
  <c r="B3770" i="2"/>
  <c r="E3771" i="2"/>
  <c r="C3773" i="2"/>
  <c r="F3774" i="2"/>
  <c r="D3776" i="2"/>
  <c r="B3778" i="2"/>
  <c r="E3779" i="2"/>
  <c r="C3781" i="2"/>
  <c r="F3782" i="2"/>
  <c r="D3784" i="2"/>
  <c r="B3786" i="2"/>
  <c r="E3787" i="2"/>
  <c r="C3789" i="2"/>
  <c r="F3790" i="2"/>
  <c r="D3792" i="2"/>
  <c r="B3794" i="2"/>
  <c r="E3795" i="2"/>
  <c r="C3797" i="2"/>
  <c r="F3798" i="2"/>
  <c r="D3800" i="2"/>
  <c r="B3802" i="2"/>
  <c r="E3803" i="2"/>
  <c r="C3805" i="2"/>
  <c r="F3806" i="2"/>
  <c r="D3808" i="2"/>
  <c r="B3810" i="2"/>
  <c r="E3811" i="2"/>
  <c r="C3813" i="2"/>
  <c r="F3814" i="2"/>
  <c r="D3816" i="2"/>
  <c r="B3818" i="2"/>
  <c r="E3819" i="2"/>
  <c r="C3821" i="2"/>
  <c r="F3822" i="2"/>
  <c r="D3824" i="2"/>
  <c r="B3826" i="2"/>
  <c r="E3827" i="2"/>
  <c r="C3829" i="2"/>
  <c r="F3830" i="2"/>
  <c r="D3832" i="2"/>
  <c r="B3834" i="2"/>
  <c r="E3835" i="2"/>
  <c r="C3837" i="2"/>
  <c r="F3838" i="2"/>
  <c r="D3840" i="2"/>
  <c r="B3842" i="2"/>
  <c r="E3843" i="2"/>
  <c r="C3845" i="2"/>
  <c r="F3846" i="2"/>
  <c r="D3848" i="2"/>
  <c r="B3850" i="2"/>
  <c r="E3851" i="2"/>
  <c r="C3853" i="2"/>
  <c r="F3854" i="2"/>
  <c r="D3856" i="2"/>
  <c r="B3858" i="2"/>
  <c r="E3859" i="2"/>
  <c r="C3861" i="2"/>
  <c r="F3862" i="2"/>
  <c r="D3864" i="2"/>
  <c r="B3866" i="2"/>
  <c r="E3867" i="2"/>
  <c r="C3869" i="2"/>
  <c r="F3870" i="2"/>
  <c r="D3872" i="2"/>
  <c r="B3874" i="2"/>
  <c r="E3875" i="2"/>
  <c r="C3877" i="2"/>
  <c r="F3878" i="2"/>
  <c r="D3880" i="2"/>
  <c r="B3882" i="2"/>
  <c r="E3883" i="2"/>
  <c r="C3885" i="2"/>
  <c r="F3886" i="2"/>
  <c r="D3888" i="2"/>
  <c r="B3890" i="2"/>
  <c r="E3891" i="2"/>
  <c r="C3893" i="2"/>
  <c r="F3894" i="2"/>
  <c r="D3896" i="2"/>
  <c r="B3898" i="2"/>
  <c r="E3899" i="2"/>
  <c r="C3901" i="2"/>
  <c r="F3902" i="2"/>
  <c r="D3904" i="2"/>
  <c r="B3906" i="2"/>
  <c r="E3907" i="2"/>
  <c r="C3909" i="2"/>
  <c r="F3910" i="2"/>
  <c r="D3912" i="2"/>
  <c r="B3914" i="2"/>
  <c r="E3915" i="2"/>
  <c r="C3917" i="2"/>
  <c r="F3918" i="2"/>
  <c r="D3920" i="2"/>
  <c r="B3922" i="2"/>
  <c r="E3923" i="2"/>
  <c r="C3925" i="2"/>
  <c r="F3926" i="2"/>
  <c r="D3928" i="2"/>
  <c r="B3930" i="2"/>
  <c r="E3931" i="2"/>
  <c r="C3933" i="2"/>
  <c r="F3934" i="2"/>
  <c r="D3936" i="2"/>
  <c r="B3938" i="2"/>
  <c r="E3939" i="2"/>
  <c r="C3941" i="2"/>
  <c r="F3942" i="2"/>
  <c r="D3944" i="2"/>
  <c r="B3946" i="2"/>
  <c r="E3947" i="2"/>
  <c r="C3949" i="2"/>
  <c r="F3950" i="2"/>
  <c r="D3952" i="2"/>
  <c r="B3954" i="2"/>
  <c r="E3955" i="2"/>
  <c r="C3957" i="2"/>
  <c r="F3958" i="2"/>
  <c r="D3960" i="2"/>
  <c r="B3962" i="2"/>
  <c r="E3963" i="2"/>
  <c r="C3965" i="2"/>
  <c r="F3966" i="2"/>
  <c r="D3968" i="2"/>
  <c r="B3970" i="2"/>
  <c r="E3971" i="2"/>
  <c r="C3973" i="2"/>
  <c r="F3974" i="2"/>
  <c r="D3976" i="2"/>
  <c r="B3978" i="2"/>
  <c r="E3979" i="2"/>
  <c r="C3981" i="2"/>
  <c r="F3982" i="2"/>
  <c r="D3984" i="2"/>
  <c r="B3986" i="2"/>
  <c r="E3987" i="2"/>
  <c r="C3989" i="2"/>
  <c r="F3990" i="2"/>
  <c r="D3992" i="2"/>
  <c r="B3994" i="2"/>
  <c r="F3994" i="2"/>
  <c r="E3995" i="2"/>
  <c r="D3996" i="2"/>
  <c r="C3997" i="2"/>
  <c r="B3998" i="2"/>
  <c r="F3998" i="2"/>
  <c r="E3999" i="2"/>
  <c r="D4000" i="2"/>
  <c r="C4001" i="2"/>
  <c r="B4002" i="2"/>
  <c r="F4002" i="2"/>
  <c r="E4003" i="2"/>
  <c r="D4004" i="2"/>
  <c r="C4005" i="2"/>
  <c r="B4006" i="2"/>
  <c r="F4006" i="2"/>
  <c r="E4007" i="2"/>
  <c r="D4008" i="2"/>
  <c r="C4009" i="2"/>
  <c r="B4010" i="2"/>
  <c r="F4010" i="2"/>
  <c r="E4011" i="2"/>
  <c r="D4012" i="2"/>
  <c r="C4013" i="2"/>
  <c r="B4014" i="2"/>
  <c r="F4014" i="2"/>
  <c r="E4015" i="2"/>
  <c r="D4016" i="2"/>
  <c r="C4017" i="2"/>
  <c r="B4018" i="2"/>
  <c r="F4018" i="2"/>
  <c r="E4019" i="2"/>
  <c r="D4020" i="2"/>
  <c r="C4021" i="2"/>
  <c r="B4022" i="2"/>
  <c r="F4022" i="2"/>
  <c r="E4023" i="2"/>
  <c r="D4024" i="2"/>
  <c r="C4025" i="2"/>
  <c r="B4026" i="2"/>
  <c r="F4026" i="2"/>
  <c r="E4027" i="2"/>
  <c r="D4028" i="2"/>
  <c r="C4029" i="2"/>
  <c r="B4030" i="2"/>
  <c r="F4030" i="2"/>
  <c r="E4031" i="2"/>
  <c r="D4032" i="2"/>
  <c r="C4033" i="2"/>
  <c r="B4034" i="2"/>
  <c r="F4034" i="2"/>
  <c r="E4035" i="2"/>
  <c r="D4036" i="2"/>
  <c r="C4037" i="2"/>
  <c r="B4038" i="2"/>
  <c r="F4038" i="2"/>
  <c r="E4039" i="2"/>
  <c r="D4040" i="2"/>
  <c r="C4041" i="2"/>
  <c r="B4042" i="2"/>
  <c r="F4042" i="2"/>
  <c r="E4043" i="2"/>
  <c r="D4044" i="2"/>
  <c r="C4045" i="2"/>
  <c r="B4046" i="2"/>
  <c r="F4046" i="2"/>
  <c r="E4047" i="2"/>
  <c r="D4048" i="2"/>
  <c r="C4049" i="2"/>
  <c r="B4050" i="2"/>
  <c r="F4050" i="2"/>
  <c r="E4051" i="2"/>
  <c r="D4052" i="2"/>
  <c r="C4053" i="2"/>
  <c r="B4054" i="2"/>
  <c r="F4054" i="2"/>
  <c r="E4055" i="2"/>
  <c r="D4056" i="2"/>
  <c r="C4057" i="2"/>
  <c r="B4058" i="2"/>
  <c r="F4058" i="2"/>
  <c r="E4059" i="2"/>
  <c r="D4060" i="2"/>
  <c r="C4061" i="2"/>
  <c r="B4062" i="2"/>
  <c r="F4062" i="2"/>
  <c r="E4063" i="2"/>
  <c r="D4064" i="2"/>
  <c r="C4065" i="2"/>
  <c r="B4066" i="2"/>
  <c r="F4066" i="2"/>
  <c r="E4067" i="2"/>
  <c r="D4068" i="2"/>
  <c r="C4069" i="2"/>
  <c r="B4070" i="2"/>
  <c r="F4070" i="2"/>
  <c r="E4071" i="2"/>
  <c r="D4072" i="2"/>
  <c r="C4073" i="2"/>
  <c r="B4074" i="2"/>
  <c r="F4074" i="2"/>
  <c r="E4075" i="2"/>
  <c r="D4076" i="2"/>
  <c r="C4077" i="2"/>
  <c r="B4078" i="2"/>
  <c r="F4078" i="2"/>
  <c r="E4079" i="2"/>
  <c r="D4080" i="2"/>
  <c r="C4081" i="2"/>
  <c r="B4082" i="2"/>
  <c r="F4082" i="2"/>
  <c r="E4083" i="2"/>
  <c r="D4084" i="2"/>
  <c r="C4085" i="2"/>
  <c r="B4086" i="2"/>
  <c r="F4086" i="2"/>
  <c r="E4087" i="2"/>
  <c r="D4088" i="2"/>
  <c r="C4089" i="2"/>
  <c r="B4090" i="2"/>
  <c r="F4090" i="2"/>
  <c r="E4091" i="2"/>
  <c r="D4092" i="2"/>
  <c r="C4093" i="2"/>
  <c r="B4094" i="2"/>
  <c r="F4094" i="2"/>
  <c r="E4095" i="2"/>
  <c r="D4096" i="2"/>
  <c r="C4097" i="2"/>
  <c r="B4098" i="2"/>
  <c r="F4098" i="2"/>
  <c r="E4099" i="2"/>
  <c r="D4100" i="2"/>
  <c r="C4101" i="2"/>
  <c r="B4102" i="2"/>
  <c r="F4102" i="2"/>
  <c r="E4103" i="2"/>
  <c r="D4104" i="2"/>
  <c r="C4105" i="2"/>
  <c r="B4106" i="2"/>
  <c r="F4106" i="2"/>
  <c r="E4107" i="2"/>
  <c r="D4108" i="2"/>
  <c r="C4109" i="2"/>
  <c r="B4110" i="2"/>
  <c r="F4110" i="2"/>
  <c r="E4111" i="2"/>
  <c r="D4112" i="2"/>
  <c r="C4113" i="2"/>
  <c r="B4114" i="2"/>
  <c r="F4114" i="2"/>
  <c r="E4115" i="2"/>
  <c r="D4116" i="2"/>
  <c r="C4117" i="2"/>
  <c r="B4118" i="2"/>
  <c r="F4118" i="2"/>
  <c r="E4119" i="2"/>
  <c r="D4120" i="2"/>
  <c r="C4121" i="2"/>
  <c r="B4122" i="2"/>
  <c r="F4122" i="2"/>
  <c r="E4123" i="2"/>
  <c r="D4124" i="2"/>
  <c r="C4125" i="2"/>
  <c r="B4126" i="2"/>
  <c r="F4126" i="2"/>
  <c r="E4127" i="2"/>
  <c r="D4128" i="2"/>
  <c r="C4129" i="2"/>
  <c r="B4130" i="2"/>
  <c r="F4130" i="2"/>
  <c r="E4131" i="2"/>
  <c r="D4132" i="2"/>
  <c r="C4133" i="2"/>
  <c r="B4134" i="2"/>
  <c r="F4134" i="2"/>
  <c r="E4135" i="2"/>
  <c r="D4136" i="2"/>
  <c r="C4137" i="2"/>
  <c r="B4138" i="2"/>
  <c r="F4138" i="2"/>
  <c r="E4139" i="2"/>
  <c r="D4140" i="2"/>
  <c r="C4141" i="2"/>
  <c r="B4142" i="2"/>
  <c r="F4142" i="2"/>
  <c r="E4143" i="2"/>
  <c r="D4144" i="2"/>
  <c r="C4145" i="2"/>
  <c r="B4146" i="2"/>
  <c r="F4146" i="2"/>
  <c r="E4147" i="2"/>
  <c r="D4148" i="2"/>
  <c r="C4149" i="2"/>
  <c r="B4150" i="2"/>
  <c r="F4150" i="2"/>
  <c r="E4151" i="2"/>
  <c r="D4152" i="2"/>
  <c r="C4153" i="2"/>
  <c r="B4154" i="2"/>
  <c r="F4154" i="2"/>
  <c r="E4155" i="2"/>
  <c r="D4156" i="2"/>
  <c r="C4157" i="2"/>
  <c r="B4158" i="2"/>
  <c r="F4158" i="2"/>
  <c r="E4159" i="2"/>
  <c r="D4160" i="2"/>
  <c r="C4161" i="2"/>
  <c r="B4162" i="2"/>
  <c r="F4162" i="2"/>
  <c r="E4163" i="2"/>
  <c r="D4164" i="2"/>
  <c r="C4165" i="2"/>
  <c r="B4166" i="2"/>
  <c r="F4166" i="2"/>
  <c r="E4167" i="2"/>
  <c r="D4168" i="2"/>
  <c r="C4169" i="2"/>
  <c r="B4170" i="2"/>
  <c r="F4170" i="2"/>
  <c r="E4171" i="2"/>
  <c r="D4172" i="2"/>
  <c r="C4173" i="2"/>
  <c r="B4174" i="2"/>
  <c r="F4174" i="2"/>
  <c r="E4175" i="2"/>
  <c r="D4176" i="2"/>
  <c r="C4177" i="2"/>
  <c r="B4178" i="2"/>
  <c r="F4178" i="2"/>
  <c r="E4179" i="2"/>
  <c r="D4180" i="2"/>
  <c r="C4181" i="2"/>
  <c r="B4182" i="2"/>
  <c r="F4182" i="2"/>
  <c r="E4183" i="2"/>
  <c r="D4184" i="2"/>
  <c r="C4185" i="2"/>
  <c r="B4186" i="2"/>
  <c r="F4186" i="2"/>
  <c r="E4187" i="2"/>
  <c r="D4188" i="2"/>
  <c r="C4189" i="2"/>
  <c r="B4190" i="2"/>
  <c r="F4190" i="2"/>
  <c r="E4191" i="2"/>
  <c r="D4192" i="2"/>
  <c r="C4193" i="2"/>
  <c r="B4194" i="2"/>
  <c r="F4194" i="2"/>
  <c r="E4195" i="2"/>
  <c r="D4196" i="2"/>
  <c r="C4197" i="2"/>
  <c r="B4198" i="2"/>
  <c r="F4198" i="2"/>
  <c r="E4199" i="2"/>
  <c r="D4200" i="2"/>
  <c r="C4201" i="2"/>
  <c r="B4202" i="2"/>
  <c r="F4202" i="2"/>
  <c r="E4203" i="2"/>
  <c r="D4204" i="2"/>
  <c r="C4205" i="2"/>
  <c r="B4206" i="2"/>
  <c r="F4206" i="2"/>
  <c r="E4207" i="2"/>
  <c r="D4208" i="2"/>
  <c r="C4209" i="2"/>
  <c r="B4210" i="2"/>
  <c r="F4210" i="2"/>
  <c r="E4211" i="2"/>
  <c r="D4212" i="2"/>
  <c r="C4213" i="2"/>
  <c r="B4214" i="2"/>
  <c r="F4214" i="2"/>
  <c r="E4215" i="2"/>
  <c r="D4216" i="2"/>
  <c r="C4217" i="2"/>
  <c r="B4218" i="2"/>
  <c r="F4218" i="2"/>
  <c r="E4219" i="2"/>
  <c r="D4220" i="2"/>
  <c r="C4221" i="2"/>
  <c r="B4222" i="2"/>
  <c r="F4222" i="2"/>
  <c r="E4223" i="2"/>
  <c r="D4224" i="2"/>
  <c r="C4225" i="2"/>
  <c r="B4226" i="2"/>
  <c r="F4226" i="2"/>
  <c r="E4227" i="2"/>
  <c r="D4228" i="2"/>
  <c r="C4229" i="2"/>
  <c r="B4230" i="2"/>
  <c r="F4230" i="2"/>
  <c r="E4231" i="2"/>
  <c r="D4232" i="2"/>
  <c r="C4233" i="2"/>
  <c r="B4234" i="2"/>
  <c r="F4234" i="2"/>
  <c r="E4235" i="2"/>
  <c r="D4236" i="2"/>
  <c r="C4237" i="2"/>
  <c r="B4238" i="2"/>
  <c r="F4238" i="2"/>
  <c r="E4239" i="2"/>
  <c r="D4240" i="2"/>
  <c r="C4241" i="2"/>
  <c r="B4242" i="2"/>
  <c r="F4242" i="2"/>
  <c r="E4243" i="2"/>
  <c r="D4244" i="2"/>
  <c r="C4245" i="2"/>
  <c r="B4246" i="2"/>
  <c r="F4246" i="2"/>
  <c r="E4247" i="2"/>
  <c r="D4248" i="2"/>
  <c r="C4249" i="2"/>
  <c r="B4250" i="2"/>
  <c r="F4250" i="2"/>
  <c r="E4251" i="2"/>
  <c r="D4252" i="2"/>
  <c r="C4253" i="2"/>
  <c r="B4254" i="2"/>
  <c r="F4254" i="2"/>
  <c r="E4255" i="2"/>
  <c r="D4256" i="2"/>
  <c r="C4257" i="2"/>
  <c r="B4258" i="2"/>
  <c r="F4258" i="2"/>
  <c r="E4259" i="2"/>
  <c r="D4260" i="2"/>
  <c r="C4261" i="2"/>
  <c r="B4262" i="2"/>
  <c r="F4262" i="2"/>
  <c r="E4263" i="2"/>
  <c r="D4264" i="2"/>
  <c r="C4265" i="2"/>
  <c r="B4266" i="2"/>
  <c r="F4266" i="2"/>
  <c r="E4267" i="2"/>
  <c r="D4268" i="2"/>
  <c r="C4269" i="2"/>
  <c r="B4270" i="2"/>
  <c r="F4270" i="2"/>
  <c r="E4271" i="2"/>
  <c r="D4272" i="2"/>
  <c r="C4273" i="2"/>
  <c r="B4274" i="2"/>
  <c r="F4274" i="2"/>
  <c r="E4275" i="2"/>
  <c r="D4276" i="2"/>
  <c r="C4277" i="2"/>
  <c r="B4278" i="2"/>
  <c r="F4278" i="2"/>
  <c r="E4279" i="2"/>
  <c r="D4280" i="2"/>
  <c r="C4281" i="2"/>
  <c r="B4282" i="2"/>
  <c r="F4282" i="2"/>
  <c r="E4283" i="2"/>
  <c r="D4284" i="2"/>
  <c r="C4285" i="2"/>
  <c r="B4286" i="2"/>
  <c r="F4286" i="2"/>
  <c r="E4287" i="2"/>
  <c r="D4288" i="2"/>
  <c r="C4289" i="2"/>
  <c r="B4290" i="2"/>
  <c r="F4290" i="2"/>
  <c r="E4291" i="2"/>
  <c r="D4292" i="2"/>
  <c r="C4293" i="2"/>
  <c r="B4294" i="2"/>
  <c r="F4294" i="2"/>
  <c r="E4295" i="2"/>
  <c r="D4296" i="2"/>
  <c r="C4297" i="2"/>
  <c r="B4298" i="2"/>
  <c r="F4298" i="2"/>
  <c r="E4299" i="2"/>
  <c r="D4300" i="2"/>
  <c r="C4301" i="2"/>
  <c r="B4302" i="2"/>
  <c r="F4302" i="2"/>
  <c r="E4303" i="2"/>
  <c r="D4304" i="2"/>
  <c r="C4305" i="2"/>
  <c r="B4306" i="2"/>
  <c r="F4306" i="2"/>
  <c r="E4307" i="2"/>
  <c r="D4308" i="2"/>
  <c r="C4309" i="2"/>
  <c r="B4310" i="2"/>
  <c r="F4310" i="2"/>
  <c r="E4311" i="2"/>
  <c r="D4312" i="2"/>
  <c r="C4313" i="2"/>
  <c r="B4314" i="2"/>
  <c r="F4314" i="2"/>
  <c r="E4315" i="2"/>
  <c r="D4316" i="2"/>
  <c r="C4317" i="2"/>
  <c r="B4318" i="2"/>
  <c r="F4318" i="2"/>
  <c r="E4319" i="2"/>
  <c r="D4320" i="2"/>
  <c r="C4321" i="2"/>
  <c r="B4322" i="2"/>
  <c r="F4322" i="2"/>
  <c r="E4323" i="2"/>
  <c r="D4324" i="2"/>
  <c r="C4325" i="2"/>
  <c r="B4326" i="2"/>
  <c r="F4326" i="2"/>
  <c r="E4327" i="2"/>
  <c r="D4328" i="2"/>
  <c r="C4329" i="2"/>
  <c r="B4330" i="2"/>
  <c r="F4330" i="2"/>
  <c r="E4331" i="2"/>
  <c r="D4332" i="2"/>
  <c r="C4333" i="2"/>
  <c r="B4334" i="2"/>
  <c r="F4334" i="2"/>
  <c r="E4335" i="2"/>
  <c r="D4336" i="2"/>
  <c r="C4337" i="2"/>
  <c r="B4338" i="2"/>
  <c r="F4338" i="2"/>
  <c r="E4339" i="2"/>
  <c r="D4340" i="2"/>
  <c r="C4341" i="2"/>
  <c r="B4342" i="2"/>
  <c r="F4342" i="2"/>
  <c r="E4343" i="2"/>
  <c r="D4344" i="2"/>
  <c r="C4345" i="2"/>
  <c r="B4346" i="2"/>
  <c r="F4346" i="2"/>
  <c r="E4347" i="2"/>
  <c r="D4348" i="2"/>
  <c r="C4349" i="2"/>
  <c r="B4350" i="2"/>
  <c r="F4350" i="2"/>
  <c r="E4351" i="2"/>
  <c r="D4352" i="2"/>
  <c r="C4353" i="2"/>
  <c r="B4354" i="2"/>
  <c r="F4354" i="2"/>
  <c r="E4355" i="2"/>
  <c r="D4356" i="2"/>
  <c r="C4357" i="2"/>
  <c r="B4358" i="2"/>
  <c r="F4358" i="2"/>
  <c r="E4359" i="2"/>
  <c r="D4360" i="2"/>
  <c r="C4361" i="2"/>
  <c r="B4362" i="2"/>
  <c r="F4362" i="2"/>
  <c r="E4363" i="2"/>
  <c r="D4364" i="2"/>
  <c r="C4365" i="2"/>
  <c r="B4366" i="2"/>
  <c r="F4366" i="2"/>
  <c r="E4367" i="2"/>
  <c r="D4368" i="2"/>
  <c r="C4369" i="2"/>
  <c r="B4370" i="2"/>
  <c r="F4370" i="2"/>
  <c r="E4371" i="2"/>
  <c r="D4372" i="2"/>
  <c r="C4373" i="2"/>
  <c r="B4374" i="2"/>
  <c r="F4374" i="2"/>
  <c r="E4375" i="2"/>
  <c r="D4376" i="2"/>
  <c r="C4377" i="2"/>
  <c r="B4378" i="2"/>
  <c r="F4378" i="2"/>
  <c r="E4379" i="2"/>
  <c r="D4380" i="2"/>
  <c r="C4381" i="2"/>
  <c r="B4382" i="2"/>
  <c r="F4382" i="2"/>
  <c r="E4383" i="2"/>
  <c r="D4384" i="2"/>
  <c r="C4385" i="2"/>
  <c r="B4386" i="2"/>
  <c r="F4386" i="2"/>
  <c r="E4387" i="2"/>
  <c r="D4388" i="2"/>
  <c r="C4389" i="2"/>
  <c r="B4390" i="2"/>
  <c r="F4390" i="2"/>
  <c r="E4391" i="2"/>
  <c r="D4392" i="2"/>
  <c r="C4393" i="2"/>
  <c r="B4394" i="2"/>
  <c r="F4394" i="2"/>
  <c r="E4395" i="2"/>
  <c r="D4396" i="2"/>
  <c r="C4397" i="2"/>
  <c r="B4398" i="2"/>
  <c r="F4398" i="2"/>
  <c r="E4399" i="2"/>
  <c r="D4400" i="2"/>
  <c r="C4401" i="2"/>
  <c r="B4402" i="2"/>
  <c r="F4402" i="2"/>
  <c r="E4403" i="2"/>
  <c r="D4404" i="2"/>
  <c r="C4405" i="2"/>
  <c r="B4406" i="2"/>
  <c r="F4406" i="2"/>
  <c r="E4407" i="2"/>
  <c r="D4408" i="2"/>
  <c r="C4409" i="2"/>
  <c r="B4410" i="2"/>
  <c r="F4410" i="2"/>
  <c r="E4411" i="2"/>
  <c r="D4412" i="2"/>
  <c r="C4413" i="2"/>
  <c r="B4414" i="2"/>
  <c r="F4414" i="2"/>
  <c r="E4415" i="2"/>
  <c r="D4416" i="2"/>
  <c r="C4417" i="2"/>
  <c r="B4418" i="2"/>
  <c r="F4418" i="2"/>
  <c r="E4419" i="2"/>
  <c r="D4420" i="2"/>
  <c r="C4421" i="2"/>
  <c r="B4422" i="2"/>
  <c r="F4422" i="2"/>
  <c r="E4423" i="2"/>
  <c r="D4424" i="2"/>
  <c r="C4425" i="2"/>
  <c r="B4426" i="2"/>
  <c r="F4426" i="2"/>
  <c r="E4427" i="2"/>
  <c r="D4428" i="2"/>
  <c r="C4429" i="2"/>
  <c r="B4430" i="2"/>
  <c r="F4430" i="2"/>
  <c r="E4431" i="2"/>
  <c r="D4432" i="2"/>
  <c r="C4433" i="2"/>
  <c r="B4434" i="2"/>
  <c r="F4434" i="2"/>
  <c r="E4435" i="2"/>
  <c r="D4436" i="2"/>
  <c r="C4437" i="2"/>
  <c r="B4438" i="2"/>
  <c r="F4438" i="2"/>
  <c r="E4439" i="2"/>
  <c r="D4440" i="2"/>
  <c r="C4441" i="2"/>
  <c r="B4442" i="2"/>
  <c r="F4442" i="2"/>
  <c r="E4443" i="2"/>
  <c r="D4444" i="2"/>
  <c r="C4445" i="2"/>
  <c r="B4446" i="2"/>
  <c r="F4446" i="2"/>
  <c r="E4447" i="2"/>
  <c r="D4448" i="2"/>
  <c r="C4449" i="2"/>
  <c r="B4450" i="2"/>
  <c r="F4450" i="2"/>
  <c r="E4451" i="2"/>
  <c r="D4452" i="2"/>
  <c r="C4453" i="2"/>
  <c r="B4454" i="2"/>
  <c r="F4454" i="2"/>
  <c r="E4455" i="2"/>
  <c r="D4456" i="2"/>
  <c r="C4457" i="2"/>
  <c r="B4458" i="2"/>
  <c r="F4458" i="2"/>
  <c r="E4459" i="2"/>
  <c r="D4460" i="2"/>
  <c r="C4461" i="2"/>
  <c r="B4462" i="2"/>
  <c r="F4462" i="2"/>
  <c r="E4463" i="2"/>
  <c r="D4464" i="2"/>
  <c r="C4465" i="2"/>
  <c r="B4466" i="2"/>
  <c r="F4466" i="2"/>
  <c r="E4467" i="2"/>
  <c r="D4468" i="2"/>
  <c r="C4469" i="2"/>
  <c r="B4470" i="2"/>
  <c r="F4470" i="2"/>
  <c r="E4471" i="2"/>
  <c r="D4472" i="2"/>
  <c r="C4473" i="2"/>
  <c r="B4474" i="2"/>
  <c r="F4474" i="2"/>
  <c r="E4475" i="2"/>
  <c r="D4476" i="2"/>
  <c r="C4477" i="2"/>
  <c r="B4478" i="2"/>
  <c r="F4478" i="2"/>
  <c r="E4479" i="2"/>
  <c r="D4480" i="2"/>
  <c r="C4481" i="2"/>
  <c r="B4482" i="2"/>
  <c r="F4482" i="2"/>
  <c r="E4483" i="2"/>
  <c r="D4484" i="2"/>
  <c r="C4485" i="2"/>
  <c r="B4486" i="2"/>
  <c r="F4486" i="2"/>
  <c r="E4487" i="2"/>
  <c r="D4488" i="2"/>
  <c r="C4489" i="2"/>
  <c r="B4490" i="2"/>
  <c r="F4490" i="2"/>
  <c r="E4491" i="2"/>
  <c r="D4492" i="2"/>
  <c r="C4493" i="2"/>
  <c r="B4494" i="2"/>
  <c r="F4494" i="2"/>
  <c r="E4495" i="2"/>
  <c r="D4496" i="2"/>
  <c r="C4497" i="2"/>
  <c r="B4498" i="2"/>
  <c r="F4498" i="2"/>
  <c r="E4499" i="2"/>
  <c r="D4500" i="2"/>
  <c r="C4501" i="2"/>
  <c r="B4502" i="2"/>
  <c r="F4502" i="2"/>
  <c r="E4503" i="2"/>
  <c r="D4504" i="2"/>
  <c r="C4505" i="2"/>
  <c r="B4506" i="2"/>
  <c r="F4506" i="2"/>
  <c r="E4507" i="2"/>
  <c r="D4508" i="2"/>
  <c r="C4509" i="2"/>
  <c r="B4510" i="2"/>
  <c r="F4510" i="2"/>
  <c r="E4511" i="2"/>
  <c r="D4512" i="2"/>
  <c r="C4513" i="2"/>
  <c r="B4514" i="2"/>
  <c r="F4514" i="2"/>
  <c r="E4515" i="2"/>
  <c r="D4516" i="2"/>
  <c r="C4517" i="2"/>
  <c r="B4518" i="2"/>
  <c r="F4518" i="2"/>
  <c r="E4519" i="2"/>
  <c r="D4520" i="2"/>
  <c r="C4521" i="2"/>
  <c r="B4522" i="2"/>
  <c r="F4522" i="2"/>
  <c r="E4523" i="2"/>
  <c r="D4524" i="2"/>
  <c r="C4525" i="2"/>
  <c r="B4526" i="2"/>
  <c r="F4526" i="2"/>
  <c r="E4527" i="2"/>
  <c r="D4528" i="2"/>
  <c r="C4529" i="2"/>
  <c r="B4530" i="2"/>
  <c r="F4530" i="2"/>
  <c r="E4531" i="2"/>
  <c r="D4532" i="2"/>
  <c r="C4533" i="2"/>
  <c r="B4534" i="2"/>
  <c r="F4534" i="2"/>
  <c r="E4535" i="2"/>
  <c r="D4536" i="2"/>
  <c r="C4537" i="2"/>
  <c r="B4538" i="2"/>
  <c r="F4538" i="2"/>
  <c r="E4539" i="2"/>
  <c r="D4540" i="2"/>
  <c r="C4541" i="2"/>
  <c r="B4542" i="2"/>
  <c r="F4542" i="2"/>
  <c r="E4543" i="2"/>
  <c r="D4544" i="2"/>
  <c r="C4545" i="2"/>
  <c r="B4546" i="2"/>
  <c r="F4546" i="2"/>
  <c r="E4547" i="2"/>
  <c r="D4548" i="2"/>
  <c r="C4549" i="2"/>
  <c r="B4550" i="2"/>
  <c r="F4550" i="2"/>
  <c r="E4551" i="2"/>
  <c r="D4552" i="2"/>
  <c r="C4553" i="2"/>
  <c r="B4554" i="2"/>
  <c r="F4554" i="2"/>
  <c r="E4555" i="2"/>
  <c r="D4556" i="2"/>
  <c r="C4557" i="2"/>
  <c r="B4558" i="2"/>
  <c r="F4558" i="2"/>
  <c r="E4559" i="2"/>
  <c r="D4560" i="2"/>
  <c r="C4561" i="2"/>
  <c r="B4562" i="2"/>
  <c r="F4562" i="2"/>
  <c r="E4563" i="2"/>
  <c r="D4564" i="2"/>
  <c r="C4565" i="2"/>
  <c r="B4566" i="2"/>
  <c r="F4566" i="2"/>
  <c r="E4567" i="2"/>
  <c r="D4568" i="2"/>
  <c r="C4569" i="2"/>
  <c r="B4570" i="2"/>
  <c r="F4570" i="2"/>
  <c r="E4571" i="2"/>
  <c r="D4572" i="2"/>
  <c r="C4573" i="2"/>
  <c r="B4574" i="2"/>
  <c r="F4574" i="2"/>
  <c r="E4575" i="2"/>
  <c r="D4576" i="2"/>
  <c r="C4577" i="2"/>
  <c r="B4578" i="2"/>
  <c r="F4578" i="2"/>
  <c r="E4579" i="2"/>
  <c r="D4580" i="2"/>
  <c r="C4581" i="2"/>
  <c r="B4582" i="2"/>
  <c r="F4582" i="2"/>
  <c r="E4583" i="2"/>
  <c r="D4584" i="2"/>
  <c r="C4585" i="2"/>
  <c r="B4586" i="2"/>
  <c r="F4586" i="2"/>
  <c r="E4587" i="2"/>
  <c r="D4588" i="2"/>
  <c r="C4589" i="2"/>
  <c r="B4590" i="2"/>
  <c r="F4590" i="2"/>
  <c r="E4591" i="2"/>
  <c r="D4592" i="2"/>
  <c r="C4593" i="2"/>
  <c r="B4594" i="2"/>
  <c r="F4594" i="2"/>
  <c r="E4595" i="2"/>
  <c r="D4596" i="2"/>
  <c r="C4597" i="2"/>
  <c r="B4598" i="2"/>
  <c r="F4598" i="2"/>
  <c r="E4599" i="2"/>
  <c r="D4600" i="2"/>
  <c r="C4601" i="2"/>
  <c r="B4602" i="2"/>
  <c r="F4602" i="2"/>
  <c r="E4603" i="2"/>
  <c r="D4604" i="2"/>
  <c r="C4605" i="2"/>
  <c r="B4606" i="2"/>
  <c r="F4606" i="2"/>
  <c r="E4607" i="2"/>
  <c r="D4608" i="2"/>
  <c r="C4609" i="2"/>
  <c r="B4610" i="2"/>
  <c r="F4610" i="2"/>
  <c r="E4611" i="2"/>
  <c r="D4612" i="2"/>
  <c r="C4613" i="2"/>
  <c r="B4614" i="2"/>
  <c r="F4614" i="2"/>
  <c r="E4615" i="2"/>
  <c r="D4616" i="2"/>
  <c r="C4617" i="2"/>
  <c r="B4618" i="2"/>
  <c r="F4618" i="2"/>
  <c r="E4619" i="2"/>
  <c r="D4620" i="2"/>
  <c r="C4621" i="2"/>
  <c r="B4622" i="2"/>
  <c r="F4622" i="2"/>
  <c r="E4623" i="2"/>
  <c r="D4624" i="2"/>
  <c r="C4625" i="2"/>
  <c r="B4626" i="2"/>
  <c r="F4626" i="2"/>
  <c r="E4627" i="2"/>
  <c r="D4628" i="2"/>
  <c r="C4629" i="2"/>
  <c r="B4630" i="2"/>
  <c r="F4630" i="2"/>
  <c r="E4631" i="2"/>
  <c r="D4632" i="2"/>
  <c r="C4633" i="2"/>
  <c r="B4634" i="2"/>
  <c r="F4634" i="2"/>
  <c r="E4635" i="2"/>
  <c r="D4636" i="2"/>
  <c r="C4637" i="2"/>
  <c r="B4638" i="2"/>
  <c r="F4638" i="2"/>
  <c r="E4639" i="2"/>
  <c r="D4640" i="2"/>
  <c r="C4641" i="2"/>
  <c r="B4642" i="2"/>
  <c r="F4642" i="2"/>
  <c r="E4643" i="2"/>
  <c r="D4644" i="2"/>
  <c r="C4645" i="2"/>
  <c r="B4646" i="2"/>
  <c r="F4646" i="2"/>
  <c r="E4647" i="2"/>
  <c r="D4648" i="2"/>
  <c r="C4649" i="2"/>
  <c r="B4650" i="2"/>
  <c r="F4650" i="2"/>
  <c r="E4651" i="2"/>
  <c r="D4652" i="2"/>
  <c r="C4653" i="2"/>
  <c r="B4654" i="2"/>
  <c r="F4654" i="2"/>
  <c r="E4655" i="2"/>
  <c r="D4656" i="2"/>
  <c r="C4657" i="2"/>
  <c r="B4658" i="2"/>
  <c r="F4658" i="2"/>
  <c r="E4659" i="2"/>
  <c r="D4660" i="2"/>
  <c r="C4661" i="2"/>
  <c r="B4662" i="2"/>
  <c r="F4662" i="2"/>
  <c r="E4663" i="2"/>
  <c r="D4664" i="2"/>
  <c r="C4665" i="2"/>
  <c r="B4666" i="2"/>
  <c r="F4666" i="2"/>
  <c r="E4667" i="2"/>
  <c r="D4668" i="2"/>
  <c r="C4669" i="2"/>
  <c r="B4670" i="2"/>
  <c r="F4670" i="2"/>
  <c r="E4671" i="2"/>
  <c r="D4672" i="2"/>
  <c r="C4673" i="2"/>
  <c r="B4674" i="2"/>
  <c r="F4674" i="2"/>
  <c r="E4675" i="2"/>
  <c r="D4676" i="2"/>
  <c r="C4677" i="2"/>
  <c r="B4678" i="2"/>
  <c r="F4678" i="2"/>
  <c r="E4679" i="2"/>
  <c r="D4680" i="2"/>
  <c r="C4681" i="2"/>
  <c r="B4682" i="2"/>
  <c r="F4682" i="2"/>
  <c r="E4683" i="2"/>
  <c r="D4684" i="2"/>
  <c r="C4685" i="2"/>
  <c r="B4686" i="2"/>
  <c r="F4686" i="2"/>
  <c r="E4687" i="2"/>
  <c r="D4688" i="2"/>
  <c r="C4689" i="2"/>
  <c r="B4690" i="2"/>
  <c r="F4690" i="2"/>
  <c r="E4691" i="2"/>
  <c r="D4692" i="2"/>
  <c r="C4693" i="2"/>
  <c r="B4694" i="2"/>
  <c r="F4694" i="2"/>
  <c r="E4695" i="2"/>
  <c r="D4696" i="2"/>
  <c r="C4697" i="2"/>
  <c r="B4698" i="2"/>
  <c r="F4698" i="2"/>
  <c r="E4699" i="2"/>
  <c r="D4700" i="2"/>
  <c r="C4701" i="2"/>
  <c r="B4702" i="2"/>
  <c r="F4702" i="2"/>
  <c r="E4703" i="2"/>
  <c r="D4704" i="2"/>
  <c r="C4705" i="2"/>
  <c r="B4706" i="2"/>
  <c r="F4706" i="2"/>
  <c r="E4707" i="2"/>
  <c r="D4708" i="2"/>
  <c r="C4709" i="2"/>
  <c r="B4710" i="2"/>
  <c r="F4710" i="2"/>
  <c r="E4711" i="2"/>
  <c r="D4712" i="2"/>
  <c r="C4713" i="2"/>
  <c r="B4714" i="2"/>
  <c r="F4714" i="2"/>
  <c r="E4715" i="2"/>
  <c r="D4716" i="2"/>
  <c r="C4717" i="2"/>
  <c r="B4718" i="2"/>
  <c r="F4718" i="2"/>
  <c r="E4719" i="2"/>
  <c r="D4720" i="2"/>
  <c r="C4721" i="2"/>
  <c r="B4722" i="2"/>
  <c r="F4722" i="2"/>
  <c r="E4723" i="2"/>
  <c r="D4724" i="2"/>
  <c r="C4725" i="2"/>
  <c r="B4726" i="2"/>
  <c r="F4726" i="2"/>
  <c r="E4727" i="2"/>
  <c r="D4728" i="2"/>
  <c r="C4729" i="2"/>
  <c r="B4730" i="2"/>
  <c r="F4730" i="2"/>
  <c r="E4731" i="2"/>
  <c r="D4732" i="2"/>
  <c r="C4733" i="2"/>
  <c r="B4734" i="2"/>
  <c r="F4734" i="2"/>
  <c r="E4735" i="2"/>
  <c r="D4736" i="2"/>
  <c r="C4737" i="2"/>
  <c r="B4738" i="2"/>
  <c r="F4738" i="2"/>
  <c r="E4739" i="2"/>
  <c r="D4740" i="2"/>
  <c r="C4741" i="2"/>
  <c r="B4742" i="2"/>
  <c r="F4742" i="2"/>
  <c r="E4743" i="2"/>
  <c r="D4744" i="2"/>
  <c r="C4745" i="2"/>
  <c r="B4746" i="2"/>
  <c r="F4746" i="2"/>
  <c r="E4747" i="2"/>
  <c r="D4748" i="2"/>
  <c r="C4749" i="2"/>
  <c r="B4750" i="2"/>
  <c r="F4750" i="2"/>
  <c r="E4751" i="2"/>
  <c r="D4752" i="2"/>
  <c r="C4753" i="2"/>
  <c r="B4754" i="2"/>
  <c r="F4754" i="2"/>
  <c r="E4755" i="2"/>
  <c r="D4756" i="2"/>
  <c r="C4757" i="2"/>
  <c r="B4758" i="2"/>
  <c r="F4758" i="2"/>
  <c r="E4759" i="2"/>
  <c r="D4760" i="2"/>
  <c r="C4761" i="2"/>
  <c r="B4762" i="2"/>
  <c r="F4762" i="2"/>
  <c r="E4763" i="2"/>
  <c r="D4764" i="2"/>
  <c r="C4765" i="2"/>
  <c r="B4766" i="2"/>
  <c r="F4766" i="2"/>
  <c r="E4767" i="2"/>
  <c r="D4768" i="2"/>
  <c r="C4769" i="2"/>
  <c r="B4770" i="2"/>
  <c r="F4770" i="2"/>
  <c r="E4771" i="2"/>
  <c r="D4772" i="2"/>
  <c r="C4773" i="2"/>
  <c r="B4774" i="2"/>
  <c r="F4774" i="2"/>
  <c r="E4775" i="2"/>
  <c r="D4776" i="2"/>
  <c r="C4777" i="2"/>
  <c r="B4778" i="2"/>
  <c r="F4778" i="2"/>
  <c r="E4779" i="2"/>
  <c r="D4780" i="2"/>
  <c r="C4781" i="2"/>
  <c r="B4782" i="2"/>
  <c r="F4782" i="2"/>
  <c r="E4783" i="2"/>
  <c r="D4784" i="2"/>
  <c r="C4785" i="2"/>
  <c r="B4786" i="2"/>
  <c r="F4786" i="2"/>
  <c r="E4787" i="2"/>
  <c r="D4788" i="2"/>
  <c r="C4789" i="2"/>
  <c r="B4790" i="2"/>
  <c r="F4790" i="2"/>
  <c r="E4791" i="2"/>
  <c r="D4792" i="2"/>
  <c r="C4793" i="2"/>
  <c r="B4794" i="2"/>
  <c r="F4794" i="2"/>
  <c r="E4795" i="2"/>
  <c r="D4796" i="2"/>
  <c r="C4797" i="2"/>
  <c r="B4798" i="2"/>
  <c r="F4798" i="2"/>
  <c r="E4799" i="2"/>
  <c r="D4800" i="2"/>
  <c r="C4801" i="2"/>
  <c r="B4802" i="2"/>
  <c r="F4802" i="2"/>
  <c r="E4803" i="2"/>
  <c r="D4804" i="2"/>
  <c r="C4805" i="2"/>
  <c r="B4806" i="2"/>
  <c r="F4806" i="2"/>
  <c r="E4807" i="2"/>
  <c r="D4808" i="2"/>
  <c r="C4809" i="2"/>
  <c r="B4810" i="2"/>
  <c r="F4810" i="2"/>
  <c r="E4811" i="2"/>
  <c r="D4812" i="2"/>
  <c r="C4813" i="2"/>
  <c r="B4814" i="2"/>
  <c r="F4814" i="2"/>
  <c r="E4815" i="2"/>
  <c r="D4816" i="2"/>
  <c r="C4817" i="2"/>
  <c r="B4818" i="2"/>
  <c r="F4818" i="2"/>
  <c r="E4819" i="2"/>
  <c r="D4820" i="2"/>
  <c r="C4821" i="2"/>
  <c r="B4822" i="2"/>
  <c r="F4822" i="2"/>
  <c r="E4823" i="2"/>
  <c r="D4824" i="2"/>
  <c r="C4825" i="2"/>
  <c r="B4826" i="2"/>
  <c r="F4826" i="2"/>
  <c r="E4827" i="2"/>
  <c r="D4828" i="2"/>
  <c r="C4829" i="2"/>
  <c r="B4830" i="2"/>
  <c r="F4830" i="2"/>
  <c r="E4831" i="2"/>
  <c r="D4832" i="2"/>
  <c r="C4833" i="2"/>
  <c r="B4834" i="2"/>
  <c r="F4834" i="2"/>
  <c r="E4835" i="2"/>
  <c r="D4836" i="2"/>
  <c r="C4837" i="2"/>
  <c r="B4838" i="2"/>
  <c r="F4838" i="2"/>
  <c r="E4839" i="2"/>
  <c r="D4840" i="2"/>
  <c r="C4841" i="2"/>
  <c r="B4842" i="2"/>
  <c r="F4842" i="2"/>
  <c r="E4843" i="2"/>
  <c r="D4844" i="2"/>
  <c r="C4845" i="2"/>
  <c r="B4846" i="2"/>
  <c r="F4846" i="2"/>
  <c r="E4847" i="2"/>
  <c r="D4848" i="2"/>
  <c r="C4849" i="2"/>
  <c r="B4850" i="2"/>
  <c r="F4850" i="2"/>
  <c r="E4851" i="2"/>
  <c r="D4852" i="2"/>
  <c r="C4853" i="2"/>
  <c r="B4854" i="2"/>
  <c r="F4854" i="2"/>
  <c r="E4855" i="2"/>
  <c r="D4856" i="2"/>
  <c r="C4857" i="2"/>
  <c r="B4858" i="2"/>
  <c r="F4858" i="2"/>
  <c r="E4859" i="2"/>
  <c r="D4860" i="2"/>
  <c r="C4861" i="2"/>
  <c r="B4862" i="2"/>
  <c r="F4862" i="2"/>
  <c r="E4863" i="2"/>
  <c r="D4864" i="2"/>
  <c r="C4865" i="2"/>
  <c r="B4866" i="2"/>
  <c r="F4866" i="2"/>
  <c r="E4867" i="2"/>
  <c r="D4868" i="2"/>
  <c r="C4869" i="2"/>
  <c r="B4870" i="2"/>
  <c r="F4870" i="2"/>
  <c r="E4871" i="2"/>
  <c r="D4872" i="2"/>
  <c r="C4873" i="2"/>
  <c r="B4874" i="2"/>
  <c r="F4874" i="2"/>
  <c r="E4875" i="2"/>
  <c r="D4876" i="2"/>
  <c r="C4877" i="2"/>
  <c r="B4878" i="2"/>
  <c r="F4878" i="2"/>
  <c r="E4879" i="2"/>
  <c r="D4880" i="2"/>
  <c r="C4881" i="2"/>
  <c r="B4882" i="2"/>
  <c r="F4882" i="2"/>
  <c r="E4883" i="2"/>
  <c r="D4884" i="2"/>
  <c r="C4885" i="2"/>
  <c r="B4886" i="2"/>
  <c r="F4886" i="2"/>
  <c r="E4887" i="2"/>
  <c r="D4888" i="2"/>
  <c r="C4889" i="2"/>
  <c r="B4890" i="2"/>
  <c r="F4890" i="2"/>
  <c r="E4891" i="2"/>
  <c r="D4892" i="2"/>
  <c r="C4893" i="2"/>
  <c r="B4894" i="2"/>
  <c r="F4894" i="2"/>
  <c r="E4895" i="2"/>
  <c r="D4896" i="2"/>
  <c r="C4897" i="2"/>
  <c r="B4898" i="2"/>
  <c r="F4898" i="2"/>
  <c r="E4899" i="2"/>
  <c r="D4900" i="2"/>
  <c r="C4901" i="2"/>
  <c r="B4902" i="2"/>
  <c r="F4902" i="2"/>
  <c r="E4903" i="2"/>
  <c r="D4904" i="2"/>
  <c r="C4905" i="2"/>
  <c r="B4906" i="2"/>
  <c r="F4906" i="2"/>
  <c r="E4907" i="2"/>
  <c r="D4908" i="2"/>
  <c r="C4909" i="2"/>
  <c r="B4910" i="2"/>
  <c r="F4910" i="2"/>
  <c r="E4911" i="2"/>
  <c r="D4912" i="2"/>
  <c r="C4913" i="2"/>
  <c r="B4914" i="2"/>
  <c r="F4914" i="2"/>
  <c r="E4915" i="2"/>
  <c r="D4916" i="2"/>
  <c r="C4917" i="2"/>
  <c r="B4918" i="2"/>
  <c r="F4918" i="2"/>
  <c r="E4919" i="2"/>
  <c r="D4920" i="2"/>
  <c r="C4921" i="2"/>
  <c r="B4922" i="2"/>
  <c r="F4922" i="2"/>
  <c r="E4923" i="2"/>
  <c r="D4924" i="2"/>
  <c r="C4925" i="2"/>
  <c r="B4926" i="2"/>
  <c r="F4926" i="2"/>
  <c r="E4927" i="2"/>
  <c r="D4928" i="2"/>
  <c r="C4929" i="2"/>
  <c r="B4930" i="2"/>
  <c r="F4930" i="2"/>
  <c r="E4931" i="2"/>
  <c r="D4932" i="2"/>
  <c r="C4933" i="2"/>
  <c r="B4934" i="2"/>
  <c r="F4934" i="2"/>
  <c r="E4935" i="2"/>
  <c r="D4936" i="2"/>
  <c r="C4937" i="2"/>
  <c r="B4938" i="2"/>
  <c r="F4938" i="2"/>
  <c r="E4939" i="2"/>
  <c r="D4940" i="2"/>
  <c r="C4941" i="2"/>
  <c r="B4942" i="2"/>
  <c r="F4942" i="2"/>
  <c r="E4943" i="2"/>
  <c r="D4944" i="2"/>
  <c r="C4945" i="2"/>
  <c r="B4946" i="2"/>
  <c r="F4946" i="2"/>
  <c r="E4947" i="2"/>
  <c r="D4948" i="2"/>
  <c r="C4949" i="2"/>
  <c r="B4950" i="2"/>
  <c r="F4950" i="2"/>
  <c r="E4951" i="2"/>
  <c r="D4952" i="2"/>
  <c r="C4953" i="2"/>
  <c r="B4954" i="2"/>
  <c r="F4954" i="2"/>
  <c r="E4955" i="2"/>
  <c r="D4956" i="2"/>
  <c r="C4957" i="2"/>
  <c r="B4958" i="2"/>
  <c r="F4958" i="2"/>
  <c r="E4959" i="2"/>
  <c r="D4960" i="2"/>
  <c r="C4961" i="2"/>
  <c r="B4962" i="2"/>
  <c r="F4962" i="2"/>
  <c r="E4963" i="2"/>
  <c r="D4964" i="2"/>
  <c r="C4965" i="2"/>
  <c r="B4966" i="2"/>
  <c r="F4966" i="2"/>
  <c r="E4967" i="2"/>
  <c r="D4968" i="2"/>
  <c r="C4969" i="2"/>
  <c r="B4970" i="2"/>
  <c r="F4970" i="2"/>
  <c r="E4971" i="2"/>
  <c r="D4972" i="2"/>
  <c r="C4973" i="2"/>
  <c r="B4974" i="2"/>
  <c r="F4974" i="2"/>
  <c r="E4975" i="2"/>
  <c r="D4976" i="2"/>
  <c r="C4977" i="2"/>
  <c r="B4978" i="2"/>
  <c r="F4978" i="2"/>
  <c r="E4979" i="2"/>
  <c r="D4980" i="2"/>
  <c r="C4981" i="2"/>
  <c r="B4982" i="2"/>
  <c r="F4982" i="2"/>
  <c r="E4983" i="2"/>
  <c r="D4984" i="2"/>
  <c r="C4985" i="2"/>
  <c r="B4986" i="2"/>
  <c r="F4986" i="2"/>
  <c r="E4987" i="2"/>
  <c r="D4988" i="2"/>
  <c r="C4989" i="2"/>
  <c r="B4990" i="2"/>
  <c r="F4990" i="2"/>
  <c r="E4991" i="2"/>
  <c r="D4992" i="2"/>
  <c r="C4993" i="2"/>
  <c r="B4994" i="2"/>
  <c r="F4994" i="2"/>
  <c r="E4995" i="2"/>
  <c r="D4996" i="2"/>
  <c r="C4997" i="2"/>
  <c r="B4998" i="2"/>
  <c r="F4998" i="2"/>
  <c r="E4999" i="2"/>
  <c r="D5000" i="2"/>
  <c r="C5001" i="2"/>
  <c r="B5002" i="2"/>
  <c r="F5002" i="2"/>
  <c r="E5003" i="2"/>
  <c r="D5004" i="2"/>
  <c r="C5005" i="2"/>
  <c r="B5006" i="2"/>
  <c r="F5006" i="2"/>
  <c r="E5007" i="2"/>
  <c r="D5008" i="2"/>
  <c r="C5009" i="2"/>
  <c r="B5010" i="2"/>
  <c r="F5010" i="2"/>
  <c r="E5011" i="2"/>
  <c r="D5012" i="2"/>
  <c r="C5013" i="2"/>
  <c r="B5014" i="2"/>
  <c r="F5014" i="2"/>
  <c r="E5015" i="2"/>
  <c r="D5016" i="2"/>
  <c r="C5017" i="2"/>
  <c r="B5018" i="2"/>
  <c r="F5018" i="2"/>
  <c r="E5019" i="2"/>
  <c r="D5020" i="2"/>
  <c r="C5021" i="2"/>
  <c r="B5022" i="2"/>
  <c r="F5022" i="2"/>
  <c r="E5023" i="2"/>
  <c r="D5024" i="2"/>
  <c r="C5025" i="2"/>
  <c r="B5026" i="2"/>
  <c r="F5026" i="2"/>
  <c r="E5027" i="2"/>
  <c r="D5028" i="2"/>
  <c r="C5029" i="2"/>
  <c r="B5030" i="2"/>
  <c r="F5030" i="2"/>
  <c r="E5031" i="2"/>
  <c r="D5032" i="2"/>
  <c r="C5033" i="2"/>
  <c r="B5034" i="2"/>
  <c r="F5034" i="2"/>
  <c r="E5035" i="2"/>
  <c r="D5036" i="2"/>
  <c r="C5037" i="2"/>
  <c r="B5038" i="2"/>
  <c r="F5038" i="2"/>
  <c r="E5039" i="2"/>
  <c r="D5040" i="2"/>
  <c r="C5041" i="2"/>
  <c r="B5042" i="2"/>
  <c r="F5042" i="2"/>
  <c r="E5043" i="2"/>
  <c r="D5044" i="2"/>
  <c r="C5045" i="2"/>
  <c r="B5046" i="2"/>
  <c r="F5046" i="2"/>
  <c r="E5047" i="2"/>
  <c r="D5048" i="2"/>
  <c r="C5049" i="2"/>
  <c r="B5050" i="2"/>
  <c r="F5050" i="2"/>
  <c r="E5051" i="2"/>
  <c r="D5052" i="2"/>
  <c r="C5053" i="2"/>
  <c r="B5054" i="2"/>
  <c r="F5054" i="2"/>
  <c r="E5055" i="2"/>
  <c r="D5056" i="2"/>
  <c r="C5057" i="2"/>
  <c r="B5058" i="2"/>
  <c r="F5058" i="2"/>
  <c r="E5059" i="2"/>
  <c r="D5060" i="2"/>
  <c r="C5061" i="2"/>
  <c r="B5062" i="2"/>
  <c r="F5062" i="2"/>
  <c r="E5063" i="2"/>
  <c r="D5064" i="2"/>
  <c r="C5065" i="2"/>
  <c r="B5066" i="2"/>
  <c r="F5066" i="2"/>
  <c r="E5067" i="2"/>
  <c r="D5068" i="2"/>
  <c r="C5069" i="2"/>
  <c r="B5070" i="2"/>
  <c r="F5070" i="2"/>
  <c r="E5071" i="2"/>
  <c r="D5072" i="2"/>
  <c r="C5073" i="2"/>
  <c r="B5074" i="2"/>
  <c r="F5074" i="2"/>
  <c r="E5075" i="2"/>
  <c r="D5076" i="2"/>
  <c r="C5077" i="2"/>
  <c r="B5078" i="2"/>
  <c r="F5078" i="2"/>
  <c r="E5079" i="2"/>
  <c r="D5080" i="2"/>
  <c r="C5081" i="2"/>
  <c r="B5082" i="2"/>
  <c r="F5082" i="2"/>
  <c r="E5083" i="2"/>
  <c r="D5084" i="2"/>
  <c r="C5085" i="2"/>
  <c r="B5086" i="2"/>
  <c r="F5086" i="2"/>
  <c r="E5087" i="2"/>
  <c r="D5088" i="2"/>
  <c r="C5089" i="2"/>
  <c r="B5090" i="2"/>
  <c r="F5090" i="2"/>
  <c r="E5091" i="2"/>
  <c r="D5092" i="2"/>
  <c r="C5093" i="2"/>
  <c r="B5094" i="2"/>
  <c r="F5094" i="2"/>
  <c r="E5095" i="2"/>
  <c r="D5096" i="2"/>
  <c r="C5097" i="2"/>
  <c r="B5098" i="2"/>
  <c r="F5098" i="2"/>
  <c r="E5099" i="2"/>
  <c r="D5100" i="2"/>
  <c r="C5101" i="2"/>
  <c r="B5102" i="2"/>
  <c r="F5102" i="2"/>
  <c r="E5103" i="2"/>
  <c r="D5104" i="2"/>
  <c r="C5105" i="2"/>
  <c r="B5106" i="2"/>
  <c r="F5106" i="2"/>
  <c r="E5107" i="2"/>
  <c r="D5108" i="2"/>
  <c r="C5109" i="2"/>
  <c r="B5110" i="2"/>
  <c r="F5110" i="2"/>
  <c r="E5111" i="2"/>
  <c r="D5112" i="2"/>
  <c r="C5113" i="2"/>
  <c r="B5114" i="2"/>
  <c r="F5114" i="2"/>
  <c r="E5115" i="2"/>
  <c r="D5116" i="2"/>
  <c r="C5117" i="2"/>
  <c r="B5118" i="2"/>
  <c r="F5118" i="2"/>
  <c r="E5119" i="2"/>
  <c r="D5120" i="2"/>
  <c r="C5121" i="2"/>
  <c r="B5122" i="2"/>
  <c r="F5122" i="2"/>
  <c r="E5123" i="2"/>
  <c r="D5124" i="2"/>
  <c r="C5125" i="2"/>
  <c r="B5126" i="2"/>
  <c r="F5126" i="2"/>
  <c r="E5127" i="2"/>
  <c r="D5128" i="2"/>
  <c r="C5129" i="2"/>
  <c r="B5130" i="2"/>
  <c r="F5130" i="2"/>
  <c r="E5131" i="2"/>
  <c r="D5132" i="2"/>
  <c r="C5133" i="2"/>
  <c r="B5134" i="2"/>
  <c r="F5134" i="2"/>
  <c r="E5135" i="2"/>
  <c r="D5136" i="2"/>
  <c r="C5137" i="2"/>
  <c r="B5138" i="2"/>
  <c r="F5138" i="2"/>
  <c r="E5139" i="2"/>
  <c r="D5140" i="2"/>
  <c r="C5141" i="2"/>
  <c r="B5142" i="2"/>
  <c r="F5142" i="2"/>
  <c r="E5143" i="2"/>
  <c r="D5144" i="2"/>
  <c r="C5145" i="2"/>
  <c r="B5146" i="2"/>
  <c r="F5146" i="2"/>
  <c r="E5147" i="2"/>
  <c r="D5148" i="2"/>
  <c r="C5149" i="2"/>
  <c r="B5150" i="2"/>
  <c r="F5150" i="2"/>
  <c r="E5151" i="2"/>
  <c r="D5152" i="2"/>
  <c r="C5153" i="2"/>
  <c r="B5154" i="2"/>
  <c r="F5154" i="2"/>
  <c r="E5155" i="2"/>
  <c r="D5156" i="2"/>
  <c r="C5157" i="2"/>
  <c r="B5158" i="2"/>
  <c r="F5158" i="2"/>
  <c r="E5159" i="2"/>
  <c r="D5160" i="2"/>
  <c r="C5161" i="2"/>
  <c r="B5162" i="2"/>
  <c r="F5162" i="2"/>
  <c r="E5163" i="2"/>
  <c r="D5164" i="2"/>
  <c r="C5165" i="2"/>
  <c r="B5166" i="2"/>
  <c r="F5166" i="2"/>
  <c r="E5167" i="2"/>
  <c r="D5168" i="2"/>
  <c r="C5169" i="2"/>
  <c r="B5170" i="2"/>
  <c r="F5170" i="2"/>
  <c r="E5171" i="2"/>
  <c r="D5172" i="2"/>
  <c r="C5173" i="2"/>
  <c r="B5174" i="2"/>
  <c r="F5174" i="2"/>
  <c r="E5175" i="2"/>
  <c r="D5176" i="2"/>
  <c r="C5177" i="2"/>
  <c r="B5178" i="2"/>
  <c r="F5178" i="2"/>
  <c r="E5179" i="2"/>
  <c r="D5180" i="2"/>
  <c r="C5181" i="2"/>
  <c r="B5182" i="2"/>
  <c r="F5182" i="2"/>
  <c r="E5183" i="2"/>
  <c r="D5184" i="2"/>
  <c r="C5185" i="2"/>
  <c r="B5186" i="2"/>
  <c r="F5186" i="2"/>
  <c r="E5187" i="2"/>
  <c r="D5188" i="2"/>
  <c r="C5189" i="2"/>
  <c r="B5190" i="2"/>
  <c r="F5190" i="2"/>
  <c r="E5191" i="2"/>
  <c r="D5192" i="2"/>
  <c r="C5193" i="2"/>
  <c r="B5194" i="2"/>
  <c r="F5194" i="2"/>
  <c r="E5195" i="2"/>
  <c r="D5196" i="2"/>
  <c r="C5197" i="2"/>
  <c r="B5198" i="2"/>
  <c r="F5198" i="2"/>
  <c r="E5199" i="2"/>
  <c r="D5200" i="2"/>
  <c r="C5201" i="2"/>
  <c r="B5202" i="2"/>
  <c r="F5202" i="2"/>
  <c r="E5203" i="2"/>
  <c r="D5204" i="2"/>
  <c r="C5205" i="2"/>
  <c r="B5206" i="2"/>
  <c r="F5206" i="2"/>
  <c r="E5207" i="2"/>
  <c r="D5208" i="2"/>
  <c r="C5209" i="2"/>
  <c r="B5210" i="2"/>
  <c r="F5210" i="2"/>
  <c r="E5211" i="2"/>
  <c r="D5212" i="2"/>
  <c r="C5213" i="2"/>
  <c r="B5214" i="2"/>
  <c r="F5214" i="2"/>
  <c r="E5215" i="2"/>
  <c r="D5216" i="2"/>
  <c r="C5217" i="2"/>
  <c r="B5218" i="2"/>
  <c r="F5218" i="2"/>
  <c r="E5219" i="2"/>
  <c r="D5220" i="2"/>
  <c r="C5221" i="2"/>
  <c r="B5222" i="2"/>
  <c r="F5222" i="2"/>
  <c r="E5223" i="2"/>
  <c r="D5224" i="2"/>
  <c r="C5225" i="2"/>
  <c r="B5226" i="2"/>
  <c r="F5226" i="2"/>
  <c r="E5227" i="2"/>
  <c r="D5228" i="2"/>
  <c r="C5229" i="2"/>
  <c r="B5230" i="2"/>
  <c r="F5230" i="2"/>
  <c r="E5231" i="2"/>
  <c r="D5232" i="2"/>
  <c r="C5233" i="2"/>
  <c r="B5234" i="2"/>
  <c r="F5234" i="2"/>
  <c r="E5235" i="2"/>
  <c r="D5236" i="2"/>
  <c r="C5237" i="2"/>
  <c r="B5238" i="2"/>
  <c r="F5238" i="2"/>
  <c r="E5239" i="2"/>
  <c r="D5240" i="2"/>
  <c r="C5241" i="2"/>
  <c r="B5242" i="2"/>
  <c r="F5242" i="2"/>
  <c r="E5243" i="2"/>
  <c r="D5244" i="2"/>
  <c r="C5245" i="2"/>
  <c r="B5246" i="2"/>
  <c r="F5246" i="2"/>
  <c r="E5247" i="2"/>
  <c r="D5248" i="2"/>
  <c r="C5249" i="2"/>
  <c r="B5250" i="2"/>
  <c r="F5250" i="2"/>
  <c r="E5251" i="2"/>
  <c r="D5252" i="2"/>
  <c r="C5253" i="2"/>
  <c r="B5254" i="2"/>
  <c r="F5254" i="2"/>
  <c r="E5255" i="2"/>
  <c r="D5256" i="2"/>
  <c r="C5257" i="2"/>
  <c r="B5258" i="2"/>
  <c r="F5258" i="2"/>
  <c r="E5259" i="2"/>
  <c r="D5260" i="2"/>
  <c r="C5261" i="2"/>
  <c r="B5262" i="2"/>
  <c r="F5262" i="2"/>
  <c r="E5263" i="2"/>
  <c r="D5264" i="2"/>
  <c r="C5265" i="2"/>
  <c r="B5266" i="2"/>
  <c r="F5266" i="2"/>
  <c r="E5267" i="2"/>
  <c r="D5268" i="2"/>
  <c r="C5269" i="2"/>
  <c r="B5270" i="2"/>
  <c r="F5270" i="2"/>
  <c r="E5271" i="2"/>
  <c r="D5272" i="2"/>
  <c r="C5273" i="2"/>
  <c r="B5274" i="2"/>
  <c r="F5274" i="2"/>
  <c r="E5275" i="2"/>
  <c r="D5276" i="2"/>
  <c r="C5277" i="2"/>
  <c r="B5278" i="2"/>
  <c r="F5278" i="2"/>
  <c r="E5279" i="2"/>
  <c r="D5280" i="2"/>
  <c r="C5281" i="2"/>
  <c r="B5282" i="2"/>
  <c r="F5282" i="2"/>
  <c r="E5283" i="2"/>
  <c r="D5284" i="2"/>
  <c r="C5285" i="2"/>
  <c r="B5286" i="2"/>
  <c r="F5286" i="2"/>
  <c r="E5287" i="2"/>
  <c r="D5288" i="2"/>
  <c r="C5289" i="2"/>
  <c r="B5290" i="2"/>
  <c r="F5290" i="2"/>
  <c r="E5291" i="2"/>
  <c r="D5292" i="2"/>
  <c r="C5293" i="2"/>
  <c r="B5294" i="2"/>
  <c r="F5294" i="2"/>
  <c r="E5295" i="2"/>
  <c r="D5296" i="2"/>
  <c r="C5297" i="2"/>
  <c r="B5298" i="2"/>
  <c r="F5298" i="2"/>
  <c r="E5299" i="2"/>
  <c r="D5300" i="2"/>
  <c r="C5301" i="2"/>
  <c r="B5302" i="2"/>
  <c r="F5302" i="2"/>
  <c r="E5303" i="2"/>
  <c r="D5304" i="2"/>
  <c r="C5305" i="2"/>
  <c r="B5306" i="2"/>
  <c r="F5306" i="2"/>
  <c r="E5307" i="2"/>
  <c r="D5308" i="2"/>
  <c r="C5309" i="2"/>
  <c r="B5310" i="2"/>
  <c r="F5310" i="2"/>
  <c r="E5311" i="2"/>
  <c r="D5312" i="2"/>
  <c r="C5313" i="2"/>
  <c r="B5314" i="2"/>
  <c r="F5314" i="2"/>
  <c r="E5315" i="2"/>
  <c r="D5316" i="2"/>
  <c r="C5317" i="2"/>
  <c r="B5318" i="2"/>
  <c r="F5318" i="2"/>
  <c r="E5319" i="2"/>
  <c r="D5320" i="2"/>
  <c r="C5321" i="2"/>
  <c r="B5322" i="2"/>
  <c r="F5322" i="2"/>
  <c r="E5323" i="2"/>
  <c r="D5324" i="2"/>
  <c r="C5325" i="2"/>
  <c r="B5326" i="2"/>
  <c r="F5326" i="2"/>
  <c r="E5327" i="2"/>
  <c r="D5328" i="2"/>
  <c r="C5329" i="2"/>
  <c r="B5330" i="2"/>
  <c r="F5330" i="2"/>
  <c r="E5331" i="2"/>
  <c r="D5332" i="2"/>
  <c r="C5333" i="2"/>
  <c r="B5334" i="2"/>
  <c r="F5334" i="2"/>
  <c r="E5335" i="2"/>
  <c r="D5336" i="2"/>
  <c r="C5337" i="2"/>
  <c r="B5338" i="2"/>
  <c r="F5338" i="2"/>
  <c r="E5339" i="2"/>
  <c r="D5340" i="2"/>
  <c r="C5341" i="2"/>
  <c r="B5342" i="2"/>
  <c r="F5342" i="2"/>
  <c r="E5343" i="2"/>
  <c r="D5344" i="2"/>
  <c r="C5345" i="2"/>
  <c r="B5346" i="2"/>
  <c r="F5346" i="2"/>
  <c r="E5347" i="2"/>
  <c r="D5348" i="2"/>
  <c r="C5349" i="2"/>
  <c r="B5350" i="2"/>
  <c r="F5350" i="2"/>
  <c r="E5351" i="2"/>
  <c r="D5352" i="2"/>
  <c r="C5353" i="2"/>
  <c r="B5354" i="2"/>
  <c r="F5354" i="2"/>
  <c r="E5355" i="2"/>
  <c r="D5356" i="2"/>
  <c r="C5357" i="2"/>
  <c r="B5358" i="2"/>
  <c r="F5358" i="2"/>
  <c r="E5359" i="2"/>
  <c r="D5360" i="2"/>
  <c r="C5361" i="2"/>
  <c r="B5362" i="2"/>
  <c r="F5362" i="2"/>
  <c r="E5363" i="2"/>
  <c r="D5364" i="2"/>
  <c r="C5365" i="2"/>
  <c r="B5366" i="2"/>
  <c r="F5366" i="2"/>
  <c r="E5367" i="2"/>
  <c r="D5368" i="2"/>
  <c r="C5369" i="2"/>
  <c r="B5370" i="2"/>
  <c r="F5370" i="2"/>
  <c r="E5371" i="2"/>
  <c r="D5372" i="2"/>
  <c r="C5373" i="2"/>
  <c r="B5374" i="2"/>
  <c r="F5374" i="2"/>
  <c r="E5375" i="2"/>
  <c r="D5376" i="2"/>
  <c r="C5377" i="2"/>
  <c r="B5378" i="2"/>
  <c r="F5378" i="2"/>
  <c r="E5379" i="2"/>
  <c r="D5380" i="2"/>
  <c r="C5381" i="2"/>
  <c r="B5382" i="2"/>
  <c r="F5382" i="2"/>
  <c r="E5383" i="2"/>
  <c r="D5384" i="2"/>
  <c r="C5385" i="2"/>
  <c r="B5386" i="2"/>
  <c r="F5386" i="2"/>
  <c r="E5387" i="2"/>
  <c r="D5388" i="2"/>
  <c r="C5389" i="2"/>
  <c r="B5390" i="2"/>
  <c r="F5390" i="2"/>
  <c r="E5391" i="2"/>
  <c r="D5392" i="2"/>
  <c r="C5393" i="2"/>
  <c r="B5394" i="2"/>
  <c r="F5394" i="2"/>
  <c r="E5395" i="2"/>
  <c r="D5396" i="2"/>
  <c r="C5397" i="2"/>
  <c r="B5398" i="2"/>
  <c r="F5398" i="2"/>
  <c r="E5399" i="2"/>
  <c r="D5400" i="2"/>
  <c r="C5401" i="2"/>
  <c r="B5402" i="2"/>
  <c r="F5402" i="2"/>
  <c r="E5403" i="2"/>
  <c r="D5404" i="2"/>
  <c r="C5405" i="2"/>
  <c r="B5406" i="2"/>
  <c r="F5406" i="2"/>
  <c r="E5407" i="2"/>
  <c r="D5408" i="2"/>
  <c r="C5409" i="2"/>
  <c r="B5410" i="2"/>
  <c r="F5410" i="2"/>
  <c r="E5411" i="2"/>
  <c r="D5412" i="2"/>
  <c r="C5413" i="2"/>
  <c r="B5414" i="2"/>
  <c r="F5414" i="2"/>
  <c r="E5415" i="2"/>
  <c r="D5416" i="2"/>
  <c r="C5417" i="2"/>
  <c r="B5418" i="2"/>
  <c r="F5418" i="2"/>
  <c r="E5419" i="2"/>
  <c r="D5420" i="2"/>
  <c r="C5421" i="2"/>
  <c r="B5422" i="2"/>
  <c r="F5422" i="2"/>
  <c r="E5423" i="2"/>
  <c r="D5424" i="2"/>
  <c r="C5425" i="2"/>
  <c r="B5426" i="2"/>
  <c r="F5426" i="2"/>
  <c r="E5427" i="2"/>
  <c r="D5428" i="2"/>
  <c r="C5429" i="2"/>
  <c r="B5430" i="2"/>
  <c r="F5430" i="2"/>
  <c r="E5431" i="2"/>
  <c r="D5432" i="2"/>
  <c r="C5433" i="2"/>
  <c r="B5434" i="2"/>
  <c r="F5434" i="2"/>
  <c r="E5435" i="2"/>
  <c r="D5436" i="2"/>
  <c r="C5437" i="2"/>
  <c r="B5438" i="2"/>
  <c r="F5438" i="2"/>
  <c r="E5439" i="2"/>
  <c r="D5440" i="2"/>
  <c r="C5441" i="2"/>
  <c r="B5442" i="2"/>
  <c r="F5442" i="2"/>
  <c r="E5443" i="2"/>
  <c r="D5444" i="2"/>
  <c r="C5445" i="2"/>
  <c r="B5446" i="2"/>
  <c r="F5446" i="2"/>
  <c r="E5447" i="2"/>
  <c r="D5448" i="2"/>
  <c r="C5449" i="2"/>
  <c r="B5450" i="2"/>
  <c r="F5450" i="2"/>
  <c r="E5451" i="2"/>
  <c r="D5452" i="2"/>
  <c r="C5453" i="2"/>
  <c r="B5454" i="2"/>
  <c r="F5454" i="2"/>
  <c r="E5455" i="2"/>
  <c r="D5456" i="2"/>
  <c r="C5457" i="2"/>
  <c r="B5458" i="2"/>
  <c r="F5458" i="2"/>
  <c r="E5459" i="2"/>
  <c r="D5460" i="2"/>
  <c r="C5461" i="2"/>
  <c r="B5462" i="2"/>
  <c r="F5462" i="2"/>
  <c r="E5463" i="2"/>
  <c r="D5464" i="2"/>
  <c r="C5465" i="2"/>
  <c r="B5466" i="2"/>
  <c r="F5466" i="2"/>
  <c r="E5467" i="2"/>
  <c r="D5468" i="2"/>
  <c r="C5469" i="2"/>
  <c r="B5470" i="2"/>
  <c r="F5470" i="2"/>
  <c r="E5471" i="2"/>
  <c r="D5472" i="2"/>
  <c r="C5473" i="2"/>
  <c r="B5474" i="2"/>
  <c r="F5474" i="2"/>
  <c r="E5475" i="2"/>
  <c r="D5476" i="2"/>
  <c r="C5477" i="2"/>
  <c r="B5478" i="2"/>
  <c r="F5478" i="2"/>
  <c r="E5479" i="2"/>
  <c r="D5480" i="2"/>
  <c r="C5481" i="2"/>
  <c r="B5482" i="2"/>
  <c r="F5482" i="2"/>
  <c r="E5483" i="2"/>
  <c r="D5484" i="2"/>
  <c r="C5485" i="2"/>
  <c r="B5486" i="2"/>
  <c r="F5486" i="2"/>
  <c r="E5487" i="2"/>
  <c r="D5488" i="2"/>
  <c r="C5489" i="2"/>
  <c r="B5490" i="2"/>
  <c r="F5490" i="2"/>
  <c r="E5491" i="2"/>
  <c r="D5492" i="2"/>
  <c r="C5493" i="2"/>
  <c r="B5494" i="2"/>
  <c r="F5494" i="2"/>
  <c r="E5495" i="2"/>
  <c r="D5496" i="2"/>
  <c r="C5497" i="2"/>
  <c r="B5498" i="2"/>
  <c r="F5498" i="2"/>
  <c r="E5499" i="2"/>
  <c r="D5500" i="2"/>
  <c r="C5501" i="2"/>
  <c r="B5502" i="2"/>
  <c r="F5502" i="2"/>
  <c r="E5503" i="2"/>
  <c r="D5504" i="2"/>
  <c r="C5505" i="2"/>
  <c r="B5506" i="2"/>
  <c r="F5506" i="2"/>
  <c r="E5507" i="2"/>
  <c r="D5508" i="2"/>
  <c r="C5509" i="2"/>
  <c r="B5510" i="2"/>
  <c r="F5510" i="2"/>
  <c r="E5511" i="2"/>
  <c r="D5512" i="2"/>
  <c r="C5513" i="2"/>
  <c r="B5514" i="2"/>
  <c r="F5514" i="2"/>
  <c r="E5515" i="2"/>
  <c r="D5516" i="2"/>
  <c r="C5517" i="2"/>
  <c r="B5518" i="2"/>
  <c r="F5518" i="2"/>
  <c r="E5519" i="2"/>
  <c r="D5520" i="2"/>
  <c r="C5521" i="2"/>
  <c r="B5522" i="2"/>
  <c r="F5522" i="2"/>
  <c r="E5523" i="2"/>
  <c r="D5524" i="2"/>
  <c r="C5525" i="2"/>
  <c r="B5526" i="2"/>
  <c r="F5526" i="2"/>
  <c r="E5527" i="2"/>
  <c r="D5528" i="2"/>
  <c r="C5529" i="2"/>
  <c r="B5530" i="2"/>
  <c r="F5530" i="2"/>
  <c r="E5531" i="2"/>
  <c r="D5532" i="2"/>
  <c r="C5533" i="2"/>
  <c r="B5534" i="2"/>
  <c r="F5534" i="2"/>
  <c r="E5535" i="2"/>
  <c r="D5536" i="2"/>
  <c r="C5537" i="2"/>
  <c r="B5538" i="2"/>
  <c r="F5538" i="2"/>
  <c r="E5539" i="2"/>
  <c r="D5540" i="2"/>
  <c r="C5541" i="2"/>
  <c r="B5542" i="2"/>
  <c r="F5542" i="2"/>
  <c r="E5543" i="2"/>
  <c r="D5544" i="2"/>
  <c r="C5545" i="2"/>
  <c r="B5546" i="2"/>
  <c r="F5546" i="2"/>
  <c r="E5547" i="2"/>
  <c r="D5548" i="2"/>
  <c r="C5549" i="2"/>
  <c r="B5550" i="2"/>
  <c r="F5550" i="2"/>
  <c r="E5551" i="2"/>
  <c r="D5552" i="2"/>
  <c r="C5553" i="2"/>
  <c r="B5554" i="2"/>
  <c r="F5554" i="2"/>
  <c r="E5555" i="2"/>
  <c r="D5556" i="2"/>
  <c r="C5557" i="2"/>
  <c r="B5558" i="2"/>
  <c r="F5558" i="2"/>
  <c r="E5559" i="2"/>
  <c r="D5560" i="2"/>
  <c r="C5561" i="2"/>
  <c r="B5562" i="2"/>
  <c r="F5562" i="2"/>
  <c r="E5563" i="2"/>
  <c r="D5564" i="2"/>
  <c r="C5565" i="2"/>
  <c r="B5566" i="2"/>
  <c r="F5566" i="2"/>
  <c r="E5567" i="2"/>
  <c r="D5568" i="2"/>
  <c r="C5569" i="2"/>
  <c r="B5570" i="2"/>
  <c r="F5570" i="2"/>
  <c r="E5571" i="2"/>
  <c r="D5572" i="2"/>
  <c r="C5573" i="2"/>
  <c r="B5574" i="2"/>
  <c r="F5574" i="2"/>
  <c r="E5575" i="2"/>
  <c r="D5576" i="2"/>
  <c r="C5577" i="2"/>
  <c r="B5578" i="2"/>
  <c r="F5578" i="2"/>
  <c r="E5579" i="2"/>
  <c r="D5580" i="2"/>
  <c r="C5581" i="2"/>
  <c r="B5582" i="2"/>
  <c r="F5582" i="2"/>
  <c r="E5583" i="2"/>
  <c r="D5584" i="2"/>
  <c r="C5585" i="2"/>
  <c r="B5586" i="2"/>
  <c r="F5586" i="2"/>
  <c r="E5587" i="2"/>
  <c r="D5588" i="2"/>
  <c r="C5589" i="2"/>
  <c r="B5590" i="2"/>
  <c r="F5590" i="2"/>
  <c r="E5591" i="2"/>
  <c r="D5592" i="2"/>
  <c r="C5593" i="2"/>
  <c r="B5594" i="2"/>
  <c r="F5594" i="2"/>
  <c r="E5595" i="2"/>
  <c r="D5596" i="2"/>
  <c r="C5597" i="2"/>
  <c r="B5598" i="2"/>
  <c r="F5598" i="2"/>
  <c r="E5599" i="2"/>
  <c r="D5600" i="2"/>
  <c r="C5601" i="2"/>
  <c r="B5602" i="2"/>
  <c r="F5602" i="2"/>
  <c r="E5603" i="2"/>
  <c r="D5604" i="2"/>
  <c r="C5605" i="2"/>
  <c r="B5606" i="2"/>
  <c r="F5606" i="2"/>
  <c r="E5607" i="2"/>
  <c r="D5608" i="2"/>
  <c r="C5609" i="2"/>
  <c r="B5610" i="2"/>
  <c r="F5610" i="2"/>
  <c r="E5611" i="2"/>
  <c r="D5612" i="2"/>
  <c r="C5613" i="2"/>
  <c r="B5614" i="2"/>
  <c r="F5614" i="2"/>
  <c r="E5615" i="2"/>
  <c r="D5616" i="2"/>
  <c r="C5617" i="2"/>
  <c r="B5618" i="2"/>
  <c r="F5618" i="2"/>
  <c r="E5619" i="2"/>
  <c r="D5620" i="2"/>
  <c r="C5621" i="2"/>
  <c r="B5622" i="2"/>
  <c r="F5622" i="2"/>
  <c r="E5623" i="2"/>
  <c r="D5624" i="2"/>
  <c r="C5625" i="2"/>
  <c r="B5626" i="2"/>
  <c r="F5626" i="2"/>
  <c r="E5627" i="2"/>
  <c r="D5628" i="2"/>
  <c r="C5629" i="2"/>
  <c r="B5630" i="2"/>
  <c r="F5630" i="2"/>
  <c r="E5631" i="2"/>
  <c r="D5632" i="2"/>
  <c r="C5633" i="2"/>
  <c r="B5634" i="2"/>
  <c r="F5634" i="2"/>
  <c r="E5635" i="2"/>
  <c r="D5636" i="2"/>
  <c r="C5637" i="2"/>
  <c r="B5638" i="2"/>
  <c r="F5638" i="2"/>
  <c r="E5639" i="2"/>
  <c r="D5640" i="2"/>
  <c r="C5641" i="2"/>
  <c r="B5642" i="2"/>
  <c r="F5642" i="2"/>
  <c r="E5643" i="2"/>
  <c r="D5644" i="2"/>
  <c r="C5645" i="2"/>
  <c r="B5646" i="2"/>
  <c r="F5646" i="2"/>
  <c r="E5647" i="2"/>
  <c r="D5648" i="2"/>
  <c r="C5649" i="2"/>
  <c r="B5650" i="2"/>
  <c r="F5650" i="2"/>
  <c r="E5651" i="2"/>
  <c r="D5652" i="2"/>
  <c r="C5653" i="2"/>
  <c r="B5654" i="2"/>
  <c r="F5654" i="2"/>
  <c r="E5655" i="2"/>
  <c r="D5656" i="2"/>
  <c r="C5657" i="2"/>
  <c r="B5658" i="2"/>
  <c r="F5658" i="2"/>
  <c r="E5659" i="2"/>
  <c r="D5660" i="2"/>
  <c r="C5661" i="2"/>
  <c r="B5662" i="2"/>
  <c r="F5662" i="2"/>
  <c r="E5663" i="2"/>
  <c r="D5664" i="2"/>
  <c r="C5665" i="2"/>
  <c r="B5666" i="2"/>
  <c r="F5666" i="2"/>
  <c r="E5667" i="2"/>
  <c r="D5668" i="2"/>
  <c r="C5669" i="2"/>
  <c r="B5670" i="2"/>
  <c r="F5670" i="2"/>
  <c r="E5671" i="2"/>
  <c r="D5672" i="2"/>
  <c r="C5673" i="2"/>
  <c r="B5674" i="2"/>
  <c r="F5674" i="2"/>
  <c r="E5675" i="2"/>
  <c r="D5676" i="2"/>
  <c r="C5677" i="2"/>
  <c r="B5678" i="2"/>
  <c r="F5678" i="2"/>
  <c r="E5679" i="2"/>
  <c r="D5680" i="2"/>
  <c r="C5681" i="2"/>
  <c r="B5682" i="2"/>
  <c r="F5682" i="2"/>
  <c r="E5683" i="2"/>
  <c r="D5684" i="2"/>
  <c r="C5685" i="2"/>
  <c r="B5686" i="2"/>
  <c r="F5686" i="2"/>
  <c r="E5687" i="2"/>
  <c r="D5688" i="2"/>
  <c r="C5689" i="2"/>
  <c r="B5690" i="2"/>
  <c r="F5690" i="2"/>
  <c r="E5691" i="2"/>
  <c r="D5692" i="2"/>
  <c r="C5693" i="2"/>
  <c r="B5694" i="2"/>
  <c r="F5694" i="2"/>
  <c r="E5695" i="2"/>
  <c r="D5696" i="2"/>
  <c r="C5697" i="2"/>
  <c r="B5698" i="2"/>
  <c r="F5698" i="2"/>
  <c r="E5699" i="2"/>
  <c r="D5700" i="2"/>
  <c r="C5701" i="2"/>
  <c r="B5702" i="2"/>
  <c r="F5702" i="2"/>
  <c r="E5703" i="2"/>
  <c r="D5704" i="2"/>
  <c r="C5705" i="2"/>
  <c r="B5706" i="2"/>
  <c r="F5706" i="2"/>
  <c r="E5707" i="2"/>
  <c r="D5708" i="2"/>
  <c r="C5709" i="2"/>
  <c r="B5710" i="2"/>
  <c r="F5710" i="2"/>
  <c r="E5711" i="2"/>
  <c r="D5712" i="2"/>
  <c r="C5713" i="2"/>
  <c r="B5714" i="2"/>
  <c r="F5714" i="2"/>
  <c r="E5715" i="2"/>
  <c r="D5716" i="2"/>
  <c r="C5717" i="2"/>
  <c r="B5718" i="2"/>
  <c r="F5718" i="2"/>
  <c r="E5719" i="2"/>
  <c r="D5720" i="2"/>
  <c r="C5721" i="2"/>
  <c r="B5722" i="2"/>
  <c r="F5722" i="2"/>
  <c r="E5723" i="2"/>
  <c r="D5724" i="2"/>
  <c r="C5725" i="2"/>
  <c r="B5726" i="2"/>
  <c r="F5726" i="2"/>
  <c r="E5727" i="2"/>
  <c r="D5728" i="2"/>
  <c r="C5729" i="2"/>
  <c r="B5730" i="2"/>
  <c r="F5730" i="2"/>
  <c r="E5731" i="2"/>
  <c r="D5732" i="2"/>
  <c r="C5733" i="2"/>
  <c r="B5734" i="2"/>
  <c r="F5734" i="2"/>
  <c r="E5735" i="2"/>
  <c r="D5736" i="2"/>
  <c r="C5737" i="2"/>
  <c r="B5738" i="2"/>
  <c r="F5738" i="2"/>
  <c r="E5739" i="2"/>
  <c r="D5740" i="2"/>
  <c r="C5741" i="2"/>
  <c r="B5742" i="2"/>
  <c r="F5742" i="2"/>
  <c r="E5743" i="2"/>
  <c r="D5744" i="2"/>
  <c r="C5745" i="2"/>
  <c r="B5746" i="2"/>
  <c r="F5746" i="2"/>
  <c r="E5747" i="2"/>
  <c r="D5748" i="2"/>
  <c r="C5749" i="2"/>
  <c r="B5750" i="2"/>
  <c r="F5750" i="2"/>
  <c r="E5751" i="2"/>
  <c r="D5752" i="2"/>
  <c r="C5753" i="2"/>
  <c r="B5754" i="2"/>
  <c r="F5754" i="2"/>
  <c r="E5755" i="2"/>
  <c r="D5756" i="2"/>
  <c r="C5757" i="2"/>
  <c r="B5758" i="2"/>
  <c r="F5758" i="2"/>
  <c r="E5759" i="2"/>
  <c r="D5760" i="2"/>
  <c r="C5761" i="2"/>
  <c r="B5762" i="2"/>
  <c r="F5762" i="2"/>
  <c r="E5763" i="2"/>
  <c r="D5764" i="2"/>
  <c r="C5765" i="2"/>
  <c r="B5766" i="2"/>
  <c r="F5766" i="2"/>
  <c r="E5767" i="2"/>
  <c r="D5768" i="2"/>
  <c r="C5769" i="2"/>
  <c r="B5770" i="2"/>
  <c r="F5770" i="2"/>
  <c r="E5771" i="2"/>
  <c r="D5772" i="2"/>
  <c r="C5773" i="2"/>
  <c r="B5774" i="2"/>
  <c r="F5774" i="2"/>
  <c r="E5775" i="2"/>
  <c r="D5776" i="2"/>
  <c r="C5777" i="2"/>
  <c r="B5778" i="2"/>
  <c r="F5778" i="2"/>
  <c r="E5779" i="2"/>
  <c r="D5780" i="2"/>
  <c r="C5781" i="2"/>
  <c r="B5782" i="2"/>
  <c r="F5782" i="2"/>
  <c r="E5783" i="2"/>
  <c r="D5784" i="2"/>
  <c r="C5785" i="2"/>
  <c r="B5786" i="2"/>
  <c r="F5786" i="2"/>
  <c r="E5787" i="2"/>
  <c r="D5788" i="2"/>
  <c r="C5789" i="2"/>
  <c r="B5790" i="2"/>
  <c r="F5790" i="2"/>
  <c r="E5791" i="2"/>
  <c r="D5792" i="2"/>
  <c r="C5793" i="2"/>
  <c r="B5794" i="2"/>
  <c r="F5794" i="2"/>
  <c r="E5795" i="2"/>
  <c r="D5796" i="2"/>
  <c r="C5797" i="2"/>
  <c r="B5798" i="2"/>
  <c r="F5798" i="2"/>
  <c r="E5799" i="2"/>
  <c r="D5800" i="2"/>
  <c r="C5801" i="2"/>
  <c r="B5802" i="2"/>
  <c r="F5802" i="2"/>
  <c r="E5803" i="2"/>
  <c r="D5804" i="2"/>
  <c r="C5805" i="2"/>
  <c r="B5806" i="2"/>
  <c r="F5806" i="2"/>
  <c r="E5807" i="2"/>
  <c r="D5808" i="2"/>
  <c r="C5809" i="2"/>
  <c r="B5810" i="2"/>
  <c r="F5810" i="2"/>
  <c r="E5811" i="2"/>
  <c r="D5812" i="2"/>
  <c r="C5813" i="2"/>
  <c r="B5814" i="2"/>
  <c r="F5814" i="2"/>
  <c r="E5815" i="2"/>
  <c r="D5816" i="2"/>
  <c r="C5817" i="2"/>
  <c r="B5818" i="2"/>
  <c r="F5818" i="2"/>
  <c r="E5819" i="2"/>
  <c r="D5820" i="2"/>
  <c r="C5821" i="2"/>
  <c r="B5822" i="2"/>
  <c r="F5822" i="2"/>
  <c r="E5823" i="2"/>
  <c r="D5824" i="2"/>
  <c r="C5825" i="2"/>
  <c r="B5826" i="2"/>
  <c r="F5826" i="2"/>
  <c r="E5827" i="2"/>
  <c r="D5828" i="2"/>
  <c r="C5829" i="2"/>
  <c r="B5830" i="2"/>
  <c r="F5830" i="2"/>
  <c r="E5831" i="2"/>
  <c r="D5832" i="2"/>
  <c r="C5833" i="2"/>
  <c r="B5834" i="2"/>
  <c r="F5834" i="2"/>
  <c r="E5835" i="2"/>
  <c r="D5836" i="2"/>
  <c r="C5837" i="2"/>
  <c r="B5838" i="2"/>
  <c r="F5838" i="2"/>
  <c r="E5839" i="2"/>
  <c r="D5840" i="2"/>
  <c r="C5841" i="2"/>
  <c r="B5842" i="2"/>
  <c r="F5842" i="2"/>
  <c r="E5843" i="2"/>
  <c r="D5844" i="2"/>
  <c r="C5845" i="2"/>
  <c r="B5846" i="2"/>
  <c r="F5846" i="2"/>
  <c r="E5847" i="2"/>
  <c r="D5848" i="2"/>
  <c r="C5849" i="2"/>
  <c r="B5850" i="2"/>
  <c r="F5850" i="2"/>
  <c r="E5851" i="2"/>
  <c r="D5852" i="2"/>
  <c r="C5853" i="2"/>
  <c r="B5854" i="2"/>
  <c r="F5854" i="2"/>
  <c r="E5855" i="2"/>
  <c r="D5856" i="2"/>
  <c r="C5857" i="2"/>
  <c r="B5858" i="2"/>
  <c r="F5858" i="2"/>
  <c r="E5859" i="2"/>
  <c r="D5860" i="2"/>
  <c r="C5861" i="2"/>
  <c r="B5862" i="2"/>
  <c r="F5862" i="2"/>
  <c r="E5863" i="2"/>
  <c r="D5864" i="2"/>
  <c r="C5865" i="2"/>
  <c r="B5866" i="2"/>
  <c r="F5866" i="2"/>
  <c r="E5867" i="2"/>
  <c r="D5868" i="2"/>
  <c r="C5869" i="2"/>
  <c r="B5870" i="2"/>
  <c r="F5870" i="2"/>
  <c r="E5871" i="2"/>
  <c r="D5872" i="2"/>
  <c r="C5873" i="2"/>
  <c r="B5874" i="2"/>
  <c r="F5874" i="2"/>
  <c r="E5875" i="2"/>
  <c r="D5876" i="2"/>
  <c r="C5877" i="2"/>
  <c r="B5878" i="2"/>
  <c r="F5878" i="2"/>
  <c r="E5879" i="2"/>
  <c r="D5880" i="2"/>
  <c r="C5881" i="2"/>
  <c r="B5882" i="2"/>
  <c r="F5882" i="2"/>
  <c r="E5883" i="2"/>
  <c r="D5884" i="2"/>
  <c r="C5885" i="2"/>
  <c r="B5886" i="2"/>
  <c r="F5886" i="2"/>
  <c r="E5887" i="2"/>
  <c r="D5888" i="2"/>
  <c r="C5889" i="2"/>
  <c r="B5890" i="2"/>
  <c r="F5890" i="2"/>
  <c r="E5891" i="2"/>
  <c r="D5892" i="2"/>
  <c r="C5893" i="2"/>
  <c r="B5894" i="2"/>
  <c r="F5894" i="2"/>
  <c r="E5895" i="2"/>
  <c r="D5896" i="2"/>
  <c r="C5897" i="2"/>
  <c r="B5898" i="2"/>
  <c r="F5898" i="2"/>
  <c r="E5899" i="2"/>
  <c r="D5900" i="2"/>
  <c r="C5901" i="2"/>
  <c r="B5902" i="2"/>
  <c r="F5902" i="2"/>
  <c r="E5903" i="2"/>
  <c r="D5904" i="2"/>
  <c r="C5905" i="2"/>
  <c r="B5906" i="2"/>
  <c r="F5906" i="2"/>
  <c r="E5907" i="2"/>
  <c r="D5908" i="2"/>
  <c r="C5909" i="2"/>
  <c r="B5910" i="2"/>
  <c r="F5910" i="2"/>
  <c r="E5911" i="2"/>
  <c r="D5912" i="2"/>
  <c r="C5913" i="2"/>
  <c r="B5914" i="2"/>
  <c r="F5914" i="2"/>
  <c r="E5915" i="2"/>
  <c r="D5916" i="2"/>
  <c r="C5917" i="2"/>
  <c r="B5918" i="2"/>
  <c r="F5918" i="2"/>
  <c r="E5919" i="2"/>
  <c r="D5920" i="2"/>
  <c r="C5921" i="2"/>
  <c r="B5922" i="2"/>
  <c r="F5922" i="2"/>
  <c r="E5923" i="2"/>
  <c r="D5924" i="2"/>
  <c r="C5925" i="2"/>
  <c r="B5926" i="2"/>
  <c r="F5926" i="2"/>
  <c r="E5927" i="2"/>
  <c r="D5928" i="2"/>
  <c r="C5929" i="2"/>
  <c r="B5930" i="2"/>
  <c r="F5930" i="2"/>
  <c r="E5931" i="2"/>
  <c r="D5932" i="2"/>
  <c r="C5933" i="2"/>
  <c r="B5934" i="2"/>
  <c r="F5934" i="2"/>
  <c r="E5935" i="2"/>
  <c r="D5936" i="2"/>
  <c r="C5937" i="2"/>
  <c r="B5938" i="2"/>
  <c r="F5938" i="2"/>
  <c r="E5939" i="2"/>
  <c r="D5940" i="2"/>
  <c r="C5941" i="2"/>
  <c r="B5942" i="2"/>
  <c r="F5942" i="2"/>
  <c r="E5943" i="2"/>
  <c r="D5944" i="2"/>
  <c r="C5945" i="2"/>
  <c r="B5946" i="2"/>
  <c r="F5946" i="2"/>
  <c r="E5947" i="2"/>
  <c r="D5948" i="2"/>
  <c r="C5949" i="2"/>
  <c r="B5950" i="2"/>
  <c r="F5950" i="2"/>
  <c r="E5951" i="2"/>
  <c r="D5952" i="2"/>
  <c r="C5953" i="2"/>
  <c r="B5954" i="2"/>
  <c r="F5954" i="2"/>
  <c r="E5955" i="2"/>
  <c r="D5956" i="2"/>
  <c r="C5957" i="2"/>
  <c r="B5958" i="2"/>
  <c r="F5958" i="2"/>
  <c r="E5959" i="2"/>
  <c r="D5960" i="2"/>
  <c r="C5961" i="2"/>
  <c r="B5962" i="2"/>
  <c r="F5962" i="2"/>
  <c r="E5963" i="2"/>
  <c r="D5964" i="2"/>
  <c r="C5965" i="2"/>
  <c r="B5966" i="2"/>
  <c r="F5966" i="2"/>
  <c r="E5967" i="2"/>
  <c r="D5968" i="2"/>
  <c r="C5969" i="2"/>
  <c r="B5970" i="2"/>
  <c r="F5970" i="2"/>
  <c r="E5971" i="2"/>
  <c r="D5972" i="2"/>
  <c r="C5973" i="2"/>
  <c r="B5974" i="2"/>
  <c r="F5974" i="2"/>
  <c r="E5975" i="2"/>
  <c r="D5976" i="2"/>
  <c r="C5977" i="2"/>
  <c r="B5978" i="2"/>
  <c r="F5978" i="2"/>
  <c r="E5979" i="2"/>
  <c r="D5980" i="2"/>
  <c r="C5981" i="2"/>
  <c r="B5982" i="2"/>
  <c r="F5982" i="2"/>
  <c r="E5983" i="2"/>
  <c r="D5984" i="2"/>
  <c r="C5985" i="2"/>
  <c r="B5986" i="2"/>
  <c r="F5986" i="2"/>
  <c r="E5987" i="2"/>
  <c r="D5988" i="2"/>
  <c r="C5989" i="2"/>
  <c r="B5990" i="2"/>
  <c r="F5990" i="2"/>
  <c r="E5991" i="2"/>
  <c r="D5992" i="2"/>
  <c r="C5993" i="2"/>
  <c r="B5994" i="2"/>
  <c r="F5994" i="2"/>
  <c r="E5995" i="2"/>
  <c r="D5996" i="2"/>
  <c r="C5997" i="2"/>
  <c r="B5998" i="2"/>
  <c r="F5998" i="2"/>
  <c r="E5999" i="2"/>
  <c r="D6000" i="2"/>
  <c r="C6001" i="2"/>
  <c r="B6002" i="2"/>
  <c r="F6002" i="2"/>
  <c r="E6003" i="2"/>
  <c r="D6004" i="2"/>
  <c r="C6005" i="2"/>
  <c r="B6006" i="2"/>
  <c r="F6006" i="2"/>
  <c r="E6007" i="2"/>
  <c r="D6008" i="2"/>
  <c r="C6009" i="2"/>
  <c r="B6010" i="2"/>
  <c r="F6010" i="2"/>
  <c r="E6011" i="2"/>
  <c r="D6012" i="2"/>
  <c r="C6013" i="2"/>
  <c r="B6014" i="2"/>
  <c r="F6014" i="2"/>
  <c r="E6015" i="2"/>
  <c r="D6016" i="2"/>
  <c r="C6017" i="2"/>
  <c r="B6018" i="2"/>
  <c r="F6018" i="2"/>
  <c r="E6019" i="2"/>
  <c r="D6020" i="2"/>
  <c r="C6021" i="2"/>
  <c r="B6022" i="2"/>
  <c r="F6022" i="2"/>
  <c r="E6023" i="2"/>
  <c r="D6024" i="2"/>
  <c r="C6025" i="2"/>
  <c r="B6026" i="2"/>
  <c r="F6026" i="2"/>
  <c r="E6027" i="2"/>
  <c r="D6028" i="2"/>
  <c r="C6029" i="2"/>
  <c r="B6030" i="2"/>
  <c r="F6030" i="2"/>
  <c r="E6031" i="2"/>
  <c r="D6032" i="2"/>
  <c r="C6033" i="2"/>
  <c r="B6034" i="2"/>
  <c r="F6034" i="2"/>
  <c r="E6035" i="2"/>
  <c r="D6036" i="2"/>
  <c r="C6037" i="2"/>
  <c r="B6038" i="2"/>
  <c r="F6038" i="2"/>
  <c r="E6039" i="2"/>
  <c r="D6040" i="2"/>
  <c r="C6041" i="2"/>
  <c r="B6042" i="2"/>
  <c r="F6042" i="2"/>
  <c r="E6043" i="2"/>
  <c r="D6044" i="2"/>
  <c r="C6045" i="2"/>
  <c r="B6046" i="2"/>
  <c r="F6046" i="2"/>
  <c r="E6047" i="2"/>
  <c r="D6048" i="2"/>
  <c r="C6049" i="2"/>
  <c r="B6050" i="2"/>
  <c r="F6050" i="2"/>
  <c r="E6051" i="2"/>
  <c r="D6052" i="2"/>
  <c r="C6053" i="2"/>
  <c r="B6054" i="2"/>
  <c r="F6054" i="2"/>
  <c r="E6055" i="2"/>
  <c r="D6056" i="2"/>
  <c r="C6057" i="2"/>
  <c r="B6058" i="2"/>
  <c r="F6058" i="2"/>
  <c r="E6059" i="2"/>
  <c r="D6060" i="2"/>
  <c r="C6061" i="2"/>
  <c r="B6062" i="2"/>
  <c r="F6062" i="2"/>
  <c r="E6063" i="2"/>
  <c r="D6064" i="2"/>
  <c r="C6065" i="2"/>
  <c r="B6066" i="2"/>
  <c r="F6066" i="2"/>
  <c r="E6067" i="2"/>
  <c r="D6068" i="2"/>
  <c r="C6069" i="2"/>
  <c r="B6070" i="2"/>
  <c r="F6070" i="2"/>
  <c r="E6071" i="2"/>
  <c r="D6072" i="2"/>
  <c r="C6073" i="2"/>
  <c r="B6074" i="2"/>
  <c r="F6074" i="2"/>
  <c r="E6075" i="2"/>
  <c r="D6076" i="2"/>
  <c r="C6077" i="2"/>
  <c r="B6078" i="2"/>
  <c r="F6078" i="2"/>
  <c r="E6079" i="2"/>
  <c r="D6080" i="2"/>
  <c r="C6081" i="2"/>
  <c r="B6082" i="2"/>
  <c r="F6082" i="2"/>
  <c r="E6083" i="2"/>
  <c r="D6084" i="2"/>
  <c r="C6085" i="2"/>
  <c r="B6086" i="2"/>
  <c r="F6086" i="2"/>
  <c r="E6087" i="2"/>
  <c r="D6088" i="2"/>
  <c r="C6089" i="2"/>
  <c r="B6090" i="2"/>
  <c r="F6090" i="2"/>
  <c r="E6091" i="2"/>
  <c r="D6092" i="2"/>
  <c r="C6093" i="2"/>
  <c r="B6094" i="2"/>
  <c r="F6094" i="2"/>
  <c r="E6095" i="2"/>
  <c r="D6096" i="2"/>
  <c r="C6097" i="2"/>
  <c r="B6098" i="2"/>
  <c r="F6098" i="2"/>
  <c r="E6099" i="2"/>
  <c r="D6100" i="2"/>
  <c r="C6101" i="2"/>
  <c r="B6102" i="2"/>
  <c r="F6102" i="2"/>
  <c r="E6103" i="2"/>
  <c r="D6104" i="2"/>
  <c r="C6105" i="2"/>
  <c r="B6106" i="2"/>
  <c r="F6106" i="2"/>
  <c r="E6107" i="2"/>
  <c r="D6108" i="2"/>
  <c r="C6109" i="2"/>
  <c r="B6110" i="2"/>
  <c r="F6110" i="2"/>
  <c r="E6111" i="2"/>
  <c r="D6112" i="2"/>
  <c r="C6113" i="2"/>
  <c r="B6114" i="2"/>
  <c r="F6114" i="2"/>
  <c r="E6115" i="2"/>
  <c r="D6116" i="2"/>
  <c r="C6117" i="2"/>
  <c r="B6118" i="2"/>
  <c r="F6118" i="2"/>
  <c r="E6119" i="2"/>
  <c r="D6120" i="2"/>
  <c r="C6121" i="2"/>
  <c r="B6122" i="2"/>
  <c r="F6122" i="2"/>
  <c r="E6123" i="2"/>
  <c r="D6124" i="2"/>
  <c r="C6125" i="2"/>
  <c r="B6126" i="2"/>
  <c r="F6126" i="2"/>
  <c r="E6127" i="2"/>
  <c r="D6128" i="2"/>
  <c r="C6129" i="2"/>
  <c r="B6130" i="2"/>
  <c r="F6130" i="2"/>
  <c r="E6131" i="2"/>
  <c r="D6132" i="2"/>
  <c r="C6133" i="2"/>
  <c r="B6134" i="2"/>
  <c r="F6134" i="2"/>
  <c r="E6135" i="2"/>
  <c r="D6136" i="2"/>
  <c r="C6137" i="2"/>
  <c r="B6138" i="2"/>
  <c r="F6138" i="2"/>
  <c r="E6139" i="2"/>
  <c r="D6140" i="2"/>
  <c r="C6141" i="2"/>
  <c r="B6142" i="2"/>
  <c r="F6142" i="2"/>
  <c r="E6143" i="2"/>
  <c r="D6144" i="2"/>
  <c r="C6145" i="2"/>
  <c r="B6146" i="2"/>
  <c r="F6146" i="2"/>
  <c r="E6147" i="2"/>
  <c r="D6148" i="2"/>
  <c r="C6149" i="2"/>
  <c r="B6150" i="2"/>
  <c r="F6150" i="2"/>
  <c r="E6151" i="2"/>
  <c r="D6152" i="2"/>
  <c r="C6153" i="2"/>
  <c r="B6154" i="2"/>
  <c r="F6154" i="2"/>
  <c r="E6155" i="2"/>
  <c r="D6156" i="2"/>
  <c r="C6157" i="2"/>
  <c r="B6158" i="2"/>
  <c r="F6158" i="2"/>
  <c r="E6159" i="2"/>
  <c r="D6160" i="2"/>
  <c r="C6161" i="2"/>
  <c r="B6162" i="2"/>
  <c r="F6162" i="2"/>
  <c r="E6163" i="2"/>
  <c r="D6164" i="2"/>
  <c r="C6165" i="2"/>
  <c r="B6166" i="2"/>
  <c r="F6166" i="2"/>
  <c r="E6167" i="2"/>
  <c r="D6168" i="2"/>
  <c r="C6169" i="2"/>
  <c r="B6170" i="2"/>
  <c r="F6170" i="2"/>
  <c r="E6171" i="2"/>
  <c r="D6172" i="2"/>
  <c r="C6173" i="2"/>
  <c r="B6174" i="2"/>
  <c r="F6174" i="2"/>
  <c r="E6175" i="2"/>
  <c r="D6176" i="2"/>
  <c r="C6177" i="2"/>
  <c r="B6178" i="2"/>
  <c r="F6178" i="2"/>
  <c r="E6179" i="2"/>
  <c r="D6180" i="2"/>
  <c r="C6181" i="2"/>
  <c r="B6182" i="2"/>
  <c r="F6182" i="2"/>
  <c r="E6183" i="2"/>
  <c r="D6184" i="2"/>
  <c r="C6185" i="2"/>
  <c r="B6186" i="2"/>
  <c r="F6186" i="2"/>
  <c r="E6187" i="2"/>
  <c r="D6188" i="2"/>
  <c r="C6189" i="2"/>
  <c r="B6190" i="2"/>
  <c r="F6190" i="2"/>
  <c r="E6191" i="2"/>
  <c r="D6192" i="2"/>
  <c r="C6193" i="2"/>
  <c r="B6194" i="2"/>
  <c r="F6194" i="2"/>
  <c r="E6195" i="2"/>
  <c r="D6196" i="2"/>
  <c r="C6197" i="2"/>
  <c r="B6198" i="2"/>
  <c r="F6198" i="2"/>
  <c r="E6199" i="2"/>
  <c r="D6200" i="2"/>
  <c r="C6201" i="2"/>
  <c r="B6202" i="2"/>
  <c r="F6202" i="2"/>
  <c r="E6203" i="2"/>
  <c r="D6204" i="2"/>
  <c r="C6205" i="2"/>
  <c r="B6206" i="2"/>
  <c r="F6206" i="2"/>
  <c r="E6207" i="2"/>
  <c r="D6208" i="2"/>
  <c r="C6209" i="2"/>
  <c r="B6210" i="2"/>
  <c r="F6210" i="2"/>
  <c r="E6211" i="2"/>
  <c r="D6212" i="2"/>
  <c r="C6213" i="2"/>
  <c r="B6214" i="2"/>
  <c r="F6214" i="2"/>
  <c r="E6215" i="2"/>
  <c r="D6216" i="2"/>
  <c r="C6217" i="2"/>
  <c r="B6218" i="2"/>
  <c r="F6218" i="2"/>
  <c r="E6219" i="2"/>
  <c r="D6220" i="2"/>
  <c r="C6221" i="2"/>
  <c r="B6222" i="2"/>
  <c r="F6222" i="2"/>
  <c r="E6223" i="2"/>
  <c r="D6224" i="2"/>
  <c r="C6225" i="2"/>
  <c r="B6226" i="2"/>
  <c r="F6226" i="2"/>
  <c r="E6227" i="2"/>
  <c r="D6228" i="2"/>
  <c r="C6229" i="2"/>
  <c r="B6230" i="2"/>
  <c r="F6230" i="2"/>
  <c r="E6231" i="2"/>
  <c r="D6232" i="2"/>
  <c r="C6233" i="2"/>
  <c r="B6234" i="2"/>
  <c r="F6234" i="2"/>
  <c r="E6235" i="2"/>
  <c r="D6236" i="2"/>
  <c r="C6237" i="2"/>
  <c r="B6238" i="2"/>
  <c r="F6238" i="2"/>
  <c r="E6239" i="2"/>
  <c r="D6240" i="2"/>
  <c r="C6241" i="2"/>
  <c r="B6242" i="2"/>
  <c r="F6242" i="2"/>
  <c r="E6243" i="2"/>
  <c r="D6244" i="2"/>
  <c r="C6245" i="2"/>
  <c r="B6246" i="2"/>
  <c r="F6246" i="2"/>
  <c r="E6247" i="2"/>
  <c r="D6248" i="2"/>
  <c r="C6249" i="2"/>
  <c r="B6250" i="2"/>
  <c r="F6250" i="2"/>
  <c r="E6251" i="2"/>
  <c r="D6252" i="2"/>
  <c r="C6253" i="2"/>
  <c r="B6254" i="2"/>
  <c r="F6254" i="2"/>
  <c r="E6255" i="2"/>
  <c r="D6256" i="2"/>
  <c r="C6257" i="2"/>
  <c r="B6258" i="2"/>
  <c r="F6258" i="2"/>
  <c r="E6259" i="2"/>
  <c r="D6260" i="2"/>
  <c r="C6261" i="2"/>
  <c r="B6262" i="2"/>
  <c r="F6262" i="2"/>
  <c r="E6263" i="2"/>
  <c r="D6264" i="2"/>
  <c r="C6265" i="2"/>
  <c r="B6266" i="2"/>
  <c r="F6266" i="2"/>
  <c r="E6267" i="2"/>
  <c r="D6268" i="2"/>
  <c r="C6269" i="2"/>
  <c r="B6270" i="2"/>
  <c r="F6270" i="2"/>
  <c r="E6271" i="2"/>
  <c r="D6272" i="2"/>
  <c r="C6273" i="2"/>
  <c r="B6274" i="2"/>
  <c r="F6274" i="2"/>
  <c r="E6275" i="2"/>
  <c r="D6276" i="2"/>
  <c r="C6277" i="2"/>
  <c r="B6278" i="2"/>
  <c r="F6278" i="2"/>
  <c r="E6279" i="2"/>
  <c r="D6280" i="2"/>
  <c r="C6281" i="2"/>
  <c r="B6282" i="2"/>
  <c r="F6282" i="2"/>
  <c r="E6283" i="2"/>
  <c r="D6284" i="2"/>
  <c r="C6285" i="2"/>
  <c r="B6286" i="2"/>
  <c r="F6286" i="2"/>
  <c r="E6287" i="2"/>
  <c r="D6288" i="2"/>
  <c r="C6289" i="2"/>
  <c r="B6290" i="2"/>
  <c r="F6290" i="2"/>
  <c r="E6291" i="2"/>
  <c r="D6292" i="2"/>
  <c r="C6293" i="2"/>
  <c r="B6294" i="2"/>
  <c r="F6294" i="2"/>
  <c r="E6295" i="2"/>
  <c r="D6296" i="2"/>
  <c r="C6297" i="2"/>
  <c r="B6298" i="2"/>
  <c r="F6298" i="2"/>
  <c r="E6299" i="2"/>
  <c r="D6300" i="2"/>
  <c r="C6301" i="2"/>
  <c r="B6302" i="2"/>
  <c r="F6302" i="2"/>
  <c r="E6303" i="2"/>
  <c r="D6304" i="2"/>
  <c r="C6305" i="2"/>
  <c r="B6306" i="2"/>
  <c r="F6306" i="2"/>
  <c r="E6307" i="2"/>
  <c r="D6308" i="2"/>
  <c r="C6309" i="2"/>
  <c r="B6310" i="2"/>
  <c r="F6310" i="2"/>
  <c r="E6311" i="2"/>
  <c r="D6312" i="2"/>
  <c r="C6313" i="2"/>
  <c r="B6314" i="2"/>
  <c r="F6314" i="2"/>
  <c r="E6315" i="2"/>
  <c r="D6316" i="2"/>
  <c r="C6317" i="2"/>
  <c r="B6318" i="2"/>
  <c r="F6318" i="2"/>
  <c r="E6319" i="2"/>
  <c r="D6320" i="2"/>
  <c r="C6321" i="2"/>
  <c r="B6322" i="2"/>
  <c r="F6322" i="2"/>
  <c r="E6323" i="2"/>
  <c r="D6324" i="2"/>
  <c r="C6325" i="2"/>
  <c r="B6326" i="2"/>
  <c r="F6326" i="2"/>
  <c r="E6327" i="2"/>
  <c r="D6328" i="2"/>
  <c r="C6329" i="2"/>
  <c r="B6330" i="2"/>
  <c r="F6330" i="2"/>
  <c r="E6331" i="2"/>
  <c r="D6332" i="2"/>
  <c r="C6333" i="2"/>
  <c r="B6334" i="2"/>
  <c r="F6334" i="2"/>
  <c r="E6335" i="2"/>
  <c r="D6336" i="2"/>
  <c r="C6337" i="2"/>
  <c r="B6338" i="2"/>
  <c r="F6338" i="2"/>
  <c r="E6339" i="2"/>
  <c r="D6340" i="2"/>
  <c r="C6341" i="2"/>
  <c r="B6342" i="2"/>
  <c r="F6342" i="2"/>
  <c r="E6343" i="2"/>
  <c r="D6344" i="2"/>
  <c r="C6345" i="2"/>
  <c r="B6346" i="2"/>
  <c r="F6346" i="2"/>
  <c r="E6347" i="2"/>
  <c r="D6348" i="2"/>
  <c r="C6349" i="2"/>
  <c r="B6350" i="2"/>
  <c r="F6350" i="2"/>
  <c r="E6351" i="2"/>
  <c r="D6352" i="2"/>
  <c r="C6353" i="2"/>
  <c r="B6354" i="2"/>
  <c r="F6354" i="2"/>
  <c r="E6355" i="2"/>
  <c r="D6356" i="2"/>
  <c r="C6357" i="2"/>
  <c r="B6358" i="2"/>
  <c r="F6358" i="2"/>
  <c r="E6359" i="2"/>
  <c r="D6360" i="2"/>
  <c r="C6361" i="2"/>
  <c r="B6362" i="2"/>
  <c r="F6362" i="2"/>
  <c r="E6363" i="2"/>
  <c r="D6364" i="2"/>
  <c r="C6365" i="2"/>
  <c r="B6366" i="2"/>
  <c r="F6366" i="2"/>
  <c r="E6367" i="2"/>
  <c r="D6368" i="2"/>
  <c r="C6369" i="2"/>
  <c r="B6370" i="2"/>
  <c r="F6370" i="2"/>
  <c r="E6371" i="2"/>
  <c r="D6372" i="2"/>
  <c r="C6373" i="2"/>
  <c r="B6374" i="2"/>
  <c r="F6374" i="2"/>
  <c r="E6375" i="2"/>
  <c r="D6376" i="2"/>
  <c r="C6377" i="2"/>
  <c r="B6378" i="2"/>
  <c r="F6378" i="2"/>
  <c r="E6379" i="2"/>
  <c r="D6380" i="2"/>
  <c r="C6381" i="2"/>
  <c r="B6382" i="2"/>
  <c r="F6382" i="2"/>
  <c r="E6383" i="2"/>
  <c r="D6384" i="2"/>
  <c r="C6385" i="2"/>
  <c r="B6386" i="2"/>
  <c r="F6386" i="2"/>
  <c r="E6387" i="2"/>
  <c r="D6388" i="2"/>
  <c r="C6389" i="2"/>
  <c r="B6390" i="2"/>
  <c r="F6390" i="2"/>
  <c r="E6391" i="2"/>
  <c r="D6392" i="2"/>
  <c r="C6393" i="2"/>
  <c r="B6394" i="2"/>
  <c r="F6394" i="2"/>
  <c r="E6395" i="2"/>
  <c r="D6396" i="2"/>
  <c r="C6397" i="2"/>
  <c r="B6398" i="2"/>
  <c r="F6398" i="2"/>
  <c r="E6399" i="2"/>
  <c r="D6400" i="2"/>
  <c r="C6401" i="2"/>
  <c r="B6402" i="2"/>
  <c r="F6402" i="2"/>
  <c r="E6403" i="2"/>
  <c r="D6404" i="2"/>
  <c r="C6405" i="2"/>
  <c r="B6406" i="2"/>
  <c r="F6406" i="2"/>
  <c r="E6407" i="2"/>
  <c r="D6408" i="2"/>
  <c r="C6409" i="2"/>
  <c r="B6410" i="2"/>
  <c r="F6410" i="2"/>
  <c r="E6411" i="2"/>
  <c r="D6412" i="2"/>
  <c r="C6413" i="2"/>
  <c r="B6414" i="2"/>
  <c r="F6414" i="2"/>
  <c r="E6415" i="2"/>
  <c r="D6416" i="2"/>
  <c r="C6417" i="2"/>
  <c r="B6418" i="2"/>
  <c r="F6418" i="2"/>
  <c r="E6419" i="2"/>
  <c r="D6420" i="2"/>
  <c r="C6421" i="2"/>
  <c r="B6422" i="2"/>
  <c r="F6422" i="2"/>
  <c r="E6423" i="2"/>
  <c r="D6424" i="2"/>
  <c r="C6425" i="2"/>
  <c r="B6426" i="2"/>
  <c r="F6426" i="2"/>
  <c r="E6427" i="2"/>
  <c r="D6428" i="2"/>
  <c r="C6429" i="2"/>
  <c r="B6430" i="2"/>
  <c r="F6430" i="2"/>
  <c r="E6431" i="2"/>
  <c r="D6432" i="2"/>
  <c r="C6433" i="2"/>
  <c r="B6434" i="2"/>
  <c r="F6434" i="2"/>
  <c r="E6435" i="2"/>
  <c r="D6436" i="2"/>
  <c r="C6437" i="2"/>
  <c r="B6438" i="2"/>
  <c r="F6438" i="2"/>
  <c r="E6439" i="2"/>
  <c r="D6440" i="2"/>
  <c r="C6441" i="2"/>
  <c r="B6442" i="2"/>
  <c r="F6442" i="2"/>
  <c r="E6443" i="2"/>
  <c r="D6444" i="2"/>
  <c r="C6445" i="2"/>
  <c r="B6446" i="2"/>
  <c r="F6446" i="2"/>
  <c r="E6447" i="2"/>
  <c r="D6448" i="2"/>
  <c r="C6449" i="2"/>
  <c r="B6450" i="2"/>
  <c r="F6450" i="2"/>
  <c r="E6451" i="2"/>
  <c r="D6452" i="2"/>
  <c r="C6453" i="2"/>
  <c r="B6454" i="2"/>
  <c r="F6454" i="2"/>
  <c r="E6455" i="2"/>
  <c r="D6456" i="2"/>
  <c r="C6457" i="2"/>
  <c r="B6458" i="2"/>
  <c r="F6458" i="2"/>
  <c r="E6459" i="2"/>
  <c r="D6460" i="2"/>
  <c r="C6461" i="2"/>
  <c r="B6462" i="2"/>
  <c r="F6462" i="2"/>
  <c r="E6463" i="2"/>
  <c r="D6464" i="2"/>
  <c r="C6465" i="2"/>
  <c r="B6466" i="2"/>
  <c r="F6466" i="2"/>
  <c r="E6467" i="2"/>
  <c r="D6468" i="2"/>
  <c r="C6469" i="2"/>
  <c r="B6470" i="2"/>
  <c r="F6470" i="2"/>
  <c r="E6471" i="2"/>
  <c r="D6472" i="2"/>
  <c r="C6473" i="2"/>
  <c r="B6474" i="2"/>
  <c r="F6474" i="2"/>
  <c r="E6475" i="2"/>
  <c r="D6476" i="2"/>
  <c r="C6477" i="2"/>
  <c r="B6478" i="2"/>
  <c r="F6478" i="2"/>
  <c r="E6479" i="2"/>
  <c r="D6480" i="2"/>
  <c r="C6481" i="2"/>
  <c r="B6482" i="2"/>
  <c r="F6482" i="2"/>
  <c r="E6483" i="2"/>
  <c r="D6484" i="2"/>
  <c r="C6485" i="2"/>
  <c r="B6486" i="2"/>
  <c r="F6486" i="2"/>
  <c r="E6487" i="2"/>
  <c r="D6488" i="2"/>
  <c r="C6489" i="2"/>
  <c r="B6490" i="2"/>
  <c r="F6490" i="2"/>
  <c r="E6491" i="2"/>
  <c r="D6492" i="2"/>
  <c r="C6493" i="2"/>
  <c r="B6494" i="2"/>
  <c r="F6494" i="2"/>
  <c r="E6495" i="2"/>
  <c r="D6496" i="2"/>
  <c r="C6497" i="2"/>
  <c r="B6498" i="2"/>
  <c r="F6498" i="2"/>
  <c r="E6499" i="2"/>
  <c r="D6500" i="2"/>
  <c r="C6501" i="2"/>
  <c r="B6502" i="2"/>
  <c r="F6502" i="2"/>
  <c r="E6503" i="2"/>
  <c r="D6504" i="2"/>
  <c r="C6505" i="2"/>
  <c r="B6506" i="2"/>
  <c r="F6506" i="2"/>
  <c r="E6507" i="2"/>
  <c r="D6508" i="2"/>
  <c r="C6509" i="2"/>
  <c r="B6510" i="2"/>
  <c r="F6510" i="2"/>
  <c r="E6511" i="2"/>
  <c r="D6512" i="2"/>
  <c r="C6513" i="2"/>
  <c r="B6514" i="2"/>
  <c r="F6514" i="2"/>
  <c r="E6515" i="2"/>
  <c r="D6516" i="2"/>
  <c r="C6517" i="2"/>
  <c r="B6518" i="2"/>
  <c r="F6518" i="2"/>
  <c r="E6519" i="2"/>
  <c r="D6520" i="2"/>
  <c r="C6521" i="2"/>
  <c r="B6522" i="2"/>
  <c r="F6522" i="2"/>
  <c r="E6523" i="2"/>
  <c r="D6524" i="2"/>
  <c r="C6525" i="2"/>
  <c r="B6526" i="2"/>
  <c r="F6526" i="2"/>
  <c r="E6527" i="2"/>
  <c r="D6528" i="2"/>
  <c r="C6529" i="2"/>
  <c r="B6530" i="2"/>
  <c r="F6530" i="2"/>
  <c r="E6531" i="2"/>
  <c r="D6532" i="2"/>
  <c r="C6533" i="2"/>
  <c r="B6534" i="2"/>
  <c r="F6534" i="2"/>
  <c r="E6535" i="2"/>
  <c r="D6536" i="2"/>
  <c r="C6537" i="2"/>
  <c r="B6538" i="2"/>
  <c r="F6538" i="2"/>
  <c r="E6539" i="2"/>
  <c r="D6540" i="2"/>
  <c r="C6541" i="2"/>
  <c r="B6542" i="2"/>
  <c r="F6542" i="2"/>
  <c r="E6543" i="2"/>
  <c r="D6544" i="2"/>
  <c r="C6545" i="2"/>
  <c r="B6546" i="2"/>
  <c r="F6546" i="2"/>
  <c r="E6547" i="2"/>
  <c r="D6548" i="2"/>
  <c r="C6549" i="2"/>
  <c r="B6550" i="2"/>
  <c r="F6550" i="2"/>
  <c r="E6551" i="2"/>
  <c r="D6552" i="2"/>
  <c r="C6553" i="2"/>
  <c r="B6554" i="2"/>
  <c r="F6554" i="2"/>
  <c r="E6555" i="2"/>
  <c r="D6556" i="2"/>
  <c r="C6557" i="2"/>
  <c r="B6558" i="2"/>
  <c r="F6558" i="2"/>
  <c r="E6559" i="2"/>
  <c r="D6560" i="2"/>
  <c r="C6561" i="2"/>
  <c r="B6562" i="2"/>
  <c r="F6562" i="2"/>
  <c r="E6563" i="2"/>
  <c r="D6564" i="2"/>
  <c r="C6565" i="2"/>
  <c r="B6566" i="2"/>
  <c r="F6566" i="2"/>
  <c r="E6567" i="2"/>
  <c r="D6568" i="2"/>
  <c r="C6569" i="2"/>
  <c r="B6570" i="2"/>
  <c r="F6570" i="2"/>
  <c r="E6571" i="2"/>
  <c r="D6572" i="2"/>
  <c r="C6573" i="2"/>
  <c r="B6574" i="2"/>
  <c r="F6574" i="2"/>
  <c r="E6575" i="2"/>
  <c r="D6576" i="2"/>
  <c r="C6577" i="2"/>
  <c r="B6578" i="2"/>
  <c r="F6578" i="2"/>
  <c r="E6579" i="2"/>
  <c r="D6580" i="2"/>
  <c r="C6581" i="2"/>
  <c r="B6582" i="2"/>
  <c r="F6582" i="2"/>
  <c r="E6583" i="2"/>
  <c r="D6584" i="2"/>
  <c r="C6585" i="2"/>
  <c r="B6586" i="2"/>
  <c r="F6586" i="2"/>
  <c r="E6587" i="2"/>
  <c r="D6588" i="2"/>
  <c r="C6589" i="2"/>
  <c r="B6590" i="2"/>
  <c r="F6590" i="2"/>
  <c r="E6591" i="2"/>
  <c r="D6592" i="2"/>
  <c r="C6593" i="2"/>
  <c r="B6594" i="2"/>
  <c r="F6594" i="2"/>
  <c r="E6595" i="2"/>
  <c r="D6596" i="2"/>
  <c r="C6597" i="2"/>
  <c r="B6598" i="2"/>
  <c r="F6598" i="2"/>
  <c r="E6599" i="2"/>
  <c r="D6600" i="2"/>
  <c r="C6601" i="2"/>
  <c r="B6602" i="2"/>
  <c r="F6602" i="2"/>
  <c r="E6603" i="2"/>
  <c r="D6604" i="2"/>
  <c r="C6605" i="2"/>
  <c r="B6606" i="2"/>
  <c r="F6606" i="2"/>
  <c r="E6607" i="2"/>
  <c r="D6608" i="2"/>
  <c r="C6609" i="2"/>
  <c r="B6610" i="2"/>
  <c r="F6610" i="2"/>
  <c r="E6611" i="2"/>
  <c r="D6612" i="2"/>
  <c r="C6613" i="2"/>
  <c r="B6614" i="2"/>
  <c r="F6614" i="2"/>
  <c r="E6615" i="2"/>
  <c r="D6616" i="2"/>
  <c r="C6617" i="2"/>
  <c r="B6618" i="2"/>
  <c r="F6618" i="2"/>
  <c r="E6619" i="2"/>
  <c r="D6620" i="2"/>
  <c r="C6621" i="2"/>
  <c r="B6622" i="2"/>
  <c r="F6622" i="2"/>
  <c r="E6623" i="2"/>
  <c r="D6624" i="2"/>
  <c r="C6625" i="2"/>
  <c r="B6626" i="2"/>
  <c r="F6626" i="2"/>
  <c r="E6627" i="2"/>
  <c r="D6628" i="2"/>
  <c r="C6629" i="2"/>
  <c r="B6630" i="2"/>
  <c r="F6630" i="2"/>
  <c r="E6631" i="2"/>
  <c r="D6632" i="2"/>
  <c r="C6633" i="2"/>
  <c r="B6634" i="2"/>
  <c r="F6634" i="2"/>
  <c r="E6635" i="2"/>
  <c r="D6636" i="2"/>
  <c r="C6637" i="2"/>
  <c r="B6638" i="2"/>
  <c r="F6638" i="2"/>
  <c r="E6639" i="2"/>
  <c r="D6640" i="2"/>
  <c r="C6641" i="2"/>
  <c r="B6642" i="2"/>
  <c r="F6642" i="2"/>
  <c r="E6643" i="2"/>
  <c r="D6644" i="2"/>
  <c r="C6645" i="2"/>
  <c r="B6646" i="2"/>
  <c r="F6646" i="2"/>
  <c r="E6647" i="2"/>
  <c r="D6648" i="2"/>
  <c r="C6649" i="2"/>
  <c r="B6650" i="2"/>
  <c r="F6650" i="2"/>
  <c r="E6651" i="2"/>
  <c r="D6652" i="2"/>
  <c r="C6653" i="2"/>
  <c r="B6654" i="2"/>
  <c r="F6654" i="2"/>
  <c r="E6655" i="2"/>
  <c r="D6656" i="2"/>
  <c r="C6657" i="2"/>
  <c r="B6658" i="2"/>
  <c r="F6658" i="2"/>
  <c r="E6659" i="2"/>
  <c r="D6660" i="2"/>
  <c r="C6661" i="2"/>
  <c r="B6662" i="2"/>
  <c r="F6662" i="2"/>
  <c r="E6663" i="2"/>
  <c r="D6664" i="2"/>
  <c r="C6665" i="2"/>
  <c r="B6666" i="2"/>
  <c r="F6666" i="2"/>
  <c r="E6667" i="2"/>
  <c r="D6668" i="2"/>
  <c r="C6669" i="2"/>
  <c r="B6670" i="2"/>
  <c r="F6670" i="2"/>
  <c r="E6671" i="2"/>
  <c r="D6672" i="2"/>
  <c r="C6673" i="2"/>
  <c r="B6674" i="2"/>
  <c r="F6674" i="2"/>
  <c r="E6675" i="2"/>
  <c r="D6676" i="2"/>
  <c r="C6677" i="2"/>
  <c r="B6678" i="2"/>
  <c r="F6678" i="2"/>
  <c r="E6679" i="2"/>
  <c r="D6680" i="2"/>
  <c r="C6681" i="2"/>
  <c r="B6682" i="2"/>
  <c r="F6682" i="2"/>
  <c r="E6683" i="2"/>
  <c r="D6684" i="2"/>
  <c r="C6685" i="2"/>
  <c r="B6686" i="2"/>
  <c r="F6686" i="2"/>
  <c r="E6687" i="2"/>
  <c r="D6688" i="2"/>
  <c r="C6689" i="2"/>
  <c r="B6690" i="2"/>
  <c r="F6690" i="2"/>
  <c r="E6691" i="2"/>
  <c r="D6692" i="2"/>
  <c r="C6693" i="2"/>
  <c r="B6694" i="2"/>
  <c r="F6694" i="2"/>
  <c r="E6695" i="2"/>
  <c r="D6696" i="2"/>
  <c r="C6697" i="2"/>
  <c r="B6698" i="2"/>
  <c r="F6698" i="2"/>
  <c r="E6699" i="2"/>
  <c r="D6700" i="2"/>
  <c r="C6701" i="2"/>
  <c r="B6702" i="2"/>
  <c r="F6702" i="2"/>
  <c r="E6703" i="2"/>
  <c r="D6704" i="2"/>
  <c r="C6705" i="2"/>
  <c r="B6706" i="2"/>
  <c r="F6706" i="2"/>
  <c r="E6707" i="2"/>
  <c r="D6708" i="2"/>
  <c r="C6709" i="2"/>
  <c r="B6710" i="2"/>
  <c r="F6710" i="2"/>
  <c r="E6711" i="2"/>
  <c r="D6712" i="2"/>
  <c r="C6713" i="2"/>
  <c r="B6714" i="2"/>
  <c r="F6714" i="2"/>
  <c r="E6715" i="2"/>
  <c r="D6716" i="2"/>
  <c r="C6717" i="2"/>
  <c r="B6718" i="2"/>
  <c r="F6718" i="2"/>
  <c r="E6719" i="2"/>
  <c r="D6720" i="2"/>
  <c r="C6721" i="2"/>
  <c r="B6722" i="2"/>
  <c r="F6722" i="2"/>
  <c r="E6723" i="2"/>
  <c r="D6724" i="2"/>
  <c r="C6725" i="2"/>
  <c r="B6726" i="2"/>
  <c r="F6726" i="2"/>
  <c r="E6727" i="2"/>
  <c r="D6728" i="2"/>
  <c r="C6729" i="2"/>
  <c r="B6730" i="2"/>
  <c r="F6730" i="2"/>
  <c r="E6731" i="2"/>
  <c r="D6732" i="2"/>
  <c r="C6733" i="2"/>
  <c r="B6734" i="2"/>
  <c r="F6734" i="2"/>
  <c r="E6735" i="2"/>
  <c r="D6736" i="2"/>
  <c r="C6737" i="2"/>
  <c r="B6738" i="2"/>
  <c r="F6738" i="2"/>
  <c r="E6739" i="2"/>
  <c r="D6740" i="2"/>
  <c r="C6741" i="2"/>
  <c r="B6742" i="2"/>
  <c r="F6742" i="2"/>
  <c r="E6743" i="2"/>
  <c r="D6744" i="2"/>
  <c r="C6745" i="2"/>
  <c r="B6746" i="2"/>
  <c r="F6746" i="2"/>
  <c r="E6747" i="2"/>
  <c r="D6748" i="2"/>
  <c r="C6749" i="2"/>
  <c r="B6750" i="2"/>
  <c r="F6750" i="2"/>
  <c r="E6751" i="2"/>
  <c r="D6752" i="2"/>
  <c r="C6753" i="2"/>
  <c r="B6754" i="2"/>
  <c r="F6754" i="2"/>
  <c r="E6755" i="2"/>
  <c r="D6756" i="2"/>
  <c r="C6757" i="2"/>
  <c r="B6758" i="2"/>
  <c r="F6758" i="2"/>
  <c r="E6759" i="2"/>
  <c r="D6760" i="2"/>
  <c r="C6761" i="2"/>
  <c r="B6762" i="2"/>
  <c r="F6762" i="2"/>
  <c r="E6763" i="2"/>
  <c r="D6764" i="2"/>
  <c r="C6765" i="2"/>
  <c r="B6766" i="2"/>
  <c r="F6766" i="2"/>
  <c r="E6767" i="2"/>
  <c r="D6768" i="2"/>
  <c r="C6769" i="2"/>
  <c r="B6770" i="2"/>
  <c r="F6770" i="2"/>
  <c r="E6771" i="2"/>
  <c r="D6772" i="2"/>
  <c r="C6773" i="2"/>
  <c r="B6774" i="2"/>
  <c r="F6774" i="2"/>
  <c r="E6775" i="2"/>
  <c r="D6776" i="2"/>
  <c r="C6777" i="2"/>
  <c r="B6778" i="2"/>
  <c r="F6778" i="2"/>
  <c r="E6779" i="2"/>
  <c r="D6780" i="2"/>
  <c r="C6781" i="2"/>
  <c r="B6782" i="2"/>
  <c r="F6782" i="2"/>
  <c r="E6783" i="2"/>
  <c r="D6784" i="2"/>
  <c r="C6785" i="2"/>
  <c r="B6786" i="2"/>
  <c r="F6786" i="2"/>
  <c r="E6787" i="2"/>
  <c r="D6788" i="2"/>
  <c r="C6789" i="2"/>
  <c r="B6790" i="2"/>
  <c r="F6790" i="2"/>
  <c r="E6791" i="2"/>
  <c r="D6792" i="2"/>
  <c r="C6793" i="2"/>
  <c r="B6794" i="2"/>
  <c r="F6794" i="2"/>
  <c r="E6795" i="2"/>
  <c r="D6796" i="2"/>
  <c r="C6797" i="2"/>
  <c r="B6798" i="2"/>
  <c r="F6798" i="2"/>
  <c r="E6799" i="2"/>
  <c r="D6800" i="2"/>
  <c r="C6801" i="2"/>
  <c r="B6802" i="2"/>
  <c r="F6802" i="2"/>
  <c r="E6803" i="2"/>
  <c r="D6804" i="2"/>
  <c r="C6805" i="2"/>
  <c r="B6806" i="2"/>
  <c r="F6806" i="2"/>
  <c r="E6807" i="2"/>
  <c r="D6808" i="2"/>
  <c r="C6809" i="2"/>
  <c r="B6810" i="2"/>
  <c r="F6810" i="2"/>
  <c r="E6811" i="2"/>
  <c r="H9920" i="2"/>
  <c r="H10432" i="2"/>
  <c r="B49" i="2"/>
  <c r="C100" i="2"/>
  <c r="D151" i="2"/>
  <c r="E202" i="2"/>
  <c r="F253" i="2"/>
  <c r="B305" i="2"/>
  <c r="C356" i="2"/>
  <c r="D407" i="2"/>
  <c r="E458" i="2"/>
  <c r="F492" i="2"/>
  <c r="D518" i="2"/>
  <c r="B544" i="2"/>
  <c r="E569" i="2"/>
  <c r="C595" i="2"/>
  <c r="F620" i="2"/>
  <c r="D646" i="2"/>
  <c r="B672" i="2"/>
  <c r="E697" i="2"/>
  <c r="C723" i="2"/>
  <c r="F748" i="2"/>
  <c r="D774" i="2"/>
  <c r="B794" i="2"/>
  <c r="F806" i="2"/>
  <c r="E819" i="2"/>
  <c r="D832" i="2"/>
  <c r="C845" i="2"/>
  <c r="B858" i="2"/>
  <c r="F870" i="2"/>
  <c r="E883" i="2"/>
  <c r="D896" i="2"/>
  <c r="C909" i="2"/>
  <c r="B922" i="2"/>
  <c r="F934" i="2"/>
  <c r="E947" i="2"/>
  <c r="D960" i="2"/>
  <c r="C973" i="2"/>
  <c r="B986" i="2"/>
  <c r="F998" i="2"/>
  <c r="E1011" i="2"/>
  <c r="D1024" i="2"/>
  <c r="C1037" i="2"/>
  <c r="B1050" i="2"/>
  <c r="F1062" i="2"/>
  <c r="E1075" i="2"/>
  <c r="D1088" i="2"/>
  <c r="C1101" i="2"/>
  <c r="B1114" i="2"/>
  <c r="F1126" i="2"/>
  <c r="E1139" i="2"/>
  <c r="D1152" i="2"/>
  <c r="C1165" i="2"/>
  <c r="B1178" i="2"/>
  <c r="F1190" i="2"/>
  <c r="E1203" i="2"/>
  <c r="D1216" i="2"/>
  <c r="C1229" i="2"/>
  <c r="B1242" i="2"/>
  <c r="F1254" i="2"/>
  <c r="E1267" i="2"/>
  <c r="D1280" i="2"/>
  <c r="C1293" i="2"/>
  <c r="B1306" i="2"/>
  <c r="F1318" i="2"/>
  <c r="E1331" i="2"/>
  <c r="D1344" i="2"/>
  <c r="C1357" i="2"/>
  <c r="B1370" i="2"/>
  <c r="F1382" i="2"/>
  <c r="E1395" i="2"/>
  <c r="D1408" i="2"/>
  <c r="C1421" i="2"/>
  <c r="B1434" i="2"/>
  <c r="F61" i="2"/>
  <c r="E266" i="2"/>
  <c r="D471" i="2"/>
  <c r="B576" i="2"/>
  <c r="D678" i="2"/>
  <c r="F780" i="2"/>
  <c r="E835" i="2"/>
  <c r="F886" i="2"/>
  <c r="B938" i="2"/>
  <c r="C989" i="2"/>
  <c r="D1040" i="2"/>
  <c r="E1091" i="2"/>
  <c r="F1142" i="2"/>
  <c r="B1194" i="2"/>
  <c r="C1245" i="2"/>
  <c r="D1296" i="2"/>
  <c r="E1347" i="2"/>
  <c r="F1398" i="2"/>
  <c r="F1446" i="2"/>
  <c r="D1472" i="2"/>
  <c r="B1498" i="2"/>
  <c r="E1523" i="2"/>
  <c r="C1549" i="2"/>
  <c r="F1574" i="2"/>
  <c r="D1600" i="2"/>
  <c r="B1626" i="2"/>
  <c r="E1651" i="2"/>
  <c r="C1677" i="2"/>
  <c r="F1702" i="2"/>
  <c r="D1728" i="2"/>
  <c r="B1754" i="2"/>
  <c r="E1779" i="2"/>
  <c r="C1805" i="2"/>
  <c r="F1830" i="2"/>
  <c r="E1845" i="2"/>
  <c r="D1858" i="2"/>
  <c r="C1871" i="2"/>
  <c r="B1884" i="2"/>
  <c r="F1896" i="2"/>
  <c r="E1909" i="2"/>
  <c r="D1922" i="2"/>
  <c r="C1935" i="2"/>
  <c r="B1948" i="2"/>
  <c r="F1960" i="2"/>
  <c r="E1973" i="2"/>
  <c r="D1986" i="2"/>
  <c r="C1999" i="2"/>
  <c r="B2012" i="2"/>
  <c r="F2024" i="2"/>
  <c r="E2037" i="2"/>
  <c r="D2050" i="2"/>
  <c r="C2063" i="2"/>
  <c r="B2076" i="2"/>
  <c r="F2088" i="2"/>
  <c r="E2101" i="2"/>
  <c r="D2114" i="2"/>
  <c r="C2127" i="2"/>
  <c r="B2140" i="2"/>
  <c r="F2152" i="2"/>
  <c r="E2165" i="2"/>
  <c r="D2178" i="2"/>
  <c r="C2191" i="2"/>
  <c r="B2204" i="2"/>
  <c r="F2216" i="2"/>
  <c r="E2229" i="2"/>
  <c r="D2242" i="2"/>
  <c r="C2255" i="2"/>
  <c r="B2268" i="2"/>
  <c r="F2280" i="2"/>
  <c r="E2293" i="2"/>
  <c r="D2306" i="2"/>
  <c r="C2319" i="2"/>
  <c r="B2332" i="2"/>
  <c r="F2344" i="2"/>
  <c r="E2357" i="2"/>
  <c r="D2370" i="2"/>
  <c r="C2383" i="2"/>
  <c r="B2396" i="2"/>
  <c r="F2408" i="2"/>
  <c r="E2421" i="2"/>
  <c r="D2434" i="2"/>
  <c r="C2447" i="2"/>
  <c r="B2460" i="2"/>
  <c r="F2472" i="2"/>
  <c r="E2485" i="2"/>
  <c r="D2498" i="2"/>
  <c r="D2508" i="2"/>
  <c r="B2517" i="2"/>
  <c r="E2525" i="2"/>
  <c r="B2534" i="2"/>
  <c r="E2542" i="2"/>
  <c r="B2549" i="2"/>
  <c r="D2555" i="2"/>
  <c r="F2561" i="2"/>
  <c r="C2568" i="2"/>
  <c r="E2574" i="2"/>
  <c r="B2581" i="2"/>
  <c r="D2587" i="2"/>
  <c r="F2593" i="2"/>
  <c r="C2600" i="2"/>
  <c r="E2606" i="2"/>
  <c r="B2613" i="2"/>
  <c r="D2619" i="2"/>
  <c r="F2625" i="2"/>
  <c r="C2632" i="2"/>
  <c r="E2638" i="2"/>
  <c r="B2645" i="2"/>
  <c r="D2651" i="2"/>
  <c r="F2657" i="2"/>
  <c r="C2664" i="2"/>
  <c r="E2670" i="2"/>
  <c r="B2677" i="2"/>
  <c r="D2683" i="2"/>
  <c r="F2689" i="2"/>
  <c r="C2696" i="2"/>
  <c r="E2702" i="2"/>
  <c r="B2709" i="2"/>
  <c r="D2715" i="2"/>
  <c r="F2721" i="2"/>
  <c r="C2728" i="2"/>
  <c r="E2734" i="2"/>
  <c r="B2741" i="2"/>
  <c r="D2747" i="2"/>
  <c r="F2753" i="2"/>
  <c r="C2760" i="2"/>
  <c r="E2766" i="2"/>
  <c r="B2773" i="2"/>
  <c r="D2779" i="2"/>
  <c r="F2785" i="2"/>
  <c r="C2792" i="2"/>
  <c r="E2798" i="2"/>
  <c r="B2805" i="2"/>
  <c r="D2811" i="2"/>
  <c r="F2817" i="2"/>
  <c r="C2824" i="2"/>
  <c r="E2830" i="2"/>
  <c r="B2837" i="2"/>
  <c r="D2843" i="2"/>
  <c r="F2849" i="2"/>
  <c r="C2856" i="2"/>
  <c r="E2862" i="2"/>
  <c r="B2869" i="2"/>
  <c r="D2875" i="2"/>
  <c r="F2881" i="2"/>
  <c r="C2888" i="2"/>
  <c r="E2894" i="2"/>
  <c r="B2901" i="2"/>
  <c r="D2907" i="2"/>
  <c r="F2913" i="2"/>
  <c r="C2920" i="2"/>
  <c r="E2926" i="2"/>
  <c r="B2933" i="2"/>
  <c r="D2939" i="2"/>
  <c r="F2945" i="2"/>
  <c r="C2952" i="2"/>
  <c r="E2958" i="2"/>
  <c r="B2965" i="2"/>
  <c r="D2971" i="2"/>
  <c r="F2977" i="2"/>
  <c r="C2984" i="2"/>
  <c r="E2990" i="2"/>
  <c r="B2997" i="2"/>
  <c r="D3003" i="2"/>
  <c r="F3009" i="2"/>
  <c r="C3016" i="2"/>
  <c r="E3022" i="2"/>
  <c r="B3029" i="2"/>
  <c r="D3035" i="2"/>
  <c r="F3041" i="2"/>
  <c r="C3048" i="2"/>
  <c r="E3054" i="2"/>
  <c r="B3061" i="2"/>
  <c r="D3067" i="2"/>
  <c r="F3073" i="2"/>
  <c r="C3080" i="2"/>
  <c r="E3086" i="2"/>
  <c r="B3093" i="2"/>
  <c r="D3099" i="2"/>
  <c r="F3105" i="2"/>
  <c r="C3112" i="2"/>
  <c r="E3118" i="2"/>
  <c r="B3125" i="2"/>
  <c r="D3131" i="2"/>
  <c r="F3137" i="2"/>
  <c r="C3144" i="2"/>
  <c r="E3150" i="2"/>
  <c r="B3157" i="2"/>
  <c r="D3163" i="2"/>
  <c r="F3169" i="2"/>
  <c r="C3176" i="2"/>
  <c r="E3182" i="2"/>
  <c r="B3189" i="2"/>
  <c r="D3195" i="2"/>
  <c r="F3201" i="2"/>
  <c r="C3208" i="2"/>
  <c r="E3214" i="2"/>
  <c r="B3221" i="2"/>
  <c r="D3227" i="2"/>
  <c r="F3233" i="2"/>
  <c r="C3240" i="2"/>
  <c r="E3246" i="2"/>
  <c r="B3253" i="2"/>
  <c r="D3259" i="2"/>
  <c r="F3265" i="2"/>
  <c r="C3272" i="2"/>
  <c r="E3278" i="2"/>
  <c r="B3285" i="2"/>
  <c r="D3291" i="2"/>
  <c r="F3297" i="2"/>
  <c r="C3304" i="2"/>
  <c r="E3310" i="2"/>
  <c r="B3317" i="2"/>
  <c r="D3323" i="2"/>
  <c r="F3329" i="2"/>
  <c r="C3336" i="2"/>
  <c r="E3342" i="2"/>
  <c r="B3349" i="2"/>
  <c r="D3355" i="2"/>
  <c r="B3361" i="2"/>
  <c r="C3364" i="2"/>
  <c r="D3367" i="2"/>
  <c r="E3370" i="2"/>
  <c r="F3373" i="2"/>
  <c r="B3377" i="2"/>
  <c r="C3380" i="2"/>
  <c r="D3383" i="2"/>
  <c r="E3386" i="2"/>
  <c r="F3389" i="2"/>
  <c r="B3393" i="2"/>
  <c r="C3396" i="2"/>
  <c r="D3399" i="2"/>
  <c r="E3402" i="2"/>
  <c r="F3405" i="2"/>
  <c r="B3409" i="2"/>
  <c r="C3412" i="2"/>
  <c r="D3415" i="2"/>
  <c r="E3418" i="2"/>
  <c r="F3421" i="2"/>
  <c r="B3425" i="2"/>
  <c r="C3428" i="2"/>
  <c r="D3431" i="2"/>
  <c r="E3434" i="2"/>
  <c r="F3437" i="2"/>
  <c r="B3441" i="2"/>
  <c r="C3444" i="2"/>
  <c r="D3447" i="2"/>
  <c r="E3450" i="2"/>
  <c r="F3453" i="2"/>
  <c r="B3457" i="2"/>
  <c r="C3460" i="2"/>
  <c r="D3463" i="2"/>
  <c r="E3466" i="2"/>
  <c r="F3469" i="2"/>
  <c r="B3473" i="2"/>
  <c r="C3476" i="2"/>
  <c r="D3479" i="2"/>
  <c r="E3482" i="2"/>
  <c r="F3485" i="2"/>
  <c r="B3489" i="2"/>
  <c r="C3492" i="2"/>
  <c r="D3495" i="2"/>
  <c r="E3498" i="2"/>
  <c r="F3501" i="2"/>
  <c r="B3505" i="2"/>
  <c r="C3508" i="2"/>
  <c r="D3511" i="2"/>
  <c r="E3514" i="2"/>
  <c r="F3517" i="2"/>
  <c r="B3521" i="2"/>
  <c r="C3524" i="2"/>
  <c r="D3527" i="2"/>
  <c r="E3530" i="2"/>
  <c r="F3533" i="2"/>
  <c r="B3537" i="2"/>
  <c r="C3540" i="2"/>
  <c r="D3543" i="2"/>
  <c r="E3546" i="2"/>
  <c r="F3549" i="2"/>
  <c r="B3553" i="2"/>
  <c r="C3556" i="2"/>
  <c r="D3559" i="2"/>
  <c r="E3562" i="2"/>
  <c r="F3565" i="2"/>
  <c r="B3569" i="2"/>
  <c r="C3572" i="2"/>
  <c r="D3575" i="2"/>
  <c r="E3578" i="2"/>
  <c r="F3581" i="2"/>
  <c r="B3585" i="2"/>
  <c r="C3588" i="2"/>
  <c r="D3591" i="2"/>
  <c r="E3594" i="2"/>
  <c r="F3597" i="2"/>
  <c r="B3601" i="2"/>
  <c r="C3604" i="2"/>
  <c r="D3607" i="2"/>
  <c r="E3610" i="2"/>
  <c r="F3613" i="2"/>
  <c r="B3617" i="2"/>
  <c r="C3620" i="2"/>
  <c r="D3623" i="2"/>
  <c r="E3626" i="2"/>
  <c r="F3629" i="2"/>
  <c r="B3633" i="2"/>
  <c r="C3636" i="2"/>
  <c r="D3639" i="2"/>
  <c r="E3642" i="2"/>
  <c r="F3645" i="2"/>
  <c r="B3649" i="2"/>
  <c r="C3652" i="2"/>
  <c r="D3655" i="2"/>
  <c r="E3658" i="2"/>
  <c r="F3661" i="2"/>
  <c r="B3665" i="2"/>
  <c r="C3668" i="2"/>
  <c r="D3671" i="2"/>
  <c r="E3674" i="2"/>
  <c r="F3677" i="2"/>
  <c r="B3681" i="2"/>
  <c r="C3684" i="2"/>
  <c r="D3687" i="2"/>
  <c r="E3690" i="2"/>
  <c r="F3693" i="2"/>
  <c r="B3697" i="2"/>
  <c r="C3700" i="2"/>
  <c r="D3703" i="2"/>
  <c r="E3706" i="2"/>
  <c r="F3709" i="2"/>
  <c r="B3713" i="2"/>
  <c r="C3716" i="2"/>
  <c r="D3719" i="2"/>
  <c r="E3722" i="2"/>
  <c r="F3725" i="2"/>
  <c r="B3729" i="2"/>
  <c r="C3732" i="2"/>
  <c r="D3735" i="2"/>
  <c r="E3738" i="2"/>
  <c r="F3741" i="2"/>
  <c r="B3745" i="2"/>
  <c r="C3748" i="2"/>
  <c r="D3751" i="2"/>
  <c r="E3754" i="2"/>
  <c r="F3757" i="2"/>
  <c r="B3761" i="2"/>
  <c r="C3764" i="2"/>
  <c r="D3767" i="2"/>
  <c r="E3770" i="2"/>
  <c r="F3773" i="2"/>
  <c r="B3777" i="2"/>
  <c r="C3780" i="2"/>
  <c r="D3783" i="2"/>
  <c r="E3786" i="2"/>
  <c r="F3789" i="2"/>
  <c r="B3793" i="2"/>
  <c r="C3796" i="2"/>
  <c r="D3799" i="2"/>
  <c r="E3802" i="2"/>
  <c r="F3805" i="2"/>
  <c r="B3809" i="2"/>
  <c r="C3812" i="2"/>
  <c r="D3815" i="2"/>
  <c r="E3818" i="2"/>
  <c r="F3821" i="2"/>
  <c r="B3825" i="2"/>
  <c r="C3828" i="2"/>
  <c r="D3831" i="2"/>
  <c r="E3834" i="2"/>
  <c r="F3837" i="2"/>
  <c r="B3841" i="2"/>
  <c r="C3844" i="2"/>
  <c r="D3847" i="2"/>
  <c r="E3850" i="2"/>
  <c r="F3853" i="2"/>
  <c r="B3857" i="2"/>
  <c r="C3860" i="2"/>
  <c r="D3863" i="2"/>
  <c r="E3866" i="2"/>
  <c r="F3869" i="2"/>
  <c r="B3873" i="2"/>
  <c r="C3876" i="2"/>
  <c r="D3879" i="2"/>
  <c r="E3882" i="2"/>
  <c r="F3885" i="2"/>
  <c r="B3889" i="2"/>
  <c r="C3892" i="2"/>
  <c r="D3895" i="2"/>
  <c r="E3898" i="2"/>
  <c r="F3901" i="2"/>
  <c r="B3905" i="2"/>
  <c r="C3908" i="2"/>
  <c r="D3911" i="2"/>
  <c r="E3914" i="2"/>
  <c r="F3917" i="2"/>
  <c r="B3921" i="2"/>
  <c r="C3924" i="2"/>
  <c r="D3927" i="2"/>
  <c r="E3930" i="2"/>
  <c r="F3933" i="2"/>
  <c r="B3937" i="2"/>
  <c r="C3940" i="2"/>
  <c r="D3943" i="2"/>
  <c r="E3946" i="2"/>
  <c r="F3949" i="2"/>
  <c r="B3953" i="2"/>
  <c r="C3956" i="2"/>
  <c r="D3959" i="2"/>
  <c r="E3962" i="2"/>
  <c r="F3965" i="2"/>
  <c r="B3969" i="2"/>
  <c r="C3972" i="2"/>
  <c r="D3975" i="2"/>
  <c r="E3978" i="2"/>
  <c r="F3981" i="2"/>
  <c r="B3985" i="2"/>
  <c r="C3988" i="2"/>
  <c r="D3991" i="2"/>
  <c r="C3994" i="2"/>
  <c r="F3995" i="2"/>
  <c r="D3997" i="2"/>
  <c r="B3999" i="2"/>
  <c r="E4000" i="2"/>
  <c r="C4002" i="2"/>
  <c r="F4003" i="2"/>
  <c r="D4005" i="2"/>
  <c r="B4007" i="2"/>
  <c r="E4008" i="2"/>
  <c r="C4010" i="2"/>
  <c r="F4011" i="2"/>
  <c r="D4013" i="2"/>
  <c r="B4015" i="2"/>
  <c r="E4016" i="2"/>
  <c r="C4018" i="2"/>
  <c r="F4019" i="2"/>
  <c r="D4021" i="2"/>
  <c r="B4023" i="2"/>
  <c r="E4024" i="2"/>
  <c r="C4026" i="2"/>
  <c r="F4027" i="2"/>
  <c r="D4029" i="2"/>
  <c r="B4031" i="2"/>
  <c r="E4032" i="2"/>
  <c r="C4034" i="2"/>
  <c r="F4035" i="2"/>
  <c r="D4037" i="2"/>
  <c r="B4039" i="2"/>
  <c r="E4040" i="2"/>
  <c r="C4042" i="2"/>
  <c r="F4043" i="2"/>
  <c r="D4045" i="2"/>
  <c r="B4047" i="2"/>
  <c r="E4048" i="2"/>
  <c r="C4050" i="2"/>
  <c r="F4051" i="2"/>
  <c r="D4053" i="2"/>
  <c r="B4055" i="2"/>
  <c r="E4056" i="2"/>
  <c r="C4058" i="2"/>
  <c r="F4059" i="2"/>
  <c r="D4061" i="2"/>
  <c r="B4063" i="2"/>
  <c r="E4064" i="2"/>
  <c r="C4066" i="2"/>
  <c r="F4067" i="2"/>
  <c r="D4069" i="2"/>
  <c r="B4071" i="2"/>
  <c r="E4072" i="2"/>
  <c r="C4074" i="2"/>
  <c r="F4075" i="2"/>
  <c r="D4077" i="2"/>
  <c r="B4079" i="2"/>
  <c r="E4080" i="2"/>
  <c r="C4082" i="2"/>
  <c r="F4083" i="2"/>
  <c r="D4085" i="2"/>
  <c r="B4087" i="2"/>
  <c r="E4088" i="2"/>
  <c r="C4090" i="2"/>
  <c r="F4091" i="2"/>
  <c r="D4093" i="2"/>
  <c r="B4095" i="2"/>
  <c r="E4096" i="2"/>
  <c r="C4098" i="2"/>
  <c r="F4099" i="2"/>
  <c r="D4101" i="2"/>
  <c r="B4103" i="2"/>
  <c r="E4104" i="2"/>
  <c r="C4106" i="2"/>
  <c r="F4107" i="2"/>
  <c r="D4109" i="2"/>
  <c r="B4111" i="2"/>
  <c r="E4112" i="2"/>
  <c r="C4114" i="2"/>
  <c r="F4115" i="2"/>
  <c r="D4117" i="2"/>
  <c r="B4119" i="2"/>
  <c r="E4120" i="2"/>
  <c r="C4122" i="2"/>
  <c r="F4123" i="2"/>
  <c r="D4125" i="2"/>
  <c r="B4127" i="2"/>
  <c r="E4128" i="2"/>
  <c r="C4130" i="2"/>
  <c r="F4131" i="2"/>
  <c r="D4133" i="2"/>
  <c r="B4135" i="2"/>
  <c r="E4136" i="2"/>
  <c r="C4138" i="2"/>
  <c r="F4139" i="2"/>
  <c r="D4141" i="2"/>
  <c r="B4143" i="2"/>
  <c r="E4144" i="2"/>
  <c r="C4146" i="2"/>
  <c r="F4147" i="2"/>
  <c r="D4149" i="2"/>
  <c r="B4151" i="2"/>
  <c r="E4152" i="2"/>
  <c r="C4154" i="2"/>
  <c r="F4155" i="2"/>
  <c r="D4157" i="2"/>
  <c r="B4159" i="2"/>
  <c r="E4160" i="2"/>
  <c r="C4162" i="2"/>
  <c r="F4163" i="2"/>
  <c r="D4165" i="2"/>
  <c r="B4167" i="2"/>
  <c r="E4168" i="2"/>
  <c r="C4170" i="2"/>
  <c r="F4171" i="2"/>
  <c r="D4173" i="2"/>
  <c r="B4175" i="2"/>
  <c r="E4176" i="2"/>
  <c r="C4178" i="2"/>
  <c r="F4179" i="2"/>
  <c r="D4181" i="2"/>
  <c r="B4183" i="2"/>
  <c r="E4184" i="2"/>
  <c r="C4186" i="2"/>
  <c r="F4187" i="2"/>
  <c r="D4189" i="2"/>
  <c r="B4191" i="2"/>
  <c r="E4192" i="2"/>
  <c r="C4194" i="2"/>
  <c r="F4195" i="2"/>
  <c r="D4197" i="2"/>
  <c r="B4199" i="2"/>
  <c r="E4200" i="2"/>
  <c r="C4202" i="2"/>
  <c r="F4203" i="2"/>
  <c r="D4205" i="2"/>
  <c r="B4207" i="2"/>
  <c r="E4208" i="2"/>
  <c r="C4210" i="2"/>
  <c r="F4211" i="2"/>
  <c r="D4213" i="2"/>
  <c r="B4215" i="2"/>
  <c r="E4216" i="2"/>
  <c r="C4218" i="2"/>
  <c r="F4219" i="2"/>
  <c r="D4221" i="2"/>
  <c r="B4223" i="2"/>
  <c r="E4224" i="2"/>
  <c r="C4226" i="2"/>
  <c r="F4227" i="2"/>
  <c r="D4229" i="2"/>
  <c r="B4231" i="2"/>
  <c r="E4232" i="2"/>
  <c r="C4234" i="2"/>
  <c r="F4235" i="2"/>
  <c r="D4237" i="2"/>
  <c r="B4239" i="2"/>
  <c r="E4240" i="2"/>
  <c r="C4242" i="2"/>
  <c r="F4243" i="2"/>
  <c r="D4245" i="2"/>
  <c r="B4247" i="2"/>
  <c r="E4248" i="2"/>
  <c r="C4250" i="2"/>
  <c r="F4251" i="2"/>
  <c r="D4253" i="2"/>
  <c r="B4255" i="2"/>
  <c r="E4256" i="2"/>
  <c r="C4258" i="2"/>
  <c r="F4259" i="2"/>
  <c r="D4261" i="2"/>
  <c r="B4263" i="2"/>
  <c r="E4264" i="2"/>
  <c r="C4266" i="2"/>
  <c r="F4267" i="2"/>
  <c r="D4269" i="2"/>
  <c r="B4271" i="2"/>
  <c r="E4272" i="2"/>
  <c r="C4274" i="2"/>
  <c r="F4275" i="2"/>
  <c r="D4277" i="2"/>
  <c r="B4279" i="2"/>
  <c r="E4280" i="2"/>
  <c r="C4282" i="2"/>
  <c r="F4283" i="2"/>
  <c r="D4285" i="2"/>
  <c r="B4287" i="2"/>
  <c r="E4288" i="2"/>
  <c r="C4290" i="2"/>
  <c r="F4291" i="2"/>
  <c r="D4293" i="2"/>
  <c r="B4295" i="2"/>
  <c r="E4296" i="2"/>
  <c r="C4298" i="2"/>
  <c r="F4299" i="2"/>
  <c r="D4301" i="2"/>
  <c r="B4303" i="2"/>
  <c r="E4304" i="2"/>
  <c r="C4306" i="2"/>
  <c r="F4307" i="2"/>
  <c r="D4309" i="2"/>
  <c r="B4311" i="2"/>
  <c r="E4312" i="2"/>
  <c r="C4314" i="2"/>
  <c r="F4315" i="2"/>
  <c r="D4317" i="2"/>
  <c r="B4319" i="2"/>
  <c r="E4320" i="2"/>
  <c r="C4322" i="2"/>
  <c r="F4323" i="2"/>
  <c r="D4325" i="2"/>
  <c r="B4327" i="2"/>
  <c r="E4328" i="2"/>
  <c r="C4330" i="2"/>
  <c r="F4331" i="2"/>
  <c r="D4333" i="2"/>
  <c r="B4335" i="2"/>
  <c r="E4336" i="2"/>
  <c r="C4338" i="2"/>
  <c r="F4339" i="2"/>
  <c r="D4341" i="2"/>
  <c r="B4343" i="2"/>
  <c r="E4344" i="2"/>
  <c r="C4346" i="2"/>
  <c r="F4347" i="2"/>
  <c r="D4349" i="2"/>
  <c r="B4351" i="2"/>
  <c r="E4352" i="2"/>
  <c r="C4354" i="2"/>
  <c r="F4355" i="2"/>
  <c r="D4357" i="2"/>
  <c r="B4359" i="2"/>
  <c r="E4360" i="2"/>
  <c r="C4362" i="2"/>
  <c r="F4363" i="2"/>
  <c r="D4365" i="2"/>
  <c r="B4367" i="2"/>
  <c r="E4368" i="2"/>
  <c r="C4370" i="2"/>
  <c r="F4371" i="2"/>
  <c r="D4373" i="2"/>
  <c r="B4375" i="2"/>
  <c r="E4376" i="2"/>
  <c r="C4378" i="2"/>
  <c r="F4379" i="2"/>
  <c r="D4381" i="2"/>
  <c r="B4383" i="2"/>
  <c r="E4384" i="2"/>
  <c r="C4386" i="2"/>
  <c r="F4387" i="2"/>
  <c r="D4389" i="2"/>
  <c r="B4391" i="2"/>
  <c r="E4392" i="2"/>
  <c r="C4394" i="2"/>
  <c r="F4395" i="2"/>
  <c r="D4397" i="2"/>
  <c r="B4399" i="2"/>
  <c r="E4400" i="2"/>
  <c r="C4402" i="2"/>
  <c r="F4403" i="2"/>
  <c r="D4405" i="2"/>
  <c r="B4407" i="2"/>
  <c r="E4408" i="2"/>
  <c r="C4410" i="2"/>
  <c r="F4411" i="2"/>
  <c r="D4413" i="2"/>
  <c r="B4415" i="2"/>
  <c r="E4416" i="2"/>
  <c r="C4418" i="2"/>
  <c r="F4419" i="2"/>
  <c r="D4421" i="2"/>
  <c r="B4423" i="2"/>
  <c r="E4424" i="2"/>
  <c r="C4426" i="2"/>
  <c r="F4427" i="2"/>
  <c r="D4429" i="2"/>
  <c r="B4431" i="2"/>
  <c r="E4432" i="2"/>
  <c r="C4434" i="2"/>
  <c r="F4435" i="2"/>
  <c r="D4437" i="2"/>
  <c r="B4439" i="2"/>
  <c r="E4440" i="2"/>
  <c r="C4442" i="2"/>
  <c r="F4443" i="2"/>
  <c r="D4445" i="2"/>
  <c r="B4447" i="2"/>
  <c r="E4448" i="2"/>
  <c r="C4450" i="2"/>
  <c r="F4451" i="2"/>
  <c r="D4453" i="2"/>
  <c r="B4455" i="2"/>
  <c r="E4456" i="2"/>
  <c r="C4458" i="2"/>
  <c r="F4459" i="2"/>
  <c r="D4461" i="2"/>
  <c r="B4463" i="2"/>
  <c r="E4464" i="2"/>
  <c r="C4466" i="2"/>
  <c r="F4467" i="2"/>
  <c r="D4469" i="2"/>
  <c r="B4471" i="2"/>
  <c r="E4472" i="2"/>
  <c r="C4474" i="2"/>
  <c r="F4475" i="2"/>
  <c r="D4477" i="2"/>
  <c r="B4479" i="2"/>
  <c r="E4480" i="2"/>
  <c r="C4482" i="2"/>
  <c r="F4483" i="2"/>
  <c r="D4485" i="2"/>
  <c r="B4487" i="2"/>
  <c r="E4488" i="2"/>
  <c r="C4490" i="2"/>
  <c r="F4491" i="2"/>
  <c r="D4493" i="2"/>
  <c r="B4495" i="2"/>
  <c r="E4496" i="2"/>
  <c r="C4498" i="2"/>
  <c r="F4499" i="2"/>
  <c r="D4501" i="2"/>
  <c r="B4503" i="2"/>
  <c r="E4504" i="2"/>
  <c r="C4506" i="2"/>
  <c r="F4507" i="2"/>
  <c r="D4509" i="2"/>
  <c r="B4511" i="2"/>
  <c r="E4512" i="2"/>
  <c r="C4514" i="2"/>
  <c r="F4515" i="2"/>
  <c r="D4517" i="2"/>
  <c r="B4519" i="2"/>
  <c r="E4520" i="2"/>
  <c r="C4522" i="2"/>
  <c r="F4523" i="2"/>
  <c r="D4525" i="2"/>
  <c r="B4527" i="2"/>
  <c r="E4528" i="2"/>
  <c r="C4530" i="2"/>
  <c r="F4531" i="2"/>
  <c r="D4533" i="2"/>
  <c r="B4535" i="2"/>
  <c r="E4536" i="2"/>
  <c r="C4538" i="2"/>
  <c r="F4539" i="2"/>
  <c r="D4541" i="2"/>
  <c r="B4543" i="2"/>
  <c r="E4544" i="2"/>
  <c r="C4546" i="2"/>
  <c r="F4547" i="2"/>
  <c r="D4549" i="2"/>
  <c r="B4551" i="2"/>
  <c r="E4552" i="2"/>
  <c r="C4554" i="2"/>
  <c r="F4555" i="2"/>
  <c r="D4557" i="2"/>
  <c r="B4559" i="2"/>
  <c r="E4560" i="2"/>
  <c r="C4562" i="2"/>
  <c r="F4563" i="2"/>
  <c r="D4565" i="2"/>
  <c r="B4567" i="2"/>
  <c r="E4568" i="2"/>
  <c r="C4570" i="2"/>
  <c r="F4571" i="2"/>
  <c r="D4573" i="2"/>
  <c r="B4575" i="2"/>
  <c r="E4576" i="2"/>
  <c r="C4578" i="2"/>
  <c r="F4579" i="2"/>
  <c r="D4581" i="2"/>
  <c r="B4583" i="2"/>
  <c r="E4584" i="2"/>
  <c r="C4586" i="2"/>
  <c r="F4587" i="2"/>
  <c r="D4589" i="2"/>
  <c r="B4591" i="2"/>
  <c r="E4592" i="2"/>
  <c r="C4594" i="2"/>
  <c r="F4595" i="2"/>
  <c r="D4597" i="2"/>
  <c r="B4599" i="2"/>
  <c r="E4600" i="2"/>
  <c r="C4602" i="2"/>
  <c r="F4603" i="2"/>
  <c r="D4605" i="2"/>
  <c r="B4607" i="2"/>
  <c r="E4608" i="2"/>
  <c r="C4610" i="2"/>
  <c r="F4611" i="2"/>
  <c r="D4613" i="2"/>
  <c r="B4615" i="2"/>
  <c r="E4616" i="2"/>
  <c r="C4618" i="2"/>
  <c r="F4619" i="2"/>
  <c r="D4621" i="2"/>
  <c r="B4623" i="2"/>
  <c r="E4624" i="2"/>
  <c r="C4626" i="2"/>
  <c r="F4627" i="2"/>
  <c r="D4629" i="2"/>
  <c r="B4631" i="2"/>
  <c r="E4632" i="2"/>
  <c r="C4634" i="2"/>
  <c r="F4635" i="2"/>
  <c r="D4637" i="2"/>
  <c r="B4639" i="2"/>
  <c r="E4640" i="2"/>
  <c r="C4642" i="2"/>
  <c r="F4643" i="2"/>
  <c r="D4645" i="2"/>
  <c r="B4647" i="2"/>
  <c r="E4648" i="2"/>
  <c r="C4650" i="2"/>
  <c r="F4651" i="2"/>
  <c r="D4653" i="2"/>
  <c r="B4655" i="2"/>
  <c r="E4656" i="2"/>
  <c r="C4658" i="2"/>
  <c r="F4659" i="2"/>
  <c r="D4661" i="2"/>
  <c r="B4663" i="2"/>
  <c r="E4664" i="2"/>
  <c r="C4666" i="2"/>
  <c r="F4667" i="2"/>
  <c r="D4669" i="2"/>
  <c r="B4671" i="2"/>
  <c r="E4672" i="2"/>
  <c r="C4674" i="2"/>
  <c r="F4675" i="2"/>
  <c r="D4677" i="2"/>
  <c r="B4679" i="2"/>
  <c r="E4680" i="2"/>
  <c r="C4682" i="2"/>
  <c r="F4683" i="2"/>
  <c r="D4685" i="2"/>
  <c r="B4687" i="2"/>
  <c r="E4688" i="2"/>
  <c r="C4690" i="2"/>
  <c r="F4691" i="2"/>
  <c r="D4693" i="2"/>
  <c r="B4695" i="2"/>
  <c r="E4696" i="2"/>
  <c r="C4698" i="2"/>
  <c r="F4699" i="2"/>
  <c r="D4701" i="2"/>
  <c r="B4703" i="2"/>
  <c r="E4704" i="2"/>
  <c r="C4706" i="2"/>
  <c r="F4707" i="2"/>
  <c r="D4709" i="2"/>
  <c r="B4711" i="2"/>
  <c r="E4712" i="2"/>
  <c r="C4714" i="2"/>
  <c r="F4715" i="2"/>
  <c r="D4717" i="2"/>
  <c r="B4719" i="2"/>
  <c r="E4720" i="2"/>
  <c r="C4722" i="2"/>
  <c r="F4723" i="2"/>
  <c r="D4725" i="2"/>
  <c r="B4727" i="2"/>
  <c r="E4728" i="2"/>
  <c r="C4730" i="2"/>
  <c r="F4731" i="2"/>
  <c r="D4733" i="2"/>
  <c r="B4735" i="2"/>
  <c r="E4736" i="2"/>
  <c r="C4738" i="2"/>
  <c r="F4739" i="2"/>
  <c r="D4741" i="2"/>
  <c r="B4743" i="2"/>
  <c r="E4744" i="2"/>
  <c r="C4746" i="2"/>
  <c r="F4747" i="2"/>
  <c r="D4749" i="2"/>
  <c r="B4751" i="2"/>
  <c r="E4752" i="2"/>
  <c r="C4754" i="2"/>
  <c r="F4755" i="2"/>
  <c r="D4757" i="2"/>
  <c r="B4759" i="2"/>
  <c r="E4760" i="2"/>
  <c r="C4762" i="2"/>
  <c r="F4763" i="2"/>
  <c r="D4765" i="2"/>
  <c r="B4767" i="2"/>
  <c r="E4768" i="2"/>
  <c r="C4770" i="2"/>
  <c r="F4771" i="2"/>
  <c r="D4773" i="2"/>
  <c r="B4775" i="2"/>
  <c r="E4776" i="2"/>
  <c r="C4778" i="2"/>
  <c r="F4779" i="2"/>
  <c r="D4781" i="2"/>
  <c r="B4783" i="2"/>
  <c r="E4784" i="2"/>
  <c r="C4786" i="2"/>
  <c r="F4787" i="2"/>
  <c r="D4789" i="2"/>
  <c r="B4791" i="2"/>
  <c r="E4792" i="2"/>
  <c r="C4794" i="2"/>
  <c r="F4795" i="2"/>
  <c r="D4797" i="2"/>
  <c r="B4799" i="2"/>
  <c r="E4800" i="2"/>
  <c r="C4802" i="2"/>
  <c r="F4803" i="2"/>
  <c r="D4805" i="2"/>
  <c r="B4807" i="2"/>
  <c r="E4808" i="2"/>
  <c r="C4810" i="2"/>
  <c r="F4811" i="2"/>
  <c r="D4813" i="2"/>
  <c r="B4815" i="2"/>
  <c r="E4816" i="2"/>
  <c r="C4818" i="2"/>
  <c r="F4819" i="2"/>
  <c r="D4821" i="2"/>
  <c r="B4823" i="2"/>
  <c r="E4824" i="2"/>
  <c r="C4826" i="2"/>
  <c r="F4827" i="2"/>
  <c r="D4829" i="2"/>
  <c r="B4831" i="2"/>
  <c r="E4832" i="2"/>
  <c r="C4834" i="2"/>
  <c r="F4835" i="2"/>
  <c r="D4837" i="2"/>
  <c r="B4839" i="2"/>
  <c r="E4840" i="2"/>
  <c r="C4842" i="2"/>
  <c r="F4843" i="2"/>
  <c r="D4845" i="2"/>
  <c r="B4847" i="2"/>
  <c r="E4848" i="2"/>
  <c r="C4850" i="2"/>
  <c r="F4851" i="2"/>
  <c r="D4853" i="2"/>
  <c r="B4855" i="2"/>
  <c r="E4856" i="2"/>
  <c r="C4858" i="2"/>
  <c r="F4859" i="2"/>
  <c r="D4861" i="2"/>
  <c r="B4863" i="2"/>
  <c r="E4864" i="2"/>
  <c r="C4866" i="2"/>
  <c r="F4867" i="2"/>
  <c r="D4869" i="2"/>
  <c r="B4871" i="2"/>
  <c r="E4872" i="2"/>
  <c r="C4874" i="2"/>
  <c r="F4875" i="2"/>
  <c r="D4877" i="2"/>
  <c r="B4879" i="2"/>
  <c r="E4880" i="2"/>
  <c r="C4882" i="2"/>
  <c r="F4883" i="2"/>
  <c r="D4885" i="2"/>
  <c r="B4887" i="2"/>
  <c r="E4888" i="2"/>
  <c r="C4890" i="2"/>
  <c r="F4891" i="2"/>
  <c r="D4893" i="2"/>
  <c r="B4895" i="2"/>
  <c r="E4896" i="2"/>
  <c r="C4898" i="2"/>
  <c r="F4899" i="2"/>
  <c r="D4901" i="2"/>
  <c r="B4903" i="2"/>
  <c r="E4904" i="2"/>
  <c r="C4906" i="2"/>
  <c r="F4907" i="2"/>
  <c r="D4909" i="2"/>
  <c r="B4911" i="2"/>
  <c r="E4912" i="2"/>
  <c r="C4914" i="2"/>
  <c r="F4915" i="2"/>
  <c r="D4917" i="2"/>
  <c r="B4919" i="2"/>
  <c r="E4920" i="2"/>
  <c r="C4922" i="2"/>
  <c r="F4923" i="2"/>
  <c r="D4925" i="2"/>
  <c r="B4927" i="2"/>
  <c r="E4928" i="2"/>
  <c r="C4930" i="2"/>
  <c r="F4931" i="2"/>
  <c r="D4933" i="2"/>
  <c r="B4935" i="2"/>
  <c r="E4936" i="2"/>
  <c r="C4938" i="2"/>
  <c r="F4939" i="2"/>
  <c r="D4941" i="2"/>
  <c r="B4943" i="2"/>
  <c r="E4944" i="2"/>
  <c r="C4946" i="2"/>
  <c r="F4947" i="2"/>
  <c r="D4949" i="2"/>
  <c r="B4951" i="2"/>
  <c r="E4952" i="2"/>
  <c r="C4954" i="2"/>
  <c r="F4955" i="2"/>
  <c r="D4957" i="2"/>
  <c r="B4959" i="2"/>
  <c r="E4960" i="2"/>
  <c r="C4962" i="2"/>
  <c r="F4963" i="2"/>
  <c r="D4965" i="2"/>
  <c r="B4967" i="2"/>
  <c r="E4968" i="2"/>
  <c r="C4970" i="2"/>
  <c r="F4971" i="2"/>
  <c r="D4973" i="2"/>
  <c r="B4975" i="2"/>
  <c r="E4976" i="2"/>
  <c r="C4978" i="2"/>
  <c r="F4979" i="2"/>
  <c r="D4981" i="2"/>
  <c r="B4983" i="2"/>
  <c r="E4984" i="2"/>
  <c r="C4986" i="2"/>
  <c r="F4987" i="2"/>
  <c r="D4989" i="2"/>
  <c r="B4991" i="2"/>
  <c r="E4992" i="2"/>
  <c r="C4994" i="2"/>
  <c r="F4995" i="2"/>
  <c r="D4997" i="2"/>
  <c r="B4999" i="2"/>
  <c r="E5000" i="2"/>
  <c r="C5002" i="2"/>
  <c r="F5003" i="2"/>
  <c r="D5005" i="2"/>
  <c r="B5007" i="2"/>
  <c r="E5008" i="2"/>
  <c r="C5010" i="2"/>
  <c r="F5011" i="2"/>
  <c r="D5013" i="2"/>
  <c r="B5015" i="2"/>
  <c r="E5016" i="2"/>
  <c r="C5018" i="2"/>
  <c r="F5019" i="2"/>
  <c r="D5021" i="2"/>
  <c r="B5023" i="2"/>
  <c r="E5024" i="2"/>
  <c r="C5026" i="2"/>
  <c r="F5027" i="2"/>
  <c r="D5029" i="2"/>
  <c r="B5031" i="2"/>
  <c r="E5032" i="2"/>
  <c r="C5034" i="2"/>
  <c r="F5035" i="2"/>
  <c r="D5037" i="2"/>
  <c r="B5039" i="2"/>
  <c r="E5040" i="2"/>
  <c r="C5042" i="2"/>
  <c r="F5043" i="2"/>
  <c r="D5045" i="2"/>
  <c r="B5047" i="2"/>
  <c r="E5048" i="2"/>
  <c r="C5050" i="2"/>
  <c r="F5051" i="2"/>
  <c r="D5053" i="2"/>
  <c r="B5055" i="2"/>
  <c r="E5056" i="2"/>
  <c r="C5058" i="2"/>
  <c r="F5059" i="2"/>
  <c r="D5061" i="2"/>
  <c r="B5063" i="2"/>
  <c r="E5064" i="2"/>
  <c r="C5066" i="2"/>
  <c r="F5067" i="2"/>
  <c r="D5069" i="2"/>
  <c r="B5071" i="2"/>
  <c r="E5072" i="2"/>
  <c r="C5074" i="2"/>
  <c r="F5075" i="2"/>
  <c r="D5077" i="2"/>
  <c r="B5079" i="2"/>
  <c r="E5080" i="2"/>
  <c r="C5082" i="2"/>
  <c r="F5083" i="2"/>
  <c r="D5085" i="2"/>
  <c r="B5087" i="2"/>
  <c r="E5088" i="2"/>
  <c r="C5090" i="2"/>
  <c r="F5091" i="2"/>
  <c r="D5093" i="2"/>
  <c r="B5095" i="2"/>
  <c r="E5096" i="2"/>
  <c r="C5098" i="2"/>
  <c r="F5099" i="2"/>
  <c r="D5101" i="2"/>
  <c r="B5103" i="2"/>
  <c r="E5104" i="2"/>
  <c r="C5106" i="2"/>
  <c r="F5107" i="2"/>
  <c r="D5109" i="2"/>
  <c r="B5111" i="2"/>
  <c r="E5112" i="2"/>
  <c r="C5114" i="2"/>
  <c r="F5115" i="2"/>
  <c r="D5117" i="2"/>
  <c r="B5119" i="2"/>
  <c r="E5120" i="2"/>
  <c r="C5122" i="2"/>
  <c r="F5123" i="2"/>
  <c r="D5125" i="2"/>
  <c r="B5127" i="2"/>
  <c r="E5128" i="2"/>
  <c r="C5130" i="2"/>
  <c r="F5131" i="2"/>
  <c r="D5133" i="2"/>
  <c r="B5135" i="2"/>
  <c r="E5136" i="2"/>
  <c r="C5138" i="2"/>
  <c r="F5139" i="2"/>
  <c r="D5141" i="2"/>
  <c r="B5143" i="2"/>
  <c r="E5144" i="2"/>
  <c r="C5146" i="2"/>
  <c r="F5147" i="2"/>
  <c r="D5149" i="2"/>
  <c r="B5151" i="2"/>
  <c r="E5152" i="2"/>
  <c r="C5154" i="2"/>
  <c r="F5155" i="2"/>
  <c r="D5157" i="2"/>
  <c r="B5159" i="2"/>
  <c r="E5160" i="2"/>
  <c r="C5162" i="2"/>
  <c r="F5163" i="2"/>
  <c r="D5165" i="2"/>
  <c r="B5167" i="2"/>
  <c r="E5168" i="2"/>
  <c r="C5170" i="2"/>
  <c r="F5171" i="2"/>
  <c r="D5173" i="2"/>
  <c r="B5175" i="2"/>
  <c r="E5176" i="2"/>
  <c r="C5178" i="2"/>
  <c r="F5179" i="2"/>
  <c r="D5181" i="2"/>
  <c r="B5183" i="2"/>
  <c r="E5184" i="2"/>
  <c r="C5186" i="2"/>
  <c r="F5187" i="2"/>
  <c r="D5189" i="2"/>
  <c r="B5191" i="2"/>
  <c r="E5192" i="2"/>
  <c r="C5194" i="2"/>
  <c r="F5195" i="2"/>
  <c r="D5197" i="2"/>
  <c r="B5199" i="2"/>
  <c r="E5200" i="2"/>
  <c r="C5202" i="2"/>
  <c r="F5203" i="2"/>
  <c r="D5205" i="2"/>
  <c r="B5207" i="2"/>
  <c r="E5208" i="2"/>
  <c r="C5210" i="2"/>
  <c r="F5211" i="2"/>
  <c r="D5213" i="2"/>
  <c r="B5215" i="2"/>
  <c r="E5216" i="2"/>
  <c r="C5218" i="2"/>
  <c r="F5219" i="2"/>
  <c r="D5221" i="2"/>
  <c r="B5223" i="2"/>
  <c r="E5224" i="2"/>
  <c r="C5226" i="2"/>
  <c r="F5227" i="2"/>
  <c r="D5229" i="2"/>
  <c r="B5231" i="2"/>
  <c r="E5232" i="2"/>
  <c r="C5234" i="2"/>
  <c r="F5235" i="2"/>
  <c r="D5237" i="2"/>
  <c r="B5239" i="2"/>
  <c r="E5240" i="2"/>
  <c r="C5242" i="2"/>
  <c r="F5243" i="2"/>
  <c r="D5245" i="2"/>
  <c r="B5247" i="2"/>
  <c r="E5248" i="2"/>
  <c r="C5250" i="2"/>
  <c r="F5251" i="2"/>
  <c r="D5253" i="2"/>
  <c r="B5255" i="2"/>
  <c r="E5256" i="2"/>
  <c r="C5258" i="2"/>
  <c r="F5259" i="2"/>
  <c r="D5261" i="2"/>
  <c r="B5263" i="2"/>
  <c r="E5264" i="2"/>
  <c r="C5266" i="2"/>
  <c r="F5267" i="2"/>
  <c r="D5269" i="2"/>
  <c r="B5271" i="2"/>
  <c r="E5272" i="2"/>
  <c r="C5274" i="2"/>
  <c r="F5275" i="2"/>
  <c r="D5277" i="2"/>
  <c r="B5279" i="2"/>
  <c r="E5280" i="2"/>
  <c r="C5282" i="2"/>
  <c r="F5283" i="2"/>
  <c r="D5285" i="2"/>
  <c r="B5287" i="2"/>
  <c r="E5288" i="2"/>
  <c r="C5290" i="2"/>
  <c r="F5291" i="2"/>
  <c r="D5293" i="2"/>
  <c r="B5295" i="2"/>
  <c r="E5296" i="2"/>
  <c r="C5298" i="2"/>
  <c r="F5299" i="2"/>
  <c r="D5301" i="2"/>
  <c r="B5303" i="2"/>
  <c r="E5304" i="2"/>
  <c r="C5306" i="2"/>
  <c r="F5307" i="2"/>
  <c r="D5309" i="2"/>
  <c r="B5311" i="2"/>
  <c r="E5312" i="2"/>
  <c r="C5314" i="2"/>
  <c r="F5315" i="2"/>
  <c r="D5317" i="2"/>
  <c r="B5319" i="2"/>
  <c r="E5320" i="2"/>
  <c r="C5322" i="2"/>
  <c r="F5323" i="2"/>
  <c r="D5325" i="2"/>
  <c r="B5327" i="2"/>
  <c r="E5328" i="2"/>
  <c r="C5330" i="2"/>
  <c r="F5331" i="2"/>
  <c r="D5333" i="2"/>
  <c r="B5335" i="2"/>
  <c r="E5336" i="2"/>
  <c r="C5338" i="2"/>
  <c r="F5339" i="2"/>
  <c r="D5341" i="2"/>
  <c r="B5343" i="2"/>
  <c r="E5344" i="2"/>
  <c r="C5346" i="2"/>
  <c r="F5347" i="2"/>
  <c r="D5349" i="2"/>
  <c r="B5351" i="2"/>
  <c r="E5352" i="2"/>
  <c r="C5354" i="2"/>
  <c r="F5355" i="2"/>
  <c r="D5357" i="2"/>
  <c r="B5359" i="2"/>
  <c r="E5360" i="2"/>
  <c r="C5362" i="2"/>
  <c r="F5363" i="2"/>
  <c r="D5365" i="2"/>
  <c r="B5367" i="2"/>
  <c r="E5368" i="2"/>
  <c r="C5370" i="2"/>
  <c r="F5371" i="2"/>
  <c r="D5373" i="2"/>
  <c r="B5375" i="2"/>
  <c r="E5376" i="2"/>
  <c r="C5378" i="2"/>
  <c r="F5379" i="2"/>
  <c r="D5381" i="2"/>
  <c r="B5383" i="2"/>
  <c r="E5384" i="2"/>
  <c r="C5386" i="2"/>
  <c r="F5387" i="2"/>
  <c r="D5389" i="2"/>
  <c r="B5391" i="2"/>
  <c r="E5392" i="2"/>
  <c r="C5394" i="2"/>
  <c r="F5395" i="2"/>
  <c r="D5397" i="2"/>
  <c r="B5399" i="2"/>
  <c r="E5400" i="2"/>
  <c r="C5402" i="2"/>
  <c r="F5403" i="2"/>
  <c r="D5405" i="2"/>
  <c r="B5407" i="2"/>
  <c r="E5408" i="2"/>
  <c r="C5410" i="2"/>
  <c r="F5411" i="2"/>
  <c r="D5413" i="2"/>
  <c r="B5415" i="2"/>
  <c r="E5416" i="2"/>
  <c r="C5418" i="2"/>
  <c r="F5419" i="2"/>
  <c r="D5421" i="2"/>
  <c r="B5423" i="2"/>
  <c r="E5424" i="2"/>
  <c r="C5426" i="2"/>
  <c r="F5427" i="2"/>
  <c r="D5429" i="2"/>
  <c r="B5431" i="2"/>
  <c r="E5432" i="2"/>
  <c r="C5434" i="2"/>
  <c r="F5435" i="2"/>
  <c r="D5437" i="2"/>
  <c r="B5439" i="2"/>
  <c r="E5440" i="2"/>
  <c r="C5442" i="2"/>
  <c r="F5443" i="2"/>
  <c r="D5445" i="2"/>
  <c r="B5447" i="2"/>
  <c r="E5448" i="2"/>
  <c r="C5450" i="2"/>
  <c r="F5451" i="2"/>
  <c r="D5453" i="2"/>
  <c r="B5455" i="2"/>
  <c r="E5456" i="2"/>
  <c r="C5458" i="2"/>
  <c r="F5459" i="2"/>
  <c r="D5461" i="2"/>
  <c r="B5463" i="2"/>
  <c r="E5464" i="2"/>
  <c r="C5466" i="2"/>
  <c r="F5467" i="2"/>
  <c r="D5469" i="2"/>
  <c r="B5471" i="2"/>
  <c r="E5472" i="2"/>
  <c r="C5474" i="2"/>
  <c r="F5475" i="2"/>
  <c r="D5477" i="2"/>
  <c r="B5479" i="2"/>
  <c r="E5480" i="2"/>
  <c r="C5482" i="2"/>
  <c r="F5483" i="2"/>
  <c r="D5485" i="2"/>
  <c r="B5487" i="2"/>
  <c r="E5488" i="2"/>
  <c r="C5490" i="2"/>
  <c r="F5491" i="2"/>
  <c r="D5493" i="2"/>
  <c r="B5495" i="2"/>
  <c r="E5496" i="2"/>
  <c r="C5498" i="2"/>
  <c r="F5499" i="2"/>
  <c r="D5501" i="2"/>
  <c r="B5503" i="2"/>
  <c r="E5504" i="2"/>
  <c r="C5506" i="2"/>
  <c r="F5507" i="2"/>
  <c r="D5509" i="2"/>
  <c r="B5511" i="2"/>
  <c r="E5512" i="2"/>
  <c r="C5514" i="2"/>
  <c r="F5515" i="2"/>
  <c r="D5517" i="2"/>
  <c r="B5519" i="2"/>
  <c r="E5520" i="2"/>
  <c r="C5522" i="2"/>
  <c r="F5523" i="2"/>
  <c r="D5525" i="2"/>
  <c r="B5527" i="2"/>
  <c r="E5528" i="2"/>
  <c r="C5530" i="2"/>
  <c r="F5531" i="2"/>
  <c r="D5533" i="2"/>
  <c r="B5535" i="2"/>
  <c r="E5536" i="2"/>
  <c r="C5538" i="2"/>
  <c r="F5539" i="2"/>
  <c r="D5541" i="2"/>
  <c r="B5543" i="2"/>
  <c r="E5544" i="2"/>
  <c r="C5546" i="2"/>
  <c r="F5547" i="2"/>
  <c r="D5549" i="2"/>
  <c r="B5551" i="2"/>
  <c r="E5552" i="2"/>
  <c r="C5554" i="2"/>
  <c r="F5555" i="2"/>
  <c r="D5557" i="2"/>
  <c r="B5559" i="2"/>
  <c r="E5560" i="2"/>
  <c r="C5562" i="2"/>
  <c r="F5563" i="2"/>
  <c r="D5565" i="2"/>
  <c r="B5567" i="2"/>
  <c r="E5568" i="2"/>
  <c r="C5570" i="2"/>
  <c r="F5571" i="2"/>
  <c r="D5573" i="2"/>
  <c r="B5575" i="2"/>
  <c r="E5576" i="2"/>
  <c r="C5578" i="2"/>
  <c r="F5579" i="2"/>
  <c r="D5581" i="2"/>
  <c r="B5583" i="2"/>
  <c r="E5584" i="2"/>
  <c r="C5586" i="2"/>
  <c r="F5587" i="2"/>
  <c r="D5589" i="2"/>
  <c r="B5591" i="2"/>
  <c r="E5592" i="2"/>
  <c r="C5594" i="2"/>
  <c r="F5595" i="2"/>
  <c r="D5597" i="2"/>
  <c r="B5599" i="2"/>
  <c r="E5600" i="2"/>
  <c r="C5602" i="2"/>
  <c r="F5603" i="2"/>
  <c r="D5605" i="2"/>
  <c r="B5607" i="2"/>
  <c r="E5608" i="2"/>
  <c r="C5610" i="2"/>
  <c r="F5611" i="2"/>
  <c r="D5613" i="2"/>
  <c r="B5615" i="2"/>
  <c r="E5616" i="2"/>
  <c r="C5618" i="2"/>
  <c r="F5619" i="2"/>
  <c r="D5621" i="2"/>
  <c r="B5623" i="2"/>
  <c r="E5624" i="2"/>
  <c r="C5626" i="2"/>
  <c r="F5627" i="2"/>
  <c r="D5629" i="2"/>
  <c r="B5631" i="2"/>
  <c r="E5632" i="2"/>
  <c r="C5634" i="2"/>
  <c r="F5635" i="2"/>
  <c r="D5637" i="2"/>
  <c r="B5639" i="2"/>
  <c r="E5640" i="2"/>
  <c r="C5642" i="2"/>
  <c r="F5643" i="2"/>
  <c r="D5645" i="2"/>
  <c r="B5647" i="2"/>
  <c r="E5648" i="2"/>
  <c r="C5650" i="2"/>
  <c r="F5651" i="2"/>
  <c r="D5653" i="2"/>
  <c r="B5655" i="2"/>
  <c r="E5656" i="2"/>
  <c r="C5658" i="2"/>
  <c r="F5659" i="2"/>
  <c r="D5661" i="2"/>
  <c r="B5663" i="2"/>
  <c r="E5664" i="2"/>
  <c r="C5666" i="2"/>
  <c r="F5667" i="2"/>
  <c r="D5669" i="2"/>
  <c r="B5671" i="2"/>
  <c r="E5672" i="2"/>
  <c r="C5674" i="2"/>
  <c r="F5675" i="2"/>
  <c r="D5677" i="2"/>
  <c r="B5679" i="2"/>
  <c r="E5680" i="2"/>
  <c r="C5682" i="2"/>
  <c r="F5683" i="2"/>
  <c r="D5685" i="2"/>
  <c r="B5687" i="2"/>
  <c r="E5688" i="2"/>
  <c r="C5690" i="2"/>
  <c r="F5691" i="2"/>
  <c r="D5693" i="2"/>
  <c r="B5695" i="2"/>
  <c r="E5696" i="2"/>
  <c r="C5698" i="2"/>
  <c r="F5699" i="2"/>
  <c r="D5701" i="2"/>
  <c r="B5703" i="2"/>
  <c r="E5704" i="2"/>
  <c r="C5706" i="2"/>
  <c r="F5707" i="2"/>
  <c r="D5709" i="2"/>
  <c r="B5711" i="2"/>
  <c r="E5712" i="2"/>
  <c r="C5714" i="2"/>
  <c r="F5715" i="2"/>
  <c r="D5717" i="2"/>
  <c r="B5719" i="2"/>
  <c r="E5720" i="2"/>
  <c r="C5722" i="2"/>
  <c r="F5723" i="2"/>
  <c r="D5725" i="2"/>
  <c r="B5727" i="2"/>
  <c r="E5728" i="2"/>
  <c r="C5730" i="2"/>
  <c r="F5731" i="2"/>
  <c r="D5733" i="2"/>
  <c r="B5735" i="2"/>
  <c r="E5736" i="2"/>
  <c r="C5738" i="2"/>
  <c r="C5739" i="2"/>
  <c r="C5740" i="2"/>
  <c r="D5741" i="2"/>
  <c r="D5742" i="2"/>
  <c r="D5743" i="2"/>
  <c r="E5744" i="2"/>
  <c r="E5745" i="2"/>
  <c r="E5746" i="2"/>
  <c r="F5747" i="2"/>
  <c r="F5748" i="2"/>
  <c r="F5749" i="2"/>
  <c r="B5751" i="2"/>
  <c r="B5752" i="2"/>
  <c r="B5753" i="2"/>
  <c r="C5754" i="2"/>
  <c r="C5755" i="2"/>
  <c r="C5756" i="2"/>
  <c r="D5757" i="2"/>
  <c r="D5758" i="2"/>
  <c r="D5759" i="2"/>
  <c r="E5760" i="2"/>
  <c r="E5761" i="2"/>
  <c r="E5762" i="2"/>
  <c r="F5763" i="2"/>
  <c r="F5764" i="2"/>
  <c r="F5765" i="2"/>
  <c r="B5767" i="2"/>
  <c r="B5768" i="2"/>
  <c r="B5769" i="2"/>
  <c r="C5770" i="2"/>
  <c r="C5771" i="2"/>
  <c r="C5772" i="2"/>
  <c r="D5773" i="2"/>
  <c r="D5774" i="2"/>
  <c r="D5775" i="2"/>
  <c r="E5776" i="2"/>
  <c r="E5777" i="2"/>
  <c r="E5778" i="2"/>
  <c r="F5779" i="2"/>
  <c r="F5780" i="2"/>
  <c r="F5781" i="2"/>
  <c r="B5783" i="2"/>
  <c r="B5784" i="2"/>
  <c r="B5785" i="2"/>
  <c r="C5786" i="2"/>
  <c r="C5787" i="2"/>
  <c r="C5788" i="2"/>
  <c r="D5789" i="2"/>
  <c r="D5790" i="2"/>
  <c r="D5791" i="2"/>
  <c r="E5792" i="2"/>
  <c r="E5793" i="2"/>
  <c r="E5794" i="2"/>
  <c r="F5795" i="2"/>
  <c r="F5796" i="2"/>
  <c r="F5797" i="2"/>
  <c r="B5799" i="2"/>
  <c r="B5800" i="2"/>
  <c r="B5801" i="2"/>
  <c r="C5802" i="2"/>
  <c r="C5803" i="2"/>
  <c r="C5804" i="2"/>
  <c r="D5805" i="2"/>
  <c r="D5806" i="2"/>
  <c r="D5807" i="2"/>
  <c r="E5808" i="2"/>
  <c r="E5809" i="2"/>
  <c r="E5810" i="2"/>
  <c r="F5811" i="2"/>
  <c r="F5812" i="2"/>
  <c r="F5813" i="2"/>
  <c r="B5815" i="2"/>
  <c r="B5816" i="2"/>
  <c r="B5817" i="2"/>
  <c r="C5818" i="2"/>
  <c r="C5819" i="2"/>
  <c r="C5820" i="2"/>
  <c r="D5821" i="2"/>
  <c r="D5822" i="2"/>
  <c r="D5823" i="2"/>
  <c r="E5824" i="2"/>
  <c r="E5825" i="2"/>
  <c r="E5826" i="2"/>
  <c r="F5827" i="2"/>
  <c r="F5828" i="2"/>
  <c r="F5829" i="2"/>
  <c r="B5831" i="2"/>
  <c r="B5832" i="2"/>
  <c r="B5833" i="2"/>
  <c r="C5834" i="2"/>
  <c r="C5835" i="2"/>
  <c r="C5836" i="2"/>
  <c r="D5837" i="2"/>
  <c r="D5838" i="2"/>
  <c r="D5839" i="2"/>
  <c r="E5840" i="2"/>
  <c r="E5841" i="2"/>
  <c r="E5842" i="2"/>
  <c r="F5843" i="2"/>
  <c r="F5844" i="2"/>
  <c r="F5845" i="2"/>
  <c r="B5847" i="2"/>
  <c r="B5848" i="2"/>
  <c r="B5849" i="2"/>
  <c r="C5850" i="2"/>
  <c r="C5851" i="2"/>
  <c r="C5852" i="2"/>
  <c r="D5853" i="2"/>
  <c r="D5854" i="2"/>
  <c r="D5855" i="2"/>
  <c r="E5856" i="2"/>
  <c r="E5857" i="2"/>
  <c r="E5858" i="2"/>
  <c r="F5859" i="2"/>
  <c r="F5860" i="2"/>
  <c r="F5861" i="2"/>
  <c r="B5863" i="2"/>
  <c r="B5864" i="2"/>
  <c r="B5865" i="2"/>
  <c r="C5866" i="2"/>
  <c r="C5867" i="2"/>
  <c r="C5868" i="2"/>
  <c r="D5869" i="2"/>
  <c r="D5870" i="2"/>
  <c r="D5871" i="2"/>
  <c r="E5872" i="2"/>
  <c r="E5873" i="2"/>
  <c r="E5874" i="2"/>
  <c r="F5875" i="2"/>
  <c r="F5876" i="2"/>
  <c r="F5877" i="2"/>
  <c r="B5879" i="2"/>
  <c r="B5880" i="2"/>
  <c r="B5881" i="2"/>
  <c r="C5882" i="2"/>
  <c r="C5883" i="2"/>
  <c r="C5884" i="2"/>
  <c r="D5885" i="2"/>
  <c r="D5886" i="2"/>
  <c r="D5887" i="2"/>
  <c r="E5888" i="2"/>
  <c r="E5889" i="2"/>
  <c r="E5890" i="2"/>
  <c r="F5891" i="2"/>
  <c r="F5892" i="2"/>
  <c r="F5893" i="2"/>
  <c r="B5895" i="2"/>
  <c r="B5896" i="2"/>
  <c r="B5897" i="2"/>
  <c r="C5898" i="2"/>
  <c r="C5899" i="2"/>
  <c r="C5900" i="2"/>
  <c r="D5901" i="2"/>
  <c r="D5902" i="2"/>
  <c r="D5903" i="2"/>
  <c r="E5904" i="2"/>
  <c r="E5905" i="2"/>
  <c r="E5906" i="2"/>
  <c r="F5907" i="2"/>
  <c r="F5908" i="2"/>
  <c r="F5909" i="2"/>
  <c r="B5911" i="2"/>
  <c r="B5912" i="2"/>
  <c r="B5913" i="2"/>
  <c r="C5914" i="2"/>
  <c r="C5915" i="2"/>
  <c r="C5916" i="2"/>
  <c r="D5917" i="2"/>
  <c r="D5918" i="2"/>
  <c r="D5919" i="2"/>
  <c r="E5920" i="2"/>
  <c r="E5921" i="2"/>
  <c r="E5922" i="2"/>
  <c r="F5923" i="2"/>
  <c r="F5924" i="2"/>
  <c r="F5925" i="2"/>
  <c r="B5927" i="2"/>
  <c r="B5928" i="2"/>
  <c r="B5929" i="2"/>
  <c r="C5930" i="2"/>
  <c r="C5931" i="2"/>
  <c r="C5932" i="2"/>
  <c r="D5933" i="2"/>
  <c r="D5934" i="2"/>
  <c r="D5935" i="2"/>
  <c r="E5936" i="2"/>
  <c r="E5937" i="2"/>
  <c r="E5938" i="2"/>
  <c r="F5939" i="2"/>
  <c r="F5940" i="2"/>
  <c r="F5941" i="2"/>
  <c r="B5943" i="2"/>
  <c r="B5944" i="2"/>
  <c r="B5945" i="2"/>
  <c r="C5946" i="2"/>
  <c r="C5947" i="2"/>
  <c r="C5948" i="2"/>
  <c r="D5949" i="2"/>
  <c r="D5950" i="2"/>
  <c r="D5951" i="2"/>
  <c r="E5952" i="2"/>
  <c r="E5953" i="2"/>
  <c r="E5954" i="2"/>
  <c r="F5955" i="2"/>
  <c r="F5956" i="2"/>
  <c r="F5957" i="2"/>
  <c r="B5959" i="2"/>
  <c r="B5960" i="2"/>
  <c r="B5961" i="2"/>
  <c r="C5962" i="2"/>
  <c r="C5963" i="2"/>
  <c r="C5964" i="2"/>
  <c r="D5965" i="2"/>
  <c r="D5966" i="2"/>
  <c r="D5967" i="2"/>
  <c r="E5968" i="2"/>
  <c r="E5969" i="2"/>
  <c r="E5970" i="2"/>
  <c r="F5971" i="2"/>
  <c r="F5972" i="2"/>
  <c r="F5973" i="2"/>
  <c r="B5975" i="2"/>
  <c r="B5976" i="2"/>
  <c r="B5977" i="2"/>
  <c r="C5978" i="2"/>
  <c r="C5979" i="2"/>
  <c r="C5980" i="2"/>
  <c r="D5981" i="2"/>
  <c r="D5982" i="2"/>
  <c r="D5983" i="2"/>
  <c r="E5984" i="2"/>
  <c r="E5985" i="2"/>
  <c r="E5986" i="2"/>
  <c r="F5987" i="2"/>
  <c r="F5988" i="2"/>
  <c r="F5989" i="2"/>
  <c r="B5991" i="2"/>
  <c r="B5992" i="2"/>
  <c r="B5993" i="2"/>
  <c r="C5994" i="2"/>
  <c r="C5995" i="2"/>
  <c r="C5996" i="2"/>
  <c r="D5997" i="2"/>
  <c r="D5998" i="2"/>
  <c r="D5999" i="2"/>
  <c r="E6000" i="2"/>
  <c r="E6001" i="2"/>
  <c r="E6002" i="2"/>
  <c r="F6003" i="2"/>
  <c r="F6004" i="2"/>
  <c r="F6005" i="2"/>
  <c r="B6007" i="2"/>
  <c r="B6008" i="2"/>
  <c r="B6009" i="2"/>
  <c r="C6010" i="2"/>
  <c r="C6011" i="2"/>
  <c r="C6012" i="2"/>
  <c r="D6013" i="2"/>
  <c r="D6014" i="2"/>
  <c r="D6015" i="2"/>
  <c r="E6016" i="2"/>
  <c r="E6017" i="2"/>
  <c r="E6018" i="2"/>
  <c r="F6019" i="2"/>
  <c r="F6020" i="2"/>
  <c r="F6021" i="2"/>
  <c r="B6023" i="2"/>
  <c r="B6024" i="2"/>
  <c r="B6025" i="2"/>
  <c r="C6026" i="2"/>
  <c r="C6027" i="2"/>
  <c r="C6028" i="2"/>
  <c r="D6029" i="2"/>
  <c r="D6030" i="2"/>
  <c r="D6031" i="2"/>
  <c r="E6032" i="2"/>
  <c r="E6033" i="2"/>
  <c r="E6034" i="2"/>
  <c r="F6035" i="2"/>
  <c r="F6036" i="2"/>
  <c r="F6037" i="2"/>
  <c r="B6039" i="2"/>
  <c r="B6040" i="2"/>
  <c r="B6041" i="2"/>
  <c r="C6042" i="2"/>
  <c r="C6043" i="2"/>
  <c r="C6044" i="2"/>
  <c r="D6045" i="2"/>
  <c r="D6046" i="2"/>
  <c r="D6047" i="2"/>
  <c r="E6048" i="2"/>
  <c r="E6049" i="2"/>
  <c r="E6050" i="2"/>
  <c r="F6051" i="2"/>
  <c r="F6052" i="2"/>
  <c r="F6053" i="2"/>
  <c r="B6055" i="2"/>
  <c r="B6056" i="2"/>
  <c r="B6057" i="2"/>
  <c r="C6058" i="2"/>
  <c r="C6059" i="2"/>
  <c r="C6060" i="2"/>
  <c r="D6061" i="2"/>
  <c r="D6062" i="2"/>
  <c r="D6063" i="2"/>
  <c r="E6064" i="2"/>
  <c r="E6065" i="2"/>
  <c r="E6066" i="2"/>
  <c r="F6067" i="2"/>
  <c r="F6068" i="2"/>
  <c r="F6069" i="2"/>
  <c r="B6071" i="2"/>
  <c r="B6072" i="2"/>
  <c r="B6073" i="2"/>
  <c r="C6074" i="2"/>
  <c r="C6075" i="2"/>
  <c r="C6076" i="2"/>
  <c r="D6077" i="2"/>
  <c r="D6078" i="2"/>
  <c r="D6079" i="2"/>
  <c r="E6080" i="2"/>
  <c r="E6081" i="2"/>
  <c r="E6082" i="2"/>
  <c r="F6083" i="2"/>
  <c r="F6084" i="2"/>
  <c r="F6085" i="2"/>
  <c r="B6087" i="2"/>
  <c r="B6088" i="2"/>
  <c r="B6089" i="2"/>
  <c r="C6090" i="2"/>
  <c r="C6091" i="2"/>
  <c r="C6092" i="2"/>
  <c r="D6093" i="2"/>
  <c r="D6094" i="2"/>
  <c r="D6095" i="2"/>
  <c r="E6096" i="2"/>
  <c r="E6097" i="2"/>
  <c r="E6098" i="2"/>
  <c r="F6099" i="2"/>
  <c r="F6100" i="2"/>
  <c r="F6101" i="2"/>
  <c r="B6103" i="2"/>
  <c r="B6104" i="2"/>
  <c r="B6105" i="2"/>
  <c r="C6106" i="2"/>
  <c r="C6107" i="2"/>
  <c r="C6108" i="2"/>
  <c r="D6109" i="2"/>
  <c r="D6110" i="2"/>
  <c r="D6111" i="2"/>
  <c r="E6112" i="2"/>
  <c r="E6113" i="2"/>
  <c r="E6114" i="2"/>
  <c r="F6115" i="2"/>
  <c r="F6116" i="2"/>
  <c r="F6117" i="2"/>
  <c r="B6119" i="2"/>
  <c r="B6120" i="2"/>
  <c r="B6121" i="2"/>
  <c r="C6122" i="2"/>
  <c r="C6123" i="2"/>
  <c r="C6124" i="2"/>
  <c r="D6125" i="2"/>
  <c r="D6126" i="2"/>
  <c r="D6127" i="2"/>
  <c r="E6128" i="2"/>
  <c r="E6129" i="2"/>
  <c r="E6130" i="2"/>
  <c r="F6131" i="2"/>
  <c r="F6132" i="2"/>
  <c r="F6133" i="2"/>
  <c r="B6135" i="2"/>
  <c r="B6136" i="2"/>
  <c r="B6137" i="2"/>
  <c r="C6138" i="2"/>
  <c r="C6139" i="2"/>
  <c r="C6140" i="2"/>
  <c r="D6141" i="2"/>
  <c r="D6142" i="2"/>
  <c r="D6143" i="2"/>
  <c r="E6144" i="2"/>
  <c r="E6145" i="2"/>
  <c r="E6146" i="2"/>
  <c r="F6147" i="2"/>
  <c r="F6148" i="2"/>
  <c r="F6149" i="2"/>
  <c r="B6151" i="2"/>
  <c r="B6152" i="2"/>
  <c r="B6153" i="2"/>
  <c r="C6154" i="2"/>
  <c r="C6155" i="2"/>
  <c r="C6156" i="2"/>
  <c r="D6157" i="2"/>
  <c r="D6158" i="2"/>
  <c r="D6159" i="2"/>
  <c r="E6160" i="2"/>
  <c r="E6161" i="2"/>
  <c r="E6162" i="2"/>
  <c r="F6163" i="2"/>
  <c r="F6164" i="2"/>
  <c r="F6165" i="2"/>
  <c r="B6167" i="2"/>
  <c r="B6168" i="2"/>
  <c r="B6169" i="2"/>
  <c r="C6170" i="2"/>
  <c r="C6171" i="2"/>
  <c r="C6172" i="2"/>
  <c r="D6173" i="2"/>
  <c r="D6174" i="2"/>
  <c r="D6175" i="2"/>
  <c r="E6176" i="2"/>
  <c r="E6177" i="2"/>
  <c r="E6178" i="2"/>
  <c r="F6179" i="2"/>
  <c r="F6180" i="2"/>
  <c r="F6181" i="2"/>
  <c r="B6183" i="2"/>
  <c r="B6184" i="2"/>
  <c r="B6185" i="2"/>
  <c r="C6186" i="2"/>
  <c r="C6187" i="2"/>
  <c r="C6188" i="2"/>
  <c r="D6189" i="2"/>
  <c r="D6190" i="2"/>
  <c r="D6191" i="2"/>
  <c r="E6192" i="2"/>
  <c r="E6193" i="2"/>
  <c r="E6194" i="2"/>
  <c r="F6195" i="2"/>
  <c r="F6196" i="2"/>
  <c r="F6197" i="2"/>
  <c r="B6199" i="2"/>
  <c r="B6200" i="2"/>
  <c r="B6201" i="2"/>
  <c r="C6202" i="2"/>
  <c r="C6203" i="2"/>
  <c r="C6204" i="2"/>
  <c r="D6205" i="2"/>
  <c r="D6206" i="2"/>
  <c r="D6207" i="2"/>
  <c r="E6208" i="2"/>
  <c r="E6209" i="2"/>
  <c r="E6210" i="2"/>
  <c r="F6211" i="2"/>
  <c r="F6212" i="2"/>
  <c r="F6213" i="2"/>
  <c r="B6215" i="2"/>
  <c r="B6216" i="2"/>
  <c r="B6217" i="2"/>
  <c r="C6218" i="2"/>
  <c r="C6219" i="2"/>
  <c r="C6220" i="2"/>
  <c r="D6221" i="2"/>
  <c r="D6222" i="2"/>
  <c r="D6223" i="2"/>
  <c r="E6224" i="2"/>
  <c r="E6225" i="2"/>
  <c r="E6226" i="2"/>
  <c r="F6227" i="2"/>
  <c r="F6228" i="2"/>
  <c r="F6229" i="2"/>
  <c r="B6231" i="2"/>
  <c r="B6232" i="2"/>
  <c r="B6233" i="2"/>
  <c r="C6234" i="2"/>
  <c r="C6235" i="2"/>
  <c r="C6236" i="2"/>
  <c r="D6237" i="2"/>
  <c r="D6238" i="2"/>
  <c r="D6239" i="2"/>
  <c r="E6240" i="2"/>
  <c r="E6241" i="2"/>
  <c r="E6242" i="2"/>
  <c r="F6243" i="2"/>
  <c r="F6244" i="2"/>
  <c r="F6245" i="2"/>
  <c r="B6247" i="2"/>
  <c r="B6248" i="2"/>
  <c r="B6249" i="2"/>
  <c r="C6250" i="2"/>
  <c r="C6251" i="2"/>
  <c r="C6252" i="2"/>
  <c r="D6253" i="2"/>
  <c r="D6254" i="2"/>
  <c r="D6255" i="2"/>
  <c r="E6256" i="2"/>
  <c r="E6257" i="2"/>
  <c r="E6258" i="2"/>
  <c r="F6259" i="2"/>
  <c r="F6260" i="2"/>
  <c r="F6261" i="2"/>
  <c r="B6263" i="2"/>
  <c r="B6264" i="2"/>
  <c r="B6265" i="2"/>
  <c r="C6266" i="2"/>
  <c r="C6267" i="2"/>
  <c r="C6268" i="2"/>
  <c r="D6269" i="2"/>
  <c r="D6270" i="2"/>
  <c r="D6271" i="2"/>
  <c r="E6272" i="2"/>
  <c r="E6273" i="2"/>
  <c r="E6274" i="2"/>
  <c r="F6275" i="2"/>
  <c r="F6276" i="2"/>
  <c r="F6277" i="2"/>
  <c r="B6279" i="2"/>
  <c r="B6280" i="2"/>
  <c r="B6281" i="2"/>
  <c r="C6282" i="2"/>
  <c r="C6283" i="2"/>
  <c r="C6284" i="2"/>
  <c r="D6285" i="2"/>
  <c r="D6286" i="2"/>
  <c r="D6287" i="2"/>
  <c r="E6288" i="2"/>
  <c r="E6289" i="2"/>
  <c r="E6290" i="2"/>
  <c r="F6291" i="2"/>
  <c r="F6292" i="2"/>
  <c r="F6293" i="2"/>
  <c r="B6295" i="2"/>
  <c r="B6296" i="2"/>
  <c r="B6297" i="2"/>
  <c r="C6298" i="2"/>
  <c r="C6299" i="2"/>
  <c r="C6300" i="2"/>
  <c r="D6301" i="2"/>
  <c r="D6302" i="2"/>
  <c r="D6303" i="2"/>
  <c r="E6304" i="2"/>
  <c r="E6305" i="2"/>
  <c r="E6306" i="2"/>
  <c r="F6307" i="2"/>
  <c r="F6308" i="2"/>
  <c r="F6309" i="2"/>
  <c r="B6311" i="2"/>
  <c r="B6312" i="2"/>
  <c r="B6313" i="2"/>
  <c r="C6314" i="2"/>
  <c r="C6315" i="2"/>
  <c r="C6316" i="2"/>
  <c r="D6317" i="2"/>
  <c r="D6318" i="2"/>
  <c r="D6319" i="2"/>
  <c r="E6320" i="2"/>
  <c r="E6321" i="2"/>
  <c r="E6322" i="2"/>
  <c r="F6323" i="2"/>
  <c r="F6324" i="2"/>
  <c r="F6325" i="2"/>
  <c r="B6327" i="2"/>
  <c r="B6328" i="2"/>
  <c r="B6329" i="2"/>
  <c r="C6330" i="2"/>
  <c r="C6331" i="2"/>
  <c r="C6332" i="2"/>
  <c r="D6333" i="2"/>
  <c r="D6334" i="2"/>
  <c r="D6335" i="2"/>
  <c r="E6336" i="2"/>
  <c r="E6337" i="2"/>
  <c r="E6338" i="2"/>
  <c r="F6339" i="2"/>
  <c r="F6340" i="2"/>
  <c r="F6341" i="2"/>
  <c r="B6343" i="2"/>
  <c r="B6344" i="2"/>
  <c r="B6345" i="2"/>
  <c r="C6346" i="2"/>
  <c r="C6347" i="2"/>
  <c r="C6348" i="2"/>
  <c r="D6349" i="2"/>
  <c r="D6350" i="2"/>
  <c r="D6351" i="2"/>
  <c r="E6352" i="2"/>
  <c r="E6353" i="2"/>
  <c r="E6354" i="2"/>
  <c r="F6355" i="2"/>
  <c r="F6356" i="2"/>
  <c r="F6357" i="2"/>
  <c r="B6359" i="2"/>
  <c r="B6360" i="2"/>
  <c r="B6361" i="2"/>
  <c r="C6362" i="2"/>
  <c r="C6363" i="2"/>
  <c r="C6364" i="2"/>
  <c r="D6365" i="2"/>
  <c r="D6366" i="2"/>
  <c r="D6367" i="2"/>
  <c r="E6368" i="2"/>
  <c r="E6369" i="2"/>
  <c r="E6370" i="2"/>
  <c r="F6371" i="2"/>
  <c r="F6372" i="2"/>
  <c r="F6373" i="2"/>
  <c r="B6375" i="2"/>
  <c r="B6376" i="2"/>
  <c r="B6377" i="2"/>
  <c r="C6378" i="2"/>
  <c r="C6379" i="2"/>
  <c r="C6380" i="2"/>
  <c r="D6381" i="2"/>
  <c r="D6382" i="2"/>
  <c r="D6383" i="2"/>
  <c r="E6384" i="2"/>
  <c r="E6385" i="2"/>
  <c r="E6386" i="2"/>
  <c r="F6387" i="2"/>
  <c r="F6388" i="2"/>
  <c r="F6389" i="2"/>
  <c r="B6391" i="2"/>
  <c r="B6392" i="2"/>
  <c r="B6393" i="2"/>
  <c r="C6394" i="2"/>
  <c r="C6395" i="2"/>
  <c r="C6396" i="2"/>
  <c r="D6397" i="2"/>
  <c r="D6398" i="2"/>
  <c r="D6399" i="2"/>
  <c r="E6400" i="2"/>
  <c r="E6401" i="2"/>
  <c r="E6402" i="2"/>
  <c r="F6403" i="2"/>
  <c r="F6404" i="2"/>
  <c r="F6405" i="2"/>
  <c r="B6407" i="2"/>
  <c r="B6408" i="2"/>
  <c r="B6409" i="2"/>
  <c r="C6410" i="2"/>
  <c r="C6411" i="2"/>
  <c r="C6412" i="2"/>
  <c r="D6413" i="2"/>
  <c r="D6414" i="2"/>
  <c r="D6415" i="2"/>
  <c r="E6416" i="2"/>
  <c r="E6417" i="2"/>
  <c r="E6418" i="2"/>
  <c r="F6419" i="2"/>
  <c r="F6420" i="2"/>
  <c r="F6421" i="2"/>
  <c r="B6423" i="2"/>
  <c r="B6424" i="2"/>
  <c r="B6425" i="2"/>
  <c r="C6426" i="2"/>
  <c r="C6427" i="2"/>
  <c r="C6428" i="2"/>
  <c r="D6429" i="2"/>
  <c r="D6430" i="2"/>
  <c r="D6431" i="2"/>
  <c r="E6432" i="2"/>
  <c r="E6433" i="2"/>
  <c r="E6434" i="2"/>
  <c r="F6435" i="2"/>
  <c r="F6436" i="2"/>
  <c r="F6437" i="2"/>
  <c r="B6439" i="2"/>
  <c r="B6440" i="2"/>
  <c r="B6441" i="2"/>
  <c r="C6442" i="2"/>
  <c r="C6443" i="2"/>
  <c r="C6444" i="2"/>
  <c r="D6445" i="2"/>
  <c r="D6446" i="2"/>
  <c r="D6447" i="2"/>
  <c r="E6448" i="2"/>
  <c r="E6449" i="2"/>
  <c r="E6450" i="2"/>
  <c r="F6451" i="2"/>
  <c r="F6452" i="2"/>
  <c r="F6453" i="2"/>
  <c r="B6455" i="2"/>
  <c r="B6456" i="2"/>
  <c r="B6457" i="2"/>
  <c r="C6458" i="2"/>
  <c r="C6459" i="2"/>
  <c r="C6460" i="2"/>
  <c r="D6461" i="2"/>
  <c r="D6462" i="2"/>
  <c r="D6463" i="2"/>
  <c r="E6464" i="2"/>
  <c r="E6465" i="2"/>
  <c r="E6466" i="2"/>
  <c r="F6467" i="2"/>
  <c r="F6468" i="2"/>
  <c r="F6469" i="2"/>
  <c r="B6471" i="2"/>
  <c r="B6472" i="2"/>
  <c r="B6473" i="2"/>
  <c r="C6474" i="2"/>
  <c r="C6475" i="2"/>
  <c r="C6476" i="2"/>
  <c r="D6477" i="2"/>
  <c r="D6478" i="2"/>
  <c r="D6479" i="2"/>
  <c r="E6480" i="2"/>
  <c r="E6481" i="2"/>
  <c r="E6482" i="2"/>
  <c r="F6483" i="2"/>
  <c r="F6484" i="2"/>
  <c r="F6485" i="2"/>
  <c r="B6487" i="2"/>
  <c r="B6488" i="2"/>
  <c r="B6489" i="2"/>
  <c r="C6490" i="2"/>
  <c r="C6491" i="2"/>
  <c r="C6492" i="2"/>
  <c r="D6493" i="2"/>
  <c r="D6494" i="2"/>
  <c r="D6495" i="2"/>
  <c r="E6496" i="2"/>
  <c r="E6497" i="2"/>
  <c r="E6498" i="2"/>
  <c r="F6499" i="2"/>
  <c r="F6500" i="2"/>
  <c r="F6501" i="2"/>
  <c r="B6503" i="2"/>
  <c r="B6504" i="2"/>
  <c r="B6505" i="2"/>
  <c r="C6506" i="2"/>
  <c r="C6507" i="2"/>
  <c r="C6508" i="2"/>
  <c r="D6509" i="2"/>
  <c r="D6510" i="2"/>
  <c r="D6511" i="2"/>
  <c r="E6512" i="2"/>
  <c r="E6513" i="2"/>
  <c r="E6514" i="2"/>
  <c r="F6515" i="2"/>
  <c r="F6516" i="2"/>
  <c r="F6517" i="2"/>
  <c r="B6519" i="2"/>
  <c r="B6520" i="2"/>
  <c r="B6521" i="2"/>
  <c r="C6522" i="2"/>
  <c r="C6523" i="2"/>
  <c r="C6524" i="2"/>
  <c r="D6525" i="2"/>
  <c r="D6526" i="2"/>
  <c r="D6527" i="2"/>
  <c r="E6528" i="2"/>
  <c r="E6529" i="2"/>
  <c r="E6530" i="2"/>
  <c r="F6531" i="2"/>
  <c r="F6532" i="2"/>
  <c r="F6533" i="2"/>
  <c r="B6535" i="2"/>
  <c r="B6536" i="2"/>
  <c r="B6537" i="2"/>
  <c r="C6538" i="2"/>
  <c r="C6539" i="2"/>
  <c r="C6540" i="2"/>
  <c r="D6541" i="2"/>
  <c r="D6542" i="2"/>
  <c r="D6543" i="2"/>
  <c r="E6544" i="2"/>
  <c r="E6545" i="2"/>
  <c r="E6546" i="2"/>
  <c r="F6547" i="2"/>
  <c r="F6548" i="2"/>
  <c r="F6549" i="2"/>
  <c r="B6551" i="2"/>
  <c r="B6552" i="2"/>
  <c r="B6553" i="2"/>
  <c r="C6554" i="2"/>
  <c r="C6555" i="2"/>
  <c r="C6556" i="2"/>
  <c r="D6557" i="2"/>
  <c r="D6558" i="2"/>
  <c r="D6559" i="2"/>
  <c r="E6560" i="2"/>
  <c r="E6561" i="2"/>
  <c r="E6562" i="2"/>
  <c r="F6563" i="2"/>
  <c r="F6564" i="2"/>
  <c r="F6565" i="2"/>
  <c r="B6567" i="2"/>
  <c r="B6568" i="2"/>
  <c r="B6569" i="2"/>
  <c r="C6570" i="2"/>
  <c r="C6571" i="2"/>
  <c r="C6572" i="2"/>
  <c r="D6573" i="2"/>
  <c r="D6574" i="2"/>
  <c r="D6575" i="2"/>
  <c r="E6576" i="2"/>
  <c r="E6577" i="2"/>
  <c r="E6578" i="2"/>
  <c r="F6579" i="2"/>
  <c r="F6580" i="2"/>
  <c r="F6581" i="2"/>
  <c r="B6583" i="2"/>
  <c r="B6584" i="2"/>
  <c r="B6585" i="2"/>
  <c r="C6586" i="2"/>
  <c r="C6587" i="2"/>
  <c r="C6588" i="2"/>
  <c r="D6589" i="2"/>
  <c r="D6590" i="2"/>
  <c r="D6591" i="2"/>
  <c r="E6592" i="2"/>
  <c r="E6593" i="2"/>
  <c r="E6594" i="2"/>
  <c r="F6595" i="2"/>
  <c r="F6596" i="2"/>
  <c r="F6597" i="2"/>
  <c r="B6599" i="2"/>
  <c r="B6600" i="2"/>
  <c r="B6601" i="2"/>
  <c r="C6602" i="2"/>
  <c r="C6603" i="2"/>
  <c r="C6604" i="2"/>
  <c r="D6605" i="2"/>
  <c r="D6606" i="2"/>
  <c r="D6607" i="2"/>
  <c r="E6608" i="2"/>
  <c r="E6609" i="2"/>
  <c r="E6610" i="2"/>
  <c r="F6611" i="2"/>
  <c r="F6612" i="2"/>
  <c r="F6613" i="2"/>
  <c r="B6615" i="2"/>
  <c r="B6616" i="2"/>
  <c r="B6617" i="2"/>
  <c r="C6618" i="2"/>
  <c r="C6619" i="2"/>
  <c r="C6620" i="2"/>
  <c r="D6621" i="2"/>
  <c r="D6622" i="2"/>
  <c r="D6623" i="2"/>
  <c r="E6624" i="2"/>
  <c r="E6625" i="2"/>
  <c r="E6626" i="2"/>
  <c r="F6627" i="2"/>
  <c r="F6628" i="2"/>
  <c r="F6629" i="2"/>
  <c r="B6631" i="2"/>
  <c r="B6632" i="2"/>
  <c r="B6633" i="2"/>
  <c r="C6634" i="2"/>
  <c r="C6635" i="2"/>
  <c r="C6636" i="2"/>
  <c r="D6637" i="2"/>
  <c r="D6638" i="2"/>
  <c r="D6639" i="2"/>
  <c r="E6640" i="2"/>
  <c r="E6641" i="2"/>
  <c r="E6642" i="2"/>
  <c r="F6643" i="2"/>
  <c r="F6644" i="2"/>
  <c r="F6645" i="2"/>
  <c r="B6647" i="2"/>
  <c r="B6648" i="2"/>
  <c r="B6649" i="2"/>
  <c r="C6650" i="2"/>
  <c r="C6651" i="2"/>
  <c r="C6652" i="2"/>
  <c r="D6653" i="2"/>
  <c r="D6654" i="2"/>
  <c r="D6655" i="2"/>
  <c r="E6656" i="2"/>
  <c r="E6657" i="2"/>
  <c r="E6658" i="2"/>
  <c r="F6659" i="2"/>
  <c r="F6660" i="2"/>
  <c r="F6661" i="2"/>
  <c r="B6663" i="2"/>
  <c r="B6664" i="2"/>
  <c r="B6665" i="2"/>
  <c r="C6666" i="2"/>
  <c r="C6667" i="2"/>
  <c r="C6668" i="2"/>
  <c r="D6669" i="2"/>
  <c r="D6670" i="2"/>
  <c r="D6671" i="2"/>
  <c r="E6672" i="2"/>
  <c r="E6673" i="2"/>
  <c r="E6674" i="2"/>
  <c r="F6675" i="2"/>
  <c r="F6676" i="2"/>
  <c r="F6677" i="2"/>
  <c r="B6679" i="2"/>
  <c r="B6680" i="2"/>
  <c r="B6681" i="2"/>
  <c r="C6682" i="2"/>
  <c r="C6683" i="2"/>
  <c r="C6684" i="2"/>
  <c r="D6685" i="2"/>
  <c r="D6686" i="2"/>
  <c r="D6687" i="2"/>
  <c r="E6688" i="2"/>
  <c r="E6689" i="2"/>
  <c r="E6690" i="2"/>
  <c r="F6691" i="2"/>
  <c r="F6692" i="2"/>
  <c r="F6693" i="2"/>
  <c r="B6695" i="2"/>
  <c r="B6696" i="2"/>
  <c r="B6697" i="2"/>
  <c r="C6698" i="2"/>
  <c r="C6699" i="2"/>
  <c r="C6700" i="2"/>
  <c r="D6701" i="2"/>
  <c r="D6702" i="2"/>
  <c r="D6703" i="2"/>
  <c r="E6704" i="2"/>
  <c r="E6705" i="2"/>
  <c r="E6706" i="2"/>
  <c r="F6707" i="2"/>
  <c r="F6708" i="2"/>
  <c r="F6709" i="2"/>
  <c r="B6711" i="2"/>
  <c r="B6712" i="2"/>
  <c r="B6713" i="2"/>
  <c r="C6714" i="2"/>
  <c r="C6715" i="2"/>
  <c r="C6716" i="2"/>
  <c r="D6717" i="2"/>
  <c r="D6718" i="2"/>
  <c r="D6719" i="2"/>
  <c r="E6720" i="2"/>
  <c r="E6721" i="2"/>
  <c r="E6722" i="2"/>
  <c r="F6723" i="2"/>
  <c r="F6724" i="2"/>
  <c r="F6725" i="2"/>
  <c r="B6727" i="2"/>
  <c r="B6728" i="2"/>
  <c r="B6729" i="2"/>
  <c r="C6730" i="2"/>
  <c r="C6731" i="2"/>
  <c r="C6732" i="2"/>
  <c r="D6733" i="2"/>
  <c r="D6734" i="2"/>
  <c r="D6735" i="2"/>
  <c r="E6736" i="2"/>
  <c r="E6737" i="2"/>
  <c r="E6738" i="2"/>
  <c r="F6739" i="2"/>
  <c r="F6740" i="2"/>
  <c r="F6741" i="2"/>
  <c r="B6743" i="2"/>
  <c r="B6744" i="2"/>
  <c r="B6745" i="2"/>
  <c r="C6746" i="2"/>
  <c r="C6747" i="2"/>
  <c r="C6748" i="2"/>
  <c r="D6749" i="2"/>
  <c r="D6750" i="2"/>
  <c r="D6751" i="2"/>
  <c r="E6752" i="2"/>
  <c r="E6753" i="2"/>
  <c r="E6754" i="2"/>
  <c r="F6755" i="2"/>
  <c r="F6756" i="2"/>
  <c r="F6757" i="2"/>
  <c r="B6759" i="2"/>
  <c r="B6760" i="2"/>
  <c r="B6761" i="2"/>
  <c r="C6762" i="2"/>
  <c r="C6763" i="2"/>
  <c r="C6764" i="2"/>
  <c r="D6765" i="2"/>
  <c r="D6766" i="2"/>
  <c r="D6767" i="2"/>
  <c r="E6768" i="2"/>
  <c r="E6769" i="2"/>
  <c r="E6770" i="2"/>
  <c r="F6771" i="2"/>
  <c r="F6772" i="2"/>
  <c r="F6773" i="2"/>
  <c r="B6775" i="2"/>
  <c r="B6776" i="2"/>
  <c r="B6777" i="2"/>
  <c r="C6778" i="2"/>
  <c r="C6779" i="2"/>
  <c r="C6780" i="2"/>
  <c r="D6781" i="2"/>
  <c r="D6782" i="2"/>
  <c r="D6783" i="2"/>
  <c r="E6784" i="2"/>
  <c r="E6785" i="2"/>
  <c r="E6786" i="2"/>
  <c r="F6787" i="2"/>
  <c r="F6788" i="2"/>
  <c r="F6789" i="2"/>
  <c r="B6791" i="2"/>
  <c r="B6792" i="2"/>
  <c r="B6793" i="2"/>
  <c r="C6794" i="2"/>
  <c r="C6795" i="2"/>
  <c r="C6796" i="2"/>
  <c r="D6797" i="2"/>
  <c r="D6798" i="2"/>
  <c r="D6799" i="2"/>
  <c r="E6800" i="2"/>
  <c r="E6801" i="2"/>
  <c r="E6802" i="2"/>
  <c r="F6803" i="2"/>
  <c r="F6804" i="2"/>
  <c r="F6805" i="2"/>
  <c r="B6807" i="2"/>
  <c r="B6808" i="2"/>
  <c r="B6809" i="2"/>
  <c r="C6810" i="2"/>
  <c r="C6811" i="2"/>
  <c r="C6812" i="2"/>
  <c r="B6813" i="2"/>
  <c r="F6813" i="2"/>
  <c r="E6814" i="2"/>
  <c r="D6815" i="2"/>
  <c r="C6816" i="2"/>
  <c r="B6817" i="2"/>
  <c r="F6817" i="2"/>
  <c r="E6818" i="2"/>
  <c r="D6819" i="2"/>
  <c r="C6820" i="2"/>
  <c r="B6821" i="2"/>
  <c r="F6821" i="2"/>
  <c r="E6822" i="2"/>
  <c r="D6823" i="2"/>
  <c r="C6824" i="2"/>
  <c r="B6825" i="2"/>
  <c r="F6825" i="2"/>
  <c r="E6826" i="2"/>
  <c r="D6827" i="2"/>
  <c r="C6828" i="2"/>
  <c r="B6829" i="2"/>
  <c r="F6829" i="2"/>
  <c r="E6830" i="2"/>
  <c r="D6831" i="2"/>
  <c r="C6832" i="2"/>
  <c r="B6833" i="2"/>
  <c r="F6833" i="2"/>
  <c r="E6834" i="2"/>
  <c r="D6835" i="2"/>
  <c r="C6836" i="2"/>
  <c r="B6837" i="2"/>
  <c r="F6837" i="2"/>
  <c r="E6838" i="2"/>
  <c r="D6839" i="2"/>
  <c r="C6840" i="2"/>
  <c r="B6841" i="2"/>
  <c r="F6841" i="2"/>
  <c r="E6842" i="2"/>
  <c r="D6843" i="2"/>
  <c r="C6844" i="2"/>
  <c r="B6845" i="2"/>
  <c r="F6845" i="2"/>
  <c r="E6846" i="2"/>
  <c r="D6847" i="2"/>
  <c r="C6848" i="2"/>
  <c r="B6849" i="2"/>
  <c r="F6849" i="2"/>
  <c r="E6850" i="2"/>
  <c r="D6851" i="2"/>
  <c r="C6852" i="2"/>
  <c r="B6853" i="2"/>
  <c r="F6853" i="2"/>
  <c r="E6854" i="2"/>
  <c r="D6855" i="2"/>
  <c r="C6856" i="2"/>
  <c r="B6857" i="2"/>
  <c r="F6857" i="2"/>
  <c r="E6858" i="2"/>
  <c r="D6859" i="2"/>
  <c r="C6860" i="2"/>
  <c r="B6861" i="2"/>
  <c r="F6861" i="2"/>
  <c r="E6862" i="2"/>
  <c r="D6863" i="2"/>
  <c r="C6864" i="2"/>
  <c r="B6865" i="2"/>
  <c r="F6865" i="2"/>
  <c r="E6866" i="2"/>
  <c r="D6867" i="2"/>
  <c r="C6868" i="2"/>
  <c r="B6869" i="2"/>
  <c r="F6869" i="2"/>
  <c r="E6870" i="2"/>
  <c r="D6871" i="2"/>
  <c r="C6872" i="2"/>
  <c r="B6873" i="2"/>
  <c r="F6873" i="2"/>
  <c r="E6874" i="2"/>
  <c r="D6875" i="2"/>
  <c r="C6876" i="2"/>
  <c r="B6877" i="2"/>
  <c r="F6877" i="2"/>
  <c r="E6878" i="2"/>
  <c r="D6879" i="2"/>
  <c r="C6880" i="2"/>
  <c r="B6881" i="2"/>
  <c r="F6881" i="2"/>
  <c r="E6882" i="2"/>
  <c r="D6883" i="2"/>
  <c r="C6884" i="2"/>
  <c r="B6885" i="2"/>
  <c r="F6885" i="2"/>
  <c r="E6886" i="2"/>
  <c r="D6887" i="2"/>
  <c r="C6888" i="2"/>
  <c r="B6889" i="2"/>
  <c r="F6889" i="2"/>
  <c r="E6890" i="2"/>
  <c r="D6891" i="2"/>
  <c r="C6892" i="2"/>
  <c r="B6893" i="2"/>
  <c r="F6893" i="2"/>
  <c r="E6894" i="2"/>
  <c r="D6895" i="2"/>
  <c r="C6896" i="2"/>
  <c r="B6897" i="2"/>
  <c r="F6897" i="2"/>
  <c r="E6898" i="2"/>
  <c r="D6899" i="2"/>
  <c r="C6900" i="2"/>
  <c r="B6901" i="2"/>
  <c r="F6901" i="2"/>
  <c r="E6902" i="2"/>
  <c r="D6903" i="2"/>
  <c r="C6904" i="2"/>
  <c r="B6905" i="2"/>
  <c r="F6905" i="2"/>
  <c r="E6906" i="2"/>
  <c r="D6907" i="2"/>
  <c r="C6908" i="2"/>
  <c r="B6909" i="2"/>
  <c r="F6909" i="2"/>
  <c r="E6910" i="2"/>
  <c r="D6911" i="2"/>
  <c r="C6912" i="2"/>
  <c r="B6913" i="2"/>
  <c r="F6913" i="2"/>
  <c r="E6914" i="2"/>
  <c r="D6915" i="2"/>
  <c r="C6916" i="2"/>
  <c r="B6917" i="2"/>
  <c r="F6917" i="2"/>
  <c r="E6918" i="2"/>
  <c r="D6919" i="2"/>
  <c r="C6920" i="2"/>
  <c r="B6921" i="2"/>
  <c r="F6921" i="2"/>
  <c r="E6922" i="2"/>
  <c r="D6923" i="2"/>
  <c r="C6924" i="2"/>
  <c r="B6925" i="2"/>
  <c r="F6925" i="2"/>
  <c r="E6926" i="2"/>
  <c r="D6927" i="2"/>
  <c r="C6928" i="2"/>
  <c r="B6929" i="2"/>
  <c r="F6929" i="2"/>
  <c r="E6930" i="2"/>
  <c r="D6931" i="2"/>
  <c r="C6932" i="2"/>
  <c r="B6933" i="2"/>
  <c r="F6933" i="2"/>
  <c r="E6934" i="2"/>
  <c r="D6935" i="2"/>
  <c r="C6936" i="2"/>
  <c r="B6937" i="2"/>
  <c r="F6937" i="2"/>
  <c r="E6938" i="2"/>
  <c r="D6939" i="2"/>
  <c r="C6940" i="2"/>
  <c r="B6941" i="2"/>
  <c r="F6941" i="2"/>
  <c r="E6942" i="2"/>
  <c r="D6943" i="2"/>
  <c r="C6944" i="2"/>
  <c r="B6945" i="2"/>
  <c r="F6945" i="2"/>
  <c r="E6946" i="2"/>
  <c r="D6947" i="2"/>
  <c r="C6948" i="2"/>
  <c r="B6949" i="2"/>
  <c r="F6949" i="2"/>
  <c r="E6950" i="2"/>
  <c r="D6951" i="2"/>
  <c r="C6952" i="2"/>
  <c r="B6953" i="2"/>
  <c r="F6953" i="2"/>
  <c r="E6954" i="2"/>
  <c r="D6955" i="2"/>
  <c r="C6956" i="2"/>
  <c r="B6957" i="2"/>
  <c r="F6957" i="2"/>
  <c r="E6958" i="2"/>
  <c r="D6959" i="2"/>
  <c r="C6960" i="2"/>
  <c r="B6961" i="2"/>
  <c r="F6961" i="2"/>
  <c r="E6962" i="2"/>
  <c r="D6963" i="2"/>
  <c r="C6964" i="2"/>
  <c r="B6965" i="2"/>
  <c r="F6965" i="2"/>
  <c r="E6966" i="2"/>
  <c r="D6967" i="2"/>
  <c r="C6968" i="2"/>
  <c r="B6969" i="2"/>
  <c r="F6969" i="2"/>
  <c r="E6970" i="2"/>
  <c r="D6971" i="2"/>
  <c r="C6972" i="2"/>
  <c r="B6973" i="2"/>
  <c r="F6973" i="2"/>
  <c r="E6974" i="2"/>
  <c r="D6975" i="2"/>
  <c r="C6976" i="2"/>
  <c r="B6977" i="2"/>
  <c r="F6977" i="2"/>
  <c r="E6978" i="2"/>
  <c r="D6979" i="2"/>
  <c r="C6980" i="2"/>
  <c r="B6981" i="2"/>
  <c r="F6981" i="2"/>
  <c r="E6982" i="2"/>
  <c r="D6983" i="2"/>
  <c r="C6984" i="2"/>
  <c r="B6985" i="2"/>
  <c r="F6985" i="2"/>
  <c r="E6986" i="2"/>
  <c r="D6987" i="2"/>
  <c r="C6988" i="2"/>
  <c r="B6989" i="2"/>
  <c r="F6989" i="2"/>
  <c r="E6990" i="2"/>
  <c r="D6991" i="2"/>
  <c r="C6992" i="2"/>
  <c r="B6993" i="2"/>
  <c r="F6993" i="2"/>
  <c r="E6994" i="2"/>
  <c r="D6995" i="2"/>
  <c r="C6996" i="2"/>
  <c r="B6997" i="2"/>
  <c r="F6997" i="2"/>
  <c r="E6998" i="2"/>
  <c r="D6999" i="2"/>
  <c r="C7000" i="2"/>
  <c r="B7001" i="2"/>
  <c r="F7001" i="2"/>
  <c r="E7002" i="2"/>
  <c r="D7003" i="2"/>
  <c r="C7004" i="2"/>
  <c r="B7005" i="2"/>
  <c r="F7005" i="2"/>
  <c r="E7006" i="2"/>
  <c r="D7007" i="2"/>
  <c r="C7008" i="2"/>
  <c r="B7009" i="2"/>
  <c r="F7009" i="2"/>
  <c r="E7010" i="2"/>
  <c r="D7011" i="2"/>
  <c r="C7012" i="2"/>
  <c r="B7013" i="2"/>
  <c r="F7013" i="2"/>
  <c r="E7014" i="2"/>
  <c r="D7015" i="2"/>
  <c r="C7016" i="2"/>
  <c r="B7017" i="2"/>
  <c r="F7017" i="2"/>
  <c r="E7018" i="2"/>
  <c r="D7019" i="2"/>
  <c r="C7020" i="2"/>
  <c r="B7021" i="2"/>
  <c r="F7021" i="2"/>
  <c r="E7022" i="2"/>
  <c r="D7023" i="2"/>
  <c r="C7024" i="2"/>
  <c r="B7025" i="2"/>
  <c r="F7025" i="2"/>
  <c r="E7026" i="2"/>
  <c r="D7027" i="2"/>
  <c r="C7028" i="2"/>
  <c r="B7029" i="2"/>
  <c r="F7029" i="2"/>
  <c r="E7030" i="2"/>
  <c r="D7031" i="2"/>
  <c r="C7032" i="2"/>
  <c r="B7033" i="2"/>
  <c r="F7033" i="2"/>
  <c r="E7034" i="2"/>
  <c r="D7035" i="2"/>
  <c r="C7036" i="2"/>
  <c r="B7037" i="2"/>
  <c r="F7037" i="2"/>
  <c r="E7038" i="2"/>
  <c r="D7039" i="2"/>
  <c r="C7040" i="2"/>
  <c r="B7041" i="2"/>
  <c r="F7041" i="2"/>
  <c r="E7042" i="2"/>
  <c r="D7043" i="2"/>
  <c r="C7044" i="2"/>
  <c r="B7045" i="2"/>
  <c r="F7045" i="2"/>
  <c r="E7046" i="2"/>
  <c r="D7047" i="2"/>
  <c r="C7048" i="2"/>
  <c r="B7049" i="2"/>
  <c r="F7049" i="2"/>
  <c r="E7050" i="2"/>
  <c r="D7051" i="2"/>
  <c r="C7052" i="2"/>
  <c r="B7053" i="2"/>
  <c r="F7053" i="2"/>
  <c r="E7054" i="2"/>
  <c r="D7055" i="2"/>
  <c r="C7056" i="2"/>
  <c r="B7057" i="2"/>
  <c r="F7057" i="2"/>
  <c r="E7058" i="2"/>
  <c r="D7059" i="2"/>
  <c r="C7060" i="2"/>
  <c r="B7061" i="2"/>
  <c r="F7061" i="2"/>
  <c r="E7062" i="2"/>
  <c r="D7063" i="2"/>
  <c r="C7064" i="2"/>
  <c r="B7065" i="2"/>
  <c r="F7065" i="2"/>
  <c r="E7066" i="2"/>
  <c r="D7067" i="2"/>
  <c r="C7068" i="2"/>
  <c r="B7069" i="2"/>
  <c r="F7069" i="2"/>
  <c r="E7070" i="2"/>
  <c r="D7071" i="2"/>
  <c r="C7072" i="2"/>
  <c r="B7073" i="2"/>
  <c r="F7073" i="2"/>
  <c r="E7074" i="2"/>
  <c r="D7075" i="2"/>
  <c r="C7076" i="2"/>
  <c r="B7077" i="2"/>
  <c r="F7077" i="2"/>
  <c r="E7078" i="2"/>
  <c r="D7079" i="2"/>
  <c r="C7080" i="2"/>
  <c r="B7081" i="2"/>
  <c r="F7081" i="2"/>
  <c r="E7082" i="2"/>
  <c r="D7083" i="2"/>
  <c r="C7084" i="2"/>
  <c r="B7085" i="2"/>
  <c r="F7085" i="2"/>
  <c r="E7086" i="2"/>
  <c r="D7087" i="2"/>
  <c r="C7088" i="2"/>
  <c r="B7089" i="2"/>
  <c r="F7089" i="2"/>
  <c r="E7090" i="2"/>
  <c r="D7091" i="2"/>
  <c r="C7092" i="2"/>
  <c r="B7093" i="2"/>
  <c r="F7093" i="2"/>
  <c r="E7094" i="2"/>
  <c r="D7095" i="2"/>
  <c r="C7096" i="2"/>
  <c r="B7097" i="2"/>
  <c r="F7097" i="2"/>
  <c r="E7098" i="2"/>
  <c r="D7099" i="2"/>
  <c r="C7100" i="2"/>
  <c r="B7101" i="2"/>
  <c r="F7101" i="2"/>
  <c r="E7102" i="2"/>
  <c r="D7103" i="2"/>
  <c r="C7104" i="2"/>
  <c r="B7105" i="2"/>
  <c r="F7105" i="2"/>
  <c r="E7106" i="2"/>
  <c r="D7107" i="2"/>
  <c r="C7108" i="2"/>
  <c r="B7109" i="2"/>
  <c r="F7109" i="2"/>
  <c r="E7110" i="2"/>
  <c r="D7111" i="2"/>
  <c r="C7112" i="2"/>
  <c r="B7113" i="2"/>
  <c r="F7113" i="2"/>
  <c r="E7114" i="2"/>
  <c r="D7115" i="2"/>
  <c r="C7116" i="2"/>
  <c r="B7117" i="2"/>
  <c r="F7117" i="2"/>
  <c r="E7118" i="2"/>
  <c r="D7119" i="2"/>
  <c r="C7120" i="2"/>
  <c r="B7121" i="2"/>
  <c r="F7121" i="2"/>
  <c r="E7122" i="2"/>
  <c r="D7123" i="2"/>
  <c r="C7124" i="2"/>
  <c r="B7125" i="2"/>
  <c r="F7125" i="2"/>
  <c r="E7126" i="2"/>
  <c r="D7127" i="2"/>
  <c r="C7128" i="2"/>
  <c r="B7129" i="2"/>
  <c r="F7129" i="2"/>
  <c r="E7130" i="2"/>
  <c r="D7131" i="2"/>
  <c r="C7132" i="2"/>
  <c r="B7133" i="2"/>
  <c r="F7133" i="2"/>
  <c r="E7134" i="2"/>
  <c r="D7135" i="2"/>
  <c r="C7136" i="2"/>
  <c r="B7137" i="2"/>
  <c r="F7137" i="2"/>
  <c r="E7138" i="2"/>
  <c r="D7139" i="2"/>
  <c r="C7140" i="2"/>
  <c r="B7141" i="2"/>
  <c r="F7141" i="2"/>
  <c r="E7142" i="2"/>
  <c r="D7143" i="2"/>
  <c r="C7144" i="2"/>
  <c r="B7145" i="2"/>
  <c r="F7145" i="2"/>
  <c r="E7146" i="2"/>
  <c r="D7147" i="2"/>
  <c r="C7148" i="2"/>
  <c r="B7149" i="2"/>
  <c r="F7149" i="2"/>
  <c r="E7150" i="2"/>
  <c r="D7151" i="2"/>
  <c r="C7152" i="2"/>
  <c r="B7153" i="2"/>
  <c r="F7153" i="2"/>
  <c r="E7154" i="2"/>
  <c r="D7155" i="2"/>
  <c r="C7156" i="2"/>
  <c r="B7157" i="2"/>
  <c r="F7157" i="2"/>
  <c r="E7158" i="2"/>
  <c r="D7159" i="2"/>
  <c r="C7160" i="2"/>
  <c r="B7161" i="2"/>
  <c r="F7161" i="2"/>
  <c r="E7162" i="2"/>
  <c r="D7163" i="2"/>
  <c r="C7164" i="2"/>
  <c r="B7165" i="2"/>
  <c r="F7165" i="2"/>
  <c r="E7166" i="2"/>
  <c r="D7167" i="2"/>
  <c r="C7168" i="2"/>
  <c r="B7169" i="2"/>
  <c r="F7169" i="2"/>
  <c r="E7170" i="2"/>
  <c r="D7171" i="2"/>
  <c r="C7172" i="2"/>
  <c r="B7173" i="2"/>
  <c r="F7173" i="2"/>
  <c r="E7174" i="2"/>
  <c r="D7175" i="2"/>
  <c r="C7176" i="2"/>
  <c r="B7177" i="2"/>
  <c r="F7177" i="2"/>
  <c r="E7178" i="2"/>
  <c r="D7179" i="2"/>
  <c r="C7180" i="2"/>
  <c r="B7181" i="2"/>
  <c r="F7181" i="2"/>
  <c r="E7182" i="2"/>
  <c r="D7183" i="2"/>
  <c r="C7184" i="2"/>
  <c r="B7185" i="2"/>
  <c r="F7185" i="2"/>
  <c r="E7186" i="2"/>
  <c r="D7187" i="2"/>
  <c r="C7188" i="2"/>
  <c r="B7189" i="2"/>
  <c r="F7189" i="2"/>
  <c r="E7190" i="2"/>
  <c r="D7191" i="2"/>
  <c r="C7192" i="2"/>
  <c r="B7193" i="2"/>
  <c r="F7193" i="2"/>
  <c r="E7194" i="2"/>
  <c r="D7195" i="2"/>
  <c r="C7196" i="2"/>
  <c r="B7197" i="2"/>
  <c r="F7197" i="2"/>
  <c r="E7198" i="2"/>
  <c r="D7199" i="2"/>
  <c r="C7200" i="2"/>
  <c r="B7201" i="2"/>
  <c r="F7201" i="2"/>
  <c r="E7202" i="2"/>
  <c r="D7203" i="2"/>
  <c r="C7204" i="2"/>
  <c r="B7205" i="2"/>
  <c r="F7205" i="2"/>
  <c r="E7206" i="2"/>
  <c r="D7207" i="2"/>
  <c r="C7208" i="2"/>
  <c r="B7209" i="2"/>
  <c r="F7209" i="2"/>
  <c r="E7210" i="2"/>
  <c r="D7211" i="2"/>
  <c r="C7212" i="2"/>
  <c r="B7213" i="2"/>
  <c r="F7213" i="2"/>
  <c r="E7214" i="2"/>
  <c r="D7215" i="2"/>
  <c r="C7216" i="2"/>
  <c r="B7217" i="2"/>
  <c r="F7217" i="2"/>
  <c r="E7218" i="2"/>
  <c r="D7219" i="2"/>
  <c r="C7220" i="2"/>
  <c r="B7221" i="2"/>
  <c r="F7221" i="2"/>
  <c r="E7222" i="2"/>
  <c r="D7223" i="2"/>
  <c r="C7224" i="2"/>
  <c r="B7225" i="2"/>
  <c r="F7225" i="2"/>
  <c r="E7226" i="2"/>
  <c r="D7227" i="2"/>
  <c r="C7228" i="2"/>
  <c r="B7229" i="2"/>
  <c r="F7229" i="2"/>
  <c r="E7230" i="2"/>
  <c r="D7231" i="2"/>
  <c r="C7232" i="2"/>
  <c r="B7233" i="2"/>
  <c r="F7233" i="2"/>
  <c r="E7234" i="2"/>
  <c r="D7235" i="2"/>
  <c r="C7236" i="2"/>
  <c r="B7237" i="2"/>
  <c r="F7237" i="2"/>
  <c r="E7238" i="2"/>
  <c r="D7239" i="2"/>
  <c r="C7240" i="2"/>
  <c r="B7241" i="2"/>
  <c r="F7241" i="2"/>
  <c r="E7242" i="2"/>
  <c r="D7243" i="2"/>
  <c r="C7244" i="2"/>
  <c r="B7245" i="2"/>
  <c r="F7245" i="2"/>
  <c r="E7246" i="2"/>
  <c r="D7247" i="2"/>
  <c r="C7248" i="2"/>
  <c r="B7249" i="2"/>
  <c r="F7249" i="2"/>
  <c r="E7250" i="2"/>
  <c r="D7251" i="2"/>
  <c r="C7252" i="2"/>
  <c r="B7253" i="2"/>
  <c r="F7253" i="2"/>
  <c r="E7254" i="2"/>
  <c r="D7255" i="2"/>
  <c r="C7256" i="2"/>
  <c r="B7257" i="2"/>
  <c r="F7257" i="2"/>
  <c r="E7258" i="2"/>
  <c r="D7259" i="2"/>
  <c r="C7260" i="2"/>
  <c r="B7261" i="2"/>
  <c r="F7261" i="2"/>
  <c r="E7262" i="2"/>
  <c r="D7263" i="2"/>
  <c r="C7264" i="2"/>
  <c r="B7265" i="2"/>
  <c r="F7265" i="2"/>
  <c r="E7266" i="2"/>
  <c r="D7267" i="2"/>
  <c r="C7268" i="2"/>
  <c r="B7269" i="2"/>
  <c r="F7269" i="2"/>
  <c r="E7270" i="2"/>
  <c r="D7271" i="2"/>
  <c r="C7272" i="2"/>
  <c r="B7273" i="2"/>
  <c r="F7273" i="2"/>
  <c r="E7274" i="2"/>
  <c r="D7275" i="2"/>
  <c r="C7276" i="2"/>
  <c r="B7277" i="2"/>
  <c r="F7277" i="2"/>
  <c r="E7278" i="2"/>
  <c r="D7279" i="2"/>
  <c r="C7280" i="2"/>
  <c r="B7281" i="2"/>
  <c r="F7281" i="2"/>
  <c r="E7282" i="2"/>
  <c r="D7283" i="2"/>
  <c r="C7284" i="2"/>
  <c r="B7285" i="2"/>
  <c r="F7285" i="2"/>
  <c r="E7286" i="2"/>
  <c r="D7287" i="2"/>
  <c r="C7288" i="2"/>
  <c r="B7289" i="2"/>
  <c r="F7289" i="2"/>
  <c r="E7290" i="2"/>
  <c r="D7291" i="2"/>
  <c r="C7292" i="2"/>
  <c r="B7293" i="2"/>
  <c r="F7293" i="2"/>
  <c r="E7294" i="2"/>
  <c r="D7295" i="2"/>
  <c r="C7296" i="2"/>
  <c r="B7297" i="2"/>
  <c r="F7297" i="2"/>
  <c r="E7298" i="2"/>
  <c r="D7299" i="2"/>
  <c r="C7300" i="2"/>
  <c r="B7301" i="2"/>
  <c r="F7301" i="2"/>
  <c r="E7302" i="2"/>
  <c r="D7303" i="2"/>
  <c r="C7304" i="2"/>
  <c r="B7305" i="2"/>
  <c r="F7305" i="2"/>
  <c r="E7306" i="2"/>
  <c r="D7307" i="2"/>
  <c r="C7308" i="2"/>
  <c r="B7309" i="2"/>
  <c r="F7309" i="2"/>
  <c r="E7310" i="2"/>
  <c r="D7311" i="2"/>
  <c r="C7312" i="2"/>
  <c r="B7313" i="2"/>
  <c r="F7313" i="2"/>
  <c r="E7314" i="2"/>
  <c r="D7315" i="2"/>
  <c r="C7316" i="2"/>
  <c r="B7317" i="2"/>
  <c r="F7317" i="2"/>
  <c r="E7318" i="2"/>
  <c r="D7319" i="2"/>
  <c r="C7320" i="2"/>
  <c r="B7321" i="2"/>
  <c r="F7321" i="2"/>
  <c r="E7322" i="2"/>
  <c r="D7323" i="2"/>
  <c r="C7324" i="2"/>
  <c r="B7325" i="2"/>
  <c r="F7325" i="2"/>
  <c r="E7326" i="2"/>
  <c r="D7327" i="2"/>
  <c r="C7328" i="2"/>
  <c r="B7329" i="2"/>
  <c r="F7329" i="2"/>
  <c r="E7330" i="2"/>
  <c r="D7331" i="2"/>
  <c r="C7332" i="2"/>
  <c r="B7333" i="2"/>
  <c r="F7333" i="2"/>
  <c r="E7334" i="2"/>
  <c r="D7335" i="2"/>
  <c r="C7336" i="2"/>
  <c r="B7337" i="2"/>
  <c r="F7337" i="2"/>
  <c r="E7338" i="2"/>
  <c r="D7339" i="2"/>
  <c r="C7340" i="2"/>
  <c r="B7341" i="2"/>
  <c r="F7341" i="2"/>
  <c r="E7342" i="2"/>
  <c r="D7343" i="2"/>
  <c r="C7344" i="2"/>
  <c r="B7345" i="2"/>
  <c r="F7345" i="2"/>
  <c r="E7346" i="2"/>
  <c r="D7347" i="2"/>
  <c r="C7348" i="2"/>
  <c r="B7349" i="2"/>
  <c r="F7349" i="2"/>
  <c r="E7350" i="2"/>
  <c r="D7351" i="2"/>
  <c r="C7352" i="2"/>
  <c r="B7353" i="2"/>
  <c r="F7353" i="2"/>
  <c r="E7354" i="2"/>
  <c r="D7355" i="2"/>
  <c r="C7356" i="2"/>
  <c r="B7357" i="2"/>
  <c r="F7357" i="2"/>
  <c r="E7358" i="2"/>
  <c r="D7359" i="2"/>
  <c r="C7360" i="2"/>
  <c r="B7361" i="2"/>
  <c r="F7361" i="2"/>
  <c r="E7362" i="2"/>
  <c r="D7363" i="2"/>
  <c r="C7364" i="2"/>
  <c r="B7365" i="2"/>
  <c r="F7365" i="2"/>
  <c r="E7366" i="2"/>
  <c r="D7367" i="2"/>
  <c r="C7368" i="2"/>
  <c r="B7369" i="2"/>
  <c r="F7369" i="2"/>
  <c r="E7370" i="2"/>
  <c r="D7371" i="2"/>
  <c r="C7372" i="2"/>
  <c r="B7373" i="2"/>
  <c r="F7373" i="2"/>
  <c r="E7374" i="2"/>
  <c r="D7375" i="2"/>
  <c r="C7376" i="2"/>
  <c r="B7377" i="2"/>
  <c r="F7377" i="2"/>
  <c r="E7378" i="2"/>
  <c r="D7379" i="2"/>
  <c r="C7380" i="2"/>
  <c r="B7381" i="2"/>
  <c r="F7381" i="2"/>
  <c r="E7382" i="2"/>
  <c r="D7383" i="2"/>
  <c r="C7384" i="2"/>
  <c r="B7385" i="2"/>
  <c r="F7385" i="2"/>
  <c r="E7386" i="2"/>
  <c r="D7387" i="2"/>
  <c r="C7388" i="2"/>
  <c r="B7389" i="2"/>
  <c r="F7389" i="2"/>
  <c r="E7390" i="2"/>
  <c r="D7391" i="2"/>
  <c r="C7392" i="2"/>
  <c r="B7393" i="2"/>
  <c r="F7393" i="2"/>
  <c r="E7394" i="2"/>
  <c r="D7395" i="2"/>
  <c r="C7396" i="2"/>
  <c r="B7397" i="2"/>
  <c r="F7397" i="2"/>
  <c r="E7398" i="2"/>
  <c r="D7399" i="2"/>
  <c r="C7400" i="2"/>
  <c r="B7401" i="2"/>
  <c r="F7401" i="2"/>
  <c r="E7402" i="2"/>
  <c r="D7403" i="2"/>
  <c r="C7404" i="2"/>
  <c r="B7405" i="2"/>
  <c r="F7405" i="2"/>
  <c r="E7406" i="2"/>
  <c r="D7407" i="2"/>
  <c r="C7408" i="2"/>
  <c r="B7409" i="2"/>
  <c r="F7409" i="2"/>
  <c r="E7410" i="2"/>
  <c r="D7411" i="2"/>
  <c r="C7412" i="2"/>
  <c r="B7413" i="2"/>
  <c r="F7413" i="2"/>
  <c r="E7414" i="2"/>
  <c r="D7415" i="2"/>
  <c r="C7416" i="2"/>
  <c r="B7417" i="2"/>
  <c r="F7417" i="2"/>
  <c r="E7418" i="2"/>
  <c r="D7419" i="2"/>
  <c r="C7420" i="2"/>
  <c r="B7421" i="2"/>
  <c r="F7421" i="2"/>
  <c r="E7422" i="2"/>
  <c r="D7423" i="2"/>
  <c r="C7424" i="2"/>
  <c r="B7425" i="2"/>
  <c r="F7425" i="2"/>
  <c r="E7426" i="2"/>
  <c r="D7427" i="2"/>
  <c r="C7428" i="2"/>
  <c r="B7429" i="2"/>
  <c r="F7429" i="2"/>
  <c r="E7430" i="2"/>
  <c r="D7431" i="2"/>
  <c r="C7432" i="2"/>
  <c r="B7433" i="2"/>
  <c r="F7433" i="2"/>
  <c r="E7434" i="2"/>
  <c r="D7435" i="2"/>
  <c r="C7436" i="2"/>
  <c r="B7437" i="2"/>
  <c r="F7437" i="2"/>
  <c r="E7438" i="2"/>
  <c r="D7439" i="2"/>
  <c r="C7440" i="2"/>
  <c r="B7441" i="2"/>
  <c r="F7441" i="2"/>
  <c r="E7442" i="2"/>
  <c r="D7443" i="2"/>
  <c r="C7444" i="2"/>
  <c r="B7445" i="2"/>
  <c r="F7445" i="2"/>
  <c r="E7446" i="2"/>
  <c r="D7447" i="2"/>
  <c r="C7448" i="2"/>
  <c r="B7449" i="2"/>
  <c r="F7449" i="2"/>
  <c r="E7450" i="2"/>
  <c r="D7451" i="2"/>
  <c r="C7452" i="2"/>
  <c r="B7453" i="2"/>
  <c r="F7453" i="2"/>
  <c r="E7454" i="2"/>
  <c r="D7455" i="2"/>
  <c r="C7456" i="2"/>
  <c r="B7457" i="2"/>
  <c r="F7457" i="2"/>
  <c r="E7458" i="2"/>
  <c r="D7459" i="2"/>
  <c r="C7460" i="2"/>
  <c r="B7461" i="2"/>
  <c r="F7461" i="2"/>
  <c r="E7462" i="2"/>
  <c r="D7463" i="2"/>
  <c r="C7464" i="2"/>
  <c r="B7465" i="2"/>
  <c r="F7465" i="2"/>
  <c r="E7466" i="2"/>
  <c r="D7467" i="2"/>
  <c r="C7468" i="2"/>
  <c r="B7469" i="2"/>
  <c r="F7469" i="2"/>
  <c r="E7470" i="2"/>
  <c r="D7471" i="2"/>
  <c r="C7472" i="2"/>
  <c r="B7473" i="2"/>
  <c r="F7473" i="2"/>
  <c r="E7474" i="2"/>
  <c r="D7475" i="2"/>
  <c r="C7476" i="2"/>
  <c r="B7477" i="2"/>
  <c r="F7477" i="2"/>
  <c r="E7478" i="2"/>
  <c r="D7479" i="2"/>
  <c r="C7480" i="2"/>
  <c r="B7481" i="2"/>
  <c r="F7481" i="2"/>
  <c r="E7482" i="2"/>
  <c r="D7483" i="2"/>
  <c r="C7484" i="2"/>
  <c r="B7485" i="2"/>
  <c r="F7485" i="2"/>
  <c r="E7486" i="2"/>
  <c r="D7487" i="2"/>
  <c r="C7488" i="2"/>
  <c r="B7489" i="2"/>
  <c r="F7489" i="2"/>
  <c r="E7490" i="2"/>
  <c r="D7491" i="2"/>
  <c r="C7492" i="2"/>
  <c r="B7493" i="2"/>
  <c r="F7493" i="2"/>
  <c r="E7494" i="2"/>
  <c r="D7495" i="2"/>
  <c r="C7496" i="2"/>
  <c r="B7497" i="2"/>
  <c r="F7497" i="2"/>
  <c r="E7498" i="2"/>
  <c r="D7499" i="2"/>
  <c r="C7500" i="2"/>
  <c r="B7501" i="2"/>
  <c r="F7501" i="2"/>
  <c r="E7502" i="2"/>
  <c r="D7503" i="2"/>
  <c r="C7504" i="2"/>
  <c r="B7505" i="2"/>
  <c r="F7505" i="2"/>
  <c r="E7506" i="2"/>
  <c r="D7507" i="2"/>
  <c r="C7508" i="2"/>
  <c r="B7509" i="2"/>
  <c r="F7509" i="2"/>
  <c r="E7510" i="2"/>
  <c r="D7511" i="2"/>
  <c r="C7512" i="2"/>
  <c r="B7513" i="2"/>
  <c r="F7513" i="2"/>
  <c r="E7514" i="2"/>
  <c r="D7515" i="2"/>
  <c r="C7516" i="2"/>
  <c r="B7517" i="2"/>
  <c r="F7517" i="2"/>
  <c r="E7518" i="2"/>
  <c r="D7519" i="2"/>
  <c r="C7520" i="2"/>
  <c r="B7521" i="2"/>
  <c r="F7521" i="2"/>
  <c r="E7522" i="2"/>
  <c r="D7523" i="2"/>
  <c r="C7524" i="2"/>
  <c r="B7525" i="2"/>
  <c r="F7525" i="2"/>
  <c r="E7526" i="2"/>
  <c r="D7527" i="2"/>
  <c r="C7528" i="2"/>
  <c r="B7529" i="2"/>
  <c r="F7529" i="2"/>
  <c r="E7530" i="2"/>
  <c r="D7531" i="2"/>
  <c r="C7532" i="2"/>
  <c r="B7533" i="2"/>
  <c r="F7533" i="2"/>
  <c r="E7534" i="2"/>
  <c r="D7535" i="2"/>
  <c r="C7536" i="2"/>
  <c r="B7537" i="2"/>
  <c r="F7537" i="2"/>
  <c r="E7538" i="2"/>
  <c r="D7539" i="2"/>
  <c r="C7540" i="2"/>
  <c r="B7541" i="2"/>
  <c r="F7541" i="2"/>
  <c r="E7542" i="2"/>
  <c r="D7543" i="2"/>
  <c r="C7544" i="2"/>
  <c r="B7545" i="2"/>
  <c r="F7545" i="2"/>
  <c r="E7546" i="2"/>
  <c r="D7547" i="2"/>
  <c r="C7548" i="2"/>
  <c r="B7549" i="2"/>
  <c r="F7549" i="2"/>
  <c r="E7550" i="2"/>
  <c r="D7551" i="2"/>
  <c r="C7552" i="2"/>
  <c r="B7553" i="2"/>
  <c r="F7553" i="2"/>
  <c r="E7554" i="2"/>
  <c r="D7555" i="2"/>
  <c r="C7556" i="2"/>
  <c r="B7557" i="2"/>
  <c r="F7557" i="2"/>
  <c r="E7558" i="2"/>
  <c r="D7559" i="2"/>
  <c r="C7560" i="2"/>
  <c r="B7561" i="2"/>
  <c r="F7561" i="2"/>
  <c r="E7562" i="2"/>
  <c r="D7563" i="2"/>
  <c r="C7564" i="2"/>
  <c r="B7565" i="2"/>
  <c r="F7565" i="2"/>
  <c r="E7566" i="2"/>
  <c r="D7567" i="2"/>
  <c r="C7568" i="2"/>
  <c r="B7569" i="2"/>
  <c r="F7569" i="2"/>
  <c r="E7570" i="2"/>
  <c r="D7571" i="2"/>
  <c r="C7572" i="2"/>
  <c r="B7573" i="2"/>
  <c r="F7573" i="2"/>
  <c r="E7574" i="2"/>
  <c r="D7575" i="2"/>
  <c r="C7576" i="2"/>
  <c r="B7577" i="2"/>
  <c r="F7577" i="2"/>
  <c r="E7578" i="2"/>
  <c r="D7579" i="2"/>
  <c r="C7580" i="2"/>
  <c r="B7581" i="2"/>
  <c r="F7581" i="2"/>
  <c r="E7582" i="2"/>
  <c r="D7583" i="2"/>
  <c r="C7584" i="2"/>
  <c r="B7585" i="2"/>
  <c r="F7585" i="2"/>
  <c r="E7586" i="2"/>
  <c r="D7587" i="2"/>
  <c r="C7588" i="2"/>
  <c r="B7589" i="2"/>
  <c r="F7589" i="2"/>
  <c r="E7590" i="2"/>
  <c r="D7591" i="2"/>
  <c r="C7592" i="2"/>
  <c r="B7593" i="2"/>
  <c r="F7593" i="2"/>
  <c r="E7594" i="2"/>
  <c r="D7595" i="2"/>
  <c r="C7596" i="2"/>
  <c r="B7597" i="2"/>
  <c r="F7597" i="2"/>
  <c r="E7598" i="2"/>
  <c r="D7599" i="2"/>
  <c r="C7600" i="2"/>
  <c r="B7601" i="2"/>
  <c r="F7601" i="2"/>
  <c r="E7602" i="2"/>
  <c r="D7603" i="2"/>
  <c r="C7604" i="2"/>
  <c r="B7605" i="2"/>
  <c r="F7605" i="2"/>
  <c r="E7606" i="2"/>
  <c r="D7607" i="2"/>
  <c r="C7608" i="2"/>
  <c r="B7609" i="2"/>
  <c r="F7609" i="2"/>
  <c r="E7610" i="2"/>
  <c r="D7611" i="2"/>
  <c r="C7612" i="2"/>
  <c r="B7613" i="2"/>
  <c r="F7613" i="2"/>
  <c r="E7614" i="2"/>
  <c r="D7615" i="2"/>
  <c r="C7616" i="2"/>
  <c r="B7617" i="2"/>
  <c r="F7617" i="2"/>
  <c r="E7618" i="2"/>
  <c r="D7619" i="2"/>
  <c r="C7620" i="2"/>
  <c r="B7621" i="2"/>
  <c r="F7621" i="2"/>
  <c r="E7622" i="2"/>
  <c r="D7623" i="2"/>
  <c r="C7624" i="2"/>
  <c r="B7625" i="2"/>
  <c r="F7625" i="2"/>
  <c r="E7626" i="2"/>
  <c r="D7627" i="2"/>
  <c r="C7628" i="2"/>
  <c r="B7629" i="2"/>
  <c r="F7629" i="2"/>
  <c r="E7630" i="2"/>
  <c r="D7631" i="2"/>
  <c r="C7632" i="2"/>
  <c r="B7633" i="2"/>
  <c r="F7633" i="2"/>
  <c r="E7634" i="2"/>
  <c r="D7635" i="2"/>
  <c r="C7636" i="2"/>
  <c r="B7637" i="2"/>
  <c r="F7637" i="2"/>
  <c r="E7638" i="2"/>
  <c r="D7639" i="2"/>
  <c r="C7640" i="2"/>
  <c r="B7641" i="2"/>
  <c r="F7641" i="2"/>
  <c r="E7642" i="2"/>
  <c r="D7643" i="2"/>
  <c r="C7644" i="2"/>
  <c r="B7645" i="2"/>
  <c r="F7645" i="2"/>
  <c r="E7646" i="2"/>
  <c r="D7647" i="2"/>
  <c r="C7648" i="2"/>
  <c r="B7649" i="2"/>
  <c r="F7649" i="2"/>
  <c r="E7650" i="2"/>
  <c r="D7651" i="2"/>
  <c r="C7652" i="2"/>
  <c r="B7653" i="2"/>
  <c r="F7653" i="2"/>
  <c r="E7654" i="2"/>
  <c r="D7655" i="2"/>
  <c r="C7656" i="2"/>
  <c r="B7657" i="2"/>
  <c r="F7657" i="2"/>
  <c r="E7658" i="2"/>
  <c r="D7659" i="2"/>
  <c r="C7660" i="2"/>
  <c r="B7661" i="2"/>
  <c r="F7661" i="2"/>
  <c r="E7662" i="2"/>
  <c r="D7663" i="2"/>
  <c r="C7664" i="2"/>
  <c r="B7665" i="2"/>
  <c r="F7665" i="2"/>
  <c r="E7666" i="2"/>
  <c r="D7667" i="2"/>
  <c r="C7668" i="2"/>
  <c r="B7669" i="2"/>
  <c r="F7669" i="2"/>
  <c r="E7670" i="2"/>
  <c r="D7671" i="2"/>
  <c r="C7672" i="2"/>
  <c r="B7673" i="2"/>
  <c r="F7673" i="2"/>
  <c r="E7674" i="2"/>
  <c r="D7675" i="2"/>
  <c r="C7676" i="2"/>
  <c r="B7677" i="2"/>
  <c r="F7677" i="2"/>
  <c r="E7678" i="2"/>
  <c r="D7679" i="2"/>
  <c r="C7680" i="2"/>
  <c r="B7681" i="2"/>
  <c r="F7681" i="2"/>
  <c r="E7682" i="2"/>
  <c r="D7683" i="2"/>
  <c r="C7684" i="2"/>
  <c r="B7685" i="2"/>
  <c r="F7685" i="2"/>
  <c r="E7686" i="2"/>
  <c r="D7687" i="2"/>
  <c r="C7688" i="2"/>
  <c r="B7689" i="2"/>
  <c r="F7689" i="2"/>
  <c r="E7690" i="2"/>
  <c r="D7691" i="2"/>
  <c r="C7692" i="2"/>
  <c r="B7693" i="2"/>
  <c r="F7693" i="2"/>
  <c r="E7694" i="2"/>
  <c r="D7695" i="2"/>
  <c r="C7696" i="2"/>
  <c r="B7697" i="2"/>
  <c r="F7697" i="2"/>
  <c r="E7698" i="2"/>
  <c r="D7699" i="2"/>
  <c r="C7700" i="2"/>
  <c r="B7701" i="2"/>
  <c r="F7701" i="2"/>
  <c r="E7702" i="2"/>
  <c r="D7703" i="2"/>
  <c r="C7704" i="2"/>
  <c r="B7705" i="2"/>
  <c r="F7705" i="2"/>
  <c r="E7706" i="2"/>
  <c r="D7707" i="2"/>
  <c r="C7708" i="2"/>
  <c r="B7709" i="2"/>
  <c r="F7709" i="2"/>
  <c r="E7710" i="2"/>
  <c r="D7711" i="2"/>
  <c r="C7712" i="2"/>
  <c r="B7713" i="2"/>
  <c r="F7713" i="2"/>
  <c r="E7714" i="2"/>
  <c r="D7715" i="2"/>
  <c r="C7716" i="2"/>
  <c r="B7717" i="2"/>
  <c r="F7717" i="2"/>
  <c r="E7718" i="2"/>
  <c r="D7719" i="2"/>
  <c r="C7720" i="2"/>
  <c r="B7721" i="2"/>
  <c r="F7721" i="2"/>
  <c r="E7722" i="2"/>
  <c r="D7723" i="2"/>
  <c r="C7724" i="2"/>
  <c r="B7725" i="2"/>
  <c r="F7725" i="2"/>
  <c r="E7726" i="2"/>
  <c r="D7727" i="2"/>
  <c r="C7728" i="2"/>
  <c r="B7729" i="2"/>
  <c r="F7729" i="2"/>
  <c r="E7730" i="2"/>
  <c r="D7731" i="2"/>
  <c r="C7732" i="2"/>
  <c r="B7733" i="2"/>
  <c r="F7733" i="2"/>
  <c r="E7734" i="2"/>
  <c r="D7735" i="2"/>
  <c r="C7736" i="2"/>
  <c r="B7737" i="2"/>
  <c r="F7737" i="2"/>
  <c r="E7738" i="2"/>
  <c r="D7739" i="2"/>
  <c r="C7740" i="2"/>
  <c r="B7741" i="2"/>
  <c r="F7741" i="2"/>
  <c r="E7742" i="2"/>
  <c r="D7743" i="2"/>
  <c r="C7744" i="2"/>
  <c r="B7745" i="2"/>
  <c r="F7745" i="2"/>
  <c r="E7746" i="2"/>
  <c r="D7747" i="2"/>
  <c r="C7748" i="2"/>
  <c r="B7749" i="2"/>
  <c r="F7749" i="2"/>
  <c r="E7750" i="2"/>
  <c r="D7751" i="2"/>
  <c r="C7752" i="2"/>
  <c r="B7753" i="2"/>
  <c r="F7753" i="2"/>
  <c r="E7754" i="2"/>
  <c r="D7755" i="2"/>
  <c r="C7756" i="2"/>
  <c r="B7757" i="2"/>
  <c r="F7757" i="2"/>
  <c r="E7758" i="2"/>
  <c r="D7759" i="2"/>
  <c r="C7760" i="2"/>
  <c r="B7761" i="2"/>
  <c r="F7761" i="2"/>
  <c r="E7762" i="2"/>
  <c r="D7763" i="2"/>
  <c r="C7764" i="2"/>
  <c r="B7765" i="2"/>
  <c r="F7765" i="2"/>
  <c r="E7766" i="2"/>
  <c r="D7767" i="2"/>
  <c r="C7768" i="2"/>
  <c r="B7769" i="2"/>
  <c r="F7769" i="2"/>
  <c r="E7770" i="2"/>
  <c r="D7771" i="2"/>
  <c r="C7772" i="2"/>
  <c r="B7773" i="2"/>
  <c r="F7773" i="2"/>
  <c r="E7774" i="2"/>
  <c r="D7775" i="2"/>
  <c r="C7776" i="2"/>
  <c r="B7777" i="2"/>
  <c r="F7777" i="2"/>
  <c r="E7778" i="2"/>
  <c r="D7779" i="2"/>
  <c r="C7780" i="2"/>
  <c r="B7781" i="2"/>
  <c r="F7781" i="2"/>
  <c r="E7782" i="2"/>
  <c r="D7783" i="2"/>
  <c r="C7784" i="2"/>
  <c r="B7785" i="2"/>
  <c r="F7785" i="2"/>
  <c r="E7786" i="2"/>
  <c r="D7787" i="2"/>
  <c r="C7788" i="2"/>
  <c r="B7789" i="2"/>
  <c r="F7789" i="2"/>
  <c r="E7790" i="2"/>
  <c r="D7791" i="2"/>
  <c r="C7792" i="2"/>
  <c r="B7793" i="2"/>
  <c r="F7793" i="2"/>
  <c r="E7794" i="2"/>
  <c r="D7795" i="2"/>
  <c r="C7796" i="2"/>
  <c r="B7797" i="2"/>
  <c r="F7797" i="2"/>
  <c r="E7798" i="2"/>
  <c r="D7799" i="2"/>
  <c r="C7800" i="2"/>
  <c r="B7801" i="2"/>
  <c r="F7801" i="2"/>
  <c r="E7802" i="2"/>
  <c r="D7803" i="2"/>
  <c r="C7804" i="2"/>
  <c r="B7805" i="2"/>
  <c r="F7805" i="2"/>
  <c r="E7806" i="2"/>
  <c r="D7807" i="2"/>
  <c r="C7808" i="2"/>
  <c r="B7809" i="2"/>
  <c r="F7809" i="2"/>
  <c r="E7810" i="2"/>
  <c r="D7811" i="2"/>
  <c r="C7812" i="2"/>
  <c r="B7813" i="2"/>
  <c r="F7813" i="2"/>
  <c r="E7814" i="2"/>
  <c r="D7815" i="2"/>
  <c r="C7816" i="2"/>
  <c r="B7817" i="2"/>
  <c r="F7817" i="2"/>
  <c r="E7818" i="2"/>
  <c r="D7819" i="2"/>
  <c r="C7820" i="2"/>
  <c r="B7821" i="2"/>
  <c r="F7821" i="2"/>
  <c r="E7822" i="2"/>
  <c r="D7823" i="2"/>
  <c r="C7824" i="2"/>
  <c r="B7825" i="2"/>
  <c r="F7825" i="2"/>
  <c r="E7826" i="2"/>
  <c r="D7827" i="2"/>
  <c r="C7828" i="2"/>
  <c r="B7829" i="2"/>
  <c r="F7829" i="2"/>
  <c r="E7830" i="2"/>
  <c r="D7831" i="2"/>
  <c r="C7832" i="2"/>
  <c r="B7833" i="2"/>
  <c r="F7833" i="2"/>
  <c r="E7834" i="2"/>
  <c r="D7835" i="2"/>
  <c r="C7836" i="2"/>
  <c r="B7837" i="2"/>
  <c r="F7837" i="2"/>
  <c r="E7838" i="2"/>
  <c r="D7839" i="2"/>
  <c r="C7840" i="2"/>
  <c r="B7841" i="2"/>
  <c r="F7841" i="2"/>
  <c r="E7842" i="2"/>
  <c r="D7843" i="2"/>
  <c r="C7844" i="2"/>
  <c r="B7845" i="2"/>
  <c r="F7845" i="2"/>
  <c r="E7846" i="2"/>
  <c r="D7847" i="2"/>
  <c r="C7848" i="2"/>
  <c r="B7849" i="2"/>
  <c r="F7849" i="2"/>
  <c r="E7850" i="2"/>
  <c r="D7851" i="2"/>
  <c r="C7852" i="2"/>
  <c r="B7853" i="2"/>
  <c r="F7853" i="2"/>
  <c r="E7854" i="2"/>
  <c r="D7855" i="2"/>
  <c r="C7856" i="2"/>
  <c r="B7857" i="2"/>
  <c r="F7857" i="2"/>
  <c r="E7858" i="2"/>
  <c r="D7859" i="2"/>
  <c r="C7860" i="2"/>
  <c r="B7861" i="2"/>
  <c r="F7861" i="2"/>
  <c r="E7862" i="2"/>
  <c r="D7863" i="2"/>
  <c r="C7864" i="2"/>
  <c r="B7865" i="2"/>
  <c r="F7865" i="2"/>
  <c r="E7866" i="2"/>
  <c r="D7867" i="2"/>
  <c r="C7868" i="2"/>
  <c r="B7869" i="2"/>
  <c r="F7869" i="2"/>
  <c r="E7870" i="2"/>
  <c r="D7871" i="2"/>
  <c r="C7872" i="2"/>
  <c r="B7873" i="2"/>
  <c r="F7873" i="2"/>
  <c r="E7874" i="2"/>
  <c r="D7875" i="2"/>
  <c r="C7876" i="2"/>
  <c r="B7877" i="2"/>
  <c r="F7877" i="2"/>
  <c r="E7878" i="2"/>
  <c r="D7879" i="2"/>
  <c r="C7880" i="2"/>
  <c r="B7881" i="2"/>
  <c r="F7881" i="2"/>
  <c r="E7882" i="2"/>
  <c r="D7883" i="2"/>
  <c r="C7884" i="2"/>
  <c r="B7885" i="2"/>
  <c r="F7885" i="2"/>
  <c r="E7886" i="2"/>
  <c r="D7887" i="2"/>
  <c r="C7888" i="2"/>
  <c r="B7889" i="2"/>
  <c r="F7889" i="2"/>
  <c r="E7890" i="2"/>
  <c r="D7891" i="2"/>
  <c r="C7892" i="2"/>
  <c r="B7893" i="2"/>
  <c r="F7893" i="2"/>
  <c r="E7894" i="2"/>
  <c r="D7895" i="2"/>
  <c r="C7896" i="2"/>
  <c r="B7897" i="2"/>
  <c r="F7897" i="2"/>
  <c r="E7898" i="2"/>
  <c r="D7899" i="2"/>
  <c r="C7900" i="2"/>
  <c r="B7901" i="2"/>
  <c r="F7901" i="2"/>
  <c r="E7902" i="2"/>
  <c r="D7903" i="2"/>
  <c r="C7904" i="2"/>
  <c r="B7905" i="2"/>
  <c r="F7905" i="2"/>
  <c r="E7906" i="2"/>
  <c r="D7907" i="2"/>
  <c r="C7908" i="2"/>
  <c r="B7909" i="2"/>
  <c r="F7909" i="2"/>
  <c r="E7910" i="2"/>
  <c r="D7911" i="2"/>
  <c r="C7912" i="2"/>
  <c r="B7913" i="2"/>
  <c r="F7913" i="2"/>
  <c r="E7914" i="2"/>
  <c r="D7915" i="2"/>
  <c r="C7916" i="2"/>
  <c r="B7917" i="2"/>
  <c r="F7917" i="2"/>
  <c r="E7918" i="2"/>
  <c r="D7919" i="2"/>
  <c r="C7920" i="2"/>
  <c r="B7921" i="2"/>
  <c r="F7921" i="2"/>
  <c r="E7922" i="2"/>
  <c r="D7923" i="2"/>
  <c r="C7924" i="2"/>
  <c r="B7925" i="2"/>
  <c r="F7925" i="2"/>
  <c r="E7926" i="2"/>
  <c r="D7927" i="2"/>
  <c r="C7928" i="2"/>
  <c r="B7929" i="2"/>
  <c r="F7929" i="2"/>
  <c r="E7930" i="2"/>
  <c r="D7931" i="2"/>
  <c r="C7932" i="2"/>
  <c r="B7933" i="2"/>
  <c r="F7933" i="2"/>
  <c r="E7934" i="2"/>
  <c r="D7935" i="2"/>
  <c r="C7936" i="2"/>
  <c r="B7937" i="2"/>
  <c r="F7937" i="2"/>
  <c r="E7938" i="2"/>
  <c r="D7939" i="2"/>
  <c r="C7940" i="2"/>
  <c r="B7941" i="2"/>
  <c r="F7941" i="2"/>
  <c r="E7942" i="2"/>
  <c r="D7943" i="2"/>
  <c r="C7944" i="2"/>
  <c r="B7945" i="2"/>
  <c r="F7945" i="2"/>
  <c r="E7946" i="2"/>
  <c r="D7947" i="2"/>
  <c r="C7948" i="2"/>
  <c r="B7949" i="2"/>
  <c r="F7949" i="2"/>
  <c r="E7950" i="2"/>
  <c r="D7951" i="2"/>
  <c r="C7952" i="2"/>
  <c r="B7953" i="2"/>
  <c r="F7953" i="2"/>
  <c r="E7954" i="2"/>
  <c r="D7955" i="2"/>
  <c r="C7956" i="2"/>
  <c r="B7957" i="2"/>
  <c r="F7957" i="2"/>
  <c r="E7958" i="2"/>
  <c r="D7959" i="2"/>
  <c r="C7960" i="2"/>
  <c r="B7961" i="2"/>
  <c r="F7961" i="2"/>
  <c r="E7962" i="2"/>
  <c r="D7963" i="2"/>
  <c r="C7964" i="2"/>
  <c r="B7965" i="2"/>
  <c r="F7965" i="2"/>
  <c r="E7966" i="2"/>
  <c r="D7967" i="2"/>
  <c r="C7968" i="2"/>
  <c r="B7969" i="2"/>
  <c r="F7969" i="2"/>
  <c r="E7970" i="2"/>
  <c r="D7971" i="2"/>
  <c r="C7972" i="2"/>
  <c r="B7973" i="2"/>
  <c r="F7973" i="2"/>
  <c r="E7974" i="2"/>
  <c r="D7975" i="2"/>
  <c r="C7976" i="2"/>
  <c r="B7977" i="2"/>
  <c r="F7977" i="2"/>
  <c r="E7978" i="2"/>
  <c r="D7979" i="2"/>
  <c r="C7980" i="2"/>
  <c r="B7981" i="2"/>
  <c r="F7981" i="2"/>
  <c r="E7982" i="2"/>
  <c r="D7983" i="2"/>
  <c r="C7984" i="2"/>
  <c r="B7985" i="2"/>
  <c r="F7985" i="2"/>
  <c r="E7986" i="2"/>
  <c r="D7987" i="2"/>
  <c r="C7988" i="2"/>
  <c r="B7989" i="2"/>
  <c r="F7989" i="2"/>
  <c r="E7990" i="2"/>
  <c r="D7991" i="2"/>
  <c r="C7992" i="2"/>
  <c r="B7993" i="2"/>
  <c r="F7993" i="2"/>
  <c r="E7994" i="2"/>
  <c r="D7995" i="2"/>
  <c r="C7996" i="2"/>
  <c r="B7997" i="2"/>
  <c r="F7997" i="2"/>
  <c r="E7998" i="2"/>
  <c r="D7999" i="2"/>
  <c r="C8000" i="2"/>
  <c r="B8001" i="2"/>
  <c r="F8001" i="2"/>
  <c r="E8002" i="2"/>
  <c r="D8003" i="2"/>
  <c r="C8004" i="2"/>
  <c r="B8005" i="2"/>
  <c r="F8005" i="2"/>
  <c r="E8006" i="2"/>
  <c r="D8007" i="2"/>
  <c r="C8008" i="2"/>
  <c r="B8009" i="2"/>
  <c r="F8009" i="2"/>
  <c r="E8010" i="2"/>
  <c r="D8011" i="2"/>
  <c r="C8012" i="2"/>
  <c r="B8013" i="2"/>
  <c r="F8013" i="2"/>
  <c r="E8014" i="2"/>
  <c r="D8015" i="2"/>
  <c r="C8016" i="2"/>
  <c r="B8017" i="2"/>
  <c r="F8017" i="2"/>
  <c r="E8018" i="2"/>
  <c r="D8019" i="2"/>
  <c r="C8020" i="2"/>
  <c r="B8021" i="2"/>
  <c r="F8021" i="2"/>
  <c r="E8022" i="2"/>
  <c r="D8023" i="2"/>
  <c r="C8024" i="2"/>
  <c r="B8025" i="2"/>
  <c r="F8025" i="2"/>
  <c r="E8026" i="2"/>
  <c r="D8027" i="2"/>
  <c r="C8028" i="2"/>
  <c r="B8029" i="2"/>
  <c r="F8029" i="2"/>
  <c r="E8030" i="2"/>
  <c r="D8031" i="2"/>
  <c r="C8032" i="2"/>
  <c r="B8033" i="2"/>
  <c r="F8033" i="2"/>
  <c r="E8034" i="2"/>
  <c r="D8035" i="2"/>
  <c r="C8036" i="2"/>
  <c r="B8037" i="2"/>
  <c r="F8037" i="2"/>
  <c r="E8038" i="2"/>
  <c r="D8039" i="2"/>
  <c r="C8040" i="2"/>
  <c r="B8041" i="2"/>
  <c r="F8041" i="2"/>
  <c r="E8042" i="2"/>
  <c r="D8043" i="2"/>
  <c r="C8044" i="2"/>
  <c r="B8045" i="2"/>
  <c r="F8045" i="2"/>
  <c r="E8046" i="2"/>
  <c r="D8047" i="2"/>
  <c r="C8048" i="2"/>
  <c r="B8049" i="2"/>
  <c r="F8049" i="2"/>
  <c r="E8050" i="2"/>
  <c r="D8051" i="2"/>
  <c r="C8052" i="2"/>
  <c r="B8053" i="2"/>
  <c r="F8053" i="2"/>
  <c r="E8054" i="2"/>
  <c r="D8055" i="2"/>
  <c r="C8056" i="2"/>
  <c r="B8057" i="2"/>
  <c r="F8057" i="2"/>
  <c r="E8058" i="2"/>
  <c r="D8059" i="2"/>
  <c r="C8060" i="2"/>
  <c r="B8061" i="2"/>
  <c r="F8061" i="2"/>
  <c r="E8062" i="2"/>
  <c r="D8063" i="2"/>
  <c r="C8064" i="2"/>
  <c r="B8065" i="2"/>
  <c r="F8065" i="2"/>
  <c r="E8066" i="2"/>
  <c r="D8067" i="2"/>
  <c r="C8068" i="2"/>
  <c r="B8069" i="2"/>
  <c r="F8069" i="2"/>
  <c r="E8070" i="2"/>
  <c r="D8071" i="2"/>
  <c r="C8072" i="2"/>
  <c r="B8073" i="2"/>
  <c r="F8073" i="2"/>
  <c r="E8074" i="2"/>
  <c r="D8075" i="2"/>
  <c r="C8076" i="2"/>
  <c r="B8077" i="2"/>
  <c r="F8077" i="2"/>
  <c r="E8078" i="2"/>
  <c r="D8079" i="2"/>
  <c r="C8080" i="2"/>
  <c r="B8081" i="2"/>
  <c r="F8081" i="2"/>
  <c r="E8082" i="2"/>
  <c r="D8083" i="2"/>
  <c r="C8084" i="2"/>
  <c r="B8085" i="2"/>
  <c r="F8085" i="2"/>
  <c r="E8086" i="2"/>
  <c r="D8087" i="2"/>
  <c r="C8088" i="2"/>
  <c r="B8089" i="2"/>
  <c r="F8089" i="2"/>
  <c r="E8090" i="2"/>
  <c r="D8091" i="2"/>
  <c r="C8092" i="2"/>
  <c r="B8093" i="2"/>
  <c r="F8093" i="2"/>
  <c r="E8094" i="2"/>
  <c r="D8095" i="2"/>
  <c r="C8096" i="2"/>
  <c r="B8097" i="2"/>
  <c r="F8097" i="2"/>
  <c r="E8098" i="2"/>
  <c r="D8099" i="2"/>
  <c r="C8100" i="2"/>
  <c r="B8101" i="2"/>
  <c r="F8101" i="2"/>
  <c r="E8102" i="2"/>
  <c r="D8103" i="2"/>
  <c r="C8104" i="2"/>
  <c r="B8105" i="2"/>
  <c r="F8105" i="2"/>
  <c r="E8106" i="2"/>
  <c r="D8107" i="2"/>
  <c r="C8108" i="2"/>
  <c r="B8109" i="2"/>
  <c r="F8109" i="2"/>
  <c r="E8110" i="2"/>
  <c r="D8111" i="2"/>
  <c r="C8112" i="2"/>
  <c r="B8113" i="2"/>
  <c r="F8113" i="2"/>
  <c r="E8114" i="2"/>
  <c r="D8115" i="2"/>
  <c r="C8116" i="2"/>
  <c r="B8117" i="2"/>
  <c r="F8117" i="2"/>
  <c r="E8118" i="2"/>
  <c r="D8119" i="2"/>
  <c r="C8120" i="2"/>
  <c r="B8121" i="2"/>
  <c r="F8121" i="2"/>
  <c r="E8122" i="2"/>
  <c r="D8123" i="2"/>
  <c r="C8124" i="2"/>
  <c r="B8125" i="2"/>
  <c r="F8125" i="2"/>
  <c r="E8126" i="2"/>
  <c r="D8127" i="2"/>
  <c r="C8128" i="2"/>
  <c r="B8129" i="2"/>
  <c r="F8129" i="2"/>
  <c r="E8130" i="2"/>
  <c r="D8131" i="2"/>
  <c r="C8132" i="2"/>
  <c r="B8133" i="2"/>
  <c r="F8133" i="2"/>
  <c r="E8134" i="2"/>
  <c r="D8135" i="2"/>
  <c r="C8136" i="2"/>
  <c r="B8137" i="2"/>
  <c r="F8137" i="2"/>
  <c r="E8138" i="2"/>
  <c r="D8139" i="2"/>
  <c r="C8140" i="2"/>
  <c r="B8141" i="2"/>
  <c r="F8141" i="2"/>
  <c r="E8142" i="2"/>
  <c r="D8143" i="2"/>
  <c r="C8144" i="2"/>
  <c r="B8145" i="2"/>
  <c r="F8145" i="2"/>
  <c r="E8146" i="2"/>
  <c r="D8147" i="2"/>
  <c r="C8148" i="2"/>
  <c r="B8149" i="2"/>
  <c r="F8149" i="2"/>
  <c r="E8150" i="2"/>
  <c r="D8151" i="2"/>
  <c r="C8152" i="2"/>
  <c r="B8153" i="2"/>
  <c r="F8153" i="2"/>
  <c r="E8154" i="2"/>
  <c r="D8155" i="2"/>
  <c r="C8156" i="2"/>
  <c r="B8157" i="2"/>
  <c r="F8157" i="2"/>
  <c r="E8158" i="2"/>
  <c r="D8159" i="2"/>
  <c r="C8160" i="2"/>
  <c r="B8161" i="2"/>
  <c r="F8161" i="2"/>
  <c r="E8162" i="2"/>
  <c r="D8163" i="2"/>
  <c r="C8164" i="2"/>
  <c r="B8165" i="2"/>
  <c r="F8165" i="2"/>
  <c r="E8166" i="2"/>
  <c r="D8167" i="2"/>
  <c r="C8168" i="2"/>
  <c r="B8169" i="2"/>
  <c r="F8169" i="2"/>
  <c r="E8170" i="2"/>
  <c r="D8171" i="2"/>
  <c r="C8172" i="2"/>
  <c r="B8173" i="2"/>
  <c r="F8173" i="2"/>
  <c r="E8174" i="2"/>
  <c r="D8175" i="2"/>
  <c r="C8176" i="2"/>
  <c r="B8177" i="2"/>
  <c r="F8177" i="2"/>
  <c r="E8178" i="2"/>
  <c r="D8179" i="2"/>
  <c r="C8180" i="2"/>
  <c r="B8181" i="2"/>
  <c r="F8181" i="2"/>
  <c r="E8182" i="2"/>
  <c r="D8183" i="2"/>
  <c r="C8184" i="2"/>
  <c r="B8185" i="2"/>
  <c r="F8185" i="2"/>
  <c r="E8186" i="2"/>
  <c r="D8187" i="2"/>
  <c r="C8188" i="2"/>
  <c r="B8189" i="2"/>
  <c r="F8189" i="2"/>
  <c r="E8190" i="2"/>
  <c r="D8191" i="2"/>
  <c r="C8192" i="2"/>
  <c r="B8193" i="2"/>
  <c r="F8193" i="2"/>
  <c r="E8194" i="2"/>
  <c r="D8195" i="2"/>
  <c r="C8196" i="2"/>
  <c r="B8197" i="2"/>
  <c r="F8197" i="2"/>
  <c r="E8198" i="2"/>
  <c r="D8199" i="2"/>
  <c r="C8200" i="2"/>
  <c r="B8201" i="2"/>
  <c r="F8201" i="2"/>
  <c r="E8202" i="2"/>
  <c r="D8203" i="2"/>
  <c r="C8204" i="2"/>
  <c r="B8205" i="2"/>
  <c r="F8205" i="2"/>
  <c r="E8206" i="2"/>
  <c r="D8207" i="2"/>
  <c r="C8208" i="2"/>
  <c r="B8209" i="2"/>
  <c r="F8209" i="2"/>
  <c r="E8210" i="2"/>
  <c r="D8211" i="2"/>
  <c r="C8212" i="2"/>
  <c r="B8213" i="2"/>
  <c r="F8213" i="2"/>
  <c r="E8214" i="2"/>
  <c r="D8215" i="2"/>
  <c r="C8216" i="2"/>
  <c r="B8217" i="2"/>
  <c r="F8217" i="2"/>
  <c r="E8218" i="2"/>
  <c r="D8219" i="2"/>
  <c r="C8220" i="2"/>
  <c r="B8221" i="2"/>
  <c r="F8221" i="2"/>
  <c r="E8222" i="2"/>
  <c r="D8223" i="2"/>
  <c r="C8224" i="2"/>
  <c r="B8225" i="2"/>
  <c r="F8225" i="2"/>
  <c r="E8226" i="2"/>
  <c r="D8227" i="2"/>
  <c r="C8228" i="2"/>
  <c r="B8229" i="2"/>
  <c r="F8229" i="2"/>
  <c r="E8230" i="2"/>
  <c r="D8231" i="2"/>
  <c r="C8232" i="2"/>
  <c r="B8233" i="2"/>
  <c r="F8233" i="2"/>
  <c r="E8234" i="2"/>
  <c r="D8235" i="2"/>
  <c r="C8236" i="2"/>
  <c r="B8237" i="2"/>
  <c r="F8237" i="2"/>
  <c r="E8238" i="2"/>
  <c r="D8239" i="2"/>
  <c r="C8240" i="2"/>
  <c r="B8241" i="2"/>
  <c r="F8241" i="2"/>
  <c r="E8242" i="2"/>
  <c r="D8243" i="2"/>
  <c r="C8244" i="2"/>
  <c r="B8245" i="2"/>
  <c r="F8245" i="2"/>
  <c r="E8246" i="2"/>
  <c r="D8247" i="2"/>
  <c r="C8248" i="2"/>
  <c r="B8249" i="2"/>
  <c r="F8249" i="2"/>
  <c r="E8250" i="2"/>
  <c r="D8251" i="2"/>
  <c r="C8252" i="2"/>
  <c r="B8253" i="2"/>
  <c r="F8253" i="2"/>
  <c r="E8254" i="2"/>
  <c r="D8255" i="2"/>
  <c r="C8256" i="2"/>
  <c r="B8257" i="2"/>
  <c r="F8257" i="2"/>
  <c r="E8258" i="2"/>
  <c r="D8259" i="2"/>
  <c r="C8260" i="2"/>
  <c r="B8261" i="2"/>
  <c r="F8261" i="2"/>
  <c r="E8262" i="2"/>
  <c r="D8263" i="2"/>
  <c r="C8264" i="2"/>
  <c r="B8265" i="2"/>
  <c r="F8265" i="2"/>
  <c r="E8266" i="2"/>
  <c r="D8267" i="2"/>
  <c r="C8268" i="2"/>
  <c r="B8269" i="2"/>
  <c r="F8269" i="2"/>
  <c r="E8270" i="2"/>
  <c r="D8271" i="2"/>
  <c r="C8272" i="2"/>
  <c r="B8273" i="2"/>
  <c r="F8273" i="2"/>
  <c r="E8274" i="2"/>
  <c r="D8275" i="2"/>
  <c r="C8276" i="2"/>
  <c r="B8277" i="2"/>
  <c r="F8277" i="2"/>
  <c r="E8278" i="2"/>
  <c r="D8279" i="2"/>
  <c r="C8280" i="2"/>
  <c r="B8281" i="2"/>
  <c r="F8281" i="2"/>
  <c r="E8282" i="2"/>
  <c r="D8283" i="2"/>
  <c r="C8284" i="2"/>
  <c r="B8285" i="2"/>
  <c r="F8285" i="2"/>
  <c r="E8286" i="2"/>
  <c r="D8287" i="2"/>
  <c r="C8288" i="2"/>
  <c r="B8289" i="2"/>
  <c r="F8289" i="2"/>
  <c r="E8290" i="2"/>
  <c r="D8291" i="2"/>
  <c r="C8292" i="2"/>
  <c r="B8293" i="2"/>
  <c r="F8293" i="2"/>
  <c r="E8294" i="2"/>
  <c r="D8295" i="2"/>
  <c r="C8296" i="2"/>
  <c r="B8297" i="2"/>
  <c r="F8297" i="2"/>
  <c r="E8298" i="2"/>
  <c r="D8299" i="2"/>
  <c r="C8300" i="2"/>
  <c r="B8301" i="2"/>
  <c r="F8301" i="2"/>
  <c r="E8302" i="2"/>
  <c r="D8303" i="2"/>
  <c r="C8304" i="2"/>
  <c r="B8305" i="2"/>
  <c r="F8305" i="2"/>
  <c r="E8306" i="2"/>
  <c r="D8307" i="2"/>
  <c r="C8308" i="2"/>
  <c r="B8309" i="2"/>
  <c r="F8309" i="2"/>
  <c r="E8310" i="2"/>
  <c r="D8311" i="2"/>
  <c r="C8312" i="2"/>
  <c r="B8313" i="2"/>
  <c r="F8313" i="2"/>
  <c r="E8314" i="2"/>
  <c r="D8315" i="2"/>
  <c r="C8316" i="2"/>
  <c r="B8317" i="2"/>
  <c r="F8317" i="2"/>
  <c r="E8318" i="2"/>
  <c r="D8319" i="2"/>
  <c r="C8320" i="2"/>
  <c r="B8321" i="2"/>
  <c r="F8321" i="2"/>
  <c r="E8322" i="2"/>
  <c r="D8323" i="2"/>
  <c r="C8324" i="2"/>
  <c r="B8325" i="2"/>
  <c r="F8325" i="2"/>
  <c r="E8326" i="2"/>
  <c r="D8327" i="2"/>
  <c r="C8328" i="2"/>
  <c r="B8329" i="2"/>
  <c r="F8329" i="2"/>
  <c r="E8330" i="2"/>
  <c r="D8331" i="2"/>
  <c r="C8332" i="2"/>
  <c r="B8333" i="2"/>
  <c r="F8333" i="2"/>
  <c r="E8334" i="2"/>
  <c r="D8335" i="2"/>
  <c r="C8336" i="2"/>
  <c r="B8337" i="2"/>
  <c r="F8337" i="2"/>
  <c r="E8338" i="2"/>
  <c r="D8339" i="2"/>
  <c r="C8340" i="2"/>
  <c r="B8341" i="2"/>
  <c r="F8341" i="2"/>
  <c r="E8342" i="2"/>
  <c r="D8343" i="2"/>
  <c r="C8344" i="2"/>
  <c r="B8345" i="2"/>
  <c r="F8345" i="2"/>
  <c r="E8346" i="2"/>
  <c r="D8347" i="2"/>
  <c r="C8348" i="2"/>
  <c r="B8349" i="2"/>
  <c r="F8349" i="2"/>
  <c r="E8350" i="2"/>
  <c r="D8351" i="2"/>
  <c r="C8352" i="2"/>
  <c r="B8353" i="2"/>
  <c r="F8353" i="2"/>
  <c r="E8354" i="2"/>
  <c r="D8355" i="2"/>
  <c r="C8356" i="2"/>
  <c r="B8357" i="2"/>
  <c r="F8357" i="2"/>
  <c r="E8358" i="2"/>
  <c r="D8359" i="2"/>
  <c r="C8360" i="2"/>
  <c r="B8361" i="2"/>
  <c r="F8361" i="2"/>
  <c r="E8362" i="2"/>
  <c r="D8363" i="2"/>
  <c r="C8364" i="2"/>
  <c r="B8365" i="2"/>
  <c r="F8365" i="2"/>
  <c r="E8366" i="2"/>
  <c r="D8367" i="2"/>
  <c r="C8368" i="2"/>
  <c r="B8369" i="2"/>
  <c r="F8369" i="2"/>
  <c r="E8370" i="2"/>
  <c r="D8371" i="2"/>
  <c r="C8372" i="2"/>
  <c r="B8373" i="2"/>
  <c r="F8373" i="2"/>
  <c r="E8374" i="2"/>
  <c r="D8375" i="2"/>
  <c r="C8376" i="2"/>
  <c r="B8377" i="2"/>
  <c r="F8377" i="2"/>
  <c r="E8378" i="2"/>
  <c r="D8379" i="2"/>
  <c r="C8380" i="2"/>
  <c r="B8381" i="2"/>
  <c r="F8381" i="2"/>
  <c r="E8382" i="2"/>
  <c r="D8383" i="2"/>
  <c r="C8384" i="2"/>
  <c r="B8385" i="2"/>
  <c r="F8385" i="2"/>
  <c r="E8386" i="2"/>
  <c r="D8387" i="2"/>
  <c r="C8388" i="2"/>
  <c r="B8389" i="2"/>
  <c r="F8389" i="2"/>
  <c r="E8390" i="2"/>
  <c r="D8391" i="2"/>
  <c r="C8392" i="2"/>
  <c r="B8393" i="2"/>
  <c r="F8393" i="2"/>
  <c r="E8394" i="2"/>
  <c r="D8395" i="2"/>
  <c r="C8396" i="2"/>
  <c r="B8397" i="2"/>
  <c r="F8397" i="2"/>
  <c r="E8398" i="2"/>
  <c r="D8399" i="2"/>
  <c r="C8400" i="2"/>
  <c r="B8401" i="2"/>
  <c r="F8401" i="2"/>
  <c r="E8402" i="2"/>
  <c r="D8403" i="2"/>
  <c r="C8404" i="2"/>
  <c r="B8405" i="2"/>
  <c r="F8405" i="2"/>
  <c r="E8406" i="2"/>
  <c r="D8407" i="2"/>
  <c r="C8408" i="2"/>
  <c r="B8409" i="2"/>
  <c r="F8409" i="2"/>
  <c r="E8410" i="2"/>
  <c r="D8411" i="2"/>
  <c r="C8412" i="2"/>
  <c r="B8413" i="2"/>
  <c r="F8413" i="2"/>
  <c r="E8414" i="2"/>
  <c r="D8415" i="2"/>
  <c r="C8416" i="2"/>
  <c r="B8417" i="2"/>
  <c r="F8417" i="2"/>
  <c r="E8418" i="2"/>
  <c r="D8419" i="2"/>
  <c r="C8420" i="2"/>
  <c r="B8421" i="2"/>
  <c r="F8421" i="2"/>
  <c r="E8422" i="2"/>
  <c r="D8423" i="2"/>
  <c r="C8424" i="2"/>
  <c r="B8425" i="2"/>
  <c r="F8425" i="2"/>
  <c r="E8426" i="2"/>
  <c r="D8427" i="2"/>
  <c r="C8428" i="2"/>
  <c r="B8429" i="2"/>
  <c r="F8429" i="2"/>
  <c r="E8430" i="2"/>
  <c r="D8431" i="2"/>
  <c r="C8432" i="2"/>
  <c r="B8433" i="2"/>
  <c r="F8433" i="2"/>
  <c r="E8434" i="2"/>
  <c r="D8435" i="2"/>
  <c r="C8436" i="2"/>
  <c r="B8437" i="2"/>
  <c r="F8437" i="2"/>
  <c r="E8438" i="2"/>
  <c r="D8439" i="2"/>
  <c r="C8440" i="2"/>
  <c r="B8441" i="2"/>
  <c r="F8441" i="2"/>
  <c r="E8442" i="2"/>
  <c r="D8443" i="2"/>
  <c r="C8444" i="2"/>
  <c r="B8445" i="2"/>
  <c r="F8445" i="2"/>
  <c r="E8446" i="2"/>
  <c r="D8447" i="2"/>
  <c r="C8448" i="2"/>
  <c r="B8449" i="2"/>
  <c r="F8449" i="2"/>
  <c r="E8450" i="2"/>
  <c r="D8451" i="2"/>
  <c r="C8452" i="2"/>
  <c r="B8453" i="2"/>
  <c r="F8453" i="2"/>
  <c r="E8454" i="2"/>
  <c r="D8455" i="2"/>
  <c r="C8456" i="2"/>
  <c r="B8457" i="2"/>
  <c r="F8457" i="2"/>
  <c r="E8458" i="2"/>
  <c r="D8459" i="2"/>
  <c r="C8460" i="2"/>
  <c r="B8461" i="2"/>
  <c r="F8461" i="2"/>
  <c r="E8462" i="2"/>
  <c r="D8463" i="2"/>
  <c r="C8464" i="2"/>
  <c r="B8465" i="2"/>
  <c r="F8465" i="2"/>
  <c r="E8466" i="2"/>
  <c r="D8467" i="2"/>
  <c r="C8468" i="2"/>
  <c r="B8469" i="2"/>
  <c r="F8469" i="2"/>
  <c r="E8470" i="2"/>
  <c r="D8471" i="2"/>
  <c r="C8472" i="2"/>
  <c r="B8473" i="2"/>
  <c r="F8473" i="2"/>
  <c r="E8474" i="2"/>
  <c r="D8475" i="2"/>
  <c r="C8476" i="2"/>
  <c r="B8477" i="2"/>
  <c r="F8477" i="2"/>
  <c r="E8478" i="2"/>
  <c r="D8479" i="2"/>
  <c r="C8480" i="2"/>
  <c r="B8481" i="2"/>
  <c r="F8481" i="2"/>
  <c r="E8482" i="2"/>
  <c r="D8483" i="2"/>
  <c r="C8484" i="2"/>
  <c r="B8485" i="2"/>
  <c r="F8485" i="2"/>
  <c r="E8486" i="2"/>
  <c r="D8487" i="2"/>
  <c r="C8488" i="2"/>
  <c r="B8489" i="2"/>
  <c r="F8489" i="2"/>
  <c r="E8490" i="2"/>
  <c r="D8491" i="2"/>
  <c r="C8492" i="2"/>
  <c r="B8493" i="2"/>
  <c r="F8493" i="2"/>
  <c r="E8494" i="2"/>
  <c r="D8495" i="2"/>
  <c r="C8496" i="2"/>
  <c r="B8497" i="2"/>
  <c r="F8497" i="2"/>
  <c r="E8498" i="2"/>
  <c r="D8499" i="2"/>
  <c r="C8500" i="2"/>
  <c r="B8501" i="2"/>
  <c r="F8501" i="2"/>
  <c r="E8502" i="2"/>
  <c r="D8503" i="2"/>
  <c r="C8504" i="2"/>
  <c r="B8505" i="2"/>
  <c r="F8505" i="2"/>
  <c r="E8506" i="2"/>
  <c r="D8507" i="2"/>
  <c r="C8508" i="2"/>
  <c r="B8509" i="2"/>
  <c r="F8509" i="2"/>
  <c r="E8510" i="2"/>
  <c r="D8511" i="2"/>
  <c r="C8512" i="2"/>
  <c r="B8513" i="2"/>
  <c r="F8513" i="2"/>
  <c r="E8514" i="2"/>
  <c r="D8515" i="2"/>
  <c r="C8516" i="2"/>
  <c r="B8517" i="2"/>
  <c r="F8517" i="2"/>
  <c r="E8518" i="2"/>
  <c r="D8519" i="2"/>
  <c r="C8520" i="2"/>
  <c r="B8521" i="2"/>
  <c r="F8521" i="2"/>
  <c r="E8522" i="2"/>
  <c r="D8523" i="2"/>
  <c r="C8524" i="2"/>
  <c r="B8525" i="2"/>
  <c r="F8525" i="2"/>
  <c r="E8526" i="2"/>
  <c r="D8527" i="2"/>
  <c r="C8528" i="2"/>
  <c r="B8529" i="2"/>
  <c r="F8529" i="2"/>
  <c r="E8530" i="2"/>
  <c r="D8531" i="2"/>
  <c r="C8532" i="2"/>
  <c r="B8533" i="2"/>
  <c r="F8533" i="2"/>
  <c r="E8534" i="2"/>
  <c r="D8535" i="2"/>
  <c r="C8536" i="2"/>
  <c r="B8537" i="2"/>
  <c r="F8537" i="2"/>
  <c r="E8538" i="2"/>
  <c r="D8539" i="2"/>
  <c r="C8540" i="2"/>
  <c r="B8541" i="2"/>
  <c r="F8541" i="2"/>
  <c r="E8542" i="2"/>
  <c r="D8543" i="2"/>
  <c r="C8544" i="2"/>
  <c r="B8545" i="2"/>
  <c r="F8545" i="2"/>
  <c r="E8546" i="2"/>
  <c r="D8547" i="2"/>
  <c r="C8548" i="2"/>
  <c r="B8549" i="2"/>
  <c r="F8549" i="2"/>
  <c r="E8550" i="2"/>
  <c r="D8551" i="2"/>
  <c r="C8552" i="2"/>
  <c r="B8553" i="2"/>
  <c r="F8553" i="2"/>
  <c r="E8554" i="2"/>
  <c r="D8555" i="2"/>
  <c r="C8556" i="2"/>
  <c r="B8557" i="2"/>
  <c r="F8557" i="2"/>
  <c r="E8558" i="2"/>
  <c r="D8559" i="2"/>
  <c r="C8560" i="2"/>
  <c r="B8561" i="2"/>
  <c r="F8561" i="2"/>
  <c r="E8562" i="2"/>
  <c r="D8563" i="2"/>
  <c r="C8564" i="2"/>
  <c r="B8565" i="2"/>
  <c r="F8565" i="2"/>
  <c r="E8566" i="2"/>
  <c r="D8567" i="2"/>
  <c r="C8568" i="2"/>
  <c r="B8569" i="2"/>
  <c r="F8569" i="2"/>
  <c r="E8570" i="2"/>
  <c r="D8571" i="2"/>
  <c r="C8572" i="2"/>
  <c r="B8573" i="2"/>
  <c r="F8573" i="2"/>
  <c r="E8574" i="2"/>
  <c r="D8575" i="2"/>
  <c r="C8576" i="2"/>
  <c r="B8577" i="2"/>
  <c r="F8577" i="2"/>
  <c r="E8578" i="2"/>
  <c r="D8579" i="2"/>
  <c r="C8580" i="2"/>
  <c r="B8581" i="2"/>
  <c r="F8581" i="2"/>
  <c r="E8582" i="2"/>
  <c r="D8583" i="2"/>
  <c r="C8584" i="2"/>
  <c r="B8585" i="2"/>
  <c r="F8585" i="2"/>
  <c r="E8586" i="2"/>
  <c r="D8587" i="2"/>
  <c r="C8588" i="2"/>
  <c r="B8589" i="2"/>
  <c r="F8589" i="2"/>
  <c r="E8590" i="2"/>
  <c r="D8591" i="2"/>
  <c r="C8592" i="2"/>
  <c r="B8593" i="2"/>
  <c r="F8593" i="2"/>
  <c r="E8594" i="2"/>
  <c r="D8595" i="2"/>
  <c r="C8596" i="2"/>
  <c r="B8597" i="2"/>
  <c r="F8597" i="2"/>
  <c r="E8598" i="2"/>
  <c r="D8599" i="2"/>
  <c r="C8600" i="2"/>
  <c r="B8601" i="2"/>
  <c r="F8601" i="2"/>
  <c r="E8602" i="2"/>
  <c r="D8603" i="2"/>
  <c r="C8604" i="2"/>
  <c r="B8605" i="2"/>
  <c r="F8605" i="2"/>
  <c r="E8606" i="2"/>
  <c r="D8607" i="2"/>
  <c r="C8608" i="2"/>
  <c r="B8609" i="2"/>
  <c r="F8609" i="2"/>
  <c r="E8610" i="2"/>
  <c r="D8611" i="2"/>
  <c r="C8612" i="2"/>
  <c r="B8613" i="2"/>
  <c r="F8613" i="2"/>
  <c r="E8614" i="2"/>
  <c r="D8615" i="2"/>
  <c r="C8616" i="2"/>
  <c r="B8617" i="2"/>
  <c r="F8617" i="2"/>
  <c r="E8618" i="2"/>
  <c r="D8619" i="2"/>
  <c r="C8620" i="2"/>
  <c r="B8621" i="2"/>
  <c r="F8621" i="2"/>
  <c r="E8622" i="2"/>
  <c r="D8623" i="2"/>
  <c r="C8624" i="2"/>
  <c r="B8625" i="2"/>
  <c r="F8625" i="2"/>
  <c r="E8626" i="2"/>
  <c r="D8627" i="2"/>
  <c r="C8628" i="2"/>
  <c r="B8629" i="2"/>
  <c r="F8629" i="2"/>
  <c r="E8630" i="2"/>
  <c r="D8631" i="2"/>
  <c r="C8632" i="2"/>
  <c r="B8633" i="2"/>
  <c r="F8633" i="2"/>
  <c r="E8634" i="2"/>
  <c r="D8635" i="2"/>
  <c r="C8636" i="2"/>
  <c r="B8637" i="2"/>
  <c r="F8637" i="2"/>
  <c r="E8638" i="2"/>
  <c r="D8639" i="2"/>
  <c r="C8640" i="2"/>
  <c r="B8641" i="2"/>
  <c r="F8641" i="2"/>
  <c r="E8642" i="2"/>
  <c r="D8643" i="2"/>
  <c r="C8644" i="2"/>
  <c r="B8645" i="2"/>
  <c r="F8645" i="2"/>
  <c r="E8646" i="2"/>
  <c r="D8647" i="2"/>
  <c r="C8648" i="2"/>
  <c r="B8649" i="2"/>
  <c r="F8649" i="2"/>
  <c r="E8650" i="2"/>
  <c r="D8651" i="2"/>
  <c r="C8652" i="2"/>
  <c r="B8653" i="2"/>
  <c r="F8653" i="2"/>
  <c r="E8654" i="2"/>
  <c r="D8655" i="2"/>
  <c r="C8656" i="2"/>
  <c r="B8657" i="2"/>
  <c r="F8657" i="2"/>
  <c r="E8658" i="2"/>
  <c r="D8659" i="2"/>
  <c r="C8660" i="2"/>
  <c r="B8661" i="2"/>
  <c r="F8661" i="2"/>
  <c r="E8662" i="2"/>
  <c r="D8663" i="2"/>
  <c r="C8664" i="2"/>
  <c r="B8665" i="2"/>
  <c r="F8665" i="2"/>
  <c r="E8666" i="2"/>
  <c r="D8667" i="2"/>
  <c r="C8668" i="2"/>
  <c r="B8669" i="2"/>
  <c r="F8669" i="2"/>
  <c r="E8670" i="2"/>
  <c r="D8671" i="2"/>
  <c r="C8672" i="2"/>
  <c r="B8673" i="2"/>
  <c r="F8673" i="2"/>
  <c r="E8674" i="2"/>
  <c r="D8675" i="2"/>
  <c r="C8676" i="2"/>
  <c r="B8677" i="2"/>
  <c r="F8677" i="2"/>
  <c r="E8678" i="2"/>
  <c r="D8679" i="2"/>
  <c r="C8680" i="2"/>
  <c r="B8681" i="2"/>
  <c r="F8681" i="2"/>
  <c r="E8682" i="2"/>
  <c r="D8683" i="2"/>
  <c r="C8684" i="2"/>
  <c r="B8685" i="2"/>
  <c r="F8685" i="2"/>
  <c r="E8686" i="2"/>
  <c r="D8687" i="2"/>
  <c r="C8688" i="2"/>
  <c r="B8689" i="2"/>
  <c r="F8689" i="2"/>
  <c r="E8690" i="2"/>
  <c r="D8691" i="2"/>
  <c r="C8692" i="2"/>
  <c r="B8693" i="2"/>
  <c r="F8693" i="2"/>
  <c r="E8694" i="2"/>
  <c r="D8695" i="2"/>
  <c r="C8696" i="2"/>
  <c r="B8697" i="2"/>
  <c r="F8697" i="2"/>
  <c r="E8698" i="2"/>
  <c r="D8699" i="2"/>
  <c r="C8700" i="2"/>
  <c r="B8701" i="2"/>
  <c r="F8701" i="2"/>
  <c r="E8702" i="2"/>
  <c r="D8703" i="2"/>
  <c r="C8704" i="2"/>
  <c r="B8705" i="2"/>
  <c r="F8705" i="2"/>
  <c r="E8706" i="2"/>
  <c r="D8707" i="2"/>
  <c r="C8708" i="2"/>
  <c r="B8709" i="2"/>
  <c r="F8709" i="2"/>
  <c r="E8710" i="2"/>
  <c r="D8711" i="2"/>
  <c r="C8712" i="2"/>
  <c r="B8713" i="2"/>
  <c r="F8713" i="2"/>
  <c r="E8714" i="2"/>
  <c r="D8715" i="2"/>
  <c r="C8716" i="2"/>
  <c r="B8717" i="2"/>
  <c r="F8717" i="2"/>
  <c r="E8718" i="2"/>
  <c r="D8719" i="2"/>
  <c r="C8720" i="2"/>
  <c r="B8721" i="2"/>
  <c r="F8721" i="2"/>
  <c r="E8722" i="2"/>
  <c r="D8723" i="2"/>
  <c r="C8724" i="2"/>
  <c r="B8725" i="2"/>
  <c r="F8725" i="2"/>
  <c r="E8726" i="2"/>
  <c r="D8727" i="2"/>
  <c r="C8728" i="2"/>
  <c r="B8729" i="2"/>
  <c r="F8729" i="2"/>
  <c r="E8730" i="2"/>
  <c r="D8731" i="2"/>
  <c r="C8732" i="2"/>
  <c r="B8733" i="2"/>
  <c r="F8733" i="2"/>
  <c r="E8734" i="2"/>
  <c r="D8735" i="2"/>
  <c r="C8736" i="2"/>
  <c r="B8737" i="2"/>
  <c r="F8737" i="2"/>
  <c r="E8738" i="2"/>
  <c r="D8739" i="2"/>
  <c r="C8740" i="2"/>
  <c r="B8741" i="2"/>
  <c r="F8741" i="2"/>
  <c r="E8742" i="2"/>
  <c r="D8743" i="2"/>
  <c r="C8744" i="2"/>
  <c r="B8745" i="2"/>
  <c r="F8745" i="2"/>
  <c r="E8746" i="2"/>
  <c r="D8747" i="2"/>
  <c r="C8748" i="2"/>
  <c r="B8749" i="2"/>
  <c r="F8749" i="2"/>
  <c r="E8750" i="2"/>
  <c r="D8751" i="2"/>
  <c r="C8752" i="2"/>
  <c r="B8753" i="2"/>
  <c r="F8753" i="2"/>
  <c r="E8754" i="2"/>
  <c r="D8755" i="2"/>
  <c r="C8756" i="2"/>
  <c r="B8757" i="2"/>
  <c r="F8757" i="2"/>
  <c r="E8758" i="2"/>
  <c r="D8759" i="2"/>
  <c r="C8760" i="2"/>
  <c r="B8761" i="2"/>
  <c r="F8761" i="2"/>
  <c r="E8762" i="2"/>
  <c r="D8763" i="2"/>
  <c r="C8764" i="2"/>
  <c r="B8765" i="2"/>
  <c r="F8765" i="2"/>
  <c r="E8766" i="2"/>
  <c r="D8767" i="2"/>
  <c r="C8768" i="2"/>
  <c r="B8769" i="2"/>
  <c r="F8769" i="2"/>
  <c r="E8770" i="2"/>
  <c r="D8771" i="2"/>
  <c r="C8772" i="2"/>
  <c r="B8773" i="2"/>
  <c r="F8773" i="2"/>
  <c r="E8774" i="2"/>
  <c r="D8775" i="2"/>
  <c r="C8776" i="2"/>
  <c r="B8777" i="2"/>
  <c r="F8777" i="2"/>
  <c r="E8778" i="2"/>
  <c r="D8779" i="2"/>
  <c r="C8780" i="2"/>
  <c r="B8781" i="2"/>
  <c r="F8781" i="2"/>
  <c r="E8782" i="2"/>
  <c r="D8783" i="2"/>
  <c r="C8784" i="2"/>
  <c r="B8785" i="2"/>
  <c r="F8785" i="2"/>
  <c r="E8786" i="2"/>
  <c r="D8787" i="2"/>
  <c r="C8788" i="2"/>
  <c r="B8789" i="2"/>
  <c r="F8789" i="2"/>
  <c r="E8790" i="2"/>
  <c r="D8791" i="2"/>
  <c r="C8792" i="2"/>
  <c r="B8793" i="2"/>
  <c r="F8793" i="2"/>
  <c r="E8794" i="2"/>
  <c r="D8795" i="2"/>
  <c r="C8796" i="2"/>
  <c r="B8797" i="2"/>
  <c r="F8797" i="2"/>
  <c r="E8798" i="2"/>
  <c r="D8799" i="2"/>
  <c r="C8800" i="2"/>
  <c r="B8801" i="2"/>
  <c r="F8801" i="2"/>
  <c r="E8802" i="2"/>
  <c r="D8803" i="2"/>
  <c r="C8804" i="2"/>
  <c r="B8805" i="2"/>
  <c r="F8805" i="2"/>
  <c r="E8806" i="2"/>
  <c r="D8807" i="2"/>
  <c r="C8808" i="2"/>
  <c r="B8809" i="2"/>
  <c r="F8809" i="2"/>
  <c r="E8810" i="2"/>
  <c r="D8811" i="2"/>
  <c r="C8812" i="2"/>
  <c r="B8813" i="2"/>
  <c r="F8813" i="2"/>
  <c r="E8814" i="2"/>
  <c r="D8815" i="2"/>
  <c r="C8816" i="2"/>
  <c r="B8817" i="2"/>
  <c r="F8817" i="2"/>
  <c r="E8818" i="2"/>
  <c r="D8819" i="2"/>
  <c r="C8820" i="2"/>
  <c r="B8821" i="2"/>
  <c r="F8821" i="2"/>
  <c r="E8822" i="2"/>
  <c r="D8823" i="2"/>
  <c r="C8824" i="2"/>
  <c r="B8825" i="2"/>
  <c r="F8825" i="2"/>
  <c r="E8826" i="2"/>
  <c r="D8827" i="2"/>
  <c r="C8828" i="2"/>
  <c r="B8829" i="2"/>
  <c r="F8829" i="2"/>
  <c r="E8830" i="2"/>
  <c r="D8831" i="2"/>
  <c r="C8832" i="2"/>
  <c r="B8833" i="2"/>
  <c r="F8833" i="2"/>
  <c r="E8834" i="2"/>
  <c r="D8835" i="2"/>
  <c r="C8836" i="2"/>
  <c r="B8837" i="2"/>
  <c r="F8837" i="2"/>
  <c r="E8838" i="2"/>
  <c r="D8839" i="2"/>
  <c r="C8840" i="2"/>
  <c r="B8841" i="2"/>
  <c r="F8841" i="2"/>
  <c r="E8842" i="2"/>
  <c r="D8843" i="2"/>
  <c r="C8844" i="2"/>
  <c r="B8845" i="2"/>
  <c r="F8845" i="2"/>
  <c r="E8846" i="2"/>
  <c r="D8847" i="2"/>
  <c r="C8848" i="2"/>
  <c r="B8849" i="2"/>
  <c r="F8849" i="2"/>
  <c r="E8850" i="2"/>
  <c r="D8851" i="2"/>
  <c r="C8852" i="2"/>
  <c r="B8853" i="2"/>
  <c r="F8853" i="2"/>
  <c r="E8854" i="2"/>
  <c r="D8855" i="2"/>
  <c r="C8856" i="2"/>
  <c r="B8857" i="2"/>
  <c r="F8857" i="2"/>
  <c r="E8858" i="2"/>
  <c r="D8859" i="2"/>
  <c r="C8860" i="2"/>
  <c r="B8861" i="2"/>
  <c r="F8861" i="2"/>
  <c r="E8862" i="2"/>
  <c r="D8863" i="2"/>
  <c r="C8864" i="2"/>
  <c r="B8865" i="2"/>
  <c r="F8865" i="2"/>
  <c r="E8866" i="2"/>
  <c r="D8867" i="2"/>
  <c r="C8868" i="2"/>
  <c r="B8869" i="2"/>
  <c r="F8869" i="2"/>
  <c r="E8870" i="2"/>
  <c r="D8871" i="2"/>
  <c r="C8872" i="2"/>
  <c r="B8873" i="2"/>
  <c r="F8873" i="2"/>
  <c r="E8874" i="2"/>
  <c r="D8875" i="2"/>
  <c r="C8876" i="2"/>
  <c r="B8877" i="2"/>
  <c r="F8877" i="2"/>
  <c r="E8878" i="2"/>
  <c r="D8879" i="2"/>
  <c r="C8880" i="2"/>
  <c r="B8881" i="2"/>
  <c r="F8881" i="2"/>
  <c r="E8882" i="2"/>
  <c r="D8883" i="2"/>
  <c r="C8884" i="2"/>
  <c r="B8885" i="2"/>
  <c r="F8885" i="2"/>
  <c r="E8886" i="2"/>
  <c r="D8887" i="2"/>
  <c r="C8888" i="2"/>
  <c r="B8889" i="2"/>
  <c r="F8889" i="2"/>
  <c r="E8890" i="2"/>
  <c r="D8891" i="2"/>
  <c r="C8892" i="2"/>
  <c r="B8893" i="2"/>
  <c r="F8893" i="2"/>
  <c r="E8894" i="2"/>
  <c r="D8895" i="2"/>
  <c r="C8896" i="2"/>
  <c r="B8897" i="2"/>
  <c r="F8897" i="2"/>
  <c r="E8898" i="2"/>
  <c r="D8899" i="2"/>
  <c r="C8900" i="2"/>
  <c r="B8901" i="2"/>
  <c r="F8901" i="2"/>
  <c r="E8902" i="2"/>
  <c r="D8903" i="2"/>
  <c r="C8904" i="2"/>
  <c r="B8905" i="2"/>
  <c r="F8905" i="2"/>
  <c r="E8906" i="2"/>
  <c r="D8907" i="2"/>
  <c r="C8908" i="2"/>
  <c r="B8909" i="2"/>
  <c r="F8909" i="2"/>
  <c r="E8910" i="2"/>
  <c r="D8911" i="2"/>
  <c r="C8912" i="2"/>
  <c r="B8913" i="2"/>
  <c r="F8913" i="2"/>
  <c r="E8914" i="2"/>
  <c r="D8915" i="2"/>
  <c r="C8916" i="2"/>
  <c r="B8917" i="2"/>
  <c r="F8917" i="2"/>
  <c r="E8918" i="2"/>
  <c r="D8919" i="2"/>
  <c r="C8920" i="2"/>
  <c r="B8921" i="2"/>
  <c r="F8921" i="2"/>
  <c r="E8922" i="2"/>
  <c r="D8923" i="2"/>
  <c r="C8924" i="2"/>
  <c r="B8925" i="2"/>
  <c r="F8925" i="2"/>
  <c r="E8926" i="2"/>
  <c r="D8927" i="2"/>
  <c r="C8928" i="2"/>
  <c r="B8929" i="2"/>
  <c r="F8929" i="2"/>
  <c r="E8930" i="2"/>
  <c r="D8931" i="2"/>
  <c r="C8932" i="2"/>
  <c r="B8933" i="2"/>
  <c r="F8933" i="2"/>
  <c r="E8934" i="2"/>
  <c r="D8935" i="2"/>
  <c r="C8936" i="2"/>
  <c r="B8937" i="2"/>
  <c r="F8937" i="2"/>
  <c r="E8938" i="2"/>
  <c r="D8939" i="2"/>
  <c r="C8940" i="2"/>
  <c r="B8941" i="2"/>
  <c r="F8941" i="2"/>
  <c r="E8942" i="2"/>
  <c r="D8943" i="2"/>
  <c r="C8944" i="2"/>
  <c r="B8945" i="2"/>
  <c r="F8945" i="2"/>
  <c r="E8946" i="2"/>
  <c r="D8947" i="2"/>
  <c r="C8948" i="2"/>
  <c r="B8949" i="2"/>
  <c r="F8949" i="2"/>
  <c r="E8950" i="2"/>
  <c r="D8951" i="2"/>
  <c r="C8952" i="2"/>
  <c r="B8953" i="2"/>
  <c r="F8953" i="2"/>
  <c r="E8954" i="2"/>
  <c r="D8955" i="2"/>
  <c r="C8956" i="2"/>
  <c r="B8957" i="2"/>
  <c r="F8957" i="2"/>
  <c r="E8958" i="2"/>
  <c r="D8959" i="2"/>
  <c r="C8960" i="2"/>
  <c r="B8961" i="2"/>
  <c r="F8961" i="2"/>
  <c r="E8962" i="2"/>
  <c r="D8963" i="2"/>
  <c r="C8964" i="2"/>
  <c r="B8965" i="2"/>
  <c r="F8965" i="2"/>
  <c r="E8966" i="2"/>
  <c r="D8967" i="2"/>
  <c r="C8968" i="2"/>
  <c r="B8969" i="2"/>
  <c r="F8969" i="2"/>
  <c r="E8970" i="2"/>
  <c r="D8971" i="2"/>
  <c r="C8972" i="2"/>
  <c r="B8973" i="2"/>
  <c r="F8973" i="2"/>
  <c r="E8974" i="2"/>
  <c r="D8975" i="2"/>
  <c r="C8976" i="2"/>
  <c r="B8977" i="2"/>
  <c r="F8977" i="2"/>
  <c r="E8978" i="2"/>
  <c r="D8979" i="2"/>
  <c r="C8980" i="2"/>
  <c r="B8981" i="2"/>
  <c r="F8981" i="2"/>
  <c r="E8982" i="2"/>
  <c r="D8983" i="2"/>
  <c r="C8984" i="2"/>
  <c r="B8985" i="2"/>
  <c r="F8985" i="2"/>
  <c r="E8986" i="2"/>
  <c r="D8987" i="2"/>
  <c r="C8988" i="2"/>
  <c r="B8989" i="2"/>
  <c r="F8989" i="2"/>
  <c r="E8990" i="2"/>
  <c r="D8991" i="2"/>
  <c r="C8992" i="2"/>
  <c r="B8993" i="2"/>
  <c r="F8993" i="2"/>
  <c r="E8994" i="2"/>
  <c r="D8995" i="2"/>
  <c r="C8996" i="2"/>
  <c r="B8997" i="2"/>
  <c r="F8997" i="2"/>
  <c r="E8998" i="2"/>
  <c r="D8999" i="2"/>
  <c r="C9000" i="2"/>
  <c r="B9001" i="2"/>
  <c r="F9001" i="2"/>
  <c r="E9002" i="2"/>
  <c r="D9003" i="2"/>
  <c r="C9004" i="2"/>
  <c r="B9005" i="2"/>
  <c r="F9005" i="2"/>
  <c r="E9006" i="2"/>
  <c r="D9007" i="2"/>
  <c r="C9008" i="2"/>
  <c r="B9009" i="2"/>
  <c r="F9009" i="2"/>
  <c r="E9010" i="2"/>
  <c r="D9011" i="2"/>
  <c r="C9012" i="2"/>
  <c r="B9013" i="2"/>
  <c r="F9013" i="2"/>
  <c r="E9014" i="2"/>
  <c r="D9015" i="2"/>
  <c r="C9016" i="2"/>
  <c r="B9017" i="2"/>
  <c r="F9017" i="2"/>
  <c r="E9018" i="2"/>
  <c r="D9019" i="2"/>
  <c r="C9020" i="2"/>
  <c r="B9021" i="2"/>
  <c r="F9021" i="2"/>
  <c r="E9022" i="2"/>
  <c r="D9023" i="2"/>
  <c r="C9024" i="2"/>
  <c r="B9025" i="2"/>
  <c r="F9025" i="2"/>
  <c r="E9026" i="2"/>
  <c r="D9027" i="2"/>
  <c r="C9028" i="2"/>
  <c r="B9029" i="2"/>
  <c r="F9029" i="2"/>
  <c r="E9030" i="2"/>
  <c r="D9031" i="2"/>
  <c r="C9032" i="2"/>
  <c r="B9033" i="2"/>
  <c r="F9033" i="2"/>
  <c r="E9034" i="2"/>
  <c r="D9035" i="2"/>
  <c r="C9036" i="2"/>
  <c r="B9037" i="2"/>
  <c r="F9037" i="2"/>
  <c r="E9038" i="2"/>
  <c r="D9039" i="2"/>
  <c r="C9040" i="2"/>
  <c r="B9041" i="2"/>
  <c r="F9041" i="2"/>
  <c r="E9042" i="2"/>
  <c r="D9043" i="2"/>
  <c r="C9044" i="2"/>
  <c r="B9045" i="2"/>
  <c r="F9045" i="2"/>
  <c r="E9046" i="2"/>
  <c r="D9047" i="2"/>
  <c r="C9048" i="2"/>
  <c r="B9049" i="2"/>
  <c r="F9049" i="2"/>
  <c r="E9050" i="2"/>
  <c r="D9051" i="2"/>
  <c r="C9052" i="2"/>
  <c r="B9053" i="2"/>
  <c r="F9053" i="2"/>
  <c r="E9054" i="2"/>
  <c r="D9055" i="2"/>
  <c r="C9056" i="2"/>
  <c r="B9057" i="2"/>
  <c r="F9057" i="2"/>
  <c r="E9058" i="2"/>
  <c r="D9059" i="2"/>
  <c r="C9060" i="2"/>
  <c r="B9061" i="2"/>
  <c r="F9061" i="2"/>
  <c r="E9062" i="2"/>
  <c r="D9063" i="2"/>
  <c r="C9064" i="2"/>
  <c r="B9065" i="2"/>
  <c r="F9065" i="2"/>
  <c r="E9066" i="2"/>
  <c r="D9067" i="2"/>
  <c r="C9068" i="2"/>
  <c r="B9069" i="2"/>
  <c r="F9069" i="2"/>
  <c r="E9070" i="2"/>
  <c r="D9071" i="2"/>
  <c r="C9072" i="2"/>
  <c r="B9073" i="2"/>
  <c r="F9073" i="2"/>
  <c r="E9074" i="2"/>
  <c r="D9075" i="2"/>
  <c r="C9076" i="2"/>
  <c r="B9077" i="2"/>
  <c r="F9077" i="2"/>
  <c r="E9078" i="2"/>
  <c r="D9079" i="2"/>
  <c r="C9080" i="2"/>
  <c r="B9081" i="2"/>
  <c r="F9081" i="2"/>
  <c r="E9082" i="2"/>
  <c r="D9083" i="2"/>
  <c r="C9084" i="2"/>
  <c r="B9085" i="2"/>
  <c r="F9085" i="2"/>
  <c r="E9086" i="2"/>
  <c r="D9087" i="2"/>
  <c r="C9088" i="2"/>
  <c r="B9089" i="2"/>
  <c r="F9089" i="2"/>
  <c r="E9090" i="2"/>
  <c r="D9091" i="2"/>
  <c r="C9092" i="2"/>
  <c r="B9093" i="2"/>
  <c r="F9093" i="2"/>
  <c r="E9094" i="2"/>
  <c r="D9095" i="2"/>
  <c r="C9096" i="2"/>
  <c r="B9097" i="2"/>
  <c r="F9097" i="2"/>
  <c r="E9098" i="2"/>
  <c r="D9099" i="2"/>
  <c r="C9100" i="2"/>
  <c r="B9101" i="2"/>
  <c r="F9101" i="2"/>
  <c r="E9102" i="2"/>
  <c r="D9103" i="2"/>
  <c r="C9104" i="2"/>
  <c r="B9105" i="2"/>
  <c r="F9105" i="2"/>
  <c r="E9106" i="2"/>
  <c r="D9107" i="2"/>
  <c r="C9108" i="2"/>
  <c r="B9109" i="2"/>
  <c r="F9109" i="2"/>
  <c r="E9110" i="2"/>
  <c r="D9111" i="2"/>
  <c r="C9112" i="2"/>
  <c r="B9113" i="2"/>
  <c r="F9113" i="2"/>
  <c r="E9114" i="2"/>
  <c r="D9115" i="2"/>
  <c r="C9116" i="2"/>
  <c r="B9117" i="2"/>
  <c r="F9117" i="2"/>
  <c r="E9118" i="2"/>
  <c r="D9119" i="2"/>
  <c r="C9120" i="2"/>
  <c r="B9121" i="2"/>
  <c r="F9121" i="2"/>
  <c r="E9122" i="2"/>
  <c r="D9123" i="2"/>
  <c r="C9124" i="2"/>
  <c r="B9125" i="2"/>
  <c r="F9125" i="2"/>
  <c r="E9126" i="2"/>
  <c r="D9127" i="2"/>
  <c r="C9128" i="2"/>
  <c r="B9129" i="2"/>
  <c r="F9129" i="2"/>
  <c r="E9130" i="2"/>
  <c r="D9131" i="2"/>
  <c r="C9132" i="2"/>
  <c r="B9133" i="2"/>
  <c r="F9133" i="2"/>
  <c r="E9134" i="2"/>
  <c r="D9135" i="2"/>
  <c r="C9136" i="2"/>
  <c r="B9137" i="2"/>
  <c r="F9137" i="2"/>
  <c r="E9138" i="2"/>
  <c r="D9139" i="2"/>
  <c r="C9140" i="2"/>
  <c r="B9141" i="2"/>
  <c r="F9141" i="2"/>
  <c r="E9142" i="2"/>
  <c r="D9143" i="2"/>
  <c r="C9144" i="2"/>
  <c r="B9145" i="2"/>
  <c r="F9145" i="2"/>
  <c r="E9146" i="2"/>
  <c r="D9147" i="2"/>
  <c r="C9148" i="2"/>
  <c r="B9149" i="2"/>
  <c r="F9149" i="2"/>
  <c r="E9150" i="2"/>
  <c r="D9151" i="2"/>
  <c r="C9152" i="2"/>
  <c r="B9153" i="2"/>
  <c r="F9153" i="2"/>
  <c r="E9154" i="2"/>
  <c r="D9155" i="2"/>
  <c r="C9156" i="2"/>
  <c r="B9157" i="2"/>
  <c r="F9157" i="2"/>
  <c r="E9158" i="2"/>
  <c r="D9159" i="2"/>
  <c r="C9160" i="2"/>
  <c r="B9161" i="2"/>
  <c r="F9161" i="2"/>
  <c r="E9162" i="2"/>
  <c r="D9163" i="2"/>
  <c r="C9164" i="2"/>
  <c r="B9165" i="2"/>
  <c r="F9165" i="2"/>
  <c r="E9166" i="2"/>
  <c r="D9167" i="2"/>
  <c r="B113" i="2"/>
  <c r="F317" i="2"/>
  <c r="C499" i="2"/>
  <c r="E601" i="2"/>
  <c r="B704" i="2"/>
  <c r="C797" i="2"/>
  <c r="D848" i="2"/>
  <c r="E899" i="2"/>
  <c r="F950" i="2"/>
  <c r="B1002" i="2"/>
  <c r="C1053" i="2"/>
  <c r="D1104" i="2"/>
  <c r="E1155" i="2"/>
  <c r="F1206" i="2"/>
  <c r="B1258" i="2"/>
  <c r="C1309" i="2"/>
  <c r="D1360" i="2"/>
  <c r="E1411" i="2"/>
  <c r="B1450" i="2"/>
  <c r="E1475" i="2"/>
  <c r="C1501" i="2"/>
  <c r="F1526" i="2"/>
  <c r="D1552" i="2"/>
  <c r="B1578" i="2"/>
  <c r="E1603" i="2"/>
  <c r="C1629" i="2"/>
  <c r="F1654" i="2"/>
  <c r="D1680" i="2"/>
  <c r="B1706" i="2"/>
  <c r="E1731" i="2"/>
  <c r="C1757" i="2"/>
  <c r="F1782" i="2"/>
  <c r="D1808" i="2"/>
  <c r="B1834" i="2"/>
  <c r="C1847" i="2"/>
  <c r="B1860" i="2"/>
  <c r="F1872" i="2"/>
  <c r="E1885" i="2"/>
  <c r="D1898" i="2"/>
  <c r="C1911" i="2"/>
  <c r="B1924" i="2"/>
  <c r="F1936" i="2"/>
  <c r="E1949" i="2"/>
  <c r="D1962" i="2"/>
  <c r="C1975" i="2"/>
  <c r="B1988" i="2"/>
  <c r="F2000" i="2"/>
  <c r="E2013" i="2"/>
  <c r="D2026" i="2"/>
  <c r="C2039" i="2"/>
  <c r="B2052" i="2"/>
  <c r="F2064" i="2"/>
  <c r="E2077" i="2"/>
  <c r="D2090" i="2"/>
  <c r="C2103" i="2"/>
  <c r="B2116" i="2"/>
  <c r="F2128" i="2"/>
  <c r="E2141" i="2"/>
  <c r="D2154" i="2"/>
  <c r="C2167" i="2"/>
  <c r="B2180" i="2"/>
  <c r="F2192" i="2"/>
  <c r="E2205" i="2"/>
  <c r="D2218" i="2"/>
  <c r="C2231" i="2"/>
  <c r="B2244" i="2"/>
  <c r="F2256" i="2"/>
  <c r="E2269" i="2"/>
  <c r="D2282" i="2"/>
  <c r="C2295" i="2"/>
  <c r="B2308" i="2"/>
  <c r="F2320" i="2"/>
  <c r="E2333" i="2"/>
  <c r="D2346" i="2"/>
  <c r="C2359" i="2"/>
  <c r="B2372" i="2"/>
  <c r="F2384" i="2"/>
  <c r="E2397" i="2"/>
  <c r="D2410" i="2"/>
  <c r="C2423" i="2"/>
  <c r="B2436" i="2"/>
  <c r="F2448" i="2"/>
  <c r="E2461" i="2"/>
  <c r="D2474" i="2"/>
  <c r="C2487" i="2"/>
  <c r="B2500" i="2"/>
  <c r="E2509" i="2"/>
  <c r="B2518" i="2"/>
  <c r="E2526" i="2"/>
  <c r="C2535" i="2"/>
  <c r="D2543" i="2"/>
  <c r="F2549" i="2"/>
  <c r="C2556" i="2"/>
  <c r="E2562" i="2"/>
  <c r="B2569" i="2"/>
  <c r="D2575" i="2"/>
  <c r="F2581" i="2"/>
  <c r="C2588" i="2"/>
  <c r="E2594" i="2"/>
  <c r="B2601" i="2"/>
  <c r="D2607" i="2"/>
  <c r="F2613" i="2"/>
  <c r="C2620" i="2"/>
  <c r="E2626" i="2"/>
  <c r="B2633" i="2"/>
  <c r="D2639" i="2"/>
  <c r="F2645" i="2"/>
  <c r="C2652" i="2"/>
  <c r="E2658" i="2"/>
  <c r="B2665" i="2"/>
  <c r="D2671" i="2"/>
  <c r="F2677" i="2"/>
  <c r="C2684" i="2"/>
  <c r="E2690" i="2"/>
  <c r="B2697" i="2"/>
  <c r="D2703" i="2"/>
  <c r="F2709" i="2"/>
  <c r="C2716" i="2"/>
  <c r="E2722" i="2"/>
  <c r="B2729" i="2"/>
  <c r="D2735" i="2"/>
  <c r="F2741" i="2"/>
  <c r="C2748" i="2"/>
  <c r="E2754" i="2"/>
  <c r="B2761" i="2"/>
  <c r="D2767" i="2"/>
  <c r="F2773" i="2"/>
  <c r="C2780" i="2"/>
  <c r="E2786" i="2"/>
  <c r="B2793" i="2"/>
  <c r="D2799" i="2"/>
  <c r="F2805" i="2"/>
  <c r="C2812" i="2"/>
  <c r="E2818" i="2"/>
  <c r="B2825" i="2"/>
  <c r="D2831" i="2"/>
  <c r="F2837" i="2"/>
  <c r="C2844" i="2"/>
  <c r="E2850" i="2"/>
  <c r="B2857" i="2"/>
  <c r="D2863" i="2"/>
  <c r="F2869" i="2"/>
  <c r="C2876" i="2"/>
  <c r="E2882" i="2"/>
  <c r="B2889" i="2"/>
  <c r="D2895" i="2"/>
  <c r="F2901" i="2"/>
  <c r="C2908" i="2"/>
  <c r="E2914" i="2"/>
  <c r="B2921" i="2"/>
  <c r="D2927" i="2"/>
  <c r="F2933" i="2"/>
  <c r="C2940" i="2"/>
  <c r="E2946" i="2"/>
  <c r="B2953" i="2"/>
  <c r="D2959" i="2"/>
  <c r="F2965" i="2"/>
  <c r="C2972" i="2"/>
  <c r="E2978" i="2"/>
  <c r="B2985" i="2"/>
  <c r="D2991" i="2"/>
  <c r="F2997" i="2"/>
  <c r="C3004" i="2"/>
  <c r="E3010" i="2"/>
  <c r="B3017" i="2"/>
  <c r="D3023" i="2"/>
  <c r="F3029" i="2"/>
  <c r="C3036" i="2"/>
  <c r="E3042" i="2"/>
  <c r="B3049" i="2"/>
  <c r="D3055" i="2"/>
  <c r="F3061" i="2"/>
  <c r="C3068" i="2"/>
  <c r="E3074" i="2"/>
  <c r="B3081" i="2"/>
  <c r="D3087" i="2"/>
  <c r="F3093" i="2"/>
  <c r="C3100" i="2"/>
  <c r="E3106" i="2"/>
  <c r="B3113" i="2"/>
  <c r="D3119" i="2"/>
  <c r="F3125" i="2"/>
  <c r="C3132" i="2"/>
  <c r="E3138" i="2"/>
  <c r="B3145" i="2"/>
  <c r="D3151" i="2"/>
  <c r="F3157" i="2"/>
  <c r="C3164" i="2"/>
  <c r="E3170" i="2"/>
  <c r="B3177" i="2"/>
  <c r="D3183" i="2"/>
  <c r="F3189" i="2"/>
  <c r="C3196" i="2"/>
  <c r="E3202" i="2"/>
  <c r="B3209" i="2"/>
  <c r="D3215" i="2"/>
  <c r="F3221" i="2"/>
  <c r="C3228" i="2"/>
  <c r="E3234" i="2"/>
  <c r="B3241" i="2"/>
  <c r="D3247" i="2"/>
  <c r="F3253" i="2"/>
  <c r="C3260" i="2"/>
  <c r="E3266" i="2"/>
  <c r="B3273" i="2"/>
  <c r="D3279" i="2"/>
  <c r="F3285" i="2"/>
  <c r="C3292" i="2"/>
  <c r="E3298" i="2"/>
  <c r="B3305" i="2"/>
  <c r="D3311" i="2"/>
  <c r="F3317" i="2"/>
  <c r="C3324" i="2"/>
  <c r="E3330" i="2"/>
  <c r="B3337" i="2"/>
  <c r="D3343" i="2"/>
  <c r="F3349" i="2"/>
  <c r="C3356" i="2"/>
  <c r="C3361" i="2"/>
  <c r="D3364" i="2"/>
  <c r="E3367" i="2"/>
  <c r="F3370" i="2"/>
  <c r="B3374" i="2"/>
  <c r="C3377" i="2"/>
  <c r="D3380" i="2"/>
  <c r="E3383" i="2"/>
  <c r="F3386" i="2"/>
  <c r="B3390" i="2"/>
  <c r="C3393" i="2"/>
  <c r="D3396" i="2"/>
  <c r="E3399" i="2"/>
  <c r="F3402" i="2"/>
  <c r="B3406" i="2"/>
  <c r="C3409" i="2"/>
  <c r="D3412" i="2"/>
  <c r="E3415" i="2"/>
  <c r="F3418" i="2"/>
  <c r="B3422" i="2"/>
  <c r="C3425" i="2"/>
  <c r="D3428" i="2"/>
  <c r="E3431" i="2"/>
  <c r="F3434" i="2"/>
  <c r="B3438" i="2"/>
  <c r="C3441" i="2"/>
  <c r="D3444" i="2"/>
  <c r="E3447" i="2"/>
  <c r="F3450" i="2"/>
  <c r="B3454" i="2"/>
  <c r="C3457" i="2"/>
  <c r="D3460" i="2"/>
  <c r="E3463" i="2"/>
  <c r="F3466" i="2"/>
  <c r="B3470" i="2"/>
  <c r="C3473" i="2"/>
  <c r="D3476" i="2"/>
  <c r="E3479" i="2"/>
  <c r="F3482" i="2"/>
  <c r="B3486" i="2"/>
  <c r="C3489" i="2"/>
  <c r="D3492" i="2"/>
  <c r="E3495" i="2"/>
  <c r="F3498" i="2"/>
  <c r="B3502" i="2"/>
  <c r="C3505" i="2"/>
  <c r="D3508" i="2"/>
  <c r="E3511" i="2"/>
  <c r="F3514" i="2"/>
  <c r="B3518" i="2"/>
  <c r="C3521" i="2"/>
  <c r="D3524" i="2"/>
  <c r="E3527" i="2"/>
  <c r="F3530" i="2"/>
  <c r="B3534" i="2"/>
  <c r="C3537" i="2"/>
  <c r="D3540" i="2"/>
  <c r="E3543" i="2"/>
  <c r="F3546" i="2"/>
  <c r="B3550" i="2"/>
  <c r="C3553" i="2"/>
  <c r="D3556" i="2"/>
  <c r="E3559" i="2"/>
  <c r="F3562" i="2"/>
  <c r="B3566" i="2"/>
  <c r="C3569" i="2"/>
  <c r="D3572" i="2"/>
  <c r="E3575" i="2"/>
  <c r="F3578" i="2"/>
  <c r="B3582" i="2"/>
  <c r="C3585" i="2"/>
  <c r="D3588" i="2"/>
  <c r="E3591" i="2"/>
  <c r="F3594" i="2"/>
  <c r="B3598" i="2"/>
  <c r="C3601" i="2"/>
  <c r="D3604" i="2"/>
  <c r="E3607" i="2"/>
  <c r="F3610" i="2"/>
  <c r="B3614" i="2"/>
  <c r="C3617" i="2"/>
  <c r="D3620" i="2"/>
  <c r="E3623" i="2"/>
  <c r="F3626" i="2"/>
  <c r="B3630" i="2"/>
  <c r="C3633" i="2"/>
  <c r="D3636" i="2"/>
  <c r="E3639" i="2"/>
  <c r="F3642" i="2"/>
  <c r="B3646" i="2"/>
  <c r="C3649" i="2"/>
  <c r="D3652" i="2"/>
  <c r="E3655" i="2"/>
  <c r="F3658" i="2"/>
  <c r="B3662" i="2"/>
  <c r="C3665" i="2"/>
  <c r="D3668" i="2"/>
  <c r="E3671" i="2"/>
  <c r="F3674" i="2"/>
  <c r="B3678" i="2"/>
  <c r="C3681" i="2"/>
  <c r="D3684" i="2"/>
  <c r="E3687" i="2"/>
  <c r="F3690" i="2"/>
  <c r="B3694" i="2"/>
  <c r="C3697" i="2"/>
  <c r="D3700" i="2"/>
  <c r="E3703" i="2"/>
  <c r="F3706" i="2"/>
  <c r="B3710" i="2"/>
  <c r="C3713" i="2"/>
  <c r="D3716" i="2"/>
  <c r="E3719" i="2"/>
  <c r="F3722" i="2"/>
  <c r="B3726" i="2"/>
  <c r="C3729" i="2"/>
  <c r="D3732" i="2"/>
  <c r="E3735" i="2"/>
  <c r="F3738" i="2"/>
  <c r="B3742" i="2"/>
  <c r="C3745" i="2"/>
  <c r="D3748" i="2"/>
  <c r="E3751" i="2"/>
  <c r="F3754" i="2"/>
  <c r="B3758" i="2"/>
  <c r="C3761" i="2"/>
  <c r="D3764" i="2"/>
  <c r="E3767" i="2"/>
  <c r="F3770" i="2"/>
  <c r="B3774" i="2"/>
  <c r="C3777" i="2"/>
  <c r="D3780" i="2"/>
  <c r="E3783" i="2"/>
  <c r="F3786" i="2"/>
  <c r="B3790" i="2"/>
  <c r="C3793" i="2"/>
  <c r="D3796" i="2"/>
  <c r="E3799" i="2"/>
  <c r="F3802" i="2"/>
  <c r="B3806" i="2"/>
  <c r="C3809" i="2"/>
  <c r="D3812" i="2"/>
  <c r="E3815" i="2"/>
  <c r="F3818" i="2"/>
  <c r="B3822" i="2"/>
  <c r="C3825" i="2"/>
  <c r="D3828" i="2"/>
  <c r="E3831" i="2"/>
  <c r="F3834" i="2"/>
  <c r="B3838" i="2"/>
  <c r="C3841" i="2"/>
  <c r="D3844" i="2"/>
  <c r="E3847" i="2"/>
  <c r="F3850" i="2"/>
  <c r="B3854" i="2"/>
  <c r="C3857" i="2"/>
  <c r="D3860" i="2"/>
  <c r="E3863" i="2"/>
  <c r="F3866" i="2"/>
  <c r="B3870" i="2"/>
  <c r="C3873" i="2"/>
  <c r="D3876" i="2"/>
  <c r="E3879" i="2"/>
  <c r="F3882" i="2"/>
  <c r="B3886" i="2"/>
  <c r="C3889" i="2"/>
  <c r="D3892" i="2"/>
  <c r="E3895" i="2"/>
  <c r="F3898" i="2"/>
  <c r="B3902" i="2"/>
  <c r="C3905" i="2"/>
  <c r="D3908" i="2"/>
  <c r="E3911" i="2"/>
  <c r="F3914" i="2"/>
  <c r="B3918" i="2"/>
  <c r="C3921" i="2"/>
  <c r="D3924" i="2"/>
  <c r="E3927" i="2"/>
  <c r="F3930" i="2"/>
  <c r="B3934" i="2"/>
  <c r="C3937" i="2"/>
  <c r="D3940" i="2"/>
  <c r="E3943" i="2"/>
  <c r="F3946" i="2"/>
  <c r="B3950" i="2"/>
  <c r="C3953" i="2"/>
  <c r="D3956" i="2"/>
  <c r="E3959" i="2"/>
  <c r="F3962" i="2"/>
  <c r="B3966" i="2"/>
  <c r="C3969" i="2"/>
  <c r="D3972" i="2"/>
  <c r="E3975" i="2"/>
  <c r="F3978" i="2"/>
  <c r="B3982" i="2"/>
  <c r="C3985" i="2"/>
  <c r="D3988" i="2"/>
  <c r="E3991" i="2"/>
  <c r="D3994" i="2"/>
  <c r="B3996" i="2"/>
  <c r="E3997" i="2"/>
  <c r="C3999" i="2"/>
  <c r="F4000" i="2"/>
  <c r="D4002" i="2"/>
  <c r="B4004" i="2"/>
  <c r="E4005" i="2"/>
  <c r="C4007" i="2"/>
  <c r="F4008" i="2"/>
  <c r="D4010" i="2"/>
  <c r="B4012" i="2"/>
  <c r="E4013" i="2"/>
  <c r="C4015" i="2"/>
  <c r="F4016" i="2"/>
  <c r="D4018" i="2"/>
  <c r="B4020" i="2"/>
  <c r="E4021" i="2"/>
  <c r="C4023" i="2"/>
  <c r="F4024" i="2"/>
  <c r="D4026" i="2"/>
  <c r="B4028" i="2"/>
  <c r="E4029" i="2"/>
  <c r="C4031" i="2"/>
  <c r="F4032" i="2"/>
  <c r="D4034" i="2"/>
  <c r="B4036" i="2"/>
  <c r="E4037" i="2"/>
  <c r="C4039" i="2"/>
  <c r="F4040" i="2"/>
  <c r="D4042" i="2"/>
  <c r="B4044" i="2"/>
  <c r="E4045" i="2"/>
  <c r="C4047" i="2"/>
  <c r="F4048" i="2"/>
  <c r="D4050" i="2"/>
  <c r="B4052" i="2"/>
  <c r="E4053" i="2"/>
  <c r="C4055" i="2"/>
  <c r="F4056" i="2"/>
  <c r="D4058" i="2"/>
  <c r="B4060" i="2"/>
  <c r="E4061" i="2"/>
  <c r="C4063" i="2"/>
  <c r="F4064" i="2"/>
  <c r="D4066" i="2"/>
  <c r="B4068" i="2"/>
  <c r="E4069" i="2"/>
  <c r="C4071" i="2"/>
  <c r="F4072" i="2"/>
  <c r="D4074" i="2"/>
  <c r="B4076" i="2"/>
  <c r="E4077" i="2"/>
  <c r="C4079" i="2"/>
  <c r="F4080" i="2"/>
  <c r="D4082" i="2"/>
  <c r="B4084" i="2"/>
  <c r="E4085" i="2"/>
  <c r="C4087" i="2"/>
  <c r="F4088" i="2"/>
  <c r="D4090" i="2"/>
  <c r="B4092" i="2"/>
  <c r="E4093" i="2"/>
  <c r="C4095" i="2"/>
  <c r="F4096" i="2"/>
  <c r="D4098" i="2"/>
  <c r="B4100" i="2"/>
  <c r="E4101" i="2"/>
  <c r="C4103" i="2"/>
  <c r="F4104" i="2"/>
  <c r="D4106" i="2"/>
  <c r="B4108" i="2"/>
  <c r="E4109" i="2"/>
  <c r="C4111" i="2"/>
  <c r="F4112" i="2"/>
  <c r="D4114" i="2"/>
  <c r="B4116" i="2"/>
  <c r="E4117" i="2"/>
  <c r="C4119" i="2"/>
  <c r="F4120" i="2"/>
  <c r="D4122" i="2"/>
  <c r="B4124" i="2"/>
  <c r="E4125" i="2"/>
  <c r="C4127" i="2"/>
  <c r="F4128" i="2"/>
  <c r="D4130" i="2"/>
  <c r="B4132" i="2"/>
  <c r="E4133" i="2"/>
  <c r="C4135" i="2"/>
  <c r="F4136" i="2"/>
  <c r="D4138" i="2"/>
  <c r="B4140" i="2"/>
  <c r="E4141" i="2"/>
  <c r="C4143" i="2"/>
  <c r="F4144" i="2"/>
  <c r="D4146" i="2"/>
  <c r="B4148" i="2"/>
  <c r="E4149" i="2"/>
  <c r="C4151" i="2"/>
  <c r="F4152" i="2"/>
  <c r="D4154" i="2"/>
  <c r="B4156" i="2"/>
  <c r="E4157" i="2"/>
  <c r="C4159" i="2"/>
  <c r="F4160" i="2"/>
  <c r="D4162" i="2"/>
  <c r="B4164" i="2"/>
  <c r="E4165" i="2"/>
  <c r="C4167" i="2"/>
  <c r="F4168" i="2"/>
  <c r="D4170" i="2"/>
  <c r="B4172" i="2"/>
  <c r="E4173" i="2"/>
  <c r="C4175" i="2"/>
  <c r="F4176" i="2"/>
  <c r="D4178" i="2"/>
  <c r="B4180" i="2"/>
  <c r="E4181" i="2"/>
  <c r="C4183" i="2"/>
  <c r="F4184" i="2"/>
  <c r="D4186" i="2"/>
  <c r="B4188" i="2"/>
  <c r="E4189" i="2"/>
  <c r="C4191" i="2"/>
  <c r="F4192" i="2"/>
  <c r="D4194" i="2"/>
  <c r="B4196" i="2"/>
  <c r="E4197" i="2"/>
  <c r="C4199" i="2"/>
  <c r="F4200" i="2"/>
  <c r="D4202" i="2"/>
  <c r="B4204" i="2"/>
  <c r="E4205" i="2"/>
  <c r="C4207" i="2"/>
  <c r="F4208" i="2"/>
  <c r="D4210" i="2"/>
  <c r="B4212" i="2"/>
  <c r="E4213" i="2"/>
  <c r="C4215" i="2"/>
  <c r="F4216" i="2"/>
  <c r="D4218" i="2"/>
  <c r="B4220" i="2"/>
  <c r="E4221" i="2"/>
  <c r="C4223" i="2"/>
  <c r="F4224" i="2"/>
  <c r="D4226" i="2"/>
  <c r="B4228" i="2"/>
  <c r="E4229" i="2"/>
  <c r="C4231" i="2"/>
  <c r="F4232" i="2"/>
  <c r="D4234" i="2"/>
  <c r="B4236" i="2"/>
  <c r="E4237" i="2"/>
  <c r="C4239" i="2"/>
  <c r="F4240" i="2"/>
  <c r="D4242" i="2"/>
  <c r="B4244" i="2"/>
  <c r="E4245" i="2"/>
  <c r="C4247" i="2"/>
  <c r="F4248" i="2"/>
  <c r="D4250" i="2"/>
  <c r="B4252" i="2"/>
  <c r="E4253" i="2"/>
  <c r="C4255" i="2"/>
  <c r="F4256" i="2"/>
  <c r="D4258" i="2"/>
  <c r="B4260" i="2"/>
  <c r="E4261" i="2"/>
  <c r="C4263" i="2"/>
  <c r="F4264" i="2"/>
  <c r="D4266" i="2"/>
  <c r="B4268" i="2"/>
  <c r="E4269" i="2"/>
  <c r="C4271" i="2"/>
  <c r="F4272" i="2"/>
  <c r="D4274" i="2"/>
  <c r="B4276" i="2"/>
  <c r="E4277" i="2"/>
  <c r="C4279" i="2"/>
  <c r="F4280" i="2"/>
  <c r="D4282" i="2"/>
  <c r="B4284" i="2"/>
  <c r="E4285" i="2"/>
  <c r="C4287" i="2"/>
  <c r="F4288" i="2"/>
  <c r="D4290" i="2"/>
  <c r="B4292" i="2"/>
  <c r="E4293" i="2"/>
  <c r="C4295" i="2"/>
  <c r="F4296" i="2"/>
  <c r="D4298" i="2"/>
  <c r="B4300" i="2"/>
  <c r="E4301" i="2"/>
  <c r="C4303" i="2"/>
  <c r="F4304" i="2"/>
  <c r="D4306" i="2"/>
  <c r="B4308" i="2"/>
  <c r="E4309" i="2"/>
  <c r="C4311" i="2"/>
  <c r="F4312" i="2"/>
  <c r="D4314" i="2"/>
  <c r="B4316" i="2"/>
  <c r="E4317" i="2"/>
  <c r="C4319" i="2"/>
  <c r="F4320" i="2"/>
  <c r="D4322" i="2"/>
  <c r="B4324" i="2"/>
  <c r="E4325" i="2"/>
  <c r="C4327" i="2"/>
  <c r="F4328" i="2"/>
  <c r="D4330" i="2"/>
  <c r="B4332" i="2"/>
  <c r="E4333" i="2"/>
  <c r="C4335" i="2"/>
  <c r="F4336" i="2"/>
  <c r="D4338" i="2"/>
  <c r="B4340" i="2"/>
  <c r="E4341" i="2"/>
  <c r="C4343" i="2"/>
  <c r="F4344" i="2"/>
  <c r="D4346" i="2"/>
  <c r="B4348" i="2"/>
  <c r="E4349" i="2"/>
  <c r="C4351" i="2"/>
  <c r="F4352" i="2"/>
  <c r="D4354" i="2"/>
  <c r="B4356" i="2"/>
  <c r="E4357" i="2"/>
  <c r="C4359" i="2"/>
  <c r="F4360" i="2"/>
  <c r="D4362" i="2"/>
  <c r="B4364" i="2"/>
  <c r="E4365" i="2"/>
  <c r="C4367" i="2"/>
  <c r="F4368" i="2"/>
  <c r="D4370" i="2"/>
  <c r="B4372" i="2"/>
  <c r="E4373" i="2"/>
  <c r="C4375" i="2"/>
  <c r="F4376" i="2"/>
  <c r="D4378" i="2"/>
  <c r="B4380" i="2"/>
  <c r="E4381" i="2"/>
  <c r="C4383" i="2"/>
  <c r="F4384" i="2"/>
  <c r="D4386" i="2"/>
  <c r="B4388" i="2"/>
  <c r="E4389" i="2"/>
  <c r="C4391" i="2"/>
  <c r="F4392" i="2"/>
  <c r="D4394" i="2"/>
  <c r="B4396" i="2"/>
  <c r="E4397" i="2"/>
  <c r="C4399" i="2"/>
  <c r="F4400" i="2"/>
  <c r="D4402" i="2"/>
  <c r="B4404" i="2"/>
  <c r="E4405" i="2"/>
  <c r="C4407" i="2"/>
  <c r="F4408" i="2"/>
  <c r="D4410" i="2"/>
  <c r="B4412" i="2"/>
  <c r="E4413" i="2"/>
  <c r="C4415" i="2"/>
  <c r="F4416" i="2"/>
  <c r="D4418" i="2"/>
  <c r="B4420" i="2"/>
  <c r="E4421" i="2"/>
  <c r="C4423" i="2"/>
  <c r="F4424" i="2"/>
  <c r="D4426" i="2"/>
  <c r="B4428" i="2"/>
  <c r="E4429" i="2"/>
  <c r="C4431" i="2"/>
  <c r="F4432" i="2"/>
  <c r="D4434" i="2"/>
  <c r="B4436" i="2"/>
  <c r="E4437" i="2"/>
  <c r="C4439" i="2"/>
  <c r="F4440" i="2"/>
  <c r="D4442" i="2"/>
  <c r="B4444" i="2"/>
  <c r="E4445" i="2"/>
  <c r="C4447" i="2"/>
  <c r="F4448" i="2"/>
  <c r="D4450" i="2"/>
  <c r="B4452" i="2"/>
  <c r="E4453" i="2"/>
  <c r="C4455" i="2"/>
  <c r="F4456" i="2"/>
  <c r="D4458" i="2"/>
  <c r="B4460" i="2"/>
  <c r="E4461" i="2"/>
  <c r="C4463" i="2"/>
  <c r="F4464" i="2"/>
  <c r="D4466" i="2"/>
  <c r="B4468" i="2"/>
  <c r="E4469" i="2"/>
  <c r="C4471" i="2"/>
  <c r="F4472" i="2"/>
  <c r="D4474" i="2"/>
  <c r="B4476" i="2"/>
  <c r="E4477" i="2"/>
  <c r="C4479" i="2"/>
  <c r="F4480" i="2"/>
  <c r="D4482" i="2"/>
  <c r="B4484" i="2"/>
  <c r="E4485" i="2"/>
  <c r="C4487" i="2"/>
  <c r="F4488" i="2"/>
  <c r="D4490" i="2"/>
  <c r="B4492" i="2"/>
  <c r="E4493" i="2"/>
  <c r="C4495" i="2"/>
  <c r="F4496" i="2"/>
  <c r="D4498" i="2"/>
  <c r="B4500" i="2"/>
  <c r="E4501" i="2"/>
  <c r="C4503" i="2"/>
  <c r="F4504" i="2"/>
  <c r="D4506" i="2"/>
  <c r="B4508" i="2"/>
  <c r="E4509" i="2"/>
  <c r="C4511" i="2"/>
  <c r="F4512" i="2"/>
  <c r="D4514" i="2"/>
  <c r="B4516" i="2"/>
  <c r="E4517" i="2"/>
  <c r="C4519" i="2"/>
  <c r="F4520" i="2"/>
  <c r="D4522" i="2"/>
  <c r="B4524" i="2"/>
  <c r="E4525" i="2"/>
  <c r="C4527" i="2"/>
  <c r="F4528" i="2"/>
  <c r="D4530" i="2"/>
  <c r="B4532" i="2"/>
  <c r="E4533" i="2"/>
  <c r="C4535" i="2"/>
  <c r="F4536" i="2"/>
  <c r="D4538" i="2"/>
  <c r="B4540" i="2"/>
  <c r="E4541" i="2"/>
  <c r="C4543" i="2"/>
  <c r="F4544" i="2"/>
  <c r="D4546" i="2"/>
  <c r="B4548" i="2"/>
  <c r="E4549" i="2"/>
  <c r="C4551" i="2"/>
  <c r="F4552" i="2"/>
  <c r="D4554" i="2"/>
  <c r="B4556" i="2"/>
  <c r="E4557" i="2"/>
  <c r="C4559" i="2"/>
  <c r="F4560" i="2"/>
  <c r="D4562" i="2"/>
  <c r="B4564" i="2"/>
  <c r="E4565" i="2"/>
  <c r="C4567" i="2"/>
  <c r="F4568" i="2"/>
  <c r="D4570" i="2"/>
  <c r="B4572" i="2"/>
  <c r="E4573" i="2"/>
  <c r="C4575" i="2"/>
  <c r="F4576" i="2"/>
  <c r="D4578" i="2"/>
  <c r="B4580" i="2"/>
  <c r="E4581" i="2"/>
  <c r="C4583" i="2"/>
  <c r="F4584" i="2"/>
  <c r="D4586" i="2"/>
  <c r="B4588" i="2"/>
  <c r="E4589" i="2"/>
  <c r="C4591" i="2"/>
  <c r="F4592" i="2"/>
  <c r="D4594" i="2"/>
  <c r="B4596" i="2"/>
  <c r="E4597" i="2"/>
  <c r="C4599" i="2"/>
  <c r="F4600" i="2"/>
  <c r="D4602" i="2"/>
  <c r="B4604" i="2"/>
  <c r="E4605" i="2"/>
  <c r="C4607" i="2"/>
  <c r="F4608" i="2"/>
  <c r="D4610" i="2"/>
  <c r="B4612" i="2"/>
  <c r="E4613" i="2"/>
  <c r="C4615" i="2"/>
  <c r="F4616" i="2"/>
  <c r="D4618" i="2"/>
  <c r="B4620" i="2"/>
  <c r="E4621" i="2"/>
  <c r="C4623" i="2"/>
  <c r="F4624" i="2"/>
  <c r="D4626" i="2"/>
  <c r="B4628" i="2"/>
  <c r="E4629" i="2"/>
  <c r="C4631" i="2"/>
  <c r="F4632" i="2"/>
  <c r="D4634" i="2"/>
  <c r="B4636" i="2"/>
  <c r="E4637" i="2"/>
  <c r="C4639" i="2"/>
  <c r="F4640" i="2"/>
  <c r="D4642" i="2"/>
  <c r="B4644" i="2"/>
  <c r="E4645" i="2"/>
  <c r="C4647" i="2"/>
  <c r="F4648" i="2"/>
  <c r="D4650" i="2"/>
  <c r="B4652" i="2"/>
  <c r="E4653" i="2"/>
  <c r="C4655" i="2"/>
  <c r="F4656" i="2"/>
  <c r="D4658" i="2"/>
  <c r="B4660" i="2"/>
  <c r="E4661" i="2"/>
  <c r="C4663" i="2"/>
  <c r="F4664" i="2"/>
  <c r="D4666" i="2"/>
  <c r="B4668" i="2"/>
  <c r="E4669" i="2"/>
  <c r="C4671" i="2"/>
  <c r="F4672" i="2"/>
  <c r="D4674" i="2"/>
  <c r="B4676" i="2"/>
  <c r="E4677" i="2"/>
  <c r="C4679" i="2"/>
  <c r="F4680" i="2"/>
  <c r="D4682" i="2"/>
  <c r="B4684" i="2"/>
  <c r="E4685" i="2"/>
  <c r="C4687" i="2"/>
  <c r="F4688" i="2"/>
  <c r="D4690" i="2"/>
  <c r="B4692" i="2"/>
  <c r="E4693" i="2"/>
  <c r="C4695" i="2"/>
  <c r="F4696" i="2"/>
  <c r="D4698" i="2"/>
  <c r="B4700" i="2"/>
  <c r="E4701" i="2"/>
  <c r="C4703" i="2"/>
  <c r="F4704" i="2"/>
  <c r="D4706" i="2"/>
  <c r="B4708" i="2"/>
  <c r="E4709" i="2"/>
  <c r="C4711" i="2"/>
  <c r="F4712" i="2"/>
  <c r="D4714" i="2"/>
  <c r="B4716" i="2"/>
  <c r="E4717" i="2"/>
  <c r="C4719" i="2"/>
  <c r="F4720" i="2"/>
  <c r="D4722" i="2"/>
  <c r="B4724" i="2"/>
  <c r="E4725" i="2"/>
  <c r="C4727" i="2"/>
  <c r="F4728" i="2"/>
  <c r="D4730" i="2"/>
  <c r="B4732" i="2"/>
  <c r="E4733" i="2"/>
  <c r="C4735" i="2"/>
  <c r="F4736" i="2"/>
  <c r="D4738" i="2"/>
  <c r="B4740" i="2"/>
  <c r="E4741" i="2"/>
  <c r="C4743" i="2"/>
  <c r="F4744" i="2"/>
  <c r="D4746" i="2"/>
  <c r="B4748" i="2"/>
  <c r="E4749" i="2"/>
  <c r="C4751" i="2"/>
  <c r="F4752" i="2"/>
  <c r="D4754" i="2"/>
  <c r="B4756" i="2"/>
  <c r="E4757" i="2"/>
  <c r="C4759" i="2"/>
  <c r="F4760" i="2"/>
  <c r="D4762" i="2"/>
  <c r="B4764" i="2"/>
  <c r="E4765" i="2"/>
  <c r="C4767" i="2"/>
  <c r="F4768" i="2"/>
  <c r="D4770" i="2"/>
  <c r="B4772" i="2"/>
  <c r="E4773" i="2"/>
  <c r="C4775" i="2"/>
  <c r="F4776" i="2"/>
  <c r="D4778" i="2"/>
  <c r="B4780" i="2"/>
  <c r="E4781" i="2"/>
  <c r="C4783" i="2"/>
  <c r="F4784" i="2"/>
  <c r="D4786" i="2"/>
  <c r="B4788" i="2"/>
  <c r="E4789" i="2"/>
  <c r="C4791" i="2"/>
  <c r="F4792" i="2"/>
  <c r="D4794" i="2"/>
  <c r="B4796" i="2"/>
  <c r="E4797" i="2"/>
  <c r="C4799" i="2"/>
  <c r="F4800" i="2"/>
  <c r="D4802" i="2"/>
  <c r="B4804" i="2"/>
  <c r="E4805" i="2"/>
  <c r="C4807" i="2"/>
  <c r="F4808" i="2"/>
  <c r="D4810" i="2"/>
  <c r="B4812" i="2"/>
  <c r="E4813" i="2"/>
  <c r="C4815" i="2"/>
  <c r="F4816" i="2"/>
  <c r="D4818" i="2"/>
  <c r="B4820" i="2"/>
  <c r="E4821" i="2"/>
  <c r="C4823" i="2"/>
  <c r="F4824" i="2"/>
  <c r="D4826" i="2"/>
  <c r="B4828" i="2"/>
  <c r="E4829" i="2"/>
  <c r="C4831" i="2"/>
  <c r="F4832" i="2"/>
  <c r="D4834" i="2"/>
  <c r="B4836" i="2"/>
  <c r="E4837" i="2"/>
  <c r="C4839" i="2"/>
  <c r="F4840" i="2"/>
  <c r="D4842" i="2"/>
  <c r="B4844" i="2"/>
  <c r="E4845" i="2"/>
  <c r="C4847" i="2"/>
  <c r="F4848" i="2"/>
  <c r="D4850" i="2"/>
  <c r="B4852" i="2"/>
  <c r="E4853" i="2"/>
  <c r="C4855" i="2"/>
  <c r="F4856" i="2"/>
  <c r="D4858" i="2"/>
  <c r="B4860" i="2"/>
  <c r="E4861" i="2"/>
  <c r="C4863" i="2"/>
  <c r="F4864" i="2"/>
  <c r="D4866" i="2"/>
  <c r="B4868" i="2"/>
  <c r="E4869" i="2"/>
  <c r="C4871" i="2"/>
  <c r="F4872" i="2"/>
  <c r="D4874" i="2"/>
  <c r="B4876" i="2"/>
  <c r="E4877" i="2"/>
  <c r="C4879" i="2"/>
  <c r="F4880" i="2"/>
  <c r="D4882" i="2"/>
  <c r="B4884" i="2"/>
  <c r="E4885" i="2"/>
  <c r="C4887" i="2"/>
  <c r="F4888" i="2"/>
  <c r="D4890" i="2"/>
  <c r="B4892" i="2"/>
  <c r="E4893" i="2"/>
  <c r="C4895" i="2"/>
  <c r="F4896" i="2"/>
  <c r="D4898" i="2"/>
  <c r="B4900" i="2"/>
  <c r="E4901" i="2"/>
  <c r="C4903" i="2"/>
  <c r="F4904" i="2"/>
  <c r="D4906" i="2"/>
  <c r="B4908" i="2"/>
  <c r="E4909" i="2"/>
  <c r="C4911" i="2"/>
  <c r="F4912" i="2"/>
  <c r="D4914" i="2"/>
  <c r="B4916" i="2"/>
  <c r="E4917" i="2"/>
  <c r="C4919" i="2"/>
  <c r="F4920" i="2"/>
  <c r="D4922" i="2"/>
  <c r="B4924" i="2"/>
  <c r="E4925" i="2"/>
  <c r="C4927" i="2"/>
  <c r="F4928" i="2"/>
  <c r="D4930" i="2"/>
  <c r="B4932" i="2"/>
  <c r="E4933" i="2"/>
  <c r="C4935" i="2"/>
  <c r="F4936" i="2"/>
  <c r="D4938" i="2"/>
  <c r="B4940" i="2"/>
  <c r="E4941" i="2"/>
  <c r="C4943" i="2"/>
  <c r="F4944" i="2"/>
  <c r="D4946" i="2"/>
  <c r="B4948" i="2"/>
  <c r="E4949" i="2"/>
  <c r="C4951" i="2"/>
  <c r="F4952" i="2"/>
  <c r="D4954" i="2"/>
  <c r="B4956" i="2"/>
  <c r="E4957" i="2"/>
  <c r="C4959" i="2"/>
  <c r="F4960" i="2"/>
  <c r="D4962" i="2"/>
  <c r="B4964" i="2"/>
  <c r="E4965" i="2"/>
  <c r="C4967" i="2"/>
  <c r="F4968" i="2"/>
  <c r="D4970" i="2"/>
  <c r="B4972" i="2"/>
  <c r="E4973" i="2"/>
  <c r="C4975" i="2"/>
  <c r="F4976" i="2"/>
  <c r="D4978" i="2"/>
  <c r="B4980" i="2"/>
  <c r="E4981" i="2"/>
  <c r="C4983" i="2"/>
  <c r="F4984" i="2"/>
  <c r="D4986" i="2"/>
  <c r="B4988" i="2"/>
  <c r="E4989" i="2"/>
  <c r="C4991" i="2"/>
  <c r="F4992" i="2"/>
  <c r="D4994" i="2"/>
  <c r="B4996" i="2"/>
  <c r="E4997" i="2"/>
  <c r="C4999" i="2"/>
  <c r="F5000" i="2"/>
  <c r="D5002" i="2"/>
  <c r="B5004" i="2"/>
  <c r="E5005" i="2"/>
  <c r="C5007" i="2"/>
  <c r="F5008" i="2"/>
  <c r="D5010" i="2"/>
  <c r="B5012" i="2"/>
  <c r="E5013" i="2"/>
  <c r="C5015" i="2"/>
  <c r="F5016" i="2"/>
  <c r="D5018" i="2"/>
  <c r="B5020" i="2"/>
  <c r="E5021" i="2"/>
  <c r="C5023" i="2"/>
  <c r="F5024" i="2"/>
  <c r="D5026" i="2"/>
  <c r="B5028" i="2"/>
  <c r="E5029" i="2"/>
  <c r="C5031" i="2"/>
  <c r="F5032" i="2"/>
  <c r="D5034" i="2"/>
  <c r="B5036" i="2"/>
  <c r="E5037" i="2"/>
  <c r="C5039" i="2"/>
  <c r="F5040" i="2"/>
  <c r="D5042" i="2"/>
  <c r="B5044" i="2"/>
  <c r="E5045" i="2"/>
  <c r="C5047" i="2"/>
  <c r="F5048" i="2"/>
  <c r="D5050" i="2"/>
  <c r="B5052" i="2"/>
  <c r="E5053" i="2"/>
  <c r="C5055" i="2"/>
  <c r="F5056" i="2"/>
  <c r="D5058" i="2"/>
  <c r="B5060" i="2"/>
  <c r="E5061" i="2"/>
  <c r="C5063" i="2"/>
  <c r="F5064" i="2"/>
  <c r="D5066" i="2"/>
  <c r="B5068" i="2"/>
  <c r="E5069" i="2"/>
  <c r="C5071" i="2"/>
  <c r="F5072" i="2"/>
  <c r="D5074" i="2"/>
  <c r="B5076" i="2"/>
  <c r="E5077" i="2"/>
  <c r="C5079" i="2"/>
  <c r="F5080" i="2"/>
  <c r="D5082" i="2"/>
  <c r="B5084" i="2"/>
  <c r="E5085" i="2"/>
  <c r="C5087" i="2"/>
  <c r="F5088" i="2"/>
  <c r="D5090" i="2"/>
  <c r="B5092" i="2"/>
  <c r="E5093" i="2"/>
  <c r="C5095" i="2"/>
  <c r="F5096" i="2"/>
  <c r="D5098" i="2"/>
  <c r="B5100" i="2"/>
  <c r="E5101" i="2"/>
  <c r="C5103" i="2"/>
  <c r="F5104" i="2"/>
  <c r="D5106" i="2"/>
  <c r="B5108" i="2"/>
  <c r="E5109" i="2"/>
  <c r="C5111" i="2"/>
  <c r="F5112" i="2"/>
  <c r="D5114" i="2"/>
  <c r="B5116" i="2"/>
  <c r="E5117" i="2"/>
  <c r="C5119" i="2"/>
  <c r="F5120" i="2"/>
  <c r="D5122" i="2"/>
  <c r="B5124" i="2"/>
  <c r="E5125" i="2"/>
  <c r="C5127" i="2"/>
  <c r="F5128" i="2"/>
  <c r="D5130" i="2"/>
  <c r="B5132" i="2"/>
  <c r="E5133" i="2"/>
  <c r="C5135" i="2"/>
  <c r="F5136" i="2"/>
  <c r="D5138" i="2"/>
  <c r="B5140" i="2"/>
  <c r="E5141" i="2"/>
  <c r="C5143" i="2"/>
  <c r="F5144" i="2"/>
  <c r="D5146" i="2"/>
  <c r="B5148" i="2"/>
  <c r="E5149" i="2"/>
  <c r="C5151" i="2"/>
  <c r="F5152" i="2"/>
  <c r="D5154" i="2"/>
  <c r="B5156" i="2"/>
  <c r="E5157" i="2"/>
  <c r="C5159" i="2"/>
  <c r="F5160" i="2"/>
  <c r="D5162" i="2"/>
  <c r="B5164" i="2"/>
  <c r="E5165" i="2"/>
  <c r="C5167" i="2"/>
  <c r="F5168" i="2"/>
  <c r="D5170" i="2"/>
  <c r="B5172" i="2"/>
  <c r="E5173" i="2"/>
  <c r="C5175" i="2"/>
  <c r="F5176" i="2"/>
  <c r="D5178" i="2"/>
  <c r="B5180" i="2"/>
  <c r="E5181" i="2"/>
  <c r="C5183" i="2"/>
  <c r="F5184" i="2"/>
  <c r="D5186" i="2"/>
  <c r="B5188" i="2"/>
  <c r="E5189" i="2"/>
  <c r="C5191" i="2"/>
  <c r="F5192" i="2"/>
  <c r="D5194" i="2"/>
  <c r="B5196" i="2"/>
  <c r="E5197" i="2"/>
  <c r="C5199" i="2"/>
  <c r="F5200" i="2"/>
  <c r="D5202" i="2"/>
  <c r="B5204" i="2"/>
  <c r="E5205" i="2"/>
  <c r="C5207" i="2"/>
  <c r="F5208" i="2"/>
  <c r="D5210" i="2"/>
  <c r="B5212" i="2"/>
  <c r="E5213" i="2"/>
  <c r="C5215" i="2"/>
  <c r="F5216" i="2"/>
  <c r="D5218" i="2"/>
  <c r="B5220" i="2"/>
  <c r="E5221" i="2"/>
  <c r="C5223" i="2"/>
  <c r="F5224" i="2"/>
  <c r="D5226" i="2"/>
  <c r="B5228" i="2"/>
  <c r="E5229" i="2"/>
  <c r="C5231" i="2"/>
  <c r="F5232" i="2"/>
  <c r="D5234" i="2"/>
  <c r="B5236" i="2"/>
  <c r="E5237" i="2"/>
  <c r="C5239" i="2"/>
  <c r="F5240" i="2"/>
  <c r="D5242" i="2"/>
  <c r="B5244" i="2"/>
  <c r="E5245" i="2"/>
  <c r="C5247" i="2"/>
  <c r="F5248" i="2"/>
  <c r="D5250" i="2"/>
  <c r="B5252" i="2"/>
  <c r="E5253" i="2"/>
  <c r="C5255" i="2"/>
  <c r="F5256" i="2"/>
  <c r="D5258" i="2"/>
  <c r="B5260" i="2"/>
  <c r="E5261" i="2"/>
  <c r="C5263" i="2"/>
  <c r="F5264" i="2"/>
  <c r="D5266" i="2"/>
  <c r="B5268" i="2"/>
  <c r="E5269" i="2"/>
  <c r="C5271" i="2"/>
  <c r="F5272" i="2"/>
  <c r="D5274" i="2"/>
  <c r="B5276" i="2"/>
  <c r="E5277" i="2"/>
  <c r="C5279" i="2"/>
  <c r="F5280" i="2"/>
  <c r="D5282" i="2"/>
  <c r="B5284" i="2"/>
  <c r="E5285" i="2"/>
  <c r="C5287" i="2"/>
  <c r="F5288" i="2"/>
  <c r="D5290" i="2"/>
  <c r="B5292" i="2"/>
  <c r="E5293" i="2"/>
  <c r="C5295" i="2"/>
  <c r="F5296" i="2"/>
  <c r="D5298" i="2"/>
  <c r="B5300" i="2"/>
  <c r="E5301" i="2"/>
  <c r="C5303" i="2"/>
  <c r="F5304" i="2"/>
  <c r="D5306" i="2"/>
  <c r="B5308" i="2"/>
  <c r="E5309" i="2"/>
  <c r="C5311" i="2"/>
  <c r="F5312" i="2"/>
  <c r="D5314" i="2"/>
  <c r="B5316" i="2"/>
  <c r="E5317" i="2"/>
  <c r="C5319" i="2"/>
  <c r="F5320" i="2"/>
  <c r="D5322" i="2"/>
  <c r="B5324" i="2"/>
  <c r="E5325" i="2"/>
  <c r="C5327" i="2"/>
  <c r="F5328" i="2"/>
  <c r="D5330" i="2"/>
  <c r="B5332" i="2"/>
  <c r="E5333" i="2"/>
  <c r="C5335" i="2"/>
  <c r="F5336" i="2"/>
  <c r="D5338" i="2"/>
  <c r="B5340" i="2"/>
  <c r="E5341" i="2"/>
  <c r="C5343" i="2"/>
  <c r="F5344" i="2"/>
  <c r="D5346" i="2"/>
  <c r="B5348" i="2"/>
  <c r="E5349" i="2"/>
  <c r="C5351" i="2"/>
  <c r="F5352" i="2"/>
  <c r="D5354" i="2"/>
  <c r="B5356" i="2"/>
  <c r="E5357" i="2"/>
  <c r="C5359" i="2"/>
  <c r="F5360" i="2"/>
  <c r="D5362" i="2"/>
  <c r="B5364" i="2"/>
  <c r="E5365" i="2"/>
  <c r="C5367" i="2"/>
  <c r="F5368" i="2"/>
  <c r="D5370" i="2"/>
  <c r="B5372" i="2"/>
  <c r="E5373" i="2"/>
  <c r="C5375" i="2"/>
  <c r="F5376" i="2"/>
  <c r="D5378" i="2"/>
  <c r="B5380" i="2"/>
  <c r="E5381" i="2"/>
  <c r="C5383" i="2"/>
  <c r="F5384" i="2"/>
  <c r="D5386" i="2"/>
  <c r="B5388" i="2"/>
  <c r="E5389" i="2"/>
  <c r="C5391" i="2"/>
  <c r="F5392" i="2"/>
  <c r="D5394" i="2"/>
  <c r="B5396" i="2"/>
  <c r="E5397" i="2"/>
  <c r="C5399" i="2"/>
  <c r="F5400" i="2"/>
  <c r="D5402" i="2"/>
  <c r="B5404" i="2"/>
  <c r="E5405" i="2"/>
  <c r="C5407" i="2"/>
  <c r="F5408" i="2"/>
  <c r="D5410" i="2"/>
  <c r="B5412" i="2"/>
  <c r="E5413" i="2"/>
  <c r="C5415" i="2"/>
  <c r="F5416" i="2"/>
  <c r="D5418" i="2"/>
  <c r="B5420" i="2"/>
  <c r="E5421" i="2"/>
  <c r="C5423" i="2"/>
  <c r="F5424" i="2"/>
  <c r="D5426" i="2"/>
  <c r="B5428" i="2"/>
  <c r="E5429" i="2"/>
  <c r="C5431" i="2"/>
  <c r="F5432" i="2"/>
  <c r="D5434" i="2"/>
  <c r="B5436" i="2"/>
  <c r="E5437" i="2"/>
  <c r="C5439" i="2"/>
  <c r="F5440" i="2"/>
  <c r="D5442" i="2"/>
  <c r="B5444" i="2"/>
  <c r="E5445" i="2"/>
  <c r="C5447" i="2"/>
  <c r="F5448" i="2"/>
  <c r="D5450" i="2"/>
  <c r="B5452" i="2"/>
  <c r="E5453" i="2"/>
  <c r="C5455" i="2"/>
  <c r="F5456" i="2"/>
  <c r="D5458" i="2"/>
  <c r="B5460" i="2"/>
  <c r="E5461" i="2"/>
  <c r="C5463" i="2"/>
  <c r="F5464" i="2"/>
  <c r="D5466" i="2"/>
  <c r="B5468" i="2"/>
  <c r="E5469" i="2"/>
  <c r="C5471" i="2"/>
  <c r="F5472" i="2"/>
  <c r="D5474" i="2"/>
  <c r="B5476" i="2"/>
  <c r="E5477" i="2"/>
  <c r="C5479" i="2"/>
  <c r="F5480" i="2"/>
  <c r="D5482" i="2"/>
  <c r="B5484" i="2"/>
  <c r="E5485" i="2"/>
  <c r="C5487" i="2"/>
  <c r="F5488" i="2"/>
  <c r="D5490" i="2"/>
  <c r="B5492" i="2"/>
  <c r="E5493" i="2"/>
  <c r="C5495" i="2"/>
  <c r="F5496" i="2"/>
  <c r="D5498" i="2"/>
  <c r="B5500" i="2"/>
  <c r="E5501" i="2"/>
  <c r="C5503" i="2"/>
  <c r="F5504" i="2"/>
  <c r="D5506" i="2"/>
  <c r="B5508" i="2"/>
  <c r="E5509" i="2"/>
  <c r="C5511" i="2"/>
  <c r="F5512" i="2"/>
  <c r="D5514" i="2"/>
  <c r="B5516" i="2"/>
  <c r="E5517" i="2"/>
  <c r="C5519" i="2"/>
  <c r="F5520" i="2"/>
  <c r="D5522" i="2"/>
  <c r="B5524" i="2"/>
  <c r="E5525" i="2"/>
  <c r="C5527" i="2"/>
  <c r="F5528" i="2"/>
  <c r="D5530" i="2"/>
  <c r="B5532" i="2"/>
  <c r="E5533" i="2"/>
  <c r="C5535" i="2"/>
  <c r="F5536" i="2"/>
  <c r="D5538" i="2"/>
  <c r="B5540" i="2"/>
  <c r="E5541" i="2"/>
  <c r="C5543" i="2"/>
  <c r="F5544" i="2"/>
  <c r="D5546" i="2"/>
  <c r="B5548" i="2"/>
  <c r="E5549" i="2"/>
  <c r="C5551" i="2"/>
  <c r="F5552" i="2"/>
  <c r="D5554" i="2"/>
  <c r="B5556" i="2"/>
  <c r="E5557" i="2"/>
  <c r="C5559" i="2"/>
  <c r="F5560" i="2"/>
  <c r="D5562" i="2"/>
  <c r="B5564" i="2"/>
  <c r="E5565" i="2"/>
  <c r="C5567" i="2"/>
  <c r="F5568" i="2"/>
  <c r="D5570" i="2"/>
  <c r="B5572" i="2"/>
  <c r="E5573" i="2"/>
  <c r="C5575" i="2"/>
  <c r="F5576" i="2"/>
  <c r="D5578" i="2"/>
  <c r="B5580" i="2"/>
  <c r="E5581" i="2"/>
  <c r="C5583" i="2"/>
  <c r="F5584" i="2"/>
  <c r="D5586" i="2"/>
  <c r="B5588" i="2"/>
  <c r="E5589" i="2"/>
  <c r="C5591" i="2"/>
  <c r="F5592" i="2"/>
  <c r="D5594" i="2"/>
  <c r="B5596" i="2"/>
  <c r="E5597" i="2"/>
  <c r="C5599" i="2"/>
  <c r="F5600" i="2"/>
  <c r="D5602" i="2"/>
  <c r="B5604" i="2"/>
  <c r="E5605" i="2"/>
  <c r="C5607" i="2"/>
  <c r="F5608" i="2"/>
  <c r="D5610" i="2"/>
  <c r="B5612" i="2"/>
  <c r="E5613" i="2"/>
  <c r="C5615" i="2"/>
  <c r="F5616" i="2"/>
  <c r="D5618" i="2"/>
  <c r="B5620" i="2"/>
  <c r="E5621" i="2"/>
  <c r="C5623" i="2"/>
  <c r="F5624" i="2"/>
  <c r="D5626" i="2"/>
  <c r="B5628" i="2"/>
  <c r="E5629" i="2"/>
  <c r="C5631" i="2"/>
  <c r="F5632" i="2"/>
  <c r="D5634" i="2"/>
  <c r="B5636" i="2"/>
  <c r="E5637" i="2"/>
  <c r="C5639" i="2"/>
  <c r="F5640" i="2"/>
  <c r="D5642" i="2"/>
  <c r="B5644" i="2"/>
  <c r="E5645" i="2"/>
  <c r="C5647" i="2"/>
  <c r="F5648" i="2"/>
  <c r="D5650" i="2"/>
  <c r="B5652" i="2"/>
  <c r="E5653" i="2"/>
  <c r="C5655" i="2"/>
  <c r="F5656" i="2"/>
  <c r="D5658" i="2"/>
  <c r="B5660" i="2"/>
  <c r="E5661" i="2"/>
  <c r="C5663" i="2"/>
  <c r="F5664" i="2"/>
  <c r="D5666" i="2"/>
  <c r="B5668" i="2"/>
  <c r="E5669" i="2"/>
  <c r="C5671" i="2"/>
  <c r="F5672" i="2"/>
  <c r="D5674" i="2"/>
  <c r="B5676" i="2"/>
  <c r="E5677" i="2"/>
  <c r="C5679" i="2"/>
  <c r="F5680" i="2"/>
  <c r="D5682" i="2"/>
  <c r="B5684" i="2"/>
  <c r="E5685" i="2"/>
  <c r="C5687" i="2"/>
  <c r="F5688" i="2"/>
  <c r="D5690" i="2"/>
  <c r="B5692" i="2"/>
  <c r="E5693" i="2"/>
  <c r="C5695" i="2"/>
  <c r="F5696" i="2"/>
  <c r="D5698" i="2"/>
  <c r="B5700" i="2"/>
  <c r="E5701" i="2"/>
  <c r="C5703" i="2"/>
  <c r="F5704" i="2"/>
  <c r="D5706" i="2"/>
  <c r="B5708" i="2"/>
  <c r="E5709" i="2"/>
  <c r="C5711" i="2"/>
  <c r="F5712" i="2"/>
  <c r="D5714" i="2"/>
  <c r="B5716" i="2"/>
  <c r="E5717" i="2"/>
  <c r="C5719" i="2"/>
  <c r="F5720" i="2"/>
  <c r="D5722" i="2"/>
  <c r="B5724" i="2"/>
  <c r="E5725" i="2"/>
  <c r="C5727" i="2"/>
  <c r="F5728" i="2"/>
  <c r="D5730" i="2"/>
  <c r="B5732" i="2"/>
  <c r="E5733" i="2"/>
  <c r="C5735" i="2"/>
  <c r="F5736" i="2"/>
  <c r="D5738" i="2"/>
  <c r="D5739" i="2"/>
  <c r="E5740" i="2"/>
  <c r="E5741" i="2"/>
  <c r="E5742" i="2"/>
  <c r="F5743" i="2"/>
  <c r="F5744" i="2"/>
  <c r="F5745" i="2"/>
  <c r="B5747" i="2"/>
  <c r="B5748" i="2"/>
  <c r="B5749" i="2"/>
  <c r="C5750" i="2"/>
  <c r="C5751" i="2"/>
  <c r="C5752" i="2"/>
  <c r="D5753" i="2"/>
  <c r="D5754" i="2"/>
  <c r="D5755" i="2"/>
  <c r="E5756" i="2"/>
  <c r="E5757" i="2"/>
  <c r="E5758" i="2"/>
  <c r="F5759" i="2"/>
  <c r="F5760" i="2"/>
  <c r="F5761" i="2"/>
  <c r="B5763" i="2"/>
  <c r="B5764" i="2"/>
  <c r="B5765" i="2"/>
  <c r="C5766" i="2"/>
  <c r="C5767" i="2"/>
  <c r="C5768" i="2"/>
  <c r="D5769" i="2"/>
  <c r="D5770" i="2"/>
  <c r="D5771" i="2"/>
  <c r="E5772" i="2"/>
  <c r="E5773" i="2"/>
  <c r="E5774" i="2"/>
  <c r="F5775" i="2"/>
  <c r="F5776" i="2"/>
  <c r="F5777" i="2"/>
  <c r="B5779" i="2"/>
  <c r="B5780" i="2"/>
  <c r="B5781" i="2"/>
  <c r="C5782" i="2"/>
  <c r="C5783" i="2"/>
  <c r="C5784" i="2"/>
  <c r="D5785" i="2"/>
  <c r="D5786" i="2"/>
  <c r="D5787" i="2"/>
  <c r="E5788" i="2"/>
  <c r="E5789" i="2"/>
  <c r="E5790" i="2"/>
  <c r="F5791" i="2"/>
  <c r="F5792" i="2"/>
  <c r="F5793" i="2"/>
  <c r="B5795" i="2"/>
  <c r="B5796" i="2"/>
  <c r="B5797" i="2"/>
  <c r="C5798" i="2"/>
  <c r="C5799" i="2"/>
  <c r="C5800" i="2"/>
  <c r="D5801" i="2"/>
  <c r="D5802" i="2"/>
  <c r="D5803" i="2"/>
  <c r="E5804" i="2"/>
  <c r="E5805" i="2"/>
  <c r="E5806" i="2"/>
  <c r="F5807" i="2"/>
  <c r="F5808" i="2"/>
  <c r="F5809" i="2"/>
  <c r="B5811" i="2"/>
  <c r="B5812" i="2"/>
  <c r="B5813" i="2"/>
  <c r="C5814" i="2"/>
  <c r="C5815" i="2"/>
  <c r="C5816" i="2"/>
  <c r="D5817" i="2"/>
  <c r="D5818" i="2"/>
  <c r="D5819" i="2"/>
  <c r="E5820" i="2"/>
  <c r="E5821" i="2"/>
  <c r="E5822" i="2"/>
  <c r="F5823" i="2"/>
  <c r="F5824" i="2"/>
  <c r="F5825" i="2"/>
  <c r="B5827" i="2"/>
  <c r="B5828" i="2"/>
  <c r="B5829" i="2"/>
  <c r="C5830" i="2"/>
  <c r="C5831" i="2"/>
  <c r="C5832" i="2"/>
  <c r="D5833" i="2"/>
  <c r="D5834" i="2"/>
  <c r="D5835" i="2"/>
  <c r="E5836" i="2"/>
  <c r="E5837" i="2"/>
  <c r="E5838" i="2"/>
  <c r="F5839" i="2"/>
  <c r="F5840" i="2"/>
  <c r="F5841" i="2"/>
  <c r="B5843" i="2"/>
  <c r="B5844" i="2"/>
  <c r="B5845" i="2"/>
  <c r="C5846" i="2"/>
  <c r="C5847" i="2"/>
  <c r="C5848" i="2"/>
  <c r="D5849" i="2"/>
  <c r="D5850" i="2"/>
  <c r="D5851" i="2"/>
  <c r="E5852" i="2"/>
  <c r="E5853" i="2"/>
  <c r="E5854" i="2"/>
  <c r="F5855" i="2"/>
  <c r="F5856" i="2"/>
  <c r="F5857" i="2"/>
  <c r="B5859" i="2"/>
  <c r="B5860" i="2"/>
  <c r="B5861" i="2"/>
  <c r="C5862" i="2"/>
  <c r="C5863" i="2"/>
  <c r="C5864" i="2"/>
  <c r="D5865" i="2"/>
  <c r="D5866" i="2"/>
  <c r="D5867" i="2"/>
  <c r="E5868" i="2"/>
  <c r="E5869" i="2"/>
  <c r="E5870" i="2"/>
  <c r="F5871" i="2"/>
  <c r="F5872" i="2"/>
  <c r="F5873" i="2"/>
  <c r="B5875" i="2"/>
  <c r="B5876" i="2"/>
  <c r="B5877" i="2"/>
  <c r="C5878" i="2"/>
  <c r="C5879" i="2"/>
  <c r="C5880" i="2"/>
  <c r="D5881" i="2"/>
  <c r="D5882" i="2"/>
  <c r="D5883" i="2"/>
  <c r="E5884" i="2"/>
  <c r="E5885" i="2"/>
  <c r="E5886" i="2"/>
  <c r="F5887" i="2"/>
  <c r="F5888" i="2"/>
  <c r="F5889" i="2"/>
  <c r="B5891" i="2"/>
  <c r="B5892" i="2"/>
  <c r="B5893" i="2"/>
  <c r="C5894" i="2"/>
  <c r="C5895" i="2"/>
  <c r="C5896" i="2"/>
  <c r="D5897" i="2"/>
  <c r="D5898" i="2"/>
  <c r="D5899" i="2"/>
  <c r="E5900" i="2"/>
  <c r="E5901" i="2"/>
  <c r="E5902" i="2"/>
  <c r="F5903" i="2"/>
  <c r="F5904" i="2"/>
  <c r="F5905" i="2"/>
  <c r="B5907" i="2"/>
  <c r="B5908" i="2"/>
  <c r="B5909" i="2"/>
  <c r="C5910" i="2"/>
  <c r="C5911" i="2"/>
  <c r="C5912" i="2"/>
  <c r="D5913" i="2"/>
  <c r="D5914" i="2"/>
  <c r="D5915" i="2"/>
  <c r="E5916" i="2"/>
  <c r="E5917" i="2"/>
  <c r="E5918" i="2"/>
  <c r="F5919" i="2"/>
  <c r="F5920" i="2"/>
  <c r="F5921" i="2"/>
  <c r="B5923" i="2"/>
  <c r="B5924" i="2"/>
  <c r="B5925" i="2"/>
  <c r="C5926" i="2"/>
  <c r="C5927" i="2"/>
  <c r="C5928" i="2"/>
  <c r="D5929" i="2"/>
  <c r="D5930" i="2"/>
  <c r="D5931" i="2"/>
  <c r="E5932" i="2"/>
  <c r="E5933" i="2"/>
  <c r="E5934" i="2"/>
  <c r="F5935" i="2"/>
  <c r="F5936" i="2"/>
  <c r="F5937" i="2"/>
  <c r="B5939" i="2"/>
  <c r="B5940" i="2"/>
  <c r="B5941" i="2"/>
  <c r="C5942" i="2"/>
  <c r="C5943" i="2"/>
  <c r="C5944" i="2"/>
  <c r="D5945" i="2"/>
  <c r="D5946" i="2"/>
  <c r="D5947" i="2"/>
  <c r="E5948" i="2"/>
  <c r="E5949" i="2"/>
  <c r="E5950" i="2"/>
  <c r="F5951" i="2"/>
  <c r="F5952" i="2"/>
  <c r="F5953" i="2"/>
  <c r="B5955" i="2"/>
  <c r="B5956" i="2"/>
  <c r="B5957" i="2"/>
  <c r="C5958" i="2"/>
  <c r="C5959" i="2"/>
  <c r="C5960" i="2"/>
  <c r="D5961" i="2"/>
  <c r="D5962" i="2"/>
  <c r="D5963" i="2"/>
  <c r="E5964" i="2"/>
  <c r="E5965" i="2"/>
  <c r="E5966" i="2"/>
  <c r="F5967" i="2"/>
  <c r="F5968" i="2"/>
  <c r="F5969" i="2"/>
  <c r="B5971" i="2"/>
  <c r="B5972" i="2"/>
  <c r="B5973" i="2"/>
  <c r="C5974" i="2"/>
  <c r="C5975" i="2"/>
  <c r="C5976" i="2"/>
  <c r="D5977" i="2"/>
  <c r="D5978" i="2"/>
  <c r="D5979" i="2"/>
  <c r="E5980" i="2"/>
  <c r="E5981" i="2"/>
  <c r="E5982" i="2"/>
  <c r="F5983" i="2"/>
  <c r="F5984" i="2"/>
  <c r="F5985" i="2"/>
  <c r="B5987" i="2"/>
  <c r="B5988" i="2"/>
  <c r="B5989" i="2"/>
  <c r="C5990" i="2"/>
  <c r="C5991" i="2"/>
  <c r="C5992" i="2"/>
  <c r="D5993" i="2"/>
  <c r="D5994" i="2"/>
  <c r="D5995" i="2"/>
  <c r="E5996" i="2"/>
  <c r="E5997" i="2"/>
  <c r="E5998" i="2"/>
  <c r="F5999" i="2"/>
  <c r="F6000" i="2"/>
  <c r="F6001" i="2"/>
  <c r="B6003" i="2"/>
  <c r="B6004" i="2"/>
  <c r="B6005" i="2"/>
  <c r="C6006" i="2"/>
  <c r="C6007" i="2"/>
  <c r="C6008" i="2"/>
  <c r="D6009" i="2"/>
  <c r="D6010" i="2"/>
  <c r="D6011" i="2"/>
  <c r="E6012" i="2"/>
  <c r="E6013" i="2"/>
  <c r="E6014" i="2"/>
  <c r="F6015" i="2"/>
  <c r="F6016" i="2"/>
  <c r="F6017" i="2"/>
  <c r="B6019" i="2"/>
  <c r="B6020" i="2"/>
  <c r="B6021" i="2"/>
  <c r="C6022" i="2"/>
  <c r="C6023" i="2"/>
  <c r="C6024" i="2"/>
  <c r="D6025" i="2"/>
  <c r="D6026" i="2"/>
  <c r="D6027" i="2"/>
  <c r="E6028" i="2"/>
  <c r="E6029" i="2"/>
  <c r="E6030" i="2"/>
  <c r="F6031" i="2"/>
  <c r="F6032" i="2"/>
  <c r="F6033" i="2"/>
  <c r="B6035" i="2"/>
  <c r="B6036" i="2"/>
  <c r="B6037" i="2"/>
  <c r="C6038" i="2"/>
  <c r="C6039" i="2"/>
  <c r="C6040" i="2"/>
  <c r="D6041" i="2"/>
  <c r="D6042" i="2"/>
  <c r="D6043" i="2"/>
  <c r="E6044" i="2"/>
  <c r="E6045" i="2"/>
  <c r="E6046" i="2"/>
  <c r="F6047" i="2"/>
  <c r="F6048" i="2"/>
  <c r="F6049" i="2"/>
  <c r="B6051" i="2"/>
  <c r="B6052" i="2"/>
  <c r="B6053" i="2"/>
  <c r="C6054" i="2"/>
  <c r="C6055" i="2"/>
  <c r="C6056" i="2"/>
  <c r="D6057" i="2"/>
  <c r="D6058" i="2"/>
  <c r="D6059" i="2"/>
  <c r="E6060" i="2"/>
  <c r="E6061" i="2"/>
  <c r="E6062" i="2"/>
  <c r="F6063" i="2"/>
  <c r="F6064" i="2"/>
  <c r="F6065" i="2"/>
  <c r="B6067" i="2"/>
  <c r="B6068" i="2"/>
  <c r="B6069" i="2"/>
  <c r="C6070" i="2"/>
  <c r="C6071" i="2"/>
  <c r="C6072" i="2"/>
  <c r="D6073" i="2"/>
  <c r="D6074" i="2"/>
  <c r="D6075" i="2"/>
  <c r="E6076" i="2"/>
  <c r="E6077" i="2"/>
  <c r="E6078" i="2"/>
  <c r="F6079" i="2"/>
  <c r="F6080" i="2"/>
  <c r="F6081" i="2"/>
  <c r="B6083" i="2"/>
  <c r="B6084" i="2"/>
  <c r="B6085" i="2"/>
  <c r="C6086" i="2"/>
  <c r="C6087" i="2"/>
  <c r="C6088" i="2"/>
  <c r="D6089" i="2"/>
  <c r="D6090" i="2"/>
  <c r="D6091" i="2"/>
  <c r="E6092" i="2"/>
  <c r="E6093" i="2"/>
  <c r="E6094" i="2"/>
  <c r="F6095" i="2"/>
  <c r="F6096" i="2"/>
  <c r="F6097" i="2"/>
  <c r="B6099" i="2"/>
  <c r="B6100" i="2"/>
  <c r="B6101" i="2"/>
  <c r="C6102" i="2"/>
  <c r="C6103" i="2"/>
  <c r="C6104" i="2"/>
  <c r="D6105" i="2"/>
  <c r="D6106" i="2"/>
  <c r="D6107" i="2"/>
  <c r="E6108" i="2"/>
  <c r="E6109" i="2"/>
  <c r="E6110" i="2"/>
  <c r="F6111" i="2"/>
  <c r="F6112" i="2"/>
  <c r="F6113" i="2"/>
  <c r="B6115" i="2"/>
  <c r="B6116" i="2"/>
  <c r="B6117" i="2"/>
  <c r="C6118" i="2"/>
  <c r="C6119" i="2"/>
  <c r="C6120" i="2"/>
  <c r="D6121" i="2"/>
  <c r="D6122" i="2"/>
  <c r="D6123" i="2"/>
  <c r="E6124" i="2"/>
  <c r="E6125" i="2"/>
  <c r="E6126" i="2"/>
  <c r="F6127" i="2"/>
  <c r="F6128" i="2"/>
  <c r="F6129" i="2"/>
  <c r="B6131" i="2"/>
  <c r="B6132" i="2"/>
  <c r="B6133" i="2"/>
  <c r="C6134" i="2"/>
  <c r="C6135" i="2"/>
  <c r="C6136" i="2"/>
  <c r="D6137" i="2"/>
  <c r="D6138" i="2"/>
  <c r="D6139" i="2"/>
  <c r="E6140" i="2"/>
  <c r="E6141" i="2"/>
  <c r="E6142" i="2"/>
  <c r="F6143" i="2"/>
  <c r="F6144" i="2"/>
  <c r="F6145" i="2"/>
  <c r="B6147" i="2"/>
  <c r="B6148" i="2"/>
  <c r="B6149" i="2"/>
  <c r="C6150" i="2"/>
  <c r="C6151" i="2"/>
  <c r="C6152" i="2"/>
  <c r="D6153" i="2"/>
  <c r="D6154" i="2"/>
  <c r="D6155" i="2"/>
  <c r="E6156" i="2"/>
  <c r="E6157" i="2"/>
  <c r="E6158" i="2"/>
  <c r="F6159" i="2"/>
  <c r="F6160" i="2"/>
  <c r="F6161" i="2"/>
  <c r="B6163" i="2"/>
  <c r="B6164" i="2"/>
  <c r="B6165" i="2"/>
  <c r="C6166" i="2"/>
  <c r="C6167" i="2"/>
  <c r="C6168" i="2"/>
  <c r="D6169" i="2"/>
  <c r="D6170" i="2"/>
  <c r="D6171" i="2"/>
  <c r="E6172" i="2"/>
  <c r="E6173" i="2"/>
  <c r="E6174" i="2"/>
  <c r="F6175" i="2"/>
  <c r="F6176" i="2"/>
  <c r="F6177" i="2"/>
  <c r="B6179" i="2"/>
  <c r="B6180" i="2"/>
  <c r="B6181" i="2"/>
  <c r="C6182" i="2"/>
  <c r="C6183" i="2"/>
  <c r="C6184" i="2"/>
  <c r="D6185" i="2"/>
  <c r="D6186" i="2"/>
  <c r="D6187" i="2"/>
  <c r="E6188" i="2"/>
  <c r="E6189" i="2"/>
  <c r="E6190" i="2"/>
  <c r="F6191" i="2"/>
  <c r="F6192" i="2"/>
  <c r="F6193" i="2"/>
  <c r="B6195" i="2"/>
  <c r="B6196" i="2"/>
  <c r="B6197" i="2"/>
  <c r="C6198" i="2"/>
  <c r="C6199" i="2"/>
  <c r="C6200" i="2"/>
  <c r="D6201" i="2"/>
  <c r="D6202" i="2"/>
  <c r="D6203" i="2"/>
  <c r="E6204" i="2"/>
  <c r="E6205" i="2"/>
  <c r="E6206" i="2"/>
  <c r="F6207" i="2"/>
  <c r="F6208" i="2"/>
  <c r="F6209" i="2"/>
  <c r="B6211" i="2"/>
  <c r="B6212" i="2"/>
  <c r="B6213" i="2"/>
  <c r="C6214" i="2"/>
  <c r="C6215" i="2"/>
  <c r="C6216" i="2"/>
  <c r="D6217" i="2"/>
  <c r="D6218" i="2"/>
  <c r="D6219" i="2"/>
  <c r="E6220" i="2"/>
  <c r="E6221" i="2"/>
  <c r="E6222" i="2"/>
  <c r="F6223" i="2"/>
  <c r="F6224" i="2"/>
  <c r="F6225" i="2"/>
  <c r="B6227" i="2"/>
  <c r="B6228" i="2"/>
  <c r="B6229" i="2"/>
  <c r="C6230" i="2"/>
  <c r="C6231" i="2"/>
  <c r="C6232" i="2"/>
  <c r="D6233" i="2"/>
  <c r="D6234" i="2"/>
  <c r="D6235" i="2"/>
  <c r="E6236" i="2"/>
  <c r="E6237" i="2"/>
  <c r="E6238" i="2"/>
  <c r="F6239" i="2"/>
  <c r="F6240" i="2"/>
  <c r="F6241" i="2"/>
  <c r="B6243" i="2"/>
  <c r="B6244" i="2"/>
  <c r="B6245" i="2"/>
  <c r="C6246" i="2"/>
  <c r="C6247" i="2"/>
  <c r="C6248" i="2"/>
  <c r="D6249" i="2"/>
  <c r="D6250" i="2"/>
  <c r="D6251" i="2"/>
  <c r="E6252" i="2"/>
  <c r="E6253" i="2"/>
  <c r="E6254" i="2"/>
  <c r="F6255" i="2"/>
  <c r="F6256" i="2"/>
  <c r="F6257" i="2"/>
  <c r="B6259" i="2"/>
  <c r="B6260" i="2"/>
  <c r="B6261" i="2"/>
  <c r="C6262" i="2"/>
  <c r="C6263" i="2"/>
  <c r="C6264" i="2"/>
  <c r="D6265" i="2"/>
  <c r="D6266" i="2"/>
  <c r="D6267" i="2"/>
  <c r="E6268" i="2"/>
  <c r="E6269" i="2"/>
  <c r="E6270" i="2"/>
  <c r="F6271" i="2"/>
  <c r="F6272" i="2"/>
  <c r="F6273" i="2"/>
  <c r="B6275" i="2"/>
  <c r="B6276" i="2"/>
  <c r="B6277" i="2"/>
  <c r="C6278" i="2"/>
  <c r="C6279" i="2"/>
  <c r="C6280" i="2"/>
  <c r="D6281" i="2"/>
  <c r="D6282" i="2"/>
  <c r="D6283" i="2"/>
  <c r="E6284" i="2"/>
  <c r="E6285" i="2"/>
  <c r="E6286" i="2"/>
  <c r="F6287" i="2"/>
  <c r="F6288" i="2"/>
  <c r="F6289" i="2"/>
  <c r="B6291" i="2"/>
  <c r="B6292" i="2"/>
  <c r="B6293" i="2"/>
  <c r="C6294" i="2"/>
  <c r="C6295" i="2"/>
  <c r="C6296" i="2"/>
  <c r="D6297" i="2"/>
  <c r="D6298" i="2"/>
  <c r="D6299" i="2"/>
  <c r="E6300" i="2"/>
  <c r="E6301" i="2"/>
  <c r="E6302" i="2"/>
  <c r="F6303" i="2"/>
  <c r="F6304" i="2"/>
  <c r="F6305" i="2"/>
  <c r="B6307" i="2"/>
  <c r="B6308" i="2"/>
  <c r="B6309" i="2"/>
  <c r="C6310" i="2"/>
  <c r="C6311" i="2"/>
  <c r="C6312" i="2"/>
  <c r="D6313" i="2"/>
  <c r="D6314" i="2"/>
  <c r="D6315" i="2"/>
  <c r="E6316" i="2"/>
  <c r="E6317" i="2"/>
  <c r="E6318" i="2"/>
  <c r="F6319" i="2"/>
  <c r="F6320" i="2"/>
  <c r="F6321" i="2"/>
  <c r="B6323" i="2"/>
  <c r="B6324" i="2"/>
  <c r="B6325" i="2"/>
  <c r="C6326" i="2"/>
  <c r="C6327" i="2"/>
  <c r="C6328" i="2"/>
  <c r="D6329" i="2"/>
  <c r="D6330" i="2"/>
  <c r="D6331" i="2"/>
  <c r="E6332" i="2"/>
  <c r="E6333" i="2"/>
  <c r="E6334" i="2"/>
  <c r="F6335" i="2"/>
  <c r="F6336" i="2"/>
  <c r="F6337" i="2"/>
  <c r="B6339" i="2"/>
  <c r="B6340" i="2"/>
  <c r="B6341" i="2"/>
  <c r="C6342" i="2"/>
  <c r="C6343" i="2"/>
  <c r="C6344" i="2"/>
  <c r="D6345" i="2"/>
  <c r="D6346" i="2"/>
  <c r="D6347" i="2"/>
  <c r="E6348" i="2"/>
  <c r="E6349" i="2"/>
  <c r="E6350" i="2"/>
  <c r="F6351" i="2"/>
  <c r="F6352" i="2"/>
  <c r="F6353" i="2"/>
  <c r="B6355" i="2"/>
  <c r="B6356" i="2"/>
  <c r="B6357" i="2"/>
  <c r="C6358" i="2"/>
  <c r="C6359" i="2"/>
  <c r="C6360" i="2"/>
  <c r="D6361" i="2"/>
  <c r="D6362" i="2"/>
  <c r="D6363" i="2"/>
  <c r="E6364" i="2"/>
  <c r="E6365" i="2"/>
  <c r="E6366" i="2"/>
  <c r="F6367" i="2"/>
  <c r="F6368" i="2"/>
  <c r="F6369" i="2"/>
  <c r="B6371" i="2"/>
  <c r="B6372" i="2"/>
  <c r="B6373" i="2"/>
  <c r="C6374" i="2"/>
  <c r="C6375" i="2"/>
  <c r="C6376" i="2"/>
  <c r="D6377" i="2"/>
  <c r="D6378" i="2"/>
  <c r="D6379" i="2"/>
  <c r="E6380" i="2"/>
  <c r="E6381" i="2"/>
  <c r="E6382" i="2"/>
  <c r="F6383" i="2"/>
  <c r="F6384" i="2"/>
  <c r="F6385" i="2"/>
  <c r="B6387" i="2"/>
  <c r="B6388" i="2"/>
  <c r="B6389" i="2"/>
  <c r="C6390" i="2"/>
  <c r="C6391" i="2"/>
  <c r="C6392" i="2"/>
  <c r="D6393" i="2"/>
  <c r="D6394" i="2"/>
  <c r="D6395" i="2"/>
  <c r="E6396" i="2"/>
  <c r="E6397" i="2"/>
  <c r="E6398" i="2"/>
  <c r="F6399" i="2"/>
  <c r="F6400" i="2"/>
  <c r="F6401" i="2"/>
  <c r="B6403" i="2"/>
  <c r="B6404" i="2"/>
  <c r="B6405" i="2"/>
  <c r="C6406" i="2"/>
  <c r="C6407" i="2"/>
  <c r="C6408" i="2"/>
  <c r="D6409" i="2"/>
  <c r="D6410" i="2"/>
  <c r="D6411" i="2"/>
  <c r="E6412" i="2"/>
  <c r="E6413" i="2"/>
  <c r="E6414" i="2"/>
  <c r="F6415" i="2"/>
  <c r="F6416" i="2"/>
  <c r="F6417" i="2"/>
  <c r="B6419" i="2"/>
  <c r="B6420" i="2"/>
  <c r="B6421" i="2"/>
  <c r="C6422" i="2"/>
  <c r="C6423" i="2"/>
  <c r="C6424" i="2"/>
  <c r="D6425" i="2"/>
  <c r="D6426" i="2"/>
  <c r="D6427" i="2"/>
  <c r="E6428" i="2"/>
  <c r="E6429" i="2"/>
  <c r="E6430" i="2"/>
  <c r="F6431" i="2"/>
  <c r="F6432" i="2"/>
  <c r="F6433" i="2"/>
  <c r="B6435" i="2"/>
  <c r="B6436" i="2"/>
  <c r="B6437" i="2"/>
  <c r="C6438" i="2"/>
  <c r="C6439" i="2"/>
  <c r="C6440" i="2"/>
  <c r="D6441" i="2"/>
  <c r="D6442" i="2"/>
  <c r="D6443" i="2"/>
  <c r="E6444" i="2"/>
  <c r="E6445" i="2"/>
  <c r="E6446" i="2"/>
  <c r="F6447" i="2"/>
  <c r="F6448" i="2"/>
  <c r="F6449" i="2"/>
  <c r="B6451" i="2"/>
  <c r="B6452" i="2"/>
  <c r="B6453" i="2"/>
  <c r="C6454" i="2"/>
  <c r="C6455" i="2"/>
  <c r="C6456" i="2"/>
  <c r="D6457" i="2"/>
  <c r="D6458" i="2"/>
  <c r="D6459" i="2"/>
  <c r="E6460" i="2"/>
  <c r="E6461" i="2"/>
  <c r="E6462" i="2"/>
  <c r="F6463" i="2"/>
  <c r="F6464" i="2"/>
  <c r="F6465" i="2"/>
  <c r="B6467" i="2"/>
  <c r="B6468" i="2"/>
  <c r="B6469" i="2"/>
  <c r="C6470" i="2"/>
  <c r="C6471" i="2"/>
  <c r="C6472" i="2"/>
  <c r="D6473" i="2"/>
  <c r="D6474" i="2"/>
  <c r="D6475" i="2"/>
  <c r="E6476" i="2"/>
  <c r="E6477" i="2"/>
  <c r="E6478" i="2"/>
  <c r="F6479" i="2"/>
  <c r="F6480" i="2"/>
  <c r="F6481" i="2"/>
  <c r="B6483" i="2"/>
  <c r="B6484" i="2"/>
  <c r="B6485" i="2"/>
  <c r="C6486" i="2"/>
  <c r="C6487" i="2"/>
  <c r="C6488" i="2"/>
  <c r="D6489" i="2"/>
  <c r="D6490" i="2"/>
  <c r="D6491" i="2"/>
  <c r="E6492" i="2"/>
  <c r="E6493" i="2"/>
  <c r="E6494" i="2"/>
  <c r="F6495" i="2"/>
  <c r="F6496" i="2"/>
  <c r="F6497" i="2"/>
  <c r="B6499" i="2"/>
  <c r="B6500" i="2"/>
  <c r="B6501" i="2"/>
  <c r="C6502" i="2"/>
  <c r="C6503" i="2"/>
  <c r="C6504" i="2"/>
  <c r="D6505" i="2"/>
  <c r="D6506" i="2"/>
  <c r="D6507" i="2"/>
  <c r="E6508" i="2"/>
  <c r="E6509" i="2"/>
  <c r="E6510" i="2"/>
  <c r="F6511" i="2"/>
  <c r="F6512" i="2"/>
  <c r="F6513" i="2"/>
  <c r="B6515" i="2"/>
  <c r="B6516" i="2"/>
  <c r="B6517" i="2"/>
  <c r="C6518" i="2"/>
  <c r="C6519" i="2"/>
  <c r="C6520" i="2"/>
  <c r="D6521" i="2"/>
  <c r="D6522" i="2"/>
  <c r="D6523" i="2"/>
  <c r="E6524" i="2"/>
  <c r="E6525" i="2"/>
  <c r="E6526" i="2"/>
  <c r="F6527" i="2"/>
  <c r="F6528" i="2"/>
  <c r="F6529" i="2"/>
  <c r="B6531" i="2"/>
  <c r="B6532" i="2"/>
  <c r="B6533" i="2"/>
  <c r="C6534" i="2"/>
  <c r="C6535" i="2"/>
  <c r="C6536" i="2"/>
  <c r="D6537" i="2"/>
  <c r="D6538" i="2"/>
  <c r="D6539" i="2"/>
  <c r="E6540" i="2"/>
  <c r="E6541" i="2"/>
  <c r="E6542" i="2"/>
  <c r="F6543" i="2"/>
  <c r="F6544" i="2"/>
  <c r="F6545" i="2"/>
  <c r="B6547" i="2"/>
  <c r="B6548" i="2"/>
  <c r="B6549" i="2"/>
  <c r="C6550" i="2"/>
  <c r="C6551" i="2"/>
  <c r="C6552" i="2"/>
  <c r="D6553" i="2"/>
  <c r="D6554" i="2"/>
  <c r="D6555" i="2"/>
  <c r="E6556" i="2"/>
  <c r="E6557" i="2"/>
  <c r="E6558" i="2"/>
  <c r="F6559" i="2"/>
  <c r="F6560" i="2"/>
  <c r="F6561" i="2"/>
  <c r="B6563" i="2"/>
  <c r="B6564" i="2"/>
  <c r="B6565" i="2"/>
  <c r="C6566" i="2"/>
  <c r="C6567" i="2"/>
  <c r="C6568" i="2"/>
  <c r="D6569" i="2"/>
  <c r="D6570" i="2"/>
  <c r="D6571" i="2"/>
  <c r="E6572" i="2"/>
  <c r="E6573" i="2"/>
  <c r="E6574" i="2"/>
  <c r="F6575" i="2"/>
  <c r="F6576" i="2"/>
  <c r="F6577" i="2"/>
  <c r="B6579" i="2"/>
  <c r="B6580" i="2"/>
  <c r="B6581" i="2"/>
  <c r="C6582" i="2"/>
  <c r="C6583" i="2"/>
  <c r="C6584" i="2"/>
  <c r="D6585" i="2"/>
  <c r="D6586" i="2"/>
  <c r="D6587" i="2"/>
  <c r="E6588" i="2"/>
  <c r="E6589" i="2"/>
  <c r="E6590" i="2"/>
  <c r="F6591" i="2"/>
  <c r="F6592" i="2"/>
  <c r="F6593" i="2"/>
  <c r="B6595" i="2"/>
  <c r="B6596" i="2"/>
  <c r="B6597" i="2"/>
  <c r="C6598" i="2"/>
  <c r="C6599" i="2"/>
  <c r="C6600" i="2"/>
  <c r="D6601" i="2"/>
  <c r="D6602" i="2"/>
  <c r="D6603" i="2"/>
  <c r="E6604" i="2"/>
  <c r="E6605" i="2"/>
  <c r="E6606" i="2"/>
  <c r="F6607" i="2"/>
  <c r="F6608" i="2"/>
  <c r="F6609" i="2"/>
  <c r="B6611" i="2"/>
  <c r="B6612" i="2"/>
  <c r="B6613" i="2"/>
  <c r="C6614" i="2"/>
  <c r="C6615" i="2"/>
  <c r="C6616" i="2"/>
  <c r="D6617" i="2"/>
  <c r="D6618" i="2"/>
  <c r="D6619" i="2"/>
  <c r="E6620" i="2"/>
  <c r="E6621" i="2"/>
  <c r="E6622" i="2"/>
  <c r="F6623" i="2"/>
  <c r="F6624" i="2"/>
  <c r="F6625" i="2"/>
  <c r="B6627" i="2"/>
  <c r="B6628" i="2"/>
  <c r="B6629" i="2"/>
  <c r="C6630" i="2"/>
  <c r="C6631" i="2"/>
  <c r="C6632" i="2"/>
  <c r="D6633" i="2"/>
  <c r="D6634" i="2"/>
  <c r="D6635" i="2"/>
  <c r="E6636" i="2"/>
  <c r="E6637" i="2"/>
  <c r="E6638" i="2"/>
  <c r="F6639" i="2"/>
  <c r="F6640" i="2"/>
  <c r="F6641" i="2"/>
  <c r="B6643" i="2"/>
  <c r="B6644" i="2"/>
  <c r="B6645" i="2"/>
  <c r="C6646" i="2"/>
  <c r="C6647" i="2"/>
  <c r="C6648" i="2"/>
  <c r="D6649" i="2"/>
  <c r="D6650" i="2"/>
  <c r="D6651" i="2"/>
  <c r="E6652" i="2"/>
  <c r="E6653" i="2"/>
  <c r="E6654" i="2"/>
  <c r="F6655" i="2"/>
  <c r="F6656" i="2"/>
  <c r="F6657" i="2"/>
  <c r="B6659" i="2"/>
  <c r="B6660" i="2"/>
  <c r="B6661" i="2"/>
  <c r="C6662" i="2"/>
  <c r="C6663" i="2"/>
  <c r="C6664" i="2"/>
  <c r="D6665" i="2"/>
  <c r="D6666" i="2"/>
  <c r="D6667" i="2"/>
  <c r="E6668" i="2"/>
  <c r="E6669" i="2"/>
  <c r="E6670" i="2"/>
  <c r="F6671" i="2"/>
  <c r="F6672" i="2"/>
  <c r="F6673" i="2"/>
  <c r="B6675" i="2"/>
  <c r="B6676" i="2"/>
  <c r="B6677" i="2"/>
  <c r="C6678" i="2"/>
  <c r="C6679" i="2"/>
  <c r="C6680" i="2"/>
  <c r="D6681" i="2"/>
  <c r="D6682" i="2"/>
  <c r="D6683" i="2"/>
  <c r="E6684" i="2"/>
  <c r="E6685" i="2"/>
  <c r="E6686" i="2"/>
  <c r="F6687" i="2"/>
  <c r="F6688" i="2"/>
  <c r="F6689" i="2"/>
  <c r="B6691" i="2"/>
  <c r="B6692" i="2"/>
  <c r="B6693" i="2"/>
  <c r="C6694" i="2"/>
  <c r="C6695" i="2"/>
  <c r="C6696" i="2"/>
  <c r="D6697" i="2"/>
  <c r="D6698" i="2"/>
  <c r="D6699" i="2"/>
  <c r="E6700" i="2"/>
  <c r="E6701" i="2"/>
  <c r="E6702" i="2"/>
  <c r="F6703" i="2"/>
  <c r="F6704" i="2"/>
  <c r="F6705" i="2"/>
  <c r="B6707" i="2"/>
  <c r="B6708" i="2"/>
  <c r="B6709" i="2"/>
  <c r="C6710" i="2"/>
  <c r="C6711" i="2"/>
  <c r="C6712" i="2"/>
  <c r="D6713" i="2"/>
  <c r="D6714" i="2"/>
  <c r="D6715" i="2"/>
  <c r="E6716" i="2"/>
  <c r="E6717" i="2"/>
  <c r="E6718" i="2"/>
  <c r="F6719" i="2"/>
  <c r="F6720" i="2"/>
  <c r="F6721" i="2"/>
  <c r="B6723" i="2"/>
  <c r="B6724" i="2"/>
  <c r="B6725" i="2"/>
  <c r="C6726" i="2"/>
  <c r="C6727" i="2"/>
  <c r="C6728" i="2"/>
  <c r="D6729" i="2"/>
  <c r="D6730" i="2"/>
  <c r="D6731" i="2"/>
  <c r="E6732" i="2"/>
  <c r="E6733" i="2"/>
  <c r="E6734" i="2"/>
  <c r="F6735" i="2"/>
  <c r="F6736" i="2"/>
  <c r="F6737" i="2"/>
  <c r="B6739" i="2"/>
  <c r="B6740" i="2"/>
  <c r="B6741" i="2"/>
  <c r="C6742" i="2"/>
  <c r="C6743" i="2"/>
  <c r="C6744" i="2"/>
  <c r="D6745" i="2"/>
  <c r="D6746" i="2"/>
  <c r="D6747" i="2"/>
  <c r="E6748" i="2"/>
  <c r="E6749" i="2"/>
  <c r="E6750" i="2"/>
  <c r="F6751" i="2"/>
  <c r="F6752" i="2"/>
  <c r="F6753" i="2"/>
  <c r="B6755" i="2"/>
  <c r="B6756" i="2"/>
  <c r="B6757" i="2"/>
  <c r="C6758" i="2"/>
  <c r="C6759" i="2"/>
  <c r="C6760" i="2"/>
  <c r="D6761" i="2"/>
  <c r="D6762" i="2"/>
  <c r="D6763" i="2"/>
  <c r="E6764" i="2"/>
  <c r="E6765" i="2"/>
  <c r="E6766" i="2"/>
  <c r="F6767" i="2"/>
  <c r="F6768" i="2"/>
  <c r="F6769" i="2"/>
  <c r="B6771" i="2"/>
  <c r="B6772" i="2"/>
  <c r="B6773" i="2"/>
  <c r="C6774" i="2"/>
  <c r="C6775" i="2"/>
  <c r="C6776" i="2"/>
  <c r="D6777" i="2"/>
  <c r="D6778" i="2"/>
  <c r="D6779" i="2"/>
  <c r="E6780" i="2"/>
  <c r="E6781" i="2"/>
  <c r="E6782" i="2"/>
  <c r="F6783" i="2"/>
  <c r="F6784" i="2"/>
  <c r="F6785" i="2"/>
  <c r="B6787" i="2"/>
  <c r="B6788" i="2"/>
  <c r="B6789" i="2"/>
  <c r="C6790" i="2"/>
  <c r="C6791" i="2"/>
  <c r="C6792" i="2"/>
  <c r="D6793" i="2"/>
  <c r="D6794" i="2"/>
  <c r="D6795" i="2"/>
  <c r="E6796" i="2"/>
  <c r="E6797" i="2"/>
  <c r="E6798" i="2"/>
  <c r="F6799" i="2"/>
  <c r="F6800" i="2"/>
  <c r="F6801" i="2"/>
  <c r="B6803" i="2"/>
  <c r="B6804" i="2"/>
  <c r="B6805" i="2"/>
  <c r="C6806" i="2"/>
  <c r="C6807" i="2"/>
  <c r="C6808" i="2"/>
  <c r="D6809" i="2"/>
  <c r="D6810" i="2"/>
  <c r="D6811" i="2"/>
  <c r="D6812" i="2"/>
  <c r="C6813" i="2"/>
  <c r="B6814" i="2"/>
  <c r="F6814" i="2"/>
  <c r="E6815" i="2"/>
  <c r="D6816" i="2"/>
  <c r="C6817" i="2"/>
  <c r="B6818" i="2"/>
  <c r="F6818" i="2"/>
  <c r="E6819" i="2"/>
  <c r="D6820" i="2"/>
  <c r="C6821" i="2"/>
  <c r="B6822" i="2"/>
  <c r="F6822" i="2"/>
  <c r="E6823" i="2"/>
  <c r="D6824" i="2"/>
  <c r="C6825" i="2"/>
  <c r="B6826" i="2"/>
  <c r="F6826" i="2"/>
  <c r="E6827" i="2"/>
  <c r="D6828" i="2"/>
  <c r="C6829" i="2"/>
  <c r="B6830" i="2"/>
  <c r="F6830" i="2"/>
  <c r="E6831" i="2"/>
  <c r="D6832" i="2"/>
  <c r="C6833" i="2"/>
  <c r="B6834" i="2"/>
  <c r="F6834" i="2"/>
  <c r="E6835" i="2"/>
  <c r="D6836" i="2"/>
  <c r="C6837" i="2"/>
  <c r="B6838" i="2"/>
  <c r="F6838" i="2"/>
  <c r="E6839" i="2"/>
  <c r="D6840" i="2"/>
  <c r="C6841" i="2"/>
  <c r="B6842" i="2"/>
  <c r="F6842" i="2"/>
  <c r="E6843" i="2"/>
  <c r="D6844" i="2"/>
  <c r="C6845" i="2"/>
  <c r="B6846" i="2"/>
  <c r="F6846" i="2"/>
  <c r="E6847" i="2"/>
  <c r="D6848" i="2"/>
  <c r="C6849" i="2"/>
  <c r="B6850" i="2"/>
  <c r="F6850" i="2"/>
  <c r="E6851" i="2"/>
  <c r="D6852" i="2"/>
  <c r="C6853" i="2"/>
  <c r="B6854" i="2"/>
  <c r="F6854" i="2"/>
  <c r="E6855" i="2"/>
  <c r="D6856" i="2"/>
  <c r="C6857" i="2"/>
  <c r="B6858" i="2"/>
  <c r="F6858" i="2"/>
  <c r="E6859" i="2"/>
  <c r="D6860" i="2"/>
  <c r="C6861" i="2"/>
  <c r="B6862" i="2"/>
  <c r="F6862" i="2"/>
  <c r="E6863" i="2"/>
  <c r="D6864" i="2"/>
  <c r="C6865" i="2"/>
  <c r="B6866" i="2"/>
  <c r="F6866" i="2"/>
  <c r="E6867" i="2"/>
  <c r="D6868" i="2"/>
  <c r="C6869" i="2"/>
  <c r="B6870" i="2"/>
  <c r="F6870" i="2"/>
  <c r="E6871" i="2"/>
  <c r="D6872" i="2"/>
  <c r="C6873" i="2"/>
  <c r="B6874" i="2"/>
  <c r="F6874" i="2"/>
  <c r="E6875" i="2"/>
  <c r="D6876" i="2"/>
  <c r="C6877" i="2"/>
  <c r="B6878" i="2"/>
  <c r="F6878" i="2"/>
  <c r="E6879" i="2"/>
  <c r="D6880" i="2"/>
  <c r="C6881" i="2"/>
  <c r="B6882" i="2"/>
  <c r="F6882" i="2"/>
  <c r="E6883" i="2"/>
  <c r="D6884" i="2"/>
  <c r="C6885" i="2"/>
  <c r="B6886" i="2"/>
  <c r="F6886" i="2"/>
  <c r="E6887" i="2"/>
  <c r="D6888" i="2"/>
  <c r="C6889" i="2"/>
  <c r="B6890" i="2"/>
  <c r="F6890" i="2"/>
  <c r="E6891" i="2"/>
  <c r="D6892" i="2"/>
  <c r="C6893" i="2"/>
  <c r="B6894" i="2"/>
  <c r="F6894" i="2"/>
  <c r="E6895" i="2"/>
  <c r="D6896" i="2"/>
  <c r="C6897" i="2"/>
  <c r="B6898" i="2"/>
  <c r="F6898" i="2"/>
  <c r="E6899" i="2"/>
  <c r="D6900" i="2"/>
  <c r="C6901" i="2"/>
  <c r="B6902" i="2"/>
  <c r="F6902" i="2"/>
  <c r="E6903" i="2"/>
  <c r="D6904" i="2"/>
  <c r="C6905" i="2"/>
  <c r="B6906" i="2"/>
  <c r="F6906" i="2"/>
  <c r="E6907" i="2"/>
  <c r="D6908" i="2"/>
  <c r="C6909" i="2"/>
  <c r="B6910" i="2"/>
  <c r="F6910" i="2"/>
  <c r="E6911" i="2"/>
  <c r="D6912" i="2"/>
  <c r="C6913" i="2"/>
  <c r="B6914" i="2"/>
  <c r="F6914" i="2"/>
  <c r="E6915" i="2"/>
  <c r="D6916" i="2"/>
  <c r="C6917" i="2"/>
  <c r="B6918" i="2"/>
  <c r="F6918" i="2"/>
  <c r="E6919" i="2"/>
  <c r="D6920" i="2"/>
  <c r="C6921" i="2"/>
  <c r="B6922" i="2"/>
  <c r="F6922" i="2"/>
  <c r="E6923" i="2"/>
  <c r="D6924" i="2"/>
  <c r="C6925" i="2"/>
  <c r="B6926" i="2"/>
  <c r="F6926" i="2"/>
  <c r="E6927" i="2"/>
  <c r="D6928" i="2"/>
  <c r="C6929" i="2"/>
  <c r="B6930" i="2"/>
  <c r="F6930" i="2"/>
  <c r="E6931" i="2"/>
  <c r="D6932" i="2"/>
  <c r="C6933" i="2"/>
  <c r="B6934" i="2"/>
  <c r="F6934" i="2"/>
  <c r="E6935" i="2"/>
  <c r="D6936" i="2"/>
  <c r="C6937" i="2"/>
  <c r="B6938" i="2"/>
  <c r="F6938" i="2"/>
  <c r="E6939" i="2"/>
  <c r="D6940" i="2"/>
  <c r="C6941" i="2"/>
  <c r="B6942" i="2"/>
  <c r="F6942" i="2"/>
  <c r="E6943" i="2"/>
  <c r="D6944" i="2"/>
  <c r="C6945" i="2"/>
  <c r="B6946" i="2"/>
  <c r="F6946" i="2"/>
  <c r="E6947" i="2"/>
  <c r="D6948" i="2"/>
  <c r="C6949" i="2"/>
  <c r="B6950" i="2"/>
  <c r="F6950" i="2"/>
  <c r="E6951" i="2"/>
  <c r="D6952" i="2"/>
  <c r="C6953" i="2"/>
  <c r="B6954" i="2"/>
  <c r="F6954" i="2"/>
  <c r="E6955" i="2"/>
  <c r="D6956" i="2"/>
  <c r="C6957" i="2"/>
  <c r="B6958" i="2"/>
  <c r="F6958" i="2"/>
  <c r="E6959" i="2"/>
  <c r="D6960" i="2"/>
  <c r="C6961" i="2"/>
  <c r="B6962" i="2"/>
  <c r="F6962" i="2"/>
  <c r="E6963" i="2"/>
  <c r="D6964" i="2"/>
  <c r="C6965" i="2"/>
  <c r="B6966" i="2"/>
  <c r="F6966" i="2"/>
  <c r="E6967" i="2"/>
  <c r="D6968" i="2"/>
  <c r="C6969" i="2"/>
  <c r="B6970" i="2"/>
  <c r="F6970" i="2"/>
  <c r="E6971" i="2"/>
  <c r="D6972" i="2"/>
  <c r="C6973" i="2"/>
  <c r="B6974" i="2"/>
  <c r="F6974" i="2"/>
  <c r="E6975" i="2"/>
  <c r="D6976" i="2"/>
  <c r="C6977" i="2"/>
  <c r="B6978" i="2"/>
  <c r="F6978" i="2"/>
  <c r="E6979" i="2"/>
  <c r="D6980" i="2"/>
  <c r="C6981" i="2"/>
  <c r="B6982" i="2"/>
  <c r="F6982" i="2"/>
  <c r="E6983" i="2"/>
  <c r="D6984" i="2"/>
  <c r="C6985" i="2"/>
  <c r="B6986" i="2"/>
  <c r="F6986" i="2"/>
  <c r="E6987" i="2"/>
  <c r="D6988" i="2"/>
  <c r="C6989" i="2"/>
  <c r="B6990" i="2"/>
  <c r="F6990" i="2"/>
  <c r="E6991" i="2"/>
  <c r="D6992" i="2"/>
  <c r="C6993" i="2"/>
  <c r="B6994" i="2"/>
  <c r="F6994" i="2"/>
  <c r="E6995" i="2"/>
  <c r="D6996" i="2"/>
  <c r="C6997" i="2"/>
  <c r="B6998" i="2"/>
  <c r="F6998" i="2"/>
  <c r="E6999" i="2"/>
  <c r="D7000" i="2"/>
  <c r="C7001" i="2"/>
  <c r="B7002" i="2"/>
  <c r="F7002" i="2"/>
  <c r="E7003" i="2"/>
  <c r="D7004" i="2"/>
  <c r="C7005" i="2"/>
  <c r="B7006" i="2"/>
  <c r="F7006" i="2"/>
  <c r="E7007" i="2"/>
  <c r="D7008" i="2"/>
  <c r="C7009" i="2"/>
  <c r="B7010" i="2"/>
  <c r="F7010" i="2"/>
  <c r="E7011" i="2"/>
  <c r="D7012" i="2"/>
  <c r="C7013" i="2"/>
  <c r="B7014" i="2"/>
  <c r="F7014" i="2"/>
  <c r="E7015" i="2"/>
  <c r="D7016" i="2"/>
  <c r="C7017" i="2"/>
  <c r="B7018" i="2"/>
  <c r="F7018" i="2"/>
  <c r="E7019" i="2"/>
  <c r="D7020" i="2"/>
  <c r="C7021" i="2"/>
  <c r="B7022" i="2"/>
  <c r="F7022" i="2"/>
  <c r="E7023" i="2"/>
  <c r="D7024" i="2"/>
  <c r="C7025" i="2"/>
  <c r="B7026" i="2"/>
  <c r="F7026" i="2"/>
  <c r="E7027" i="2"/>
  <c r="D7028" i="2"/>
  <c r="C7029" i="2"/>
  <c r="B7030" i="2"/>
  <c r="F7030" i="2"/>
  <c r="E7031" i="2"/>
  <c r="D7032" i="2"/>
  <c r="C7033" i="2"/>
  <c r="B7034" i="2"/>
  <c r="F7034" i="2"/>
  <c r="E7035" i="2"/>
  <c r="D7036" i="2"/>
  <c r="C7037" i="2"/>
  <c r="B7038" i="2"/>
  <c r="F7038" i="2"/>
  <c r="E7039" i="2"/>
  <c r="D7040" i="2"/>
  <c r="C7041" i="2"/>
  <c r="B7042" i="2"/>
  <c r="F7042" i="2"/>
  <c r="E7043" i="2"/>
  <c r="D7044" i="2"/>
  <c r="C7045" i="2"/>
  <c r="B7046" i="2"/>
  <c r="F7046" i="2"/>
  <c r="E7047" i="2"/>
  <c r="D7048" i="2"/>
  <c r="C7049" i="2"/>
  <c r="B7050" i="2"/>
  <c r="F7050" i="2"/>
  <c r="E7051" i="2"/>
  <c r="D7052" i="2"/>
  <c r="C7053" i="2"/>
  <c r="B7054" i="2"/>
  <c r="F7054" i="2"/>
  <c r="E7055" i="2"/>
  <c r="D7056" i="2"/>
  <c r="C7057" i="2"/>
  <c r="B7058" i="2"/>
  <c r="F7058" i="2"/>
  <c r="E7059" i="2"/>
  <c r="D7060" i="2"/>
  <c r="C7061" i="2"/>
  <c r="B7062" i="2"/>
  <c r="F7062" i="2"/>
  <c r="E7063" i="2"/>
  <c r="D7064" i="2"/>
  <c r="C7065" i="2"/>
  <c r="B7066" i="2"/>
  <c r="F7066" i="2"/>
  <c r="E7067" i="2"/>
  <c r="D7068" i="2"/>
  <c r="C7069" i="2"/>
  <c r="B7070" i="2"/>
  <c r="F7070" i="2"/>
  <c r="E7071" i="2"/>
  <c r="D7072" i="2"/>
  <c r="C7073" i="2"/>
  <c r="B7074" i="2"/>
  <c r="F7074" i="2"/>
  <c r="E7075" i="2"/>
  <c r="D7076" i="2"/>
  <c r="C7077" i="2"/>
  <c r="B7078" i="2"/>
  <c r="F7078" i="2"/>
  <c r="E7079" i="2"/>
  <c r="D7080" i="2"/>
  <c r="C7081" i="2"/>
  <c r="B7082" i="2"/>
  <c r="F7082" i="2"/>
  <c r="E7083" i="2"/>
  <c r="D7084" i="2"/>
  <c r="C7085" i="2"/>
  <c r="B7086" i="2"/>
  <c r="F7086" i="2"/>
  <c r="E7087" i="2"/>
  <c r="D7088" i="2"/>
  <c r="C7089" i="2"/>
  <c r="B7090" i="2"/>
  <c r="F7090" i="2"/>
  <c r="E7091" i="2"/>
  <c r="D7092" i="2"/>
  <c r="C7093" i="2"/>
  <c r="B7094" i="2"/>
  <c r="F7094" i="2"/>
  <c r="E7095" i="2"/>
  <c r="D7096" i="2"/>
  <c r="C7097" i="2"/>
  <c r="B7098" i="2"/>
  <c r="F7098" i="2"/>
  <c r="E7099" i="2"/>
  <c r="D7100" i="2"/>
  <c r="C7101" i="2"/>
  <c r="B7102" i="2"/>
  <c r="F7102" i="2"/>
  <c r="E7103" i="2"/>
  <c r="D7104" i="2"/>
  <c r="C7105" i="2"/>
  <c r="B7106" i="2"/>
  <c r="F7106" i="2"/>
  <c r="E7107" i="2"/>
  <c r="D7108" i="2"/>
  <c r="C7109" i="2"/>
  <c r="B7110" i="2"/>
  <c r="F7110" i="2"/>
  <c r="E7111" i="2"/>
  <c r="D7112" i="2"/>
  <c r="C7113" i="2"/>
  <c r="B7114" i="2"/>
  <c r="F7114" i="2"/>
  <c r="E7115" i="2"/>
  <c r="D7116" i="2"/>
  <c r="C7117" i="2"/>
  <c r="B7118" i="2"/>
  <c r="F7118" i="2"/>
  <c r="E7119" i="2"/>
  <c r="D7120" i="2"/>
  <c r="C7121" i="2"/>
  <c r="B7122" i="2"/>
  <c r="F7122" i="2"/>
  <c r="E7123" i="2"/>
  <c r="D7124" i="2"/>
  <c r="C7125" i="2"/>
  <c r="B7126" i="2"/>
  <c r="F7126" i="2"/>
  <c r="E7127" i="2"/>
  <c r="D7128" i="2"/>
  <c r="C7129" i="2"/>
  <c r="B7130" i="2"/>
  <c r="F7130" i="2"/>
  <c r="E7131" i="2"/>
  <c r="D7132" i="2"/>
  <c r="C7133" i="2"/>
  <c r="B7134" i="2"/>
  <c r="F7134" i="2"/>
  <c r="E7135" i="2"/>
  <c r="D7136" i="2"/>
  <c r="C7137" i="2"/>
  <c r="B7138" i="2"/>
  <c r="F7138" i="2"/>
  <c r="E7139" i="2"/>
  <c r="D7140" i="2"/>
  <c r="C7141" i="2"/>
  <c r="B7142" i="2"/>
  <c r="F7142" i="2"/>
  <c r="E7143" i="2"/>
  <c r="D7144" i="2"/>
  <c r="C7145" i="2"/>
  <c r="B7146" i="2"/>
  <c r="F7146" i="2"/>
  <c r="E7147" i="2"/>
  <c r="D7148" i="2"/>
  <c r="C7149" i="2"/>
  <c r="B7150" i="2"/>
  <c r="F7150" i="2"/>
  <c r="E7151" i="2"/>
  <c r="D7152" i="2"/>
  <c r="C7153" i="2"/>
  <c r="B7154" i="2"/>
  <c r="F7154" i="2"/>
  <c r="E7155" i="2"/>
  <c r="D7156" i="2"/>
  <c r="C7157" i="2"/>
  <c r="B7158" i="2"/>
  <c r="F7158" i="2"/>
  <c r="E7159" i="2"/>
  <c r="D7160" i="2"/>
  <c r="C7161" i="2"/>
  <c r="B7162" i="2"/>
  <c r="F7162" i="2"/>
  <c r="E7163" i="2"/>
  <c r="D7164" i="2"/>
  <c r="C7165" i="2"/>
  <c r="B7166" i="2"/>
  <c r="F7166" i="2"/>
  <c r="E7167" i="2"/>
  <c r="D7168" i="2"/>
  <c r="C7169" i="2"/>
  <c r="B7170" i="2"/>
  <c r="F7170" i="2"/>
  <c r="E7171" i="2"/>
  <c r="D7172" i="2"/>
  <c r="C7173" i="2"/>
  <c r="B7174" i="2"/>
  <c r="F7174" i="2"/>
  <c r="E7175" i="2"/>
  <c r="D7176" i="2"/>
  <c r="C7177" i="2"/>
  <c r="B7178" i="2"/>
  <c r="F7178" i="2"/>
  <c r="E7179" i="2"/>
  <c r="D7180" i="2"/>
  <c r="C7181" i="2"/>
  <c r="B7182" i="2"/>
  <c r="F7182" i="2"/>
  <c r="E7183" i="2"/>
  <c r="D7184" i="2"/>
  <c r="C7185" i="2"/>
  <c r="B7186" i="2"/>
  <c r="F7186" i="2"/>
  <c r="E7187" i="2"/>
  <c r="D7188" i="2"/>
  <c r="C7189" i="2"/>
  <c r="B7190" i="2"/>
  <c r="F7190" i="2"/>
  <c r="E7191" i="2"/>
  <c r="D7192" i="2"/>
  <c r="C7193" i="2"/>
  <c r="B7194" i="2"/>
  <c r="F7194" i="2"/>
  <c r="E7195" i="2"/>
  <c r="D7196" i="2"/>
  <c r="C7197" i="2"/>
  <c r="B7198" i="2"/>
  <c r="F7198" i="2"/>
  <c r="E7199" i="2"/>
  <c r="D7200" i="2"/>
  <c r="C7201" i="2"/>
  <c r="B7202" i="2"/>
  <c r="F7202" i="2"/>
  <c r="E7203" i="2"/>
  <c r="D7204" i="2"/>
  <c r="C7205" i="2"/>
  <c r="B7206" i="2"/>
  <c r="F7206" i="2"/>
  <c r="E7207" i="2"/>
  <c r="D7208" i="2"/>
  <c r="C7209" i="2"/>
  <c r="B7210" i="2"/>
  <c r="F7210" i="2"/>
  <c r="E7211" i="2"/>
  <c r="D7212" i="2"/>
  <c r="C7213" i="2"/>
  <c r="B7214" i="2"/>
  <c r="F7214" i="2"/>
  <c r="E7215" i="2"/>
  <c r="D7216" i="2"/>
  <c r="C7217" i="2"/>
  <c r="B7218" i="2"/>
  <c r="F7218" i="2"/>
  <c r="E7219" i="2"/>
  <c r="D7220" i="2"/>
  <c r="C7221" i="2"/>
  <c r="B7222" i="2"/>
  <c r="F7222" i="2"/>
  <c r="E7223" i="2"/>
  <c r="D7224" i="2"/>
  <c r="C7225" i="2"/>
  <c r="B7226" i="2"/>
  <c r="F7226" i="2"/>
  <c r="E7227" i="2"/>
  <c r="D7228" i="2"/>
  <c r="C7229" i="2"/>
  <c r="B7230" i="2"/>
  <c r="F7230" i="2"/>
  <c r="E7231" i="2"/>
  <c r="D7232" i="2"/>
  <c r="C7233" i="2"/>
  <c r="B7234" i="2"/>
  <c r="F7234" i="2"/>
  <c r="E7235" i="2"/>
  <c r="D7236" i="2"/>
  <c r="C7237" i="2"/>
  <c r="B7238" i="2"/>
  <c r="F7238" i="2"/>
  <c r="E7239" i="2"/>
  <c r="D7240" i="2"/>
  <c r="C7241" i="2"/>
  <c r="B7242" i="2"/>
  <c r="F7242" i="2"/>
  <c r="E7243" i="2"/>
  <c r="D7244" i="2"/>
  <c r="C7245" i="2"/>
  <c r="B7246" i="2"/>
  <c r="F7246" i="2"/>
  <c r="E7247" i="2"/>
  <c r="D7248" i="2"/>
  <c r="C7249" i="2"/>
  <c r="B7250" i="2"/>
  <c r="F7250" i="2"/>
  <c r="E7251" i="2"/>
  <c r="D7252" i="2"/>
  <c r="C7253" i="2"/>
  <c r="B7254" i="2"/>
  <c r="F7254" i="2"/>
  <c r="E7255" i="2"/>
  <c r="D7256" i="2"/>
  <c r="C7257" i="2"/>
  <c r="B7258" i="2"/>
  <c r="F7258" i="2"/>
  <c r="E7259" i="2"/>
  <c r="D7260" i="2"/>
  <c r="C7261" i="2"/>
  <c r="B7262" i="2"/>
  <c r="F7262" i="2"/>
  <c r="E7263" i="2"/>
  <c r="D7264" i="2"/>
  <c r="C7265" i="2"/>
  <c r="B7266" i="2"/>
  <c r="F7266" i="2"/>
  <c r="E7267" i="2"/>
  <c r="D7268" i="2"/>
  <c r="C7269" i="2"/>
  <c r="B7270" i="2"/>
  <c r="F7270" i="2"/>
  <c r="E7271" i="2"/>
  <c r="D7272" i="2"/>
  <c r="C7273" i="2"/>
  <c r="B7274" i="2"/>
  <c r="F7274" i="2"/>
  <c r="E7275" i="2"/>
  <c r="D7276" i="2"/>
  <c r="C7277" i="2"/>
  <c r="B7278" i="2"/>
  <c r="F7278" i="2"/>
  <c r="E7279" i="2"/>
  <c r="D7280" i="2"/>
  <c r="C7281" i="2"/>
  <c r="B7282" i="2"/>
  <c r="F7282" i="2"/>
  <c r="E7283" i="2"/>
  <c r="D7284" i="2"/>
  <c r="C7285" i="2"/>
  <c r="B7286" i="2"/>
  <c r="F7286" i="2"/>
  <c r="E7287" i="2"/>
  <c r="D7288" i="2"/>
  <c r="C7289" i="2"/>
  <c r="B7290" i="2"/>
  <c r="F7290" i="2"/>
  <c r="E7291" i="2"/>
  <c r="D7292" i="2"/>
  <c r="C7293" i="2"/>
  <c r="B7294" i="2"/>
  <c r="F7294" i="2"/>
  <c r="E7295" i="2"/>
  <c r="D7296" i="2"/>
  <c r="C7297" i="2"/>
  <c r="B7298" i="2"/>
  <c r="F7298" i="2"/>
  <c r="E7299" i="2"/>
  <c r="D7300" i="2"/>
  <c r="C7301" i="2"/>
  <c r="B7302" i="2"/>
  <c r="F7302" i="2"/>
  <c r="E7303" i="2"/>
  <c r="D7304" i="2"/>
  <c r="C7305" i="2"/>
  <c r="B7306" i="2"/>
  <c r="F7306" i="2"/>
  <c r="E7307" i="2"/>
  <c r="D7308" i="2"/>
  <c r="C7309" i="2"/>
  <c r="B7310" i="2"/>
  <c r="F7310" i="2"/>
  <c r="E7311" i="2"/>
  <c r="D7312" i="2"/>
  <c r="C7313" i="2"/>
  <c r="B7314" i="2"/>
  <c r="F7314" i="2"/>
  <c r="E7315" i="2"/>
  <c r="D7316" i="2"/>
  <c r="C7317" i="2"/>
  <c r="B7318" i="2"/>
  <c r="F7318" i="2"/>
  <c r="E7319" i="2"/>
  <c r="D7320" i="2"/>
  <c r="C7321" i="2"/>
  <c r="B7322" i="2"/>
  <c r="F7322" i="2"/>
  <c r="E7323" i="2"/>
  <c r="D7324" i="2"/>
  <c r="C7325" i="2"/>
  <c r="B7326" i="2"/>
  <c r="F7326" i="2"/>
  <c r="E7327" i="2"/>
  <c r="D7328" i="2"/>
  <c r="C7329" i="2"/>
  <c r="B7330" i="2"/>
  <c r="F7330" i="2"/>
  <c r="E7331" i="2"/>
  <c r="D7332" i="2"/>
  <c r="C7333" i="2"/>
  <c r="B7334" i="2"/>
  <c r="F7334" i="2"/>
  <c r="E7335" i="2"/>
  <c r="D7336" i="2"/>
  <c r="C7337" i="2"/>
  <c r="B7338" i="2"/>
  <c r="F7338" i="2"/>
  <c r="E7339" i="2"/>
  <c r="D7340" i="2"/>
  <c r="C7341" i="2"/>
  <c r="B7342" i="2"/>
  <c r="F7342" i="2"/>
  <c r="E7343" i="2"/>
  <c r="D7344" i="2"/>
  <c r="C7345" i="2"/>
  <c r="B7346" i="2"/>
  <c r="F7346" i="2"/>
  <c r="E7347" i="2"/>
  <c r="D7348" i="2"/>
  <c r="C7349" i="2"/>
  <c r="B7350" i="2"/>
  <c r="F7350" i="2"/>
  <c r="E7351" i="2"/>
  <c r="D7352" i="2"/>
  <c r="C7353" i="2"/>
  <c r="B7354" i="2"/>
  <c r="F7354" i="2"/>
  <c r="E7355" i="2"/>
  <c r="D7356" i="2"/>
  <c r="C7357" i="2"/>
  <c r="B7358" i="2"/>
  <c r="F7358" i="2"/>
  <c r="E7359" i="2"/>
  <c r="D7360" i="2"/>
  <c r="C7361" i="2"/>
  <c r="B7362" i="2"/>
  <c r="F7362" i="2"/>
  <c r="E7363" i="2"/>
  <c r="D7364" i="2"/>
  <c r="C7365" i="2"/>
  <c r="B7366" i="2"/>
  <c r="F7366" i="2"/>
  <c r="E7367" i="2"/>
  <c r="D7368" i="2"/>
  <c r="C7369" i="2"/>
  <c r="B7370" i="2"/>
  <c r="F7370" i="2"/>
  <c r="E7371" i="2"/>
  <c r="D7372" i="2"/>
  <c r="C7373" i="2"/>
  <c r="B7374" i="2"/>
  <c r="F7374" i="2"/>
  <c r="E7375" i="2"/>
  <c r="D7376" i="2"/>
  <c r="C7377" i="2"/>
  <c r="B7378" i="2"/>
  <c r="F7378" i="2"/>
  <c r="E7379" i="2"/>
  <c r="D7380" i="2"/>
  <c r="C7381" i="2"/>
  <c r="B7382" i="2"/>
  <c r="F7382" i="2"/>
  <c r="E7383" i="2"/>
  <c r="D7384" i="2"/>
  <c r="C7385" i="2"/>
  <c r="B7386" i="2"/>
  <c r="F7386" i="2"/>
  <c r="E7387" i="2"/>
  <c r="D7388" i="2"/>
  <c r="C7389" i="2"/>
  <c r="B7390" i="2"/>
  <c r="F7390" i="2"/>
  <c r="E7391" i="2"/>
  <c r="D7392" i="2"/>
  <c r="C7393" i="2"/>
  <c r="B7394" i="2"/>
  <c r="F7394" i="2"/>
  <c r="E7395" i="2"/>
  <c r="D7396" i="2"/>
  <c r="C7397" i="2"/>
  <c r="B7398" i="2"/>
  <c r="F7398" i="2"/>
  <c r="E7399" i="2"/>
  <c r="D7400" i="2"/>
  <c r="C7401" i="2"/>
  <c r="B7402" i="2"/>
  <c r="F7402" i="2"/>
  <c r="E7403" i="2"/>
  <c r="D7404" i="2"/>
  <c r="C7405" i="2"/>
  <c r="B7406" i="2"/>
  <c r="F7406" i="2"/>
  <c r="E7407" i="2"/>
  <c r="D7408" i="2"/>
  <c r="C7409" i="2"/>
  <c r="B7410" i="2"/>
  <c r="F7410" i="2"/>
  <c r="E7411" i="2"/>
  <c r="D7412" i="2"/>
  <c r="C7413" i="2"/>
  <c r="B7414" i="2"/>
  <c r="F7414" i="2"/>
  <c r="E7415" i="2"/>
  <c r="D7416" i="2"/>
  <c r="C7417" i="2"/>
  <c r="B7418" i="2"/>
  <c r="F7418" i="2"/>
  <c r="E7419" i="2"/>
  <c r="D7420" i="2"/>
  <c r="C7421" i="2"/>
  <c r="B7422" i="2"/>
  <c r="F7422" i="2"/>
  <c r="E7423" i="2"/>
  <c r="D7424" i="2"/>
  <c r="C7425" i="2"/>
  <c r="B7426" i="2"/>
  <c r="F7426" i="2"/>
  <c r="E7427" i="2"/>
  <c r="D7428" i="2"/>
  <c r="C7429" i="2"/>
  <c r="B7430" i="2"/>
  <c r="F7430" i="2"/>
  <c r="E7431" i="2"/>
  <c r="D7432" i="2"/>
  <c r="C7433" i="2"/>
  <c r="B7434" i="2"/>
  <c r="F7434" i="2"/>
  <c r="E7435" i="2"/>
  <c r="D7436" i="2"/>
  <c r="C7437" i="2"/>
  <c r="B7438" i="2"/>
  <c r="F7438" i="2"/>
  <c r="E7439" i="2"/>
  <c r="D7440" i="2"/>
  <c r="C7441" i="2"/>
  <c r="B7442" i="2"/>
  <c r="F7442" i="2"/>
  <c r="E7443" i="2"/>
  <c r="D7444" i="2"/>
  <c r="C7445" i="2"/>
  <c r="B7446" i="2"/>
  <c r="F7446" i="2"/>
  <c r="E7447" i="2"/>
  <c r="D7448" i="2"/>
  <c r="C7449" i="2"/>
  <c r="B7450" i="2"/>
  <c r="F7450" i="2"/>
  <c r="E7451" i="2"/>
  <c r="D7452" i="2"/>
  <c r="C7453" i="2"/>
  <c r="B7454" i="2"/>
  <c r="F7454" i="2"/>
  <c r="E7455" i="2"/>
  <c r="D7456" i="2"/>
  <c r="C7457" i="2"/>
  <c r="B7458" i="2"/>
  <c r="F7458" i="2"/>
  <c r="E7459" i="2"/>
  <c r="D7460" i="2"/>
  <c r="C7461" i="2"/>
  <c r="B7462" i="2"/>
  <c r="F7462" i="2"/>
  <c r="E7463" i="2"/>
  <c r="D7464" i="2"/>
  <c r="C7465" i="2"/>
  <c r="B7466" i="2"/>
  <c r="F7466" i="2"/>
  <c r="E7467" i="2"/>
  <c r="D7468" i="2"/>
  <c r="C7469" i="2"/>
  <c r="B7470" i="2"/>
  <c r="F7470" i="2"/>
  <c r="E7471" i="2"/>
  <c r="D7472" i="2"/>
  <c r="C7473" i="2"/>
  <c r="B7474" i="2"/>
  <c r="F7474" i="2"/>
  <c r="E7475" i="2"/>
  <c r="D7476" i="2"/>
  <c r="C7477" i="2"/>
  <c r="B7478" i="2"/>
  <c r="F7478" i="2"/>
  <c r="E7479" i="2"/>
  <c r="D7480" i="2"/>
  <c r="C7481" i="2"/>
  <c r="B7482" i="2"/>
  <c r="F7482" i="2"/>
  <c r="E7483" i="2"/>
  <c r="D7484" i="2"/>
  <c r="C7485" i="2"/>
  <c r="B7486" i="2"/>
  <c r="F7486" i="2"/>
  <c r="E7487" i="2"/>
  <c r="D7488" i="2"/>
  <c r="C7489" i="2"/>
  <c r="B7490" i="2"/>
  <c r="F7490" i="2"/>
  <c r="E7491" i="2"/>
  <c r="D7492" i="2"/>
  <c r="C7493" i="2"/>
  <c r="B7494" i="2"/>
  <c r="F7494" i="2"/>
  <c r="E7495" i="2"/>
  <c r="D7496" i="2"/>
  <c r="C7497" i="2"/>
  <c r="B7498" i="2"/>
  <c r="F7498" i="2"/>
  <c r="E7499" i="2"/>
  <c r="D7500" i="2"/>
  <c r="C7501" i="2"/>
  <c r="B7502" i="2"/>
  <c r="F7502" i="2"/>
  <c r="E7503" i="2"/>
  <c r="D7504" i="2"/>
  <c r="C7505" i="2"/>
  <c r="B7506" i="2"/>
  <c r="F7506" i="2"/>
  <c r="E7507" i="2"/>
  <c r="D7508" i="2"/>
  <c r="C7509" i="2"/>
  <c r="B7510" i="2"/>
  <c r="F7510" i="2"/>
  <c r="E7511" i="2"/>
  <c r="D7512" i="2"/>
  <c r="C7513" i="2"/>
  <c r="B7514" i="2"/>
  <c r="F7514" i="2"/>
  <c r="E7515" i="2"/>
  <c r="D7516" i="2"/>
  <c r="C7517" i="2"/>
  <c r="B7518" i="2"/>
  <c r="F7518" i="2"/>
  <c r="E7519" i="2"/>
  <c r="D7520" i="2"/>
  <c r="C7521" i="2"/>
  <c r="B7522" i="2"/>
  <c r="F7522" i="2"/>
  <c r="E7523" i="2"/>
  <c r="D7524" i="2"/>
  <c r="C7525" i="2"/>
  <c r="B7526" i="2"/>
  <c r="F7526" i="2"/>
  <c r="E7527" i="2"/>
  <c r="D7528" i="2"/>
  <c r="C7529" i="2"/>
  <c r="B7530" i="2"/>
  <c r="F7530" i="2"/>
  <c r="E7531" i="2"/>
  <c r="D7532" i="2"/>
  <c r="C7533" i="2"/>
  <c r="B7534" i="2"/>
  <c r="F7534" i="2"/>
  <c r="E7535" i="2"/>
  <c r="D7536" i="2"/>
  <c r="C7537" i="2"/>
  <c r="B7538" i="2"/>
  <c r="F7538" i="2"/>
  <c r="E7539" i="2"/>
  <c r="D7540" i="2"/>
  <c r="C7541" i="2"/>
  <c r="B7542" i="2"/>
  <c r="F7542" i="2"/>
  <c r="E7543" i="2"/>
  <c r="D7544" i="2"/>
  <c r="C7545" i="2"/>
  <c r="B7546" i="2"/>
  <c r="F7546" i="2"/>
  <c r="E7547" i="2"/>
  <c r="D7548" i="2"/>
  <c r="C7549" i="2"/>
  <c r="B7550" i="2"/>
  <c r="F7550" i="2"/>
  <c r="E7551" i="2"/>
  <c r="D7552" i="2"/>
  <c r="C7553" i="2"/>
  <c r="B7554" i="2"/>
  <c r="F7554" i="2"/>
  <c r="E7555" i="2"/>
  <c r="D7556" i="2"/>
  <c r="C7557" i="2"/>
  <c r="B7558" i="2"/>
  <c r="F7558" i="2"/>
  <c r="E7559" i="2"/>
  <c r="D7560" i="2"/>
  <c r="C7561" i="2"/>
  <c r="B7562" i="2"/>
  <c r="F7562" i="2"/>
  <c r="E7563" i="2"/>
  <c r="D7564" i="2"/>
  <c r="C7565" i="2"/>
  <c r="B7566" i="2"/>
  <c r="F7566" i="2"/>
  <c r="E7567" i="2"/>
  <c r="D7568" i="2"/>
  <c r="C7569" i="2"/>
  <c r="B7570" i="2"/>
  <c r="F7570" i="2"/>
  <c r="E7571" i="2"/>
  <c r="D7572" i="2"/>
  <c r="C7573" i="2"/>
  <c r="B7574" i="2"/>
  <c r="F7574" i="2"/>
  <c r="E7575" i="2"/>
  <c r="D7576" i="2"/>
  <c r="C7577" i="2"/>
  <c r="B7578" i="2"/>
  <c r="F7578" i="2"/>
  <c r="E7579" i="2"/>
  <c r="D7580" i="2"/>
  <c r="C7581" i="2"/>
  <c r="B7582" i="2"/>
  <c r="F7582" i="2"/>
  <c r="E7583" i="2"/>
  <c r="D7584" i="2"/>
  <c r="C7585" i="2"/>
  <c r="B7586" i="2"/>
  <c r="F7586" i="2"/>
  <c r="E7587" i="2"/>
  <c r="D7588" i="2"/>
  <c r="C7589" i="2"/>
  <c r="B7590" i="2"/>
  <c r="F7590" i="2"/>
  <c r="E7591" i="2"/>
  <c r="D7592" i="2"/>
  <c r="C7593" i="2"/>
  <c r="B7594" i="2"/>
  <c r="F7594" i="2"/>
  <c r="E7595" i="2"/>
  <c r="D7596" i="2"/>
  <c r="C7597" i="2"/>
  <c r="B7598" i="2"/>
  <c r="F7598" i="2"/>
  <c r="E7599" i="2"/>
  <c r="D7600" i="2"/>
  <c r="C7601" i="2"/>
  <c r="B7602" i="2"/>
  <c r="F7602" i="2"/>
  <c r="E7603" i="2"/>
  <c r="D7604" i="2"/>
  <c r="C7605" i="2"/>
  <c r="B7606" i="2"/>
  <c r="F7606" i="2"/>
  <c r="E7607" i="2"/>
  <c r="D7608" i="2"/>
  <c r="C7609" i="2"/>
  <c r="B7610" i="2"/>
  <c r="F7610" i="2"/>
  <c r="E7611" i="2"/>
  <c r="D7612" i="2"/>
  <c r="C7613" i="2"/>
  <c r="B7614" i="2"/>
  <c r="F7614" i="2"/>
  <c r="E7615" i="2"/>
  <c r="D7616" i="2"/>
  <c r="C7617" i="2"/>
  <c r="B7618" i="2"/>
  <c r="F7618" i="2"/>
  <c r="E7619" i="2"/>
  <c r="D7620" i="2"/>
  <c r="C7621" i="2"/>
  <c r="B7622" i="2"/>
  <c r="F7622" i="2"/>
  <c r="E7623" i="2"/>
  <c r="D7624" i="2"/>
  <c r="C7625" i="2"/>
  <c r="B7626" i="2"/>
  <c r="F7626" i="2"/>
  <c r="E7627" i="2"/>
  <c r="D7628" i="2"/>
  <c r="C7629" i="2"/>
  <c r="B7630" i="2"/>
  <c r="F7630" i="2"/>
  <c r="E7631" i="2"/>
  <c r="D7632" i="2"/>
  <c r="C7633" i="2"/>
  <c r="B7634" i="2"/>
  <c r="F7634" i="2"/>
  <c r="E7635" i="2"/>
  <c r="D7636" i="2"/>
  <c r="C7637" i="2"/>
  <c r="B7638" i="2"/>
  <c r="F7638" i="2"/>
  <c r="E7639" i="2"/>
  <c r="D7640" i="2"/>
  <c r="C7641" i="2"/>
  <c r="B7642" i="2"/>
  <c r="F7642" i="2"/>
  <c r="E7643" i="2"/>
  <c r="D7644" i="2"/>
  <c r="C7645" i="2"/>
  <c r="B7646" i="2"/>
  <c r="F7646" i="2"/>
  <c r="E7647" i="2"/>
  <c r="D7648" i="2"/>
  <c r="C7649" i="2"/>
  <c r="B7650" i="2"/>
  <c r="F7650" i="2"/>
  <c r="E7651" i="2"/>
  <c r="D7652" i="2"/>
  <c r="C7653" i="2"/>
  <c r="B7654" i="2"/>
  <c r="F7654" i="2"/>
  <c r="E7655" i="2"/>
  <c r="D7656" i="2"/>
  <c r="C7657" i="2"/>
  <c r="B7658" i="2"/>
  <c r="F7658" i="2"/>
  <c r="E7659" i="2"/>
  <c r="D7660" i="2"/>
  <c r="C7661" i="2"/>
  <c r="B7662" i="2"/>
  <c r="F7662" i="2"/>
  <c r="E7663" i="2"/>
  <c r="D7664" i="2"/>
  <c r="C7665" i="2"/>
  <c r="B7666" i="2"/>
  <c r="F7666" i="2"/>
  <c r="E7667" i="2"/>
  <c r="D7668" i="2"/>
  <c r="C7669" i="2"/>
  <c r="B7670" i="2"/>
  <c r="F7670" i="2"/>
  <c r="E7671" i="2"/>
  <c r="D7672" i="2"/>
  <c r="C7673" i="2"/>
  <c r="B7674" i="2"/>
  <c r="F7674" i="2"/>
  <c r="E7675" i="2"/>
  <c r="D7676" i="2"/>
  <c r="C7677" i="2"/>
  <c r="B7678" i="2"/>
  <c r="F7678" i="2"/>
  <c r="E7679" i="2"/>
  <c r="D7680" i="2"/>
  <c r="C7681" i="2"/>
  <c r="B7682" i="2"/>
  <c r="F7682" i="2"/>
  <c r="E7683" i="2"/>
  <c r="D7684" i="2"/>
  <c r="C7685" i="2"/>
  <c r="B7686" i="2"/>
  <c r="F7686" i="2"/>
  <c r="E7687" i="2"/>
  <c r="D7688" i="2"/>
  <c r="C7689" i="2"/>
  <c r="B7690" i="2"/>
  <c r="F7690" i="2"/>
  <c r="E7691" i="2"/>
  <c r="D7692" i="2"/>
  <c r="C7693" i="2"/>
  <c r="B7694" i="2"/>
  <c r="F7694" i="2"/>
  <c r="E7695" i="2"/>
  <c r="D7696" i="2"/>
  <c r="C7697" i="2"/>
  <c r="B7698" i="2"/>
  <c r="F7698" i="2"/>
  <c r="E7699" i="2"/>
  <c r="D7700" i="2"/>
  <c r="C7701" i="2"/>
  <c r="B7702" i="2"/>
  <c r="F7702" i="2"/>
  <c r="E7703" i="2"/>
  <c r="D7704" i="2"/>
  <c r="C7705" i="2"/>
  <c r="B7706" i="2"/>
  <c r="F7706" i="2"/>
  <c r="E7707" i="2"/>
  <c r="D7708" i="2"/>
  <c r="C7709" i="2"/>
  <c r="B7710" i="2"/>
  <c r="F7710" i="2"/>
  <c r="E7711" i="2"/>
  <c r="D7712" i="2"/>
  <c r="C7713" i="2"/>
  <c r="B7714" i="2"/>
  <c r="F7714" i="2"/>
  <c r="E7715" i="2"/>
  <c r="D7716" i="2"/>
  <c r="C7717" i="2"/>
  <c r="B7718" i="2"/>
  <c r="F7718" i="2"/>
  <c r="E7719" i="2"/>
  <c r="D7720" i="2"/>
  <c r="C7721" i="2"/>
  <c r="B7722" i="2"/>
  <c r="F7722" i="2"/>
  <c r="E7723" i="2"/>
  <c r="D7724" i="2"/>
  <c r="C7725" i="2"/>
  <c r="B7726" i="2"/>
  <c r="F7726" i="2"/>
  <c r="E7727" i="2"/>
  <c r="D7728" i="2"/>
  <c r="C7729" i="2"/>
  <c r="B7730" i="2"/>
  <c r="F7730" i="2"/>
  <c r="E7731" i="2"/>
  <c r="D7732" i="2"/>
  <c r="C7733" i="2"/>
  <c r="B7734" i="2"/>
  <c r="F7734" i="2"/>
  <c r="E7735" i="2"/>
  <c r="D7736" i="2"/>
  <c r="C7737" i="2"/>
  <c r="B7738" i="2"/>
  <c r="F7738" i="2"/>
  <c r="E7739" i="2"/>
  <c r="D7740" i="2"/>
  <c r="C7741" i="2"/>
  <c r="B7742" i="2"/>
  <c r="F7742" i="2"/>
  <c r="E7743" i="2"/>
  <c r="D7744" i="2"/>
  <c r="C7745" i="2"/>
  <c r="B7746" i="2"/>
  <c r="F7746" i="2"/>
  <c r="E7747" i="2"/>
  <c r="D7748" i="2"/>
  <c r="C7749" i="2"/>
  <c r="B7750" i="2"/>
  <c r="F7750" i="2"/>
  <c r="E7751" i="2"/>
  <c r="D7752" i="2"/>
  <c r="C7753" i="2"/>
  <c r="B7754" i="2"/>
  <c r="F7754" i="2"/>
  <c r="E7755" i="2"/>
  <c r="D7756" i="2"/>
  <c r="C7757" i="2"/>
  <c r="B7758" i="2"/>
  <c r="F7758" i="2"/>
  <c r="E7759" i="2"/>
  <c r="D7760" i="2"/>
  <c r="C7761" i="2"/>
  <c r="B7762" i="2"/>
  <c r="F7762" i="2"/>
  <c r="E7763" i="2"/>
  <c r="D7764" i="2"/>
  <c r="C7765" i="2"/>
  <c r="B7766" i="2"/>
  <c r="F7766" i="2"/>
  <c r="E7767" i="2"/>
  <c r="D7768" i="2"/>
  <c r="C7769" i="2"/>
  <c r="B7770" i="2"/>
  <c r="F7770" i="2"/>
  <c r="E7771" i="2"/>
  <c r="D7772" i="2"/>
  <c r="C7773" i="2"/>
  <c r="B7774" i="2"/>
  <c r="F7774" i="2"/>
  <c r="E7775" i="2"/>
  <c r="D7776" i="2"/>
  <c r="C7777" i="2"/>
  <c r="B7778" i="2"/>
  <c r="F7778" i="2"/>
  <c r="E7779" i="2"/>
  <c r="D7780" i="2"/>
  <c r="C7781" i="2"/>
  <c r="B7782" i="2"/>
  <c r="F7782" i="2"/>
  <c r="E7783" i="2"/>
  <c r="D7784" i="2"/>
  <c r="C7785" i="2"/>
  <c r="B7786" i="2"/>
  <c r="F7786" i="2"/>
  <c r="E7787" i="2"/>
  <c r="D7788" i="2"/>
  <c r="C7789" i="2"/>
  <c r="B7790" i="2"/>
  <c r="F7790" i="2"/>
  <c r="E7791" i="2"/>
  <c r="D7792" i="2"/>
  <c r="C7793" i="2"/>
  <c r="B7794" i="2"/>
  <c r="F7794" i="2"/>
  <c r="E7795" i="2"/>
  <c r="D7796" i="2"/>
  <c r="C7797" i="2"/>
  <c r="B7798" i="2"/>
  <c r="F7798" i="2"/>
  <c r="E7799" i="2"/>
  <c r="D7800" i="2"/>
  <c r="C7801" i="2"/>
  <c r="B7802" i="2"/>
  <c r="F7802" i="2"/>
  <c r="E7803" i="2"/>
  <c r="D7804" i="2"/>
  <c r="C7805" i="2"/>
  <c r="B7806" i="2"/>
  <c r="F7806" i="2"/>
  <c r="E7807" i="2"/>
  <c r="D7808" i="2"/>
  <c r="C7809" i="2"/>
  <c r="B7810" i="2"/>
  <c r="F7810" i="2"/>
  <c r="E7811" i="2"/>
  <c r="D7812" i="2"/>
  <c r="C7813" i="2"/>
  <c r="B7814" i="2"/>
  <c r="F7814" i="2"/>
  <c r="E7815" i="2"/>
  <c r="D7816" i="2"/>
  <c r="C7817" i="2"/>
  <c r="B7818" i="2"/>
  <c r="F7818" i="2"/>
  <c r="E7819" i="2"/>
  <c r="D7820" i="2"/>
  <c r="C7821" i="2"/>
  <c r="B7822" i="2"/>
  <c r="F7822" i="2"/>
  <c r="E7823" i="2"/>
  <c r="D7824" i="2"/>
  <c r="C7825" i="2"/>
  <c r="B7826" i="2"/>
  <c r="F7826" i="2"/>
  <c r="E7827" i="2"/>
  <c r="D7828" i="2"/>
  <c r="C7829" i="2"/>
  <c r="B7830" i="2"/>
  <c r="F7830" i="2"/>
  <c r="E7831" i="2"/>
  <c r="D7832" i="2"/>
  <c r="C7833" i="2"/>
  <c r="B7834" i="2"/>
  <c r="F7834" i="2"/>
  <c r="E7835" i="2"/>
  <c r="D7836" i="2"/>
  <c r="C7837" i="2"/>
  <c r="B7838" i="2"/>
  <c r="F7838" i="2"/>
  <c r="E7839" i="2"/>
  <c r="D7840" i="2"/>
  <c r="C7841" i="2"/>
  <c r="B7842" i="2"/>
  <c r="F7842" i="2"/>
  <c r="E7843" i="2"/>
  <c r="D7844" i="2"/>
  <c r="C7845" i="2"/>
  <c r="B7846" i="2"/>
  <c r="F7846" i="2"/>
  <c r="E7847" i="2"/>
  <c r="D7848" i="2"/>
  <c r="C7849" i="2"/>
  <c r="B7850" i="2"/>
  <c r="F7850" i="2"/>
  <c r="E7851" i="2"/>
  <c r="D7852" i="2"/>
  <c r="C7853" i="2"/>
  <c r="B7854" i="2"/>
  <c r="F7854" i="2"/>
  <c r="E7855" i="2"/>
  <c r="D7856" i="2"/>
  <c r="C7857" i="2"/>
  <c r="B7858" i="2"/>
  <c r="F7858" i="2"/>
  <c r="E7859" i="2"/>
  <c r="D7860" i="2"/>
  <c r="C7861" i="2"/>
  <c r="B7862" i="2"/>
  <c r="F7862" i="2"/>
  <c r="E7863" i="2"/>
  <c r="D7864" i="2"/>
  <c r="C7865" i="2"/>
  <c r="B7866" i="2"/>
  <c r="F7866" i="2"/>
  <c r="E7867" i="2"/>
  <c r="D7868" i="2"/>
  <c r="C7869" i="2"/>
  <c r="B7870" i="2"/>
  <c r="F7870" i="2"/>
  <c r="E7871" i="2"/>
  <c r="D7872" i="2"/>
  <c r="C7873" i="2"/>
  <c r="B7874" i="2"/>
  <c r="F7874" i="2"/>
  <c r="E7875" i="2"/>
  <c r="D7876" i="2"/>
  <c r="C7877" i="2"/>
  <c r="B7878" i="2"/>
  <c r="F7878" i="2"/>
  <c r="E7879" i="2"/>
  <c r="D7880" i="2"/>
  <c r="C7881" i="2"/>
  <c r="B7882" i="2"/>
  <c r="F7882" i="2"/>
  <c r="E7883" i="2"/>
  <c r="D7884" i="2"/>
  <c r="C7885" i="2"/>
  <c r="B7886" i="2"/>
  <c r="F7886" i="2"/>
  <c r="E7887" i="2"/>
  <c r="D7888" i="2"/>
  <c r="C7889" i="2"/>
  <c r="B7890" i="2"/>
  <c r="F7890" i="2"/>
  <c r="E7891" i="2"/>
  <c r="D7892" i="2"/>
  <c r="C7893" i="2"/>
  <c r="B7894" i="2"/>
  <c r="F7894" i="2"/>
  <c r="E7895" i="2"/>
  <c r="D7896" i="2"/>
  <c r="C7897" i="2"/>
  <c r="B7898" i="2"/>
  <c r="F7898" i="2"/>
  <c r="E7899" i="2"/>
  <c r="D7900" i="2"/>
  <c r="C7901" i="2"/>
  <c r="B7902" i="2"/>
  <c r="F7902" i="2"/>
  <c r="E7903" i="2"/>
  <c r="D7904" i="2"/>
  <c r="C7905" i="2"/>
  <c r="B7906" i="2"/>
  <c r="F7906" i="2"/>
  <c r="E7907" i="2"/>
  <c r="D7908" i="2"/>
  <c r="C7909" i="2"/>
  <c r="B7910" i="2"/>
  <c r="F7910" i="2"/>
  <c r="E7911" i="2"/>
  <c r="D7912" i="2"/>
  <c r="C7913" i="2"/>
  <c r="B7914" i="2"/>
  <c r="F7914" i="2"/>
  <c r="E7915" i="2"/>
  <c r="D7916" i="2"/>
  <c r="C7917" i="2"/>
  <c r="B7918" i="2"/>
  <c r="F7918" i="2"/>
  <c r="E7919" i="2"/>
  <c r="D7920" i="2"/>
  <c r="C7921" i="2"/>
  <c r="B7922" i="2"/>
  <c r="F7922" i="2"/>
  <c r="E7923" i="2"/>
  <c r="D7924" i="2"/>
  <c r="C7925" i="2"/>
  <c r="B7926" i="2"/>
  <c r="F7926" i="2"/>
  <c r="E7927" i="2"/>
  <c r="D7928" i="2"/>
  <c r="C7929" i="2"/>
  <c r="B7930" i="2"/>
  <c r="F7930" i="2"/>
  <c r="E7931" i="2"/>
  <c r="D7932" i="2"/>
  <c r="C7933" i="2"/>
  <c r="B7934" i="2"/>
  <c r="F7934" i="2"/>
  <c r="E7935" i="2"/>
  <c r="D7936" i="2"/>
  <c r="C7937" i="2"/>
  <c r="B7938" i="2"/>
  <c r="F7938" i="2"/>
  <c r="E7939" i="2"/>
  <c r="D7940" i="2"/>
  <c r="C7941" i="2"/>
  <c r="B7942" i="2"/>
  <c r="F7942" i="2"/>
  <c r="E7943" i="2"/>
  <c r="D7944" i="2"/>
  <c r="C7945" i="2"/>
  <c r="B7946" i="2"/>
  <c r="F7946" i="2"/>
  <c r="E7947" i="2"/>
  <c r="D7948" i="2"/>
  <c r="C7949" i="2"/>
  <c r="B7950" i="2"/>
  <c r="F7950" i="2"/>
  <c r="E7951" i="2"/>
  <c r="D7952" i="2"/>
  <c r="C7953" i="2"/>
  <c r="B7954" i="2"/>
  <c r="F7954" i="2"/>
  <c r="E7955" i="2"/>
  <c r="D7956" i="2"/>
  <c r="C7957" i="2"/>
  <c r="B7958" i="2"/>
  <c r="F7958" i="2"/>
  <c r="E7959" i="2"/>
  <c r="D7960" i="2"/>
  <c r="C7961" i="2"/>
  <c r="B7962" i="2"/>
  <c r="F7962" i="2"/>
  <c r="E7963" i="2"/>
  <c r="D7964" i="2"/>
  <c r="C7965" i="2"/>
  <c r="B7966" i="2"/>
  <c r="F7966" i="2"/>
  <c r="E7967" i="2"/>
  <c r="D7968" i="2"/>
  <c r="C7969" i="2"/>
  <c r="B7970" i="2"/>
  <c r="F7970" i="2"/>
  <c r="E7971" i="2"/>
  <c r="D7972" i="2"/>
  <c r="C7973" i="2"/>
  <c r="B7974" i="2"/>
  <c r="F7974" i="2"/>
  <c r="E7975" i="2"/>
  <c r="D7976" i="2"/>
  <c r="C7977" i="2"/>
  <c r="B7978" i="2"/>
  <c r="F7978" i="2"/>
  <c r="E7979" i="2"/>
  <c r="D7980" i="2"/>
  <c r="C7981" i="2"/>
  <c r="B7982" i="2"/>
  <c r="F7982" i="2"/>
  <c r="E7983" i="2"/>
  <c r="D7984" i="2"/>
  <c r="C7985" i="2"/>
  <c r="B7986" i="2"/>
  <c r="F7986" i="2"/>
  <c r="E7987" i="2"/>
  <c r="D7988" i="2"/>
  <c r="C7989" i="2"/>
  <c r="B7990" i="2"/>
  <c r="F7990" i="2"/>
  <c r="E7991" i="2"/>
  <c r="D7992" i="2"/>
  <c r="C7993" i="2"/>
  <c r="B7994" i="2"/>
  <c r="F7994" i="2"/>
  <c r="E7995" i="2"/>
  <c r="D7996" i="2"/>
  <c r="C7997" i="2"/>
  <c r="B7998" i="2"/>
  <c r="F7998" i="2"/>
  <c r="E7999" i="2"/>
  <c r="D8000" i="2"/>
  <c r="C8001" i="2"/>
  <c r="B8002" i="2"/>
  <c r="F8002" i="2"/>
  <c r="E8003" i="2"/>
  <c r="D8004" i="2"/>
  <c r="C8005" i="2"/>
  <c r="B8006" i="2"/>
  <c r="F8006" i="2"/>
  <c r="E8007" i="2"/>
  <c r="D8008" i="2"/>
  <c r="C8009" i="2"/>
  <c r="B8010" i="2"/>
  <c r="F8010" i="2"/>
  <c r="E8011" i="2"/>
  <c r="D8012" i="2"/>
  <c r="C8013" i="2"/>
  <c r="B8014" i="2"/>
  <c r="F8014" i="2"/>
  <c r="E8015" i="2"/>
  <c r="D8016" i="2"/>
  <c r="C8017" i="2"/>
  <c r="B8018" i="2"/>
  <c r="F8018" i="2"/>
  <c r="E8019" i="2"/>
  <c r="D8020" i="2"/>
  <c r="C8021" i="2"/>
  <c r="B8022" i="2"/>
  <c r="F8022" i="2"/>
  <c r="E8023" i="2"/>
  <c r="D8024" i="2"/>
  <c r="C8025" i="2"/>
  <c r="B8026" i="2"/>
  <c r="F8026" i="2"/>
  <c r="E8027" i="2"/>
  <c r="D8028" i="2"/>
  <c r="C8029" i="2"/>
  <c r="B8030" i="2"/>
  <c r="F8030" i="2"/>
  <c r="E8031" i="2"/>
  <c r="D8032" i="2"/>
  <c r="C8033" i="2"/>
  <c r="B8034" i="2"/>
  <c r="F8034" i="2"/>
  <c r="E8035" i="2"/>
  <c r="D8036" i="2"/>
  <c r="C8037" i="2"/>
  <c r="B8038" i="2"/>
  <c r="F8038" i="2"/>
  <c r="E8039" i="2"/>
  <c r="D8040" i="2"/>
  <c r="C8041" i="2"/>
  <c r="B8042" i="2"/>
  <c r="F8042" i="2"/>
  <c r="E8043" i="2"/>
  <c r="D8044" i="2"/>
  <c r="C8045" i="2"/>
  <c r="B8046" i="2"/>
  <c r="F8046" i="2"/>
  <c r="E8047" i="2"/>
  <c r="D8048" i="2"/>
  <c r="C8049" i="2"/>
  <c r="B8050" i="2"/>
  <c r="F8050" i="2"/>
  <c r="E8051" i="2"/>
  <c r="D8052" i="2"/>
  <c r="C8053" i="2"/>
  <c r="B8054" i="2"/>
  <c r="F8054" i="2"/>
  <c r="E8055" i="2"/>
  <c r="D8056" i="2"/>
  <c r="C8057" i="2"/>
  <c r="B8058" i="2"/>
  <c r="F8058" i="2"/>
  <c r="E8059" i="2"/>
  <c r="D8060" i="2"/>
  <c r="C8061" i="2"/>
  <c r="B8062" i="2"/>
  <c r="F8062" i="2"/>
  <c r="E8063" i="2"/>
  <c r="D8064" i="2"/>
  <c r="C8065" i="2"/>
  <c r="B8066" i="2"/>
  <c r="F8066" i="2"/>
  <c r="E8067" i="2"/>
  <c r="D8068" i="2"/>
  <c r="C8069" i="2"/>
  <c r="B8070" i="2"/>
  <c r="F8070" i="2"/>
  <c r="E8071" i="2"/>
  <c r="D8072" i="2"/>
  <c r="C8073" i="2"/>
  <c r="B8074" i="2"/>
  <c r="F8074" i="2"/>
  <c r="E8075" i="2"/>
  <c r="D8076" i="2"/>
  <c r="C8077" i="2"/>
  <c r="B8078" i="2"/>
  <c r="F8078" i="2"/>
  <c r="E8079" i="2"/>
  <c r="D8080" i="2"/>
  <c r="C8081" i="2"/>
  <c r="B8082" i="2"/>
  <c r="F8082" i="2"/>
  <c r="E8083" i="2"/>
  <c r="D8084" i="2"/>
  <c r="C8085" i="2"/>
  <c r="B8086" i="2"/>
  <c r="F8086" i="2"/>
  <c r="E8087" i="2"/>
  <c r="D8088" i="2"/>
  <c r="C8089" i="2"/>
  <c r="B8090" i="2"/>
  <c r="F8090" i="2"/>
  <c r="E8091" i="2"/>
  <c r="D8092" i="2"/>
  <c r="C8093" i="2"/>
  <c r="B8094" i="2"/>
  <c r="F8094" i="2"/>
  <c r="E8095" i="2"/>
  <c r="D8096" i="2"/>
  <c r="C8097" i="2"/>
  <c r="B8098" i="2"/>
  <c r="F8098" i="2"/>
  <c r="E8099" i="2"/>
  <c r="D8100" i="2"/>
  <c r="C8101" i="2"/>
  <c r="B8102" i="2"/>
  <c r="F8102" i="2"/>
  <c r="E8103" i="2"/>
  <c r="D8104" i="2"/>
  <c r="C8105" i="2"/>
  <c r="B8106" i="2"/>
  <c r="F8106" i="2"/>
  <c r="E8107" i="2"/>
  <c r="D8108" i="2"/>
  <c r="C8109" i="2"/>
  <c r="B8110" i="2"/>
  <c r="F8110" i="2"/>
  <c r="E8111" i="2"/>
  <c r="D8112" i="2"/>
  <c r="C8113" i="2"/>
  <c r="B8114" i="2"/>
  <c r="F8114" i="2"/>
  <c r="E8115" i="2"/>
  <c r="D8116" i="2"/>
  <c r="C8117" i="2"/>
  <c r="B8118" i="2"/>
  <c r="F8118" i="2"/>
  <c r="E8119" i="2"/>
  <c r="D8120" i="2"/>
  <c r="C8121" i="2"/>
  <c r="B8122" i="2"/>
  <c r="F8122" i="2"/>
  <c r="E8123" i="2"/>
  <c r="D8124" i="2"/>
  <c r="C8125" i="2"/>
  <c r="B8126" i="2"/>
  <c r="F8126" i="2"/>
  <c r="E8127" i="2"/>
  <c r="D8128" i="2"/>
  <c r="C8129" i="2"/>
  <c r="B8130" i="2"/>
  <c r="F8130" i="2"/>
  <c r="E8131" i="2"/>
  <c r="D8132" i="2"/>
  <c r="C8133" i="2"/>
  <c r="B8134" i="2"/>
  <c r="F8134" i="2"/>
  <c r="E8135" i="2"/>
  <c r="D8136" i="2"/>
  <c r="C8137" i="2"/>
  <c r="B8138" i="2"/>
  <c r="F8138" i="2"/>
  <c r="E8139" i="2"/>
  <c r="D8140" i="2"/>
  <c r="C8141" i="2"/>
  <c r="B8142" i="2"/>
  <c r="F8142" i="2"/>
  <c r="E8143" i="2"/>
  <c r="D8144" i="2"/>
  <c r="C8145" i="2"/>
  <c r="B8146" i="2"/>
  <c r="F8146" i="2"/>
  <c r="E8147" i="2"/>
  <c r="D8148" i="2"/>
  <c r="C8149" i="2"/>
  <c r="B8150" i="2"/>
  <c r="F8150" i="2"/>
  <c r="E8151" i="2"/>
  <c r="D8152" i="2"/>
  <c r="C8153" i="2"/>
  <c r="B8154" i="2"/>
  <c r="F8154" i="2"/>
  <c r="E8155" i="2"/>
  <c r="D8156" i="2"/>
  <c r="C8157" i="2"/>
  <c r="B8158" i="2"/>
  <c r="F8158" i="2"/>
  <c r="E8159" i="2"/>
  <c r="D8160" i="2"/>
  <c r="C8161" i="2"/>
  <c r="B8162" i="2"/>
  <c r="F8162" i="2"/>
  <c r="E8163" i="2"/>
  <c r="D8164" i="2"/>
  <c r="C8165" i="2"/>
  <c r="B8166" i="2"/>
  <c r="F8166" i="2"/>
  <c r="E8167" i="2"/>
  <c r="D8168" i="2"/>
  <c r="C8169" i="2"/>
  <c r="B8170" i="2"/>
  <c r="F8170" i="2"/>
  <c r="E8171" i="2"/>
  <c r="D8172" i="2"/>
  <c r="C8173" i="2"/>
  <c r="B8174" i="2"/>
  <c r="F8174" i="2"/>
  <c r="E8175" i="2"/>
  <c r="D8176" i="2"/>
  <c r="C8177" i="2"/>
  <c r="B8178" i="2"/>
  <c r="F8178" i="2"/>
  <c r="E8179" i="2"/>
  <c r="D8180" i="2"/>
  <c r="C8181" i="2"/>
  <c r="B8182" i="2"/>
  <c r="F8182" i="2"/>
  <c r="E8183" i="2"/>
  <c r="D8184" i="2"/>
  <c r="C8185" i="2"/>
  <c r="B8186" i="2"/>
  <c r="F8186" i="2"/>
  <c r="E8187" i="2"/>
  <c r="D8188" i="2"/>
  <c r="C8189" i="2"/>
  <c r="B8190" i="2"/>
  <c r="F8190" i="2"/>
  <c r="E8191" i="2"/>
  <c r="D8192" i="2"/>
  <c r="C8193" i="2"/>
  <c r="B8194" i="2"/>
  <c r="F8194" i="2"/>
  <c r="E8195" i="2"/>
  <c r="D8196" i="2"/>
  <c r="C8197" i="2"/>
  <c r="B8198" i="2"/>
  <c r="F8198" i="2"/>
  <c r="E8199" i="2"/>
  <c r="D8200" i="2"/>
  <c r="C8201" i="2"/>
  <c r="B8202" i="2"/>
  <c r="F8202" i="2"/>
  <c r="E8203" i="2"/>
  <c r="D8204" i="2"/>
  <c r="C8205" i="2"/>
  <c r="B8206" i="2"/>
  <c r="F8206" i="2"/>
  <c r="E8207" i="2"/>
  <c r="D8208" i="2"/>
  <c r="C8209" i="2"/>
  <c r="B8210" i="2"/>
  <c r="F8210" i="2"/>
  <c r="E8211" i="2"/>
  <c r="D8212" i="2"/>
  <c r="C8213" i="2"/>
  <c r="B8214" i="2"/>
  <c r="F8214" i="2"/>
  <c r="E8215" i="2"/>
  <c r="D8216" i="2"/>
  <c r="C8217" i="2"/>
  <c r="B8218" i="2"/>
  <c r="F8218" i="2"/>
  <c r="E8219" i="2"/>
  <c r="D8220" i="2"/>
  <c r="C8221" i="2"/>
  <c r="B8222" i="2"/>
  <c r="F8222" i="2"/>
  <c r="E8223" i="2"/>
  <c r="D8224" i="2"/>
  <c r="C8225" i="2"/>
  <c r="B8226" i="2"/>
  <c r="F8226" i="2"/>
  <c r="E8227" i="2"/>
  <c r="D8228" i="2"/>
  <c r="C8229" i="2"/>
  <c r="B8230" i="2"/>
  <c r="F8230" i="2"/>
  <c r="E8231" i="2"/>
  <c r="D8232" i="2"/>
  <c r="C8233" i="2"/>
  <c r="B8234" i="2"/>
  <c r="F8234" i="2"/>
  <c r="E8235" i="2"/>
  <c r="D8236" i="2"/>
  <c r="C8237" i="2"/>
  <c r="B8238" i="2"/>
  <c r="F8238" i="2"/>
  <c r="E8239" i="2"/>
  <c r="D8240" i="2"/>
  <c r="C8241" i="2"/>
  <c r="B8242" i="2"/>
  <c r="F8242" i="2"/>
  <c r="E8243" i="2"/>
  <c r="D8244" i="2"/>
  <c r="C8245" i="2"/>
  <c r="B8246" i="2"/>
  <c r="F8246" i="2"/>
  <c r="E8247" i="2"/>
  <c r="D8248" i="2"/>
  <c r="C8249" i="2"/>
  <c r="B8250" i="2"/>
  <c r="F8250" i="2"/>
  <c r="E8251" i="2"/>
  <c r="D8252" i="2"/>
  <c r="C8253" i="2"/>
  <c r="B8254" i="2"/>
  <c r="F8254" i="2"/>
  <c r="E8255" i="2"/>
  <c r="D8256" i="2"/>
  <c r="C8257" i="2"/>
  <c r="B8258" i="2"/>
  <c r="F8258" i="2"/>
  <c r="E8259" i="2"/>
  <c r="D8260" i="2"/>
  <c r="C8261" i="2"/>
  <c r="B8262" i="2"/>
  <c r="F8262" i="2"/>
  <c r="E8263" i="2"/>
  <c r="D8264" i="2"/>
  <c r="C8265" i="2"/>
  <c r="B8266" i="2"/>
  <c r="F8266" i="2"/>
  <c r="E8267" i="2"/>
  <c r="D8268" i="2"/>
  <c r="C8269" i="2"/>
  <c r="B8270" i="2"/>
  <c r="F8270" i="2"/>
  <c r="E8271" i="2"/>
  <c r="D8272" i="2"/>
  <c r="C8273" i="2"/>
  <c r="B8274" i="2"/>
  <c r="F8274" i="2"/>
  <c r="E8275" i="2"/>
  <c r="D8276" i="2"/>
  <c r="C8277" i="2"/>
  <c r="B8278" i="2"/>
  <c r="F8278" i="2"/>
  <c r="E8279" i="2"/>
  <c r="D8280" i="2"/>
  <c r="C8281" i="2"/>
  <c r="B8282" i="2"/>
  <c r="F8282" i="2"/>
  <c r="E8283" i="2"/>
  <c r="D8284" i="2"/>
  <c r="C8285" i="2"/>
  <c r="B8286" i="2"/>
  <c r="F8286" i="2"/>
  <c r="E8287" i="2"/>
  <c r="D8288" i="2"/>
  <c r="C8289" i="2"/>
  <c r="B8290" i="2"/>
  <c r="F8290" i="2"/>
  <c r="E8291" i="2"/>
  <c r="D8292" i="2"/>
  <c r="C8293" i="2"/>
  <c r="B8294" i="2"/>
  <c r="F8294" i="2"/>
  <c r="E8295" i="2"/>
  <c r="D8296" i="2"/>
  <c r="C8297" i="2"/>
  <c r="B8298" i="2"/>
  <c r="F8298" i="2"/>
  <c r="E8299" i="2"/>
  <c r="D8300" i="2"/>
  <c r="C8301" i="2"/>
  <c r="B8302" i="2"/>
  <c r="F8302" i="2"/>
  <c r="E8303" i="2"/>
  <c r="D8304" i="2"/>
  <c r="C8305" i="2"/>
  <c r="B8306" i="2"/>
  <c r="F8306" i="2"/>
  <c r="E8307" i="2"/>
  <c r="D8308" i="2"/>
  <c r="C8309" i="2"/>
  <c r="B8310" i="2"/>
  <c r="F8310" i="2"/>
  <c r="E8311" i="2"/>
  <c r="D8312" i="2"/>
  <c r="C8313" i="2"/>
  <c r="B8314" i="2"/>
  <c r="F8314" i="2"/>
  <c r="E8315" i="2"/>
  <c r="D8316" i="2"/>
  <c r="C8317" i="2"/>
  <c r="B8318" i="2"/>
  <c r="F8318" i="2"/>
  <c r="E8319" i="2"/>
  <c r="D8320" i="2"/>
  <c r="C8321" i="2"/>
  <c r="B8322" i="2"/>
  <c r="F8322" i="2"/>
  <c r="E8323" i="2"/>
  <c r="D8324" i="2"/>
  <c r="C8325" i="2"/>
  <c r="B8326" i="2"/>
  <c r="F8326" i="2"/>
  <c r="E8327" i="2"/>
  <c r="D8328" i="2"/>
  <c r="C8329" i="2"/>
  <c r="B8330" i="2"/>
  <c r="F8330" i="2"/>
  <c r="E8331" i="2"/>
  <c r="D8332" i="2"/>
  <c r="C8333" i="2"/>
  <c r="B8334" i="2"/>
  <c r="F8334" i="2"/>
  <c r="E8335" i="2"/>
  <c r="D8336" i="2"/>
  <c r="C8337" i="2"/>
  <c r="B8338" i="2"/>
  <c r="F8338" i="2"/>
  <c r="E8339" i="2"/>
  <c r="D8340" i="2"/>
  <c r="C8341" i="2"/>
  <c r="B8342" i="2"/>
  <c r="F8342" i="2"/>
  <c r="E8343" i="2"/>
  <c r="D8344" i="2"/>
  <c r="C8345" i="2"/>
  <c r="B8346" i="2"/>
  <c r="F8346" i="2"/>
  <c r="E8347" i="2"/>
  <c r="D8348" i="2"/>
  <c r="C8349" i="2"/>
  <c r="B8350" i="2"/>
  <c r="F8350" i="2"/>
  <c r="E8351" i="2"/>
  <c r="D8352" i="2"/>
  <c r="C8353" i="2"/>
  <c r="B8354" i="2"/>
  <c r="F8354" i="2"/>
  <c r="E8355" i="2"/>
  <c r="D8356" i="2"/>
  <c r="C8357" i="2"/>
  <c r="B8358" i="2"/>
  <c r="F8358" i="2"/>
  <c r="E8359" i="2"/>
  <c r="D8360" i="2"/>
  <c r="C8361" i="2"/>
  <c r="B8362" i="2"/>
  <c r="F8362" i="2"/>
  <c r="E8363" i="2"/>
  <c r="D8364" i="2"/>
  <c r="C8365" i="2"/>
  <c r="B8366" i="2"/>
  <c r="F8366" i="2"/>
  <c r="E8367" i="2"/>
  <c r="D8368" i="2"/>
  <c r="C8369" i="2"/>
  <c r="B8370" i="2"/>
  <c r="F8370" i="2"/>
  <c r="E8371" i="2"/>
  <c r="D8372" i="2"/>
  <c r="C8373" i="2"/>
  <c r="B8374" i="2"/>
  <c r="F8374" i="2"/>
  <c r="E8375" i="2"/>
  <c r="D8376" i="2"/>
  <c r="C8377" i="2"/>
  <c r="B8378" i="2"/>
  <c r="F8378" i="2"/>
  <c r="E8379" i="2"/>
  <c r="D8380" i="2"/>
  <c r="C8381" i="2"/>
  <c r="B8382" i="2"/>
  <c r="F8382" i="2"/>
  <c r="E8383" i="2"/>
  <c r="D8384" i="2"/>
  <c r="C8385" i="2"/>
  <c r="B8386" i="2"/>
  <c r="F8386" i="2"/>
  <c r="E8387" i="2"/>
  <c r="D8388" i="2"/>
  <c r="C8389" i="2"/>
  <c r="B8390" i="2"/>
  <c r="F8390" i="2"/>
  <c r="E8391" i="2"/>
  <c r="D8392" i="2"/>
  <c r="C8393" i="2"/>
  <c r="B8394" i="2"/>
  <c r="F8394" i="2"/>
  <c r="E8395" i="2"/>
  <c r="D8396" i="2"/>
  <c r="C8397" i="2"/>
  <c r="B8398" i="2"/>
  <c r="F8398" i="2"/>
  <c r="E8399" i="2"/>
  <c r="D8400" i="2"/>
  <c r="C8401" i="2"/>
  <c r="B8402" i="2"/>
  <c r="F8402" i="2"/>
  <c r="E8403" i="2"/>
  <c r="D8404" i="2"/>
  <c r="C8405" i="2"/>
  <c r="B8406" i="2"/>
  <c r="F8406" i="2"/>
  <c r="E8407" i="2"/>
  <c r="D8408" i="2"/>
  <c r="C8409" i="2"/>
  <c r="B8410" i="2"/>
  <c r="F8410" i="2"/>
  <c r="E8411" i="2"/>
  <c r="D8412" i="2"/>
  <c r="C8413" i="2"/>
  <c r="B8414" i="2"/>
  <c r="F8414" i="2"/>
  <c r="E8415" i="2"/>
  <c r="D8416" i="2"/>
  <c r="C8417" i="2"/>
  <c r="B8418" i="2"/>
  <c r="F8418" i="2"/>
  <c r="E8419" i="2"/>
  <c r="D8420" i="2"/>
  <c r="C8421" i="2"/>
  <c r="B8422" i="2"/>
  <c r="F8422" i="2"/>
  <c r="E8423" i="2"/>
  <c r="D8424" i="2"/>
  <c r="C8425" i="2"/>
  <c r="B8426" i="2"/>
  <c r="F8426" i="2"/>
  <c r="E8427" i="2"/>
  <c r="D8428" i="2"/>
  <c r="C8429" i="2"/>
  <c r="B8430" i="2"/>
  <c r="F8430" i="2"/>
  <c r="E8431" i="2"/>
  <c r="D8432" i="2"/>
  <c r="C8433" i="2"/>
  <c r="B8434" i="2"/>
  <c r="F8434" i="2"/>
  <c r="E8435" i="2"/>
  <c r="D8436" i="2"/>
  <c r="C8437" i="2"/>
  <c r="B8438" i="2"/>
  <c r="F8438" i="2"/>
  <c r="E8439" i="2"/>
  <c r="D8440" i="2"/>
  <c r="C8441" i="2"/>
  <c r="B8442" i="2"/>
  <c r="F8442" i="2"/>
  <c r="E8443" i="2"/>
  <c r="D8444" i="2"/>
  <c r="C8445" i="2"/>
  <c r="B8446" i="2"/>
  <c r="F8446" i="2"/>
  <c r="E8447" i="2"/>
  <c r="D8448" i="2"/>
  <c r="C8449" i="2"/>
  <c r="B8450" i="2"/>
  <c r="F8450" i="2"/>
  <c r="E8451" i="2"/>
  <c r="D8452" i="2"/>
  <c r="C8453" i="2"/>
  <c r="B8454" i="2"/>
  <c r="F8454" i="2"/>
  <c r="E8455" i="2"/>
  <c r="D8456" i="2"/>
  <c r="C8457" i="2"/>
  <c r="B8458" i="2"/>
  <c r="F8458" i="2"/>
  <c r="E8459" i="2"/>
  <c r="D8460" i="2"/>
  <c r="C8461" i="2"/>
  <c r="B8462" i="2"/>
  <c r="F8462" i="2"/>
  <c r="E8463" i="2"/>
  <c r="D8464" i="2"/>
  <c r="C8465" i="2"/>
  <c r="B8466" i="2"/>
  <c r="F8466" i="2"/>
  <c r="E8467" i="2"/>
  <c r="D8468" i="2"/>
  <c r="C8469" i="2"/>
  <c r="B8470" i="2"/>
  <c r="F8470" i="2"/>
  <c r="E8471" i="2"/>
  <c r="D8472" i="2"/>
  <c r="C8473" i="2"/>
  <c r="B8474" i="2"/>
  <c r="F8474" i="2"/>
  <c r="E8475" i="2"/>
  <c r="D8476" i="2"/>
  <c r="C8477" i="2"/>
  <c r="B8478" i="2"/>
  <c r="F8478" i="2"/>
  <c r="E8479" i="2"/>
  <c r="D8480" i="2"/>
  <c r="C8481" i="2"/>
  <c r="B8482" i="2"/>
  <c r="F8482" i="2"/>
  <c r="E8483" i="2"/>
  <c r="D8484" i="2"/>
  <c r="C8485" i="2"/>
  <c r="B8486" i="2"/>
  <c r="F8486" i="2"/>
  <c r="E8487" i="2"/>
  <c r="D8488" i="2"/>
  <c r="C8489" i="2"/>
  <c r="B8490" i="2"/>
  <c r="F8490" i="2"/>
  <c r="E8491" i="2"/>
  <c r="D8492" i="2"/>
  <c r="C8493" i="2"/>
  <c r="B8494" i="2"/>
  <c r="F8494" i="2"/>
  <c r="E8495" i="2"/>
  <c r="D8496" i="2"/>
  <c r="C8497" i="2"/>
  <c r="B8498" i="2"/>
  <c r="F8498" i="2"/>
  <c r="E8499" i="2"/>
  <c r="H10304" i="2"/>
  <c r="C164" i="2"/>
  <c r="B369" i="2"/>
  <c r="F524" i="2"/>
  <c r="C627" i="2"/>
  <c r="E729" i="2"/>
  <c r="B810" i="2"/>
  <c r="C861" i="2"/>
  <c r="D912" i="2"/>
  <c r="E963" i="2"/>
  <c r="F1014" i="2"/>
  <c r="B1066" i="2"/>
  <c r="C1117" i="2"/>
  <c r="D1168" i="2"/>
  <c r="E1219" i="2"/>
  <c r="F1270" i="2"/>
  <c r="B1322" i="2"/>
  <c r="C1373" i="2"/>
  <c r="D1424" i="2"/>
  <c r="E1459" i="2"/>
  <c r="C1485" i="2"/>
  <c r="F1510" i="2"/>
  <c r="D1536" i="2"/>
  <c r="B1562" i="2"/>
  <c r="E1587" i="2"/>
  <c r="C1613" i="2"/>
  <c r="F1638" i="2"/>
  <c r="D1664" i="2"/>
  <c r="B1690" i="2"/>
  <c r="E1715" i="2"/>
  <c r="C1741" i="2"/>
  <c r="F1766" i="2"/>
  <c r="D1792" i="2"/>
  <c r="B1818" i="2"/>
  <c r="C1839" i="2"/>
  <c r="B1852" i="2"/>
  <c r="F1864" i="2"/>
  <c r="E1877" i="2"/>
  <c r="D1890" i="2"/>
  <c r="C1903" i="2"/>
  <c r="B1916" i="2"/>
  <c r="F1928" i="2"/>
  <c r="E1941" i="2"/>
  <c r="D1954" i="2"/>
  <c r="C1967" i="2"/>
  <c r="B1980" i="2"/>
  <c r="F1992" i="2"/>
  <c r="E2005" i="2"/>
  <c r="D2018" i="2"/>
  <c r="C2031" i="2"/>
  <c r="B2044" i="2"/>
  <c r="F2056" i="2"/>
  <c r="E2069" i="2"/>
  <c r="D2082" i="2"/>
  <c r="C2095" i="2"/>
  <c r="B2108" i="2"/>
  <c r="F2120" i="2"/>
  <c r="E2133" i="2"/>
  <c r="D2146" i="2"/>
  <c r="C2159" i="2"/>
  <c r="B2172" i="2"/>
  <c r="F2184" i="2"/>
  <c r="E2197" i="2"/>
  <c r="D2210" i="2"/>
  <c r="C2223" i="2"/>
  <c r="B2236" i="2"/>
  <c r="F2248" i="2"/>
  <c r="E2261" i="2"/>
  <c r="D2274" i="2"/>
  <c r="C2287" i="2"/>
  <c r="B2300" i="2"/>
  <c r="F2312" i="2"/>
  <c r="E2325" i="2"/>
  <c r="D2338" i="2"/>
  <c r="C2351" i="2"/>
  <c r="B2364" i="2"/>
  <c r="F2376" i="2"/>
  <c r="E2389" i="2"/>
  <c r="D2402" i="2"/>
  <c r="C2415" i="2"/>
  <c r="B2428" i="2"/>
  <c r="F2440" i="2"/>
  <c r="E2453" i="2"/>
  <c r="D2466" i="2"/>
  <c r="C2479" i="2"/>
  <c r="B2492" i="2"/>
  <c r="C2504" i="2"/>
  <c r="F2512" i="2"/>
  <c r="C2521" i="2"/>
  <c r="F2529" i="2"/>
  <c r="D2538" i="2"/>
  <c r="F2545" i="2"/>
  <c r="C2552" i="2"/>
  <c r="E2558" i="2"/>
  <c r="B2565" i="2"/>
  <c r="D2571" i="2"/>
  <c r="F2577" i="2"/>
  <c r="C2584" i="2"/>
  <c r="E2590" i="2"/>
  <c r="B2597" i="2"/>
  <c r="D2603" i="2"/>
  <c r="F2609" i="2"/>
  <c r="C2616" i="2"/>
  <c r="E2622" i="2"/>
  <c r="B2629" i="2"/>
  <c r="D2635" i="2"/>
  <c r="F2641" i="2"/>
  <c r="C2648" i="2"/>
  <c r="E2654" i="2"/>
  <c r="B2661" i="2"/>
  <c r="D2667" i="2"/>
  <c r="F2673" i="2"/>
  <c r="C2680" i="2"/>
  <c r="E2686" i="2"/>
  <c r="B2693" i="2"/>
  <c r="D2699" i="2"/>
  <c r="F2705" i="2"/>
  <c r="C2712" i="2"/>
  <c r="E2718" i="2"/>
  <c r="B2725" i="2"/>
  <c r="D2731" i="2"/>
  <c r="F2737" i="2"/>
  <c r="C2744" i="2"/>
  <c r="E2750" i="2"/>
  <c r="B2757" i="2"/>
  <c r="D2763" i="2"/>
  <c r="F2769" i="2"/>
  <c r="C2776" i="2"/>
  <c r="E2782" i="2"/>
  <c r="B2789" i="2"/>
  <c r="D2795" i="2"/>
  <c r="F2801" i="2"/>
  <c r="C2808" i="2"/>
  <c r="E2814" i="2"/>
  <c r="B2821" i="2"/>
  <c r="D2827" i="2"/>
  <c r="F2833" i="2"/>
  <c r="C2840" i="2"/>
  <c r="E2846" i="2"/>
  <c r="B2853" i="2"/>
  <c r="D2859" i="2"/>
  <c r="F2865" i="2"/>
  <c r="C2872" i="2"/>
  <c r="E2878" i="2"/>
  <c r="B2885" i="2"/>
  <c r="D2891" i="2"/>
  <c r="F2897" i="2"/>
  <c r="C2904" i="2"/>
  <c r="E2910" i="2"/>
  <c r="B2917" i="2"/>
  <c r="D2923" i="2"/>
  <c r="F2929" i="2"/>
  <c r="C2936" i="2"/>
  <c r="E2942" i="2"/>
  <c r="B2949" i="2"/>
  <c r="D2955" i="2"/>
  <c r="F2961" i="2"/>
  <c r="C2968" i="2"/>
  <c r="E2974" i="2"/>
  <c r="B2981" i="2"/>
  <c r="D2987" i="2"/>
  <c r="F2993" i="2"/>
  <c r="C3000" i="2"/>
  <c r="E3006" i="2"/>
  <c r="B3013" i="2"/>
  <c r="D3019" i="2"/>
  <c r="F3025" i="2"/>
  <c r="C3032" i="2"/>
  <c r="E3038" i="2"/>
  <c r="B3045" i="2"/>
  <c r="D3051" i="2"/>
  <c r="F3057" i="2"/>
  <c r="C3064" i="2"/>
  <c r="E3070" i="2"/>
  <c r="B3077" i="2"/>
  <c r="D3083" i="2"/>
  <c r="F3089" i="2"/>
  <c r="C3096" i="2"/>
  <c r="E3102" i="2"/>
  <c r="B3109" i="2"/>
  <c r="D3115" i="2"/>
  <c r="F3121" i="2"/>
  <c r="C3128" i="2"/>
  <c r="E3134" i="2"/>
  <c r="B3141" i="2"/>
  <c r="D3147" i="2"/>
  <c r="F3153" i="2"/>
  <c r="C3160" i="2"/>
  <c r="E3166" i="2"/>
  <c r="B3173" i="2"/>
  <c r="D3179" i="2"/>
  <c r="F3185" i="2"/>
  <c r="C3192" i="2"/>
  <c r="E3198" i="2"/>
  <c r="B3205" i="2"/>
  <c r="D3211" i="2"/>
  <c r="F3217" i="2"/>
  <c r="C3224" i="2"/>
  <c r="E3230" i="2"/>
  <c r="B3237" i="2"/>
  <c r="D3243" i="2"/>
  <c r="F3249" i="2"/>
  <c r="C3256" i="2"/>
  <c r="E3262" i="2"/>
  <c r="B3269" i="2"/>
  <c r="D3275" i="2"/>
  <c r="F3281" i="2"/>
  <c r="C3288" i="2"/>
  <c r="E3294" i="2"/>
  <c r="B3301" i="2"/>
  <c r="D3307" i="2"/>
  <c r="F3313" i="2"/>
  <c r="C3320" i="2"/>
  <c r="E3326" i="2"/>
  <c r="B3333" i="2"/>
  <c r="D3339" i="2"/>
  <c r="F3345" i="2"/>
  <c r="C3352" i="2"/>
  <c r="E3358" i="2"/>
  <c r="E3362" i="2"/>
  <c r="F3365" i="2"/>
  <c r="B3369" i="2"/>
  <c r="C3372" i="2"/>
  <c r="D3375" i="2"/>
  <c r="E3378" i="2"/>
  <c r="F3381" i="2"/>
  <c r="B3385" i="2"/>
  <c r="C3388" i="2"/>
  <c r="D3391" i="2"/>
  <c r="E3394" i="2"/>
  <c r="F3397" i="2"/>
  <c r="B3401" i="2"/>
  <c r="C3404" i="2"/>
  <c r="D3407" i="2"/>
  <c r="E3410" i="2"/>
  <c r="F3413" i="2"/>
  <c r="B3417" i="2"/>
  <c r="C3420" i="2"/>
  <c r="D3423" i="2"/>
  <c r="E3426" i="2"/>
  <c r="F3429" i="2"/>
  <c r="B3433" i="2"/>
  <c r="C3436" i="2"/>
  <c r="D3439" i="2"/>
  <c r="E3442" i="2"/>
  <c r="F3445" i="2"/>
  <c r="B3449" i="2"/>
  <c r="C3452" i="2"/>
  <c r="D3455" i="2"/>
  <c r="E3458" i="2"/>
  <c r="F3461" i="2"/>
  <c r="B3465" i="2"/>
  <c r="C3468" i="2"/>
  <c r="D3471" i="2"/>
  <c r="E3474" i="2"/>
  <c r="F3477" i="2"/>
  <c r="B3481" i="2"/>
  <c r="C3484" i="2"/>
  <c r="D3487" i="2"/>
  <c r="E3490" i="2"/>
  <c r="F3493" i="2"/>
  <c r="B3497" i="2"/>
  <c r="C3500" i="2"/>
  <c r="D3503" i="2"/>
  <c r="E3506" i="2"/>
  <c r="F3509" i="2"/>
  <c r="B3513" i="2"/>
  <c r="C3516" i="2"/>
  <c r="D3519" i="2"/>
  <c r="E3522" i="2"/>
  <c r="F3525" i="2"/>
  <c r="B3529" i="2"/>
  <c r="C3532" i="2"/>
  <c r="D3535" i="2"/>
  <c r="E3538" i="2"/>
  <c r="F3541" i="2"/>
  <c r="B3545" i="2"/>
  <c r="C3548" i="2"/>
  <c r="D3551" i="2"/>
  <c r="E3554" i="2"/>
  <c r="F3557" i="2"/>
  <c r="B3561" i="2"/>
  <c r="C3564" i="2"/>
  <c r="D3567" i="2"/>
  <c r="E3570" i="2"/>
  <c r="F3573" i="2"/>
  <c r="B3577" i="2"/>
  <c r="C3580" i="2"/>
  <c r="D3583" i="2"/>
  <c r="E3586" i="2"/>
  <c r="F3589" i="2"/>
  <c r="B3593" i="2"/>
  <c r="C3596" i="2"/>
  <c r="D3599" i="2"/>
  <c r="E3602" i="2"/>
  <c r="F3605" i="2"/>
  <c r="B3609" i="2"/>
  <c r="C3612" i="2"/>
  <c r="D3615" i="2"/>
  <c r="E3618" i="2"/>
  <c r="F3621" i="2"/>
  <c r="B3625" i="2"/>
  <c r="C3628" i="2"/>
  <c r="D3631" i="2"/>
  <c r="E3634" i="2"/>
  <c r="F3637" i="2"/>
  <c r="B3641" i="2"/>
  <c r="C3644" i="2"/>
  <c r="D3647" i="2"/>
  <c r="E3650" i="2"/>
  <c r="F3653" i="2"/>
  <c r="B3657" i="2"/>
  <c r="C3660" i="2"/>
  <c r="D3663" i="2"/>
  <c r="E3666" i="2"/>
  <c r="F3669" i="2"/>
  <c r="B3673" i="2"/>
  <c r="C3676" i="2"/>
  <c r="D3679" i="2"/>
  <c r="E3682" i="2"/>
  <c r="F3685" i="2"/>
  <c r="B3689" i="2"/>
  <c r="C3692" i="2"/>
  <c r="D3695" i="2"/>
  <c r="E3698" i="2"/>
  <c r="F3701" i="2"/>
  <c r="B3705" i="2"/>
  <c r="C3708" i="2"/>
  <c r="D3711" i="2"/>
  <c r="E3714" i="2"/>
  <c r="F3717" i="2"/>
  <c r="B3721" i="2"/>
  <c r="C3724" i="2"/>
  <c r="D3727" i="2"/>
  <c r="E3730" i="2"/>
  <c r="F3733" i="2"/>
  <c r="B3737" i="2"/>
  <c r="C3740" i="2"/>
  <c r="D3743" i="2"/>
  <c r="E3746" i="2"/>
  <c r="F3749" i="2"/>
  <c r="B3753" i="2"/>
  <c r="C3756" i="2"/>
  <c r="D3759" i="2"/>
  <c r="E3762" i="2"/>
  <c r="F3765" i="2"/>
  <c r="B3769" i="2"/>
  <c r="C3772" i="2"/>
  <c r="D3775" i="2"/>
  <c r="E3778" i="2"/>
  <c r="F3781" i="2"/>
  <c r="B3785" i="2"/>
  <c r="C3788" i="2"/>
  <c r="D3791" i="2"/>
  <c r="E3794" i="2"/>
  <c r="F3797" i="2"/>
  <c r="B3801" i="2"/>
  <c r="C3804" i="2"/>
  <c r="D3807" i="2"/>
  <c r="E3810" i="2"/>
  <c r="F3813" i="2"/>
  <c r="B3817" i="2"/>
  <c r="C3820" i="2"/>
  <c r="D3823" i="2"/>
  <c r="E3826" i="2"/>
  <c r="F3829" i="2"/>
  <c r="B3833" i="2"/>
  <c r="C3836" i="2"/>
  <c r="D3839" i="2"/>
  <c r="E3842" i="2"/>
  <c r="F3845" i="2"/>
  <c r="B3849" i="2"/>
  <c r="C3852" i="2"/>
  <c r="D3855" i="2"/>
  <c r="E3858" i="2"/>
  <c r="F3861" i="2"/>
  <c r="B3865" i="2"/>
  <c r="C3868" i="2"/>
  <c r="D3871" i="2"/>
  <c r="E3874" i="2"/>
  <c r="F3877" i="2"/>
  <c r="B3881" i="2"/>
  <c r="C3884" i="2"/>
  <c r="D3887" i="2"/>
  <c r="E3890" i="2"/>
  <c r="F3893" i="2"/>
  <c r="B3897" i="2"/>
  <c r="C3900" i="2"/>
  <c r="D3903" i="2"/>
  <c r="E3906" i="2"/>
  <c r="F3909" i="2"/>
  <c r="B3913" i="2"/>
  <c r="C3916" i="2"/>
  <c r="D3919" i="2"/>
  <c r="E3922" i="2"/>
  <c r="F3925" i="2"/>
  <c r="B3929" i="2"/>
  <c r="C3932" i="2"/>
  <c r="D3935" i="2"/>
  <c r="E3938" i="2"/>
  <c r="F3941" i="2"/>
  <c r="B3945" i="2"/>
  <c r="C3948" i="2"/>
  <c r="D3951" i="2"/>
  <c r="E3954" i="2"/>
  <c r="F3957" i="2"/>
  <c r="B3961" i="2"/>
  <c r="C3964" i="2"/>
  <c r="D3967" i="2"/>
  <c r="E3970" i="2"/>
  <c r="F3973" i="2"/>
  <c r="B3977" i="2"/>
  <c r="C3980" i="2"/>
  <c r="D3983" i="2"/>
  <c r="E3986" i="2"/>
  <c r="F3989" i="2"/>
  <c r="B3993" i="2"/>
  <c r="B3995" i="2"/>
  <c r="E3996" i="2"/>
  <c r="C3998" i="2"/>
  <c r="F3999" i="2"/>
  <c r="D4001" i="2"/>
  <c r="B4003" i="2"/>
  <c r="E4004" i="2"/>
  <c r="C4006" i="2"/>
  <c r="F4007" i="2"/>
  <c r="D4009" i="2"/>
  <c r="B4011" i="2"/>
  <c r="E4012" i="2"/>
  <c r="C4014" i="2"/>
  <c r="F4015" i="2"/>
  <c r="D4017" i="2"/>
  <c r="B4019" i="2"/>
  <c r="E4020" i="2"/>
  <c r="C4022" i="2"/>
  <c r="F4023" i="2"/>
  <c r="D4025" i="2"/>
  <c r="B4027" i="2"/>
  <c r="E4028" i="2"/>
  <c r="C4030" i="2"/>
  <c r="F4031" i="2"/>
  <c r="D4033" i="2"/>
  <c r="B4035" i="2"/>
  <c r="E4036" i="2"/>
  <c r="C4038" i="2"/>
  <c r="F4039" i="2"/>
  <c r="D4041" i="2"/>
  <c r="B4043" i="2"/>
  <c r="E4044" i="2"/>
  <c r="C4046" i="2"/>
  <c r="F4047" i="2"/>
  <c r="D4049" i="2"/>
  <c r="B4051" i="2"/>
  <c r="E4052" i="2"/>
  <c r="C4054" i="2"/>
  <c r="F4055" i="2"/>
  <c r="D4057" i="2"/>
  <c r="B4059" i="2"/>
  <c r="E4060" i="2"/>
  <c r="C4062" i="2"/>
  <c r="F4063" i="2"/>
  <c r="D4065" i="2"/>
  <c r="B4067" i="2"/>
  <c r="E4068" i="2"/>
  <c r="C4070" i="2"/>
  <c r="F4071" i="2"/>
  <c r="D4073" i="2"/>
  <c r="B4075" i="2"/>
  <c r="E4076" i="2"/>
  <c r="C4078" i="2"/>
  <c r="F4079" i="2"/>
  <c r="D4081" i="2"/>
  <c r="B4083" i="2"/>
  <c r="E4084" i="2"/>
  <c r="C4086" i="2"/>
  <c r="F4087" i="2"/>
  <c r="D4089" i="2"/>
  <c r="B4091" i="2"/>
  <c r="E4092" i="2"/>
  <c r="C4094" i="2"/>
  <c r="F4095" i="2"/>
  <c r="D4097" i="2"/>
  <c r="B4099" i="2"/>
  <c r="E4100" i="2"/>
  <c r="C4102" i="2"/>
  <c r="F4103" i="2"/>
  <c r="D4105" i="2"/>
  <c r="B4107" i="2"/>
  <c r="E4108" i="2"/>
  <c r="C4110" i="2"/>
  <c r="F4111" i="2"/>
  <c r="D4113" i="2"/>
  <c r="B4115" i="2"/>
  <c r="E4116" i="2"/>
  <c r="C4118" i="2"/>
  <c r="F4119" i="2"/>
  <c r="D4121" i="2"/>
  <c r="B4123" i="2"/>
  <c r="E4124" i="2"/>
  <c r="C4126" i="2"/>
  <c r="F4127" i="2"/>
  <c r="D4129" i="2"/>
  <c r="B4131" i="2"/>
  <c r="E4132" i="2"/>
  <c r="C4134" i="2"/>
  <c r="F4135" i="2"/>
  <c r="D4137" i="2"/>
  <c r="B4139" i="2"/>
  <c r="E4140" i="2"/>
  <c r="C4142" i="2"/>
  <c r="F4143" i="2"/>
  <c r="D4145" i="2"/>
  <c r="B4147" i="2"/>
  <c r="E4148" i="2"/>
  <c r="C4150" i="2"/>
  <c r="F4151" i="2"/>
  <c r="D4153" i="2"/>
  <c r="B4155" i="2"/>
  <c r="E4156" i="2"/>
  <c r="C4158" i="2"/>
  <c r="F4159" i="2"/>
  <c r="D4161" i="2"/>
  <c r="B4163" i="2"/>
  <c r="E4164" i="2"/>
  <c r="C4166" i="2"/>
  <c r="F4167" i="2"/>
  <c r="D4169" i="2"/>
  <c r="B4171" i="2"/>
  <c r="E4172" i="2"/>
  <c r="C4174" i="2"/>
  <c r="F4175" i="2"/>
  <c r="D4177" i="2"/>
  <c r="B4179" i="2"/>
  <c r="E4180" i="2"/>
  <c r="C4182" i="2"/>
  <c r="F4183" i="2"/>
  <c r="D4185" i="2"/>
  <c r="B4187" i="2"/>
  <c r="E4188" i="2"/>
  <c r="C4190" i="2"/>
  <c r="F4191" i="2"/>
  <c r="D4193" i="2"/>
  <c r="B4195" i="2"/>
  <c r="E4196" i="2"/>
  <c r="C4198" i="2"/>
  <c r="F4199" i="2"/>
  <c r="D4201" i="2"/>
  <c r="B4203" i="2"/>
  <c r="E4204" i="2"/>
  <c r="C4206" i="2"/>
  <c r="F4207" i="2"/>
  <c r="D4209" i="2"/>
  <c r="B4211" i="2"/>
  <c r="E4212" i="2"/>
  <c r="C4214" i="2"/>
  <c r="F4215" i="2"/>
  <c r="D4217" i="2"/>
  <c r="B4219" i="2"/>
  <c r="E4220" i="2"/>
  <c r="C4222" i="2"/>
  <c r="F4223" i="2"/>
  <c r="D4225" i="2"/>
  <c r="B4227" i="2"/>
  <c r="E4228" i="2"/>
  <c r="C4230" i="2"/>
  <c r="F4231" i="2"/>
  <c r="D4233" i="2"/>
  <c r="B4235" i="2"/>
  <c r="E4236" i="2"/>
  <c r="C4238" i="2"/>
  <c r="F4239" i="2"/>
  <c r="D4241" i="2"/>
  <c r="B4243" i="2"/>
  <c r="E4244" i="2"/>
  <c r="C4246" i="2"/>
  <c r="F4247" i="2"/>
  <c r="D4249" i="2"/>
  <c r="B4251" i="2"/>
  <c r="E4252" i="2"/>
  <c r="C4254" i="2"/>
  <c r="F4255" i="2"/>
  <c r="D4257" i="2"/>
  <c r="B4259" i="2"/>
  <c r="E4260" i="2"/>
  <c r="C4262" i="2"/>
  <c r="F4263" i="2"/>
  <c r="D4265" i="2"/>
  <c r="B4267" i="2"/>
  <c r="E4268" i="2"/>
  <c r="C4270" i="2"/>
  <c r="F4271" i="2"/>
  <c r="D4273" i="2"/>
  <c r="B4275" i="2"/>
  <c r="E4276" i="2"/>
  <c r="C4278" i="2"/>
  <c r="F4279" i="2"/>
  <c r="D4281" i="2"/>
  <c r="B4283" i="2"/>
  <c r="E4284" i="2"/>
  <c r="C4286" i="2"/>
  <c r="F4287" i="2"/>
  <c r="D4289" i="2"/>
  <c r="B4291" i="2"/>
  <c r="E4292" i="2"/>
  <c r="C4294" i="2"/>
  <c r="F4295" i="2"/>
  <c r="D4297" i="2"/>
  <c r="B4299" i="2"/>
  <c r="E4300" i="2"/>
  <c r="C4302" i="2"/>
  <c r="F4303" i="2"/>
  <c r="D4305" i="2"/>
  <c r="B4307" i="2"/>
  <c r="E4308" i="2"/>
  <c r="C4310" i="2"/>
  <c r="F4311" i="2"/>
  <c r="D4313" i="2"/>
  <c r="B4315" i="2"/>
  <c r="E4316" i="2"/>
  <c r="C4318" i="2"/>
  <c r="F4319" i="2"/>
  <c r="D4321" i="2"/>
  <c r="B4323" i="2"/>
  <c r="E4324" i="2"/>
  <c r="C4326" i="2"/>
  <c r="F4327" i="2"/>
  <c r="D4329" i="2"/>
  <c r="B4331" i="2"/>
  <c r="E4332" i="2"/>
  <c r="C4334" i="2"/>
  <c r="F4335" i="2"/>
  <c r="D4337" i="2"/>
  <c r="B4339" i="2"/>
  <c r="E4340" i="2"/>
  <c r="C4342" i="2"/>
  <c r="F4343" i="2"/>
  <c r="D4345" i="2"/>
  <c r="B4347" i="2"/>
  <c r="E4348" i="2"/>
  <c r="C4350" i="2"/>
  <c r="F4351" i="2"/>
  <c r="D4353" i="2"/>
  <c r="B4355" i="2"/>
  <c r="E4356" i="2"/>
  <c r="C4358" i="2"/>
  <c r="F4359" i="2"/>
  <c r="D4361" i="2"/>
  <c r="B4363" i="2"/>
  <c r="E4364" i="2"/>
  <c r="C4366" i="2"/>
  <c r="F4367" i="2"/>
  <c r="D4369" i="2"/>
  <c r="B4371" i="2"/>
  <c r="E4372" i="2"/>
  <c r="C4374" i="2"/>
  <c r="F4375" i="2"/>
  <c r="D4377" i="2"/>
  <c r="B4379" i="2"/>
  <c r="E4380" i="2"/>
  <c r="C4382" i="2"/>
  <c r="F4383" i="2"/>
  <c r="D4385" i="2"/>
  <c r="B4387" i="2"/>
  <c r="E4388" i="2"/>
  <c r="C4390" i="2"/>
  <c r="F4391" i="2"/>
  <c r="D4393" i="2"/>
  <c r="B4395" i="2"/>
  <c r="E4396" i="2"/>
  <c r="C4398" i="2"/>
  <c r="F4399" i="2"/>
  <c r="D4401" i="2"/>
  <c r="B4403" i="2"/>
  <c r="E4404" i="2"/>
  <c r="C4406" i="2"/>
  <c r="F4407" i="2"/>
  <c r="D4409" i="2"/>
  <c r="B4411" i="2"/>
  <c r="E4412" i="2"/>
  <c r="C4414" i="2"/>
  <c r="F4415" i="2"/>
  <c r="D4417" i="2"/>
  <c r="B4419" i="2"/>
  <c r="E4420" i="2"/>
  <c r="C4422" i="2"/>
  <c r="F4423" i="2"/>
  <c r="D4425" i="2"/>
  <c r="B4427" i="2"/>
  <c r="E4428" i="2"/>
  <c r="C4430" i="2"/>
  <c r="F4431" i="2"/>
  <c r="D4433" i="2"/>
  <c r="B4435" i="2"/>
  <c r="E4436" i="2"/>
  <c r="C4438" i="2"/>
  <c r="F4439" i="2"/>
  <c r="D4441" i="2"/>
  <c r="B4443" i="2"/>
  <c r="E4444" i="2"/>
  <c r="C4446" i="2"/>
  <c r="F4447" i="2"/>
  <c r="D4449" i="2"/>
  <c r="B4451" i="2"/>
  <c r="E4452" i="2"/>
  <c r="C4454" i="2"/>
  <c r="F4455" i="2"/>
  <c r="D4457" i="2"/>
  <c r="B4459" i="2"/>
  <c r="E4460" i="2"/>
  <c r="C4462" i="2"/>
  <c r="F4463" i="2"/>
  <c r="D4465" i="2"/>
  <c r="B4467" i="2"/>
  <c r="E4468" i="2"/>
  <c r="C4470" i="2"/>
  <c r="F4471" i="2"/>
  <c r="D4473" i="2"/>
  <c r="B4475" i="2"/>
  <c r="E4476" i="2"/>
  <c r="C4478" i="2"/>
  <c r="F4479" i="2"/>
  <c r="D4481" i="2"/>
  <c r="B4483" i="2"/>
  <c r="E4484" i="2"/>
  <c r="C4486" i="2"/>
  <c r="F4487" i="2"/>
  <c r="D4489" i="2"/>
  <c r="B4491" i="2"/>
  <c r="E4492" i="2"/>
  <c r="C4494" i="2"/>
  <c r="F4495" i="2"/>
  <c r="D4497" i="2"/>
  <c r="B4499" i="2"/>
  <c r="E4500" i="2"/>
  <c r="C4502" i="2"/>
  <c r="F4503" i="2"/>
  <c r="D4505" i="2"/>
  <c r="B4507" i="2"/>
  <c r="E4508" i="2"/>
  <c r="C4510" i="2"/>
  <c r="F4511" i="2"/>
  <c r="D4513" i="2"/>
  <c r="B4515" i="2"/>
  <c r="E4516" i="2"/>
  <c r="C4518" i="2"/>
  <c r="F4519" i="2"/>
  <c r="D4521" i="2"/>
  <c r="B4523" i="2"/>
  <c r="E4524" i="2"/>
  <c r="C4526" i="2"/>
  <c r="F4527" i="2"/>
  <c r="D4529" i="2"/>
  <c r="B4531" i="2"/>
  <c r="E4532" i="2"/>
  <c r="C4534" i="2"/>
  <c r="F4535" i="2"/>
  <c r="D4537" i="2"/>
  <c r="B4539" i="2"/>
  <c r="E4540" i="2"/>
  <c r="C4542" i="2"/>
  <c r="F4543" i="2"/>
  <c r="D4545" i="2"/>
  <c r="B4547" i="2"/>
  <c r="E4548" i="2"/>
  <c r="C4550" i="2"/>
  <c r="F4551" i="2"/>
  <c r="D4553" i="2"/>
  <c r="B4555" i="2"/>
  <c r="E4556" i="2"/>
  <c r="C4558" i="2"/>
  <c r="F4559" i="2"/>
  <c r="D4561" i="2"/>
  <c r="B4563" i="2"/>
  <c r="E4564" i="2"/>
  <c r="C4566" i="2"/>
  <c r="F4567" i="2"/>
  <c r="D4569" i="2"/>
  <c r="B4571" i="2"/>
  <c r="E4572" i="2"/>
  <c r="C4574" i="2"/>
  <c r="F4575" i="2"/>
  <c r="D4577" i="2"/>
  <c r="B4579" i="2"/>
  <c r="E4580" i="2"/>
  <c r="C4582" i="2"/>
  <c r="F4583" i="2"/>
  <c r="D4585" i="2"/>
  <c r="B4587" i="2"/>
  <c r="E4588" i="2"/>
  <c r="C4590" i="2"/>
  <c r="F4591" i="2"/>
  <c r="D4593" i="2"/>
  <c r="B4595" i="2"/>
  <c r="E4596" i="2"/>
  <c r="C4598" i="2"/>
  <c r="F4599" i="2"/>
  <c r="D4601" i="2"/>
  <c r="B4603" i="2"/>
  <c r="E4604" i="2"/>
  <c r="C4606" i="2"/>
  <c r="F4607" i="2"/>
  <c r="D4609" i="2"/>
  <c r="B4611" i="2"/>
  <c r="E4612" i="2"/>
  <c r="C4614" i="2"/>
  <c r="F4615" i="2"/>
  <c r="D4617" i="2"/>
  <c r="B4619" i="2"/>
  <c r="E4620" i="2"/>
  <c r="C4622" i="2"/>
  <c r="F4623" i="2"/>
  <c r="D4625" i="2"/>
  <c r="B4627" i="2"/>
  <c r="E4628" i="2"/>
  <c r="C4630" i="2"/>
  <c r="F4631" i="2"/>
  <c r="D4633" i="2"/>
  <c r="B4635" i="2"/>
  <c r="E4636" i="2"/>
  <c r="C4638" i="2"/>
  <c r="F4639" i="2"/>
  <c r="D4641" i="2"/>
  <c r="B4643" i="2"/>
  <c r="E4644" i="2"/>
  <c r="C4646" i="2"/>
  <c r="F4647" i="2"/>
  <c r="D4649" i="2"/>
  <c r="B4651" i="2"/>
  <c r="E4652" i="2"/>
  <c r="C4654" i="2"/>
  <c r="F4655" i="2"/>
  <c r="D4657" i="2"/>
  <c r="B4659" i="2"/>
  <c r="E4660" i="2"/>
  <c r="C4662" i="2"/>
  <c r="F4663" i="2"/>
  <c r="D4665" i="2"/>
  <c r="B4667" i="2"/>
  <c r="E4668" i="2"/>
  <c r="C4670" i="2"/>
  <c r="F4671" i="2"/>
  <c r="D4673" i="2"/>
  <c r="B4675" i="2"/>
  <c r="E4676" i="2"/>
  <c r="C4678" i="2"/>
  <c r="F4679" i="2"/>
  <c r="D4681" i="2"/>
  <c r="B4683" i="2"/>
  <c r="E4684" i="2"/>
  <c r="C4686" i="2"/>
  <c r="F4687" i="2"/>
  <c r="D4689" i="2"/>
  <c r="B4691" i="2"/>
  <c r="E4692" i="2"/>
  <c r="C4694" i="2"/>
  <c r="F4695" i="2"/>
  <c r="D4697" i="2"/>
  <c r="B4699" i="2"/>
  <c r="E4700" i="2"/>
  <c r="C4702" i="2"/>
  <c r="F4703" i="2"/>
  <c r="D4705" i="2"/>
  <c r="B4707" i="2"/>
  <c r="E4708" i="2"/>
  <c r="C4710" i="2"/>
  <c r="F4711" i="2"/>
  <c r="D4713" i="2"/>
  <c r="B4715" i="2"/>
  <c r="E4716" i="2"/>
  <c r="C4718" i="2"/>
  <c r="F4719" i="2"/>
  <c r="D4721" i="2"/>
  <c r="B4723" i="2"/>
  <c r="E4724" i="2"/>
  <c r="C4726" i="2"/>
  <c r="F4727" i="2"/>
  <c r="D4729" i="2"/>
  <c r="B4731" i="2"/>
  <c r="E4732" i="2"/>
  <c r="C4734" i="2"/>
  <c r="F4735" i="2"/>
  <c r="D4737" i="2"/>
  <c r="B4739" i="2"/>
  <c r="E4740" i="2"/>
  <c r="C4742" i="2"/>
  <c r="F4743" i="2"/>
  <c r="D4745" i="2"/>
  <c r="B4747" i="2"/>
  <c r="E4748" i="2"/>
  <c r="C4750" i="2"/>
  <c r="F4751" i="2"/>
  <c r="D4753" i="2"/>
  <c r="B4755" i="2"/>
  <c r="E4756" i="2"/>
  <c r="C4758" i="2"/>
  <c r="F4759" i="2"/>
  <c r="D4761" i="2"/>
  <c r="B4763" i="2"/>
  <c r="E4764" i="2"/>
  <c r="C4766" i="2"/>
  <c r="F4767" i="2"/>
  <c r="D4769" i="2"/>
  <c r="B4771" i="2"/>
  <c r="E4772" i="2"/>
  <c r="C4774" i="2"/>
  <c r="F4775" i="2"/>
  <c r="D4777" i="2"/>
  <c r="B4779" i="2"/>
  <c r="E4780" i="2"/>
  <c r="C4782" i="2"/>
  <c r="F4783" i="2"/>
  <c r="D4785" i="2"/>
  <c r="B4787" i="2"/>
  <c r="E4788" i="2"/>
  <c r="C4790" i="2"/>
  <c r="F4791" i="2"/>
  <c r="D4793" i="2"/>
  <c r="B4795" i="2"/>
  <c r="E4796" i="2"/>
  <c r="C4798" i="2"/>
  <c r="F4799" i="2"/>
  <c r="D4801" i="2"/>
  <c r="B4803" i="2"/>
  <c r="E4804" i="2"/>
  <c r="C4806" i="2"/>
  <c r="F4807" i="2"/>
  <c r="D4809" i="2"/>
  <c r="B4811" i="2"/>
  <c r="E4812" i="2"/>
  <c r="C4814" i="2"/>
  <c r="F4815" i="2"/>
  <c r="D4817" i="2"/>
  <c r="B4819" i="2"/>
  <c r="E4820" i="2"/>
  <c r="C4822" i="2"/>
  <c r="F4823" i="2"/>
  <c r="D4825" i="2"/>
  <c r="B4827" i="2"/>
  <c r="E4828" i="2"/>
  <c r="C4830" i="2"/>
  <c r="F4831" i="2"/>
  <c r="D4833" i="2"/>
  <c r="B4835" i="2"/>
  <c r="E4836" i="2"/>
  <c r="C4838" i="2"/>
  <c r="F4839" i="2"/>
  <c r="D4841" i="2"/>
  <c r="B4843" i="2"/>
  <c r="E4844" i="2"/>
  <c r="C4846" i="2"/>
  <c r="F4847" i="2"/>
  <c r="D4849" i="2"/>
  <c r="B4851" i="2"/>
  <c r="E4852" i="2"/>
  <c r="C4854" i="2"/>
  <c r="F4855" i="2"/>
  <c r="D4857" i="2"/>
  <c r="B4859" i="2"/>
  <c r="E4860" i="2"/>
  <c r="C4862" i="2"/>
  <c r="F4863" i="2"/>
  <c r="D4865" i="2"/>
  <c r="B4867" i="2"/>
  <c r="E4868" i="2"/>
  <c r="C4870" i="2"/>
  <c r="F4871" i="2"/>
  <c r="D4873" i="2"/>
  <c r="B4875" i="2"/>
  <c r="E4876" i="2"/>
  <c r="C4878" i="2"/>
  <c r="F4879" i="2"/>
  <c r="D4881" i="2"/>
  <c r="B4883" i="2"/>
  <c r="E4884" i="2"/>
  <c r="C4886" i="2"/>
  <c r="F4887" i="2"/>
  <c r="D4889" i="2"/>
  <c r="B4891" i="2"/>
  <c r="E4892" i="2"/>
  <c r="C4894" i="2"/>
  <c r="F4895" i="2"/>
  <c r="D4897" i="2"/>
  <c r="B4899" i="2"/>
  <c r="E4900" i="2"/>
  <c r="C4902" i="2"/>
  <c r="F4903" i="2"/>
  <c r="D4905" i="2"/>
  <c r="B4907" i="2"/>
  <c r="E4908" i="2"/>
  <c r="C4910" i="2"/>
  <c r="F4911" i="2"/>
  <c r="D4913" i="2"/>
  <c r="B4915" i="2"/>
  <c r="E4916" i="2"/>
  <c r="C4918" i="2"/>
  <c r="F4919" i="2"/>
  <c r="D4921" i="2"/>
  <c r="B4923" i="2"/>
  <c r="E4924" i="2"/>
  <c r="C4926" i="2"/>
  <c r="F4927" i="2"/>
  <c r="D4929" i="2"/>
  <c r="B4931" i="2"/>
  <c r="E4932" i="2"/>
  <c r="C4934" i="2"/>
  <c r="F4935" i="2"/>
  <c r="D4937" i="2"/>
  <c r="B4939" i="2"/>
  <c r="E4940" i="2"/>
  <c r="C4942" i="2"/>
  <c r="F4943" i="2"/>
  <c r="D4945" i="2"/>
  <c r="B4947" i="2"/>
  <c r="E4948" i="2"/>
  <c r="C4950" i="2"/>
  <c r="F4951" i="2"/>
  <c r="D4953" i="2"/>
  <c r="B4955" i="2"/>
  <c r="E4956" i="2"/>
  <c r="C4958" i="2"/>
  <c r="F4959" i="2"/>
  <c r="D4961" i="2"/>
  <c r="B4963" i="2"/>
  <c r="E4964" i="2"/>
  <c r="C4966" i="2"/>
  <c r="F4967" i="2"/>
  <c r="D4969" i="2"/>
  <c r="B4971" i="2"/>
  <c r="E4972" i="2"/>
  <c r="C4974" i="2"/>
  <c r="F4975" i="2"/>
  <c r="D4977" i="2"/>
  <c r="B4979" i="2"/>
  <c r="E4980" i="2"/>
  <c r="C4982" i="2"/>
  <c r="F4983" i="2"/>
  <c r="D4985" i="2"/>
  <c r="B4987" i="2"/>
  <c r="E4988" i="2"/>
  <c r="C4990" i="2"/>
  <c r="F4991" i="2"/>
  <c r="D4993" i="2"/>
  <c r="B4995" i="2"/>
  <c r="E4996" i="2"/>
  <c r="C4998" i="2"/>
  <c r="F4999" i="2"/>
  <c r="D5001" i="2"/>
  <c r="B5003" i="2"/>
  <c r="E5004" i="2"/>
  <c r="C5006" i="2"/>
  <c r="F5007" i="2"/>
  <c r="D5009" i="2"/>
  <c r="B5011" i="2"/>
  <c r="E5012" i="2"/>
  <c r="C5014" i="2"/>
  <c r="F5015" i="2"/>
  <c r="D5017" i="2"/>
  <c r="B5019" i="2"/>
  <c r="E5020" i="2"/>
  <c r="C5022" i="2"/>
  <c r="F5023" i="2"/>
  <c r="D5025" i="2"/>
  <c r="B5027" i="2"/>
  <c r="E5028" i="2"/>
  <c r="C5030" i="2"/>
  <c r="F5031" i="2"/>
  <c r="D5033" i="2"/>
  <c r="B5035" i="2"/>
  <c r="E5036" i="2"/>
  <c r="C5038" i="2"/>
  <c r="F5039" i="2"/>
  <c r="D5041" i="2"/>
  <c r="B5043" i="2"/>
  <c r="E5044" i="2"/>
  <c r="C5046" i="2"/>
  <c r="F5047" i="2"/>
  <c r="D5049" i="2"/>
  <c r="B5051" i="2"/>
  <c r="E5052" i="2"/>
  <c r="C5054" i="2"/>
  <c r="F5055" i="2"/>
  <c r="D5057" i="2"/>
  <c r="B5059" i="2"/>
  <c r="E5060" i="2"/>
  <c r="C5062" i="2"/>
  <c r="F5063" i="2"/>
  <c r="D5065" i="2"/>
  <c r="B5067" i="2"/>
  <c r="E5068" i="2"/>
  <c r="C5070" i="2"/>
  <c r="F5071" i="2"/>
  <c r="D5073" i="2"/>
  <c r="B5075" i="2"/>
  <c r="E5076" i="2"/>
  <c r="C5078" i="2"/>
  <c r="F5079" i="2"/>
  <c r="D5081" i="2"/>
  <c r="B5083" i="2"/>
  <c r="E5084" i="2"/>
  <c r="C5086" i="2"/>
  <c r="F5087" i="2"/>
  <c r="D5089" i="2"/>
  <c r="B5091" i="2"/>
  <c r="E5092" i="2"/>
  <c r="C5094" i="2"/>
  <c r="F5095" i="2"/>
  <c r="D5097" i="2"/>
  <c r="B5099" i="2"/>
  <c r="E5100" i="2"/>
  <c r="C5102" i="2"/>
  <c r="F5103" i="2"/>
  <c r="D5105" i="2"/>
  <c r="B5107" i="2"/>
  <c r="E5108" i="2"/>
  <c r="C5110" i="2"/>
  <c r="F5111" i="2"/>
  <c r="D5113" i="2"/>
  <c r="B5115" i="2"/>
  <c r="E5116" i="2"/>
  <c r="C5118" i="2"/>
  <c r="F5119" i="2"/>
  <c r="D5121" i="2"/>
  <c r="B5123" i="2"/>
  <c r="E5124" i="2"/>
  <c r="C5126" i="2"/>
  <c r="F5127" i="2"/>
  <c r="D5129" i="2"/>
  <c r="B5131" i="2"/>
  <c r="E5132" i="2"/>
  <c r="C5134" i="2"/>
  <c r="F5135" i="2"/>
  <c r="D5137" i="2"/>
  <c r="B5139" i="2"/>
  <c r="E5140" i="2"/>
  <c r="C5142" i="2"/>
  <c r="F5143" i="2"/>
  <c r="D5145" i="2"/>
  <c r="B5147" i="2"/>
  <c r="E5148" i="2"/>
  <c r="C5150" i="2"/>
  <c r="F5151" i="2"/>
  <c r="D5153" i="2"/>
  <c r="B5155" i="2"/>
  <c r="E5156" i="2"/>
  <c r="C5158" i="2"/>
  <c r="F5159" i="2"/>
  <c r="D5161" i="2"/>
  <c r="B5163" i="2"/>
  <c r="E5164" i="2"/>
  <c r="C5166" i="2"/>
  <c r="F5167" i="2"/>
  <c r="D5169" i="2"/>
  <c r="B5171" i="2"/>
  <c r="E5172" i="2"/>
  <c r="C5174" i="2"/>
  <c r="F5175" i="2"/>
  <c r="D5177" i="2"/>
  <c r="B5179" i="2"/>
  <c r="E5180" i="2"/>
  <c r="C5182" i="2"/>
  <c r="F5183" i="2"/>
  <c r="D5185" i="2"/>
  <c r="B5187" i="2"/>
  <c r="E5188" i="2"/>
  <c r="C5190" i="2"/>
  <c r="F5191" i="2"/>
  <c r="D5193" i="2"/>
  <c r="B5195" i="2"/>
  <c r="E5196" i="2"/>
  <c r="C5198" i="2"/>
  <c r="F5199" i="2"/>
  <c r="D5201" i="2"/>
  <c r="B5203" i="2"/>
  <c r="E5204" i="2"/>
  <c r="C5206" i="2"/>
  <c r="F5207" i="2"/>
  <c r="D5209" i="2"/>
  <c r="B5211" i="2"/>
  <c r="E5212" i="2"/>
  <c r="C5214" i="2"/>
  <c r="F5215" i="2"/>
  <c r="D5217" i="2"/>
  <c r="B5219" i="2"/>
  <c r="E5220" i="2"/>
  <c r="C5222" i="2"/>
  <c r="F5223" i="2"/>
  <c r="D5225" i="2"/>
  <c r="B5227" i="2"/>
  <c r="E5228" i="2"/>
  <c r="C5230" i="2"/>
  <c r="F5231" i="2"/>
  <c r="D5233" i="2"/>
  <c r="B5235" i="2"/>
  <c r="E5236" i="2"/>
  <c r="C5238" i="2"/>
  <c r="F5239" i="2"/>
  <c r="D5241" i="2"/>
  <c r="B5243" i="2"/>
  <c r="E5244" i="2"/>
  <c r="C5246" i="2"/>
  <c r="F5247" i="2"/>
  <c r="D5249" i="2"/>
  <c r="B5251" i="2"/>
  <c r="E5252" i="2"/>
  <c r="C5254" i="2"/>
  <c r="F5255" i="2"/>
  <c r="D5257" i="2"/>
  <c r="B5259" i="2"/>
  <c r="E5260" i="2"/>
  <c r="C5262" i="2"/>
  <c r="F5263" i="2"/>
  <c r="D5265" i="2"/>
  <c r="B5267" i="2"/>
  <c r="E5268" i="2"/>
  <c r="C5270" i="2"/>
  <c r="F5271" i="2"/>
  <c r="D5273" i="2"/>
  <c r="B5275" i="2"/>
  <c r="E5276" i="2"/>
  <c r="C5278" i="2"/>
  <c r="F5279" i="2"/>
  <c r="D5281" i="2"/>
  <c r="B5283" i="2"/>
  <c r="E5284" i="2"/>
  <c r="C5286" i="2"/>
  <c r="F5287" i="2"/>
  <c r="D5289" i="2"/>
  <c r="B5291" i="2"/>
  <c r="E5292" i="2"/>
  <c r="C5294" i="2"/>
  <c r="F5295" i="2"/>
  <c r="D5297" i="2"/>
  <c r="B5299" i="2"/>
  <c r="E5300" i="2"/>
  <c r="C5302" i="2"/>
  <c r="F5303" i="2"/>
  <c r="D5305" i="2"/>
  <c r="B5307" i="2"/>
  <c r="E5308" i="2"/>
  <c r="C5310" i="2"/>
  <c r="F5311" i="2"/>
  <c r="D5313" i="2"/>
  <c r="B5315" i="2"/>
  <c r="E5316" i="2"/>
  <c r="C5318" i="2"/>
  <c r="F5319" i="2"/>
  <c r="D5321" i="2"/>
  <c r="B5323" i="2"/>
  <c r="E5324" i="2"/>
  <c r="C5326" i="2"/>
  <c r="F5327" i="2"/>
  <c r="D5329" i="2"/>
  <c r="B5331" i="2"/>
  <c r="E5332" i="2"/>
  <c r="C5334" i="2"/>
  <c r="F5335" i="2"/>
  <c r="D5337" i="2"/>
  <c r="B5339" i="2"/>
  <c r="E5340" i="2"/>
  <c r="C5342" i="2"/>
  <c r="F5343" i="2"/>
  <c r="D5345" i="2"/>
  <c r="B5347" i="2"/>
  <c r="E5348" i="2"/>
  <c r="C5350" i="2"/>
  <c r="F5351" i="2"/>
  <c r="D5353" i="2"/>
  <c r="B5355" i="2"/>
  <c r="E5356" i="2"/>
  <c r="C5358" i="2"/>
  <c r="F5359" i="2"/>
  <c r="D5361" i="2"/>
  <c r="B5363" i="2"/>
  <c r="E5364" i="2"/>
  <c r="C5366" i="2"/>
  <c r="F5367" i="2"/>
  <c r="D5369" i="2"/>
  <c r="B5371" i="2"/>
  <c r="E5372" i="2"/>
  <c r="C5374" i="2"/>
  <c r="F5375" i="2"/>
  <c r="D5377" i="2"/>
  <c r="B5379" i="2"/>
  <c r="E5380" i="2"/>
  <c r="C5382" i="2"/>
  <c r="F5383" i="2"/>
  <c r="D5385" i="2"/>
  <c r="B5387" i="2"/>
  <c r="E5388" i="2"/>
  <c r="C5390" i="2"/>
  <c r="F5391" i="2"/>
  <c r="D5393" i="2"/>
  <c r="B5395" i="2"/>
  <c r="E5396" i="2"/>
  <c r="C5398" i="2"/>
  <c r="F5399" i="2"/>
  <c r="D5401" i="2"/>
  <c r="B5403" i="2"/>
  <c r="E5404" i="2"/>
  <c r="C5406" i="2"/>
  <c r="F5407" i="2"/>
  <c r="D5409" i="2"/>
  <c r="B5411" i="2"/>
  <c r="E5412" i="2"/>
  <c r="C5414" i="2"/>
  <c r="F5415" i="2"/>
  <c r="D5417" i="2"/>
  <c r="B5419" i="2"/>
  <c r="E5420" i="2"/>
  <c r="C5422" i="2"/>
  <c r="F5423" i="2"/>
  <c r="D5425" i="2"/>
  <c r="B5427" i="2"/>
  <c r="E5428" i="2"/>
  <c r="C5430" i="2"/>
  <c r="F5431" i="2"/>
  <c r="D5433" i="2"/>
  <c r="B5435" i="2"/>
  <c r="E5436" i="2"/>
  <c r="C5438" i="2"/>
  <c r="F5439" i="2"/>
  <c r="D5441" i="2"/>
  <c r="B5443" i="2"/>
  <c r="E5444" i="2"/>
  <c r="C5446" i="2"/>
  <c r="F5447" i="2"/>
  <c r="D5449" i="2"/>
  <c r="B5451" i="2"/>
  <c r="E5452" i="2"/>
  <c r="C5454" i="2"/>
  <c r="F5455" i="2"/>
  <c r="D5457" i="2"/>
  <c r="B5459" i="2"/>
  <c r="E5460" i="2"/>
  <c r="C5462" i="2"/>
  <c r="F5463" i="2"/>
  <c r="D5465" i="2"/>
  <c r="B5467" i="2"/>
  <c r="E5468" i="2"/>
  <c r="C5470" i="2"/>
  <c r="F5471" i="2"/>
  <c r="D5473" i="2"/>
  <c r="B5475" i="2"/>
  <c r="E5476" i="2"/>
  <c r="C5478" i="2"/>
  <c r="F5479" i="2"/>
  <c r="D5481" i="2"/>
  <c r="B5483" i="2"/>
  <c r="E5484" i="2"/>
  <c r="C5486" i="2"/>
  <c r="F5487" i="2"/>
  <c r="D5489" i="2"/>
  <c r="B5491" i="2"/>
  <c r="E5492" i="2"/>
  <c r="C5494" i="2"/>
  <c r="F5495" i="2"/>
  <c r="D5497" i="2"/>
  <c r="B5499" i="2"/>
  <c r="E5500" i="2"/>
  <c r="C5502" i="2"/>
  <c r="F5503" i="2"/>
  <c r="D5505" i="2"/>
  <c r="B5507" i="2"/>
  <c r="E5508" i="2"/>
  <c r="C5510" i="2"/>
  <c r="F5511" i="2"/>
  <c r="D5513" i="2"/>
  <c r="B5515" i="2"/>
  <c r="E5516" i="2"/>
  <c r="C5518" i="2"/>
  <c r="F5519" i="2"/>
  <c r="D5521" i="2"/>
  <c r="B5523" i="2"/>
  <c r="E5524" i="2"/>
  <c r="C5526" i="2"/>
  <c r="F5527" i="2"/>
  <c r="D5529" i="2"/>
  <c r="B5531" i="2"/>
  <c r="E5532" i="2"/>
  <c r="C5534" i="2"/>
  <c r="F5535" i="2"/>
  <c r="D5537" i="2"/>
  <c r="B5539" i="2"/>
  <c r="E5540" i="2"/>
  <c r="C5542" i="2"/>
  <c r="F5543" i="2"/>
  <c r="D5545" i="2"/>
  <c r="B5547" i="2"/>
  <c r="E5548" i="2"/>
  <c r="C5550" i="2"/>
  <c r="F5551" i="2"/>
  <c r="D5553" i="2"/>
  <c r="B5555" i="2"/>
  <c r="E5556" i="2"/>
  <c r="C5558" i="2"/>
  <c r="F5559" i="2"/>
  <c r="D5561" i="2"/>
  <c r="B5563" i="2"/>
  <c r="E5564" i="2"/>
  <c r="C5566" i="2"/>
  <c r="F5567" i="2"/>
  <c r="D5569" i="2"/>
  <c r="B5571" i="2"/>
  <c r="E5572" i="2"/>
  <c r="C5574" i="2"/>
  <c r="F5575" i="2"/>
  <c r="D5577" i="2"/>
  <c r="B5579" i="2"/>
  <c r="E5580" i="2"/>
  <c r="C5582" i="2"/>
  <c r="F5583" i="2"/>
  <c r="D5585" i="2"/>
  <c r="B5587" i="2"/>
  <c r="E5588" i="2"/>
  <c r="C5590" i="2"/>
  <c r="F5591" i="2"/>
  <c r="D5593" i="2"/>
  <c r="B5595" i="2"/>
  <c r="E5596" i="2"/>
  <c r="C5598" i="2"/>
  <c r="F5599" i="2"/>
  <c r="D5601" i="2"/>
  <c r="B5603" i="2"/>
  <c r="E5604" i="2"/>
  <c r="C5606" i="2"/>
  <c r="F5607" i="2"/>
  <c r="D5609" i="2"/>
  <c r="B5611" i="2"/>
  <c r="E5612" i="2"/>
  <c r="C5614" i="2"/>
  <c r="F5615" i="2"/>
  <c r="D5617" i="2"/>
  <c r="B5619" i="2"/>
  <c r="E5620" i="2"/>
  <c r="C5622" i="2"/>
  <c r="F5623" i="2"/>
  <c r="D5625" i="2"/>
  <c r="B5627" i="2"/>
  <c r="E5628" i="2"/>
  <c r="C5630" i="2"/>
  <c r="F5631" i="2"/>
  <c r="D5633" i="2"/>
  <c r="B5635" i="2"/>
  <c r="E5636" i="2"/>
  <c r="C5638" i="2"/>
  <c r="F5639" i="2"/>
  <c r="D5641" i="2"/>
  <c r="B5643" i="2"/>
  <c r="E5644" i="2"/>
  <c r="C5646" i="2"/>
  <c r="F5647" i="2"/>
  <c r="D5649" i="2"/>
  <c r="B5651" i="2"/>
  <c r="E5652" i="2"/>
  <c r="C5654" i="2"/>
  <c r="F5655" i="2"/>
  <c r="D5657" i="2"/>
  <c r="B5659" i="2"/>
  <c r="E5660" i="2"/>
  <c r="C5662" i="2"/>
  <c r="F5663" i="2"/>
  <c r="D5665" i="2"/>
  <c r="B5667" i="2"/>
  <c r="E5668" i="2"/>
  <c r="C5670" i="2"/>
  <c r="F5671" i="2"/>
  <c r="D5673" i="2"/>
  <c r="B5675" i="2"/>
  <c r="E5676" i="2"/>
  <c r="C5678" i="2"/>
  <c r="F5679" i="2"/>
  <c r="D5681" i="2"/>
  <c r="B5683" i="2"/>
  <c r="E5684" i="2"/>
  <c r="C5686" i="2"/>
  <c r="F5687" i="2"/>
  <c r="D5689" i="2"/>
  <c r="B5691" i="2"/>
  <c r="E5692" i="2"/>
  <c r="C5694" i="2"/>
  <c r="F5695" i="2"/>
  <c r="D5697" i="2"/>
  <c r="B5699" i="2"/>
  <c r="E5700" i="2"/>
  <c r="C5702" i="2"/>
  <c r="F5703" i="2"/>
  <c r="D5705" i="2"/>
  <c r="B5707" i="2"/>
  <c r="E5708" i="2"/>
  <c r="C5710" i="2"/>
  <c r="F5711" i="2"/>
  <c r="D5713" i="2"/>
  <c r="B5715" i="2"/>
  <c r="E5716" i="2"/>
  <c r="C5718" i="2"/>
  <c r="F5719" i="2"/>
  <c r="D5721" i="2"/>
  <c r="B5723" i="2"/>
  <c r="E5724" i="2"/>
  <c r="C5726" i="2"/>
  <c r="F5727" i="2"/>
  <c r="D5729" i="2"/>
  <c r="B5731" i="2"/>
  <c r="E5732" i="2"/>
  <c r="C5734" i="2"/>
  <c r="F5735" i="2"/>
  <c r="D5737" i="2"/>
  <c r="E5738" i="2"/>
  <c r="F5739" i="2"/>
  <c r="F5740" i="2"/>
  <c r="F5741" i="2"/>
  <c r="B5743" i="2"/>
  <c r="B5744" i="2"/>
  <c r="B5745" i="2"/>
  <c r="C5746" i="2"/>
  <c r="C5747" i="2"/>
  <c r="C5748" i="2"/>
  <c r="D5749" i="2"/>
  <c r="D5750" i="2"/>
  <c r="D5751" i="2"/>
  <c r="E5752" i="2"/>
  <c r="E5753" i="2"/>
  <c r="E5754" i="2"/>
  <c r="F5755" i="2"/>
  <c r="F5756" i="2"/>
  <c r="F5757" i="2"/>
  <c r="B5759" i="2"/>
  <c r="B5760" i="2"/>
  <c r="B5761" i="2"/>
  <c r="C5762" i="2"/>
  <c r="C5763" i="2"/>
  <c r="C5764" i="2"/>
  <c r="D5765" i="2"/>
  <c r="D5766" i="2"/>
  <c r="D5767" i="2"/>
  <c r="E5768" i="2"/>
  <c r="E5769" i="2"/>
  <c r="E5770" i="2"/>
  <c r="F5771" i="2"/>
  <c r="F5772" i="2"/>
  <c r="F5773" i="2"/>
  <c r="B5775" i="2"/>
  <c r="B5776" i="2"/>
  <c r="B5777" i="2"/>
  <c r="C5778" i="2"/>
  <c r="C5779" i="2"/>
  <c r="C5780" i="2"/>
  <c r="D5781" i="2"/>
  <c r="D5782" i="2"/>
  <c r="D5783" i="2"/>
  <c r="E5784" i="2"/>
  <c r="E5785" i="2"/>
  <c r="E5786" i="2"/>
  <c r="F5787" i="2"/>
  <c r="F5788" i="2"/>
  <c r="F5789" i="2"/>
  <c r="B5791" i="2"/>
  <c r="B5792" i="2"/>
  <c r="B5793" i="2"/>
  <c r="C5794" i="2"/>
  <c r="C5795" i="2"/>
  <c r="C5796" i="2"/>
  <c r="D5797" i="2"/>
  <c r="D5798" i="2"/>
  <c r="D5799" i="2"/>
  <c r="E5800" i="2"/>
  <c r="E5801" i="2"/>
  <c r="E5802" i="2"/>
  <c r="F5803" i="2"/>
  <c r="F5804" i="2"/>
  <c r="F5805" i="2"/>
  <c r="B5807" i="2"/>
  <c r="B5808" i="2"/>
  <c r="B5809" i="2"/>
  <c r="C5810" i="2"/>
  <c r="C5811" i="2"/>
  <c r="C5812" i="2"/>
  <c r="D5813" i="2"/>
  <c r="D5814" i="2"/>
  <c r="D5815" i="2"/>
  <c r="E5816" i="2"/>
  <c r="E5817" i="2"/>
  <c r="E5818" i="2"/>
  <c r="F5819" i="2"/>
  <c r="F5820" i="2"/>
  <c r="F5821" i="2"/>
  <c r="B5823" i="2"/>
  <c r="B5824" i="2"/>
  <c r="B5825" i="2"/>
  <c r="C5826" i="2"/>
  <c r="C5827" i="2"/>
  <c r="C5828" i="2"/>
  <c r="D5829" i="2"/>
  <c r="D5830" i="2"/>
  <c r="D5831" i="2"/>
  <c r="E5832" i="2"/>
  <c r="E5833" i="2"/>
  <c r="E5834" i="2"/>
  <c r="F5835" i="2"/>
  <c r="F5836" i="2"/>
  <c r="F5837" i="2"/>
  <c r="B5839" i="2"/>
  <c r="B5840" i="2"/>
  <c r="B5841" i="2"/>
  <c r="C5842" i="2"/>
  <c r="C5843" i="2"/>
  <c r="C5844" i="2"/>
  <c r="D5845" i="2"/>
  <c r="D5846" i="2"/>
  <c r="D5847" i="2"/>
  <c r="E5848" i="2"/>
  <c r="E5849" i="2"/>
  <c r="E5850" i="2"/>
  <c r="F5851" i="2"/>
  <c r="F5852" i="2"/>
  <c r="F5853" i="2"/>
  <c r="B5855" i="2"/>
  <c r="B5856" i="2"/>
  <c r="B5857" i="2"/>
  <c r="C5858" i="2"/>
  <c r="C5859" i="2"/>
  <c r="C5860" i="2"/>
  <c r="D5861" i="2"/>
  <c r="D5862" i="2"/>
  <c r="D5863" i="2"/>
  <c r="E5864" i="2"/>
  <c r="E5865" i="2"/>
  <c r="E5866" i="2"/>
  <c r="F5867" i="2"/>
  <c r="F5868" i="2"/>
  <c r="F5869" i="2"/>
  <c r="B5871" i="2"/>
  <c r="B5872" i="2"/>
  <c r="B5873" i="2"/>
  <c r="C5874" i="2"/>
  <c r="C5875" i="2"/>
  <c r="C5876" i="2"/>
  <c r="D5877" i="2"/>
  <c r="D5878" i="2"/>
  <c r="D5879" i="2"/>
  <c r="E5880" i="2"/>
  <c r="E5881" i="2"/>
  <c r="E5882" i="2"/>
  <c r="F5883" i="2"/>
  <c r="F5884" i="2"/>
  <c r="F5885" i="2"/>
  <c r="B5887" i="2"/>
  <c r="B5888" i="2"/>
  <c r="B5889" i="2"/>
  <c r="C5890" i="2"/>
  <c r="C5891" i="2"/>
  <c r="C5892" i="2"/>
  <c r="D5893" i="2"/>
  <c r="D5894" i="2"/>
  <c r="D5895" i="2"/>
  <c r="E5896" i="2"/>
  <c r="E5897" i="2"/>
  <c r="E5898" i="2"/>
  <c r="F5899" i="2"/>
  <c r="F5900" i="2"/>
  <c r="F5901" i="2"/>
  <c r="B5903" i="2"/>
  <c r="B5904" i="2"/>
  <c r="B5905" i="2"/>
  <c r="C5906" i="2"/>
  <c r="C5907" i="2"/>
  <c r="C5908" i="2"/>
  <c r="D5909" i="2"/>
  <c r="D5910" i="2"/>
  <c r="D5911" i="2"/>
  <c r="E5912" i="2"/>
  <c r="E5913" i="2"/>
  <c r="E5914" i="2"/>
  <c r="F5915" i="2"/>
  <c r="F5916" i="2"/>
  <c r="F5917" i="2"/>
  <c r="B5919" i="2"/>
  <c r="B5920" i="2"/>
  <c r="B5921" i="2"/>
  <c r="C5922" i="2"/>
  <c r="C5923" i="2"/>
  <c r="C5924" i="2"/>
  <c r="D5925" i="2"/>
  <c r="D5926" i="2"/>
  <c r="D5927" i="2"/>
  <c r="E5928" i="2"/>
  <c r="E5929" i="2"/>
  <c r="E5930" i="2"/>
  <c r="F5931" i="2"/>
  <c r="F5932" i="2"/>
  <c r="F5933" i="2"/>
  <c r="B5935" i="2"/>
  <c r="B5936" i="2"/>
  <c r="B5937" i="2"/>
  <c r="C5938" i="2"/>
  <c r="C5939" i="2"/>
  <c r="C5940" i="2"/>
  <c r="D5941" i="2"/>
  <c r="D5942" i="2"/>
  <c r="D5943" i="2"/>
  <c r="E5944" i="2"/>
  <c r="E5945" i="2"/>
  <c r="E5946" i="2"/>
  <c r="F5947" i="2"/>
  <c r="F5948" i="2"/>
  <c r="F5949" i="2"/>
  <c r="B5951" i="2"/>
  <c r="B5952" i="2"/>
  <c r="B5953" i="2"/>
  <c r="C5954" i="2"/>
  <c r="C5955" i="2"/>
  <c r="C5956" i="2"/>
  <c r="D5957" i="2"/>
  <c r="D5958" i="2"/>
  <c r="D5959" i="2"/>
  <c r="E5960" i="2"/>
  <c r="E5961" i="2"/>
  <c r="E5962" i="2"/>
  <c r="F5963" i="2"/>
  <c r="F5964" i="2"/>
  <c r="F5965" i="2"/>
  <c r="B5967" i="2"/>
  <c r="B5968" i="2"/>
  <c r="B5969" i="2"/>
  <c r="C5970" i="2"/>
  <c r="C5971" i="2"/>
  <c r="C5972" i="2"/>
  <c r="D5973" i="2"/>
  <c r="D5974" i="2"/>
  <c r="D5975" i="2"/>
  <c r="E5976" i="2"/>
  <c r="E5977" i="2"/>
  <c r="E5978" i="2"/>
  <c r="F5979" i="2"/>
  <c r="F5980" i="2"/>
  <c r="F5981" i="2"/>
  <c r="B5983" i="2"/>
  <c r="B5984" i="2"/>
  <c r="B5985" i="2"/>
  <c r="C5986" i="2"/>
  <c r="C5987" i="2"/>
  <c r="C5988" i="2"/>
  <c r="D5989" i="2"/>
  <c r="D5990" i="2"/>
  <c r="D5991" i="2"/>
  <c r="E5992" i="2"/>
  <c r="E5993" i="2"/>
  <c r="E5994" i="2"/>
  <c r="F5995" i="2"/>
  <c r="F5996" i="2"/>
  <c r="F5997" i="2"/>
  <c r="B5999" i="2"/>
  <c r="B6000" i="2"/>
  <c r="B6001" i="2"/>
  <c r="C6002" i="2"/>
  <c r="C6003" i="2"/>
  <c r="C6004" i="2"/>
  <c r="D6005" i="2"/>
  <c r="D6006" i="2"/>
  <c r="D6007" i="2"/>
  <c r="E6008" i="2"/>
  <c r="E6009" i="2"/>
  <c r="E6010" i="2"/>
  <c r="F6011" i="2"/>
  <c r="F6012" i="2"/>
  <c r="F6013" i="2"/>
  <c r="B6015" i="2"/>
  <c r="B6016" i="2"/>
  <c r="B6017" i="2"/>
  <c r="C6018" i="2"/>
  <c r="C6019" i="2"/>
  <c r="C6020" i="2"/>
  <c r="D6021" i="2"/>
  <c r="D6022" i="2"/>
  <c r="D6023" i="2"/>
  <c r="E6024" i="2"/>
  <c r="E6025" i="2"/>
  <c r="E6026" i="2"/>
  <c r="F6027" i="2"/>
  <c r="F6028" i="2"/>
  <c r="F6029" i="2"/>
  <c r="B6031" i="2"/>
  <c r="B6032" i="2"/>
  <c r="B6033" i="2"/>
  <c r="C6034" i="2"/>
  <c r="C6035" i="2"/>
  <c r="C6036" i="2"/>
  <c r="D6037" i="2"/>
  <c r="D6038" i="2"/>
  <c r="D6039" i="2"/>
  <c r="E6040" i="2"/>
  <c r="E6041" i="2"/>
  <c r="E6042" i="2"/>
  <c r="F6043" i="2"/>
  <c r="F6044" i="2"/>
  <c r="F6045" i="2"/>
  <c r="B6047" i="2"/>
  <c r="B6048" i="2"/>
  <c r="B6049" i="2"/>
  <c r="C6050" i="2"/>
  <c r="C6051" i="2"/>
  <c r="C6052" i="2"/>
  <c r="D6053" i="2"/>
  <c r="D6054" i="2"/>
  <c r="D6055" i="2"/>
  <c r="E6056" i="2"/>
  <c r="E6057" i="2"/>
  <c r="E6058" i="2"/>
  <c r="F6059" i="2"/>
  <c r="F6060" i="2"/>
  <c r="F6061" i="2"/>
  <c r="B6063" i="2"/>
  <c r="B6064" i="2"/>
  <c r="B6065" i="2"/>
  <c r="C6066" i="2"/>
  <c r="C6067" i="2"/>
  <c r="C6068" i="2"/>
  <c r="D6069" i="2"/>
  <c r="D6070" i="2"/>
  <c r="D6071" i="2"/>
  <c r="E6072" i="2"/>
  <c r="E6073" i="2"/>
  <c r="E6074" i="2"/>
  <c r="F6075" i="2"/>
  <c r="F6076" i="2"/>
  <c r="F6077" i="2"/>
  <c r="B6079" i="2"/>
  <c r="B6080" i="2"/>
  <c r="B6081" i="2"/>
  <c r="C6082" i="2"/>
  <c r="C6083" i="2"/>
  <c r="C6084" i="2"/>
  <c r="D6085" i="2"/>
  <c r="D6086" i="2"/>
  <c r="D6087" i="2"/>
  <c r="E6088" i="2"/>
  <c r="E6089" i="2"/>
  <c r="E6090" i="2"/>
  <c r="F6091" i="2"/>
  <c r="F6092" i="2"/>
  <c r="F6093" i="2"/>
  <c r="B6095" i="2"/>
  <c r="B6096" i="2"/>
  <c r="B6097" i="2"/>
  <c r="C6098" i="2"/>
  <c r="C6099" i="2"/>
  <c r="C6100" i="2"/>
  <c r="D6101" i="2"/>
  <c r="D6102" i="2"/>
  <c r="D6103" i="2"/>
  <c r="E6104" i="2"/>
  <c r="E6105" i="2"/>
  <c r="E6106" i="2"/>
  <c r="F6107" i="2"/>
  <c r="F6108" i="2"/>
  <c r="F6109" i="2"/>
  <c r="B6111" i="2"/>
  <c r="B6112" i="2"/>
  <c r="B6113" i="2"/>
  <c r="C6114" i="2"/>
  <c r="C6115" i="2"/>
  <c r="C6116" i="2"/>
  <c r="D6117" i="2"/>
  <c r="D6118" i="2"/>
  <c r="D6119" i="2"/>
  <c r="E6120" i="2"/>
  <c r="E6121" i="2"/>
  <c r="E6122" i="2"/>
  <c r="F6123" i="2"/>
  <c r="F6124" i="2"/>
  <c r="F6125" i="2"/>
  <c r="B6127" i="2"/>
  <c r="B6128" i="2"/>
  <c r="B6129" i="2"/>
  <c r="C6130" i="2"/>
  <c r="C6131" i="2"/>
  <c r="C6132" i="2"/>
  <c r="D6133" i="2"/>
  <c r="D6134" i="2"/>
  <c r="D6135" i="2"/>
  <c r="E6136" i="2"/>
  <c r="E6137" i="2"/>
  <c r="E6138" i="2"/>
  <c r="F6139" i="2"/>
  <c r="F6140" i="2"/>
  <c r="F6141" i="2"/>
  <c r="B6143" i="2"/>
  <c r="B6144" i="2"/>
  <c r="B6145" i="2"/>
  <c r="C6146" i="2"/>
  <c r="C6147" i="2"/>
  <c r="C6148" i="2"/>
  <c r="D6149" i="2"/>
  <c r="D6150" i="2"/>
  <c r="D6151" i="2"/>
  <c r="E6152" i="2"/>
  <c r="E6153" i="2"/>
  <c r="E6154" i="2"/>
  <c r="F6155" i="2"/>
  <c r="F6156" i="2"/>
  <c r="F6157" i="2"/>
  <c r="B6159" i="2"/>
  <c r="B6160" i="2"/>
  <c r="B6161" i="2"/>
  <c r="C6162" i="2"/>
  <c r="C6163" i="2"/>
  <c r="C6164" i="2"/>
  <c r="D6165" i="2"/>
  <c r="D6166" i="2"/>
  <c r="D6167" i="2"/>
  <c r="E6168" i="2"/>
  <c r="E6169" i="2"/>
  <c r="E6170" i="2"/>
  <c r="F6171" i="2"/>
  <c r="F6172" i="2"/>
  <c r="F6173" i="2"/>
  <c r="B6175" i="2"/>
  <c r="B6176" i="2"/>
  <c r="B6177" i="2"/>
  <c r="C6178" i="2"/>
  <c r="C6179" i="2"/>
  <c r="C6180" i="2"/>
  <c r="D6181" i="2"/>
  <c r="D6182" i="2"/>
  <c r="D6183" i="2"/>
  <c r="E6184" i="2"/>
  <c r="E6185" i="2"/>
  <c r="E6186" i="2"/>
  <c r="F6187" i="2"/>
  <c r="F6188" i="2"/>
  <c r="F6189" i="2"/>
  <c r="B6191" i="2"/>
  <c r="B6192" i="2"/>
  <c r="B6193" i="2"/>
  <c r="C6194" i="2"/>
  <c r="C6195" i="2"/>
  <c r="C6196" i="2"/>
  <c r="D6197" i="2"/>
  <c r="D6198" i="2"/>
  <c r="D6199" i="2"/>
  <c r="E6200" i="2"/>
  <c r="E6201" i="2"/>
  <c r="E6202" i="2"/>
  <c r="F6203" i="2"/>
  <c r="F6204" i="2"/>
  <c r="F6205" i="2"/>
  <c r="B6207" i="2"/>
  <c r="B6208" i="2"/>
  <c r="B6209" i="2"/>
  <c r="C6210" i="2"/>
  <c r="C6211" i="2"/>
  <c r="C6212" i="2"/>
  <c r="D6213" i="2"/>
  <c r="D6214" i="2"/>
  <c r="D6215" i="2"/>
  <c r="E6216" i="2"/>
  <c r="E6217" i="2"/>
  <c r="E6218" i="2"/>
  <c r="F6219" i="2"/>
  <c r="F6220" i="2"/>
  <c r="F6221" i="2"/>
  <c r="B6223" i="2"/>
  <c r="B6224" i="2"/>
  <c r="B6225" i="2"/>
  <c r="C6226" i="2"/>
  <c r="C6227" i="2"/>
  <c r="C6228" i="2"/>
  <c r="D6229" i="2"/>
  <c r="D6230" i="2"/>
  <c r="D6231" i="2"/>
  <c r="E6232" i="2"/>
  <c r="E6233" i="2"/>
  <c r="E6234" i="2"/>
  <c r="F6235" i="2"/>
  <c r="F6236" i="2"/>
  <c r="F6237" i="2"/>
  <c r="B6239" i="2"/>
  <c r="B6240" i="2"/>
  <c r="B6241" i="2"/>
  <c r="C6242" i="2"/>
  <c r="C6243" i="2"/>
  <c r="C6244" i="2"/>
  <c r="D6245" i="2"/>
  <c r="D6246" i="2"/>
  <c r="D6247" i="2"/>
  <c r="E6248" i="2"/>
  <c r="E6249" i="2"/>
  <c r="E6250" i="2"/>
  <c r="F6251" i="2"/>
  <c r="F6252" i="2"/>
  <c r="F6253" i="2"/>
  <c r="B6255" i="2"/>
  <c r="B6256" i="2"/>
  <c r="B6257" i="2"/>
  <c r="C6258" i="2"/>
  <c r="C6259" i="2"/>
  <c r="C6260" i="2"/>
  <c r="D6261" i="2"/>
  <c r="D6262" i="2"/>
  <c r="D6263" i="2"/>
  <c r="E6264" i="2"/>
  <c r="E6265" i="2"/>
  <c r="E6266" i="2"/>
  <c r="F6267" i="2"/>
  <c r="F6268" i="2"/>
  <c r="F6269" i="2"/>
  <c r="B6271" i="2"/>
  <c r="B6272" i="2"/>
  <c r="B6273" i="2"/>
  <c r="C6274" i="2"/>
  <c r="C6275" i="2"/>
  <c r="C6276" i="2"/>
  <c r="D6277" i="2"/>
  <c r="D6278" i="2"/>
  <c r="D6279" i="2"/>
  <c r="E6280" i="2"/>
  <c r="E6281" i="2"/>
  <c r="E6282" i="2"/>
  <c r="F6283" i="2"/>
  <c r="F6284" i="2"/>
  <c r="F6285" i="2"/>
  <c r="B6287" i="2"/>
  <c r="B6288" i="2"/>
  <c r="B6289" i="2"/>
  <c r="C6290" i="2"/>
  <c r="C6291" i="2"/>
  <c r="C6292" i="2"/>
  <c r="D6293" i="2"/>
  <c r="D6294" i="2"/>
  <c r="D6295" i="2"/>
  <c r="E6296" i="2"/>
  <c r="E6297" i="2"/>
  <c r="E6298" i="2"/>
  <c r="F6299" i="2"/>
  <c r="F6300" i="2"/>
  <c r="F6301" i="2"/>
  <c r="B6303" i="2"/>
  <c r="B6304" i="2"/>
  <c r="B6305" i="2"/>
  <c r="C6306" i="2"/>
  <c r="C6307" i="2"/>
  <c r="C6308" i="2"/>
  <c r="D6309" i="2"/>
  <c r="D6310" i="2"/>
  <c r="D6311" i="2"/>
  <c r="E6312" i="2"/>
  <c r="E6313" i="2"/>
  <c r="E6314" i="2"/>
  <c r="F6315" i="2"/>
  <c r="F6316" i="2"/>
  <c r="F6317" i="2"/>
  <c r="B6319" i="2"/>
  <c r="B6320" i="2"/>
  <c r="B6321" i="2"/>
  <c r="C6322" i="2"/>
  <c r="C6323" i="2"/>
  <c r="C6324" i="2"/>
  <c r="D6325" i="2"/>
  <c r="D6326" i="2"/>
  <c r="D6327" i="2"/>
  <c r="E6328" i="2"/>
  <c r="E6329" i="2"/>
  <c r="E6330" i="2"/>
  <c r="F6331" i="2"/>
  <c r="F6332" i="2"/>
  <c r="F6333" i="2"/>
  <c r="B6335" i="2"/>
  <c r="B6336" i="2"/>
  <c r="B6337" i="2"/>
  <c r="C6338" i="2"/>
  <c r="C6339" i="2"/>
  <c r="C6340" i="2"/>
  <c r="D6341" i="2"/>
  <c r="D6342" i="2"/>
  <c r="D6343" i="2"/>
  <c r="E6344" i="2"/>
  <c r="E6345" i="2"/>
  <c r="E6346" i="2"/>
  <c r="F6347" i="2"/>
  <c r="F6348" i="2"/>
  <c r="F6349" i="2"/>
  <c r="B6351" i="2"/>
  <c r="B6352" i="2"/>
  <c r="B6353" i="2"/>
  <c r="C6354" i="2"/>
  <c r="C6355" i="2"/>
  <c r="C6356" i="2"/>
  <c r="D6357" i="2"/>
  <c r="D6358" i="2"/>
  <c r="D6359" i="2"/>
  <c r="E6360" i="2"/>
  <c r="E6361" i="2"/>
  <c r="E6362" i="2"/>
  <c r="F6363" i="2"/>
  <c r="F6364" i="2"/>
  <c r="F6365" i="2"/>
  <c r="B6367" i="2"/>
  <c r="B6368" i="2"/>
  <c r="B6369" i="2"/>
  <c r="C6370" i="2"/>
  <c r="C6371" i="2"/>
  <c r="C6372" i="2"/>
  <c r="D6373" i="2"/>
  <c r="D6374" i="2"/>
  <c r="D6375" i="2"/>
  <c r="E6376" i="2"/>
  <c r="E6377" i="2"/>
  <c r="E6378" i="2"/>
  <c r="F6379" i="2"/>
  <c r="F6380" i="2"/>
  <c r="F6381" i="2"/>
  <c r="B6383" i="2"/>
  <c r="B6384" i="2"/>
  <c r="B6385" i="2"/>
  <c r="C6386" i="2"/>
  <c r="C6387" i="2"/>
  <c r="C6388" i="2"/>
  <c r="D6389" i="2"/>
  <c r="D6390" i="2"/>
  <c r="D6391" i="2"/>
  <c r="E6392" i="2"/>
  <c r="E6393" i="2"/>
  <c r="E6394" i="2"/>
  <c r="F6395" i="2"/>
  <c r="F6396" i="2"/>
  <c r="F6397" i="2"/>
  <c r="B6399" i="2"/>
  <c r="B6400" i="2"/>
  <c r="B6401" i="2"/>
  <c r="C6402" i="2"/>
  <c r="C6403" i="2"/>
  <c r="C6404" i="2"/>
  <c r="D6405" i="2"/>
  <c r="D6406" i="2"/>
  <c r="D6407" i="2"/>
  <c r="E6408" i="2"/>
  <c r="E6409" i="2"/>
  <c r="E6410" i="2"/>
  <c r="F6411" i="2"/>
  <c r="F6412" i="2"/>
  <c r="F6413" i="2"/>
  <c r="B6415" i="2"/>
  <c r="B6416" i="2"/>
  <c r="B6417" i="2"/>
  <c r="C6418" i="2"/>
  <c r="C6419" i="2"/>
  <c r="C6420" i="2"/>
  <c r="D6421" i="2"/>
  <c r="D6422" i="2"/>
  <c r="D6423" i="2"/>
  <c r="E6424" i="2"/>
  <c r="E6425" i="2"/>
  <c r="E6426" i="2"/>
  <c r="F6427" i="2"/>
  <c r="F6428" i="2"/>
  <c r="F6429" i="2"/>
  <c r="B6431" i="2"/>
  <c r="B6432" i="2"/>
  <c r="B6433" i="2"/>
  <c r="C6434" i="2"/>
  <c r="C6435" i="2"/>
  <c r="C6436" i="2"/>
  <c r="D6437" i="2"/>
  <c r="D6438" i="2"/>
  <c r="D6439" i="2"/>
  <c r="E6440" i="2"/>
  <c r="E6441" i="2"/>
  <c r="E6442" i="2"/>
  <c r="F6443" i="2"/>
  <c r="F6444" i="2"/>
  <c r="F6445" i="2"/>
  <c r="B6447" i="2"/>
  <c r="B6448" i="2"/>
  <c r="B6449" i="2"/>
  <c r="C6450" i="2"/>
  <c r="C6451" i="2"/>
  <c r="C6452" i="2"/>
  <c r="D6453" i="2"/>
  <c r="D6454" i="2"/>
  <c r="D6455" i="2"/>
  <c r="E6456" i="2"/>
  <c r="E6457" i="2"/>
  <c r="E6458" i="2"/>
  <c r="F6459" i="2"/>
  <c r="F6460" i="2"/>
  <c r="F6461" i="2"/>
  <c r="B6463" i="2"/>
  <c r="B6464" i="2"/>
  <c r="B6465" i="2"/>
  <c r="C6466" i="2"/>
  <c r="C6467" i="2"/>
  <c r="C6468" i="2"/>
  <c r="D6469" i="2"/>
  <c r="D6470" i="2"/>
  <c r="D6471" i="2"/>
  <c r="E6472" i="2"/>
  <c r="E6473" i="2"/>
  <c r="E6474" i="2"/>
  <c r="F6475" i="2"/>
  <c r="F6476" i="2"/>
  <c r="F6477" i="2"/>
  <c r="B6479" i="2"/>
  <c r="B6480" i="2"/>
  <c r="B6481" i="2"/>
  <c r="C6482" i="2"/>
  <c r="C6483" i="2"/>
  <c r="C6484" i="2"/>
  <c r="D6485" i="2"/>
  <c r="D6486" i="2"/>
  <c r="D6487" i="2"/>
  <c r="E6488" i="2"/>
  <c r="E6489" i="2"/>
  <c r="E6490" i="2"/>
  <c r="F6491" i="2"/>
  <c r="F6492" i="2"/>
  <c r="F6493" i="2"/>
  <c r="B6495" i="2"/>
  <c r="B6496" i="2"/>
  <c r="B6497" i="2"/>
  <c r="C6498" i="2"/>
  <c r="C6499" i="2"/>
  <c r="C6500" i="2"/>
  <c r="D6501" i="2"/>
  <c r="D6502" i="2"/>
  <c r="D6503" i="2"/>
  <c r="E6504" i="2"/>
  <c r="E6505" i="2"/>
  <c r="E6506" i="2"/>
  <c r="F6507" i="2"/>
  <c r="F6508" i="2"/>
  <c r="F6509" i="2"/>
  <c r="B6511" i="2"/>
  <c r="B6512" i="2"/>
  <c r="B6513" i="2"/>
  <c r="C6514" i="2"/>
  <c r="C6515" i="2"/>
  <c r="C6516" i="2"/>
  <c r="D6517" i="2"/>
  <c r="D6518" i="2"/>
  <c r="D6519" i="2"/>
  <c r="E6520" i="2"/>
  <c r="E6521" i="2"/>
  <c r="E6522" i="2"/>
  <c r="F6523" i="2"/>
  <c r="F6524" i="2"/>
  <c r="F6525" i="2"/>
  <c r="B6527" i="2"/>
  <c r="B6528" i="2"/>
  <c r="B6529" i="2"/>
  <c r="C6530" i="2"/>
  <c r="C6531" i="2"/>
  <c r="C6532" i="2"/>
  <c r="D6533" i="2"/>
  <c r="D6534" i="2"/>
  <c r="D6535" i="2"/>
  <c r="E6536" i="2"/>
  <c r="E6537" i="2"/>
  <c r="E6538" i="2"/>
  <c r="F6539" i="2"/>
  <c r="F6540" i="2"/>
  <c r="F6541" i="2"/>
  <c r="B6543" i="2"/>
  <c r="B6544" i="2"/>
  <c r="B6545" i="2"/>
  <c r="C6546" i="2"/>
  <c r="C6547" i="2"/>
  <c r="C6548" i="2"/>
  <c r="D6549" i="2"/>
  <c r="D6550" i="2"/>
  <c r="D6551" i="2"/>
  <c r="E6552" i="2"/>
  <c r="E6553" i="2"/>
  <c r="E6554" i="2"/>
  <c r="F6555" i="2"/>
  <c r="F6556" i="2"/>
  <c r="F6557" i="2"/>
  <c r="B6559" i="2"/>
  <c r="B6560" i="2"/>
  <c r="B6561" i="2"/>
  <c r="C6562" i="2"/>
  <c r="C6563" i="2"/>
  <c r="C6564" i="2"/>
  <c r="D6565" i="2"/>
  <c r="D6566" i="2"/>
  <c r="D6567" i="2"/>
  <c r="E6568" i="2"/>
  <c r="E6569" i="2"/>
  <c r="E6570" i="2"/>
  <c r="F6571" i="2"/>
  <c r="F6572" i="2"/>
  <c r="F6573" i="2"/>
  <c r="B6575" i="2"/>
  <c r="B6576" i="2"/>
  <c r="B6577" i="2"/>
  <c r="C6578" i="2"/>
  <c r="C6579" i="2"/>
  <c r="C6580" i="2"/>
  <c r="D6581" i="2"/>
  <c r="D6582" i="2"/>
  <c r="D6583" i="2"/>
  <c r="E6584" i="2"/>
  <c r="E6585" i="2"/>
  <c r="E6586" i="2"/>
  <c r="F6587" i="2"/>
  <c r="F6588" i="2"/>
  <c r="F6589" i="2"/>
  <c r="B6591" i="2"/>
  <c r="B6592" i="2"/>
  <c r="B6593" i="2"/>
  <c r="C6594" i="2"/>
  <c r="C6595" i="2"/>
  <c r="C6596" i="2"/>
  <c r="D6597" i="2"/>
  <c r="D6598" i="2"/>
  <c r="D6599" i="2"/>
  <c r="E6600" i="2"/>
  <c r="E6601" i="2"/>
  <c r="E6602" i="2"/>
  <c r="F6603" i="2"/>
  <c r="F6604" i="2"/>
  <c r="F6605" i="2"/>
  <c r="B6607" i="2"/>
  <c r="B6608" i="2"/>
  <c r="B6609" i="2"/>
  <c r="C6610" i="2"/>
  <c r="C6611" i="2"/>
  <c r="C6612" i="2"/>
  <c r="D6613" i="2"/>
  <c r="D6614" i="2"/>
  <c r="D6615" i="2"/>
  <c r="E6616" i="2"/>
  <c r="E6617" i="2"/>
  <c r="E6618" i="2"/>
  <c r="F6619" i="2"/>
  <c r="F6620" i="2"/>
  <c r="F6621" i="2"/>
  <c r="B6623" i="2"/>
  <c r="B6624" i="2"/>
  <c r="B6625" i="2"/>
  <c r="C6626" i="2"/>
  <c r="C6627" i="2"/>
  <c r="C6628" i="2"/>
  <c r="D6629" i="2"/>
  <c r="D6630" i="2"/>
  <c r="D6631" i="2"/>
  <c r="E6632" i="2"/>
  <c r="E6633" i="2"/>
  <c r="E6634" i="2"/>
  <c r="F6635" i="2"/>
  <c r="F6636" i="2"/>
  <c r="F6637" i="2"/>
  <c r="B6639" i="2"/>
  <c r="B6640" i="2"/>
  <c r="B6641" i="2"/>
  <c r="C6642" i="2"/>
  <c r="C6643" i="2"/>
  <c r="C6644" i="2"/>
  <c r="D6645" i="2"/>
  <c r="D6646" i="2"/>
  <c r="D6647" i="2"/>
  <c r="E6648" i="2"/>
  <c r="E6649" i="2"/>
  <c r="E6650" i="2"/>
  <c r="F6651" i="2"/>
  <c r="F6652" i="2"/>
  <c r="F6653" i="2"/>
  <c r="B6655" i="2"/>
  <c r="B6656" i="2"/>
  <c r="B6657" i="2"/>
  <c r="C6658" i="2"/>
  <c r="C6659" i="2"/>
  <c r="C6660" i="2"/>
  <c r="D6661" i="2"/>
  <c r="D6662" i="2"/>
  <c r="D6663" i="2"/>
  <c r="E6664" i="2"/>
  <c r="E6665" i="2"/>
  <c r="E6666" i="2"/>
  <c r="F6667" i="2"/>
  <c r="F6668" i="2"/>
  <c r="F6669" i="2"/>
  <c r="B6671" i="2"/>
  <c r="B6672" i="2"/>
  <c r="B6673" i="2"/>
  <c r="C6674" i="2"/>
  <c r="C6675" i="2"/>
  <c r="C6676" i="2"/>
  <c r="D6677" i="2"/>
  <c r="D6678" i="2"/>
  <c r="D6679" i="2"/>
  <c r="E6680" i="2"/>
  <c r="E6681" i="2"/>
  <c r="E6682" i="2"/>
  <c r="F6683" i="2"/>
  <c r="F6684" i="2"/>
  <c r="F6685" i="2"/>
  <c r="B6687" i="2"/>
  <c r="B6688" i="2"/>
  <c r="B6689" i="2"/>
  <c r="C6690" i="2"/>
  <c r="C6691" i="2"/>
  <c r="C6692" i="2"/>
  <c r="D6693" i="2"/>
  <c r="D6694" i="2"/>
  <c r="D6695" i="2"/>
  <c r="E6696" i="2"/>
  <c r="E6697" i="2"/>
  <c r="E6698" i="2"/>
  <c r="F6699" i="2"/>
  <c r="F6700" i="2"/>
  <c r="F6701" i="2"/>
  <c r="B6703" i="2"/>
  <c r="B6704" i="2"/>
  <c r="B6705" i="2"/>
  <c r="C6706" i="2"/>
  <c r="C6707" i="2"/>
  <c r="C6708" i="2"/>
  <c r="D6709" i="2"/>
  <c r="D6710" i="2"/>
  <c r="D6711" i="2"/>
  <c r="E6712" i="2"/>
  <c r="E6713" i="2"/>
  <c r="E6714" i="2"/>
  <c r="F6715" i="2"/>
  <c r="F6716" i="2"/>
  <c r="F6717" i="2"/>
  <c r="B6719" i="2"/>
  <c r="B6720" i="2"/>
  <c r="B6721" i="2"/>
  <c r="C6722" i="2"/>
  <c r="C6723" i="2"/>
  <c r="C6724" i="2"/>
  <c r="D6725" i="2"/>
  <c r="D6726" i="2"/>
  <c r="D6727" i="2"/>
  <c r="E6728" i="2"/>
  <c r="E6729" i="2"/>
  <c r="E6730" i="2"/>
  <c r="F6731" i="2"/>
  <c r="F6732" i="2"/>
  <c r="F6733" i="2"/>
  <c r="B6735" i="2"/>
  <c r="B6736" i="2"/>
  <c r="B6737" i="2"/>
  <c r="C6738" i="2"/>
  <c r="C6739" i="2"/>
  <c r="C6740" i="2"/>
  <c r="D6741" i="2"/>
  <c r="D6742" i="2"/>
  <c r="D6743" i="2"/>
  <c r="E6744" i="2"/>
  <c r="E6745" i="2"/>
  <c r="E6746" i="2"/>
  <c r="F6747" i="2"/>
  <c r="F6748" i="2"/>
  <c r="F6749" i="2"/>
  <c r="B6751" i="2"/>
  <c r="B6752" i="2"/>
  <c r="B6753" i="2"/>
  <c r="C6754" i="2"/>
  <c r="C6755" i="2"/>
  <c r="C6756" i="2"/>
  <c r="D6757" i="2"/>
  <c r="D6758" i="2"/>
  <c r="D6759" i="2"/>
  <c r="E6760" i="2"/>
  <c r="E6761" i="2"/>
  <c r="E6762" i="2"/>
  <c r="F6763" i="2"/>
  <c r="F6764" i="2"/>
  <c r="F6765" i="2"/>
  <c r="B6767" i="2"/>
  <c r="B6768" i="2"/>
  <c r="B6769" i="2"/>
  <c r="C6770" i="2"/>
  <c r="C6771" i="2"/>
  <c r="C6772" i="2"/>
  <c r="D6773" i="2"/>
  <c r="D6774" i="2"/>
  <c r="D6775" i="2"/>
  <c r="E6776" i="2"/>
  <c r="E6777" i="2"/>
  <c r="E6778" i="2"/>
  <c r="F6779" i="2"/>
  <c r="F6780" i="2"/>
  <c r="F6781" i="2"/>
  <c r="B6783" i="2"/>
  <c r="B6784" i="2"/>
  <c r="B6785" i="2"/>
  <c r="C6786" i="2"/>
  <c r="C6787" i="2"/>
  <c r="C6788" i="2"/>
  <c r="D6789" i="2"/>
  <c r="D6790" i="2"/>
  <c r="D6791" i="2"/>
  <c r="E6792" i="2"/>
  <c r="E6793" i="2"/>
  <c r="E6794" i="2"/>
  <c r="F6795" i="2"/>
  <c r="F6796" i="2"/>
  <c r="F6797" i="2"/>
  <c r="B6799" i="2"/>
  <c r="B6800" i="2"/>
  <c r="B6801" i="2"/>
  <c r="C6802" i="2"/>
  <c r="C6803" i="2"/>
  <c r="C6804" i="2"/>
  <c r="D6805" i="2"/>
  <c r="D6806" i="2"/>
  <c r="D6807" i="2"/>
  <c r="E6808" i="2"/>
  <c r="E6809" i="2"/>
  <c r="E6810" i="2"/>
  <c r="F6811" i="2"/>
  <c r="E6812" i="2"/>
  <c r="D6813" i="2"/>
  <c r="C6814" i="2"/>
  <c r="B6815" i="2"/>
  <c r="F6815" i="2"/>
  <c r="E6816" i="2"/>
  <c r="D6817" i="2"/>
  <c r="C6818" i="2"/>
  <c r="B6819" i="2"/>
  <c r="F6819" i="2"/>
  <c r="E6820" i="2"/>
  <c r="D6821" i="2"/>
  <c r="C6822" i="2"/>
  <c r="B6823" i="2"/>
  <c r="F6823" i="2"/>
  <c r="E6824" i="2"/>
  <c r="D6825" i="2"/>
  <c r="C6826" i="2"/>
  <c r="B6827" i="2"/>
  <c r="F6827" i="2"/>
  <c r="E6828" i="2"/>
  <c r="D6829" i="2"/>
  <c r="C6830" i="2"/>
  <c r="B6831" i="2"/>
  <c r="F6831" i="2"/>
  <c r="E6832" i="2"/>
  <c r="D6833" i="2"/>
  <c r="C6834" i="2"/>
  <c r="B6835" i="2"/>
  <c r="F6835" i="2"/>
  <c r="E6836" i="2"/>
  <c r="D6837" i="2"/>
  <c r="C6838" i="2"/>
  <c r="B6839" i="2"/>
  <c r="F6839" i="2"/>
  <c r="E6840" i="2"/>
  <c r="D6841" i="2"/>
  <c r="C6842" i="2"/>
  <c r="B6843" i="2"/>
  <c r="F6843" i="2"/>
  <c r="E6844" i="2"/>
  <c r="D6845" i="2"/>
  <c r="C6846" i="2"/>
  <c r="B6847" i="2"/>
  <c r="F6847" i="2"/>
  <c r="E6848" i="2"/>
  <c r="D6849" i="2"/>
  <c r="C6850" i="2"/>
  <c r="B6851" i="2"/>
  <c r="F6851" i="2"/>
  <c r="E6852" i="2"/>
  <c r="D6853" i="2"/>
  <c r="C6854" i="2"/>
  <c r="B6855" i="2"/>
  <c r="F6855" i="2"/>
  <c r="E6856" i="2"/>
  <c r="D6857" i="2"/>
  <c r="C6858" i="2"/>
  <c r="B6859" i="2"/>
  <c r="F6859" i="2"/>
  <c r="E6860" i="2"/>
  <c r="D6861" i="2"/>
  <c r="C6862" i="2"/>
  <c r="B6863" i="2"/>
  <c r="F6863" i="2"/>
  <c r="E6864" i="2"/>
  <c r="D6865" i="2"/>
  <c r="C6866" i="2"/>
  <c r="B6867" i="2"/>
  <c r="F6867" i="2"/>
  <c r="E6868" i="2"/>
  <c r="D6869" i="2"/>
  <c r="C6870" i="2"/>
  <c r="B6871" i="2"/>
  <c r="F6871" i="2"/>
  <c r="E6872" i="2"/>
  <c r="D6873" i="2"/>
  <c r="C6874" i="2"/>
  <c r="B6875" i="2"/>
  <c r="F6875" i="2"/>
  <c r="E6876" i="2"/>
  <c r="D6877" i="2"/>
  <c r="C6878" i="2"/>
  <c r="B6879" i="2"/>
  <c r="F6879" i="2"/>
  <c r="E6880" i="2"/>
  <c r="D6881" i="2"/>
  <c r="C6882" i="2"/>
  <c r="B6883" i="2"/>
  <c r="F6883" i="2"/>
  <c r="E6884" i="2"/>
  <c r="D6885" i="2"/>
  <c r="C6886" i="2"/>
  <c r="B6887" i="2"/>
  <c r="F6887" i="2"/>
  <c r="E6888" i="2"/>
  <c r="D6889" i="2"/>
  <c r="C6890" i="2"/>
  <c r="B6891" i="2"/>
  <c r="F6891" i="2"/>
  <c r="E6892" i="2"/>
  <c r="D6893" i="2"/>
  <c r="C6894" i="2"/>
  <c r="B6895" i="2"/>
  <c r="F6895" i="2"/>
  <c r="E6896" i="2"/>
  <c r="D6897" i="2"/>
  <c r="C6898" i="2"/>
  <c r="B6899" i="2"/>
  <c r="F6899" i="2"/>
  <c r="E6900" i="2"/>
  <c r="D6901" i="2"/>
  <c r="C6902" i="2"/>
  <c r="B6903" i="2"/>
  <c r="F6903" i="2"/>
  <c r="E6904" i="2"/>
  <c r="D6905" i="2"/>
  <c r="C6906" i="2"/>
  <c r="B6907" i="2"/>
  <c r="F6907" i="2"/>
  <c r="E6908" i="2"/>
  <c r="D6909" i="2"/>
  <c r="C6910" i="2"/>
  <c r="B6911" i="2"/>
  <c r="F6911" i="2"/>
  <c r="E6912" i="2"/>
  <c r="D6913" i="2"/>
  <c r="C6914" i="2"/>
  <c r="B6915" i="2"/>
  <c r="F6915" i="2"/>
  <c r="E6916" i="2"/>
  <c r="D6917" i="2"/>
  <c r="C6918" i="2"/>
  <c r="B6919" i="2"/>
  <c r="F6919" i="2"/>
  <c r="E6920" i="2"/>
  <c r="D6921" i="2"/>
  <c r="C6922" i="2"/>
  <c r="B6923" i="2"/>
  <c r="F6923" i="2"/>
  <c r="E6924" i="2"/>
  <c r="D6925" i="2"/>
  <c r="C6926" i="2"/>
  <c r="B6927" i="2"/>
  <c r="F6927" i="2"/>
  <c r="E6928" i="2"/>
  <c r="D6929" i="2"/>
  <c r="C6930" i="2"/>
  <c r="B6931" i="2"/>
  <c r="F6931" i="2"/>
  <c r="E6932" i="2"/>
  <c r="D6933" i="2"/>
  <c r="C6934" i="2"/>
  <c r="B6935" i="2"/>
  <c r="F6935" i="2"/>
  <c r="E6936" i="2"/>
  <c r="D6937" i="2"/>
  <c r="C6938" i="2"/>
  <c r="B6939" i="2"/>
  <c r="F6939" i="2"/>
  <c r="E6940" i="2"/>
  <c r="D6941" i="2"/>
  <c r="C6942" i="2"/>
  <c r="B6943" i="2"/>
  <c r="F6943" i="2"/>
  <c r="E6944" i="2"/>
  <c r="D6945" i="2"/>
  <c r="C6946" i="2"/>
  <c r="B6947" i="2"/>
  <c r="F6947" i="2"/>
  <c r="E6948" i="2"/>
  <c r="D6949" i="2"/>
  <c r="C6950" i="2"/>
  <c r="B6951" i="2"/>
  <c r="F6951" i="2"/>
  <c r="E6952" i="2"/>
  <c r="D6953" i="2"/>
  <c r="C6954" i="2"/>
  <c r="B6955" i="2"/>
  <c r="F6955" i="2"/>
  <c r="E6956" i="2"/>
  <c r="D6957" i="2"/>
  <c r="C6958" i="2"/>
  <c r="B6959" i="2"/>
  <c r="F6959" i="2"/>
  <c r="E6960" i="2"/>
  <c r="D6961" i="2"/>
  <c r="C6962" i="2"/>
  <c r="B6963" i="2"/>
  <c r="F6963" i="2"/>
  <c r="E6964" i="2"/>
  <c r="D6965" i="2"/>
  <c r="C6966" i="2"/>
  <c r="B6967" i="2"/>
  <c r="F6967" i="2"/>
  <c r="E6968" i="2"/>
  <c r="D6969" i="2"/>
  <c r="C6970" i="2"/>
  <c r="B6971" i="2"/>
  <c r="F6971" i="2"/>
  <c r="E6972" i="2"/>
  <c r="D6973" i="2"/>
  <c r="C6974" i="2"/>
  <c r="B6975" i="2"/>
  <c r="F6975" i="2"/>
  <c r="E6976" i="2"/>
  <c r="D6977" i="2"/>
  <c r="C6978" i="2"/>
  <c r="B6979" i="2"/>
  <c r="F6979" i="2"/>
  <c r="E6980" i="2"/>
  <c r="D6981" i="2"/>
  <c r="C6982" i="2"/>
  <c r="B6983" i="2"/>
  <c r="F6983" i="2"/>
  <c r="E6984" i="2"/>
  <c r="D6985" i="2"/>
  <c r="C6986" i="2"/>
  <c r="B6987" i="2"/>
  <c r="F6987" i="2"/>
  <c r="E6988" i="2"/>
  <c r="D6989" i="2"/>
  <c r="C6990" i="2"/>
  <c r="B6991" i="2"/>
  <c r="F6991" i="2"/>
  <c r="E6992" i="2"/>
  <c r="D6993" i="2"/>
  <c r="C6994" i="2"/>
  <c r="B6995" i="2"/>
  <c r="F6995" i="2"/>
  <c r="E6996" i="2"/>
  <c r="D6997" i="2"/>
  <c r="C6998" i="2"/>
  <c r="B6999" i="2"/>
  <c r="F6999" i="2"/>
  <c r="E7000" i="2"/>
  <c r="D7001" i="2"/>
  <c r="C7002" i="2"/>
  <c r="B7003" i="2"/>
  <c r="F7003" i="2"/>
  <c r="E7004" i="2"/>
  <c r="D7005" i="2"/>
  <c r="C7006" i="2"/>
  <c r="B7007" i="2"/>
  <c r="F7007" i="2"/>
  <c r="E7008" i="2"/>
  <c r="D7009" i="2"/>
  <c r="C7010" i="2"/>
  <c r="B7011" i="2"/>
  <c r="F7011" i="2"/>
  <c r="E7012" i="2"/>
  <c r="D7013" i="2"/>
  <c r="C7014" i="2"/>
  <c r="B7015" i="2"/>
  <c r="F7015" i="2"/>
  <c r="E7016" i="2"/>
  <c r="D7017" i="2"/>
  <c r="C7018" i="2"/>
  <c r="B7019" i="2"/>
  <c r="F7019" i="2"/>
  <c r="E7020" i="2"/>
  <c r="D7021" i="2"/>
  <c r="C7022" i="2"/>
  <c r="B7023" i="2"/>
  <c r="F7023" i="2"/>
  <c r="E7024" i="2"/>
  <c r="D7025" i="2"/>
  <c r="C7026" i="2"/>
  <c r="B7027" i="2"/>
  <c r="F7027" i="2"/>
  <c r="E7028" i="2"/>
  <c r="D7029" i="2"/>
  <c r="C7030" i="2"/>
  <c r="B7031" i="2"/>
  <c r="F7031" i="2"/>
  <c r="E7032" i="2"/>
  <c r="D7033" i="2"/>
  <c r="C7034" i="2"/>
  <c r="B7035" i="2"/>
  <c r="F7035" i="2"/>
  <c r="E7036" i="2"/>
  <c r="D7037" i="2"/>
  <c r="C7038" i="2"/>
  <c r="B7039" i="2"/>
  <c r="F7039" i="2"/>
  <c r="E7040" i="2"/>
  <c r="D7041" i="2"/>
  <c r="C7042" i="2"/>
  <c r="B7043" i="2"/>
  <c r="F7043" i="2"/>
  <c r="E7044" i="2"/>
  <c r="D7045" i="2"/>
  <c r="C7046" i="2"/>
  <c r="B7047" i="2"/>
  <c r="F7047" i="2"/>
  <c r="E7048" i="2"/>
  <c r="D7049" i="2"/>
  <c r="C7050" i="2"/>
  <c r="B7051" i="2"/>
  <c r="F7051" i="2"/>
  <c r="E7052" i="2"/>
  <c r="D7053" i="2"/>
  <c r="C7054" i="2"/>
  <c r="B7055" i="2"/>
  <c r="F7055" i="2"/>
  <c r="E7056" i="2"/>
  <c r="D7057" i="2"/>
  <c r="C7058" i="2"/>
  <c r="B7059" i="2"/>
  <c r="F7059" i="2"/>
  <c r="E7060" i="2"/>
  <c r="D7061" i="2"/>
  <c r="C7062" i="2"/>
  <c r="B7063" i="2"/>
  <c r="F7063" i="2"/>
  <c r="E7064" i="2"/>
  <c r="D7065" i="2"/>
  <c r="C7066" i="2"/>
  <c r="B7067" i="2"/>
  <c r="F7067" i="2"/>
  <c r="E7068" i="2"/>
  <c r="D7069" i="2"/>
  <c r="C7070" i="2"/>
  <c r="B7071" i="2"/>
  <c r="F7071" i="2"/>
  <c r="E7072" i="2"/>
  <c r="D7073" i="2"/>
  <c r="C7074" i="2"/>
  <c r="B7075" i="2"/>
  <c r="F7075" i="2"/>
  <c r="E7076" i="2"/>
  <c r="D7077" i="2"/>
  <c r="C7078" i="2"/>
  <c r="B7079" i="2"/>
  <c r="F7079" i="2"/>
  <c r="E7080" i="2"/>
  <c r="D7081" i="2"/>
  <c r="C7082" i="2"/>
  <c r="B7083" i="2"/>
  <c r="F7083" i="2"/>
  <c r="E7084" i="2"/>
  <c r="D7085" i="2"/>
  <c r="C7086" i="2"/>
  <c r="B7087" i="2"/>
  <c r="F7087" i="2"/>
  <c r="E7088" i="2"/>
  <c r="D7089" i="2"/>
  <c r="C7090" i="2"/>
  <c r="B7091" i="2"/>
  <c r="F7091" i="2"/>
  <c r="E7092" i="2"/>
  <c r="D7093" i="2"/>
  <c r="C7094" i="2"/>
  <c r="B7095" i="2"/>
  <c r="F7095" i="2"/>
  <c r="E7096" i="2"/>
  <c r="D7097" i="2"/>
  <c r="C7098" i="2"/>
  <c r="B7099" i="2"/>
  <c r="F7099" i="2"/>
  <c r="E7100" i="2"/>
  <c r="D7101" i="2"/>
  <c r="C7102" i="2"/>
  <c r="B7103" i="2"/>
  <c r="F7103" i="2"/>
  <c r="E7104" i="2"/>
  <c r="D7105" i="2"/>
  <c r="C7106" i="2"/>
  <c r="B7107" i="2"/>
  <c r="F7107" i="2"/>
  <c r="E7108" i="2"/>
  <c r="D7109" i="2"/>
  <c r="C7110" i="2"/>
  <c r="B7111" i="2"/>
  <c r="F7111" i="2"/>
  <c r="E7112" i="2"/>
  <c r="D7113" i="2"/>
  <c r="C7114" i="2"/>
  <c r="B7115" i="2"/>
  <c r="F7115" i="2"/>
  <c r="E7116" i="2"/>
  <c r="D7117" i="2"/>
  <c r="C7118" i="2"/>
  <c r="B7119" i="2"/>
  <c r="F7119" i="2"/>
  <c r="E7120" i="2"/>
  <c r="D7121" i="2"/>
  <c r="C7122" i="2"/>
  <c r="B7123" i="2"/>
  <c r="F7123" i="2"/>
  <c r="E7124" i="2"/>
  <c r="D7125" i="2"/>
  <c r="C7126" i="2"/>
  <c r="B7127" i="2"/>
  <c r="F7127" i="2"/>
  <c r="E7128" i="2"/>
  <c r="D7129" i="2"/>
  <c r="C7130" i="2"/>
  <c r="B7131" i="2"/>
  <c r="F7131" i="2"/>
  <c r="E7132" i="2"/>
  <c r="D7133" i="2"/>
  <c r="C7134" i="2"/>
  <c r="B7135" i="2"/>
  <c r="F7135" i="2"/>
  <c r="E7136" i="2"/>
  <c r="D7137" i="2"/>
  <c r="C7138" i="2"/>
  <c r="B7139" i="2"/>
  <c r="F7139" i="2"/>
  <c r="E7140" i="2"/>
  <c r="D7141" i="2"/>
  <c r="C7142" i="2"/>
  <c r="B7143" i="2"/>
  <c r="F7143" i="2"/>
  <c r="E7144" i="2"/>
  <c r="D7145" i="2"/>
  <c r="C7146" i="2"/>
  <c r="B7147" i="2"/>
  <c r="F7147" i="2"/>
  <c r="E7148" i="2"/>
  <c r="D7149" i="2"/>
  <c r="C7150" i="2"/>
  <c r="B7151" i="2"/>
  <c r="F7151" i="2"/>
  <c r="E7152" i="2"/>
  <c r="D7153" i="2"/>
  <c r="C7154" i="2"/>
  <c r="B7155" i="2"/>
  <c r="F7155" i="2"/>
  <c r="E7156" i="2"/>
  <c r="D7157" i="2"/>
  <c r="C7158" i="2"/>
  <c r="B7159" i="2"/>
  <c r="F7159" i="2"/>
  <c r="E7160" i="2"/>
  <c r="D7161" i="2"/>
  <c r="C7162" i="2"/>
  <c r="B7163" i="2"/>
  <c r="F7163" i="2"/>
  <c r="E7164" i="2"/>
  <c r="D7165" i="2"/>
  <c r="C7166" i="2"/>
  <c r="B7167" i="2"/>
  <c r="F7167" i="2"/>
  <c r="E7168" i="2"/>
  <c r="D7169" i="2"/>
  <c r="C7170" i="2"/>
  <c r="B7171" i="2"/>
  <c r="F7171" i="2"/>
  <c r="E7172" i="2"/>
  <c r="D7173" i="2"/>
  <c r="C7174" i="2"/>
  <c r="B7175" i="2"/>
  <c r="F7175" i="2"/>
  <c r="E7176" i="2"/>
  <c r="D7177" i="2"/>
  <c r="C7178" i="2"/>
  <c r="B7179" i="2"/>
  <c r="F7179" i="2"/>
  <c r="E7180" i="2"/>
  <c r="D7181" i="2"/>
  <c r="C7182" i="2"/>
  <c r="B7183" i="2"/>
  <c r="F7183" i="2"/>
  <c r="E7184" i="2"/>
  <c r="D7185" i="2"/>
  <c r="C7186" i="2"/>
  <c r="B7187" i="2"/>
  <c r="F7187" i="2"/>
  <c r="E7188" i="2"/>
  <c r="D7189" i="2"/>
  <c r="C7190" i="2"/>
  <c r="B7191" i="2"/>
  <c r="F7191" i="2"/>
  <c r="E7192" i="2"/>
  <c r="D7193" i="2"/>
  <c r="C7194" i="2"/>
  <c r="B7195" i="2"/>
  <c r="F7195" i="2"/>
  <c r="E7196" i="2"/>
  <c r="D7197" i="2"/>
  <c r="C7198" i="2"/>
  <c r="B7199" i="2"/>
  <c r="F7199" i="2"/>
  <c r="E7200" i="2"/>
  <c r="D7201" i="2"/>
  <c r="C7202" i="2"/>
  <c r="B7203" i="2"/>
  <c r="F7203" i="2"/>
  <c r="E7204" i="2"/>
  <c r="D7205" i="2"/>
  <c r="C7206" i="2"/>
  <c r="B7207" i="2"/>
  <c r="F7207" i="2"/>
  <c r="E7208" i="2"/>
  <c r="D7209" i="2"/>
  <c r="C7210" i="2"/>
  <c r="B7211" i="2"/>
  <c r="F7211" i="2"/>
  <c r="E7212" i="2"/>
  <c r="D7213" i="2"/>
  <c r="C7214" i="2"/>
  <c r="B7215" i="2"/>
  <c r="F7215" i="2"/>
  <c r="E7216" i="2"/>
  <c r="D7217" i="2"/>
  <c r="C7218" i="2"/>
  <c r="B7219" i="2"/>
  <c r="F7219" i="2"/>
  <c r="E7220" i="2"/>
  <c r="D7221" i="2"/>
  <c r="C7222" i="2"/>
  <c r="B7223" i="2"/>
  <c r="F7223" i="2"/>
  <c r="E7224" i="2"/>
  <c r="D7225" i="2"/>
  <c r="C7226" i="2"/>
  <c r="B7227" i="2"/>
  <c r="F7227" i="2"/>
  <c r="E7228" i="2"/>
  <c r="D7229" i="2"/>
  <c r="C7230" i="2"/>
  <c r="B7231" i="2"/>
  <c r="F7231" i="2"/>
  <c r="E7232" i="2"/>
  <c r="D7233" i="2"/>
  <c r="C7234" i="2"/>
  <c r="B7235" i="2"/>
  <c r="F7235" i="2"/>
  <c r="E7236" i="2"/>
  <c r="D7237" i="2"/>
  <c r="C7238" i="2"/>
  <c r="B7239" i="2"/>
  <c r="F7239" i="2"/>
  <c r="E7240" i="2"/>
  <c r="D7241" i="2"/>
  <c r="C7242" i="2"/>
  <c r="B7243" i="2"/>
  <c r="F7243" i="2"/>
  <c r="E7244" i="2"/>
  <c r="D7245" i="2"/>
  <c r="C7246" i="2"/>
  <c r="B7247" i="2"/>
  <c r="F7247" i="2"/>
  <c r="E7248" i="2"/>
  <c r="D7249" i="2"/>
  <c r="C7250" i="2"/>
  <c r="B7251" i="2"/>
  <c r="F7251" i="2"/>
  <c r="E7252" i="2"/>
  <c r="D7253" i="2"/>
  <c r="C7254" i="2"/>
  <c r="B7255" i="2"/>
  <c r="F7255" i="2"/>
  <c r="E7256" i="2"/>
  <c r="D7257" i="2"/>
  <c r="C7258" i="2"/>
  <c r="B7259" i="2"/>
  <c r="F7259" i="2"/>
  <c r="E7260" i="2"/>
  <c r="D7261" i="2"/>
  <c r="C7262" i="2"/>
  <c r="B7263" i="2"/>
  <c r="F7263" i="2"/>
  <c r="E7264" i="2"/>
  <c r="D7265" i="2"/>
  <c r="C7266" i="2"/>
  <c r="B7267" i="2"/>
  <c r="F7267" i="2"/>
  <c r="E7268" i="2"/>
  <c r="D7269" i="2"/>
  <c r="C7270" i="2"/>
  <c r="B7271" i="2"/>
  <c r="F7271" i="2"/>
  <c r="E7272" i="2"/>
  <c r="D7273" i="2"/>
  <c r="C7274" i="2"/>
  <c r="B7275" i="2"/>
  <c r="F7275" i="2"/>
  <c r="E7276" i="2"/>
  <c r="D7277" i="2"/>
  <c r="C7278" i="2"/>
  <c r="B7279" i="2"/>
  <c r="F7279" i="2"/>
  <c r="E7280" i="2"/>
  <c r="D7281" i="2"/>
  <c r="C7282" i="2"/>
  <c r="B7283" i="2"/>
  <c r="F7283" i="2"/>
  <c r="E7284" i="2"/>
  <c r="D7285" i="2"/>
  <c r="C7286" i="2"/>
  <c r="B7287" i="2"/>
  <c r="F7287" i="2"/>
  <c r="E7288" i="2"/>
  <c r="D7289" i="2"/>
  <c r="C7290" i="2"/>
  <c r="B7291" i="2"/>
  <c r="F7291" i="2"/>
  <c r="E7292" i="2"/>
  <c r="D7293" i="2"/>
  <c r="C7294" i="2"/>
  <c r="B7295" i="2"/>
  <c r="F7295" i="2"/>
  <c r="E7296" i="2"/>
  <c r="D7297" i="2"/>
  <c r="C7298" i="2"/>
  <c r="B7299" i="2"/>
  <c r="F7299" i="2"/>
  <c r="E7300" i="2"/>
  <c r="D7301" i="2"/>
  <c r="C7302" i="2"/>
  <c r="B7303" i="2"/>
  <c r="F7303" i="2"/>
  <c r="E7304" i="2"/>
  <c r="D7305" i="2"/>
  <c r="C7306" i="2"/>
  <c r="B7307" i="2"/>
  <c r="F7307" i="2"/>
  <c r="E7308" i="2"/>
  <c r="D7309" i="2"/>
  <c r="C7310" i="2"/>
  <c r="B7311" i="2"/>
  <c r="F7311" i="2"/>
  <c r="E7312" i="2"/>
  <c r="D7313" i="2"/>
  <c r="C7314" i="2"/>
  <c r="B7315" i="2"/>
  <c r="F7315" i="2"/>
  <c r="E7316" i="2"/>
  <c r="D7317" i="2"/>
  <c r="C7318" i="2"/>
  <c r="B7319" i="2"/>
  <c r="F7319" i="2"/>
  <c r="E7320" i="2"/>
  <c r="D7321" i="2"/>
  <c r="C7322" i="2"/>
  <c r="B7323" i="2"/>
  <c r="F7323" i="2"/>
  <c r="E7324" i="2"/>
  <c r="D7325" i="2"/>
  <c r="C7326" i="2"/>
  <c r="B7327" i="2"/>
  <c r="F7327" i="2"/>
  <c r="E7328" i="2"/>
  <c r="D7329" i="2"/>
  <c r="C7330" i="2"/>
  <c r="B7331" i="2"/>
  <c r="F7331" i="2"/>
  <c r="E7332" i="2"/>
  <c r="D7333" i="2"/>
  <c r="C7334" i="2"/>
  <c r="B7335" i="2"/>
  <c r="F7335" i="2"/>
  <c r="E7336" i="2"/>
  <c r="D7337" i="2"/>
  <c r="C7338" i="2"/>
  <c r="B7339" i="2"/>
  <c r="F7339" i="2"/>
  <c r="E7340" i="2"/>
  <c r="D7341" i="2"/>
  <c r="C7342" i="2"/>
  <c r="B7343" i="2"/>
  <c r="F7343" i="2"/>
  <c r="E7344" i="2"/>
  <c r="D7345" i="2"/>
  <c r="C7346" i="2"/>
  <c r="B7347" i="2"/>
  <c r="F7347" i="2"/>
  <c r="E7348" i="2"/>
  <c r="D7349" i="2"/>
  <c r="C7350" i="2"/>
  <c r="B7351" i="2"/>
  <c r="F7351" i="2"/>
  <c r="E7352" i="2"/>
  <c r="D7353" i="2"/>
  <c r="C7354" i="2"/>
  <c r="B7355" i="2"/>
  <c r="F7355" i="2"/>
  <c r="E7356" i="2"/>
  <c r="D7357" i="2"/>
  <c r="C7358" i="2"/>
  <c r="B7359" i="2"/>
  <c r="F7359" i="2"/>
  <c r="E7360" i="2"/>
  <c r="D7361" i="2"/>
  <c r="C7362" i="2"/>
  <c r="B7363" i="2"/>
  <c r="F7363" i="2"/>
  <c r="E7364" i="2"/>
  <c r="D7365" i="2"/>
  <c r="C7366" i="2"/>
  <c r="B7367" i="2"/>
  <c r="F7367" i="2"/>
  <c r="E7368" i="2"/>
  <c r="D7369" i="2"/>
  <c r="C7370" i="2"/>
  <c r="B7371" i="2"/>
  <c r="F7371" i="2"/>
  <c r="E7372" i="2"/>
  <c r="D7373" i="2"/>
  <c r="C7374" i="2"/>
  <c r="B7375" i="2"/>
  <c r="F7375" i="2"/>
  <c r="E7376" i="2"/>
  <c r="D7377" i="2"/>
  <c r="C7378" i="2"/>
  <c r="B7379" i="2"/>
  <c r="F7379" i="2"/>
  <c r="E7380" i="2"/>
  <c r="D7381" i="2"/>
  <c r="C7382" i="2"/>
  <c r="B7383" i="2"/>
  <c r="F7383" i="2"/>
  <c r="E7384" i="2"/>
  <c r="D7385" i="2"/>
  <c r="C7386" i="2"/>
  <c r="B7387" i="2"/>
  <c r="F7387" i="2"/>
  <c r="E7388" i="2"/>
  <c r="D7389" i="2"/>
  <c r="C7390" i="2"/>
  <c r="B7391" i="2"/>
  <c r="F7391" i="2"/>
  <c r="E7392" i="2"/>
  <c r="D7393" i="2"/>
  <c r="C7394" i="2"/>
  <c r="B7395" i="2"/>
  <c r="F7395" i="2"/>
  <c r="E7396" i="2"/>
  <c r="D7397" i="2"/>
  <c r="C7398" i="2"/>
  <c r="B7399" i="2"/>
  <c r="F7399" i="2"/>
  <c r="E7400" i="2"/>
  <c r="D7401" i="2"/>
  <c r="C7402" i="2"/>
  <c r="B7403" i="2"/>
  <c r="F7403" i="2"/>
  <c r="E7404" i="2"/>
  <c r="D7405" i="2"/>
  <c r="C7406" i="2"/>
  <c r="B7407" i="2"/>
  <c r="F7407" i="2"/>
  <c r="E7408" i="2"/>
  <c r="D7409" i="2"/>
  <c r="C7410" i="2"/>
  <c r="B7411" i="2"/>
  <c r="F7411" i="2"/>
  <c r="E7412" i="2"/>
  <c r="D7413" i="2"/>
  <c r="C7414" i="2"/>
  <c r="B7415" i="2"/>
  <c r="F7415" i="2"/>
  <c r="E7416" i="2"/>
  <c r="D7417" i="2"/>
  <c r="C7418" i="2"/>
  <c r="B7419" i="2"/>
  <c r="F7419" i="2"/>
  <c r="E7420" i="2"/>
  <c r="D7421" i="2"/>
  <c r="C7422" i="2"/>
  <c r="B7423" i="2"/>
  <c r="F7423" i="2"/>
  <c r="E7424" i="2"/>
  <c r="D7425" i="2"/>
  <c r="C7426" i="2"/>
  <c r="B7427" i="2"/>
  <c r="F7427" i="2"/>
  <c r="E7428" i="2"/>
  <c r="D7429" i="2"/>
  <c r="C7430" i="2"/>
  <c r="B7431" i="2"/>
  <c r="F7431" i="2"/>
  <c r="E7432" i="2"/>
  <c r="D7433" i="2"/>
  <c r="C7434" i="2"/>
  <c r="B7435" i="2"/>
  <c r="F7435" i="2"/>
  <c r="E7436" i="2"/>
  <c r="D7437" i="2"/>
  <c r="C7438" i="2"/>
  <c r="B7439" i="2"/>
  <c r="F7439" i="2"/>
  <c r="E7440" i="2"/>
  <c r="D7441" i="2"/>
  <c r="C7442" i="2"/>
  <c r="B7443" i="2"/>
  <c r="F7443" i="2"/>
  <c r="E7444" i="2"/>
  <c r="D7445" i="2"/>
  <c r="C7446" i="2"/>
  <c r="B7447" i="2"/>
  <c r="F7447" i="2"/>
  <c r="E7448" i="2"/>
  <c r="D7449" i="2"/>
  <c r="C7450" i="2"/>
  <c r="B7451" i="2"/>
  <c r="F7451" i="2"/>
  <c r="E7452" i="2"/>
  <c r="D7453" i="2"/>
  <c r="C7454" i="2"/>
  <c r="B7455" i="2"/>
  <c r="F7455" i="2"/>
  <c r="E7456" i="2"/>
  <c r="D7457" i="2"/>
  <c r="C7458" i="2"/>
  <c r="B7459" i="2"/>
  <c r="F7459" i="2"/>
  <c r="E7460" i="2"/>
  <c r="D7461" i="2"/>
  <c r="C7462" i="2"/>
  <c r="B7463" i="2"/>
  <c r="F7463" i="2"/>
  <c r="E7464" i="2"/>
  <c r="D7465" i="2"/>
  <c r="C7466" i="2"/>
  <c r="B7467" i="2"/>
  <c r="F7467" i="2"/>
  <c r="E7468" i="2"/>
  <c r="D7469" i="2"/>
  <c r="C7470" i="2"/>
  <c r="B7471" i="2"/>
  <c r="F7471" i="2"/>
  <c r="E7472" i="2"/>
  <c r="D7473" i="2"/>
  <c r="C7474" i="2"/>
  <c r="B7475" i="2"/>
  <c r="F7475" i="2"/>
  <c r="E7476" i="2"/>
  <c r="D7477" i="2"/>
  <c r="C7478" i="2"/>
  <c r="B7479" i="2"/>
  <c r="F7479" i="2"/>
  <c r="E7480" i="2"/>
  <c r="D7481" i="2"/>
  <c r="C7482" i="2"/>
  <c r="B7483" i="2"/>
  <c r="F7483" i="2"/>
  <c r="E7484" i="2"/>
  <c r="D7485" i="2"/>
  <c r="C7486" i="2"/>
  <c r="B7487" i="2"/>
  <c r="F7487" i="2"/>
  <c r="E7488" i="2"/>
  <c r="D7489" i="2"/>
  <c r="C7490" i="2"/>
  <c r="B7491" i="2"/>
  <c r="F7491" i="2"/>
  <c r="E7492" i="2"/>
  <c r="D7493" i="2"/>
  <c r="C7494" i="2"/>
  <c r="B7495" i="2"/>
  <c r="F7495" i="2"/>
  <c r="E7496" i="2"/>
  <c r="D7497" i="2"/>
  <c r="C7498" i="2"/>
  <c r="B7499" i="2"/>
  <c r="F7499" i="2"/>
  <c r="E7500" i="2"/>
  <c r="D7501" i="2"/>
  <c r="C7502" i="2"/>
  <c r="B7503" i="2"/>
  <c r="F7503" i="2"/>
  <c r="E7504" i="2"/>
  <c r="D7505" i="2"/>
  <c r="C7506" i="2"/>
  <c r="B7507" i="2"/>
  <c r="F7507" i="2"/>
  <c r="E7508" i="2"/>
  <c r="D7509" i="2"/>
  <c r="C7510" i="2"/>
  <c r="B7511" i="2"/>
  <c r="F7511" i="2"/>
  <c r="E7512" i="2"/>
  <c r="D7513" i="2"/>
  <c r="C7514" i="2"/>
  <c r="B7515" i="2"/>
  <c r="F7515" i="2"/>
  <c r="E7516" i="2"/>
  <c r="D7517" i="2"/>
  <c r="C7518" i="2"/>
  <c r="B7519" i="2"/>
  <c r="F7519" i="2"/>
  <c r="E7520" i="2"/>
  <c r="D7521" i="2"/>
  <c r="C7522" i="2"/>
  <c r="B7523" i="2"/>
  <c r="F7523" i="2"/>
  <c r="E7524" i="2"/>
  <c r="D7525" i="2"/>
  <c r="C7526" i="2"/>
  <c r="B7527" i="2"/>
  <c r="F7527" i="2"/>
  <c r="E7528" i="2"/>
  <c r="D7529" i="2"/>
  <c r="C7530" i="2"/>
  <c r="B7531" i="2"/>
  <c r="F7531" i="2"/>
  <c r="E7532" i="2"/>
  <c r="D7533" i="2"/>
  <c r="C7534" i="2"/>
  <c r="B7535" i="2"/>
  <c r="F7535" i="2"/>
  <c r="E7536" i="2"/>
  <c r="D7537" i="2"/>
  <c r="C7538" i="2"/>
  <c r="B7539" i="2"/>
  <c r="F7539" i="2"/>
  <c r="E7540" i="2"/>
  <c r="D7541" i="2"/>
  <c r="C7542" i="2"/>
  <c r="B7543" i="2"/>
  <c r="F7543" i="2"/>
  <c r="E7544" i="2"/>
  <c r="D7545" i="2"/>
  <c r="C7546" i="2"/>
  <c r="B7547" i="2"/>
  <c r="F7547" i="2"/>
  <c r="E7548" i="2"/>
  <c r="D7549" i="2"/>
  <c r="C7550" i="2"/>
  <c r="B7551" i="2"/>
  <c r="F7551" i="2"/>
  <c r="E7552" i="2"/>
  <c r="D7553" i="2"/>
  <c r="C7554" i="2"/>
  <c r="B7555" i="2"/>
  <c r="F7555" i="2"/>
  <c r="E7556" i="2"/>
  <c r="D7557" i="2"/>
  <c r="C7558" i="2"/>
  <c r="B7559" i="2"/>
  <c r="F7559" i="2"/>
  <c r="E7560" i="2"/>
  <c r="D7561" i="2"/>
  <c r="C7562" i="2"/>
  <c r="B7563" i="2"/>
  <c r="F7563" i="2"/>
  <c r="E7564" i="2"/>
  <c r="D7565" i="2"/>
  <c r="C7566" i="2"/>
  <c r="B7567" i="2"/>
  <c r="F7567" i="2"/>
  <c r="E7568" i="2"/>
  <c r="D7569" i="2"/>
  <c r="C7570" i="2"/>
  <c r="B7571" i="2"/>
  <c r="F7571" i="2"/>
  <c r="E7572" i="2"/>
  <c r="D7573" i="2"/>
  <c r="C7574" i="2"/>
  <c r="B7575" i="2"/>
  <c r="F7575" i="2"/>
  <c r="E7576" i="2"/>
  <c r="D7577" i="2"/>
  <c r="C7578" i="2"/>
  <c r="B7579" i="2"/>
  <c r="F7579" i="2"/>
  <c r="E7580" i="2"/>
  <c r="D7581" i="2"/>
  <c r="C7582" i="2"/>
  <c r="B7583" i="2"/>
  <c r="F7583" i="2"/>
  <c r="E7584" i="2"/>
  <c r="D7585" i="2"/>
  <c r="C7586" i="2"/>
  <c r="B7587" i="2"/>
  <c r="F7587" i="2"/>
  <c r="E7588" i="2"/>
  <c r="D7589" i="2"/>
  <c r="C7590" i="2"/>
  <c r="B7591" i="2"/>
  <c r="F7591" i="2"/>
  <c r="E7592" i="2"/>
  <c r="D7593" i="2"/>
  <c r="C7594" i="2"/>
  <c r="B7595" i="2"/>
  <c r="F7595" i="2"/>
  <c r="E7596" i="2"/>
  <c r="D7597" i="2"/>
  <c r="C7598" i="2"/>
  <c r="B7599" i="2"/>
  <c r="F7599" i="2"/>
  <c r="E7600" i="2"/>
  <c r="D7601" i="2"/>
  <c r="C7602" i="2"/>
  <c r="B7603" i="2"/>
  <c r="F7603" i="2"/>
  <c r="E7604" i="2"/>
  <c r="D7605" i="2"/>
  <c r="C7606" i="2"/>
  <c r="B7607" i="2"/>
  <c r="F7607" i="2"/>
  <c r="E7608" i="2"/>
  <c r="D7609" i="2"/>
  <c r="C7610" i="2"/>
  <c r="B7611" i="2"/>
  <c r="F7611" i="2"/>
  <c r="E7612" i="2"/>
  <c r="D7613" i="2"/>
  <c r="C7614" i="2"/>
  <c r="B7615" i="2"/>
  <c r="F7615" i="2"/>
  <c r="E7616" i="2"/>
  <c r="D7617" i="2"/>
  <c r="C7618" i="2"/>
  <c r="B7619" i="2"/>
  <c r="F7619" i="2"/>
  <c r="E7620" i="2"/>
  <c r="D7621" i="2"/>
  <c r="C7622" i="2"/>
  <c r="B7623" i="2"/>
  <c r="F7623" i="2"/>
  <c r="E7624" i="2"/>
  <c r="D7625" i="2"/>
  <c r="C7626" i="2"/>
  <c r="B7627" i="2"/>
  <c r="F7627" i="2"/>
  <c r="E7628" i="2"/>
  <c r="D7629" i="2"/>
  <c r="C7630" i="2"/>
  <c r="B7631" i="2"/>
  <c r="F7631" i="2"/>
  <c r="E7632" i="2"/>
  <c r="D7633" i="2"/>
  <c r="C7634" i="2"/>
  <c r="B7635" i="2"/>
  <c r="F7635" i="2"/>
  <c r="E7636" i="2"/>
  <c r="D7637" i="2"/>
  <c r="C7638" i="2"/>
  <c r="B7639" i="2"/>
  <c r="F7639" i="2"/>
  <c r="E7640" i="2"/>
  <c r="D7641" i="2"/>
  <c r="C7642" i="2"/>
  <c r="B7643" i="2"/>
  <c r="F7643" i="2"/>
  <c r="E7644" i="2"/>
  <c r="D7645" i="2"/>
  <c r="C7646" i="2"/>
  <c r="B7647" i="2"/>
  <c r="F7647" i="2"/>
  <c r="E7648" i="2"/>
  <c r="D7649" i="2"/>
  <c r="C7650" i="2"/>
  <c r="B7651" i="2"/>
  <c r="F7651" i="2"/>
  <c r="E7652" i="2"/>
  <c r="D7653" i="2"/>
  <c r="C7654" i="2"/>
  <c r="B7655" i="2"/>
  <c r="F7655" i="2"/>
  <c r="E7656" i="2"/>
  <c r="D7657" i="2"/>
  <c r="C7658" i="2"/>
  <c r="B7659" i="2"/>
  <c r="F7659" i="2"/>
  <c r="E7660" i="2"/>
  <c r="D7661" i="2"/>
  <c r="C7662" i="2"/>
  <c r="B7663" i="2"/>
  <c r="F7663" i="2"/>
  <c r="E7664" i="2"/>
  <c r="D7665" i="2"/>
  <c r="C7666" i="2"/>
  <c r="B7667" i="2"/>
  <c r="F7667" i="2"/>
  <c r="E7668" i="2"/>
  <c r="D7669" i="2"/>
  <c r="C7670" i="2"/>
  <c r="B7671" i="2"/>
  <c r="F7671" i="2"/>
  <c r="E7672" i="2"/>
  <c r="D7673" i="2"/>
  <c r="C7674" i="2"/>
  <c r="B7675" i="2"/>
  <c r="F7675" i="2"/>
  <c r="E7676" i="2"/>
  <c r="D7677" i="2"/>
  <c r="C7678" i="2"/>
  <c r="B7679" i="2"/>
  <c r="F7679" i="2"/>
  <c r="E7680" i="2"/>
  <c r="D7681" i="2"/>
  <c r="C7682" i="2"/>
  <c r="B7683" i="2"/>
  <c r="F7683" i="2"/>
  <c r="E7684" i="2"/>
  <c r="D7685" i="2"/>
  <c r="C7686" i="2"/>
  <c r="B7687" i="2"/>
  <c r="F7687" i="2"/>
  <c r="E7688" i="2"/>
  <c r="D7689" i="2"/>
  <c r="C7690" i="2"/>
  <c r="B7691" i="2"/>
  <c r="F7691" i="2"/>
  <c r="E7692" i="2"/>
  <c r="D7693" i="2"/>
  <c r="C7694" i="2"/>
  <c r="B7695" i="2"/>
  <c r="F7695" i="2"/>
  <c r="E7696" i="2"/>
  <c r="D7697" i="2"/>
  <c r="C7698" i="2"/>
  <c r="B7699" i="2"/>
  <c r="F7699" i="2"/>
  <c r="E7700" i="2"/>
  <c r="D7701" i="2"/>
  <c r="C7702" i="2"/>
  <c r="B7703" i="2"/>
  <c r="F7703" i="2"/>
  <c r="E7704" i="2"/>
  <c r="D7705" i="2"/>
  <c r="C7706" i="2"/>
  <c r="B7707" i="2"/>
  <c r="F7707" i="2"/>
  <c r="E7708" i="2"/>
  <c r="D7709" i="2"/>
  <c r="C7710" i="2"/>
  <c r="B7711" i="2"/>
  <c r="F7711" i="2"/>
  <c r="E7712" i="2"/>
  <c r="D7713" i="2"/>
  <c r="C7714" i="2"/>
  <c r="B7715" i="2"/>
  <c r="F7715" i="2"/>
  <c r="E7716" i="2"/>
  <c r="D7717" i="2"/>
  <c r="C7718" i="2"/>
  <c r="B7719" i="2"/>
  <c r="F7719" i="2"/>
  <c r="E7720" i="2"/>
  <c r="D7721" i="2"/>
  <c r="C7722" i="2"/>
  <c r="B7723" i="2"/>
  <c r="F7723" i="2"/>
  <c r="E7724" i="2"/>
  <c r="D7725" i="2"/>
  <c r="C7726" i="2"/>
  <c r="B7727" i="2"/>
  <c r="F7727" i="2"/>
  <c r="E7728" i="2"/>
  <c r="D7729" i="2"/>
  <c r="C7730" i="2"/>
  <c r="B7731" i="2"/>
  <c r="F7731" i="2"/>
  <c r="E7732" i="2"/>
  <c r="D7733" i="2"/>
  <c r="C7734" i="2"/>
  <c r="B7735" i="2"/>
  <c r="F7735" i="2"/>
  <c r="E7736" i="2"/>
  <c r="D7737" i="2"/>
  <c r="C7738" i="2"/>
  <c r="B7739" i="2"/>
  <c r="F7739" i="2"/>
  <c r="E7740" i="2"/>
  <c r="D7741" i="2"/>
  <c r="C7742" i="2"/>
  <c r="B7743" i="2"/>
  <c r="F7743" i="2"/>
  <c r="E7744" i="2"/>
  <c r="D7745" i="2"/>
  <c r="C7746" i="2"/>
  <c r="B7747" i="2"/>
  <c r="F7747" i="2"/>
  <c r="E7748" i="2"/>
  <c r="D7749" i="2"/>
  <c r="C7750" i="2"/>
  <c r="B7751" i="2"/>
  <c r="F7751" i="2"/>
  <c r="E7752" i="2"/>
  <c r="D7753" i="2"/>
  <c r="C7754" i="2"/>
  <c r="B7755" i="2"/>
  <c r="F7755" i="2"/>
  <c r="E7756" i="2"/>
  <c r="D7757" i="2"/>
  <c r="C7758" i="2"/>
  <c r="B7759" i="2"/>
  <c r="F7759" i="2"/>
  <c r="E7760" i="2"/>
  <c r="D7761" i="2"/>
  <c r="C7762" i="2"/>
  <c r="B7763" i="2"/>
  <c r="F7763" i="2"/>
  <c r="E7764" i="2"/>
  <c r="D7765" i="2"/>
  <c r="C7766" i="2"/>
  <c r="B7767" i="2"/>
  <c r="F7767" i="2"/>
  <c r="E7768" i="2"/>
  <c r="D7769" i="2"/>
  <c r="C7770" i="2"/>
  <c r="B7771" i="2"/>
  <c r="F7771" i="2"/>
  <c r="E7772" i="2"/>
  <c r="D7773" i="2"/>
  <c r="C7774" i="2"/>
  <c r="B7775" i="2"/>
  <c r="F7775" i="2"/>
  <c r="E7776" i="2"/>
  <c r="D7777" i="2"/>
  <c r="C7778" i="2"/>
  <c r="B7779" i="2"/>
  <c r="F7779" i="2"/>
  <c r="E7780" i="2"/>
  <c r="D7781" i="2"/>
  <c r="C7782" i="2"/>
  <c r="B7783" i="2"/>
  <c r="F7783" i="2"/>
  <c r="E7784" i="2"/>
  <c r="D7785" i="2"/>
  <c r="C7786" i="2"/>
  <c r="B7787" i="2"/>
  <c r="F7787" i="2"/>
  <c r="E7788" i="2"/>
  <c r="D7789" i="2"/>
  <c r="C7790" i="2"/>
  <c r="B7791" i="2"/>
  <c r="F7791" i="2"/>
  <c r="E7792" i="2"/>
  <c r="D7793" i="2"/>
  <c r="C7794" i="2"/>
  <c r="B7795" i="2"/>
  <c r="F7795" i="2"/>
  <c r="E7796" i="2"/>
  <c r="D7797" i="2"/>
  <c r="C7798" i="2"/>
  <c r="B7799" i="2"/>
  <c r="F7799" i="2"/>
  <c r="E7800" i="2"/>
  <c r="D7801" i="2"/>
  <c r="C7802" i="2"/>
  <c r="B7803" i="2"/>
  <c r="F7803" i="2"/>
  <c r="E7804" i="2"/>
  <c r="D7805" i="2"/>
  <c r="C7806" i="2"/>
  <c r="B7807" i="2"/>
  <c r="F7807" i="2"/>
  <c r="E7808" i="2"/>
  <c r="D7809" i="2"/>
  <c r="C7810" i="2"/>
  <c r="B7811" i="2"/>
  <c r="F7811" i="2"/>
  <c r="E7812" i="2"/>
  <c r="D7813" i="2"/>
  <c r="C7814" i="2"/>
  <c r="B7815" i="2"/>
  <c r="F7815" i="2"/>
  <c r="E7816" i="2"/>
  <c r="D7817" i="2"/>
  <c r="C7818" i="2"/>
  <c r="B7819" i="2"/>
  <c r="F7819" i="2"/>
  <c r="E7820" i="2"/>
  <c r="D7821" i="2"/>
  <c r="C7822" i="2"/>
  <c r="B7823" i="2"/>
  <c r="F7823" i="2"/>
  <c r="E7824" i="2"/>
  <c r="D7825" i="2"/>
  <c r="C7826" i="2"/>
  <c r="B7827" i="2"/>
  <c r="F7827" i="2"/>
  <c r="E7828" i="2"/>
  <c r="D7829" i="2"/>
  <c r="C7830" i="2"/>
  <c r="B7831" i="2"/>
  <c r="F7831" i="2"/>
  <c r="E7832" i="2"/>
  <c r="D7833" i="2"/>
  <c r="C7834" i="2"/>
  <c r="B7835" i="2"/>
  <c r="F7835" i="2"/>
  <c r="E7836" i="2"/>
  <c r="D7837" i="2"/>
  <c r="C7838" i="2"/>
  <c r="B7839" i="2"/>
  <c r="F7839" i="2"/>
  <c r="E7840" i="2"/>
  <c r="D7841" i="2"/>
  <c r="C7842" i="2"/>
  <c r="B7843" i="2"/>
  <c r="F7843" i="2"/>
  <c r="E7844" i="2"/>
  <c r="D7845" i="2"/>
  <c r="C7846" i="2"/>
  <c r="B7847" i="2"/>
  <c r="F7847" i="2"/>
  <c r="E7848" i="2"/>
  <c r="D7849" i="2"/>
  <c r="C7850" i="2"/>
  <c r="B7851" i="2"/>
  <c r="F7851" i="2"/>
  <c r="E7852" i="2"/>
  <c r="D7853" i="2"/>
  <c r="C7854" i="2"/>
  <c r="B7855" i="2"/>
  <c r="F7855" i="2"/>
  <c r="E7856" i="2"/>
  <c r="D7857" i="2"/>
  <c r="C7858" i="2"/>
  <c r="B7859" i="2"/>
  <c r="F7859" i="2"/>
  <c r="E7860" i="2"/>
  <c r="D7861" i="2"/>
  <c r="C7862" i="2"/>
  <c r="B7863" i="2"/>
  <c r="F7863" i="2"/>
  <c r="E7864" i="2"/>
  <c r="D7865" i="2"/>
  <c r="C7866" i="2"/>
  <c r="B7867" i="2"/>
  <c r="F7867" i="2"/>
  <c r="E7868" i="2"/>
  <c r="D7869" i="2"/>
  <c r="C7870" i="2"/>
  <c r="B7871" i="2"/>
  <c r="F7871" i="2"/>
  <c r="E7872" i="2"/>
  <c r="D7873" i="2"/>
  <c r="C7874" i="2"/>
  <c r="B7875" i="2"/>
  <c r="F7875" i="2"/>
  <c r="E7876" i="2"/>
  <c r="D7877" i="2"/>
  <c r="C7878" i="2"/>
  <c r="B7879" i="2"/>
  <c r="F7879" i="2"/>
  <c r="E7880" i="2"/>
  <c r="D7881" i="2"/>
  <c r="C7882" i="2"/>
  <c r="B7883" i="2"/>
  <c r="F7883" i="2"/>
  <c r="E7884" i="2"/>
  <c r="D7885" i="2"/>
  <c r="C7886" i="2"/>
  <c r="B7887" i="2"/>
  <c r="F7887" i="2"/>
  <c r="E7888" i="2"/>
  <c r="D7889" i="2"/>
  <c r="C7890" i="2"/>
  <c r="B7891" i="2"/>
  <c r="F7891" i="2"/>
  <c r="E7892" i="2"/>
  <c r="D7893" i="2"/>
  <c r="C7894" i="2"/>
  <c r="B7895" i="2"/>
  <c r="F7895" i="2"/>
  <c r="E7896" i="2"/>
  <c r="D7897" i="2"/>
  <c r="C7898" i="2"/>
  <c r="B7899" i="2"/>
  <c r="F7899" i="2"/>
  <c r="E7900" i="2"/>
  <c r="D7901" i="2"/>
  <c r="C7902" i="2"/>
  <c r="B7903" i="2"/>
  <c r="F7903" i="2"/>
  <c r="E7904" i="2"/>
  <c r="D7905" i="2"/>
  <c r="C7906" i="2"/>
  <c r="B7907" i="2"/>
  <c r="F7907" i="2"/>
  <c r="E7908" i="2"/>
  <c r="D7909" i="2"/>
  <c r="C7910" i="2"/>
  <c r="B7911" i="2"/>
  <c r="F7911" i="2"/>
  <c r="E7912" i="2"/>
  <c r="D7913" i="2"/>
  <c r="C7914" i="2"/>
  <c r="B7915" i="2"/>
  <c r="F7915" i="2"/>
  <c r="E7916" i="2"/>
  <c r="D7917" i="2"/>
  <c r="C7918" i="2"/>
  <c r="B7919" i="2"/>
  <c r="F7919" i="2"/>
  <c r="E7920" i="2"/>
  <c r="D7921" i="2"/>
  <c r="C7922" i="2"/>
  <c r="B7923" i="2"/>
  <c r="F7923" i="2"/>
  <c r="E7924" i="2"/>
  <c r="D7925" i="2"/>
  <c r="C7926" i="2"/>
  <c r="B7927" i="2"/>
  <c r="F7927" i="2"/>
  <c r="E7928" i="2"/>
  <c r="D7929" i="2"/>
  <c r="C7930" i="2"/>
  <c r="B7931" i="2"/>
  <c r="F7931" i="2"/>
  <c r="E7932" i="2"/>
  <c r="D7933" i="2"/>
  <c r="C7934" i="2"/>
  <c r="B7935" i="2"/>
  <c r="F7935" i="2"/>
  <c r="E7936" i="2"/>
  <c r="D7937" i="2"/>
  <c r="C7938" i="2"/>
  <c r="B7939" i="2"/>
  <c r="F7939" i="2"/>
  <c r="E7940" i="2"/>
  <c r="D7941" i="2"/>
  <c r="C7942" i="2"/>
  <c r="B7943" i="2"/>
  <c r="F7943" i="2"/>
  <c r="E7944" i="2"/>
  <c r="D7945" i="2"/>
  <c r="C7946" i="2"/>
  <c r="B7947" i="2"/>
  <c r="F7947" i="2"/>
  <c r="E7948" i="2"/>
  <c r="D7949" i="2"/>
  <c r="C7950" i="2"/>
  <c r="B7951" i="2"/>
  <c r="F7951" i="2"/>
  <c r="E7952" i="2"/>
  <c r="D7953" i="2"/>
  <c r="C7954" i="2"/>
  <c r="B7955" i="2"/>
  <c r="F7955" i="2"/>
  <c r="E7956" i="2"/>
  <c r="D7957" i="2"/>
  <c r="C7958" i="2"/>
  <c r="B7959" i="2"/>
  <c r="F7959" i="2"/>
  <c r="E7960" i="2"/>
  <c r="D7961" i="2"/>
  <c r="C7962" i="2"/>
  <c r="B7963" i="2"/>
  <c r="F7963" i="2"/>
  <c r="E7964" i="2"/>
  <c r="D7965" i="2"/>
  <c r="C7966" i="2"/>
  <c r="B7967" i="2"/>
  <c r="F7967" i="2"/>
  <c r="E7968" i="2"/>
  <c r="D7969" i="2"/>
  <c r="C7970" i="2"/>
  <c r="B7971" i="2"/>
  <c r="F7971" i="2"/>
  <c r="E7972" i="2"/>
  <c r="D7973" i="2"/>
  <c r="C7974" i="2"/>
  <c r="B7975" i="2"/>
  <c r="F7975" i="2"/>
  <c r="E7976" i="2"/>
  <c r="D7977" i="2"/>
  <c r="C7978" i="2"/>
  <c r="B7979" i="2"/>
  <c r="F7979" i="2"/>
  <c r="E7980" i="2"/>
  <c r="D7981" i="2"/>
  <c r="C7982" i="2"/>
  <c r="B7983" i="2"/>
  <c r="F7983" i="2"/>
  <c r="E7984" i="2"/>
  <c r="D7985" i="2"/>
  <c r="C7986" i="2"/>
  <c r="B7987" i="2"/>
  <c r="F7987" i="2"/>
  <c r="E7988" i="2"/>
  <c r="D7989" i="2"/>
  <c r="C7990" i="2"/>
  <c r="B7991" i="2"/>
  <c r="F7991" i="2"/>
  <c r="E7992" i="2"/>
  <c r="D7993" i="2"/>
  <c r="C7994" i="2"/>
  <c r="B7995" i="2"/>
  <c r="F7995" i="2"/>
  <c r="E7996" i="2"/>
  <c r="D7997" i="2"/>
  <c r="C7998" i="2"/>
  <c r="B7999" i="2"/>
  <c r="F7999" i="2"/>
  <c r="E8000" i="2"/>
  <c r="D8001" i="2"/>
  <c r="C8002" i="2"/>
  <c r="B8003" i="2"/>
  <c r="F8003" i="2"/>
  <c r="E8004" i="2"/>
  <c r="D8005" i="2"/>
  <c r="C8006" i="2"/>
  <c r="B8007" i="2"/>
  <c r="F8007" i="2"/>
  <c r="E8008" i="2"/>
  <c r="D8009" i="2"/>
  <c r="C8010" i="2"/>
  <c r="B8011" i="2"/>
  <c r="F8011" i="2"/>
  <c r="E8012" i="2"/>
  <c r="D8013" i="2"/>
  <c r="C8014" i="2"/>
  <c r="B8015" i="2"/>
  <c r="F8015" i="2"/>
  <c r="E8016" i="2"/>
  <c r="D8017" i="2"/>
  <c r="C8018" i="2"/>
  <c r="B8019" i="2"/>
  <c r="F8019" i="2"/>
  <c r="E8020" i="2"/>
  <c r="D8021" i="2"/>
  <c r="C8022" i="2"/>
  <c r="B8023" i="2"/>
  <c r="F8023" i="2"/>
  <c r="E8024" i="2"/>
  <c r="D8025" i="2"/>
  <c r="C8026" i="2"/>
  <c r="B8027" i="2"/>
  <c r="F8027" i="2"/>
  <c r="E8028" i="2"/>
  <c r="D8029" i="2"/>
  <c r="C8030" i="2"/>
  <c r="B8031" i="2"/>
  <c r="F8031" i="2"/>
  <c r="E8032" i="2"/>
  <c r="D8033" i="2"/>
  <c r="C8034" i="2"/>
  <c r="B8035" i="2"/>
  <c r="F8035" i="2"/>
  <c r="E8036" i="2"/>
  <c r="D8037" i="2"/>
  <c r="C8038" i="2"/>
  <c r="B8039" i="2"/>
  <c r="F8039" i="2"/>
  <c r="E8040" i="2"/>
  <c r="D8041" i="2"/>
  <c r="C8042" i="2"/>
  <c r="B8043" i="2"/>
  <c r="F8043" i="2"/>
  <c r="E8044" i="2"/>
  <c r="D8045" i="2"/>
  <c r="C8046" i="2"/>
  <c r="B8047" i="2"/>
  <c r="F8047" i="2"/>
  <c r="E8048" i="2"/>
  <c r="D8049" i="2"/>
  <c r="C8050" i="2"/>
  <c r="B8051" i="2"/>
  <c r="F8051" i="2"/>
  <c r="E8052" i="2"/>
  <c r="D8053" i="2"/>
  <c r="C8054" i="2"/>
  <c r="B8055" i="2"/>
  <c r="F8055" i="2"/>
  <c r="E8056" i="2"/>
  <c r="D8057" i="2"/>
  <c r="C8058" i="2"/>
  <c r="B8059" i="2"/>
  <c r="F8059" i="2"/>
  <c r="E8060" i="2"/>
  <c r="D8061" i="2"/>
  <c r="C8062" i="2"/>
  <c r="B8063" i="2"/>
  <c r="F8063" i="2"/>
  <c r="E8064" i="2"/>
  <c r="D8065" i="2"/>
  <c r="C8066" i="2"/>
  <c r="B8067" i="2"/>
  <c r="F8067" i="2"/>
  <c r="E8068" i="2"/>
  <c r="D8069" i="2"/>
  <c r="C8070" i="2"/>
  <c r="B8071" i="2"/>
  <c r="F8071" i="2"/>
  <c r="E8072" i="2"/>
  <c r="D8073" i="2"/>
  <c r="C8074" i="2"/>
  <c r="B8075" i="2"/>
  <c r="F8075" i="2"/>
  <c r="E8076" i="2"/>
  <c r="D8077" i="2"/>
  <c r="C8078" i="2"/>
  <c r="B8079" i="2"/>
  <c r="F8079" i="2"/>
  <c r="E8080" i="2"/>
  <c r="D8081" i="2"/>
  <c r="C8082" i="2"/>
  <c r="B8083" i="2"/>
  <c r="F8083" i="2"/>
  <c r="E8084" i="2"/>
  <c r="D8085" i="2"/>
  <c r="C8086" i="2"/>
  <c r="B8087" i="2"/>
  <c r="F8087" i="2"/>
  <c r="E8088" i="2"/>
  <c r="D8089" i="2"/>
  <c r="C8090" i="2"/>
  <c r="B8091" i="2"/>
  <c r="F8091" i="2"/>
  <c r="E8092" i="2"/>
  <c r="D8093" i="2"/>
  <c r="C8094" i="2"/>
  <c r="B8095" i="2"/>
  <c r="F8095" i="2"/>
  <c r="E8096" i="2"/>
  <c r="D8097" i="2"/>
  <c r="C8098" i="2"/>
  <c r="B8099" i="2"/>
  <c r="F8099" i="2"/>
  <c r="E8100" i="2"/>
  <c r="D8101" i="2"/>
  <c r="C8102" i="2"/>
  <c r="B8103" i="2"/>
  <c r="F8103" i="2"/>
  <c r="E8104" i="2"/>
  <c r="D8105" i="2"/>
  <c r="C8106" i="2"/>
  <c r="B8107" i="2"/>
  <c r="F8107" i="2"/>
  <c r="E8108" i="2"/>
  <c r="D8109" i="2"/>
  <c r="C8110" i="2"/>
  <c r="B8111" i="2"/>
  <c r="F8111" i="2"/>
  <c r="E8112" i="2"/>
  <c r="D8113" i="2"/>
  <c r="C8114" i="2"/>
  <c r="B8115" i="2"/>
  <c r="F8115" i="2"/>
  <c r="E8116" i="2"/>
  <c r="D8117" i="2"/>
  <c r="C8118" i="2"/>
  <c r="B8119" i="2"/>
  <c r="F8119" i="2"/>
  <c r="E8120" i="2"/>
  <c r="D8121" i="2"/>
  <c r="C8122" i="2"/>
  <c r="B8123" i="2"/>
  <c r="F8123" i="2"/>
  <c r="E8124" i="2"/>
  <c r="D8125" i="2"/>
  <c r="C8126" i="2"/>
  <c r="B8127" i="2"/>
  <c r="F8127" i="2"/>
  <c r="E8128" i="2"/>
  <c r="D8129" i="2"/>
  <c r="C8130" i="2"/>
  <c r="B8131" i="2"/>
  <c r="F8131" i="2"/>
  <c r="E8132" i="2"/>
  <c r="D8133" i="2"/>
  <c r="C8134" i="2"/>
  <c r="B8135" i="2"/>
  <c r="F8135" i="2"/>
  <c r="E8136" i="2"/>
  <c r="D8137" i="2"/>
  <c r="C8138" i="2"/>
  <c r="B8139" i="2"/>
  <c r="F8139" i="2"/>
  <c r="E8140" i="2"/>
  <c r="D8141" i="2"/>
  <c r="C8142" i="2"/>
  <c r="B8143" i="2"/>
  <c r="F8143" i="2"/>
  <c r="E8144" i="2"/>
  <c r="D8145" i="2"/>
  <c r="C8146" i="2"/>
  <c r="B8147" i="2"/>
  <c r="F8147" i="2"/>
  <c r="E8148" i="2"/>
  <c r="D8149" i="2"/>
  <c r="C8150" i="2"/>
  <c r="B8151" i="2"/>
  <c r="F8151" i="2"/>
  <c r="E8152" i="2"/>
  <c r="D8153" i="2"/>
  <c r="C8154" i="2"/>
  <c r="B8155" i="2"/>
  <c r="F8155" i="2"/>
  <c r="E8156" i="2"/>
  <c r="D8157" i="2"/>
  <c r="C8158" i="2"/>
  <c r="B8159" i="2"/>
  <c r="F8159" i="2"/>
  <c r="E8160" i="2"/>
  <c r="D8161" i="2"/>
  <c r="C8162" i="2"/>
  <c r="B8163" i="2"/>
  <c r="F8163" i="2"/>
  <c r="E8164" i="2"/>
  <c r="D8165" i="2"/>
  <c r="C8166" i="2"/>
  <c r="B8167" i="2"/>
  <c r="F8167" i="2"/>
  <c r="E8168" i="2"/>
  <c r="D8169" i="2"/>
  <c r="C8170" i="2"/>
  <c r="B8171" i="2"/>
  <c r="F8171" i="2"/>
  <c r="E8172" i="2"/>
  <c r="D8173" i="2"/>
  <c r="C8174" i="2"/>
  <c r="B8175" i="2"/>
  <c r="F8175" i="2"/>
  <c r="E8176" i="2"/>
  <c r="D8177" i="2"/>
  <c r="C8178" i="2"/>
  <c r="B8179" i="2"/>
  <c r="F8179" i="2"/>
  <c r="E8180" i="2"/>
  <c r="D8181" i="2"/>
  <c r="C8182" i="2"/>
  <c r="B8183" i="2"/>
  <c r="F8183" i="2"/>
  <c r="E8184" i="2"/>
  <c r="D8185" i="2"/>
  <c r="C8186" i="2"/>
  <c r="B8187" i="2"/>
  <c r="F8187" i="2"/>
  <c r="E8188" i="2"/>
  <c r="D8189" i="2"/>
  <c r="C8190" i="2"/>
  <c r="B8191" i="2"/>
  <c r="F8191" i="2"/>
  <c r="E8192" i="2"/>
  <c r="D8193" i="2"/>
  <c r="C8194" i="2"/>
  <c r="B8195" i="2"/>
  <c r="F8195" i="2"/>
  <c r="E8196" i="2"/>
  <c r="D8197" i="2"/>
  <c r="C8198" i="2"/>
  <c r="B8199" i="2"/>
  <c r="F8199" i="2"/>
  <c r="E8200" i="2"/>
  <c r="D8201" i="2"/>
  <c r="C8202" i="2"/>
  <c r="B8203" i="2"/>
  <c r="F8203" i="2"/>
  <c r="E8204" i="2"/>
  <c r="D8205" i="2"/>
  <c r="C8206" i="2"/>
  <c r="B8207" i="2"/>
  <c r="F8207" i="2"/>
  <c r="E8208" i="2"/>
  <c r="D8209" i="2"/>
  <c r="C8210" i="2"/>
  <c r="B8211" i="2"/>
  <c r="F8211" i="2"/>
  <c r="E8212" i="2"/>
  <c r="D8213" i="2"/>
  <c r="C8214" i="2"/>
  <c r="B8215" i="2"/>
  <c r="F8215" i="2"/>
  <c r="E8216" i="2"/>
  <c r="D8217" i="2"/>
  <c r="C8218" i="2"/>
  <c r="B8219" i="2"/>
  <c r="F8219" i="2"/>
  <c r="E8220" i="2"/>
  <c r="D8221" i="2"/>
  <c r="C8222" i="2"/>
  <c r="B8223" i="2"/>
  <c r="F8223" i="2"/>
  <c r="E8224" i="2"/>
  <c r="D8225" i="2"/>
  <c r="C8226" i="2"/>
  <c r="B8227" i="2"/>
  <c r="F8227" i="2"/>
  <c r="E8228" i="2"/>
  <c r="D8229" i="2"/>
  <c r="C8230" i="2"/>
  <c r="B8231" i="2"/>
  <c r="F8231" i="2"/>
  <c r="E8232" i="2"/>
  <c r="D8233" i="2"/>
  <c r="C8234" i="2"/>
  <c r="B8235" i="2"/>
  <c r="F8235" i="2"/>
  <c r="E8236" i="2"/>
  <c r="D8237" i="2"/>
  <c r="C8238" i="2"/>
  <c r="B8239" i="2"/>
  <c r="F8239" i="2"/>
  <c r="E8240" i="2"/>
  <c r="D8241" i="2"/>
  <c r="C8242" i="2"/>
  <c r="B8243" i="2"/>
  <c r="F8243" i="2"/>
  <c r="E8244" i="2"/>
  <c r="D8245" i="2"/>
  <c r="C8246" i="2"/>
  <c r="B8247" i="2"/>
  <c r="F8247" i="2"/>
  <c r="E8248" i="2"/>
  <c r="D8249" i="2"/>
  <c r="C8250" i="2"/>
  <c r="B8251" i="2"/>
  <c r="F8251" i="2"/>
  <c r="E8252" i="2"/>
  <c r="D8253" i="2"/>
  <c r="C8254" i="2"/>
  <c r="B8255" i="2"/>
  <c r="F8255" i="2"/>
  <c r="E8256" i="2"/>
  <c r="D8257" i="2"/>
  <c r="C8258" i="2"/>
  <c r="B8259" i="2"/>
  <c r="F8259" i="2"/>
  <c r="E8260" i="2"/>
  <c r="D8261" i="2"/>
  <c r="C8262" i="2"/>
  <c r="B8263" i="2"/>
  <c r="F8263" i="2"/>
  <c r="E8264" i="2"/>
  <c r="D8265" i="2"/>
  <c r="C8266" i="2"/>
  <c r="B8267" i="2"/>
  <c r="F8267" i="2"/>
  <c r="E8268" i="2"/>
  <c r="D8269" i="2"/>
  <c r="C8270" i="2"/>
  <c r="B8271" i="2"/>
  <c r="F8271" i="2"/>
  <c r="E8272" i="2"/>
  <c r="D8273" i="2"/>
  <c r="C8274" i="2"/>
  <c r="B8275" i="2"/>
  <c r="F8275" i="2"/>
  <c r="E8276" i="2"/>
  <c r="D8277" i="2"/>
  <c r="C8278" i="2"/>
  <c r="B8279" i="2"/>
  <c r="F8279" i="2"/>
  <c r="E8280" i="2"/>
  <c r="D8281" i="2"/>
  <c r="C8282" i="2"/>
  <c r="B8283" i="2"/>
  <c r="F8283" i="2"/>
  <c r="E8284" i="2"/>
  <c r="D8285" i="2"/>
  <c r="C8286" i="2"/>
  <c r="B8287" i="2"/>
  <c r="F8287" i="2"/>
  <c r="E8288" i="2"/>
  <c r="D8289" i="2"/>
  <c r="C8290" i="2"/>
  <c r="B8291" i="2"/>
  <c r="F8291" i="2"/>
  <c r="E8292" i="2"/>
  <c r="D8293" i="2"/>
  <c r="C8294" i="2"/>
  <c r="B8295" i="2"/>
  <c r="F8295" i="2"/>
  <c r="E8296" i="2"/>
  <c r="D8297" i="2"/>
  <c r="C8298" i="2"/>
  <c r="B8299" i="2"/>
  <c r="F8299" i="2"/>
  <c r="E8300" i="2"/>
  <c r="D8301" i="2"/>
  <c r="C8302" i="2"/>
  <c r="B8303" i="2"/>
  <c r="F8303" i="2"/>
  <c r="E8304" i="2"/>
  <c r="D8305" i="2"/>
  <c r="C8306" i="2"/>
  <c r="B8307" i="2"/>
  <c r="F8307" i="2"/>
  <c r="E8308" i="2"/>
  <c r="D8309" i="2"/>
  <c r="C8310" i="2"/>
  <c r="B8311" i="2"/>
  <c r="F8311" i="2"/>
  <c r="E8312" i="2"/>
  <c r="D8313" i="2"/>
  <c r="C8314" i="2"/>
  <c r="B8315" i="2"/>
  <c r="F8315" i="2"/>
  <c r="E8316" i="2"/>
  <c r="D8317" i="2"/>
  <c r="C8318" i="2"/>
  <c r="B8319" i="2"/>
  <c r="F8319" i="2"/>
  <c r="E8320" i="2"/>
  <c r="D8321" i="2"/>
  <c r="C8322" i="2"/>
  <c r="B8323" i="2"/>
  <c r="F8323" i="2"/>
  <c r="E8324" i="2"/>
  <c r="D8325" i="2"/>
  <c r="C8326" i="2"/>
  <c r="B8327" i="2"/>
  <c r="F8327" i="2"/>
  <c r="E8328" i="2"/>
  <c r="D8329" i="2"/>
  <c r="C8330" i="2"/>
  <c r="B8331" i="2"/>
  <c r="F8331" i="2"/>
  <c r="E8332" i="2"/>
  <c r="D8333" i="2"/>
  <c r="C8334" i="2"/>
  <c r="B8335" i="2"/>
  <c r="F8335" i="2"/>
  <c r="E8336" i="2"/>
  <c r="D8337" i="2"/>
  <c r="C8338" i="2"/>
  <c r="B8339" i="2"/>
  <c r="F8339" i="2"/>
  <c r="E8340" i="2"/>
  <c r="D8341" i="2"/>
  <c r="C8342" i="2"/>
  <c r="B8343" i="2"/>
  <c r="F8343" i="2"/>
  <c r="E8344" i="2"/>
  <c r="D8345" i="2"/>
  <c r="C8346" i="2"/>
  <c r="B8347" i="2"/>
  <c r="F8347" i="2"/>
  <c r="E8348" i="2"/>
  <c r="D8349" i="2"/>
  <c r="C8350" i="2"/>
  <c r="B8351" i="2"/>
  <c r="F8351" i="2"/>
  <c r="E8352" i="2"/>
  <c r="D8353" i="2"/>
  <c r="C8354" i="2"/>
  <c r="B8355" i="2"/>
  <c r="F8355" i="2"/>
  <c r="E8356" i="2"/>
  <c r="D8357" i="2"/>
  <c r="C8358" i="2"/>
  <c r="B8359" i="2"/>
  <c r="F8359" i="2"/>
  <c r="E8360" i="2"/>
  <c r="D8361" i="2"/>
  <c r="C8362" i="2"/>
  <c r="B8363" i="2"/>
  <c r="F8363" i="2"/>
  <c r="E8364" i="2"/>
  <c r="D8365" i="2"/>
  <c r="C8366" i="2"/>
  <c r="B8367" i="2"/>
  <c r="F8367" i="2"/>
  <c r="E8368" i="2"/>
  <c r="D8369" i="2"/>
  <c r="C8370" i="2"/>
  <c r="B8371" i="2"/>
  <c r="F8371" i="2"/>
  <c r="E8372" i="2"/>
  <c r="D8373" i="2"/>
  <c r="C8374" i="2"/>
  <c r="B8375" i="2"/>
  <c r="F8375" i="2"/>
  <c r="E8376" i="2"/>
  <c r="D8377" i="2"/>
  <c r="C8378" i="2"/>
  <c r="B8379" i="2"/>
  <c r="F8379" i="2"/>
  <c r="E8380" i="2"/>
  <c r="D8381" i="2"/>
  <c r="C8382" i="2"/>
  <c r="B8383" i="2"/>
  <c r="F8383" i="2"/>
  <c r="E8384" i="2"/>
  <c r="D8385" i="2"/>
  <c r="C8386" i="2"/>
  <c r="B8387" i="2"/>
  <c r="F8387" i="2"/>
  <c r="E8388" i="2"/>
  <c r="D8389" i="2"/>
  <c r="C8390" i="2"/>
  <c r="B8391" i="2"/>
  <c r="F8391" i="2"/>
  <c r="E8392" i="2"/>
  <c r="D8393" i="2"/>
  <c r="C8394" i="2"/>
  <c r="B8395" i="2"/>
  <c r="F8395" i="2"/>
  <c r="E8396" i="2"/>
  <c r="D8397" i="2"/>
  <c r="C8398" i="2"/>
  <c r="B8399" i="2"/>
  <c r="F8399" i="2"/>
  <c r="E8400" i="2"/>
  <c r="D8401" i="2"/>
  <c r="C8402" i="2"/>
  <c r="B8403" i="2"/>
  <c r="F8403" i="2"/>
  <c r="E8404" i="2"/>
  <c r="D8405" i="2"/>
  <c r="C8406" i="2"/>
  <c r="B8407" i="2"/>
  <c r="F8407" i="2"/>
  <c r="E8408" i="2"/>
  <c r="D8409" i="2"/>
  <c r="C8410" i="2"/>
  <c r="B8411" i="2"/>
  <c r="F8411" i="2"/>
  <c r="E8412" i="2"/>
  <c r="D8413" i="2"/>
  <c r="C8414" i="2"/>
  <c r="B8415" i="2"/>
  <c r="F8415" i="2"/>
  <c r="E8416" i="2"/>
  <c r="D8417" i="2"/>
  <c r="C8418" i="2"/>
  <c r="B8419" i="2"/>
  <c r="F8419" i="2"/>
  <c r="E8420" i="2"/>
  <c r="D8421" i="2"/>
  <c r="C8422" i="2"/>
  <c r="B8423" i="2"/>
  <c r="F8423" i="2"/>
  <c r="E8424" i="2"/>
  <c r="D8425" i="2"/>
  <c r="C8426" i="2"/>
  <c r="B8427" i="2"/>
  <c r="F8427" i="2"/>
  <c r="E8428" i="2"/>
  <c r="D8429" i="2"/>
  <c r="C8430" i="2"/>
  <c r="B8431" i="2"/>
  <c r="F8431" i="2"/>
  <c r="E8432" i="2"/>
  <c r="D8433" i="2"/>
  <c r="C8434" i="2"/>
  <c r="B8435" i="2"/>
  <c r="F8435" i="2"/>
  <c r="E8436" i="2"/>
  <c r="D8437" i="2"/>
  <c r="C8438" i="2"/>
  <c r="B8439" i="2"/>
  <c r="F8439" i="2"/>
  <c r="E8440" i="2"/>
  <c r="D8441" i="2"/>
  <c r="C8442" i="2"/>
  <c r="B8443" i="2"/>
  <c r="F8443" i="2"/>
  <c r="E8444" i="2"/>
  <c r="D8445" i="2"/>
  <c r="C8446" i="2"/>
  <c r="B8447" i="2"/>
  <c r="F8447" i="2"/>
  <c r="E8448" i="2"/>
  <c r="D8449" i="2"/>
  <c r="C8450" i="2"/>
  <c r="B8451" i="2"/>
  <c r="F8451" i="2"/>
  <c r="E8452" i="2"/>
  <c r="D8453" i="2"/>
  <c r="C8454" i="2"/>
  <c r="B8455" i="2"/>
  <c r="F8455" i="2"/>
  <c r="E8456" i="2"/>
  <c r="D8457" i="2"/>
  <c r="C8458" i="2"/>
  <c r="B8459" i="2"/>
  <c r="F8459" i="2"/>
  <c r="E8460" i="2"/>
  <c r="D8461" i="2"/>
  <c r="C8462" i="2"/>
  <c r="B8463" i="2"/>
  <c r="F8463" i="2"/>
  <c r="E8464" i="2"/>
  <c r="D8465" i="2"/>
  <c r="C8466" i="2"/>
  <c r="B8467" i="2"/>
  <c r="F8467" i="2"/>
  <c r="E8468" i="2"/>
  <c r="D8469" i="2"/>
  <c r="C8470" i="2"/>
  <c r="B8471" i="2"/>
  <c r="F8471" i="2"/>
  <c r="E8472" i="2"/>
  <c r="D8473" i="2"/>
  <c r="C8474" i="2"/>
  <c r="B8475" i="2"/>
  <c r="F8475" i="2"/>
  <c r="E8476" i="2"/>
  <c r="D8477" i="2"/>
  <c r="C8478" i="2"/>
  <c r="B8479" i="2"/>
  <c r="F8479" i="2"/>
  <c r="E8480" i="2"/>
  <c r="D8481" i="2"/>
  <c r="C8482" i="2"/>
  <c r="B8483" i="2"/>
  <c r="F8483" i="2"/>
  <c r="E8484" i="2"/>
  <c r="D8485" i="2"/>
  <c r="C8486" i="2"/>
  <c r="B8487" i="2"/>
  <c r="F8487" i="2"/>
  <c r="E8488" i="2"/>
  <c r="D8489" i="2"/>
  <c r="C8490" i="2"/>
  <c r="B8491" i="2"/>
  <c r="F8491" i="2"/>
  <c r="E8492" i="2"/>
  <c r="D8493" i="2"/>
  <c r="C8494" i="2"/>
  <c r="B8495" i="2"/>
  <c r="F8495" i="2"/>
  <c r="E8496" i="2"/>
  <c r="D8497" i="2"/>
  <c r="C8498" i="2"/>
  <c r="B8499" i="2"/>
  <c r="F8499" i="2"/>
  <c r="E8500" i="2"/>
  <c r="D8501" i="2"/>
  <c r="C8502" i="2"/>
  <c r="B8503" i="2"/>
  <c r="F8503" i="2"/>
  <c r="E8504" i="2"/>
  <c r="D8505" i="2"/>
  <c r="C8506" i="2"/>
  <c r="B8507" i="2"/>
  <c r="F8507" i="2"/>
  <c r="E8508" i="2"/>
  <c r="D8509" i="2"/>
  <c r="C8510" i="2"/>
  <c r="B8511" i="2"/>
  <c r="F8511" i="2"/>
  <c r="E8512" i="2"/>
  <c r="D8513" i="2"/>
  <c r="C8514" i="2"/>
  <c r="B8515" i="2"/>
  <c r="F8515" i="2"/>
  <c r="E8516" i="2"/>
  <c r="D8517" i="2"/>
  <c r="C8518" i="2"/>
  <c r="B8519" i="2"/>
  <c r="F8519" i="2"/>
  <c r="E8520" i="2"/>
  <c r="D8521" i="2"/>
  <c r="C8522" i="2"/>
  <c r="B8523" i="2"/>
  <c r="F8523" i="2"/>
  <c r="E8524" i="2"/>
  <c r="D8525" i="2"/>
  <c r="C8526" i="2"/>
  <c r="B8527" i="2"/>
  <c r="F8527" i="2"/>
  <c r="E8528" i="2"/>
  <c r="D8529" i="2"/>
  <c r="C8530" i="2"/>
  <c r="B8531" i="2"/>
  <c r="F8531" i="2"/>
  <c r="E8532" i="2"/>
  <c r="D8533" i="2"/>
  <c r="C8534" i="2"/>
  <c r="B8535" i="2"/>
  <c r="F8535" i="2"/>
  <c r="E8536" i="2"/>
  <c r="D8537" i="2"/>
  <c r="C8538" i="2"/>
  <c r="B8539" i="2"/>
  <c r="F8539" i="2"/>
  <c r="E8540" i="2"/>
  <c r="D8541" i="2"/>
  <c r="C8542" i="2"/>
  <c r="B8543" i="2"/>
  <c r="F8543" i="2"/>
  <c r="E8544" i="2"/>
  <c r="D8545" i="2"/>
  <c r="C8546" i="2"/>
  <c r="B8547" i="2"/>
  <c r="F8547" i="2"/>
  <c r="E8548" i="2"/>
  <c r="D8549" i="2"/>
  <c r="C8550" i="2"/>
  <c r="B8551" i="2"/>
  <c r="F8551" i="2"/>
  <c r="E8552" i="2"/>
  <c r="D8553" i="2"/>
  <c r="C8554" i="2"/>
  <c r="B8555" i="2"/>
  <c r="F8555" i="2"/>
  <c r="E8556" i="2"/>
  <c r="D8557" i="2"/>
  <c r="C8558" i="2"/>
  <c r="B8559" i="2"/>
  <c r="F8559" i="2"/>
  <c r="E8560" i="2"/>
  <c r="D8561" i="2"/>
  <c r="C8562" i="2"/>
  <c r="B8563" i="2"/>
  <c r="F8563" i="2"/>
  <c r="E8564" i="2"/>
  <c r="D8565" i="2"/>
  <c r="C8566" i="2"/>
  <c r="B8567" i="2"/>
  <c r="F8567" i="2"/>
  <c r="E8568" i="2"/>
  <c r="D8569" i="2"/>
  <c r="C8570" i="2"/>
  <c r="B8571" i="2"/>
  <c r="F8571" i="2"/>
  <c r="E8572" i="2"/>
  <c r="D8573" i="2"/>
  <c r="C8574" i="2"/>
  <c r="B8575" i="2"/>
  <c r="F8575" i="2"/>
  <c r="E8576" i="2"/>
  <c r="D8577" i="2"/>
  <c r="C8578" i="2"/>
  <c r="B8579" i="2"/>
  <c r="F8579" i="2"/>
  <c r="E8580" i="2"/>
  <c r="D8581" i="2"/>
  <c r="C8582" i="2"/>
  <c r="B8583" i="2"/>
  <c r="F8583" i="2"/>
  <c r="E8584" i="2"/>
  <c r="D8585" i="2"/>
  <c r="C8586" i="2"/>
  <c r="B8587" i="2"/>
  <c r="F8587" i="2"/>
  <c r="E8588" i="2"/>
  <c r="D8589" i="2"/>
  <c r="C8590" i="2"/>
  <c r="B8591" i="2"/>
  <c r="F8591" i="2"/>
  <c r="E8592" i="2"/>
  <c r="D8593" i="2"/>
  <c r="C8594" i="2"/>
  <c r="B8595" i="2"/>
  <c r="F8595" i="2"/>
  <c r="E8596" i="2"/>
  <c r="D8597" i="2"/>
  <c r="C8598" i="2"/>
  <c r="B8599" i="2"/>
  <c r="F8599" i="2"/>
  <c r="E8600" i="2"/>
  <c r="D8601" i="2"/>
  <c r="C8602" i="2"/>
  <c r="B8603" i="2"/>
  <c r="F8603" i="2"/>
  <c r="E8604" i="2"/>
  <c r="D8605" i="2"/>
  <c r="C8606" i="2"/>
  <c r="B8607" i="2"/>
  <c r="F8607" i="2"/>
  <c r="E8608" i="2"/>
  <c r="D8609" i="2"/>
  <c r="C8610" i="2"/>
  <c r="B8611" i="2"/>
  <c r="F8611" i="2"/>
  <c r="E8612" i="2"/>
  <c r="D8613" i="2"/>
  <c r="C8614" i="2"/>
  <c r="B8615" i="2"/>
  <c r="F8615" i="2"/>
  <c r="E8616" i="2"/>
  <c r="D8617" i="2"/>
  <c r="C8618" i="2"/>
  <c r="B8619" i="2"/>
  <c r="F8619" i="2"/>
  <c r="E8620" i="2"/>
  <c r="D8621" i="2"/>
  <c r="C8622" i="2"/>
  <c r="B8623" i="2"/>
  <c r="F8623" i="2"/>
  <c r="E8624" i="2"/>
  <c r="D8625" i="2"/>
  <c r="C8626" i="2"/>
  <c r="B8627" i="2"/>
  <c r="F8627" i="2"/>
  <c r="E8628" i="2"/>
  <c r="D8629" i="2"/>
  <c r="C8630" i="2"/>
  <c r="B8631" i="2"/>
  <c r="F8631" i="2"/>
  <c r="E8632" i="2"/>
  <c r="D8633" i="2"/>
  <c r="C8634" i="2"/>
  <c r="B8635" i="2"/>
  <c r="F8635" i="2"/>
  <c r="E8636" i="2"/>
  <c r="D8637" i="2"/>
  <c r="C8638" i="2"/>
  <c r="B8639" i="2"/>
  <c r="F8639" i="2"/>
  <c r="E8640" i="2"/>
  <c r="D8641" i="2"/>
  <c r="C8642" i="2"/>
  <c r="B8643" i="2"/>
  <c r="F8643" i="2"/>
  <c r="E8644" i="2"/>
  <c r="D8645" i="2"/>
  <c r="C8646" i="2"/>
  <c r="B8647" i="2"/>
  <c r="F8647" i="2"/>
  <c r="E8648" i="2"/>
  <c r="D8649" i="2"/>
  <c r="C8650" i="2"/>
  <c r="B8651" i="2"/>
  <c r="F8651" i="2"/>
  <c r="E8652" i="2"/>
  <c r="D8653" i="2"/>
  <c r="C8654" i="2"/>
  <c r="B8655" i="2"/>
  <c r="F8655" i="2"/>
  <c r="E8656" i="2"/>
  <c r="D8657" i="2"/>
  <c r="C8658" i="2"/>
  <c r="B8659" i="2"/>
  <c r="F8659" i="2"/>
  <c r="E8660" i="2"/>
  <c r="D8661" i="2"/>
  <c r="C8662" i="2"/>
  <c r="B8663" i="2"/>
  <c r="F8663" i="2"/>
  <c r="E8664" i="2"/>
  <c r="D8665" i="2"/>
  <c r="C8666" i="2"/>
  <c r="B8667" i="2"/>
  <c r="F8667" i="2"/>
  <c r="E8668" i="2"/>
  <c r="D8669" i="2"/>
  <c r="C8670" i="2"/>
  <c r="B8671" i="2"/>
  <c r="F8671" i="2"/>
  <c r="E8672" i="2"/>
  <c r="D8673" i="2"/>
  <c r="C8674" i="2"/>
  <c r="B8675" i="2"/>
  <c r="F8675" i="2"/>
  <c r="E8676" i="2"/>
  <c r="D8677" i="2"/>
  <c r="C8678" i="2"/>
  <c r="B8679" i="2"/>
  <c r="F8679" i="2"/>
  <c r="E8680" i="2"/>
  <c r="D8681" i="2"/>
  <c r="C8682" i="2"/>
  <c r="B8683" i="2"/>
  <c r="F8683" i="2"/>
  <c r="E8684" i="2"/>
  <c r="D8685" i="2"/>
  <c r="C8686" i="2"/>
  <c r="B8687" i="2"/>
  <c r="F8687" i="2"/>
  <c r="E8688" i="2"/>
  <c r="D8689" i="2"/>
  <c r="C8690" i="2"/>
  <c r="B8691" i="2"/>
  <c r="F8691" i="2"/>
  <c r="E8692" i="2"/>
  <c r="D8693" i="2"/>
  <c r="C8694" i="2"/>
  <c r="B8695" i="2"/>
  <c r="F8695" i="2"/>
  <c r="E8696" i="2"/>
  <c r="D8697" i="2"/>
  <c r="C8698" i="2"/>
  <c r="B8699" i="2"/>
  <c r="F8699" i="2"/>
  <c r="E8700" i="2"/>
  <c r="D8701" i="2"/>
  <c r="C8702" i="2"/>
  <c r="B8703" i="2"/>
  <c r="F8703" i="2"/>
  <c r="E8704" i="2"/>
  <c r="D8705" i="2"/>
  <c r="C8706" i="2"/>
  <c r="B8707" i="2"/>
  <c r="F8707" i="2"/>
  <c r="E8708" i="2"/>
  <c r="D8709" i="2"/>
  <c r="C8710" i="2"/>
  <c r="B8711" i="2"/>
  <c r="F8711" i="2"/>
  <c r="E8712" i="2"/>
  <c r="D8713" i="2"/>
  <c r="C8714" i="2"/>
  <c r="B8715" i="2"/>
  <c r="F8715" i="2"/>
  <c r="E8716" i="2"/>
  <c r="D8717" i="2"/>
  <c r="C8718" i="2"/>
  <c r="B8719" i="2"/>
  <c r="F8719" i="2"/>
  <c r="E8720" i="2"/>
  <c r="D8721" i="2"/>
  <c r="C8722" i="2"/>
  <c r="B8723" i="2"/>
  <c r="F8723" i="2"/>
  <c r="E8724" i="2"/>
  <c r="D8725" i="2"/>
  <c r="C8726" i="2"/>
  <c r="B8727" i="2"/>
  <c r="F8727" i="2"/>
  <c r="E8728" i="2"/>
  <c r="D8729" i="2"/>
  <c r="C8730" i="2"/>
  <c r="B8731" i="2"/>
  <c r="F8731" i="2"/>
  <c r="E8732" i="2"/>
  <c r="D8733" i="2"/>
  <c r="C8734" i="2"/>
  <c r="B8735" i="2"/>
  <c r="F8735" i="2"/>
  <c r="E8736" i="2"/>
  <c r="D8737" i="2"/>
  <c r="C8738" i="2"/>
  <c r="B8739" i="2"/>
  <c r="F8739" i="2"/>
  <c r="E8740" i="2"/>
  <c r="D8741" i="2"/>
  <c r="C8742" i="2"/>
  <c r="B8743" i="2"/>
  <c r="F8743" i="2"/>
  <c r="E8744" i="2"/>
  <c r="D8745" i="2"/>
  <c r="C8746" i="2"/>
  <c r="B8747" i="2"/>
  <c r="F8747" i="2"/>
  <c r="E8748" i="2"/>
  <c r="D8749" i="2"/>
  <c r="C8750" i="2"/>
  <c r="B8751" i="2"/>
  <c r="F8751" i="2"/>
  <c r="E8752" i="2"/>
  <c r="D8753" i="2"/>
  <c r="C8754" i="2"/>
  <c r="B8755" i="2"/>
  <c r="F8755" i="2"/>
  <c r="E8756" i="2"/>
  <c r="D8757" i="2"/>
  <c r="C8758" i="2"/>
  <c r="B8759" i="2"/>
  <c r="F8759" i="2"/>
  <c r="E8760" i="2"/>
  <c r="D8761" i="2"/>
  <c r="C8762" i="2"/>
  <c r="B8763" i="2"/>
  <c r="F8763" i="2"/>
  <c r="E8764" i="2"/>
  <c r="D8765" i="2"/>
  <c r="C8766" i="2"/>
  <c r="B8767" i="2"/>
  <c r="F8767" i="2"/>
  <c r="E8768" i="2"/>
  <c r="D8769" i="2"/>
  <c r="C8770" i="2"/>
  <c r="B8771" i="2"/>
  <c r="F8771" i="2"/>
  <c r="E8772" i="2"/>
  <c r="D8773" i="2"/>
  <c r="C8774" i="2"/>
  <c r="B8775" i="2"/>
  <c r="F8775" i="2"/>
  <c r="E8776" i="2"/>
  <c r="D8777" i="2"/>
  <c r="C8778" i="2"/>
  <c r="B8779" i="2"/>
  <c r="F8779" i="2"/>
  <c r="E8780" i="2"/>
  <c r="D8781" i="2"/>
  <c r="C8782" i="2"/>
  <c r="B8783" i="2"/>
  <c r="F8783" i="2"/>
  <c r="E8784" i="2"/>
  <c r="D8785" i="2"/>
  <c r="C8786" i="2"/>
  <c r="B8787" i="2"/>
  <c r="F8787" i="2"/>
  <c r="E8788" i="2"/>
  <c r="D8789" i="2"/>
  <c r="C8790" i="2"/>
  <c r="B8791" i="2"/>
  <c r="F8791" i="2"/>
  <c r="E8792" i="2"/>
  <c r="D8793" i="2"/>
  <c r="C8794" i="2"/>
  <c r="B8795" i="2"/>
  <c r="F8795" i="2"/>
  <c r="E8796" i="2"/>
  <c r="D8797" i="2"/>
  <c r="C8798" i="2"/>
  <c r="B8799" i="2"/>
  <c r="F8799" i="2"/>
  <c r="E8800" i="2"/>
  <c r="D8801" i="2"/>
  <c r="C8802" i="2"/>
  <c r="B8803" i="2"/>
  <c r="F8803" i="2"/>
  <c r="E8804" i="2"/>
  <c r="D8805" i="2"/>
  <c r="C8806" i="2"/>
  <c r="B8807" i="2"/>
  <c r="F8807" i="2"/>
  <c r="E8808" i="2"/>
  <c r="D8809" i="2"/>
  <c r="C8810" i="2"/>
  <c r="B8811" i="2"/>
  <c r="F8811" i="2"/>
  <c r="E8812" i="2"/>
  <c r="D8813" i="2"/>
  <c r="C8814" i="2"/>
  <c r="B8815" i="2"/>
  <c r="F8815" i="2"/>
  <c r="E8816" i="2"/>
  <c r="D8817" i="2"/>
  <c r="C8818" i="2"/>
  <c r="B8819" i="2"/>
  <c r="F8819" i="2"/>
  <c r="E8820" i="2"/>
  <c r="D8821" i="2"/>
  <c r="C8822" i="2"/>
  <c r="B8823" i="2"/>
  <c r="F8823" i="2"/>
  <c r="E8824" i="2"/>
  <c r="D8825" i="2"/>
  <c r="C8826" i="2"/>
  <c r="B8827" i="2"/>
  <c r="F8827" i="2"/>
  <c r="E8828" i="2"/>
  <c r="D8829" i="2"/>
  <c r="C8830" i="2"/>
  <c r="B8831" i="2"/>
  <c r="F8831" i="2"/>
  <c r="E8832" i="2"/>
  <c r="D8833" i="2"/>
  <c r="C8834" i="2"/>
  <c r="B8835" i="2"/>
  <c r="F8835" i="2"/>
  <c r="E8836" i="2"/>
  <c r="D8837" i="2"/>
  <c r="C8838" i="2"/>
  <c r="B8839" i="2"/>
  <c r="F8839" i="2"/>
  <c r="E8840" i="2"/>
  <c r="D8841" i="2"/>
  <c r="C8842" i="2"/>
  <c r="B8843" i="2"/>
  <c r="F8843" i="2"/>
  <c r="E8844" i="2"/>
  <c r="D8845" i="2"/>
  <c r="C8846" i="2"/>
  <c r="B8847" i="2"/>
  <c r="F8847" i="2"/>
  <c r="E8848" i="2"/>
  <c r="D8849" i="2"/>
  <c r="C8850" i="2"/>
  <c r="B8851" i="2"/>
  <c r="F8851" i="2"/>
  <c r="E8852" i="2"/>
  <c r="D8853" i="2"/>
  <c r="C8854" i="2"/>
  <c r="B8855" i="2"/>
  <c r="F8855" i="2"/>
  <c r="E8856" i="2"/>
  <c r="D8857" i="2"/>
  <c r="C8858" i="2"/>
  <c r="B8859" i="2"/>
  <c r="F8859" i="2"/>
  <c r="E8860" i="2"/>
  <c r="D8861" i="2"/>
  <c r="C8862" i="2"/>
  <c r="B8863" i="2"/>
  <c r="F8863" i="2"/>
  <c r="E8864" i="2"/>
  <c r="D8865" i="2"/>
  <c r="C8866" i="2"/>
  <c r="B8867" i="2"/>
  <c r="F8867" i="2"/>
  <c r="E8868" i="2"/>
  <c r="D8869" i="2"/>
  <c r="C8870" i="2"/>
  <c r="B8871" i="2"/>
  <c r="F8871" i="2"/>
  <c r="E8872" i="2"/>
  <c r="D8873" i="2"/>
  <c r="C8874" i="2"/>
  <c r="B8875" i="2"/>
  <c r="F8875" i="2"/>
  <c r="E8876" i="2"/>
  <c r="D8877" i="2"/>
  <c r="C8878" i="2"/>
  <c r="B8879" i="2"/>
  <c r="F8879" i="2"/>
  <c r="E8880" i="2"/>
  <c r="D8881" i="2"/>
  <c r="C8882" i="2"/>
  <c r="B8883" i="2"/>
  <c r="F8883" i="2"/>
  <c r="E8884" i="2"/>
  <c r="D8885" i="2"/>
  <c r="C8886" i="2"/>
  <c r="B8887" i="2"/>
  <c r="F8887" i="2"/>
  <c r="E8888" i="2"/>
  <c r="D8889" i="2"/>
  <c r="C8890" i="2"/>
  <c r="B8891" i="2"/>
  <c r="F8891" i="2"/>
  <c r="E8892" i="2"/>
  <c r="D8893" i="2"/>
  <c r="C8894" i="2"/>
  <c r="B8895" i="2"/>
  <c r="F8895" i="2"/>
  <c r="E8896" i="2"/>
  <c r="D8897" i="2"/>
  <c r="C8898" i="2"/>
  <c r="B8899" i="2"/>
  <c r="F8899" i="2"/>
  <c r="E8900" i="2"/>
  <c r="D8901" i="2"/>
  <c r="C8902" i="2"/>
  <c r="B8903" i="2"/>
  <c r="F8903" i="2"/>
  <c r="E8904" i="2"/>
  <c r="D8905" i="2"/>
  <c r="C8906" i="2"/>
  <c r="B8907" i="2"/>
  <c r="F8907" i="2"/>
  <c r="E8908" i="2"/>
  <c r="D8909" i="2"/>
  <c r="C8910" i="2"/>
  <c r="B8911" i="2"/>
  <c r="F8911" i="2"/>
  <c r="E8912" i="2"/>
  <c r="D8913" i="2"/>
  <c r="C8914" i="2"/>
  <c r="B8915" i="2"/>
  <c r="F8915" i="2"/>
  <c r="E8916" i="2"/>
  <c r="D8917" i="2"/>
  <c r="C8918" i="2"/>
  <c r="B8919" i="2"/>
  <c r="F8919" i="2"/>
  <c r="E8920" i="2"/>
  <c r="D8921" i="2"/>
  <c r="C8922" i="2"/>
  <c r="B8923" i="2"/>
  <c r="F8923" i="2"/>
  <c r="E8924" i="2"/>
  <c r="D8925" i="2"/>
  <c r="C8926" i="2"/>
  <c r="B8927" i="2"/>
  <c r="F8927" i="2"/>
  <c r="E8928" i="2"/>
  <c r="D8929" i="2"/>
  <c r="C8930" i="2"/>
  <c r="B8931" i="2"/>
  <c r="F8931" i="2"/>
  <c r="E8932" i="2"/>
  <c r="D8933" i="2"/>
  <c r="C8934" i="2"/>
  <c r="B8935" i="2"/>
  <c r="F8935" i="2"/>
  <c r="E8936" i="2"/>
  <c r="D8937" i="2"/>
  <c r="C8938" i="2"/>
  <c r="B8939" i="2"/>
  <c r="F8939" i="2"/>
  <c r="E8940" i="2"/>
  <c r="D8941" i="2"/>
  <c r="C8942" i="2"/>
  <c r="B8943" i="2"/>
  <c r="F8943" i="2"/>
  <c r="E8944" i="2"/>
  <c r="D8945" i="2"/>
  <c r="C8946" i="2"/>
  <c r="B8947" i="2"/>
  <c r="F8947" i="2"/>
  <c r="E8948" i="2"/>
  <c r="D8949" i="2"/>
  <c r="C8950" i="2"/>
  <c r="B8951" i="2"/>
  <c r="F8951" i="2"/>
  <c r="E8952" i="2"/>
  <c r="D8953" i="2"/>
  <c r="C8954" i="2"/>
  <c r="B8955" i="2"/>
  <c r="F8955" i="2"/>
  <c r="E8956" i="2"/>
  <c r="D8957" i="2"/>
  <c r="C8958" i="2"/>
  <c r="B8959" i="2"/>
  <c r="F8959" i="2"/>
  <c r="E8960" i="2"/>
  <c r="D8961" i="2"/>
  <c r="C8962" i="2"/>
  <c r="B8963" i="2"/>
  <c r="F8963" i="2"/>
  <c r="E8964" i="2"/>
  <c r="D8965" i="2"/>
  <c r="C8966" i="2"/>
  <c r="B8967" i="2"/>
  <c r="F8967" i="2"/>
  <c r="E8968" i="2"/>
  <c r="D8969" i="2"/>
  <c r="C8970" i="2"/>
  <c r="B8971" i="2"/>
  <c r="F8971" i="2"/>
  <c r="E8972" i="2"/>
  <c r="D8973" i="2"/>
  <c r="C8974" i="2"/>
  <c r="B8975" i="2"/>
  <c r="F8975" i="2"/>
  <c r="E8976" i="2"/>
  <c r="D8977" i="2"/>
  <c r="C8978" i="2"/>
  <c r="B8979" i="2"/>
  <c r="F8979" i="2"/>
  <c r="E8980" i="2"/>
  <c r="D8981" i="2"/>
  <c r="C8982" i="2"/>
  <c r="B8983" i="2"/>
  <c r="F8983" i="2"/>
  <c r="E8984" i="2"/>
  <c r="D8985" i="2"/>
  <c r="C8986" i="2"/>
  <c r="B8987" i="2"/>
  <c r="F8987" i="2"/>
  <c r="E8988" i="2"/>
  <c r="D8989" i="2"/>
  <c r="C8990" i="2"/>
  <c r="B8991" i="2"/>
  <c r="F8991" i="2"/>
  <c r="E8992" i="2"/>
  <c r="D8993" i="2"/>
  <c r="C8994" i="2"/>
  <c r="B8995" i="2"/>
  <c r="F8995" i="2"/>
  <c r="E8996" i="2"/>
  <c r="D8997" i="2"/>
  <c r="C8998" i="2"/>
  <c r="B8999" i="2"/>
  <c r="F8999" i="2"/>
  <c r="E9000" i="2"/>
  <c r="D9001" i="2"/>
  <c r="C9002" i="2"/>
  <c r="B9003" i="2"/>
  <c r="F9003" i="2"/>
  <c r="E9004" i="2"/>
  <c r="D9005" i="2"/>
  <c r="C9006" i="2"/>
  <c r="B9007" i="2"/>
  <c r="F9007" i="2"/>
  <c r="E9008" i="2"/>
  <c r="D9009" i="2"/>
  <c r="C9010" i="2"/>
  <c r="B9011" i="2"/>
  <c r="F9011" i="2"/>
  <c r="E9012" i="2"/>
  <c r="D9013" i="2"/>
  <c r="C9014" i="2"/>
  <c r="B9015" i="2"/>
  <c r="F9015" i="2"/>
  <c r="E9016" i="2"/>
  <c r="D9017" i="2"/>
  <c r="C9018" i="2"/>
  <c r="B9019" i="2"/>
  <c r="F9019" i="2"/>
  <c r="E9020" i="2"/>
  <c r="D9021" i="2"/>
  <c r="C9022" i="2"/>
  <c r="B9023" i="2"/>
  <c r="F9023" i="2"/>
  <c r="E9024" i="2"/>
  <c r="D9025" i="2"/>
  <c r="C9026" i="2"/>
  <c r="B9027" i="2"/>
  <c r="F9027" i="2"/>
  <c r="E9028" i="2"/>
  <c r="D9029" i="2"/>
  <c r="C9030" i="2"/>
  <c r="B9031" i="2"/>
  <c r="F9031" i="2"/>
  <c r="E9032" i="2"/>
  <c r="D9033" i="2"/>
  <c r="C9034" i="2"/>
  <c r="B9035" i="2"/>
  <c r="F9035" i="2"/>
  <c r="E9036" i="2"/>
  <c r="D9037" i="2"/>
  <c r="C9038" i="2"/>
  <c r="B9039" i="2"/>
  <c r="F9039" i="2"/>
  <c r="E9040" i="2"/>
  <c r="D9041" i="2"/>
  <c r="C9042" i="2"/>
  <c r="B9043" i="2"/>
  <c r="F9043" i="2"/>
  <c r="E9044" i="2"/>
  <c r="D9045" i="2"/>
  <c r="C9046" i="2"/>
  <c r="B9047" i="2"/>
  <c r="F9047" i="2"/>
  <c r="E9048" i="2"/>
  <c r="D9049" i="2"/>
  <c r="C9050" i="2"/>
  <c r="B9051" i="2"/>
  <c r="F9051" i="2"/>
  <c r="E9052" i="2"/>
  <c r="D9053" i="2"/>
  <c r="C9054" i="2"/>
  <c r="B9055" i="2"/>
  <c r="F9055" i="2"/>
  <c r="E9056" i="2"/>
  <c r="D9057" i="2"/>
  <c r="C9058" i="2"/>
  <c r="B9059" i="2"/>
  <c r="F9059" i="2"/>
  <c r="E9060" i="2"/>
  <c r="D9061" i="2"/>
  <c r="C9062" i="2"/>
  <c r="B9063" i="2"/>
  <c r="F9063" i="2"/>
  <c r="E9064" i="2"/>
  <c r="D9065" i="2"/>
  <c r="C9066" i="2"/>
  <c r="B9067" i="2"/>
  <c r="F9067" i="2"/>
  <c r="E9068" i="2"/>
  <c r="D9069" i="2"/>
  <c r="C9070" i="2"/>
  <c r="B9071" i="2"/>
  <c r="F9071" i="2"/>
  <c r="E9072" i="2"/>
  <c r="D9073" i="2"/>
  <c r="C9074" i="2"/>
  <c r="B9075" i="2"/>
  <c r="F9075" i="2"/>
  <c r="E9076" i="2"/>
  <c r="D9077" i="2"/>
  <c r="C9078" i="2"/>
  <c r="B9079" i="2"/>
  <c r="F9079" i="2"/>
  <c r="E9080" i="2"/>
  <c r="D9081" i="2"/>
  <c r="C9082" i="2"/>
  <c r="B9083" i="2"/>
  <c r="F9083" i="2"/>
  <c r="E9084" i="2"/>
  <c r="D9085" i="2"/>
  <c r="C9086" i="2"/>
  <c r="B9087" i="2"/>
  <c r="F9087" i="2"/>
  <c r="E9088" i="2"/>
  <c r="D9089" i="2"/>
  <c r="C9090" i="2"/>
  <c r="B9091" i="2"/>
  <c r="F9091" i="2"/>
  <c r="E9092" i="2"/>
  <c r="D9093" i="2"/>
  <c r="C9094" i="2"/>
  <c r="B9095" i="2"/>
  <c r="F9095" i="2"/>
  <c r="E9096" i="2"/>
  <c r="D9097" i="2"/>
  <c r="C9098" i="2"/>
  <c r="B9099" i="2"/>
  <c r="F9099" i="2"/>
  <c r="E9100" i="2"/>
  <c r="D9101" i="2"/>
  <c r="C9102" i="2"/>
  <c r="B9103" i="2"/>
  <c r="F9103" i="2"/>
  <c r="E9104" i="2"/>
  <c r="D9105" i="2"/>
  <c r="C9106" i="2"/>
  <c r="B9107" i="2"/>
  <c r="F9107" i="2"/>
  <c r="E9108" i="2"/>
  <c r="D9109" i="2"/>
  <c r="C9110" i="2"/>
  <c r="B9111" i="2"/>
  <c r="F9111" i="2"/>
  <c r="E9112" i="2"/>
  <c r="D9113" i="2"/>
  <c r="C9114" i="2"/>
  <c r="B9115" i="2"/>
  <c r="F9115" i="2"/>
  <c r="E9116" i="2"/>
  <c r="D9117" i="2"/>
  <c r="C9118" i="2"/>
  <c r="B9119" i="2"/>
  <c r="F9119" i="2"/>
  <c r="E9120" i="2"/>
  <c r="D9121" i="2"/>
  <c r="C9122" i="2"/>
  <c r="B9123" i="2"/>
  <c r="F9123" i="2"/>
  <c r="E9124" i="2"/>
  <c r="D9125" i="2"/>
  <c r="C9126" i="2"/>
  <c r="B9127" i="2"/>
  <c r="F9127" i="2"/>
  <c r="E9128" i="2"/>
  <c r="D9129" i="2"/>
  <c r="C9130" i="2"/>
  <c r="B9131" i="2"/>
  <c r="F9131" i="2"/>
  <c r="E9132" i="2"/>
  <c r="D9133" i="2"/>
  <c r="C9134" i="2"/>
  <c r="B9135" i="2"/>
  <c r="F9135" i="2"/>
  <c r="E9136" i="2"/>
  <c r="D9137" i="2"/>
  <c r="C9138" i="2"/>
  <c r="B9139" i="2"/>
  <c r="F9139" i="2"/>
  <c r="E9140" i="2"/>
  <c r="D9141" i="2"/>
  <c r="C9142" i="2"/>
  <c r="B9143" i="2"/>
  <c r="F9143" i="2"/>
  <c r="E9144" i="2"/>
  <c r="D9145" i="2"/>
  <c r="C9146" i="2"/>
  <c r="B9147" i="2"/>
  <c r="F9147" i="2"/>
  <c r="E9148" i="2"/>
  <c r="D9149" i="2"/>
  <c r="C9150" i="2"/>
  <c r="B9151" i="2"/>
  <c r="F9151" i="2"/>
  <c r="E9152" i="2"/>
  <c r="D9153" i="2"/>
  <c r="C9154" i="2"/>
  <c r="B9155" i="2"/>
  <c r="F9155" i="2"/>
  <c r="E9156" i="2"/>
  <c r="D9157" i="2"/>
  <c r="C9158" i="2"/>
  <c r="B9159" i="2"/>
  <c r="F9159" i="2"/>
  <c r="E9160" i="2"/>
  <c r="D9161" i="2"/>
  <c r="C9162" i="2"/>
  <c r="B9163" i="2"/>
  <c r="F9163" i="2"/>
  <c r="E9164" i="2"/>
  <c r="D9165" i="2"/>
  <c r="C9166" i="2"/>
  <c r="B9167" i="2"/>
  <c r="F9167" i="2"/>
  <c r="D10451" i="2"/>
  <c r="E10450" i="2"/>
  <c r="F10449" i="2"/>
  <c r="B10449" i="2"/>
  <c r="C10448" i="2"/>
  <c r="D10447" i="2"/>
  <c r="E10446" i="2"/>
  <c r="F10445" i="2"/>
  <c r="B10445" i="2"/>
  <c r="C10444" i="2"/>
  <c r="D10443" i="2"/>
  <c r="E10442" i="2"/>
  <c r="F10441" i="2"/>
  <c r="B10441" i="2"/>
  <c r="C10440" i="2"/>
  <c r="D10439" i="2"/>
  <c r="E10438" i="2"/>
  <c r="F10437" i="2"/>
  <c r="B10437" i="2"/>
  <c r="C10436" i="2"/>
  <c r="D10435" i="2"/>
  <c r="E10434" i="2"/>
  <c r="F10433" i="2"/>
  <c r="B10433" i="2"/>
  <c r="C10432" i="2"/>
  <c r="D10431" i="2"/>
  <c r="E10430" i="2"/>
  <c r="F10429" i="2"/>
  <c r="B10429" i="2"/>
  <c r="C10428" i="2"/>
  <c r="D10427" i="2"/>
  <c r="E10426" i="2"/>
  <c r="F10425" i="2"/>
  <c r="B10425" i="2"/>
  <c r="C10424" i="2"/>
  <c r="D10423" i="2"/>
  <c r="E10422" i="2"/>
  <c r="F10421" i="2"/>
  <c r="B10421" i="2"/>
  <c r="C10420" i="2"/>
  <c r="D10419" i="2"/>
  <c r="E10418" i="2"/>
  <c r="F10417" i="2"/>
  <c r="B10417" i="2"/>
  <c r="C10416" i="2"/>
  <c r="D10415" i="2"/>
  <c r="E10414" i="2"/>
  <c r="F10413" i="2"/>
  <c r="B10413" i="2"/>
  <c r="C10412" i="2"/>
  <c r="D10411" i="2"/>
  <c r="E10410" i="2"/>
  <c r="F10409" i="2"/>
  <c r="B10409" i="2"/>
  <c r="C10408" i="2"/>
  <c r="D10407" i="2"/>
  <c r="E10406" i="2"/>
  <c r="F10405" i="2"/>
  <c r="B10405" i="2"/>
  <c r="C10404" i="2"/>
  <c r="D10403" i="2"/>
  <c r="E10402" i="2"/>
  <c r="F10401" i="2"/>
  <c r="B10401" i="2"/>
  <c r="C10400" i="2"/>
  <c r="D10399" i="2"/>
  <c r="E10398" i="2"/>
  <c r="F10397" i="2"/>
  <c r="B10397" i="2"/>
  <c r="C10396" i="2"/>
  <c r="D10395" i="2"/>
  <c r="E10394" i="2"/>
  <c r="F10393" i="2"/>
  <c r="B10393" i="2"/>
  <c r="C10392" i="2"/>
  <c r="D10391" i="2"/>
  <c r="E10390" i="2"/>
  <c r="F10389" i="2"/>
  <c r="B10389" i="2"/>
  <c r="C10388" i="2"/>
  <c r="D10387" i="2"/>
  <c r="E10386" i="2"/>
  <c r="F10385" i="2"/>
  <c r="B10385" i="2"/>
  <c r="C10384" i="2"/>
  <c r="D10383" i="2"/>
  <c r="E10382" i="2"/>
  <c r="F10381" i="2"/>
  <c r="B10381" i="2"/>
  <c r="C10380" i="2"/>
  <c r="D10379" i="2"/>
  <c r="E10378" i="2"/>
  <c r="F10377" i="2"/>
  <c r="B10377" i="2"/>
  <c r="C10376" i="2"/>
  <c r="D10375" i="2"/>
  <c r="E10374" i="2"/>
  <c r="F10373" i="2"/>
  <c r="B10373" i="2"/>
  <c r="C10372" i="2"/>
  <c r="D10371" i="2"/>
  <c r="E10370" i="2"/>
  <c r="F10369" i="2"/>
  <c r="B10369" i="2"/>
  <c r="C10368" i="2"/>
  <c r="D10367" i="2"/>
  <c r="E10366" i="2"/>
  <c r="F10365" i="2"/>
  <c r="B10365" i="2"/>
  <c r="C10364" i="2"/>
  <c r="D10363" i="2"/>
  <c r="E10362" i="2"/>
  <c r="F10361" i="2"/>
  <c r="B10361" i="2"/>
  <c r="C10360" i="2"/>
  <c r="D10359" i="2"/>
  <c r="E10358" i="2"/>
  <c r="F10357" i="2"/>
  <c r="B10357" i="2"/>
  <c r="C10356" i="2"/>
  <c r="D10355" i="2"/>
  <c r="E10354" i="2"/>
  <c r="F10353" i="2"/>
  <c r="B10353" i="2"/>
  <c r="C10352" i="2"/>
  <c r="D10351" i="2"/>
  <c r="E10350" i="2"/>
  <c r="F10349" i="2"/>
  <c r="B10349" i="2"/>
  <c r="C10348" i="2"/>
  <c r="D10347" i="2"/>
  <c r="E10346" i="2"/>
  <c r="F10345" i="2"/>
  <c r="B10345" i="2"/>
  <c r="C10344" i="2"/>
  <c r="D10343" i="2"/>
  <c r="E10342" i="2"/>
  <c r="F10341" i="2"/>
  <c r="B10341" i="2"/>
  <c r="C10340" i="2"/>
  <c r="D10339" i="2"/>
  <c r="E10338" i="2"/>
  <c r="F10337" i="2"/>
  <c r="B10337" i="2"/>
  <c r="C10336" i="2"/>
  <c r="D10335" i="2"/>
  <c r="E10334" i="2"/>
  <c r="F10333" i="2"/>
  <c r="B10333" i="2"/>
  <c r="C10332" i="2"/>
  <c r="D10331" i="2"/>
  <c r="E10330" i="2"/>
  <c r="F10329" i="2"/>
  <c r="B10329" i="2"/>
  <c r="C10328" i="2"/>
  <c r="D10327" i="2"/>
  <c r="E10326" i="2"/>
  <c r="F10325" i="2"/>
  <c r="B10325" i="2"/>
  <c r="C10324" i="2"/>
  <c r="D10323" i="2"/>
  <c r="E10322" i="2"/>
  <c r="F10321" i="2"/>
  <c r="B10321" i="2"/>
  <c r="C10320" i="2"/>
  <c r="D10319" i="2"/>
  <c r="E10318" i="2"/>
  <c r="F10317" i="2"/>
  <c r="B10317" i="2"/>
  <c r="C10316" i="2"/>
  <c r="D10315" i="2"/>
  <c r="E10314" i="2"/>
  <c r="F10313" i="2"/>
  <c r="B10313" i="2"/>
  <c r="C10312" i="2"/>
  <c r="D10311" i="2"/>
  <c r="E10310" i="2"/>
  <c r="F10309" i="2"/>
  <c r="B10309" i="2"/>
  <c r="C10308" i="2"/>
  <c r="D10307" i="2"/>
  <c r="E10306" i="2"/>
  <c r="F10305" i="2"/>
  <c r="B10305" i="2"/>
  <c r="C10304" i="2"/>
  <c r="D10303" i="2"/>
  <c r="E10302" i="2"/>
  <c r="F10301" i="2"/>
  <c r="B10301" i="2"/>
  <c r="C10300" i="2"/>
  <c r="D10299" i="2"/>
  <c r="E10298" i="2"/>
  <c r="F10297" i="2"/>
  <c r="B10297" i="2"/>
  <c r="C10296" i="2"/>
  <c r="D10295" i="2"/>
  <c r="E10294" i="2"/>
  <c r="F10293" i="2"/>
  <c r="B10293" i="2"/>
  <c r="C10292" i="2"/>
  <c r="D10291" i="2"/>
  <c r="E10290" i="2"/>
  <c r="F10289" i="2"/>
  <c r="B10289" i="2"/>
  <c r="C10288" i="2"/>
  <c r="D10287" i="2"/>
  <c r="E10286" i="2"/>
  <c r="F10285" i="2"/>
  <c r="B10285" i="2"/>
  <c r="C10284" i="2"/>
  <c r="D10283" i="2"/>
  <c r="E10282" i="2"/>
  <c r="F10281" i="2"/>
  <c r="B10281" i="2"/>
  <c r="C10280" i="2"/>
  <c r="D10279" i="2"/>
  <c r="E10278" i="2"/>
  <c r="F10277" i="2"/>
  <c r="B10277" i="2"/>
  <c r="C10276" i="2"/>
  <c r="D10275" i="2"/>
  <c r="E10274" i="2"/>
  <c r="F10273" i="2"/>
  <c r="B10273" i="2"/>
  <c r="C10272" i="2"/>
  <c r="D10271" i="2"/>
  <c r="E10270" i="2"/>
  <c r="F10269" i="2"/>
  <c r="B10269" i="2"/>
  <c r="C10268" i="2"/>
  <c r="D10267" i="2"/>
  <c r="E10266" i="2"/>
  <c r="F10265" i="2"/>
  <c r="B10265" i="2"/>
  <c r="C10264" i="2"/>
  <c r="D10263" i="2"/>
  <c r="E10262" i="2"/>
  <c r="F10261" i="2"/>
  <c r="B10261" i="2"/>
  <c r="C10260" i="2"/>
  <c r="D10259" i="2"/>
  <c r="E10258" i="2"/>
  <c r="F10257" i="2"/>
  <c r="B10257" i="2"/>
  <c r="C10256" i="2"/>
  <c r="D10255" i="2"/>
  <c r="E10254" i="2"/>
  <c r="F10253" i="2"/>
  <c r="B10253" i="2"/>
  <c r="C10252" i="2"/>
  <c r="D10251" i="2"/>
  <c r="E10250" i="2"/>
  <c r="F10249" i="2"/>
  <c r="B10249" i="2"/>
  <c r="C10248" i="2"/>
  <c r="D10247" i="2"/>
  <c r="E10246" i="2"/>
  <c r="F10245" i="2"/>
  <c r="B10245" i="2"/>
  <c r="C10244" i="2"/>
  <c r="D10243" i="2"/>
  <c r="E10242" i="2"/>
  <c r="F10241" i="2"/>
  <c r="B10241" i="2"/>
  <c r="C10240" i="2"/>
  <c r="D10239" i="2"/>
  <c r="E10238" i="2"/>
  <c r="F10237" i="2"/>
  <c r="B10237" i="2"/>
  <c r="C10236" i="2"/>
  <c r="D10235" i="2"/>
  <c r="E10234" i="2"/>
  <c r="F10233" i="2"/>
  <c r="B10233" i="2"/>
  <c r="C10232" i="2"/>
  <c r="D10231" i="2"/>
  <c r="E10230" i="2"/>
  <c r="F10229" i="2"/>
  <c r="B10229" i="2"/>
  <c r="C10228" i="2"/>
  <c r="D10227" i="2"/>
  <c r="E10226" i="2"/>
  <c r="F10225" i="2"/>
  <c r="B10225" i="2"/>
  <c r="C10224" i="2"/>
  <c r="D10223" i="2"/>
  <c r="E10222" i="2"/>
  <c r="F10221" i="2"/>
  <c r="B10221" i="2"/>
  <c r="C10220" i="2"/>
  <c r="D10219" i="2"/>
  <c r="E10218" i="2"/>
  <c r="F10217" i="2"/>
  <c r="B10217" i="2"/>
  <c r="C10216" i="2"/>
  <c r="D10215" i="2"/>
  <c r="E10214" i="2"/>
  <c r="F10213" i="2"/>
  <c r="B10213" i="2"/>
  <c r="C10212" i="2"/>
  <c r="D10211" i="2"/>
  <c r="E10210" i="2"/>
  <c r="F10209" i="2"/>
  <c r="B10209" i="2"/>
  <c r="C10208" i="2"/>
  <c r="D10207" i="2"/>
  <c r="E10206" i="2"/>
  <c r="F10205" i="2"/>
  <c r="B10205" i="2"/>
  <c r="C10204" i="2"/>
  <c r="D10203" i="2"/>
  <c r="E10202" i="2"/>
  <c r="F10201" i="2"/>
  <c r="B10201" i="2"/>
  <c r="C10200" i="2"/>
  <c r="D10199" i="2"/>
  <c r="E10198" i="2"/>
  <c r="F10197" i="2"/>
  <c r="B10197" i="2"/>
  <c r="C10196" i="2"/>
  <c r="D10195" i="2"/>
  <c r="E10194" i="2"/>
  <c r="F10193" i="2"/>
  <c r="B10193" i="2"/>
  <c r="C10192" i="2"/>
  <c r="D10191" i="2"/>
  <c r="E10190" i="2"/>
  <c r="F10189" i="2"/>
  <c r="B10189" i="2"/>
  <c r="C10188" i="2"/>
  <c r="D10187" i="2"/>
  <c r="E10186" i="2"/>
  <c r="F10185" i="2"/>
  <c r="B10185" i="2"/>
  <c r="C10184" i="2"/>
  <c r="D10183" i="2"/>
  <c r="E10182" i="2"/>
  <c r="F10181" i="2"/>
  <c r="B10181" i="2"/>
  <c r="C10180" i="2"/>
  <c r="D10179" i="2"/>
  <c r="E10178" i="2"/>
  <c r="F10177" i="2"/>
  <c r="B10177" i="2"/>
  <c r="C10176" i="2"/>
  <c r="D10175" i="2"/>
  <c r="E10174" i="2"/>
  <c r="F10173" i="2"/>
  <c r="B10173" i="2"/>
  <c r="C10172" i="2"/>
  <c r="D10171" i="2"/>
  <c r="E10170" i="2"/>
  <c r="F10169" i="2"/>
  <c r="B10169" i="2"/>
  <c r="C10168" i="2"/>
  <c r="D10167" i="2"/>
  <c r="E10166" i="2"/>
  <c r="F10165" i="2"/>
  <c r="B10165" i="2"/>
  <c r="C10164" i="2"/>
  <c r="D10163" i="2"/>
  <c r="E10162" i="2"/>
  <c r="F10161" i="2"/>
  <c r="B10161" i="2"/>
  <c r="C10160" i="2"/>
  <c r="D10159" i="2"/>
  <c r="E10158" i="2"/>
  <c r="F10157" i="2"/>
  <c r="B10157" i="2"/>
  <c r="C10156" i="2"/>
  <c r="D10155" i="2"/>
  <c r="E10154" i="2"/>
  <c r="F10153" i="2"/>
  <c r="B10153" i="2"/>
  <c r="C10152" i="2"/>
  <c r="D10151" i="2"/>
  <c r="E10150" i="2"/>
  <c r="F10149" i="2"/>
  <c r="B10149" i="2"/>
  <c r="C10148" i="2"/>
  <c r="D10147" i="2"/>
  <c r="E10146" i="2"/>
  <c r="F10145" i="2"/>
  <c r="B10145" i="2"/>
  <c r="C10144" i="2"/>
  <c r="D10143" i="2"/>
  <c r="E10142" i="2"/>
  <c r="F10141" i="2"/>
  <c r="B10141" i="2"/>
  <c r="C10140" i="2"/>
  <c r="D10139" i="2"/>
  <c r="E10138" i="2"/>
  <c r="F10137" i="2"/>
  <c r="B10137" i="2"/>
  <c r="C10136" i="2"/>
  <c r="D10135" i="2"/>
  <c r="E10134" i="2"/>
  <c r="F10133" i="2"/>
  <c r="B10133" i="2"/>
  <c r="C10132" i="2"/>
  <c r="D10131" i="2"/>
  <c r="E10130" i="2"/>
  <c r="F10129" i="2"/>
  <c r="B10129" i="2"/>
  <c r="C10128" i="2"/>
  <c r="D10127" i="2"/>
  <c r="E10126" i="2"/>
  <c r="F10125" i="2"/>
  <c r="B10125" i="2"/>
  <c r="C10124" i="2"/>
  <c r="D10123" i="2"/>
  <c r="E10122" i="2"/>
  <c r="F10121" i="2"/>
  <c r="B10121" i="2"/>
  <c r="C10120" i="2"/>
  <c r="D10119" i="2"/>
  <c r="E10118" i="2"/>
  <c r="F10117" i="2"/>
  <c r="B10117" i="2"/>
  <c r="C10116" i="2"/>
  <c r="D10115" i="2"/>
  <c r="E10114" i="2"/>
  <c r="F10113" i="2"/>
  <c r="B10113" i="2"/>
  <c r="C10112" i="2"/>
  <c r="D10111" i="2"/>
  <c r="E10110" i="2"/>
  <c r="F10109" i="2"/>
  <c r="B10109" i="2"/>
  <c r="C10108" i="2"/>
  <c r="D10107" i="2"/>
  <c r="E10106" i="2"/>
  <c r="F10105" i="2"/>
  <c r="B10105" i="2"/>
  <c r="C10104" i="2"/>
  <c r="D10103" i="2"/>
  <c r="E10102" i="2"/>
  <c r="F10101" i="2"/>
  <c r="B10101" i="2"/>
  <c r="C10100" i="2"/>
  <c r="D10099" i="2"/>
  <c r="E10098" i="2"/>
  <c r="F10097" i="2"/>
  <c r="B10097" i="2"/>
  <c r="C10096" i="2"/>
  <c r="D10095" i="2"/>
  <c r="E10094" i="2"/>
  <c r="F10093" i="2"/>
  <c r="B10093" i="2"/>
  <c r="C10092" i="2"/>
  <c r="D10091" i="2"/>
  <c r="E10090" i="2"/>
  <c r="F10089" i="2"/>
  <c r="B10089" i="2"/>
  <c r="C10088" i="2"/>
  <c r="D10087" i="2"/>
  <c r="E10086" i="2"/>
  <c r="F10085" i="2"/>
  <c r="B10085" i="2"/>
  <c r="C10084" i="2"/>
  <c r="D10083" i="2"/>
  <c r="E10082" i="2"/>
  <c r="F10081" i="2"/>
  <c r="B10081" i="2"/>
  <c r="C10080" i="2"/>
  <c r="D10079" i="2"/>
  <c r="E10078" i="2"/>
  <c r="F10077" i="2"/>
  <c r="B10077" i="2"/>
  <c r="C10076" i="2"/>
  <c r="D10075" i="2"/>
  <c r="E10074" i="2"/>
  <c r="F10073" i="2"/>
  <c r="B10073" i="2"/>
  <c r="C10072" i="2"/>
  <c r="D10071" i="2"/>
  <c r="E10070" i="2"/>
  <c r="F10069" i="2"/>
  <c r="B10069" i="2"/>
  <c r="C10068" i="2"/>
  <c r="D10067" i="2"/>
  <c r="E10066" i="2"/>
  <c r="F10065" i="2"/>
  <c r="B10065" i="2"/>
  <c r="C10064" i="2"/>
  <c r="D10063" i="2"/>
  <c r="E10062" i="2"/>
  <c r="F10061" i="2"/>
  <c r="B10061" i="2"/>
  <c r="C10060" i="2"/>
  <c r="D10059" i="2"/>
  <c r="E10058" i="2"/>
  <c r="F10057" i="2"/>
  <c r="B10057" i="2"/>
  <c r="C10056" i="2"/>
  <c r="D10055" i="2"/>
  <c r="E10054" i="2"/>
  <c r="F10053" i="2"/>
  <c r="B10053" i="2"/>
  <c r="C10052" i="2"/>
  <c r="D10051" i="2"/>
  <c r="E10050" i="2"/>
  <c r="F10049" i="2"/>
  <c r="B10049" i="2"/>
  <c r="C10048" i="2"/>
  <c r="D10047" i="2"/>
  <c r="E10046" i="2"/>
  <c r="F10045" i="2"/>
  <c r="B10045" i="2"/>
  <c r="C10044" i="2"/>
  <c r="D10043" i="2"/>
  <c r="E10042" i="2"/>
  <c r="F10041" i="2"/>
  <c r="B10041" i="2"/>
  <c r="C10040" i="2"/>
  <c r="D10039" i="2"/>
  <c r="E10038" i="2"/>
  <c r="F10037" i="2"/>
  <c r="B10037" i="2"/>
  <c r="C10036" i="2"/>
  <c r="D10035" i="2"/>
  <c r="E10034" i="2"/>
  <c r="F10033" i="2"/>
  <c r="B10033" i="2"/>
  <c r="C10032" i="2"/>
  <c r="D10031" i="2"/>
  <c r="E10030" i="2"/>
  <c r="F10029" i="2"/>
  <c r="B10029" i="2"/>
  <c r="C10028" i="2"/>
  <c r="D10027" i="2"/>
  <c r="E10026" i="2"/>
  <c r="F10025" i="2"/>
  <c r="B10025" i="2"/>
  <c r="C10024" i="2"/>
  <c r="D10023" i="2"/>
  <c r="E10022" i="2"/>
  <c r="F10021" i="2"/>
  <c r="B10021" i="2"/>
  <c r="C10020" i="2"/>
  <c r="D10019" i="2"/>
  <c r="E10018" i="2"/>
  <c r="F10017" i="2"/>
  <c r="B10017" i="2"/>
  <c r="C10016" i="2"/>
  <c r="D10015" i="2"/>
  <c r="E10014" i="2"/>
  <c r="F10013" i="2"/>
  <c r="B10013" i="2"/>
  <c r="C10012" i="2"/>
  <c r="D10011" i="2"/>
  <c r="E10010" i="2"/>
  <c r="F10009" i="2"/>
  <c r="B10009" i="2"/>
  <c r="C10008" i="2"/>
  <c r="D10007" i="2"/>
  <c r="E10006" i="2"/>
  <c r="F10005" i="2"/>
  <c r="B10005" i="2"/>
  <c r="C10004" i="2"/>
  <c r="D10003" i="2"/>
  <c r="E10002" i="2"/>
  <c r="F10001" i="2"/>
  <c r="B10001" i="2"/>
  <c r="C10000" i="2"/>
  <c r="D9999" i="2"/>
  <c r="E9998" i="2"/>
  <c r="F9997" i="2"/>
  <c r="B9997" i="2"/>
  <c r="C9996" i="2"/>
  <c r="D9995" i="2"/>
  <c r="E9994" i="2"/>
  <c r="F9993" i="2"/>
  <c r="B9993" i="2"/>
  <c r="C9992" i="2"/>
  <c r="D9991" i="2"/>
  <c r="E9990" i="2"/>
  <c r="F9989" i="2"/>
  <c r="B9989" i="2"/>
  <c r="C9988" i="2"/>
  <c r="D9987" i="2"/>
  <c r="E9986" i="2"/>
  <c r="F9985" i="2"/>
  <c r="B9985" i="2"/>
  <c r="C9984" i="2"/>
  <c r="D9983" i="2"/>
  <c r="E9982" i="2"/>
  <c r="F9981" i="2"/>
  <c r="B9981" i="2"/>
  <c r="C9980" i="2"/>
  <c r="D9979" i="2"/>
  <c r="E9978" i="2"/>
  <c r="F9977" i="2"/>
  <c r="B9977" i="2"/>
  <c r="C9976" i="2"/>
  <c r="D9975" i="2"/>
  <c r="E9974" i="2"/>
  <c r="F9973" i="2"/>
  <c r="B9973" i="2"/>
  <c r="C9972" i="2"/>
  <c r="D9971" i="2"/>
  <c r="E9970" i="2"/>
  <c r="F9969" i="2"/>
  <c r="B9969" i="2"/>
  <c r="C9968" i="2"/>
  <c r="D9967" i="2"/>
  <c r="E9966" i="2"/>
  <c r="F9965" i="2"/>
  <c r="B9965" i="2"/>
  <c r="C9964" i="2"/>
  <c r="D9963" i="2"/>
  <c r="E9962" i="2"/>
  <c r="F9961" i="2"/>
  <c r="B9961" i="2"/>
  <c r="C9960" i="2"/>
  <c r="D9959" i="2"/>
  <c r="E9958" i="2"/>
  <c r="F9957" i="2"/>
  <c r="B9957" i="2"/>
  <c r="C9956" i="2"/>
  <c r="D9955" i="2"/>
  <c r="E9954" i="2"/>
  <c r="F9953" i="2"/>
  <c r="B9953" i="2"/>
  <c r="C9952" i="2"/>
  <c r="D9951" i="2"/>
  <c r="E9950" i="2"/>
  <c r="F9949" i="2"/>
  <c r="B9949" i="2"/>
  <c r="C9948" i="2"/>
  <c r="D9947" i="2"/>
  <c r="E9946" i="2"/>
  <c r="F9945" i="2"/>
  <c r="B9945" i="2"/>
  <c r="C9944" i="2"/>
  <c r="D9943" i="2"/>
  <c r="E9942" i="2"/>
  <c r="F9941" i="2"/>
  <c r="B9941" i="2"/>
  <c r="C9940" i="2"/>
  <c r="D9939" i="2"/>
  <c r="E9938" i="2"/>
  <c r="F9937" i="2"/>
  <c r="B9937" i="2"/>
  <c r="C9936" i="2"/>
  <c r="D9935" i="2"/>
  <c r="E9934" i="2"/>
  <c r="F9933" i="2"/>
  <c r="B9933" i="2"/>
  <c r="C9932" i="2"/>
  <c r="D9931" i="2"/>
  <c r="E9930" i="2"/>
  <c r="F9929" i="2"/>
  <c r="B9929" i="2"/>
  <c r="C9928" i="2"/>
  <c r="D9927" i="2"/>
  <c r="E9926" i="2"/>
  <c r="F9925" i="2"/>
  <c r="B9925" i="2"/>
  <c r="C9924" i="2"/>
  <c r="D9923" i="2"/>
  <c r="E9922" i="2"/>
  <c r="F9921" i="2"/>
  <c r="B9921" i="2"/>
  <c r="C9920" i="2"/>
  <c r="D9919" i="2"/>
  <c r="E9918" i="2"/>
  <c r="F9917" i="2"/>
  <c r="B9917" i="2"/>
  <c r="C9916" i="2"/>
  <c r="D9915" i="2"/>
  <c r="E9914" i="2"/>
  <c r="F9913" i="2"/>
  <c r="B9913" i="2"/>
  <c r="C9912" i="2"/>
  <c r="D9911" i="2"/>
  <c r="E9910" i="2"/>
  <c r="F9909" i="2"/>
  <c r="B9909" i="2"/>
  <c r="C9908" i="2"/>
  <c r="D9907" i="2"/>
  <c r="E9906" i="2"/>
  <c r="F9905" i="2"/>
  <c r="B9905" i="2"/>
  <c r="C9904" i="2"/>
  <c r="D9903" i="2"/>
  <c r="E9902" i="2"/>
  <c r="F9901" i="2"/>
  <c r="B9901" i="2"/>
  <c r="C9900" i="2"/>
  <c r="D9899" i="2"/>
  <c r="E9898" i="2"/>
  <c r="F9897" i="2"/>
  <c r="B9897" i="2"/>
  <c r="C9896" i="2"/>
  <c r="D9895" i="2"/>
  <c r="E9894" i="2"/>
  <c r="F9893" i="2"/>
  <c r="B9893" i="2"/>
  <c r="C9892" i="2"/>
  <c r="D9891" i="2"/>
  <c r="E9890" i="2"/>
  <c r="F9889" i="2"/>
  <c r="B9889" i="2"/>
  <c r="C9888" i="2"/>
  <c r="D9887" i="2"/>
  <c r="E9886" i="2"/>
  <c r="F9885" i="2"/>
  <c r="B9885" i="2"/>
  <c r="C9884" i="2"/>
  <c r="D9883" i="2"/>
  <c r="E9882" i="2"/>
  <c r="F9881" i="2"/>
  <c r="B9881" i="2"/>
  <c r="C9880" i="2"/>
  <c r="D9879" i="2"/>
  <c r="E9878" i="2"/>
  <c r="F9877" i="2"/>
  <c r="B9877" i="2"/>
  <c r="C9876" i="2"/>
  <c r="D9875" i="2"/>
  <c r="E9874" i="2"/>
  <c r="F9873" i="2"/>
  <c r="B9873" i="2"/>
  <c r="C9872" i="2"/>
  <c r="D9871" i="2"/>
  <c r="E9870" i="2"/>
  <c r="F9869" i="2"/>
  <c r="B9869" i="2"/>
  <c r="C9868" i="2"/>
  <c r="D9867" i="2"/>
  <c r="E9866" i="2"/>
  <c r="F9865" i="2"/>
  <c r="B9865" i="2"/>
  <c r="C9864" i="2"/>
  <c r="D9863" i="2"/>
  <c r="E9862" i="2"/>
  <c r="F9861" i="2"/>
  <c r="B9861" i="2"/>
  <c r="C9860" i="2"/>
  <c r="D9859" i="2"/>
  <c r="E9858" i="2"/>
  <c r="F9857" i="2"/>
  <c r="B9857" i="2"/>
  <c r="C9856" i="2"/>
  <c r="D9855" i="2"/>
  <c r="E9854" i="2"/>
  <c r="F9853" i="2"/>
  <c r="B9853" i="2"/>
  <c r="C9852" i="2"/>
  <c r="D9851" i="2"/>
  <c r="E9850" i="2"/>
  <c r="F9849" i="2"/>
  <c r="B9849" i="2"/>
  <c r="C9848" i="2"/>
  <c r="D9847" i="2"/>
  <c r="E9846" i="2"/>
  <c r="F9845" i="2"/>
  <c r="B9845" i="2"/>
  <c r="C9844" i="2"/>
  <c r="D9843" i="2"/>
  <c r="E9842" i="2"/>
  <c r="F9841" i="2"/>
  <c r="B9841" i="2"/>
  <c r="C9840" i="2"/>
  <c r="D9839" i="2"/>
  <c r="E9838" i="2"/>
  <c r="F9837" i="2"/>
  <c r="B9837" i="2"/>
  <c r="C9836" i="2"/>
  <c r="D9835" i="2"/>
  <c r="E9834" i="2"/>
  <c r="F9833" i="2"/>
  <c r="B9833" i="2"/>
  <c r="C9832" i="2"/>
  <c r="D9831" i="2"/>
  <c r="E9830" i="2"/>
  <c r="F9829" i="2"/>
  <c r="B9829" i="2"/>
  <c r="C9828" i="2"/>
  <c r="D9827" i="2"/>
  <c r="E9826" i="2"/>
  <c r="F9825" i="2"/>
  <c r="B9825" i="2"/>
  <c r="C9824" i="2"/>
  <c r="D9823" i="2"/>
  <c r="E9822" i="2"/>
  <c r="F9821" i="2"/>
  <c r="B9821" i="2"/>
  <c r="C9820" i="2"/>
  <c r="D9819" i="2"/>
  <c r="E9818" i="2"/>
  <c r="F9817" i="2"/>
  <c r="B9817" i="2"/>
  <c r="C9816" i="2"/>
  <c r="D9815" i="2"/>
  <c r="E9814" i="2"/>
  <c r="F9813" i="2"/>
  <c r="B9813" i="2"/>
  <c r="C9812" i="2"/>
  <c r="D9811" i="2"/>
  <c r="E9810" i="2"/>
  <c r="F9809" i="2"/>
  <c r="B9809" i="2"/>
  <c r="C9808" i="2"/>
  <c r="D9807" i="2"/>
  <c r="E9806" i="2"/>
  <c r="F9805" i="2"/>
  <c r="B9805" i="2"/>
  <c r="C9804" i="2"/>
  <c r="D9803" i="2"/>
  <c r="E9802" i="2"/>
  <c r="F9801" i="2"/>
  <c r="B9801" i="2"/>
  <c r="C9800" i="2"/>
  <c r="D9799" i="2"/>
  <c r="E9798" i="2"/>
  <c r="F9797" i="2"/>
  <c r="B9797" i="2"/>
  <c r="C9796" i="2"/>
  <c r="D9795" i="2"/>
  <c r="E9794" i="2"/>
  <c r="F9793" i="2"/>
  <c r="B9793" i="2"/>
  <c r="C9792" i="2"/>
  <c r="D9791" i="2"/>
  <c r="E9790" i="2"/>
  <c r="F9789" i="2"/>
  <c r="B9789" i="2"/>
  <c r="C9788" i="2"/>
  <c r="D9787" i="2"/>
  <c r="E9786" i="2"/>
  <c r="F9785" i="2"/>
  <c r="B9785" i="2"/>
  <c r="C9784" i="2"/>
  <c r="D9783" i="2"/>
  <c r="E9782" i="2"/>
  <c r="F9781" i="2"/>
  <c r="B9781" i="2"/>
  <c r="C9780" i="2"/>
  <c r="D9779" i="2"/>
  <c r="E9778" i="2"/>
  <c r="F9777" i="2"/>
  <c r="B9777" i="2"/>
  <c r="C9776" i="2"/>
  <c r="D9775" i="2"/>
  <c r="E9774" i="2"/>
  <c r="F9773" i="2"/>
  <c r="B9773" i="2"/>
  <c r="C9772" i="2"/>
  <c r="D9771" i="2"/>
  <c r="E9770" i="2"/>
  <c r="F9769" i="2"/>
  <c r="B9769" i="2"/>
  <c r="C9768" i="2"/>
  <c r="D9767" i="2"/>
  <c r="E9766" i="2"/>
  <c r="F9765" i="2"/>
  <c r="B9765" i="2"/>
  <c r="C9764" i="2"/>
  <c r="D9763" i="2"/>
  <c r="E9762" i="2"/>
  <c r="F9761" i="2"/>
  <c r="B9761" i="2"/>
  <c r="C9760" i="2"/>
  <c r="D9759" i="2"/>
  <c r="E9758" i="2"/>
  <c r="F9757" i="2"/>
  <c r="B9757" i="2"/>
  <c r="C9756" i="2"/>
  <c r="D9755" i="2"/>
  <c r="E9754" i="2"/>
  <c r="F9753" i="2"/>
  <c r="B9753" i="2"/>
  <c r="C9752" i="2"/>
  <c r="D9751" i="2"/>
  <c r="E9750" i="2"/>
  <c r="F9749" i="2"/>
  <c r="B9749" i="2"/>
  <c r="C9748" i="2"/>
  <c r="D9747" i="2"/>
  <c r="E9746" i="2"/>
  <c r="F9745" i="2"/>
  <c r="B9745" i="2"/>
  <c r="C9744" i="2"/>
  <c r="D9743" i="2"/>
  <c r="E9742" i="2"/>
  <c r="F9741" i="2"/>
  <c r="B9741" i="2"/>
  <c r="C9740" i="2"/>
  <c r="D9739" i="2"/>
  <c r="E9738" i="2"/>
  <c r="F9737" i="2"/>
  <c r="B9737" i="2"/>
  <c r="C9736" i="2"/>
  <c r="D9735" i="2"/>
  <c r="E9734" i="2"/>
  <c r="F9733" i="2"/>
  <c r="B9733" i="2"/>
  <c r="C9732" i="2"/>
  <c r="D9731" i="2"/>
  <c r="E9730" i="2"/>
  <c r="F9729" i="2"/>
  <c r="B9729" i="2"/>
  <c r="C9728" i="2"/>
  <c r="D9727" i="2"/>
  <c r="E9726" i="2"/>
  <c r="F9725" i="2"/>
  <c r="B9725" i="2"/>
  <c r="C9724" i="2"/>
  <c r="D9723" i="2"/>
  <c r="E9722" i="2"/>
  <c r="F9721" i="2"/>
  <c r="B9721" i="2"/>
  <c r="C9720" i="2"/>
  <c r="D9719" i="2"/>
  <c r="E9718" i="2"/>
  <c r="F9717" i="2"/>
  <c r="B9717" i="2"/>
  <c r="C9716" i="2"/>
  <c r="D9715" i="2"/>
  <c r="E9714" i="2"/>
  <c r="F9713" i="2"/>
  <c r="B9713" i="2"/>
  <c r="C9712" i="2"/>
  <c r="D9711" i="2"/>
  <c r="E9710" i="2"/>
  <c r="F9709" i="2"/>
  <c r="B9709" i="2"/>
  <c r="C9708" i="2"/>
  <c r="D9707" i="2"/>
  <c r="E9706" i="2"/>
  <c r="F9705" i="2"/>
  <c r="B9705" i="2"/>
  <c r="C9704" i="2"/>
  <c r="D9703" i="2"/>
  <c r="E9702" i="2"/>
  <c r="F9701" i="2"/>
  <c r="B9701" i="2"/>
  <c r="C9700" i="2"/>
  <c r="D9699" i="2"/>
  <c r="E9698" i="2"/>
  <c r="F9697" i="2"/>
  <c r="B9697" i="2"/>
  <c r="C9696" i="2"/>
  <c r="D9695" i="2"/>
  <c r="E9694" i="2"/>
  <c r="F9693" i="2"/>
  <c r="B9693" i="2"/>
  <c r="C9692" i="2"/>
  <c r="D9691" i="2"/>
  <c r="E9690" i="2"/>
  <c r="F9689" i="2"/>
  <c r="B9689" i="2"/>
  <c r="C9688" i="2"/>
  <c r="D9687" i="2"/>
  <c r="E9686" i="2"/>
  <c r="F9685" i="2"/>
  <c r="B9685" i="2"/>
  <c r="C9684" i="2"/>
  <c r="D9683" i="2"/>
  <c r="E9682" i="2"/>
  <c r="F9681" i="2"/>
  <c r="B9681" i="2"/>
  <c r="C9680" i="2"/>
  <c r="D9679" i="2"/>
  <c r="E9678" i="2"/>
  <c r="F9677" i="2"/>
  <c r="B9677" i="2"/>
  <c r="C9676" i="2"/>
  <c r="D9675" i="2"/>
  <c r="E9674" i="2"/>
  <c r="F9673" i="2"/>
  <c r="B9673" i="2"/>
  <c r="C9672" i="2"/>
  <c r="D9671" i="2"/>
  <c r="E9670" i="2"/>
  <c r="F9669" i="2"/>
  <c r="B9669" i="2"/>
  <c r="C9668" i="2"/>
  <c r="D9667" i="2"/>
  <c r="E9666" i="2"/>
  <c r="F9665" i="2"/>
  <c r="B9665" i="2"/>
  <c r="C9664" i="2"/>
  <c r="D9663" i="2"/>
  <c r="E9662" i="2"/>
  <c r="F9661" i="2"/>
  <c r="B9661" i="2"/>
  <c r="C9660" i="2"/>
  <c r="D9659" i="2"/>
  <c r="E9658" i="2"/>
  <c r="F9657" i="2"/>
  <c r="B9657" i="2"/>
  <c r="C9656" i="2"/>
  <c r="D9655" i="2"/>
  <c r="E9654" i="2"/>
  <c r="F9653" i="2"/>
  <c r="B9653" i="2"/>
  <c r="C9652" i="2"/>
  <c r="D9651" i="2"/>
  <c r="E9650" i="2"/>
  <c r="F9649" i="2"/>
  <c r="B9649" i="2"/>
  <c r="C9648" i="2"/>
  <c r="D9647" i="2"/>
  <c r="E9646" i="2"/>
  <c r="F9645" i="2"/>
  <c r="B9645" i="2"/>
  <c r="C9644" i="2"/>
  <c r="D9643" i="2"/>
  <c r="E9642" i="2"/>
  <c r="F9641" i="2"/>
  <c r="B9641" i="2"/>
  <c r="C9640" i="2"/>
  <c r="D9639" i="2"/>
  <c r="E9638" i="2"/>
  <c r="F9637" i="2"/>
  <c r="B9637" i="2"/>
  <c r="C9636" i="2"/>
  <c r="D9635" i="2"/>
  <c r="E9634" i="2"/>
  <c r="F9633" i="2"/>
  <c r="B9633" i="2"/>
  <c r="C9632" i="2"/>
  <c r="D9631" i="2"/>
  <c r="E9630" i="2"/>
  <c r="F9629" i="2"/>
  <c r="B9629" i="2"/>
  <c r="C9628" i="2"/>
  <c r="D9627" i="2"/>
  <c r="E9626" i="2"/>
  <c r="F9625" i="2"/>
  <c r="B9625" i="2"/>
  <c r="C9624" i="2"/>
  <c r="D9623" i="2"/>
  <c r="E9622" i="2"/>
  <c r="F9621" i="2"/>
  <c r="B9621" i="2"/>
  <c r="C9620" i="2"/>
  <c r="D9619" i="2"/>
  <c r="E9618" i="2"/>
  <c r="F9617" i="2"/>
  <c r="B9617" i="2"/>
  <c r="C9616" i="2"/>
  <c r="D9615" i="2"/>
  <c r="E9614" i="2"/>
  <c r="F9613" i="2"/>
  <c r="B9613" i="2"/>
  <c r="C9612" i="2"/>
  <c r="D9611" i="2"/>
  <c r="E9610" i="2"/>
  <c r="F9609" i="2"/>
  <c r="B9609" i="2"/>
  <c r="C9608" i="2"/>
  <c r="D9607" i="2"/>
  <c r="E9606" i="2"/>
  <c r="F9605" i="2"/>
  <c r="B9605" i="2"/>
  <c r="C9604" i="2"/>
  <c r="D9603" i="2"/>
  <c r="E9602" i="2"/>
  <c r="F9601" i="2"/>
  <c r="B9601" i="2"/>
  <c r="C9600" i="2"/>
  <c r="D9599" i="2"/>
  <c r="E9598" i="2"/>
  <c r="F9597" i="2"/>
  <c r="B9597" i="2"/>
  <c r="C9596" i="2"/>
  <c r="D9595" i="2"/>
  <c r="E9594" i="2"/>
  <c r="F9593" i="2"/>
  <c r="B9593" i="2"/>
  <c r="C9592" i="2"/>
  <c r="D9591" i="2"/>
  <c r="E9590" i="2"/>
  <c r="F9589" i="2"/>
  <c r="B9589" i="2"/>
  <c r="C9588" i="2"/>
  <c r="D9587" i="2"/>
  <c r="E9586" i="2"/>
  <c r="F9585" i="2"/>
  <c r="B9585" i="2"/>
  <c r="C9584" i="2"/>
  <c r="D9583" i="2"/>
  <c r="E9582" i="2"/>
  <c r="F9581" i="2"/>
  <c r="B9581" i="2"/>
  <c r="C9580" i="2"/>
  <c r="D9579" i="2"/>
  <c r="E9578" i="2"/>
  <c r="F9577" i="2"/>
  <c r="B9577" i="2"/>
  <c r="C9576" i="2"/>
  <c r="D9575" i="2"/>
  <c r="E9574" i="2"/>
  <c r="F9573" i="2"/>
  <c r="B9573" i="2"/>
  <c r="C9572" i="2"/>
  <c r="D9571" i="2"/>
  <c r="E9570" i="2"/>
  <c r="F9569" i="2"/>
  <c r="B9569" i="2"/>
  <c r="C9568" i="2"/>
  <c r="D9567" i="2"/>
  <c r="E9566" i="2"/>
  <c r="F9565" i="2"/>
  <c r="B9565" i="2"/>
  <c r="C9564" i="2"/>
  <c r="D9563" i="2"/>
  <c r="E9562" i="2"/>
  <c r="F9561" i="2"/>
  <c r="B9561" i="2"/>
  <c r="C9560" i="2"/>
  <c r="D9559" i="2"/>
  <c r="E9558" i="2"/>
  <c r="F9557" i="2"/>
  <c r="B9557" i="2"/>
  <c r="C9556" i="2"/>
  <c r="D9555" i="2"/>
  <c r="E9554" i="2"/>
  <c r="F9553" i="2"/>
  <c r="B9553" i="2"/>
  <c r="C9552" i="2"/>
  <c r="D9551" i="2"/>
  <c r="E9550" i="2"/>
  <c r="F9549" i="2"/>
  <c r="B9549" i="2"/>
  <c r="C9548" i="2"/>
  <c r="D9547" i="2"/>
  <c r="E9546" i="2"/>
  <c r="F9545" i="2"/>
  <c r="B9545" i="2"/>
  <c r="C9544" i="2"/>
  <c r="D9543" i="2"/>
  <c r="E9542" i="2"/>
  <c r="F9541" i="2"/>
  <c r="B9541" i="2"/>
  <c r="C9540" i="2"/>
  <c r="D9539" i="2"/>
  <c r="E9538" i="2"/>
  <c r="F9537" i="2"/>
  <c r="B9537" i="2"/>
  <c r="C9536" i="2"/>
  <c r="D9535" i="2"/>
  <c r="E9534" i="2"/>
  <c r="F9533" i="2"/>
  <c r="B9533" i="2"/>
  <c r="C9532" i="2"/>
  <c r="D9531" i="2"/>
  <c r="E9530" i="2"/>
  <c r="F9529" i="2"/>
  <c r="B9529" i="2"/>
  <c r="C9528" i="2"/>
  <c r="D9527" i="2"/>
  <c r="E9526" i="2"/>
  <c r="F9525" i="2"/>
  <c r="B9525" i="2"/>
  <c r="C9524" i="2"/>
  <c r="D9523" i="2"/>
  <c r="E9522" i="2"/>
  <c r="F9521" i="2"/>
  <c r="B9521" i="2"/>
  <c r="C9520" i="2"/>
  <c r="D9519" i="2"/>
  <c r="E9518" i="2"/>
  <c r="F9517" i="2"/>
  <c r="B9517" i="2"/>
  <c r="C9516" i="2"/>
  <c r="D9515" i="2"/>
  <c r="E9514" i="2"/>
  <c r="F9513" i="2"/>
  <c r="B9513" i="2"/>
  <c r="C9512" i="2"/>
  <c r="D9511" i="2"/>
  <c r="E9510" i="2"/>
  <c r="F9509" i="2"/>
  <c r="B9509" i="2"/>
  <c r="C9508" i="2"/>
  <c r="D9507" i="2"/>
  <c r="E9506" i="2"/>
  <c r="F9505" i="2"/>
  <c r="B9505" i="2"/>
  <c r="C9504" i="2"/>
  <c r="D9503" i="2"/>
  <c r="E9502" i="2"/>
  <c r="F9501" i="2"/>
  <c r="B9501" i="2"/>
  <c r="C9500" i="2"/>
  <c r="D9499" i="2"/>
  <c r="E9498" i="2"/>
  <c r="F9497" i="2"/>
  <c r="B9497" i="2"/>
  <c r="C9496" i="2"/>
  <c r="D9495" i="2"/>
  <c r="E9494" i="2"/>
  <c r="F9493" i="2"/>
  <c r="B9493" i="2"/>
  <c r="C9492" i="2"/>
  <c r="D9491" i="2"/>
  <c r="E9490" i="2"/>
  <c r="F9489" i="2"/>
  <c r="B9489" i="2"/>
  <c r="C9488" i="2"/>
  <c r="D9487" i="2"/>
  <c r="E9486" i="2"/>
  <c r="F9485" i="2"/>
  <c r="B9485" i="2"/>
  <c r="C9484" i="2"/>
  <c r="D9483" i="2"/>
  <c r="E9482" i="2"/>
  <c r="F9481" i="2"/>
  <c r="B9481" i="2"/>
  <c r="C9480" i="2"/>
  <c r="D9479" i="2"/>
  <c r="E9478" i="2"/>
  <c r="F9477" i="2"/>
  <c r="B9477" i="2"/>
  <c r="C9476" i="2"/>
  <c r="D9475" i="2"/>
  <c r="E9474" i="2"/>
  <c r="F9473" i="2"/>
  <c r="B9473" i="2"/>
  <c r="C9472" i="2"/>
  <c r="D9471" i="2"/>
  <c r="E9470" i="2"/>
  <c r="F9469" i="2"/>
  <c r="B9469" i="2"/>
  <c r="C9468" i="2"/>
  <c r="D9467" i="2"/>
  <c r="E9466" i="2"/>
  <c r="F9465" i="2"/>
  <c r="B9465" i="2"/>
  <c r="C9464" i="2"/>
  <c r="D9463" i="2"/>
  <c r="E9462" i="2"/>
  <c r="F9461" i="2"/>
  <c r="B9461" i="2"/>
  <c r="C9460" i="2"/>
  <c r="D9459" i="2"/>
  <c r="E9458" i="2"/>
  <c r="F9457" i="2"/>
  <c r="B9457" i="2"/>
  <c r="C9456" i="2"/>
  <c r="D9455" i="2"/>
  <c r="E9454" i="2"/>
  <c r="F9453" i="2"/>
  <c r="B9453" i="2"/>
  <c r="C9452" i="2"/>
  <c r="D9451" i="2"/>
  <c r="E9450" i="2"/>
  <c r="F9449" i="2"/>
  <c r="B9449" i="2"/>
  <c r="C9448" i="2"/>
  <c r="D9447" i="2"/>
  <c r="E9446" i="2"/>
  <c r="F9445" i="2"/>
  <c r="B9445" i="2"/>
  <c r="C9444" i="2"/>
  <c r="D9443" i="2"/>
  <c r="E9442" i="2"/>
  <c r="F9441" i="2"/>
  <c r="B9441" i="2"/>
  <c r="C9440" i="2"/>
  <c r="D9439" i="2"/>
  <c r="E9438" i="2"/>
  <c r="F9437" i="2"/>
  <c r="B9437" i="2"/>
  <c r="C9436" i="2"/>
  <c r="D9435" i="2"/>
  <c r="E9434" i="2"/>
  <c r="F9433" i="2"/>
  <c r="B9433" i="2"/>
  <c r="C9432" i="2"/>
  <c r="D9431" i="2"/>
  <c r="E9430" i="2"/>
  <c r="F9429" i="2"/>
  <c r="B9429" i="2"/>
  <c r="C9428" i="2"/>
  <c r="D9427" i="2"/>
  <c r="E9426" i="2"/>
  <c r="F9425" i="2"/>
  <c r="B9425" i="2"/>
  <c r="C9424" i="2"/>
  <c r="D9423" i="2"/>
  <c r="E9422" i="2"/>
  <c r="F9421" i="2"/>
  <c r="B9421" i="2"/>
  <c r="C9420" i="2"/>
  <c r="D9419" i="2"/>
  <c r="E9418" i="2"/>
  <c r="F9417" i="2"/>
  <c r="B9417" i="2"/>
  <c r="C9416" i="2"/>
  <c r="D9415" i="2"/>
  <c r="E9414" i="2"/>
  <c r="F9413" i="2"/>
  <c r="B9413" i="2"/>
  <c r="C9412" i="2"/>
  <c r="D9411" i="2"/>
  <c r="E9410" i="2"/>
  <c r="F9409" i="2"/>
  <c r="B9409" i="2"/>
  <c r="C9408" i="2"/>
  <c r="D9407" i="2"/>
  <c r="E9406" i="2"/>
  <c r="F9405" i="2"/>
  <c r="B9405" i="2"/>
  <c r="C9404" i="2"/>
  <c r="D9403" i="2"/>
  <c r="E9402" i="2"/>
  <c r="F9401" i="2"/>
  <c r="B9401" i="2"/>
  <c r="C9400" i="2"/>
  <c r="D9399" i="2"/>
  <c r="E9398" i="2"/>
  <c r="F9397" i="2"/>
  <c r="B9397" i="2"/>
  <c r="C9396" i="2"/>
  <c r="D9395" i="2"/>
  <c r="E9394" i="2"/>
  <c r="F9393" i="2"/>
  <c r="B9393" i="2"/>
  <c r="C9392" i="2"/>
  <c r="D9391" i="2"/>
  <c r="E9390" i="2"/>
  <c r="F9389" i="2"/>
  <c r="B9389" i="2"/>
  <c r="C9388" i="2"/>
  <c r="D9387" i="2"/>
  <c r="E9386" i="2"/>
  <c r="F9385" i="2"/>
  <c r="B9385" i="2"/>
  <c r="C9384" i="2"/>
  <c r="D9383" i="2"/>
  <c r="E9382" i="2"/>
  <c r="F9381" i="2"/>
  <c r="B9381" i="2"/>
  <c r="C9380" i="2"/>
  <c r="D9379" i="2"/>
  <c r="E9378" i="2"/>
  <c r="F9377" i="2"/>
  <c r="B9377" i="2"/>
  <c r="C9376" i="2"/>
  <c r="D9375" i="2"/>
  <c r="E9374" i="2"/>
  <c r="F9373" i="2"/>
  <c r="B9373" i="2"/>
  <c r="C9372" i="2"/>
  <c r="D9371" i="2"/>
  <c r="E9370" i="2"/>
  <c r="F9369" i="2"/>
  <c r="B9369" i="2"/>
  <c r="C9368" i="2"/>
  <c r="D9367" i="2"/>
  <c r="E9366" i="2"/>
  <c r="F9365" i="2"/>
  <c r="B9365" i="2"/>
  <c r="C9364" i="2"/>
  <c r="D9363" i="2"/>
  <c r="E9362" i="2"/>
  <c r="F9361" i="2"/>
  <c r="B9361" i="2"/>
  <c r="C9360" i="2"/>
  <c r="D9359" i="2"/>
  <c r="E9358" i="2"/>
  <c r="F9357" i="2"/>
  <c r="B9357" i="2"/>
  <c r="C9356" i="2"/>
  <c r="D9355" i="2"/>
  <c r="E9354" i="2"/>
  <c r="F9353" i="2"/>
  <c r="B9353" i="2"/>
  <c r="C9352" i="2"/>
  <c r="D9351" i="2"/>
  <c r="E9350" i="2"/>
  <c r="F9349" i="2"/>
  <c r="B9349" i="2"/>
  <c r="C9348" i="2"/>
  <c r="D9347" i="2"/>
  <c r="E9346" i="2"/>
  <c r="F9345" i="2"/>
  <c r="B9345" i="2"/>
  <c r="C9344" i="2"/>
  <c r="D9343" i="2"/>
  <c r="E9342" i="2"/>
  <c r="F9341" i="2"/>
  <c r="B9341" i="2"/>
  <c r="C9340" i="2"/>
  <c r="D9339" i="2"/>
  <c r="E9338" i="2"/>
  <c r="F9337" i="2"/>
  <c r="B9337" i="2"/>
  <c r="C9336" i="2"/>
  <c r="D9335" i="2"/>
  <c r="E9334" i="2"/>
  <c r="F9333" i="2"/>
  <c r="B9333" i="2"/>
  <c r="C9332" i="2"/>
  <c r="D9331" i="2"/>
  <c r="E9330" i="2"/>
  <c r="F9329" i="2"/>
  <c r="B9329" i="2"/>
  <c r="C9328" i="2"/>
  <c r="D9327" i="2"/>
  <c r="E9326" i="2"/>
  <c r="F9325" i="2"/>
  <c r="B9325" i="2"/>
  <c r="C9324" i="2"/>
  <c r="D9323" i="2"/>
  <c r="E9322" i="2"/>
  <c r="F9321" i="2"/>
  <c r="B9321" i="2"/>
  <c r="C9320" i="2"/>
  <c r="D9319" i="2"/>
  <c r="E9318" i="2"/>
  <c r="F9317" i="2"/>
  <c r="B9317" i="2"/>
  <c r="C9316" i="2"/>
  <c r="D9315" i="2"/>
  <c r="E9314" i="2"/>
  <c r="F9313" i="2"/>
  <c r="B9313" i="2"/>
  <c r="C9312" i="2"/>
  <c r="D9311" i="2"/>
  <c r="E9310" i="2"/>
  <c r="F9309" i="2"/>
  <c r="B9309" i="2"/>
  <c r="C9308" i="2"/>
  <c r="D9307" i="2"/>
  <c r="E9306" i="2"/>
  <c r="F9305" i="2"/>
  <c r="B9305" i="2"/>
  <c r="C9304" i="2"/>
  <c r="D9303" i="2"/>
  <c r="E9302" i="2"/>
  <c r="F9301" i="2"/>
  <c r="B9301" i="2"/>
  <c r="C9300" i="2"/>
  <c r="D9299" i="2"/>
  <c r="E9298" i="2"/>
  <c r="F9297" i="2"/>
  <c r="B9297" i="2"/>
  <c r="C9296" i="2"/>
  <c r="D9295" i="2"/>
  <c r="E9294" i="2"/>
  <c r="F9293" i="2"/>
  <c r="B9293" i="2"/>
  <c r="C9292" i="2"/>
  <c r="D9291" i="2"/>
  <c r="E9290" i="2"/>
  <c r="F9289" i="2"/>
  <c r="B9289" i="2"/>
  <c r="C9288" i="2"/>
  <c r="D9287" i="2"/>
  <c r="E9286" i="2"/>
  <c r="F9285" i="2"/>
  <c r="B9285" i="2"/>
  <c r="C9284" i="2"/>
  <c r="D9283" i="2"/>
  <c r="E9282" i="2"/>
  <c r="F9281" i="2"/>
  <c r="B9281" i="2"/>
  <c r="C9280" i="2"/>
  <c r="D9279" i="2"/>
  <c r="E9278" i="2"/>
  <c r="F9277" i="2"/>
  <c r="B9277" i="2"/>
  <c r="C9276" i="2"/>
  <c r="D9275" i="2"/>
  <c r="E9274" i="2"/>
  <c r="F9273" i="2"/>
  <c r="B9273" i="2"/>
  <c r="C9272" i="2"/>
  <c r="D9271" i="2"/>
  <c r="E9270" i="2"/>
  <c r="F9269" i="2"/>
  <c r="B9269" i="2"/>
  <c r="C9268" i="2"/>
  <c r="D9267" i="2"/>
  <c r="E9266" i="2"/>
  <c r="F9265" i="2"/>
  <c r="B9265" i="2"/>
  <c r="C9264" i="2"/>
  <c r="D9263" i="2"/>
  <c r="E9262" i="2"/>
  <c r="F9261" i="2"/>
  <c r="B9261" i="2"/>
  <c r="C9260" i="2"/>
  <c r="D9259" i="2"/>
  <c r="E9258" i="2"/>
  <c r="F9257" i="2"/>
  <c r="B9257" i="2"/>
  <c r="C9256" i="2"/>
  <c r="D9255" i="2"/>
  <c r="E9254" i="2"/>
  <c r="F9253" i="2"/>
  <c r="B9253" i="2"/>
  <c r="C9252" i="2"/>
  <c r="D9251" i="2"/>
  <c r="E9250" i="2"/>
  <c r="F9249" i="2"/>
  <c r="B9249" i="2"/>
  <c r="C9248" i="2"/>
  <c r="D9247" i="2"/>
  <c r="E9246" i="2"/>
  <c r="F9245" i="2"/>
  <c r="B9245" i="2"/>
  <c r="C9244" i="2"/>
  <c r="D9243" i="2"/>
  <c r="E9242" i="2"/>
  <c r="F9241" i="2"/>
  <c r="B9241" i="2"/>
  <c r="C9240" i="2"/>
  <c r="D9239" i="2"/>
  <c r="E9238" i="2"/>
  <c r="F9237" i="2"/>
  <c r="B9237" i="2"/>
  <c r="C9236" i="2"/>
  <c r="D9235" i="2"/>
  <c r="E9234" i="2"/>
  <c r="F9233" i="2"/>
  <c r="B9233" i="2"/>
  <c r="C9232" i="2"/>
  <c r="D9231" i="2"/>
  <c r="E9230" i="2"/>
  <c r="F9229" i="2"/>
  <c r="B9229" i="2"/>
  <c r="C9228" i="2"/>
  <c r="D9227" i="2"/>
  <c r="E9226" i="2"/>
  <c r="F9225" i="2"/>
  <c r="B9225" i="2"/>
  <c r="C9224" i="2"/>
  <c r="D9223" i="2"/>
  <c r="E9222" i="2"/>
  <c r="F9221" i="2"/>
  <c r="B9221" i="2"/>
  <c r="C9220" i="2"/>
  <c r="D9219" i="2"/>
  <c r="E9218" i="2"/>
  <c r="F9217" i="2"/>
  <c r="B9217" i="2"/>
  <c r="C9216" i="2"/>
  <c r="D9215" i="2"/>
  <c r="E9214" i="2"/>
  <c r="F9213" i="2"/>
  <c r="B9213" i="2"/>
  <c r="C9212" i="2"/>
  <c r="D9211" i="2"/>
  <c r="E9210" i="2"/>
  <c r="F9209" i="2"/>
  <c r="B9209" i="2"/>
  <c r="C9208" i="2"/>
  <c r="D9207" i="2"/>
  <c r="E9206" i="2"/>
  <c r="F9205" i="2"/>
  <c r="B9205" i="2"/>
  <c r="C9204" i="2"/>
  <c r="D9203" i="2"/>
  <c r="E9202" i="2"/>
  <c r="F9201" i="2"/>
  <c r="B9201" i="2"/>
  <c r="C9200" i="2"/>
  <c r="D9199" i="2"/>
  <c r="E9198" i="2"/>
  <c r="F9197" i="2"/>
  <c r="B9197" i="2"/>
  <c r="C9196" i="2"/>
  <c r="D9195" i="2"/>
  <c r="E9194" i="2"/>
  <c r="F9193" i="2"/>
  <c r="B9193" i="2"/>
  <c r="C9192" i="2"/>
  <c r="D9191" i="2"/>
  <c r="E9190" i="2"/>
  <c r="F9189" i="2"/>
  <c r="B9189" i="2"/>
  <c r="C9188" i="2"/>
  <c r="D9187" i="2"/>
  <c r="E9186" i="2"/>
  <c r="F9185" i="2"/>
  <c r="B9185" i="2"/>
  <c r="C9184" i="2"/>
  <c r="D9183" i="2"/>
  <c r="E9182" i="2"/>
  <c r="F9181" i="2"/>
  <c r="B9181" i="2"/>
  <c r="C9180" i="2"/>
  <c r="D9179" i="2"/>
  <c r="E9178" i="2"/>
  <c r="F9177" i="2"/>
  <c r="B9177" i="2"/>
  <c r="C9176" i="2"/>
  <c r="D9175" i="2"/>
  <c r="E9174" i="2"/>
  <c r="F9173" i="2"/>
  <c r="B9173" i="2"/>
  <c r="C9172" i="2"/>
  <c r="D9171" i="2"/>
  <c r="E9170" i="2"/>
  <c r="F9169" i="2"/>
  <c r="B9169" i="2"/>
  <c r="C9168" i="2"/>
  <c r="F9166" i="2"/>
  <c r="C9165" i="2"/>
  <c r="E9163" i="2"/>
  <c r="B9162" i="2"/>
  <c r="D9160" i="2"/>
  <c r="F9158" i="2"/>
  <c r="C9157" i="2"/>
  <c r="E9155" i="2"/>
  <c r="B9154" i="2"/>
  <c r="D9152" i="2"/>
  <c r="F9150" i="2"/>
  <c r="C9149" i="2"/>
  <c r="E9147" i="2"/>
  <c r="B9146" i="2"/>
  <c r="D9144" i="2"/>
  <c r="F9142" i="2"/>
  <c r="C9141" i="2"/>
  <c r="E9139" i="2"/>
  <c r="B9138" i="2"/>
  <c r="D9136" i="2"/>
  <c r="F9134" i="2"/>
  <c r="C9133" i="2"/>
  <c r="E9131" i="2"/>
  <c r="B9130" i="2"/>
  <c r="D9128" i="2"/>
  <c r="F9126" i="2"/>
  <c r="C9125" i="2"/>
  <c r="E9123" i="2"/>
  <c r="B9122" i="2"/>
  <c r="D9120" i="2"/>
  <c r="F9118" i="2"/>
  <c r="C9117" i="2"/>
  <c r="E9115" i="2"/>
  <c r="B9114" i="2"/>
  <c r="D9112" i="2"/>
  <c r="F9110" i="2"/>
  <c r="C9109" i="2"/>
  <c r="E9107" i="2"/>
  <c r="B9106" i="2"/>
  <c r="D9104" i="2"/>
  <c r="F9102" i="2"/>
  <c r="C9101" i="2"/>
  <c r="E9099" i="2"/>
  <c r="B9098" i="2"/>
  <c r="D9096" i="2"/>
  <c r="F9094" i="2"/>
  <c r="C9093" i="2"/>
  <c r="E9091" i="2"/>
  <c r="B9090" i="2"/>
  <c r="D9088" i="2"/>
  <c r="F9086" i="2"/>
  <c r="C9085" i="2"/>
  <c r="E9083" i="2"/>
  <c r="B9082" i="2"/>
  <c r="D9080" i="2"/>
  <c r="F9078" i="2"/>
  <c r="C9077" i="2"/>
  <c r="E9075" i="2"/>
  <c r="B9074" i="2"/>
  <c r="D9072" i="2"/>
  <c r="F9070" i="2"/>
  <c r="C9069" i="2"/>
  <c r="E9067" i="2"/>
  <c r="B9066" i="2"/>
  <c r="D9064" i="2"/>
  <c r="F9062" i="2"/>
  <c r="C9061" i="2"/>
  <c r="E9059" i="2"/>
  <c r="B9058" i="2"/>
  <c r="D9056" i="2"/>
  <c r="F9054" i="2"/>
  <c r="C9053" i="2"/>
  <c r="E9051" i="2"/>
  <c r="B9050" i="2"/>
  <c r="D9048" i="2"/>
  <c r="F9046" i="2"/>
  <c r="C9045" i="2"/>
  <c r="E9043" i="2"/>
  <c r="B9042" i="2"/>
  <c r="D9040" i="2"/>
  <c r="F9038" i="2"/>
  <c r="C9037" i="2"/>
  <c r="E9035" i="2"/>
  <c r="B9034" i="2"/>
  <c r="D9032" i="2"/>
  <c r="F9030" i="2"/>
  <c r="C9029" i="2"/>
  <c r="E9027" i="2"/>
  <c r="B9026" i="2"/>
  <c r="D9024" i="2"/>
  <c r="F9022" i="2"/>
  <c r="C9021" i="2"/>
  <c r="E9019" i="2"/>
  <c r="B9018" i="2"/>
  <c r="D9016" i="2"/>
  <c r="F9014" i="2"/>
  <c r="C9013" i="2"/>
  <c r="E9011" i="2"/>
  <c r="B9010" i="2"/>
  <c r="D9008" i="2"/>
  <c r="F9006" i="2"/>
  <c r="C9005" i="2"/>
  <c r="E9003" i="2"/>
  <c r="B9002" i="2"/>
  <c r="D9000" i="2"/>
  <c r="F8998" i="2"/>
  <c r="C8997" i="2"/>
  <c r="E8995" i="2"/>
  <c r="B8994" i="2"/>
  <c r="D8992" i="2"/>
  <c r="F8990" i="2"/>
  <c r="C8989" i="2"/>
  <c r="E8987" i="2"/>
  <c r="B8986" i="2"/>
  <c r="D8984" i="2"/>
  <c r="F8982" i="2"/>
  <c r="C8981" i="2"/>
  <c r="E8979" i="2"/>
  <c r="B8978" i="2"/>
  <c r="D8976" i="2"/>
  <c r="F8974" i="2"/>
  <c r="C8973" i="2"/>
  <c r="E8971" i="2"/>
  <c r="B8970" i="2"/>
  <c r="D8968" i="2"/>
  <c r="F8966" i="2"/>
  <c r="C8965" i="2"/>
  <c r="E8963" i="2"/>
  <c r="B8962" i="2"/>
  <c r="D8960" i="2"/>
  <c r="F8958" i="2"/>
  <c r="C8957" i="2"/>
  <c r="E8955" i="2"/>
  <c r="B8954" i="2"/>
  <c r="D8952" i="2"/>
  <c r="F8950" i="2"/>
  <c r="C8949" i="2"/>
  <c r="E8947" i="2"/>
  <c r="B8946" i="2"/>
  <c r="D8944" i="2"/>
  <c r="F8942" i="2"/>
  <c r="C8941" i="2"/>
  <c r="E8939" i="2"/>
  <c r="B8938" i="2"/>
  <c r="D8936" i="2"/>
  <c r="F8934" i="2"/>
  <c r="C8933" i="2"/>
  <c r="E8931" i="2"/>
  <c r="B8930" i="2"/>
  <c r="D8928" i="2"/>
  <c r="F8926" i="2"/>
  <c r="C8925" i="2"/>
  <c r="E8923" i="2"/>
  <c r="B8922" i="2"/>
  <c r="D8920" i="2"/>
  <c r="F8918" i="2"/>
  <c r="C8917" i="2"/>
  <c r="E8915" i="2"/>
  <c r="B8914" i="2"/>
  <c r="D8912" i="2"/>
  <c r="F8910" i="2"/>
  <c r="C8909" i="2"/>
  <c r="E8907" i="2"/>
  <c r="B8906" i="2"/>
  <c r="D8904" i="2"/>
  <c r="F8902" i="2"/>
  <c r="C8901" i="2"/>
  <c r="E8899" i="2"/>
  <c r="B8898" i="2"/>
  <c r="D8896" i="2"/>
  <c r="F8894" i="2"/>
  <c r="C8893" i="2"/>
  <c r="E8891" i="2"/>
  <c r="B8890" i="2"/>
  <c r="D8888" i="2"/>
  <c r="F8886" i="2"/>
  <c r="C8885" i="2"/>
  <c r="E8883" i="2"/>
  <c r="B8882" i="2"/>
  <c r="D8880" i="2"/>
  <c r="F8878" i="2"/>
  <c r="C8877" i="2"/>
  <c r="E8875" i="2"/>
  <c r="B8874" i="2"/>
  <c r="D8872" i="2"/>
  <c r="F8870" i="2"/>
  <c r="C8869" i="2"/>
  <c r="E8867" i="2"/>
  <c r="B8866" i="2"/>
  <c r="D8864" i="2"/>
  <c r="F8862" i="2"/>
  <c r="C8861" i="2"/>
  <c r="E8859" i="2"/>
  <c r="B8858" i="2"/>
  <c r="D8856" i="2"/>
  <c r="F8854" i="2"/>
  <c r="C8853" i="2"/>
  <c r="E8851" i="2"/>
  <c r="B8850" i="2"/>
  <c r="D8848" i="2"/>
  <c r="F8846" i="2"/>
  <c r="C8845" i="2"/>
  <c r="E8843" i="2"/>
  <c r="B8842" i="2"/>
  <c r="D8840" i="2"/>
  <c r="F8838" i="2"/>
  <c r="C8837" i="2"/>
  <c r="E8835" i="2"/>
  <c r="B8834" i="2"/>
  <c r="D8832" i="2"/>
  <c r="F8830" i="2"/>
  <c r="C8829" i="2"/>
  <c r="E8827" i="2"/>
  <c r="B8826" i="2"/>
  <c r="D8824" i="2"/>
  <c r="F8822" i="2"/>
  <c r="C8821" i="2"/>
  <c r="E8819" i="2"/>
  <c r="B8818" i="2"/>
  <c r="D8816" i="2"/>
  <c r="F8814" i="2"/>
  <c r="C8813" i="2"/>
  <c r="E8811" i="2"/>
  <c r="B8810" i="2"/>
  <c r="D8808" i="2"/>
  <c r="F8806" i="2"/>
  <c r="C8805" i="2"/>
  <c r="E8803" i="2"/>
  <c r="B8802" i="2"/>
  <c r="D8800" i="2"/>
  <c r="F8798" i="2"/>
  <c r="C8797" i="2"/>
  <c r="E8795" i="2"/>
  <c r="B8794" i="2"/>
  <c r="D8792" i="2"/>
  <c r="F8790" i="2"/>
  <c r="C8789" i="2"/>
  <c r="E8787" i="2"/>
  <c r="B8786" i="2"/>
  <c r="D8784" i="2"/>
  <c r="F8782" i="2"/>
  <c r="C8781" i="2"/>
  <c r="E8779" i="2"/>
  <c r="B8778" i="2"/>
  <c r="D8776" i="2"/>
  <c r="F8774" i="2"/>
  <c r="C8773" i="2"/>
  <c r="E8771" i="2"/>
  <c r="B8770" i="2"/>
  <c r="D8768" i="2"/>
  <c r="F8766" i="2"/>
  <c r="C8765" i="2"/>
  <c r="E8763" i="2"/>
  <c r="B8762" i="2"/>
  <c r="D8760" i="2"/>
  <c r="F8758" i="2"/>
  <c r="C8757" i="2"/>
  <c r="E8755" i="2"/>
  <c r="B8754" i="2"/>
  <c r="D8752" i="2"/>
  <c r="F8750" i="2"/>
  <c r="C8749" i="2"/>
  <c r="E8747" i="2"/>
  <c r="B8746" i="2"/>
  <c r="D8744" i="2"/>
  <c r="F8742" i="2"/>
  <c r="C8741" i="2"/>
  <c r="E8739" i="2"/>
  <c r="B8738" i="2"/>
  <c r="D8736" i="2"/>
  <c r="F8734" i="2"/>
  <c r="C8733" i="2"/>
  <c r="E8731" i="2"/>
  <c r="B8730" i="2"/>
  <c r="D8728" i="2"/>
  <c r="F8726" i="2"/>
  <c r="C8725" i="2"/>
  <c r="E8723" i="2"/>
  <c r="B8722" i="2"/>
  <c r="D8720" i="2"/>
  <c r="F8718" i="2"/>
  <c r="C8717" i="2"/>
  <c r="E8715" i="2"/>
  <c r="B8714" i="2"/>
  <c r="D8712" i="2"/>
  <c r="F8710" i="2"/>
  <c r="C8709" i="2"/>
  <c r="E8707" i="2"/>
  <c r="B8706" i="2"/>
  <c r="D8704" i="2"/>
  <c r="F8702" i="2"/>
  <c r="C8701" i="2"/>
  <c r="E8699" i="2"/>
  <c r="B8698" i="2"/>
  <c r="D8696" i="2"/>
  <c r="F8694" i="2"/>
  <c r="C8693" i="2"/>
  <c r="E8691" i="2"/>
  <c r="B8690" i="2"/>
  <c r="D8688" i="2"/>
  <c r="F8686" i="2"/>
  <c r="C8685" i="2"/>
  <c r="E8683" i="2"/>
  <c r="B8682" i="2"/>
  <c r="D8680" i="2"/>
  <c r="F8678" i="2"/>
  <c r="C8677" i="2"/>
  <c r="E8675" i="2"/>
  <c r="B8674" i="2"/>
  <c r="D8672" i="2"/>
  <c r="F8670" i="2"/>
  <c r="C8669" i="2"/>
  <c r="E8667" i="2"/>
  <c r="B8666" i="2"/>
  <c r="D8664" i="2"/>
  <c r="F8662" i="2"/>
  <c r="C8661" i="2"/>
  <c r="E8659" i="2"/>
  <c r="B8658" i="2"/>
  <c r="D8656" i="2"/>
  <c r="F8654" i="2"/>
  <c r="C8653" i="2"/>
  <c r="E8651" i="2"/>
  <c r="B8650" i="2"/>
  <c r="D8648" i="2"/>
  <c r="F8646" i="2"/>
  <c r="C8645" i="2"/>
  <c r="E8643" i="2"/>
  <c r="B8642" i="2"/>
  <c r="D8640" i="2"/>
  <c r="F8638" i="2"/>
  <c r="C8637" i="2"/>
  <c r="E8635" i="2"/>
  <c r="B8634" i="2"/>
  <c r="D8632" i="2"/>
  <c r="F8630" i="2"/>
  <c r="C8629" i="2"/>
  <c r="E8627" i="2"/>
  <c r="B8626" i="2"/>
  <c r="D8624" i="2"/>
  <c r="F8622" i="2"/>
  <c r="C8621" i="2"/>
  <c r="E8619" i="2"/>
  <c r="B8618" i="2"/>
  <c r="D8616" i="2"/>
  <c r="F8614" i="2"/>
  <c r="C8613" i="2"/>
  <c r="E8611" i="2"/>
  <c r="B8610" i="2"/>
  <c r="D8608" i="2"/>
  <c r="F8606" i="2"/>
  <c r="C8605" i="2"/>
  <c r="E8603" i="2"/>
  <c r="B8602" i="2"/>
  <c r="D8600" i="2"/>
  <c r="F8598" i="2"/>
  <c r="C8597" i="2"/>
  <c r="E8595" i="2"/>
  <c r="B8594" i="2"/>
  <c r="D8592" i="2"/>
  <c r="F8590" i="2"/>
  <c r="C8589" i="2"/>
  <c r="E8587" i="2"/>
  <c r="B8586" i="2"/>
  <c r="D8584" i="2"/>
  <c r="F8582" i="2"/>
  <c r="C8581" i="2"/>
  <c r="E8579" i="2"/>
  <c r="B8578" i="2"/>
  <c r="D8576" i="2"/>
  <c r="F8574" i="2"/>
  <c r="C8573" i="2"/>
  <c r="E8571" i="2"/>
  <c r="B8570" i="2"/>
  <c r="D8568" i="2"/>
  <c r="F8566" i="2"/>
  <c r="C8565" i="2"/>
  <c r="E8563" i="2"/>
  <c r="B8562" i="2"/>
  <c r="D8560" i="2"/>
  <c r="F8558" i="2"/>
  <c r="C8557" i="2"/>
  <c r="E8555" i="2"/>
  <c r="B8554" i="2"/>
  <c r="D8552" i="2"/>
  <c r="F8550" i="2"/>
  <c r="C8549" i="2"/>
  <c r="E8547" i="2"/>
  <c r="B8546" i="2"/>
  <c r="D8544" i="2"/>
  <c r="F8542" i="2"/>
  <c r="C8541" i="2"/>
  <c r="E8539" i="2"/>
  <c r="B8538" i="2"/>
  <c r="D8536" i="2"/>
  <c r="F8534" i="2"/>
  <c r="C8533" i="2"/>
  <c r="E8531" i="2"/>
  <c r="B8530" i="2"/>
  <c r="D8528" i="2"/>
  <c r="F8526" i="2"/>
  <c r="C8525" i="2"/>
  <c r="E8523" i="2"/>
  <c r="B8522" i="2"/>
  <c r="D8520" i="2"/>
  <c r="F8518" i="2"/>
  <c r="C8517" i="2"/>
  <c r="E8515" i="2"/>
  <c r="B8514" i="2"/>
  <c r="D8512" i="2"/>
  <c r="F8510" i="2"/>
  <c r="C8509" i="2"/>
  <c r="E8507" i="2"/>
  <c r="B8506" i="2"/>
  <c r="D8504" i="2"/>
  <c r="F8502" i="2"/>
  <c r="C8501" i="2"/>
  <c r="C8499" i="2"/>
  <c r="B8496" i="2"/>
  <c r="F8492" i="2"/>
  <c r="E8489" i="2"/>
  <c r="D8486" i="2"/>
  <c r="C8483" i="2"/>
  <c r="B8480" i="2"/>
  <c r="F8476" i="2"/>
  <c r="E8473" i="2"/>
  <c r="D8470" i="2"/>
  <c r="C8467" i="2"/>
  <c r="B8464" i="2"/>
  <c r="F8460" i="2"/>
  <c r="E8457" i="2"/>
  <c r="D8454" i="2"/>
  <c r="C8451" i="2"/>
  <c r="B8448" i="2"/>
  <c r="F8444" i="2"/>
  <c r="E8441" i="2"/>
  <c r="D8438" i="2"/>
  <c r="C8435" i="2"/>
  <c r="B8432" i="2"/>
  <c r="F8428" i="2"/>
  <c r="E8425" i="2"/>
  <c r="D8422" i="2"/>
  <c r="C8419" i="2"/>
  <c r="B8416" i="2"/>
  <c r="F8412" i="2"/>
  <c r="E8409" i="2"/>
  <c r="D8406" i="2"/>
  <c r="C8403" i="2"/>
  <c r="B8400" i="2"/>
  <c r="F8396" i="2"/>
  <c r="E8393" i="2"/>
  <c r="D8390" i="2"/>
  <c r="C8387" i="2"/>
  <c r="B8384" i="2"/>
  <c r="F8380" i="2"/>
  <c r="E8377" i="2"/>
  <c r="D8374" i="2"/>
  <c r="C8371" i="2"/>
  <c r="B8368" i="2"/>
  <c r="F8364" i="2"/>
  <c r="E8361" i="2"/>
  <c r="D8358" i="2"/>
  <c r="C8355" i="2"/>
  <c r="B8352" i="2"/>
  <c r="F8348" i="2"/>
  <c r="E8345" i="2"/>
  <c r="D8342" i="2"/>
  <c r="C8339" i="2"/>
  <c r="B8336" i="2"/>
  <c r="F8332" i="2"/>
  <c r="E8329" i="2"/>
  <c r="D8326" i="2"/>
  <c r="C8323" i="2"/>
  <c r="B8320" i="2"/>
  <c r="F8316" i="2"/>
  <c r="E8313" i="2"/>
  <c r="D8310" i="2"/>
  <c r="C8307" i="2"/>
  <c r="B8304" i="2"/>
  <c r="F8300" i="2"/>
  <c r="E8297" i="2"/>
  <c r="D8294" i="2"/>
  <c r="C8291" i="2"/>
  <c r="B8288" i="2"/>
  <c r="F8284" i="2"/>
  <c r="E8281" i="2"/>
  <c r="D8278" i="2"/>
  <c r="C8275" i="2"/>
  <c r="B8272" i="2"/>
  <c r="F8268" i="2"/>
  <c r="E8265" i="2"/>
  <c r="D8262" i="2"/>
  <c r="C8259" i="2"/>
  <c r="B8256" i="2"/>
  <c r="F8252" i="2"/>
  <c r="E8249" i="2"/>
  <c r="D8246" i="2"/>
  <c r="C8243" i="2"/>
  <c r="B8240" i="2"/>
  <c r="F8236" i="2"/>
  <c r="E8233" i="2"/>
  <c r="D8230" i="2"/>
  <c r="C8227" i="2"/>
  <c r="B8224" i="2"/>
  <c r="F8220" i="2"/>
  <c r="E8217" i="2"/>
  <c r="D8214" i="2"/>
  <c r="C8211" i="2"/>
  <c r="B8208" i="2"/>
  <c r="F8204" i="2"/>
  <c r="E8201" i="2"/>
  <c r="D8198" i="2"/>
  <c r="C8195" i="2"/>
  <c r="B8192" i="2"/>
  <c r="F8188" i="2"/>
  <c r="E8185" i="2"/>
  <c r="D8182" i="2"/>
  <c r="C8179" i="2"/>
  <c r="B8176" i="2"/>
  <c r="F8172" i="2"/>
  <c r="E8169" i="2"/>
  <c r="D8166" i="2"/>
  <c r="C8163" i="2"/>
  <c r="B8160" i="2"/>
  <c r="F8156" i="2"/>
  <c r="E8153" i="2"/>
  <c r="D8150" i="2"/>
  <c r="C8147" i="2"/>
  <c r="B8144" i="2"/>
  <c r="F8140" i="2"/>
  <c r="E8137" i="2"/>
  <c r="D8134" i="2"/>
  <c r="C8131" i="2"/>
  <c r="B8128" i="2"/>
  <c r="F8124" i="2"/>
  <c r="E8121" i="2"/>
  <c r="D8118" i="2"/>
  <c r="C8115" i="2"/>
  <c r="B8112" i="2"/>
  <c r="F8108" i="2"/>
  <c r="E8105" i="2"/>
  <c r="D8102" i="2"/>
  <c r="C8099" i="2"/>
  <c r="B8096" i="2"/>
  <c r="F8092" i="2"/>
  <c r="E8089" i="2"/>
  <c r="D8086" i="2"/>
  <c r="C8083" i="2"/>
  <c r="B8080" i="2"/>
  <c r="F8076" i="2"/>
  <c r="E8073" i="2"/>
  <c r="D8070" i="2"/>
  <c r="C8067" i="2"/>
  <c r="B8064" i="2"/>
  <c r="F8060" i="2"/>
  <c r="E8057" i="2"/>
  <c r="D8054" i="2"/>
  <c r="C8051" i="2"/>
  <c r="B8048" i="2"/>
  <c r="F8044" i="2"/>
  <c r="E8041" i="2"/>
  <c r="D8038" i="2"/>
  <c r="C8035" i="2"/>
  <c r="B8032" i="2"/>
  <c r="F8028" i="2"/>
  <c r="E8025" i="2"/>
  <c r="D8022" i="2"/>
  <c r="C8019" i="2"/>
  <c r="B8016" i="2"/>
  <c r="F8012" i="2"/>
  <c r="E8009" i="2"/>
  <c r="D8006" i="2"/>
  <c r="C8003" i="2"/>
  <c r="B8000" i="2"/>
  <c r="F7996" i="2"/>
  <c r="E7993" i="2"/>
  <c r="D7990" i="2"/>
  <c r="C7987" i="2"/>
  <c r="B7984" i="2"/>
  <c r="F7980" i="2"/>
  <c r="E7977" i="2"/>
  <c r="D7974" i="2"/>
  <c r="C7971" i="2"/>
  <c r="B7968" i="2"/>
  <c r="F7964" i="2"/>
  <c r="E7961" i="2"/>
  <c r="D7958" i="2"/>
  <c r="C7955" i="2"/>
  <c r="B7952" i="2"/>
  <c r="F7948" i="2"/>
  <c r="E7945" i="2"/>
  <c r="D7942" i="2"/>
  <c r="C7939" i="2"/>
  <c r="B7936" i="2"/>
  <c r="F7932" i="2"/>
  <c r="E7929" i="2"/>
  <c r="D7926" i="2"/>
  <c r="C7923" i="2"/>
  <c r="B7920" i="2"/>
  <c r="F7916" i="2"/>
  <c r="E7913" i="2"/>
  <c r="D7910" i="2"/>
  <c r="C7907" i="2"/>
  <c r="B7904" i="2"/>
  <c r="F7900" i="2"/>
  <c r="E7897" i="2"/>
  <c r="D7894" i="2"/>
  <c r="C7891" i="2"/>
  <c r="B7888" i="2"/>
  <c r="F7884" i="2"/>
  <c r="E7881" i="2"/>
  <c r="D7878" i="2"/>
  <c r="C7875" i="2"/>
  <c r="B7872" i="2"/>
  <c r="F7868" i="2"/>
  <c r="E7865" i="2"/>
  <c r="D7862" i="2"/>
  <c r="C7859" i="2"/>
  <c r="B7856" i="2"/>
  <c r="F7852" i="2"/>
  <c r="E7849" i="2"/>
  <c r="D7846" i="2"/>
  <c r="C7843" i="2"/>
  <c r="B7840" i="2"/>
  <c r="F7836" i="2"/>
  <c r="E7833" i="2"/>
  <c r="D7830" i="2"/>
  <c r="C7827" i="2"/>
  <c r="B7824" i="2"/>
  <c r="F7820" i="2"/>
  <c r="E7817" i="2"/>
  <c r="D7814" i="2"/>
  <c r="C7811" i="2"/>
  <c r="B7808" i="2"/>
  <c r="F7804" i="2"/>
  <c r="E7801" i="2"/>
  <c r="D7798" i="2"/>
  <c r="C7795" i="2"/>
  <c r="B7792" i="2"/>
  <c r="F7788" i="2"/>
  <c r="E7785" i="2"/>
  <c r="D7782" i="2"/>
  <c r="C7779" i="2"/>
  <c r="B7776" i="2"/>
  <c r="F7772" i="2"/>
  <c r="E7769" i="2"/>
  <c r="D7766" i="2"/>
  <c r="C7763" i="2"/>
  <c r="B7760" i="2"/>
  <c r="F7756" i="2"/>
  <c r="E7753" i="2"/>
  <c r="D7750" i="2"/>
  <c r="C7747" i="2"/>
  <c r="B7744" i="2"/>
  <c r="F7740" i="2"/>
  <c r="E7737" i="2"/>
  <c r="D7734" i="2"/>
  <c r="C7731" i="2"/>
  <c r="B7728" i="2"/>
  <c r="F7724" i="2"/>
  <c r="E7721" i="2"/>
  <c r="D7718" i="2"/>
  <c r="C7715" i="2"/>
  <c r="B7712" i="2"/>
  <c r="F7708" i="2"/>
  <c r="E7705" i="2"/>
  <c r="D7702" i="2"/>
  <c r="C7699" i="2"/>
  <c r="B7696" i="2"/>
  <c r="F7692" i="2"/>
  <c r="E7689" i="2"/>
  <c r="D7686" i="2"/>
  <c r="C7683" i="2"/>
  <c r="B7680" i="2"/>
  <c r="F7676" i="2"/>
  <c r="E7673" i="2"/>
  <c r="D7670" i="2"/>
  <c r="C7667" i="2"/>
  <c r="B7664" i="2"/>
  <c r="F7660" i="2"/>
  <c r="E7657" i="2"/>
  <c r="D7654" i="2"/>
  <c r="C7651" i="2"/>
  <c r="B7648" i="2"/>
  <c r="F7644" i="2"/>
  <c r="E7641" i="2"/>
  <c r="D7638" i="2"/>
  <c r="C7635" i="2"/>
  <c r="B7632" i="2"/>
  <c r="F7628" i="2"/>
  <c r="E7625" i="2"/>
  <c r="D7622" i="2"/>
  <c r="C7619" i="2"/>
  <c r="B7616" i="2"/>
  <c r="F7612" i="2"/>
  <c r="E7609" i="2"/>
  <c r="D7606" i="2"/>
  <c r="C7603" i="2"/>
  <c r="B7600" i="2"/>
  <c r="F7596" i="2"/>
  <c r="E7593" i="2"/>
  <c r="D7590" i="2"/>
  <c r="C7587" i="2"/>
  <c r="B7584" i="2"/>
  <c r="F7580" i="2"/>
  <c r="E7577" i="2"/>
  <c r="D7574" i="2"/>
  <c r="C7571" i="2"/>
  <c r="B7568" i="2"/>
  <c r="F7564" i="2"/>
  <c r="E7561" i="2"/>
  <c r="D7558" i="2"/>
  <c r="C7555" i="2"/>
  <c r="B7552" i="2"/>
  <c r="F7548" i="2"/>
  <c r="E7545" i="2"/>
  <c r="D7542" i="2"/>
  <c r="C7539" i="2"/>
  <c r="B7536" i="2"/>
  <c r="F7532" i="2"/>
  <c r="E7529" i="2"/>
  <c r="D7526" i="2"/>
  <c r="C7523" i="2"/>
  <c r="B7520" i="2"/>
  <c r="F7516" i="2"/>
  <c r="E7513" i="2"/>
  <c r="D7510" i="2"/>
  <c r="C7507" i="2"/>
  <c r="B7504" i="2"/>
  <c r="F7500" i="2"/>
  <c r="E7497" i="2"/>
  <c r="D7494" i="2"/>
  <c r="C7491" i="2"/>
  <c r="B7488" i="2"/>
  <c r="F7484" i="2"/>
  <c r="E7481" i="2"/>
  <c r="D7478" i="2"/>
  <c r="C7475" i="2"/>
  <c r="B7472" i="2"/>
  <c r="F7468" i="2"/>
  <c r="E7465" i="2"/>
  <c r="D7462" i="2"/>
  <c r="C7459" i="2"/>
  <c r="B7456" i="2"/>
  <c r="F7452" i="2"/>
  <c r="E7449" i="2"/>
  <c r="D7446" i="2"/>
  <c r="C7443" i="2"/>
  <c r="B7440" i="2"/>
  <c r="F7436" i="2"/>
  <c r="E7433" i="2"/>
  <c r="D7430" i="2"/>
  <c r="C7427" i="2"/>
  <c r="B7424" i="2"/>
  <c r="F7420" i="2"/>
  <c r="E7417" i="2"/>
  <c r="D7414" i="2"/>
  <c r="C7411" i="2"/>
  <c r="B7408" i="2"/>
  <c r="F7404" i="2"/>
  <c r="E7401" i="2"/>
  <c r="D7398" i="2"/>
  <c r="C7395" i="2"/>
  <c r="B7392" i="2"/>
  <c r="F7388" i="2"/>
  <c r="E7385" i="2"/>
  <c r="D7382" i="2"/>
  <c r="C7379" i="2"/>
  <c r="B7376" i="2"/>
  <c r="F7372" i="2"/>
  <c r="E7369" i="2"/>
  <c r="D7366" i="2"/>
  <c r="C7363" i="2"/>
  <c r="B7360" i="2"/>
  <c r="F7356" i="2"/>
  <c r="E7353" i="2"/>
  <c r="D7350" i="2"/>
  <c r="C7347" i="2"/>
  <c r="B7344" i="2"/>
  <c r="F7340" i="2"/>
  <c r="E7337" i="2"/>
  <c r="D7334" i="2"/>
  <c r="C7331" i="2"/>
  <c r="B7328" i="2"/>
  <c r="F7324" i="2"/>
  <c r="E7321" i="2"/>
  <c r="D7318" i="2"/>
  <c r="C7315" i="2"/>
  <c r="B7312" i="2"/>
  <c r="F7308" i="2"/>
  <c r="E7305" i="2"/>
  <c r="D7302" i="2"/>
  <c r="C7299" i="2"/>
  <c r="B7296" i="2"/>
  <c r="F7292" i="2"/>
  <c r="E7289" i="2"/>
  <c r="D7286" i="2"/>
  <c r="C7283" i="2"/>
  <c r="B7280" i="2"/>
  <c r="F7276" i="2"/>
  <c r="E7273" i="2"/>
  <c r="D7270" i="2"/>
  <c r="C7267" i="2"/>
  <c r="B7264" i="2"/>
  <c r="F7260" i="2"/>
  <c r="E7257" i="2"/>
  <c r="D7254" i="2"/>
  <c r="C7251" i="2"/>
  <c r="B7248" i="2"/>
  <c r="F7244" i="2"/>
  <c r="E7241" i="2"/>
  <c r="D7238" i="2"/>
  <c r="C7235" i="2"/>
  <c r="B7232" i="2"/>
  <c r="F7228" i="2"/>
  <c r="E7225" i="2"/>
  <c r="D7222" i="2"/>
  <c r="C7219" i="2"/>
  <c r="B7216" i="2"/>
  <c r="F7212" i="2"/>
  <c r="E7209" i="2"/>
  <c r="D7206" i="2"/>
  <c r="C7203" i="2"/>
  <c r="B7200" i="2"/>
  <c r="F7196" i="2"/>
  <c r="E7193" i="2"/>
  <c r="D7190" i="2"/>
  <c r="C7187" i="2"/>
  <c r="B7184" i="2"/>
  <c r="F7180" i="2"/>
  <c r="E7177" i="2"/>
  <c r="D7174" i="2"/>
  <c r="C7171" i="2"/>
  <c r="B7168" i="2"/>
  <c r="F7164" i="2"/>
  <c r="E7161" i="2"/>
  <c r="D7158" i="2"/>
  <c r="C7155" i="2"/>
  <c r="B7152" i="2"/>
  <c r="F7148" i="2"/>
  <c r="E7145" i="2"/>
  <c r="D7142" i="2"/>
  <c r="C7139" i="2"/>
  <c r="B7136" i="2"/>
  <c r="F7132" i="2"/>
  <c r="E7129" i="2"/>
  <c r="D7126" i="2"/>
  <c r="C7123" i="2"/>
  <c r="B7120" i="2"/>
  <c r="F7116" i="2"/>
  <c r="E7113" i="2"/>
  <c r="D7110" i="2"/>
  <c r="C7107" i="2"/>
  <c r="B7104" i="2"/>
  <c r="F7100" i="2"/>
  <c r="E7097" i="2"/>
  <c r="D7094" i="2"/>
  <c r="C7091" i="2"/>
  <c r="B7088" i="2"/>
  <c r="F7084" i="2"/>
  <c r="E7081" i="2"/>
  <c r="D7078" i="2"/>
  <c r="C7075" i="2"/>
  <c r="B7072" i="2"/>
  <c r="F7068" i="2"/>
  <c r="E7065" i="2"/>
  <c r="D7062" i="2"/>
  <c r="C7059" i="2"/>
  <c r="B7056" i="2"/>
  <c r="F7052" i="2"/>
  <c r="E7049" i="2"/>
  <c r="D7046" i="2"/>
  <c r="C7043" i="2"/>
  <c r="B7040" i="2"/>
  <c r="F7036" i="2"/>
  <c r="E7033" i="2"/>
  <c r="D7030" i="2"/>
  <c r="C7027" i="2"/>
  <c r="B7024" i="2"/>
  <c r="F7020" i="2"/>
  <c r="E7017" i="2"/>
  <c r="D7014" i="2"/>
  <c r="C7011" i="2"/>
  <c r="B7008" i="2"/>
  <c r="F7004" i="2"/>
  <c r="E7001" i="2"/>
  <c r="D6998" i="2"/>
  <c r="C6995" i="2"/>
  <c r="B6992" i="2"/>
  <c r="F6988" i="2"/>
  <c r="E6985" i="2"/>
  <c r="D6982" i="2"/>
  <c r="C6979" i="2"/>
  <c r="B6976" i="2"/>
  <c r="F6972" i="2"/>
  <c r="E6969" i="2"/>
  <c r="D6966" i="2"/>
  <c r="C6963" i="2"/>
  <c r="B6960" i="2"/>
  <c r="F6956" i="2"/>
  <c r="E6953" i="2"/>
  <c r="D6950" i="2"/>
  <c r="C6947" i="2"/>
  <c r="B6944" i="2"/>
  <c r="F6940" i="2"/>
  <c r="E6937" i="2"/>
  <c r="D6934" i="2"/>
  <c r="C6931" i="2"/>
  <c r="B6928" i="2"/>
  <c r="F6924" i="2"/>
  <c r="E6921" i="2"/>
  <c r="D6918" i="2"/>
  <c r="C6915" i="2"/>
  <c r="B6912" i="2"/>
  <c r="F6908" i="2"/>
  <c r="E6905" i="2"/>
  <c r="D6902" i="2"/>
  <c r="C6899" i="2"/>
  <c r="B6896" i="2"/>
  <c r="F6892" i="2"/>
  <c r="E6889" i="2"/>
  <c r="D6886" i="2"/>
  <c r="C6883" i="2"/>
  <c r="B6880" i="2"/>
  <c r="F6876" i="2"/>
  <c r="E6873" i="2"/>
  <c r="D6870" i="2"/>
  <c r="C6867" i="2"/>
  <c r="B6864" i="2"/>
  <c r="F6860" i="2"/>
  <c r="E6857" i="2"/>
  <c r="D6854" i="2"/>
  <c r="C6851" i="2"/>
  <c r="B6848" i="2"/>
  <c r="F6844" i="2"/>
  <c r="E6841" i="2"/>
  <c r="D6838" i="2"/>
  <c r="C6835" i="2"/>
  <c r="B6832" i="2"/>
  <c r="F6828" i="2"/>
  <c r="E6825" i="2"/>
  <c r="D6822" i="2"/>
  <c r="C6819" i="2"/>
  <c r="B6816" i="2"/>
  <c r="F6812" i="2"/>
  <c r="F6808" i="2"/>
  <c r="E6804" i="2"/>
  <c r="C6800" i="2"/>
  <c r="B6796" i="2"/>
  <c r="F6791" i="2"/>
  <c r="D6787" i="2"/>
  <c r="C6783" i="2"/>
  <c r="B6779" i="2"/>
  <c r="E6774" i="2"/>
  <c r="D6770" i="2"/>
  <c r="C6766" i="2"/>
  <c r="F6761" i="2"/>
  <c r="E6757" i="2"/>
  <c r="D6753" i="2"/>
  <c r="B6749" i="2"/>
  <c r="F6744" i="2"/>
  <c r="E6740" i="2"/>
  <c r="C6736" i="2"/>
  <c r="B6732" i="2"/>
  <c r="F6727" i="2"/>
  <c r="D6723" i="2"/>
  <c r="C6719" i="2"/>
  <c r="B6715" i="2"/>
  <c r="E6710" i="2"/>
  <c r="D6706" i="2"/>
  <c r="C6702" i="2"/>
  <c r="F6697" i="2"/>
  <c r="E6693" i="2"/>
  <c r="D6689" i="2"/>
  <c r="B6685" i="2"/>
  <c r="F6680" i="2"/>
  <c r="E6676" i="2"/>
  <c r="C6672" i="2"/>
  <c r="B6668" i="2"/>
  <c r="F6663" i="2"/>
  <c r="D6659" i="2"/>
  <c r="C6655" i="2"/>
  <c r="B6651" i="2"/>
  <c r="E6646" i="2"/>
  <c r="D6642" i="2"/>
  <c r="C6638" i="2"/>
  <c r="F6633" i="2"/>
  <c r="E6629" i="2"/>
  <c r="D6625" i="2"/>
  <c r="B6621" i="2"/>
  <c r="F6616" i="2"/>
  <c r="E6612" i="2"/>
  <c r="C6608" i="2"/>
  <c r="B6604" i="2"/>
  <c r="F6599" i="2"/>
  <c r="D6595" i="2"/>
  <c r="C6591" i="2"/>
  <c r="B6587" i="2"/>
  <c r="E6582" i="2"/>
  <c r="D6578" i="2"/>
  <c r="C6574" i="2"/>
  <c r="F6569" i="2"/>
  <c r="E6565" i="2"/>
  <c r="D6561" i="2"/>
  <c r="B6557" i="2"/>
  <c r="F6552" i="2"/>
  <c r="E6548" i="2"/>
  <c r="C6544" i="2"/>
  <c r="B6540" i="2"/>
  <c r="F6535" i="2"/>
  <c r="D6531" i="2"/>
  <c r="C6527" i="2"/>
  <c r="B6523" i="2"/>
  <c r="E6518" i="2"/>
  <c r="D6514" i="2"/>
  <c r="C6510" i="2"/>
  <c r="F6505" i="2"/>
  <c r="E6501" i="2"/>
  <c r="D6497" i="2"/>
  <c r="B6493" i="2"/>
  <c r="F6488" i="2"/>
  <c r="E6484" i="2"/>
  <c r="C6480" i="2"/>
  <c r="B6476" i="2"/>
  <c r="F6471" i="2"/>
  <c r="D6467" i="2"/>
  <c r="C6463" i="2"/>
  <c r="B6459" i="2"/>
  <c r="E6454" i="2"/>
  <c r="D6450" i="2"/>
  <c r="C6446" i="2"/>
  <c r="F6441" i="2"/>
  <c r="E6437" i="2"/>
  <c r="D6433" i="2"/>
  <c r="B6429" i="2"/>
  <c r="F6424" i="2"/>
  <c r="E6420" i="2"/>
  <c r="C6416" i="2"/>
  <c r="B6412" i="2"/>
  <c r="F6407" i="2"/>
  <c r="D6403" i="2"/>
  <c r="C6399" i="2"/>
  <c r="B6395" i="2"/>
  <c r="E6390" i="2"/>
  <c r="D6386" i="2"/>
  <c r="C6382" i="2"/>
  <c r="F6377" i="2"/>
  <c r="E6373" i="2"/>
  <c r="D6369" i="2"/>
  <c r="B6365" i="2"/>
  <c r="F6360" i="2"/>
  <c r="E6356" i="2"/>
  <c r="C6352" i="2"/>
  <c r="B6348" i="2"/>
  <c r="F6343" i="2"/>
  <c r="D6339" i="2"/>
  <c r="C6335" i="2"/>
  <c r="B6331" i="2"/>
  <c r="E6326" i="2"/>
  <c r="D6322" i="2"/>
  <c r="C6318" i="2"/>
  <c r="F6313" i="2"/>
  <c r="E6309" i="2"/>
  <c r="D6305" i="2"/>
  <c r="B6301" i="2"/>
  <c r="F6296" i="2"/>
  <c r="E6292" i="2"/>
  <c r="C6288" i="2"/>
  <c r="B6284" i="2"/>
  <c r="F6279" i="2"/>
  <c r="D6275" i="2"/>
  <c r="C6271" i="2"/>
  <c r="B6267" i="2"/>
  <c r="E6262" i="2"/>
  <c r="D6258" i="2"/>
  <c r="C6254" i="2"/>
  <c r="F6249" i="2"/>
  <c r="E6245" i="2"/>
  <c r="D6241" i="2"/>
  <c r="B6237" i="2"/>
  <c r="F6232" i="2"/>
  <c r="E6228" i="2"/>
  <c r="C6224" i="2"/>
  <c r="B6220" i="2"/>
  <c r="F6215" i="2"/>
  <c r="D6211" i="2"/>
  <c r="C6207" i="2"/>
  <c r="B6203" i="2"/>
  <c r="E6198" i="2"/>
  <c r="D6194" i="2"/>
  <c r="C6190" i="2"/>
  <c r="F6185" i="2"/>
  <c r="E6181" i="2"/>
  <c r="D6177" i="2"/>
  <c r="B6173" i="2"/>
  <c r="F6168" i="2"/>
  <c r="E6164" i="2"/>
  <c r="C6160" i="2"/>
  <c r="B6156" i="2"/>
  <c r="F6151" i="2"/>
  <c r="D6147" i="2"/>
  <c r="C6143" i="2"/>
  <c r="B6139" i="2"/>
  <c r="E6134" i="2"/>
  <c r="D6130" i="2"/>
  <c r="C6126" i="2"/>
  <c r="F6121" i="2"/>
  <c r="E6117" i="2"/>
  <c r="D6113" i="2"/>
  <c r="B6109" i="2"/>
  <c r="F6104" i="2"/>
  <c r="E6100" i="2"/>
  <c r="C6096" i="2"/>
  <c r="B6092" i="2"/>
  <c r="F6087" i="2"/>
  <c r="D6083" i="2"/>
  <c r="C6079" i="2"/>
  <c r="B6075" i="2"/>
  <c r="E6070" i="2"/>
  <c r="D6066" i="2"/>
  <c r="C6062" i="2"/>
  <c r="F6057" i="2"/>
  <c r="E6053" i="2"/>
  <c r="D6049" i="2"/>
  <c r="B6045" i="2"/>
  <c r="F6040" i="2"/>
  <c r="E6036" i="2"/>
  <c r="C6032" i="2"/>
  <c r="B6028" i="2"/>
  <c r="F6023" i="2"/>
  <c r="D6019" i="2"/>
  <c r="C6015" i="2"/>
  <c r="B6011" i="2"/>
  <c r="E6006" i="2"/>
  <c r="D6002" i="2"/>
  <c r="C5998" i="2"/>
  <c r="F5993" i="2"/>
  <c r="E5989" i="2"/>
  <c r="D5985" i="2"/>
  <c r="B5981" i="2"/>
  <c r="F5976" i="2"/>
  <c r="E5972" i="2"/>
  <c r="C5968" i="2"/>
  <c r="B5964" i="2"/>
  <c r="F5959" i="2"/>
  <c r="D5955" i="2"/>
  <c r="C5951" i="2"/>
  <c r="B5947" i="2"/>
  <c r="E5942" i="2"/>
  <c r="D5938" i="2"/>
  <c r="C5934" i="2"/>
  <c r="F5929" i="2"/>
  <c r="E5925" i="2"/>
  <c r="D5921" i="2"/>
  <c r="B5917" i="2"/>
  <c r="F5912" i="2"/>
  <c r="E5908" i="2"/>
  <c r="C5904" i="2"/>
  <c r="B5900" i="2"/>
  <c r="F5895" i="2"/>
  <c r="D5891" i="2"/>
  <c r="C5887" i="2"/>
  <c r="B5883" i="2"/>
  <c r="E5878" i="2"/>
  <c r="D5874" i="2"/>
  <c r="C5870" i="2"/>
  <c r="F5865" i="2"/>
  <c r="E5861" i="2"/>
  <c r="D5857" i="2"/>
  <c r="B5853" i="2"/>
  <c r="F5848" i="2"/>
  <c r="E5844" i="2"/>
  <c r="C5840" i="2"/>
  <c r="B5836" i="2"/>
  <c r="F5831" i="2"/>
  <c r="D5827" i="2"/>
  <c r="C5823" i="2"/>
  <c r="B5819" i="2"/>
  <c r="E5814" i="2"/>
  <c r="D5810" i="2"/>
  <c r="C5806" i="2"/>
  <c r="F5801" i="2"/>
  <c r="E5797" i="2"/>
  <c r="D5793" i="2"/>
  <c r="B5789" i="2"/>
  <c r="F5784" i="2"/>
  <c r="E5780" i="2"/>
  <c r="C5776" i="2"/>
  <c r="B5772" i="2"/>
  <c r="F5767" i="2"/>
  <c r="D5763" i="2"/>
  <c r="C5759" i="2"/>
  <c r="B5755" i="2"/>
  <c r="E5750" i="2"/>
  <c r="D5746" i="2"/>
  <c r="C5742" i="2"/>
  <c r="E5737" i="2"/>
  <c r="C5731" i="2"/>
  <c r="F5724" i="2"/>
  <c r="D5718" i="2"/>
  <c r="B5712" i="2"/>
  <c r="E5705" i="2"/>
  <c r="C5699" i="2"/>
  <c r="F5692" i="2"/>
  <c r="D5686" i="2"/>
  <c r="B5680" i="2"/>
  <c r="E5673" i="2"/>
  <c r="C5667" i="2"/>
  <c r="F5660" i="2"/>
  <c r="D5654" i="2"/>
  <c r="B5648" i="2"/>
  <c r="E5641" i="2"/>
  <c r="C5635" i="2"/>
  <c r="F5628" i="2"/>
  <c r="D5622" i="2"/>
  <c r="B5616" i="2"/>
  <c r="E5609" i="2"/>
  <c r="C5603" i="2"/>
  <c r="F5596" i="2"/>
  <c r="D5590" i="2"/>
  <c r="B5584" i="2"/>
  <c r="E5577" i="2"/>
  <c r="C5571" i="2"/>
  <c r="F5564" i="2"/>
  <c r="D5558" i="2"/>
  <c r="B5552" i="2"/>
  <c r="E5545" i="2"/>
  <c r="C5539" i="2"/>
  <c r="F5532" i="2"/>
  <c r="D5526" i="2"/>
  <c r="B5520" i="2"/>
  <c r="E5513" i="2"/>
  <c r="C5507" i="2"/>
  <c r="F5500" i="2"/>
  <c r="D5494" i="2"/>
  <c r="B5488" i="2"/>
  <c r="E5481" i="2"/>
  <c r="C5475" i="2"/>
  <c r="F5468" i="2"/>
  <c r="D5462" i="2"/>
  <c r="B5456" i="2"/>
  <c r="E5449" i="2"/>
  <c r="C5443" i="2"/>
  <c r="F5436" i="2"/>
  <c r="D5430" i="2"/>
  <c r="B5424" i="2"/>
  <c r="E5417" i="2"/>
  <c r="C5411" i="2"/>
  <c r="F5404" i="2"/>
  <c r="D5398" i="2"/>
  <c r="B5392" i="2"/>
  <c r="E5385" i="2"/>
  <c r="C5379" i="2"/>
  <c r="F5372" i="2"/>
  <c r="D5366" i="2"/>
  <c r="B5360" i="2"/>
  <c r="E5353" i="2"/>
  <c r="C5347" i="2"/>
  <c r="F5340" i="2"/>
  <c r="D5334" i="2"/>
  <c r="B5328" i="2"/>
  <c r="E5321" i="2"/>
  <c r="C5315" i="2"/>
  <c r="F5308" i="2"/>
  <c r="D5302" i="2"/>
  <c r="B5296" i="2"/>
  <c r="E5289" i="2"/>
  <c r="C5283" i="2"/>
  <c r="F5276" i="2"/>
  <c r="D5270" i="2"/>
  <c r="B5264" i="2"/>
  <c r="E5257" i="2"/>
  <c r="C5251" i="2"/>
  <c r="F5244" i="2"/>
  <c r="D5238" i="2"/>
  <c r="B5232" i="2"/>
  <c r="E5225" i="2"/>
  <c r="C5219" i="2"/>
  <c r="F5212" i="2"/>
  <c r="D5206" i="2"/>
  <c r="B5200" i="2"/>
  <c r="E5193" i="2"/>
  <c r="C5187" i="2"/>
  <c r="F5180" i="2"/>
  <c r="D5174" i="2"/>
  <c r="B5168" i="2"/>
  <c r="E5161" i="2"/>
  <c r="C5155" i="2"/>
  <c r="F5148" i="2"/>
  <c r="D5142" i="2"/>
  <c r="B5136" i="2"/>
  <c r="E5129" i="2"/>
  <c r="C5123" i="2"/>
  <c r="F5116" i="2"/>
  <c r="D5110" i="2"/>
  <c r="B5104" i="2"/>
  <c r="E5097" i="2"/>
  <c r="C5091" i="2"/>
  <c r="F5084" i="2"/>
  <c r="D5078" i="2"/>
  <c r="B5072" i="2"/>
  <c r="E5065" i="2"/>
  <c r="C5059" i="2"/>
  <c r="F5052" i="2"/>
  <c r="D5046" i="2"/>
  <c r="B5040" i="2"/>
  <c r="E5033" i="2"/>
  <c r="C5027" i="2"/>
  <c r="F5020" i="2"/>
  <c r="D5014" i="2"/>
  <c r="B5008" i="2"/>
  <c r="E5001" i="2"/>
  <c r="C4995" i="2"/>
  <c r="F4988" i="2"/>
  <c r="D4982" i="2"/>
  <c r="B4976" i="2"/>
  <c r="E4969" i="2"/>
  <c r="C4963" i="2"/>
  <c r="F4956" i="2"/>
  <c r="D4950" i="2"/>
  <c r="B4944" i="2"/>
  <c r="E4937" i="2"/>
  <c r="C4931" i="2"/>
  <c r="F4924" i="2"/>
  <c r="D4918" i="2"/>
  <c r="B4912" i="2"/>
  <c r="E4905" i="2"/>
  <c r="C4899" i="2"/>
  <c r="F4892" i="2"/>
  <c r="D4886" i="2"/>
  <c r="B4880" i="2"/>
  <c r="E4873" i="2"/>
  <c r="C4867" i="2"/>
  <c r="F4860" i="2"/>
  <c r="D4854" i="2"/>
  <c r="B4848" i="2"/>
  <c r="E4841" i="2"/>
  <c r="C4835" i="2"/>
  <c r="F4828" i="2"/>
  <c r="D4822" i="2"/>
  <c r="B4816" i="2"/>
  <c r="E4809" i="2"/>
  <c r="C4803" i="2"/>
  <c r="F4796" i="2"/>
  <c r="D4790" i="2"/>
  <c r="B4784" i="2"/>
  <c r="E4777" i="2"/>
  <c r="C4771" i="2"/>
  <c r="F4764" i="2"/>
  <c r="D4758" i="2"/>
  <c r="B4752" i="2"/>
  <c r="E4745" i="2"/>
  <c r="C4739" i="2"/>
  <c r="F4732" i="2"/>
  <c r="D4726" i="2"/>
  <c r="B4720" i="2"/>
  <c r="E4713" i="2"/>
  <c r="C4707" i="2"/>
  <c r="F4700" i="2"/>
  <c r="D4694" i="2"/>
  <c r="B4688" i="2"/>
  <c r="E4681" i="2"/>
  <c r="C4675" i="2"/>
  <c r="F4668" i="2"/>
  <c r="D4662" i="2"/>
  <c r="B4656" i="2"/>
  <c r="E4649" i="2"/>
  <c r="C4643" i="2"/>
  <c r="F4636" i="2"/>
  <c r="D4630" i="2"/>
  <c r="B4624" i="2"/>
  <c r="E4617" i="2"/>
  <c r="C4611" i="2"/>
  <c r="F4604" i="2"/>
  <c r="D4598" i="2"/>
  <c r="B4592" i="2"/>
  <c r="E4585" i="2"/>
  <c r="C4579" i="2"/>
  <c r="F4572" i="2"/>
  <c r="D4566" i="2"/>
  <c r="B4560" i="2"/>
  <c r="E4553" i="2"/>
  <c r="C4547" i="2"/>
  <c r="F4540" i="2"/>
  <c r="D4534" i="2"/>
  <c r="B4528" i="2"/>
  <c r="E4521" i="2"/>
  <c r="C4515" i="2"/>
  <c r="F4508" i="2"/>
  <c r="D4502" i="2"/>
  <c r="B4496" i="2"/>
  <c r="E4489" i="2"/>
  <c r="C4483" i="2"/>
  <c r="F4476" i="2"/>
  <c r="D4470" i="2"/>
  <c r="B4464" i="2"/>
  <c r="E4457" i="2"/>
  <c r="C4451" i="2"/>
  <c r="F4444" i="2"/>
  <c r="D4438" i="2"/>
  <c r="B4432" i="2"/>
  <c r="E4425" i="2"/>
  <c r="C4419" i="2"/>
  <c r="F4412" i="2"/>
  <c r="D4406" i="2"/>
  <c r="B4400" i="2"/>
  <c r="E4393" i="2"/>
  <c r="C4387" i="2"/>
  <c r="F4380" i="2"/>
  <c r="D4374" i="2"/>
  <c r="B4368" i="2"/>
  <c r="E4361" i="2"/>
  <c r="C4355" i="2"/>
  <c r="F4348" i="2"/>
  <c r="D4342" i="2"/>
  <c r="B4336" i="2"/>
  <c r="E4329" i="2"/>
  <c r="C4323" i="2"/>
  <c r="F4316" i="2"/>
  <c r="D4310" i="2"/>
  <c r="B4304" i="2"/>
  <c r="E4297" i="2"/>
  <c r="C4291" i="2"/>
  <c r="F4284" i="2"/>
  <c r="D4278" i="2"/>
  <c r="B4272" i="2"/>
  <c r="E4265" i="2"/>
  <c r="C4259" i="2"/>
  <c r="F4252" i="2"/>
  <c r="D4246" i="2"/>
  <c r="B4240" i="2"/>
  <c r="E4233" i="2"/>
  <c r="C4227" i="2"/>
  <c r="F4220" i="2"/>
  <c r="D4214" i="2"/>
  <c r="B4208" i="2"/>
  <c r="E4201" i="2"/>
  <c r="C4195" i="2"/>
  <c r="F4188" i="2"/>
  <c r="D4182" i="2"/>
  <c r="B4176" i="2"/>
  <c r="E4169" i="2"/>
  <c r="C4163" i="2"/>
  <c r="F4156" i="2"/>
  <c r="D4150" i="2"/>
  <c r="B4144" i="2"/>
  <c r="E4137" i="2"/>
  <c r="C4131" i="2"/>
  <c r="F4124" i="2"/>
  <c r="D4118" i="2"/>
  <c r="B4112" i="2"/>
  <c r="E4105" i="2"/>
  <c r="C4099" i="2"/>
  <c r="F4092" i="2"/>
  <c r="D4086" i="2"/>
  <c r="B4080" i="2"/>
  <c r="E4073" i="2"/>
  <c r="C4067" i="2"/>
  <c r="F4060" i="2"/>
  <c r="D4054" i="2"/>
  <c r="B4048" i="2"/>
  <c r="E4041" i="2"/>
  <c r="C4035" i="2"/>
  <c r="F4028" i="2"/>
  <c r="D4022" i="2"/>
  <c r="B4016" i="2"/>
  <c r="E4009" i="2"/>
  <c r="C4003" i="2"/>
  <c r="F3996" i="2"/>
  <c r="F3986" i="2"/>
  <c r="B3974" i="2"/>
  <c r="C3961" i="2"/>
  <c r="D3948" i="2"/>
  <c r="E3935" i="2"/>
  <c r="F3922" i="2"/>
  <c r="B3910" i="2"/>
  <c r="C3897" i="2"/>
  <c r="D3884" i="2"/>
  <c r="E3871" i="2"/>
  <c r="F3858" i="2"/>
  <c r="B3846" i="2"/>
  <c r="C3833" i="2"/>
  <c r="D3820" i="2"/>
  <c r="E3807" i="2"/>
  <c r="F3794" i="2"/>
  <c r="B3782" i="2"/>
  <c r="C3769" i="2"/>
  <c r="D3756" i="2"/>
  <c r="E3743" i="2"/>
  <c r="F3730" i="2"/>
  <c r="B3718" i="2"/>
  <c r="C3705" i="2"/>
  <c r="D3692" i="2"/>
  <c r="E3679" i="2"/>
  <c r="F3666" i="2"/>
  <c r="B3654" i="2"/>
  <c r="C3641" i="2"/>
  <c r="D3628" i="2"/>
  <c r="E3615" i="2"/>
  <c r="F3602" i="2"/>
  <c r="B3590" i="2"/>
  <c r="C3577" i="2"/>
  <c r="D3564" i="2"/>
  <c r="E3551" i="2"/>
  <c r="F3538" i="2"/>
  <c r="B3526" i="2"/>
  <c r="C3513" i="2"/>
  <c r="D3500" i="2"/>
  <c r="E3487" i="2"/>
  <c r="F3474" i="2"/>
  <c r="B3462" i="2"/>
  <c r="C3449" i="2"/>
  <c r="D3436" i="2"/>
  <c r="E3423" i="2"/>
  <c r="F3410" i="2"/>
  <c r="B3398" i="2"/>
  <c r="C3385" i="2"/>
  <c r="D3372" i="2"/>
  <c r="D3359" i="2"/>
  <c r="F3333" i="2"/>
  <c r="C3308" i="2"/>
  <c r="E3282" i="2"/>
  <c r="B3257" i="2"/>
  <c r="D3231" i="2"/>
  <c r="F3205" i="2"/>
  <c r="C3180" i="2"/>
  <c r="E3154" i="2"/>
  <c r="B3129" i="2"/>
  <c r="D3103" i="2"/>
  <c r="F3077" i="2"/>
  <c r="C3052" i="2"/>
  <c r="E3026" i="2"/>
  <c r="B3001" i="2"/>
  <c r="D2975" i="2"/>
  <c r="F2949" i="2"/>
  <c r="C2924" i="2"/>
  <c r="E2898" i="2"/>
  <c r="B2873" i="2"/>
  <c r="D2847" i="2"/>
  <c r="F2821" i="2"/>
  <c r="C2796" i="2"/>
  <c r="E2770" i="2"/>
  <c r="B2745" i="2"/>
  <c r="D2719" i="2"/>
  <c r="F2693" i="2"/>
  <c r="C2668" i="2"/>
  <c r="E2642" i="2"/>
  <c r="B2617" i="2"/>
  <c r="D2591" i="2"/>
  <c r="F2565" i="2"/>
  <c r="D2539" i="2"/>
  <c r="C2505" i="2"/>
  <c r="C2455" i="2"/>
  <c r="B2404" i="2"/>
  <c r="F2352" i="2"/>
  <c r="E2301" i="2"/>
  <c r="D2250" i="2"/>
  <c r="C2199" i="2"/>
  <c r="B2148" i="2"/>
  <c r="F2096" i="2"/>
  <c r="E2045" i="2"/>
  <c r="D1994" i="2"/>
  <c r="C1943" i="2"/>
  <c r="B1892" i="2"/>
  <c r="F1840" i="2"/>
  <c r="D1744" i="2"/>
  <c r="B1642" i="2"/>
  <c r="E1539" i="2"/>
  <c r="C1437" i="2"/>
  <c r="D1232" i="2"/>
  <c r="E1027" i="2"/>
  <c r="F822" i="2"/>
  <c r="C420" i="2"/>
  <c r="D8" i="3"/>
  <c r="D2" i="3"/>
  <c r="D5" i="3"/>
  <c r="D3" i="3"/>
  <c r="D6" i="3"/>
  <c r="D7" i="3"/>
  <c r="D4" i="3"/>
  <c r="B14" i="7" l="1" a="1"/>
  <c r="B14" i="7" s="1"/>
  <c r="C14" i="7" s="1"/>
  <c r="B30" i="7" a="1"/>
  <c r="B30" i="7" s="1"/>
  <c r="C30" i="7" s="1"/>
  <c r="B35" i="7" a="1"/>
  <c r="B35" i="7" s="1"/>
  <c r="C35" i="7" s="1"/>
  <c r="B40" i="7" a="1"/>
  <c r="B40" i="7" s="1"/>
  <c r="C40" i="7" s="1"/>
  <c r="B43" i="7" a="1"/>
  <c r="B43" i="7" s="1"/>
  <c r="C43" i="7" s="1"/>
  <c r="B48" i="7" a="1"/>
  <c r="B48" i="7" s="1"/>
  <c r="C48" i="7" s="1"/>
  <c r="B51" i="7" a="1"/>
  <c r="B51" i="7" s="1"/>
  <c r="C51" i="7" s="1"/>
  <c r="B56" i="7" a="1"/>
  <c r="B56" i="7" s="1"/>
  <c r="C56" i="7" s="1"/>
  <c r="B59" i="7" a="1"/>
  <c r="B59" i="7" s="1"/>
  <c r="C59" i="7" s="1"/>
  <c r="B64" i="7" a="1"/>
  <c r="B64" i="7" s="1"/>
  <c r="C64" i="7" s="1"/>
  <c r="B67" i="7" a="1"/>
  <c r="B67" i="7" s="1"/>
  <c r="C67" i="7" s="1"/>
  <c r="B72" i="7" a="1"/>
  <c r="B72" i="7" s="1"/>
  <c r="C72" i="7" s="1"/>
  <c r="B75" i="7" a="1"/>
  <c r="B75" i="7" s="1"/>
  <c r="C75" i="7" s="1"/>
  <c r="B80" i="7" a="1"/>
  <c r="B80" i="7" s="1"/>
  <c r="C80" i="7" s="1"/>
  <c r="B83" i="7" a="1"/>
  <c r="B83" i="7" s="1"/>
  <c r="C83" i="7" s="1"/>
  <c r="B88" i="7" a="1"/>
  <c r="B88" i="7" s="1"/>
  <c r="C88" i="7" s="1"/>
  <c r="B91" i="7" a="1"/>
  <c r="B91" i="7" s="1"/>
  <c r="C91" i="7" s="1"/>
  <c r="B96" i="7" a="1"/>
  <c r="B96" i="7" s="1"/>
  <c r="C96" i="7" s="1"/>
  <c r="B99" i="7" a="1"/>
  <c r="B99" i="7" s="1"/>
  <c r="C99" i="7" s="1"/>
  <c r="B41" i="7" a="1"/>
  <c r="B41" i="7" s="1"/>
  <c r="C41" i="7" s="1"/>
  <c r="B46" i="7" a="1"/>
  <c r="B46" i="7" s="1"/>
  <c r="C46" i="7" s="1"/>
  <c r="B49" i="7" a="1"/>
  <c r="B49" i="7" s="1"/>
  <c r="C49" i="7" s="1"/>
  <c r="B54" i="7" a="1"/>
  <c r="B54" i="7" s="1"/>
  <c r="C54" i="7" s="1"/>
  <c r="B57" i="7" a="1"/>
  <c r="B57" i="7" s="1"/>
  <c r="C57" i="7" s="1"/>
  <c r="B62" i="7" a="1"/>
  <c r="B62" i="7" s="1"/>
  <c r="C62" i="7" s="1"/>
  <c r="B65" i="7" a="1"/>
  <c r="B65" i="7" s="1"/>
  <c r="C65" i="7" s="1"/>
  <c r="B70" i="7" a="1"/>
  <c r="B70" i="7" s="1"/>
  <c r="C70" i="7" s="1"/>
  <c r="B73" i="7" a="1"/>
  <c r="B73" i="7" s="1"/>
  <c r="C73" i="7" s="1"/>
  <c r="B78" i="7" a="1"/>
  <c r="B78" i="7" s="1"/>
  <c r="C78" i="7" s="1"/>
  <c r="B81" i="7" a="1"/>
  <c r="B81" i="7" s="1"/>
  <c r="C81" i="7" s="1"/>
  <c r="B86" i="7" a="1"/>
  <c r="B86" i="7" s="1"/>
  <c r="C86" i="7" s="1"/>
  <c r="B89" i="7" a="1"/>
  <c r="B89" i="7" s="1"/>
  <c r="C89" i="7" s="1"/>
  <c r="B94" i="7" a="1"/>
  <c r="B94" i="7" s="1"/>
  <c r="C94" i="7" s="1"/>
  <c r="B97" i="7" a="1"/>
  <c r="B97" i="7" s="1"/>
  <c r="C97" i="7" s="1"/>
  <c r="B5" i="7" a="1"/>
  <c r="B5" i="7" s="1"/>
  <c r="C5" i="7" s="1"/>
  <c r="B10" i="7" a="1"/>
  <c r="B10" i="7" s="1"/>
  <c r="C10" i="7" s="1"/>
  <c r="B21" i="7" a="1"/>
  <c r="B21" i="7" s="1"/>
  <c r="C21" i="7" s="1"/>
  <c r="B26" i="7" a="1"/>
  <c r="B26" i="7" s="1"/>
  <c r="C26" i="7" s="1"/>
  <c r="B37" i="7" a="1"/>
  <c r="B37" i="7" s="1"/>
  <c r="C37" i="7" s="1"/>
  <c r="B42" i="7" a="1"/>
  <c r="B42" i="7" s="1"/>
  <c r="C42" i="7" s="1"/>
  <c r="B53" i="7" a="1"/>
  <c r="B53" i="7" s="1"/>
  <c r="C53" i="7" s="1"/>
  <c r="B58" i="7" a="1"/>
  <c r="B58" i="7" s="1"/>
  <c r="C58" i="7" s="1"/>
  <c r="B69" i="7" a="1"/>
  <c r="B69" i="7" s="1"/>
  <c r="C69" i="7" s="1"/>
  <c r="B74" i="7" a="1"/>
  <c r="B74" i="7" s="1"/>
  <c r="C74" i="7" s="1"/>
  <c r="B85" i="7" a="1"/>
  <c r="B85" i="7" s="1"/>
  <c r="C85" i="7" s="1"/>
  <c r="B90" i="7" a="1"/>
  <c r="B90" i="7" s="1"/>
  <c r="C90" i="7" s="1"/>
  <c r="B3" i="7" a="1"/>
  <c r="B3" i="7" s="1"/>
  <c r="C3" i="7" s="1"/>
  <c r="B7" i="7" a="1"/>
  <c r="B7" i="7" s="1"/>
  <c r="C7" i="7" s="1"/>
  <c r="B12" i="7" a="1"/>
  <c r="B12" i="7" s="1"/>
  <c r="C12" i="7" s="1"/>
  <c r="B23" i="7" a="1"/>
  <c r="B23" i="7" s="1"/>
  <c r="C23" i="7" s="1"/>
  <c r="B28" i="7" a="1"/>
  <c r="B28" i="7" s="1"/>
  <c r="C28" i="7" s="1"/>
  <c r="B39" i="7" a="1"/>
  <c r="B39" i="7" s="1"/>
  <c r="C39" i="7" s="1"/>
  <c r="B44" i="7" a="1"/>
  <c r="B44" i="7" s="1"/>
  <c r="C44" i="7" s="1"/>
  <c r="B55" i="7" a="1"/>
  <c r="B55" i="7" s="1"/>
  <c r="C55" i="7" s="1"/>
  <c r="B60" i="7" a="1"/>
  <c r="B60" i="7" s="1"/>
  <c r="C60" i="7" s="1"/>
  <c r="B71" i="7" a="1"/>
  <c r="B71" i="7" s="1"/>
  <c r="C71" i="7" s="1"/>
  <c r="B76" i="7" a="1"/>
  <c r="B76" i="7" s="1"/>
  <c r="C76" i="7" s="1"/>
  <c r="B87" i="7" a="1"/>
  <c r="B87" i="7" s="1"/>
  <c r="C87" i="7" s="1"/>
  <c r="B92" i="7" a="1"/>
  <c r="B92" i="7" s="1"/>
  <c r="C92" i="7" s="1"/>
  <c r="B13" i="7" a="1"/>
  <c r="B13" i="7" s="1"/>
  <c r="C13" i="7" s="1"/>
  <c r="B18" i="7" a="1"/>
  <c r="B18" i="7" s="1"/>
  <c r="C18" i="7" s="1"/>
  <c r="B29" i="7" a="1"/>
  <c r="B29" i="7" s="1"/>
  <c r="C29" i="7" s="1"/>
  <c r="B34" i="7" a="1"/>
  <c r="B34" i="7" s="1"/>
  <c r="C34" i="7" s="1"/>
  <c r="B45" i="7" a="1"/>
  <c r="B45" i="7" s="1"/>
  <c r="C45" i="7" s="1"/>
  <c r="B50" i="7" a="1"/>
  <c r="B50" i="7" s="1"/>
  <c r="C50" i="7" s="1"/>
  <c r="B61" i="7" a="1"/>
  <c r="B61" i="7" s="1"/>
  <c r="C61" i="7" s="1"/>
  <c r="B66" i="7" a="1"/>
  <c r="B66" i="7" s="1"/>
  <c r="C66" i="7" s="1"/>
  <c r="B77" i="7" a="1"/>
  <c r="B77" i="7" s="1"/>
  <c r="C77" i="7" s="1"/>
  <c r="B82" i="7" a="1"/>
  <c r="B82" i="7" s="1"/>
  <c r="C82" i="7" s="1"/>
  <c r="B93" i="7" a="1"/>
  <c r="B93" i="7" s="1"/>
  <c r="C93" i="7" s="1"/>
  <c r="B98" i="7" a="1"/>
  <c r="B98" i="7" s="1"/>
  <c r="C98" i="7" s="1"/>
  <c r="B15" i="7" a="1"/>
  <c r="B15" i="7" s="1"/>
  <c r="C15" i="7" s="1"/>
  <c r="B20" i="7" a="1"/>
  <c r="B20" i="7" s="1"/>
  <c r="C20" i="7" s="1"/>
  <c r="B31" i="7" a="1"/>
  <c r="B31" i="7" s="1"/>
  <c r="C31" i="7" s="1"/>
  <c r="B36" i="7" a="1"/>
  <c r="B36" i="7" s="1"/>
  <c r="C36" i="7" s="1"/>
  <c r="B47" i="7" a="1"/>
  <c r="B47" i="7" s="1"/>
  <c r="C47" i="7" s="1"/>
  <c r="B52" i="7" a="1"/>
  <c r="B52" i="7" s="1"/>
  <c r="C52" i="7" s="1"/>
  <c r="B63" i="7" a="1"/>
  <c r="B63" i="7" s="1"/>
  <c r="C63" i="7" s="1"/>
  <c r="B68" i="7" a="1"/>
  <c r="B68" i="7" s="1"/>
  <c r="C68" i="7" s="1"/>
  <c r="B79" i="7" a="1"/>
  <c r="B79" i="7" s="1"/>
  <c r="C79" i="7" s="1"/>
  <c r="B84" i="7" a="1"/>
  <c r="B84" i="7" s="1"/>
  <c r="C84" i="7" s="1"/>
  <c r="B95" i="7" a="1"/>
  <c r="B95" i="7" s="1"/>
  <c r="C95" i="7" s="1"/>
  <c r="B100" i="7" a="1"/>
  <c r="B100" i="7" s="1"/>
  <c r="C100" i="7" s="1"/>
  <c r="B17" i="7" a="1"/>
  <c r="B17" i="7" s="1"/>
  <c r="C17" i="7" s="1"/>
  <c r="B33" i="7" a="1"/>
  <c r="B33" i="7" s="1"/>
  <c r="C33" i="7" s="1"/>
  <c r="B32" i="7" a="1"/>
  <c r="B32" i="7" s="1"/>
  <c r="C32" i="7" s="1"/>
  <c r="B16" i="7" a="1"/>
  <c r="B16" i="7" s="1"/>
  <c r="C16" i="7" s="1"/>
  <c r="B6" i="7" a="1"/>
  <c r="B6" i="7" s="1"/>
  <c r="C6" i="7" s="1"/>
  <c r="B22" i="7" a="1"/>
  <c r="B22" i="7" s="1"/>
  <c r="C22" i="7" s="1"/>
  <c r="B38" i="7" a="1"/>
  <c r="B38" i="7" s="1"/>
  <c r="C38" i="7" s="1"/>
  <c r="B27" i="7" a="1"/>
  <c r="B27" i="7" s="1"/>
  <c r="C27" i="7" s="1"/>
  <c r="B11" i="7" a="1"/>
  <c r="B11" i="7" s="1"/>
  <c r="C11" i="7" s="1"/>
  <c r="B9" i="7" a="1"/>
  <c r="B9" i="7" s="1"/>
  <c r="C9" i="7" s="1"/>
  <c r="B25" i="7" a="1"/>
  <c r="B25" i="7" s="1"/>
  <c r="C25" i="7" s="1"/>
  <c r="B4" i="7" a="1"/>
  <c r="B4" i="7" s="1"/>
  <c r="C4" i="7" s="1"/>
  <c r="B24" i="7" a="1"/>
  <c r="B24" i="7" s="1"/>
  <c r="C24" i="7" s="1"/>
  <c r="B8" i="7" a="1"/>
  <c r="B8" i="7" s="1"/>
  <c r="C8" i="7" s="1"/>
  <c r="G4" i="2"/>
  <c r="G6" i="2"/>
  <c r="G8" i="2"/>
  <c r="G10" i="2"/>
  <c r="G12" i="2"/>
  <c r="G14" i="2"/>
  <c r="G16" i="2"/>
  <c r="G18" i="2"/>
  <c r="G20" i="2"/>
  <c r="G22" i="2"/>
  <c r="G24" i="2"/>
  <c r="G26" i="2"/>
  <c r="G28" i="2"/>
  <c r="G30" i="2"/>
  <c r="G32" i="2"/>
  <c r="G34" i="2"/>
  <c r="G36" i="2"/>
  <c r="G38" i="2"/>
  <c r="G40" i="2"/>
  <c r="G42" i="2"/>
  <c r="G44" i="2"/>
  <c r="G46" i="2"/>
  <c r="G48" i="2"/>
  <c r="G50" i="2"/>
  <c r="G52" i="2"/>
  <c r="G54" i="2"/>
  <c r="G56" i="2"/>
  <c r="G58" i="2"/>
  <c r="G60" i="2"/>
  <c r="G62" i="2"/>
  <c r="G64" i="2"/>
  <c r="G66" i="2"/>
  <c r="G68" i="2"/>
  <c r="G70" i="2"/>
  <c r="G72" i="2"/>
  <c r="G74" i="2"/>
  <c r="G76" i="2"/>
  <c r="G78" i="2"/>
  <c r="G80" i="2"/>
  <c r="G82" i="2"/>
  <c r="G84" i="2"/>
  <c r="G86" i="2"/>
  <c r="G88" i="2"/>
  <c r="G90" i="2"/>
  <c r="G92" i="2"/>
  <c r="G94" i="2"/>
  <c r="G96" i="2"/>
  <c r="G98" i="2"/>
  <c r="G100" i="2"/>
  <c r="G102" i="2"/>
  <c r="G104" i="2"/>
  <c r="G106" i="2"/>
  <c r="G108" i="2"/>
  <c r="G110" i="2"/>
  <c r="G112" i="2"/>
  <c r="G114" i="2"/>
  <c r="G116" i="2"/>
  <c r="G118" i="2"/>
  <c r="G120" i="2"/>
  <c r="G122" i="2"/>
  <c r="G124" i="2"/>
  <c r="G126" i="2"/>
  <c r="G128" i="2"/>
  <c r="G130" i="2"/>
  <c r="G132" i="2"/>
  <c r="G134" i="2"/>
  <c r="G136" i="2"/>
  <c r="G138" i="2"/>
  <c r="G140" i="2"/>
  <c r="G142" i="2"/>
  <c r="G144" i="2"/>
  <c r="G146" i="2"/>
  <c r="G148" i="2"/>
  <c r="G150" i="2"/>
  <c r="G152" i="2"/>
  <c r="G154" i="2"/>
  <c r="G156" i="2"/>
  <c r="G158" i="2"/>
  <c r="G160" i="2"/>
  <c r="G162" i="2"/>
  <c r="G164" i="2"/>
  <c r="G166" i="2"/>
  <c r="G168" i="2"/>
  <c r="G170" i="2"/>
  <c r="G7" i="2"/>
  <c r="G15" i="2"/>
  <c r="G23" i="2"/>
  <c r="G31" i="2"/>
  <c r="G39" i="2"/>
  <c r="G47" i="2"/>
  <c r="G55" i="2"/>
  <c r="G63" i="2"/>
  <c r="G71" i="2"/>
  <c r="G79" i="2"/>
  <c r="G87" i="2"/>
  <c r="G95" i="2"/>
  <c r="G103" i="2"/>
  <c r="G111" i="2"/>
  <c r="G119" i="2"/>
  <c r="G127" i="2"/>
  <c r="G135" i="2"/>
  <c r="G143" i="2"/>
  <c r="G151" i="2"/>
  <c r="G159" i="2"/>
  <c r="G167" i="2"/>
  <c r="G172" i="2"/>
  <c r="G174" i="2"/>
  <c r="G176" i="2"/>
  <c r="G178" i="2"/>
  <c r="G180" i="2"/>
  <c r="G182" i="2"/>
  <c r="G184" i="2"/>
  <c r="G186" i="2"/>
  <c r="G188" i="2"/>
  <c r="G190" i="2"/>
  <c r="G192" i="2"/>
  <c r="G194" i="2"/>
  <c r="G196" i="2"/>
  <c r="G198" i="2"/>
  <c r="G200" i="2"/>
  <c r="G202" i="2"/>
  <c r="G204" i="2"/>
  <c r="G206" i="2"/>
  <c r="G208" i="2"/>
  <c r="G210" i="2"/>
  <c r="G212" i="2"/>
  <c r="G214" i="2"/>
  <c r="G216" i="2"/>
  <c r="G218" i="2"/>
  <c r="G220" i="2"/>
  <c r="G222" i="2"/>
  <c r="G224" i="2"/>
  <c r="G226" i="2"/>
  <c r="G228" i="2"/>
  <c r="G230" i="2"/>
  <c r="G232" i="2"/>
  <c r="G234" i="2"/>
  <c r="G236" i="2"/>
  <c r="G238" i="2"/>
  <c r="G240" i="2"/>
  <c r="G242" i="2"/>
  <c r="G244" i="2"/>
  <c r="G246" i="2"/>
  <c r="G248" i="2"/>
  <c r="G250" i="2"/>
  <c r="G252" i="2"/>
  <c r="G254" i="2"/>
  <c r="G256" i="2"/>
  <c r="G258" i="2"/>
  <c r="G260" i="2"/>
  <c r="G262" i="2"/>
  <c r="G264" i="2"/>
  <c r="G266" i="2"/>
  <c r="G268" i="2"/>
  <c r="G270" i="2"/>
  <c r="G272" i="2"/>
  <c r="G274" i="2"/>
  <c r="G276" i="2"/>
  <c r="G278" i="2"/>
  <c r="G280" i="2"/>
  <c r="G282" i="2"/>
  <c r="G284" i="2"/>
  <c r="G286" i="2"/>
  <c r="G288" i="2"/>
  <c r="G290" i="2"/>
  <c r="G292" i="2"/>
  <c r="G294" i="2"/>
  <c r="G296" i="2"/>
  <c r="G298" i="2"/>
  <c r="G300" i="2"/>
  <c r="G302" i="2"/>
  <c r="G304" i="2"/>
  <c r="G306" i="2"/>
  <c r="G308" i="2"/>
  <c r="G310" i="2"/>
  <c r="G312" i="2"/>
  <c r="G314" i="2"/>
  <c r="G316" i="2"/>
  <c r="G318" i="2"/>
  <c r="G320" i="2"/>
  <c r="G322" i="2"/>
  <c r="G324" i="2"/>
  <c r="G326" i="2"/>
  <c r="G328" i="2"/>
  <c r="G330" i="2"/>
  <c r="G332" i="2"/>
  <c r="G334" i="2"/>
  <c r="G336" i="2"/>
  <c r="G338" i="2"/>
  <c r="G340" i="2"/>
  <c r="G342" i="2"/>
  <c r="G344" i="2"/>
  <c r="G346" i="2"/>
  <c r="G348" i="2"/>
  <c r="G350" i="2"/>
  <c r="G352" i="2"/>
  <c r="G354" i="2"/>
  <c r="G356" i="2"/>
  <c r="G358" i="2"/>
  <c r="G360" i="2"/>
  <c r="G362" i="2"/>
  <c r="G364" i="2"/>
  <c r="G366" i="2"/>
  <c r="G368" i="2"/>
  <c r="G370" i="2"/>
  <c r="G372" i="2"/>
  <c r="G374" i="2"/>
  <c r="G376" i="2"/>
  <c r="G378" i="2"/>
  <c r="G380" i="2"/>
  <c r="G382" i="2"/>
  <c r="G384" i="2"/>
  <c r="G5" i="2"/>
  <c r="G19" i="2"/>
  <c r="G33" i="2"/>
  <c r="G37" i="2"/>
  <c r="G51" i="2"/>
  <c r="G65" i="2"/>
  <c r="G69" i="2"/>
  <c r="G83" i="2"/>
  <c r="G97" i="2"/>
  <c r="G101" i="2"/>
  <c r="G115" i="2"/>
  <c r="G129" i="2"/>
  <c r="G133" i="2"/>
  <c r="G147" i="2"/>
  <c r="G161" i="2"/>
  <c r="G165" i="2"/>
  <c r="G177" i="2"/>
  <c r="G185" i="2"/>
  <c r="G193" i="2"/>
  <c r="G201" i="2"/>
  <c r="G209" i="2"/>
  <c r="G217" i="2"/>
  <c r="G225" i="2"/>
  <c r="G233" i="2"/>
  <c r="G241" i="2"/>
  <c r="G249" i="2"/>
  <c r="G257" i="2"/>
  <c r="G265" i="2"/>
  <c r="G273" i="2"/>
  <c r="G281" i="2"/>
  <c r="G289" i="2"/>
  <c r="G297" i="2"/>
  <c r="G305" i="2"/>
  <c r="G313" i="2"/>
  <c r="G321" i="2"/>
  <c r="G329" i="2"/>
  <c r="G337" i="2"/>
  <c r="G345" i="2"/>
  <c r="G353" i="2"/>
  <c r="G361" i="2"/>
  <c r="G369" i="2"/>
  <c r="G377" i="2"/>
  <c r="G385" i="2"/>
  <c r="G387" i="2"/>
  <c r="G389" i="2"/>
  <c r="G391" i="2"/>
  <c r="G393" i="2"/>
  <c r="G395" i="2"/>
  <c r="G397" i="2"/>
  <c r="G399" i="2"/>
  <c r="G401" i="2"/>
  <c r="G403" i="2"/>
  <c r="G405" i="2"/>
  <c r="G407" i="2"/>
  <c r="G409" i="2"/>
  <c r="G411" i="2"/>
  <c r="G413" i="2"/>
  <c r="G415" i="2"/>
  <c r="G417" i="2"/>
  <c r="G419" i="2"/>
  <c r="G421" i="2"/>
  <c r="G423" i="2"/>
  <c r="G425" i="2"/>
  <c r="G427" i="2"/>
  <c r="G429" i="2"/>
  <c r="G431" i="2"/>
  <c r="G433" i="2"/>
  <c r="G435" i="2"/>
  <c r="G437" i="2"/>
  <c r="G439" i="2"/>
  <c r="G441" i="2"/>
  <c r="G443" i="2"/>
  <c r="G445" i="2"/>
  <c r="G447" i="2"/>
  <c r="G449" i="2"/>
  <c r="G451" i="2"/>
  <c r="G453" i="2"/>
  <c r="G455" i="2"/>
  <c r="G457" i="2"/>
  <c r="G459" i="2"/>
  <c r="G461" i="2"/>
  <c r="G463" i="2"/>
  <c r="G465" i="2"/>
  <c r="G467" i="2"/>
  <c r="G469" i="2"/>
  <c r="G471" i="2"/>
  <c r="G473" i="2"/>
  <c r="G475" i="2"/>
  <c r="G477" i="2"/>
  <c r="G479" i="2"/>
  <c r="G481" i="2"/>
  <c r="G483" i="2"/>
  <c r="G485" i="2"/>
  <c r="G487" i="2"/>
  <c r="G489" i="2"/>
  <c r="G491" i="2"/>
  <c r="G493" i="2"/>
  <c r="G495" i="2"/>
  <c r="G497" i="2"/>
  <c r="G499" i="2"/>
  <c r="G501" i="2"/>
  <c r="G503" i="2"/>
  <c r="G505" i="2"/>
  <c r="G507" i="2"/>
  <c r="G509" i="2"/>
  <c r="G511" i="2"/>
  <c r="G513" i="2"/>
  <c r="G515" i="2"/>
  <c r="G517" i="2"/>
  <c r="G519" i="2"/>
  <c r="G521" i="2"/>
  <c r="G523" i="2"/>
  <c r="G525" i="2"/>
  <c r="G527" i="2"/>
  <c r="G529" i="2"/>
  <c r="G531" i="2"/>
  <c r="G533" i="2"/>
  <c r="G535" i="2"/>
  <c r="G537" i="2"/>
  <c r="G539" i="2"/>
  <c r="G541" i="2"/>
  <c r="G543" i="2"/>
  <c r="G545" i="2"/>
  <c r="G547" i="2"/>
  <c r="G549" i="2"/>
  <c r="G551" i="2"/>
  <c r="G553" i="2"/>
  <c r="G555" i="2"/>
  <c r="G557" i="2"/>
  <c r="G559" i="2"/>
  <c r="G561" i="2"/>
  <c r="G563" i="2"/>
  <c r="G565" i="2"/>
  <c r="G567" i="2"/>
  <c r="G569" i="2"/>
  <c r="G571" i="2"/>
  <c r="G573" i="2"/>
  <c r="G575" i="2"/>
  <c r="G577" i="2"/>
  <c r="G579" i="2"/>
  <c r="G581" i="2"/>
  <c r="G583" i="2"/>
  <c r="G585" i="2"/>
  <c r="G587" i="2"/>
  <c r="G589" i="2"/>
  <c r="G591" i="2"/>
  <c r="G593" i="2"/>
  <c r="G595" i="2"/>
  <c r="G597" i="2"/>
  <c r="G599" i="2"/>
  <c r="G601" i="2"/>
  <c r="G603" i="2"/>
  <c r="G605" i="2"/>
  <c r="G607" i="2"/>
  <c r="G609" i="2"/>
  <c r="G611" i="2"/>
  <c r="G613" i="2"/>
  <c r="G615" i="2"/>
  <c r="G617" i="2"/>
  <c r="G619" i="2"/>
  <c r="G621" i="2"/>
  <c r="G623" i="2"/>
  <c r="G625" i="2"/>
  <c r="G627" i="2"/>
  <c r="G629" i="2"/>
  <c r="G631" i="2"/>
  <c r="G633" i="2"/>
  <c r="G635" i="2"/>
  <c r="G637" i="2"/>
  <c r="G639" i="2"/>
  <c r="G641" i="2"/>
  <c r="G643" i="2"/>
  <c r="G645" i="2"/>
  <c r="G647" i="2"/>
  <c r="G649" i="2"/>
  <c r="G651" i="2"/>
  <c r="G653" i="2"/>
  <c r="G655" i="2"/>
  <c r="G657" i="2"/>
  <c r="G659" i="2"/>
  <c r="G661" i="2"/>
  <c r="G663" i="2"/>
  <c r="G665" i="2"/>
  <c r="G667" i="2"/>
  <c r="G669" i="2"/>
  <c r="G671" i="2"/>
  <c r="G673" i="2"/>
  <c r="G675" i="2"/>
  <c r="G677" i="2"/>
  <c r="G679" i="2"/>
  <c r="G681" i="2"/>
  <c r="G683" i="2"/>
  <c r="G685" i="2"/>
  <c r="G687" i="2"/>
  <c r="G689" i="2"/>
  <c r="G691" i="2"/>
  <c r="G693" i="2"/>
  <c r="G695" i="2"/>
  <c r="G697" i="2"/>
  <c r="G699" i="2"/>
  <c r="G701" i="2"/>
  <c r="G703" i="2"/>
  <c r="G705" i="2"/>
  <c r="G707" i="2"/>
  <c r="G709" i="2"/>
  <c r="G711" i="2"/>
  <c r="G713" i="2"/>
  <c r="G715" i="2"/>
  <c r="G717" i="2"/>
  <c r="G719" i="2"/>
  <c r="G721" i="2"/>
  <c r="G723" i="2"/>
  <c r="G725" i="2"/>
  <c r="G727" i="2"/>
  <c r="G729" i="2"/>
  <c r="G731" i="2"/>
  <c r="G733" i="2"/>
  <c r="G735" i="2"/>
  <c r="G737" i="2"/>
  <c r="G739" i="2"/>
  <c r="G741" i="2"/>
  <c r="G743" i="2"/>
  <c r="G745" i="2"/>
  <c r="G747" i="2"/>
  <c r="G749" i="2"/>
  <c r="G751" i="2"/>
  <c r="G753" i="2"/>
  <c r="G755" i="2"/>
  <c r="G757" i="2"/>
  <c r="G759" i="2"/>
  <c r="G761" i="2"/>
  <c r="G763" i="2"/>
  <c r="G765" i="2"/>
  <c r="G767" i="2"/>
  <c r="G769" i="2"/>
  <c r="G771" i="2"/>
  <c r="G773" i="2"/>
  <c r="G775" i="2"/>
  <c r="G777" i="2"/>
  <c r="G779" i="2"/>
  <c r="G781" i="2"/>
  <c r="G783" i="2"/>
  <c r="G785" i="2"/>
  <c r="G787" i="2"/>
  <c r="G789" i="2"/>
  <c r="G791" i="2"/>
  <c r="G793" i="2"/>
  <c r="G795" i="2"/>
  <c r="G797" i="2"/>
  <c r="G799" i="2"/>
  <c r="G801" i="2"/>
  <c r="G803" i="2"/>
  <c r="G805" i="2"/>
  <c r="G807" i="2"/>
  <c r="G809" i="2"/>
  <c r="G811" i="2"/>
  <c r="G29" i="2"/>
  <c r="G43" i="2"/>
  <c r="G53" i="2"/>
  <c r="G57" i="2"/>
  <c r="G67" i="2"/>
  <c r="G77" i="2"/>
  <c r="G81" i="2"/>
  <c r="G91" i="2"/>
  <c r="G105" i="2"/>
  <c r="G157" i="2"/>
  <c r="G171" i="2"/>
  <c r="G175" i="2"/>
  <c r="G189" i="2"/>
  <c r="G203" i="2"/>
  <c r="G207" i="2"/>
  <c r="G221" i="2"/>
  <c r="G235" i="2"/>
  <c r="G239" i="2"/>
  <c r="G253" i="2"/>
  <c r="G267" i="2"/>
  <c r="G271" i="2"/>
  <c r="G285" i="2"/>
  <c r="G299" i="2"/>
  <c r="G303" i="2"/>
  <c r="G317" i="2"/>
  <c r="G331" i="2"/>
  <c r="G335" i="2"/>
  <c r="G349" i="2"/>
  <c r="G363" i="2"/>
  <c r="G367" i="2"/>
  <c r="G381" i="2"/>
  <c r="G390" i="2"/>
  <c r="G398" i="2"/>
  <c r="G406" i="2"/>
  <c r="G414" i="2"/>
  <c r="G422" i="2"/>
  <c r="G430" i="2"/>
  <c r="G438" i="2"/>
  <c r="G446" i="2"/>
  <c r="G454" i="2"/>
  <c r="G462" i="2"/>
  <c r="G470" i="2"/>
  <c r="G478" i="2"/>
  <c r="G486" i="2"/>
  <c r="G494" i="2"/>
  <c r="G502" i="2"/>
  <c r="G510" i="2"/>
  <c r="G518" i="2"/>
  <c r="G526" i="2"/>
  <c r="G534" i="2"/>
  <c r="G542" i="2"/>
  <c r="G550" i="2"/>
  <c r="G558" i="2"/>
  <c r="G566" i="2"/>
  <c r="G574" i="2"/>
  <c r="G582" i="2"/>
  <c r="G590" i="2"/>
  <c r="G598" i="2"/>
  <c r="G606" i="2"/>
  <c r="G614" i="2"/>
  <c r="G622" i="2"/>
  <c r="G630" i="2"/>
  <c r="G638" i="2"/>
  <c r="G646" i="2"/>
  <c r="G654" i="2"/>
  <c r="G662" i="2"/>
  <c r="G670" i="2"/>
  <c r="G678" i="2"/>
  <c r="G686" i="2"/>
  <c r="G694" i="2"/>
  <c r="G702" i="2"/>
  <c r="G710" i="2"/>
  <c r="G718" i="2"/>
  <c r="G726" i="2"/>
  <c r="G734" i="2"/>
  <c r="G742" i="2"/>
  <c r="G750" i="2"/>
  <c r="G758" i="2"/>
  <c r="G766" i="2"/>
  <c r="G774" i="2"/>
  <c r="G782" i="2"/>
  <c r="G790" i="2"/>
  <c r="G798" i="2"/>
  <c r="G806" i="2"/>
  <c r="G3" i="2"/>
  <c r="G9" i="2"/>
  <c r="G35" i="2"/>
  <c r="G41" i="2"/>
  <c r="G73" i="2"/>
  <c r="G85" i="2"/>
  <c r="G117" i="2"/>
  <c r="G123" i="2"/>
  <c r="G149" i="2"/>
  <c r="G155" i="2"/>
  <c r="G173" i="2"/>
  <c r="G183" i="2"/>
  <c r="G187" i="2"/>
  <c r="G197" i="2"/>
  <c r="G211" i="2"/>
  <c r="G263" i="2"/>
  <c r="G277" i="2"/>
  <c r="G287" i="2"/>
  <c r="G291" i="2"/>
  <c r="G301" i="2"/>
  <c r="G311" i="2"/>
  <c r="G315" i="2"/>
  <c r="G325" i="2"/>
  <c r="G339" i="2"/>
  <c r="G386" i="2"/>
  <c r="G400" i="2"/>
  <c r="G404" i="2"/>
  <c r="G418" i="2"/>
  <c r="G13" i="2"/>
  <c r="G25" i="2"/>
  <c r="G45" i="2"/>
  <c r="G75" i="2"/>
  <c r="G107" i="2"/>
  <c r="G113" i="2"/>
  <c r="G139" i="2"/>
  <c r="G145" i="2"/>
  <c r="G199" i="2"/>
  <c r="G213" i="2"/>
  <c r="G223" i="2"/>
  <c r="G227" i="2"/>
  <c r="G237" i="2"/>
  <c r="G247" i="2"/>
  <c r="G251" i="2"/>
  <c r="G261" i="2"/>
  <c r="G275" i="2"/>
  <c r="G327" i="2"/>
  <c r="G341" i="2"/>
  <c r="G351" i="2"/>
  <c r="G355" i="2"/>
  <c r="G365" i="2"/>
  <c r="G375" i="2"/>
  <c r="G379" i="2"/>
  <c r="G388" i="2"/>
  <c r="G402" i="2"/>
  <c r="G416" i="2"/>
  <c r="G420" i="2"/>
  <c r="G434" i="2"/>
  <c r="G448" i="2"/>
  <c r="G452" i="2"/>
  <c r="G466" i="2"/>
  <c r="G480" i="2"/>
  <c r="G484" i="2"/>
  <c r="G498" i="2"/>
  <c r="G512" i="2"/>
  <c r="G516" i="2"/>
  <c r="G530" i="2"/>
  <c r="G544" i="2"/>
  <c r="G548" i="2"/>
  <c r="G562" i="2"/>
  <c r="G576" i="2"/>
  <c r="G580" i="2"/>
  <c r="G594" i="2"/>
  <c r="G608" i="2"/>
  <c r="G612" i="2"/>
  <c r="G626" i="2"/>
  <c r="G640" i="2"/>
  <c r="G644" i="2"/>
  <c r="G658" i="2"/>
  <c r="G672" i="2"/>
  <c r="G676" i="2"/>
  <c r="G690" i="2"/>
  <c r="G704" i="2"/>
  <c r="G708" i="2"/>
  <c r="G722" i="2"/>
  <c r="G736" i="2"/>
  <c r="G740" i="2"/>
  <c r="G754" i="2"/>
  <c r="G768" i="2"/>
  <c r="G772" i="2"/>
  <c r="G786" i="2"/>
  <c r="G800" i="2"/>
  <c r="G804" i="2"/>
  <c r="G814" i="2"/>
  <c r="G819" i="2"/>
  <c r="G822" i="2"/>
  <c r="G827" i="2"/>
  <c r="G830" i="2"/>
  <c r="G835" i="2"/>
  <c r="G838" i="2"/>
  <c r="G843" i="2"/>
  <c r="G846" i="2"/>
  <c r="G851" i="2"/>
  <c r="G854" i="2"/>
  <c r="G859" i="2"/>
  <c r="G862" i="2"/>
  <c r="G867" i="2"/>
  <c r="G870" i="2"/>
  <c r="G875" i="2"/>
  <c r="G878" i="2"/>
  <c r="G883" i="2"/>
  <c r="G886" i="2"/>
  <c r="G891" i="2"/>
  <c r="G894" i="2"/>
  <c r="G899" i="2"/>
  <c r="G902" i="2"/>
  <c r="G907" i="2"/>
  <c r="G910" i="2"/>
  <c r="G915" i="2"/>
  <c r="G918" i="2"/>
  <c r="G923" i="2"/>
  <c r="G926" i="2"/>
  <c r="G931" i="2"/>
  <c r="G934" i="2"/>
  <c r="G939" i="2"/>
  <c r="G942" i="2"/>
  <c r="G947" i="2"/>
  <c r="G950" i="2"/>
  <c r="G955" i="2"/>
  <c r="G958" i="2"/>
  <c r="G963" i="2"/>
  <c r="G966" i="2"/>
  <c r="G971" i="2"/>
  <c r="G974" i="2"/>
  <c r="G979" i="2"/>
  <c r="G982" i="2"/>
  <c r="G987" i="2"/>
  <c r="G990" i="2"/>
  <c r="G995" i="2"/>
  <c r="G998" i="2"/>
  <c r="G1003" i="2"/>
  <c r="G1006" i="2"/>
  <c r="G1011" i="2"/>
  <c r="G1014" i="2"/>
  <c r="G1019" i="2"/>
  <c r="G1022" i="2"/>
  <c r="G1027" i="2"/>
  <c r="G1030" i="2"/>
  <c r="G1035" i="2"/>
  <c r="G1038" i="2"/>
  <c r="G1043" i="2"/>
  <c r="G1046" i="2"/>
  <c r="G1051" i="2"/>
  <c r="G1054" i="2"/>
  <c r="G1059" i="2"/>
  <c r="G1062" i="2"/>
  <c r="G1067" i="2"/>
  <c r="G1070" i="2"/>
  <c r="G1075" i="2"/>
  <c r="G1078" i="2"/>
  <c r="G1083" i="2"/>
  <c r="G1086" i="2"/>
  <c r="G1091" i="2"/>
  <c r="G1094" i="2"/>
  <c r="G1099" i="2"/>
  <c r="G1102" i="2"/>
  <c r="G1107" i="2"/>
  <c r="G1110" i="2"/>
  <c r="G1115" i="2"/>
  <c r="G1118" i="2"/>
  <c r="G1123" i="2"/>
  <c r="G1126" i="2"/>
  <c r="G1131" i="2"/>
  <c r="G1134" i="2"/>
  <c r="G1139" i="2"/>
  <c r="G1142" i="2"/>
  <c r="G1147" i="2"/>
  <c r="G1150" i="2"/>
  <c r="G1155" i="2"/>
  <c r="G1158" i="2"/>
  <c r="G1163" i="2"/>
  <c r="G1166" i="2"/>
  <c r="G1171" i="2"/>
  <c r="G1174" i="2"/>
  <c r="G1179" i="2"/>
  <c r="G1182" i="2"/>
  <c r="G1187" i="2"/>
  <c r="G1190" i="2"/>
  <c r="G1195" i="2"/>
  <c r="G1198" i="2"/>
  <c r="G1203" i="2"/>
  <c r="G1206" i="2"/>
  <c r="G1211" i="2"/>
  <c r="G1214" i="2"/>
  <c r="G1219" i="2"/>
  <c r="G1222" i="2"/>
  <c r="G1227" i="2"/>
  <c r="G1230" i="2"/>
  <c r="G1235" i="2"/>
  <c r="G1238" i="2"/>
  <c r="G1243" i="2"/>
  <c r="G1246" i="2"/>
  <c r="G1251" i="2"/>
  <c r="G1254" i="2"/>
  <c r="G1259" i="2"/>
  <c r="G1262" i="2"/>
  <c r="G1267" i="2"/>
  <c r="G1270" i="2"/>
  <c r="G1275" i="2"/>
  <c r="G1278" i="2"/>
  <c r="G1283" i="2"/>
  <c r="G1286" i="2"/>
  <c r="G1291" i="2"/>
  <c r="G1294" i="2"/>
  <c r="G1299" i="2"/>
  <c r="G1302" i="2"/>
  <c r="G1307" i="2"/>
  <c r="G1310" i="2"/>
  <c r="G1315" i="2"/>
  <c r="G1318" i="2"/>
  <c r="G1323" i="2"/>
  <c r="G1326" i="2"/>
  <c r="G1331" i="2"/>
  <c r="G1334" i="2"/>
  <c r="G1339" i="2"/>
  <c r="G1342" i="2"/>
  <c r="G1347" i="2"/>
  <c r="G1350" i="2"/>
  <c r="G1355" i="2"/>
  <c r="G1358" i="2"/>
  <c r="G1363" i="2"/>
  <c r="G1366" i="2"/>
  <c r="G1371" i="2"/>
  <c r="G1374" i="2"/>
  <c r="G1379" i="2"/>
  <c r="G1382" i="2"/>
  <c r="G1387" i="2"/>
  <c r="G1390" i="2"/>
  <c r="G1395" i="2"/>
  <c r="G1398" i="2"/>
  <c r="G1403" i="2"/>
  <c r="G1406" i="2"/>
  <c r="G1411" i="2"/>
  <c r="G1414" i="2"/>
  <c r="G1419" i="2"/>
  <c r="G1422" i="2"/>
  <c r="G1427" i="2"/>
  <c r="G1430" i="2"/>
  <c r="G1435" i="2"/>
  <c r="G1438" i="2"/>
  <c r="G1443" i="2"/>
  <c r="G1446" i="2"/>
  <c r="G1451" i="2"/>
  <c r="G1454" i="2"/>
  <c r="G1459" i="2"/>
  <c r="G1462" i="2"/>
  <c r="G1467" i="2"/>
  <c r="G1470" i="2"/>
  <c r="G1475" i="2"/>
  <c r="G1478" i="2"/>
  <c r="G1483" i="2"/>
  <c r="G1486" i="2"/>
  <c r="G1491" i="2"/>
  <c r="G1494" i="2"/>
  <c r="G1499" i="2"/>
  <c r="G1502" i="2"/>
  <c r="G1507" i="2"/>
  <c r="G1510" i="2"/>
  <c r="G1515" i="2"/>
  <c r="G1518" i="2"/>
  <c r="G1523" i="2"/>
  <c r="G1526" i="2"/>
  <c r="G1531" i="2"/>
  <c r="G1534" i="2"/>
  <c r="G1539" i="2"/>
  <c r="G1542" i="2"/>
  <c r="G1547" i="2"/>
  <c r="G1550" i="2"/>
  <c r="G1555" i="2"/>
  <c r="G1558" i="2"/>
  <c r="G1563" i="2"/>
  <c r="G1566" i="2"/>
  <c r="G1571" i="2"/>
  <c r="G1574" i="2"/>
  <c r="G1579" i="2"/>
  <c r="G1582" i="2"/>
  <c r="G1587" i="2"/>
  <c r="G1590" i="2"/>
  <c r="G1595" i="2"/>
  <c r="G1598" i="2"/>
  <c r="G1603" i="2"/>
  <c r="G1606" i="2"/>
  <c r="G1611" i="2"/>
  <c r="G1614" i="2"/>
  <c r="G1619" i="2"/>
  <c r="G1622" i="2"/>
  <c r="G1627" i="2"/>
  <c r="G1630" i="2"/>
  <c r="G1635" i="2"/>
  <c r="G1638" i="2"/>
  <c r="G1643" i="2"/>
  <c r="G1646" i="2"/>
  <c r="G1651" i="2"/>
  <c r="G1654" i="2"/>
  <c r="G1659" i="2"/>
  <c r="G1662" i="2"/>
  <c r="G17" i="2"/>
  <c r="G93" i="2"/>
  <c r="G131" i="2"/>
  <c r="G169" i="2"/>
  <c r="G179" i="2"/>
  <c r="G245" i="2"/>
  <c r="G255" i="2"/>
  <c r="G283" i="2"/>
  <c r="G293" i="2"/>
  <c r="G359" i="2"/>
  <c r="G394" i="2"/>
  <c r="G408" i="2"/>
  <c r="G476" i="2"/>
  <c r="G490" i="2"/>
  <c r="G500" i="2"/>
  <c r="G504" i="2"/>
  <c r="G514" i="2"/>
  <c r="G524" i="2"/>
  <c r="G528" i="2"/>
  <c r="G538" i="2"/>
  <c r="G552" i="2"/>
  <c r="G604" i="2"/>
  <c r="G618" i="2"/>
  <c r="G628" i="2"/>
  <c r="G632" i="2"/>
  <c r="G642" i="2"/>
  <c r="G652" i="2"/>
  <c r="G656" i="2"/>
  <c r="G666" i="2"/>
  <c r="G680" i="2"/>
  <c r="G732" i="2"/>
  <c r="G746" i="2"/>
  <c r="G756" i="2"/>
  <c r="G760" i="2"/>
  <c r="G770" i="2"/>
  <c r="G780" i="2"/>
  <c r="G784" i="2"/>
  <c r="G794" i="2"/>
  <c r="G808" i="2"/>
  <c r="G816" i="2"/>
  <c r="G820" i="2"/>
  <c r="G823" i="2"/>
  <c r="G834" i="2"/>
  <c r="G837" i="2"/>
  <c r="G841" i="2"/>
  <c r="G848" i="2"/>
  <c r="G852" i="2"/>
  <c r="G855" i="2"/>
  <c r="G866" i="2"/>
  <c r="G869" i="2"/>
  <c r="G873" i="2"/>
  <c r="G880" i="2"/>
  <c r="G884" i="2"/>
  <c r="G887" i="2"/>
  <c r="G898" i="2"/>
  <c r="G901" i="2"/>
  <c r="G905" i="2"/>
  <c r="G912" i="2"/>
  <c r="G916" i="2"/>
  <c r="G919" i="2"/>
  <c r="G930" i="2"/>
  <c r="G933" i="2"/>
  <c r="G937" i="2"/>
  <c r="G944" i="2"/>
  <c r="G948" i="2"/>
  <c r="G951" i="2"/>
  <c r="G962" i="2"/>
  <c r="G965" i="2"/>
  <c r="G969" i="2"/>
  <c r="G976" i="2"/>
  <c r="G11" i="2"/>
  <c r="G49" i="2"/>
  <c r="G61" i="2"/>
  <c r="G99" i="2"/>
  <c r="G125" i="2"/>
  <c r="G137" i="2"/>
  <c r="G163" i="2"/>
  <c r="G231" i="2"/>
  <c r="G259" i="2"/>
  <c r="G269" i="2"/>
  <c r="G279" i="2"/>
  <c r="G307" i="2"/>
  <c r="G373" i="2"/>
  <c r="G383" i="2"/>
  <c r="G412" i="2"/>
  <c r="G426" i="2"/>
  <c r="G436" i="2"/>
  <c r="G440" i="2"/>
  <c r="G450" i="2"/>
  <c r="G460" i="2"/>
  <c r="G464" i="2"/>
  <c r="G474" i="2"/>
  <c r="G488" i="2"/>
  <c r="G540" i="2"/>
  <c r="G554" i="2"/>
  <c r="G564" i="2"/>
  <c r="G568" i="2"/>
  <c r="G578" i="2"/>
  <c r="G588" i="2"/>
  <c r="G592" i="2"/>
  <c r="G602" i="2"/>
  <c r="G616" i="2"/>
  <c r="G668" i="2"/>
  <c r="G682" i="2"/>
  <c r="G692" i="2"/>
  <c r="G696" i="2"/>
  <c r="G706" i="2"/>
  <c r="G716" i="2"/>
  <c r="G720" i="2"/>
  <c r="G730" i="2"/>
  <c r="G744" i="2"/>
  <c r="G796" i="2"/>
  <c r="G810" i="2"/>
  <c r="G818" i="2"/>
  <c r="G821" i="2"/>
  <c r="G825" i="2"/>
  <c r="G832" i="2"/>
  <c r="G836" i="2"/>
  <c r="G839" i="2"/>
  <c r="G850" i="2"/>
  <c r="G853" i="2"/>
  <c r="G857" i="2"/>
  <c r="G864" i="2"/>
  <c r="G868" i="2"/>
  <c r="G871" i="2"/>
  <c r="G882" i="2"/>
  <c r="G885" i="2"/>
  <c r="G889" i="2"/>
  <c r="G896" i="2"/>
  <c r="G900" i="2"/>
  <c r="G903" i="2"/>
  <c r="G914" i="2"/>
  <c r="G917" i="2"/>
  <c r="G921" i="2"/>
  <c r="G928" i="2"/>
  <c r="G932" i="2"/>
  <c r="G935" i="2"/>
  <c r="G946" i="2"/>
  <c r="G949" i="2"/>
  <c r="G953" i="2"/>
  <c r="G960" i="2"/>
  <c r="G964" i="2"/>
  <c r="G967" i="2"/>
  <c r="G978" i="2"/>
  <c r="G59" i="2"/>
  <c r="G109" i="2"/>
  <c r="G181" i="2"/>
  <c r="G219" i="2"/>
  <c r="G295" i="2"/>
  <c r="G333" i="2"/>
  <c r="G371" i="2"/>
  <c r="G458" i="2"/>
  <c r="G468" i="2"/>
  <c r="G496" i="2"/>
  <c r="G506" i="2"/>
  <c r="G572" i="2"/>
  <c r="G600" i="2"/>
  <c r="G610" i="2"/>
  <c r="G620" i="2"/>
  <c r="G648" i="2"/>
  <c r="G714" i="2"/>
  <c r="G724" i="2"/>
  <c r="G752" i="2"/>
  <c r="G762" i="2"/>
  <c r="G817" i="2"/>
  <c r="G824" i="2"/>
  <c r="G831" i="2"/>
  <c r="G845" i="2"/>
  <c r="G860" i="2"/>
  <c r="G874" i="2"/>
  <c r="G881" i="2"/>
  <c r="G888" i="2"/>
  <c r="G895" i="2"/>
  <c r="G909" i="2"/>
  <c r="G924" i="2"/>
  <c r="G938" i="2"/>
  <c r="G945" i="2"/>
  <c r="G952" i="2"/>
  <c r="G959" i="2"/>
  <c r="G973" i="2"/>
  <c r="G980" i="2"/>
  <c r="G983" i="2"/>
  <c r="G994" i="2"/>
  <c r="G997" i="2"/>
  <c r="G1001" i="2"/>
  <c r="G1008" i="2"/>
  <c r="G1012" i="2"/>
  <c r="G1015" i="2"/>
  <c r="G1026" i="2"/>
  <c r="G1029" i="2"/>
  <c r="G1033" i="2"/>
  <c r="G1040" i="2"/>
  <c r="G1044" i="2"/>
  <c r="G1047" i="2"/>
  <c r="G1058" i="2"/>
  <c r="G1061" i="2"/>
  <c r="G1065" i="2"/>
  <c r="G1072" i="2"/>
  <c r="G1076" i="2"/>
  <c r="G1079" i="2"/>
  <c r="G1090" i="2"/>
  <c r="G1093" i="2"/>
  <c r="G1097" i="2"/>
  <c r="G1104" i="2"/>
  <c r="G1108" i="2"/>
  <c r="G1111" i="2"/>
  <c r="G1122" i="2"/>
  <c r="G1125" i="2"/>
  <c r="G1129" i="2"/>
  <c r="G1136" i="2"/>
  <c r="G1140" i="2"/>
  <c r="G1143" i="2"/>
  <c r="G1154" i="2"/>
  <c r="G1157" i="2"/>
  <c r="G1161" i="2"/>
  <c r="G1168" i="2"/>
  <c r="G1172" i="2"/>
  <c r="G1175" i="2"/>
  <c r="G1186" i="2"/>
  <c r="G1189" i="2"/>
  <c r="G1193" i="2"/>
  <c r="G1200" i="2"/>
  <c r="G1204" i="2"/>
  <c r="G1207" i="2"/>
  <c r="G1218" i="2"/>
  <c r="G1221" i="2"/>
  <c r="G1225" i="2"/>
  <c r="G1232" i="2"/>
  <c r="G1236" i="2"/>
  <c r="G1239" i="2"/>
  <c r="G1250" i="2"/>
  <c r="G1253" i="2"/>
  <c r="G1257" i="2"/>
  <c r="G1264" i="2"/>
  <c r="G1268" i="2"/>
  <c r="G1271" i="2"/>
  <c r="G1282" i="2"/>
  <c r="G1285" i="2"/>
  <c r="G1289" i="2"/>
  <c r="G1296" i="2"/>
  <c r="G1300" i="2"/>
  <c r="G1303" i="2"/>
  <c r="G1314" i="2"/>
  <c r="G1317" i="2"/>
  <c r="G1321" i="2"/>
  <c r="G1328" i="2"/>
  <c r="G1332" i="2"/>
  <c r="G1335" i="2"/>
  <c r="G1346" i="2"/>
  <c r="G1349" i="2"/>
  <c r="G1353" i="2"/>
  <c r="G1360" i="2"/>
  <c r="G1364" i="2"/>
  <c r="G1367" i="2"/>
  <c r="G1378" i="2"/>
  <c r="G1381" i="2"/>
  <c r="G1385" i="2"/>
  <c r="G1392" i="2"/>
  <c r="G1396" i="2"/>
  <c r="G1399" i="2"/>
  <c r="G1410" i="2"/>
  <c r="G1413" i="2"/>
  <c r="G1417" i="2"/>
  <c r="G1424" i="2"/>
  <c r="G1428" i="2"/>
  <c r="G1431" i="2"/>
  <c r="G1442" i="2"/>
  <c r="G1445" i="2"/>
  <c r="G1449" i="2"/>
  <c r="G1456" i="2"/>
  <c r="G1460" i="2"/>
  <c r="G1463" i="2"/>
  <c r="G1474" i="2"/>
  <c r="G1477" i="2"/>
  <c r="G1481" i="2"/>
  <c r="G1488" i="2"/>
  <c r="G1492" i="2"/>
  <c r="G1495" i="2"/>
  <c r="G1506" i="2"/>
  <c r="G1509" i="2"/>
  <c r="G1513" i="2"/>
  <c r="G1520" i="2"/>
  <c r="G1524" i="2"/>
  <c r="G1527" i="2"/>
  <c r="G1538" i="2"/>
  <c r="G1541" i="2"/>
  <c r="G1545" i="2"/>
  <c r="G1552" i="2"/>
  <c r="G1556" i="2"/>
  <c r="G1559" i="2"/>
  <c r="G1570" i="2"/>
  <c r="G1573" i="2"/>
  <c r="G1577" i="2"/>
  <c r="G1584" i="2"/>
  <c r="G1588" i="2"/>
  <c r="G1591" i="2"/>
  <c r="G1602" i="2"/>
  <c r="G1605" i="2"/>
  <c r="G1609" i="2"/>
  <c r="G1616" i="2"/>
  <c r="G1620" i="2"/>
  <c r="G1623" i="2"/>
  <c r="G1634" i="2"/>
  <c r="G1637" i="2"/>
  <c r="G1641" i="2"/>
  <c r="G1648" i="2"/>
  <c r="G1652" i="2"/>
  <c r="G1655" i="2"/>
  <c r="G1668" i="2"/>
  <c r="G1671" i="2"/>
  <c r="G1676" i="2"/>
  <c r="G1679" i="2"/>
  <c r="G1684" i="2"/>
  <c r="G1687" i="2"/>
  <c r="G1692" i="2"/>
  <c r="G1695" i="2"/>
  <c r="G1700" i="2"/>
  <c r="G1703" i="2"/>
  <c r="G1708" i="2"/>
  <c r="G1711" i="2"/>
  <c r="G1716" i="2"/>
  <c r="G1719" i="2"/>
  <c r="G1724" i="2"/>
  <c r="G1727" i="2"/>
  <c r="G1732" i="2"/>
  <c r="G1735" i="2"/>
  <c r="G1740" i="2"/>
  <c r="G1743" i="2"/>
  <c r="G1748" i="2"/>
  <c r="G1751" i="2"/>
  <c r="G1756" i="2"/>
  <c r="G1759" i="2"/>
  <c r="G1764" i="2"/>
  <c r="G1767" i="2"/>
  <c r="G1772" i="2"/>
  <c r="G1775" i="2"/>
  <c r="G1780" i="2"/>
  <c r="G1783" i="2"/>
  <c r="G1788" i="2"/>
  <c r="G1791" i="2"/>
  <c r="G1796" i="2"/>
  <c r="G1799" i="2"/>
  <c r="G1804" i="2"/>
  <c r="G1807" i="2"/>
  <c r="G1812" i="2"/>
  <c r="G1815" i="2"/>
  <c r="G1820" i="2"/>
  <c r="G1823" i="2"/>
  <c r="G1828" i="2"/>
  <c r="G1831" i="2"/>
  <c r="G21" i="2"/>
  <c r="G121" i="2"/>
  <c r="G191" i="2"/>
  <c r="G229" i="2"/>
  <c r="G323" i="2"/>
  <c r="G343" i="2"/>
  <c r="G396" i="2"/>
  <c r="G410" i="2"/>
  <c r="G424" i="2"/>
  <c r="G444" i="2"/>
  <c r="G472" i="2"/>
  <c r="G482" i="2"/>
  <c r="G492" i="2"/>
  <c r="G520" i="2"/>
  <c r="G586" i="2"/>
  <c r="G596" i="2"/>
  <c r="G624" i="2"/>
  <c r="G634" i="2"/>
  <c r="G700" i="2"/>
  <c r="G728" i="2"/>
  <c r="G738" i="2"/>
  <c r="G748" i="2"/>
  <c r="G776" i="2"/>
  <c r="G813" i="2"/>
  <c r="G828" i="2"/>
  <c r="G842" i="2"/>
  <c r="G849" i="2"/>
  <c r="G856" i="2"/>
  <c r="G863" i="2"/>
  <c r="G877" i="2"/>
  <c r="G892" i="2"/>
  <c r="G906" i="2"/>
  <c r="G913" i="2"/>
  <c r="G920" i="2"/>
  <c r="G927" i="2"/>
  <c r="G941" i="2"/>
  <c r="G956" i="2"/>
  <c r="G970" i="2"/>
  <c r="G977" i="2"/>
  <c r="G981" i="2"/>
  <c r="G985" i="2"/>
  <c r="G992" i="2"/>
  <c r="G996" i="2"/>
  <c r="G999" i="2"/>
  <c r="G1010" i="2"/>
  <c r="G1013" i="2"/>
  <c r="G1017" i="2"/>
  <c r="G1024" i="2"/>
  <c r="G1028" i="2"/>
  <c r="G1031" i="2"/>
  <c r="G1042" i="2"/>
  <c r="G1045" i="2"/>
  <c r="G1049" i="2"/>
  <c r="G1056" i="2"/>
  <c r="G1060" i="2"/>
  <c r="G1063" i="2"/>
  <c r="G1074" i="2"/>
  <c r="G1077" i="2"/>
  <c r="G1081" i="2"/>
  <c r="G1088" i="2"/>
  <c r="G1092" i="2"/>
  <c r="G1095" i="2"/>
  <c r="G1106" i="2"/>
  <c r="G1109" i="2"/>
  <c r="G1113" i="2"/>
  <c r="G1120" i="2"/>
  <c r="G1124" i="2"/>
  <c r="G1127" i="2"/>
  <c r="G1138" i="2"/>
  <c r="G1141" i="2"/>
  <c r="G1145" i="2"/>
  <c r="G1152" i="2"/>
  <c r="G1156" i="2"/>
  <c r="G1159" i="2"/>
  <c r="G1170" i="2"/>
  <c r="G1173" i="2"/>
  <c r="G1177" i="2"/>
  <c r="G1184" i="2"/>
  <c r="G1188" i="2"/>
  <c r="G1191" i="2"/>
  <c r="G1202" i="2"/>
  <c r="G1205" i="2"/>
  <c r="G1209" i="2"/>
  <c r="G1216" i="2"/>
  <c r="G1220" i="2"/>
  <c r="G1223" i="2"/>
  <c r="G1234" i="2"/>
  <c r="G1237" i="2"/>
  <c r="G1241" i="2"/>
  <c r="G1248" i="2"/>
  <c r="G1252" i="2"/>
  <c r="G1255" i="2"/>
  <c r="G1266" i="2"/>
  <c r="G1269" i="2"/>
  <c r="G1273" i="2"/>
  <c r="G1280" i="2"/>
  <c r="G1284" i="2"/>
  <c r="G1287" i="2"/>
  <c r="G1298" i="2"/>
  <c r="G1301" i="2"/>
  <c r="G1305" i="2"/>
  <c r="G1312" i="2"/>
  <c r="G1316" i="2"/>
  <c r="G1319" i="2"/>
  <c r="G1330" i="2"/>
  <c r="G1333" i="2"/>
  <c r="G1337" i="2"/>
  <c r="G1344" i="2"/>
  <c r="G1348" i="2"/>
  <c r="G1351" i="2"/>
  <c r="G1362" i="2"/>
  <c r="G1365" i="2"/>
  <c r="G1369" i="2"/>
  <c r="G1376" i="2"/>
  <c r="G1380" i="2"/>
  <c r="G1383" i="2"/>
  <c r="G1394" i="2"/>
  <c r="G1397" i="2"/>
  <c r="G1401" i="2"/>
  <c r="G1408" i="2"/>
  <c r="G1412" i="2"/>
  <c r="G1415" i="2"/>
  <c r="G1426" i="2"/>
  <c r="G1429" i="2"/>
  <c r="G1433" i="2"/>
  <c r="G1440" i="2"/>
  <c r="G1444" i="2"/>
  <c r="G1447" i="2"/>
  <c r="G1458" i="2"/>
  <c r="G1461" i="2"/>
  <c r="G1465" i="2"/>
  <c r="G1472" i="2"/>
  <c r="G1476" i="2"/>
  <c r="G1479" i="2"/>
  <c r="G1490" i="2"/>
  <c r="G1493" i="2"/>
  <c r="G1497" i="2"/>
  <c r="G1504" i="2"/>
  <c r="G1508" i="2"/>
  <c r="G1511" i="2"/>
  <c r="G1522" i="2"/>
  <c r="G1525" i="2"/>
  <c r="G1529" i="2"/>
  <c r="G1536" i="2"/>
  <c r="G1540" i="2"/>
  <c r="G1543" i="2"/>
  <c r="G1554" i="2"/>
  <c r="G1557" i="2"/>
  <c r="G1561" i="2"/>
  <c r="G1568" i="2"/>
  <c r="G1572" i="2"/>
  <c r="G1575" i="2"/>
  <c r="G1586" i="2"/>
  <c r="G1589" i="2"/>
  <c r="G1593" i="2"/>
  <c r="G1600" i="2"/>
  <c r="G1604" i="2"/>
  <c r="G1607" i="2"/>
  <c r="G1618" i="2"/>
  <c r="G1621" i="2"/>
  <c r="G1625" i="2"/>
  <c r="G1632" i="2"/>
  <c r="G1636" i="2"/>
  <c r="G1639" i="2"/>
  <c r="G1650" i="2"/>
  <c r="G1653" i="2"/>
  <c r="G1657" i="2"/>
  <c r="G1664" i="2"/>
  <c r="G1667" i="2"/>
  <c r="G1672" i="2"/>
  <c r="G1675" i="2"/>
  <c r="G1680" i="2"/>
  <c r="G1683" i="2"/>
  <c r="G1688" i="2"/>
  <c r="G1691" i="2"/>
  <c r="G1696" i="2"/>
  <c r="G1699" i="2"/>
  <c r="G1704" i="2"/>
  <c r="G1707" i="2"/>
  <c r="G1712" i="2"/>
  <c r="G1715" i="2"/>
  <c r="G1720" i="2"/>
  <c r="G1723" i="2"/>
  <c r="G1728" i="2"/>
  <c r="G1731" i="2"/>
  <c r="G1736" i="2"/>
  <c r="G1739" i="2"/>
  <c r="G1744" i="2"/>
  <c r="G1747" i="2"/>
  <c r="G1752" i="2"/>
  <c r="G1755" i="2"/>
  <c r="G1760" i="2"/>
  <c r="G1763" i="2"/>
  <c r="G1768" i="2"/>
  <c r="G1771" i="2"/>
  <c r="G1776" i="2"/>
  <c r="G1779" i="2"/>
  <c r="G1784" i="2"/>
  <c r="G1787" i="2"/>
  <c r="G1792" i="2"/>
  <c r="G1795" i="2"/>
  <c r="G1800" i="2"/>
  <c r="G1803" i="2"/>
  <c r="G1808" i="2"/>
  <c r="G1811" i="2"/>
  <c r="G1816" i="2"/>
  <c r="G1819" i="2"/>
  <c r="G1824" i="2"/>
  <c r="G1827" i="2"/>
  <c r="G1832" i="2"/>
  <c r="G1835" i="2"/>
  <c r="G205" i="2"/>
  <c r="G243" i="2"/>
  <c r="G319" i="2"/>
  <c r="G357" i="2"/>
  <c r="G392" i="2"/>
  <c r="G442" i="2"/>
  <c r="G536" i="2"/>
  <c r="G556" i="2"/>
  <c r="G650" i="2"/>
  <c r="G688" i="2"/>
  <c r="G764" i="2"/>
  <c r="G802" i="2"/>
  <c r="G833" i="2"/>
  <c r="G847" i="2"/>
  <c r="G861" i="2"/>
  <c r="G876" i="2"/>
  <c r="G890" i="2"/>
  <c r="G904" i="2"/>
  <c r="G961" i="2"/>
  <c r="G975" i="2"/>
  <c r="G984" i="2"/>
  <c r="G991" i="2"/>
  <c r="G1005" i="2"/>
  <c r="G1020" i="2"/>
  <c r="G1034" i="2"/>
  <c r="G1041" i="2"/>
  <c r="G1048" i="2"/>
  <c r="G1055" i="2"/>
  <c r="G1069" i="2"/>
  <c r="G1084" i="2"/>
  <c r="G1098" i="2"/>
  <c r="G1105" i="2"/>
  <c r="G1112" i="2"/>
  <c r="G1119" i="2"/>
  <c r="G1133" i="2"/>
  <c r="G1148" i="2"/>
  <c r="G1162" i="2"/>
  <c r="G1169" i="2"/>
  <c r="G1176" i="2"/>
  <c r="G1183" i="2"/>
  <c r="G1197" i="2"/>
  <c r="G1212" i="2"/>
  <c r="G1226" i="2"/>
  <c r="G1233" i="2"/>
  <c r="G1240" i="2"/>
  <c r="G1247" i="2"/>
  <c r="G1261" i="2"/>
  <c r="G1276" i="2"/>
  <c r="G1290" i="2"/>
  <c r="G1297" i="2"/>
  <c r="G1304" i="2"/>
  <c r="G1311" i="2"/>
  <c r="G1325" i="2"/>
  <c r="G1340" i="2"/>
  <c r="G1354" i="2"/>
  <c r="G1361" i="2"/>
  <c r="G1368" i="2"/>
  <c r="G1375" i="2"/>
  <c r="G1389" i="2"/>
  <c r="G1404" i="2"/>
  <c r="G1418" i="2"/>
  <c r="G1425" i="2"/>
  <c r="G1432" i="2"/>
  <c r="G1439" i="2"/>
  <c r="G1453" i="2"/>
  <c r="G1468" i="2"/>
  <c r="G1482" i="2"/>
  <c r="G1489" i="2"/>
  <c r="G1496" i="2"/>
  <c r="G1503" i="2"/>
  <c r="G1517" i="2"/>
  <c r="G1532" i="2"/>
  <c r="G1546" i="2"/>
  <c r="G1553" i="2"/>
  <c r="G1560" i="2"/>
  <c r="G1567" i="2"/>
  <c r="G1581" i="2"/>
  <c r="G1596" i="2"/>
  <c r="G1610" i="2"/>
  <c r="G1617" i="2"/>
  <c r="G1624" i="2"/>
  <c r="G1631" i="2"/>
  <c r="G1645" i="2"/>
  <c r="G1660" i="2"/>
  <c r="G1666" i="2"/>
  <c r="G1677" i="2"/>
  <c r="G1682" i="2"/>
  <c r="G1693" i="2"/>
  <c r="G1698" i="2"/>
  <c r="G1709" i="2"/>
  <c r="G1714" i="2"/>
  <c r="G1725" i="2"/>
  <c r="G1730" i="2"/>
  <c r="G1741" i="2"/>
  <c r="G1746" i="2"/>
  <c r="G1757" i="2"/>
  <c r="G1762" i="2"/>
  <c r="G1773" i="2"/>
  <c r="G27" i="2"/>
  <c r="G215" i="2"/>
  <c r="G428" i="2"/>
  <c r="G522" i="2"/>
  <c r="G560" i="2"/>
  <c r="G636" i="2"/>
  <c r="G674" i="2"/>
  <c r="G712" i="2"/>
  <c r="G788" i="2"/>
  <c r="G865" i="2"/>
  <c r="G879" i="2"/>
  <c r="G893" i="2"/>
  <c r="G908" i="2"/>
  <c r="G922" i="2"/>
  <c r="G936" i="2"/>
  <c r="G986" i="2"/>
  <c r="G993" i="2"/>
  <c r="G1000" i="2"/>
  <c r="G1007" i="2"/>
  <c r="G1021" i="2"/>
  <c r="G1036" i="2"/>
  <c r="G1050" i="2"/>
  <c r="G1057" i="2"/>
  <c r="G1064" i="2"/>
  <c r="G1071" i="2"/>
  <c r="G1085" i="2"/>
  <c r="G1100" i="2"/>
  <c r="G1114" i="2"/>
  <c r="G1121" i="2"/>
  <c r="G1128" i="2"/>
  <c r="G1135" i="2"/>
  <c r="G1149" i="2"/>
  <c r="G1164" i="2"/>
  <c r="G1178" i="2"/>
  <c r="G1185" i="2"/>
  <c r="G1192" i="2"/>
  <c r="G1199" i="2"/>
  <c r="G1213" i="2"/>
  <c r="G1228" i="2"/>
  <c r="G1242" i="2"/>
  <c r="G1249" i="2"/>
  <c r="G1256" i="2"/>
  <c r="G1263" i="2"/>
  <c r="G1277" i="2"/>
  <c r="G89" i="2"/>
  <c r="G141" i="2"/>
  <c r="G432" i="2"/>
  <c r="G508" i="2"/>
  <c r="G546" i="2"/>
  <c r="G584" i="2"/>
  <c r="G660" i="2"/>
  <c r="G698" i="2"/>
  <c r="G792" i="2"/>
  <c r="G812" i="2"/>
  <c r="G826" i="2"/>
  <c r="G840" i="2"/>
  <c r="G897" i="2"/>
  <c r="G911" i="2"/>
  <c r="G925" i="2"/>
  <c r="G940" i="2"/>
  <c r="G954" i="2"/>
  <c r="G968" i="2"/>
  <c r="G988" i="2"/>
  <c r="G1002" i="2"/>
  <c r="G1009" i="2"/>
  <c r="G1016" i="2"/>
  <c r="G1023" i="2"/>
  <c r="G1037" i="2"/>
  <c r="G1052" i="2"/>
  <c r="G1066" i="2"/>
  <c r="G1073" i="2"/>
  <c r="G1080" i="2"/>
  <c r="G1087" i="2"/>
  <c r="G1101" i="2"/>
  <c r="G1116" i="2"/>
  <c r="G1130" i="2"/>
  <c r="G1137" i="2"/>
  <c r="G1144" i="2"/>
  <c r="G1151" i="2"/>
  <c r="G1165" i="2"/>
  <c r="G1180" i="2"/>
  <c r="G1194" i="2"/>
  <c r="G1201" i="2"/>
  <c r="G1208" i="2"/>
  <c r="G1215" i="2"/>
  <c r="G1229" i="2"/>
  <c r="G1244" i="2"/>
  <c r="G1258" i="2"/>
  <c r="G1265" i="2"/>
  <c r="G1272" i="2"/>
  <c r="G1279" i="2"/>
  <c r="G1293" i="2"/>
  <c r="G1308" i="2"/>
  <c r="G1322" i="2"/>
  <c r="G1329" i="2"/>
  <c r="G1336" i="2"/>
  <c r="G1343" i="2"/>
  <c r="G1357" i="2"/>
  <c r="G1372" i="2"/>
  <c r="G1386" i="2"/>
  <c r="G1393" i="2"/>
  <c r="G1400" i="2"/>
  <c r="G1407" i="2"/>
  <c r="G1421" i="2"/>
  <c r="G1436" i="2"/>
  <c r="G1450" i="2"/>
  <c r="G1457" i="2"/>
  <c r="G1464" i="2"/>
  <c r="G1471" i="2"/>
  <c r="G1485" i="2"/>
  <c r="G1500" i="2"/>
  <c r="G1514" i="2"/>
  <c r="G1521" i="2"/>
  <c r="G1528" i="2"/>
  <c r="G1535" i="2"/>
  <c r="G1549" i="2"/>
  <c r="G1564" i="2"/>
  <c r="G1578" i="2"/>
  <c r="G1585" i="2"/>
  <c r="G1592" i="2"/>
  <c r="G1599" i="2"/>
  <c r="G1613" i="2"/>
  <c r="G1628" i="2"/>
  <c r="G1642" i="2"/>
  <c r="G1649" i="2"/>
  <c r="G1656" i="2"/>
  <c r="G1663" i="2"/>
  <c r="G1669" i="2"/>
  <c r="G1674" i="2"/>
  <c r="G1685" i="2"/>
  <c r="G1690" i="2"/>
  <c r="G1701" i="2"/>
  <c r="G1706" i="2"/>
  <c r="G1717" i="2"/>
  <c r="G1722" i="2"/>
  <c r="G1733" i="2"/>
  <c r="G1738" i="2"/>
  <c r="G1749" i="2"/>
  <c r="G1754" i="2"/>
  <c r="G1765" i="2"/>
  <c r="G1770" i="2"/>
  <c r="G778" i="2"/>
  <c r="G844" i="2"/>
  <c r="G957" i="2"/>
  <c r="G1025" i="2"/>
  <c r="G1053" i="2"/>
  <c r="G1082" i="2"/>
  <c r="G1167" i="2"/>
  <c r="G1196" i="2"/>
  <c r="G1224" i="2"/>
  <c r="G1281" i="2"/>
  <c r="G1295" i="2"/>
  <c r="G1309" i="2"/>
  <c r="G1324" i="2"/>
  <c r="G1338" i="2"/>
  <c r="G1352" i="2"/>
  <c r="G1409" i="2"/>
  <c r="G1423" i="2"/>
  <c r="G1437" i="2"/>
  <c r="G1452" i="2"/>
  <c r="G1466" i="2"/>
  <c r="G1480" i="2"/>
  <c r="G1537" i="2"/>
  <c r="G1551" i="2"/>
  <c r="G1565" i="2"/>
  <c r="G1580" i="2"/>
  <c r="G1594" i="2"/>
  <c r="G1608" i="2"/>
  <c r="G1665" i="2"/>
  <c r="G1686" i="2"/>
  <c r="G1697" i="2"/>
  <c r="G1718" i="2"/>
  <c r="G1729" i="2"/>
  <c r="G1750" i="2"/>
  <c r="G1761" i="2"/>
  <c r="G1785" i="2"/>
  <c r="G1790" i="2"/>
  <c r="G1801" i="2"/>
  <c r="G1806" i="2"/>
  <c r="G1817" i="2"/>
  <c r="G1822" i="2"/>
  <c r="G1833" i="2"/>
  <c r="G1836" i="2"/>
  <c r="G1839" i="2"/>
  <c r="G1844" i="2"/>
  <c r="G1847" i="2"/>
  <c r="G1852" i="2"/>
  <c r="G1855" i="2"/>
  <c r="G1860" i="2"/>
  <c r="G1863" i="2"/>
  <c r="G1868" i="2"/>
  <c r="G1871" i="2"/>
  <c r="G1876" i="2"/>
  <c r="G1879" i="2"/>
  <c r="G1884" i="2"/>
  <c r="G1887" i="2"/>
  <c r="G1892" i="2"/>
  <c r="G1895" i="2"/>
  <c r="G1900" i="2"/>
  <c r="G1903" i="2"/>
  <c r="G1908" i="2"/>
  <c r="G1911" i="2"/>
  <c r="G1916" i="2"/>
  <c r="G1919" i="2"/>
  <c r="G1924" i="2"/>
  <c r="G1927" i="2"/>
  <c r="G1932" i="2"/>
  <c r="G1935" i="2"/>
  <c r="G1940" i="2"/>
  <c r="G1943" i="2"/>
  <c r="G1948" i="2"/>
  <c r="G1951" i="2"/>
  <c r="G1956" i="2"/>
  <c r="G1959" i="2"/>
  <c r="G1964" i="2"/>
  <c r="G1967" i="2"/>
  <c r="G1972" i="2"/>
  <c r="G1975" i="2"/>
  <c r="G1980" i="2"/>
  <c r="G1983" i="2"/>
  <c r="G1988" i="2"/>
  <c r="G1991" i="2"/>
  <c r="G1996" i="2"/>
  <c r="G1999" i="2"/>
  <c r="G2004" i="2"/>
  <c r="G2007" i="2"/>
  <c r="G2012" i="2"/>
  <c r="G2015" i="2"/>
  <c r="G2020" i="2"/>
  <c r="G2023" i="2"/>
  <c r="G2028" i="2"/>
  <c r="G2031" i="2"/>
  <c r="G2036" i="2"/>
  <c r="G2039" i="2"/>
  <c r="G2044" i="2"/>
  <c r="G2047" i="2"/>
  <c r="G2052" i="2"/>
  <c r="G2055" i="2"/>
  <c r="G2060" i="2"/>
  <c r="G2063" i="2"/>
  <c r="G2068" i="2"/>
  <c r="G2071" i="2"/>
  <c r="G2076" i="2"/>
  <c r="G2079" i="2"/>
  <c r="G2084" i="2"/>
  <c r="G2087" i="2"/>
  <c r="G2092" i="2"/>
  <c r="G2095" i="2"/>
  <c r="G2100" i="2"/>
  <c r="G2103" i="2"/>
  <c r="G2108" i="2"/>
  <c r="G2111" i="2"/>
  <c r="G2116" i="2"/>
  <c r="G2119" i="2"/>
  <c r="G2124" i="2"/>
  <c r="G2127" i="2"/>
  <c r="G2132" i="2"/>
  <c r="G2135" i="2"/>
  <c r="G2140" i="2"/>
  <c r="G2143" i="2"/>
  <c r="G2148" i="2"/>
  <c r="G2151" i="2"/>
  <c r="G2156" i="2"/>
  <c r="G2159" i="2"/>
  <c r="G2164" i="2"/>
  <c r="G2167" i="2"/>
  <c r="G2172" i="2"/>
  <c r="G2175" i="2"/>
  <c r="G2180" i="2"/>
  <c r="G2183" i="2"/>
  <c r="G2188" i="2"/>
  <c r="G2191" i="2"/>
  <c r="G2196" i="2"/>
  <c r="G2199" i="2"/>
  <c r="G2204" i="2"/>
  <c r="G2207" i="2"/>
  <c r="G2212" i="2"/>
  <c r="G2215" i="2"/>
  <c r="G2220" i="2"/>
  <c r="G2223" i="2"/>
  <c r="G2228" i="2"/>
  <c r="G2231" i="2"/>
  <c r="G2236" i="2"/>
  <c r="G2239" i="2"/>
  <c r="G2244" i="2"/>
  <c r="G2247" i="2"/>
  <c r="G2252" i="2"/>
  <c r="G2255" i="2"/>
  <c r="G570" i="2"/>
  <c r="G858" i="2"/>
  <c r="G972" i="2"/>
  <c r="G1004" i="2"/>
  <c r="G1032" i="2"/>
  <c r="G1089" i="2"/>
  <c r="G1117" i="2"/>
  <c r="G1146" i="2"/>
  <c r="G1231" i="2"/>
  <c r="G1260" i="2"/>
  <c r="G1313" i="2"/>
  <c r="G1327" i="2"/>
  <c r="G1341" i="2"/>
  <c r="G1356" i="2"/>
  <c r="G1370" i="2"/>
  <c r="G1384" i="2"/>
  <c r="G1441" i="2"/>
  <c r="G1455" i="2"/>
  <c r="G1469" i="2"/>
  <c r="G1484" i="2"/>
  <c r="G1498" i="2"/>
  <c r="G1512" i="2"/>
  <c r="G1569" i="2"/>
  <c r="G1583" i="2"/>
  <c r="G1597" i="2"/>
  <c r="G1612" i="2"/>
  <c r="G1626" i="2"/>
  <c r="G1640" i="2"/>
  <c r="G1678" i="2"/>
  <c r="G1689" i="2"/>
  <c r="G1710" i="2"/>
  <c r="G1721" i="2"/>
  <c r="G1742" i="2"/>
  <c r="G1753" i="2"/>
  <c r="G1774" i="2"/>
  <c r="G1781" i="2"/>
  <c r="G1786" i="2"/>
  <c r="G1797" i="2"/>
  <c r="G1802" i="2"/>
  <c r="G1813" i="2"/>
  <c r="G1818" i="2"/>
  <c r="G1829" i="2"/>
  <c r="G1837" i="2"/>
  <c r="G1842" i="2"/>
  <c r="G1845" i="2"/>
  <c r="G1850" i="2"/>
  <c r="G1853" i="2"/>
  <c r="G1858" i="2"/>
  <c r="G1861" i="2"/>
  <c r="G1866" i="2"/>
  <c r="G1869" i="2"/>
  <c r="G1874" i="2"/>
  <c r="G1877" i="2"/>
  <c r="G1882" i="2"/>
  <c r="G1885" i="2"/>
  <c r="G1890" i="2"/>
  <c r="G1893" i="2"/>
  <c r="G1898" i="2"/>
  <c r="G1901" i="2"/>
  <c r="G1906" i="2"/>
  <c r="G1909" i="2"/>
  <c r="G1914" i="2"/>
  <c r="G1917" i="2"/>
  <c r="G1922" i="2"/>
  <c r="G1925" i="2"/>
  <c r="G1930" i="2"/>
  <c r="G1933" i="2"/>
  <c r="G1938" i="2"/>
  <c r="G1941" i="2"/>
  <c r="G1946" i="2"/>
  <c r="G1949" i="2"/>
  <c r="G1954" i="2"/>
  <c r="G1957" i="2"/>
  <c r="G1962" i="2"/>
  <c r="G1965" i="2"/>
  <c r="G1970" i="2"/>
  <c r="G1973" i="2"/>
  <c r="G1978" i="2"/>
  <c r="G1981" i="2"/>
  <c r="G1986" i="2"/>
  <c r="G1989" i="2"/>
  <c r="G1994" i="2"/>
  <c r="G1997" i="2"/>
  <c r="G2002" i="2"/>
  <c r="G2005" i="2"/>
  <c r="G2010" i="2"/>
  <c r="G2013" i="2"/>
  <c r="G2018" i="2"/>
  <c r="G2021" i="2"/>
  <c r="G2026" i="2"/>
  <c r="G2029" i="2"/>
  <c r="G2034" i="2"/>
  <c r="G2037" i="2"/>
  <c r="G2042" i="2"/>
  <c r="G2045" i="2"/>
  <c r="G2050" i="2"/>
  <c r="G2053" i="2"/>
  <c r="G2058" i="2"/>
  <c r="G2061" i="2"/>
  <c r="G2066" i="2"/>
  <c r="G2069" i="2"/>
  <c r="G2074" i="2"/>
  <c r="G2077" i="2"/>
  <c r="G2082" i="2"/>
  <c r="G2085" i="2"/>
  <c r="G2090" i="2"/>
  <c r="G2093" i="2"/>
  <c r="G2098" i="2"/>
  <c r="G2101" i="2"/>
  <c r="G153" i="2"/>
  <c r="G309" i="2"/>
  <c r="G664" i="2"/>
  <c r="G815" i="2"/>
  <c r="G872" i="2"/>
  <c r="G929" i="2"/>
  <c r="G1039" i="2"/>
  <c r="G1068" i="2"/>
  <c r="G1096" i="2"/>
  <c r="G1153" i="2"/>
  <c r="G1181" i="2"/>
  <c r="G1210" i="2"/>
  <c r="G1288" i="2"/>
  <c r="G1345" i="2"/>
  <c r="G1359" i="2"/>
  <c r="G1373" i="2"/>
  <c r="G1388" i="2"/>
  <c r="G1402" i="2"/>
  <c r="G1416" i="2"/>
  <c r="G1473" i="2"/>
  <c r="G1487" i="2"/>
  <c r="G1501" i="2"/>
  <c r="G1516" i="2"/>
  <c r="G1530" i="2"/>
  <c r="G1544" i="2"/>
  <c r="G1601" i="2"/>
  <c r="G1615" i="2"/>
  <c r="G1629" i="2"/>
  <c r="G1644" i="2"/>
  <c r="G1658" i="2"/>
  <c r="G1670" i="2"/>
  <c r="G1681" i="2"/>
  <c r="G1702" i="2"/>
  <c r="G1713" i="2"/>
  <c r="G1734" i="2"/>
  <c r="G1745" i="2"/>
  <c r="G1766" i="2"/>
  <c r="G1777" i="2"/>
  <c r="G1782" i="2"/>
  <c r="G1793" i="2"/>
  <c r="G1798" i="2"/>
  <c r="G1809" i="2"/>
  <c r="G1814" i="2"/>
  <c r="G1825" i="2"/>
  <c r="G1830" i="2"/>
  <c r="G1834" i="2"/>
  <c r="G1840" i="2"/>
  <c r="G1843" i="2"/>
  <c r="G1848" i="2"/>
  <c r="G1851" i="2"/>
  <c r="G1856" i="2"/>
  <c r="G1859" i="2"/>
  <c r="G1864" i="2"/>
  <c r="G1867" i="2"/>
  <c r="G1872" i="2"/>
  <c r="G1875" i="2"/>
  <c r="G1880" i="2"/>
  <c r="G1883" i="2"/>
  <c r="G1888" i="2"/>
  <c r="G1891" i="2"/>
  <c r="G1896" i="2"/>
  <c r="G1899" i="2"/>
  <c r="G1904" i="2"/>
  <c r="G1907" i="2"/>
  <c r="G1912" i="2"/>
  <c r="G1915" i="2"/>
  <c r="G1920" i="2"/>
  <c r="G1923" i="2"/>
  <c r="G1928" i="2"/>
  <c r="G1931" i="2"/>
  <c r="G1936" i="2"/>
  <c r="G1939" i="2"/>
  <c r="G1944" i="2"/>
  <c r="G1947" i="2"/>
  <c r="G1952" i="2"/>
  <c r="G1955" i="2"/>
  <c r="G1960" i="2"/>
  <c r="G1963" i="2"/>
  <c r="G1968" i="2"/>
  <c r="G1971" i="2"/>
  <c r="G1976" i="2"/>
  <c r="G1979" i="2"/>
  <c r="G1984" i="2"/>
  <c r="G1987" i="2"/>
  <c r="G1992" i="2"/>
  <c r="G1995" i="2"/>
  <c r="G2000" i="2"/>
  <c r="G2003" i="2"/>
  <c r="G2008" i="2"/>
  <c r="G2011" i="2"/>
  <c r="G2016" i="2"/>
  <c r="G2019" i="2"/>
  <c r="G2024" i="2"/>
  <c r="G2027" i="2"/>
  <c r="G2032" i="2"/>
  <c r="G2035" i="2"/>
  <c r="G2040" i="2"/>
  <c r="G2043" i="2"/>
  <c r="G2048" i="2"/>
  <c r="G2051" i="2"/>
  <c r="G2056" i="2"/>
  <c r="G2059" i="2"/>
  <c r="G2064" i="2"/>
  <c r="G2067" i="2"/>
  <c r="G2072" i="2"/>
  <c r="G2075" i="2"/>
  <c r="G2080" i="2"/>
  <c r="G2083" i="2"/>
  <c r="G2088" i="2"/>
  <c r="G2091" i="2"/>
  <c r="G2096" i="2"/>
  <c r="G2099" i="2"/>
  <c r="G2104" i="2"/>
  <c r="G2107" i="2"/>
  <c r="G2112" i="2"/>
  <c r="G2115" i="2"/>
  <c r="G2120" i="2"/>
  <c r="G2123" i="2"/>
  <c r="G2128" i="2"/>
  <c r="G2131" i="2"/>
  <c r="G2136" i="2"/>
  <c r="G2139" i="2"/>
  <c r="G2144" i="2"/>
  <c r="G2147" i="2"/>
  <c r="G2152" i="2"/>
  <c r="G2155" i="2"/>
  <c r="G2160" i="2"/>
  <c r="G2163" i="2"/>
  <c r="G2168" i="2"/>
  <c r="G2171" i="2"/>
  <c r="G2176" i="2"/>
  <c r="G2179" i="2"/>
  <c r="G2184" i="2"/>
  <c r="G2187" i="2"/>
  <c r="G2192" i="2"/>
  <c r="G2195" i="2"/>
  <c r="G2200" i="2"/>
  <c r="G2203" i="2"/>
  <c r="G2208" i="2"/>
  <c r="G2211" i="2"/>
  <c r="G2216" i="2"/>
  <c r="G2219" i="2"/>
  <c r="G2224" i="2"/>
  <c r="G2227" i="2"/>
  <c r="G2232" i="2"/>
  <c r="G2235" i="2"/>
  <c r="G2240" i="2"/>
  <c r="G2243" i="2"/>
  <c r="G2248" i="2"/>
  <c r="G2251" i="2"/>
  <c r="G2256" i="2"/>
  <c r="G2259" i="2"/>
  <c r="G195" i="2"/>
  <c r="G1160" i="2"/>
  <c r="G1274" i="2"/>
  <c r="G1391" i="2"/>
  <c r="G1448" i="2"/>
  <c r="G1505" i="2"/>
  <c r="G1562" i="2"/>
  <c r="G1673" i="2"/>
  <c r="G1758" i="2"/>
  <c r="G1789" i="2"/>
  <c r="G1810" i="2"/>
  <c r="G1854" i="2"/>
  <c r="G1865" i="2"/>
  <c r="G1886" i="2"/>
  <c r="G1897" i="2"/>
  <c r="G1918" i="2"/>
  <c r="G1929" i="2"/>
  <c r="G1950" i="2"/>
  <c r="G1961" i="2"/>
  <c r="G1982" i="2"/>
  <c r="G1993" i="2"/>
  <c r="G2014" i="2"/>
  <c r="G2025" i="2"/>
  <c r="G2046" i="2"/>
  <c r="G2057" i="2"/>
  <c r="G2078" i="2"/>
  <c r="G2089" i="2"/>
  <c r="G2106" i="2"/>
  <c r="G2117" i="2"/>
  <c r="G2122" i="2"/>
  <c r="G2133" i="2"/>
  <c r="G2138" i="2"/>
  <c r="G2149" i="2"/>
  <c r="G2154" i="2"/>
  <c r="G2165" i="2"/>
  <c r="G2170" i="2"/>
  <c r="G2181" i="2"/>
  <c r="G2186" i="2"/>
  <c r="G2197" i="2"/>
  <c r="G2202" i="2"/>
  <c r="G2213" i="2"/>
  <c r="G2218" i="2"/>
  <c r="G2229" i="2"/>
  <c r="G2234" i="2"/>
  <c r="G2245" i="2"/>
  <c r="G2250" i="2"/>
  <c r="G2260" i="2"/>
  <c r="G2263" i="2"/>
  <c r="G2268" i="2"/>
  <c r="G2271" i="2"/>
  <c r="G2276" i="2"/>
  <c r="G2279" i="2"/>
  <c r="G2284" i="2"/>
  <c r="G2287" i="2"/>
  <c r="G2292" i="2"/>
  <c r="G2295" i="2"/>
  <c r="G2300" i="2"/>
  <c r="G2303" i="2"/>
  <c r="G2308" i="2"/>
  <c r="G2311" i="2"/>
  <c r="G2316" i="2"/>
  <c r="G2319" i="2"/>
  <c r="G2324" i="2"/>
  <c r="G2327" i="2"/>
  <c r="G2332" i="2"/>
  <c r="G2335" i="2"/>
  <c r="G2340" i="2"/>
  <c r="G2343" i="2"/>
  <c r="G2348" i="2"/>
  <c r="G2351" i="2"/>
  <c r="G2356" i="2"/>
  <c r="G2359" i="2"/>
  <c r="G2364" i="2"/>
  <c r="G2367" i="2"/>
  <c r="G2372" i="2"/>
  <c r="G2375" i="2"/>
  <c r="G2380" i="2"/>
  <c r="G2383" i="2"/>
  <c r="G2388" i="2"/>
  <c r="G2391" i="2"/>
  <c r="G2396" i="2"/>
  <c r="G2399" i="2"/>
  <c r="G2404" i="2"/>
  <c r="G2407" i="2"/>
  <c r="G2412" i="2"/>
  <c r="G2415" i="2"/>
  <c r="G2420" i="2"/>
  <c r="G2423" i="2"/>
  <c r="G2428" i="2"/>
  <c r="G2431" i="2"/>
  <c r="G2436" i="2"/>
  <c r="G2439" i="2"/>
  <c r="G2444" i="2"/>
  <c r="G2447" i="2"/>
  <c r="G2452" i="2"/>
  <c r="G2455" i="2"/>
  <c r="G2460" i="2"/>
  <c r="G2463" i="2"/>
  <c r="G2468" i="2"/>
  <c r="G2471" i="2"/>
  <c r="G2476" i="2"/>
  <c r="G2479" i="2"/>
  <c r="G2484" i="2"/>
  <c r="G2487" i="2"/>
  <c r="G2492" i="2"/>
  <c r="G2495" i="2"/>
  <c r="G2500" i="2"/>
  <c r="G2503" i="2"/>
  <c r="G2508" i="2"/>
  <c r="G2511" i="2"/>
  <c r="G2516" i="2"/>
  <c r="G2519" i="2"/>
  <c r="G2524" i="2"/>
  <c r="G2527" i="2"/>
  <c r="G2532" i="2"/>
  <c r="G2535" i="2"/>
  <c r="G2540" i="2"/>
  <c r="G2543" i="2"/>
  <c r="G2548" i="2"/>
  <c r="G2551" i="2"/>
  <c r="G2556" i="2"/>
  <c r="G2559" i="2"/>
  <c r="G2564" i="2"/>
  <c r="G2567" i="2"/>
  <c r="G2572" i="2"/>
  <c r="G2575" i="2"/>
  <c r="G2580" i="2"/>
  <c r="G2583" i="2"/>
  <c r="G2588" i="2"/>
  <c r="G2591" i="2"/>
  <c r="G2596" i="2"/>
  <c r="G2599" i="2"/>
  <c r="G2604" i="2"/>
  <c r="G2607" i="2"/>
  <c r="G2612" i="2"/>
  <c r="G2615" i="2"/>
  <c r="G2620" i="2"/>
  <c r="G2623" i="2"/>
  <c r="G2628" i="2"/>
  <c r="G2631" i="2"/>
  <c r="G2636" i="2"/>
  <c r="G2639" i="2"/>
  <c r="G2644" i="2"/>
  <c r="G2647" i="2"/>
  <c r="G2652" i="2"/>
  <c r="G2655" i="2"/>
  <c r="G2660" i="2"/>
  <c r="G2663" i="2"/>
  <c r="G2668" i="2"/>
  <c r="G2671" i="2"/>
  <c r="G2676" i="2"/>
  <c r="G2679" i="2"/>
  <c r="G2684" i="2"/>
  <c r="G2687" i="2"/>
  <c r="G2692" i="2"/>
  <c r="G2695" i="2"/>
  <c r="G2700" i="2"/>
  <c r="G2703" i="2"/>
  <c r="G2708" i="2"/>
  <c r="G2711" i="2"/>
  <c r="G2716" i="2"/>
  <c r="G2719" i="2"/>
  <c r="G2724" i="2"/>
  <c r="G2727" i="2"/>
  <c r="G2732" i="2"/>
  <c r="G2735" i="2"/>
  <c r="G2740" i="2"/>
  <c r="G2743" i="2"/>
  <c r="G2748" i="2"/>
  <c r="G2751" i="2"/>
  <c r="G2756" i="2"/>
  <c r="G2759" i="2"/>
  <c r="G2764" i="2"/>
  <c r="G2767" i="2"/>
  <c r="G2772" i="2"/>
  <c r="G2775" i="2"/>
  <c r="G2780" i="2"/>
  <c r="G2783" i="2"/>
  <c r="G2788" i="2"/>
  <c r="G2791" i="2"/>
  <c r="G2796" i="2"/>
  <c r="G2799" i="2"/>
  <c r="G2804" i="2"/>
  <c r="G2807" i="2"/>
  <c r="G2812" i="2"/>
  <c r="G2815" i="2"/>
  <c r="G2820" i="2"/>
  <c r="G2823" i="2"/>
  <c r="G2828" i="2"/>
  <c r="G2831" i="2"/>
  <c r="G2836" i="2"/>
  <c r="G2839" i="2"/>
  <c r="G2844" i="2"/>
  <c r="G2847" i="2"/>
  <c r="G2852" i="2"/>
  <c r="G2855" i="2"/>
  <c r="G2860" i="2"/>
  <c r="G2863" i="2"/>
  <c r="G2868" i="2"/>
  <c r="G2871" i="2"/>
  <c r="G2876" i="2"/>
  <c r="G2879" i="2"/>
  <c r="G2884" i="2"/>
  <c r="G2887" i="2"/>
  <c r="G2892" i="2"/>
  <c r="G2895" i="2"/>
  <c r="G2900" i="2"/>
  <c r="G2903" i="2"/>
  <c r="G2908" i="2"/>
  <c r="G2911" i="2"/>
  <c r="G2916" i="2"/>
  <c r="G2919" i="2"/>
  <c r="G2924" i="2"/>
  <c r="G2927" i="2"/>
  <c r="G2932" i="2"/>
  <c r="G2935" i="2"/>
  <c r="G2940" i="2"/>
  <c r="G2943" i="2"/>
  <c r="G2948" i="2"/>
  <c r="G347" i="2"/>
  <c r="G684" i="2"/>
  <c r="G943" i="2"/>
  <c r="G1292" i="2"/>
  <c r="G1405" i="2"/>
  <c r="G1519" i="2"/>
  <c r="G1576" i="2"/>
  <c r="G1633" i="2"/>
  <c r="G1726" i="2"/>
  <c r="G1769" i="2"/>
  <c r="G1794" i="2"/>
  <c r="G1846" i="2"/>
  <c r="G1857" i="2"/>
  <c r="G1878" i="2"/>
  <c r="G1889" i="2"/>
  <c r="G1910" i="2"/>
  <c r="G1921" i="2"/>
  <c r="G1942" i="2"/>
  <c r="G1953" i="2"/>
  <c r="G1974" i="2"/>
  <c r="G1985" i="2"/>
  <c r="G2006" i="2"/>
  <c r="G2017" i="2"/>
  <c r="G2038" i="2"/>
  <c r="G2049" i="2"/>
  <c r="G2070" i="2"/>
  <c r="G2081" i="2"/>
  <c r="G2102" i="2"/>
  <c r="G2113" i="2"/>
  <c r="G2118" i="2"/>
  <c r="G2129" i="2"/>
  <c r="G2134" i="2"/>
  <c r="G2145" i="2"/>
  <c r="G2150" i="2"/>
  <c r="G2161" i="2"/>
  <c r="G2166" i="2"/>
  <c r="G2177" i="2"/>
  <c r="G2182" i="2"/>
  <c r="G2193" i="2"/>
  <c r="G2198" i="2"/>
  <c r="G2209" i="2"/>
  <c r="G2214" i="2"/>
  <c r="G2225" i="2"/>
  <c r="G2230" i="2"/>
  <c r="G2241" i="2"/>
  <c r="G2246" i="2"/>
  <c r="G2257" i="2"/>
  <c r="G2261" i="2"/>
  <c r="G2266" i="2"/>
  <c r="G2269" i="2"/>
  <c r="G2274" i="2"/>
  <c r="G2277" i="2"/>
  <c r="G2282" i="2"/>
  <c r="G2285" i="2"/>
  <c r="G2290" i="2"/>
  <c r="G2293" i="2"/>
  <c r="G2298" i="2"/>
  <c r="G2301" i="2"/>
  <c r="G2306" i="2"/>
  <c r="G2309" i="2"/>
  <c r="G2314" i="2"/>
  <c r="G2317" i="2"/>
  <c r="G2322" i="2"/>
  <c r="G2325" i="2"/>
  <c r="G2330" i="2"/>
  <c r="G2333" i="2"/>
  <c r="G2338" i="2"/>
  <c r="G2341" i="2"/>
  <c r="G2346" i="2"/>
  <c r="G2349" i="2"/>
  <c r="G2354" i="2"/>
  <c r="G2357" i="2"/>
  <c r="G2362" i="2"/>
  <c r="G2365" i="2"/>
  <c r="G2370" i="2"/>
  <c r="G2373" i="2"/>
  <c r="G2378" i="2"/>
  <c r="G2381" i="2"/>
  <c r="G2386" i="2"/>
  <c r="G2389" i="2"/>
  <c r="G2394" i="2"/>
  <c r="G2397" i="2"/>
  <c r="G2402" i="2"/>
  <c r="G2405" i="2"/>
  <c r="G2410" i="2"/>
  <c r="G2413" i="2"/>
  <c r="G2418" i="2"/>
  <c r="G2421" i="2"/>
  <c r="G2426" i="2"/>
  <c r="G2429" i="2"/>
  <c r="G2434" i="2"/>
  <c r="G2437" i="2"/>
  <c r="G2442" i="2"/>
  <c r="G2445" i="2"/>
  <c r="G2450" i="2"/>
  <c r="G2453" i="2"/>
  <c r="G2458" i="2"/>
  <c r="G2461" i="2"/>
  <c r="G2466" i="2"/>
  <c r="G2469" i="2"/>
  <c r="G2474" i="2"/>
  <c r="G2477" i="2"/>
  <c r="G2482" i="2"/>
  <c r="G2485" i="2"/>
  <c r="G2490" i="2"/>
  <c r="G2493" i="2"/>
  <c r="G2498" i="2"/>
  <c r="G2501" i="2"/>
  <c r="G2506" i="2"/>
  <c r="G2509" i="2"/>
  <c r="G2514" i="2"/>
  <c r="G2517" i="2"/>
  <c r="G2522" i="2"/>
  <c r="G2525" i="2"/>
  <c r="G2530" i="2"/>
  <c r="G2533" i="2"/>
  <c r="G2538" i="2"/>
  <c r="G2541" i="2"/>
  <c r="G2546" i="2"/>
  <c r="G2549" i="2"/>
  <c r="G2554" i="2"/>
  <c r="G2557" i="2"/>
  <c r="G2562" i="2"/>
  <c r="G2565" i="2"/>
  <c r="G2570" i="2"/>
  <c r="G2573" i="2"/>
  <c r="G2578" i="2"/>
  <c r="G2581" i="2"/>
  <c r="G2586" i="2"/>
  <c r="G2589" i="2"/>
  <c r="G2594" i="2"/>
  <c r="G2597" i="2"/>
  <c r="G2602" i="2"/>
  <c r="G2605" i="2"/>
  <c r="G2610" i="2"/>
  <c r="G2613" i="2"/>
  <c r="G2618" i="2"/>
  <c r="G2621" i="2"/>
  <c r="G2626" i="2"/>
  <c r="G2629" i="2"/>
  <c r="G2634" i="2"/>
  <c r="G2637" i="2"/>
  <c r="G2642" i="2"/>
  <c r="G2645" i="2"/>
  <c r="G2650" i="2"/>
  <c r="G2653" i="2"/>
  <c r="G2658" i="2"/>
  <c r="G2661" i="2"/>
  <c r="G2666" i="2"/>
  <c r="G2669" i="2"/>
  <c r="G2674" i="2"/>
  <c r="G2677" i="2"/>
  <c r="G2682" i="2"/>
  <c r="G2685" i="2"/>
  <c r="G2690" i="2"/>
  <c r="G2693" i="2"/>
  <c r="G2698" i="2"/>
  <c r="G2701" i="2"/>
  <c r="G2706" i="2"/>
  <c r="G2709" i="2"/>
  <c r="G2714" i="2"/>
  <c r="G2717" i="2"/>
  <c r="G2722" i="2"/>
  <c r="G2725" i="2"/>
  <c r="G2730" i="2"/>
  <c r="G2733" i="2"/>
  <c r="G2738" i="2"/>
  <c r="G2741" i="2"/>
  <c r="G2746" i="2"/>
  <c r="G2749" i="2"/>
  <c r="G2754" i="2"/>
  <c r="G2757" i="2"/>
  <c r="G2762" i="2"/>
  <c r="G2765" i="2"/>
  <c r="G2770" i="2"/>
  <c r="G2773" i="2"/>
  <c r="G2778" i="2"/>
  <c r="G2781" i="2"/>
  <c r="G2786" i="2"/>
  <c r="G2789" i="2"/>
  <c r="G2794" i="2"/>
  <c r="G2797" i="2"/>
  <c r="G2802" i="2"/>
  <c r="G2805" i="2"/>
  <c r="G2810" i="2"/>
  <c r="G2813" i="2"/>
  <c r="G2818" i="2"/>
  <c r="G2821" i="2"/>
  <c r="G2826" i="2"/>
  <c r="G2829" i="2"/>
  <c r="G2834" i="2"/>
  <c r="G2837" i="2"/>
  <c r="G2842" i="2"/>
  <c r="G2845" i="2"/>
  <c r="G2850" i="2"/>
  <c r="G2853" i="2"/>
  <c r="G2858" i="2"/>
  <c r="G2861" i="2"/>
  <c r="G2866" i="2"/>
  <c r="G2869" i="2"/>
  <c r="G2874" i="2"/>
  <c r="G2877" i="2"/>
  <c r="G2882" i="2"/>
  <c r="G2885" i="2"/>
  <c r="G2890" i="2"/>
  <c r="G2893" i="2"/>
  <c r="G2898" i="2"/>
  <c r="G2901" i="2"/>
  <c r="G2906" i="2"/>
  <c r="G2909" i="2"/>
  <c r="G2914" i="2"/>
  <c r="G2917" i="2"/>
  <c r="G2922" i="2"/>
  <c r="G2925" i="2"/>
  <c r="G2930" i="2"/>
  <c r="G2933" i="2"/>
  <c r="G2938" i="2"/>
  <c r="G2941" i="2"/>
  <c r="G2946" i="2"/>
  <c r="G2949" i="2"/>
  <c r="G2951" i="2"/>
  <c r="G2953" i="2"/>
  <c r="G2955" i="2"/>
  <c r="G2957" i="2"/>
  <c r="G2959" i="2"/>
  <c r="G2961" i="2"/>
  <c r="G2963" i="2"/>
  <c r="G2965" i="2"/>
  <c r="G2967" i="2"/>
  <c r="G2969" i="2"/>
  <c r="G456" i="2"/>
  <c r="G989" i="2"/>
  <c r="G1103" i="2"/>
  <c r="G1217" i="2"/>
  <c r="G1306" i="2"/>
  <c r="G1420" i="2"/>
  <c r="G1533" i="2"/>
  <c r="G1647" i="2"/>
  <c r="G1694" i="2"/>
  <c r="G1737" i="2"/>
  <c r="G1778" i="2"/>
  <c r="G1821" i="2"/>
  <c r="G1838" i="2"/>
  <c r="G1849" i="2"/>
  <c r="G1870" i="2"/>
  <c r="G1881" i="2"/>
  <c r="G1902" i="2"/>
  <c r="G1913" i="2"/>
  <c r="G1934" i="2"/>
  <c r="G1945" i="2"/>
  <c r="G1966" i="2"/>
  <c r="G1977" i="2"/>
  <c r="G1998" i="2"/>
  <c r="G2009" i="2"/>
  <c r="G2030" i="2"/>
  <c r="G2041" i="2"/>
  <c r="G2062" i="2"/>
  <c r="G2073" i="2"/>
  <c r="G2094" i="2"/>
  <c r="G2109" i="2"/>
  <c r="G2114" i="2"/>
  <c r="G2125" i="2"/>
  <c r="G2130" i="2"/>
  <c r="G2141" i="2"/>
  <c r="G2146" i="2"/>
  <c r="G2157" i="2"/>
  <c r="G2162" i="2"/>
  <c r="G2173" i="2"/>
  <c r="G2178" i="2"/>
  <c r="G2189" i="2"/>
  <c r="G2194" i="2"/>
  <c r="G2205" i="2"/>
  <c r="G2210" i="2"/>
  <c r="G2221" i="2"/>
  <c r="G2226" i="2"/>
  <c r="G2237" i="2"/>
  <c r="G2242" i="2"/>
  <c r="G2253" i="2"/>
  <c r="G2258" i="2"/>
  <c r="G2264" i="2"/>
  <c r="G2267" i="2"/>
  <c r="G2272" i="2"/>
  <c r="G2275" i="2"/>
  <c r="G2280" i="2"/>
  <c r="G2283" i="2"/>
  <c r="G2288" i="2"/>
  <c r="G2291" i="2"/>
  <c r="G2296" i="2"/>
  <c r="G2299" i="2"/>
  <c r="G2304" i="2"/>
  <c r="G2307" i="2"/>
  <c r="G2312" i="2"/>
  <c r="G2315" i="2"/>
  <c r="G2320" i="2"/>
  <c r="G2323" i="2"/>
  <c r="G2328" i="2"/>
  <c r="G2331" i="2"/>
  <c r="G2336" i="2"/>
  <c r="G2339" i="2"/>
  <c r="G2344" i="2"/>
  <c r="G2347" i="2"/>
  <c r="G2352" i="2"/>
  <c r="G2355" i="2"/>
  <c r="G2360" i="2"/>
  <c r="G2363" i="2"/>
  <c r="G2368" i="2"/>
  <c r="G2371" i="2"/>
  <c r="G2376" i="2"/>
  <c r="G2379" i="2"/>
  <c r="G2384" i="2"/>
  <c r="G2387" i="2"/>
  <c r="G2392" i="2"/>
  <c r="G2395" i="2"/>
  <c r="G2400" i="2"/>
  <c r="G2403" i="2"/>
  <c r="G2408" i="2"/>
  <c r="G2411" i="2"/>
  <c r="G2416" i="2"/>
  <c r="G2419" i="2"/>
  <c r="G2424" i="2"/>
  <c r="G2427" i="2"/>
  <c r="G2432" i="2"/>
  <c r="G2435" i="2"/>
  <c r="G2440" i="2"/>
  <c r="G2443" i="2"/>
  <c r="G2448" i="2"/>
  <c r="G2451" i="2"/>
  <c r="G2456" i="2"/>
  <c r="G2459" i="2"/>
  <c r="G2464" i="2"/>
  <c r="G2467" i="2"/>
  <c r="G2472" i="2"/>
  <c r="G2475" i="2"/>
  <c r="G2480" i="2"/>
  <c r="G2483" i="2"/>
  <c r="G2488" i="2"/>
  <c r="G2491" i="2"/>
  <c r="G2496" i="2"/>
  <c r="G2499" i="2"/>
  <c r="G2504" i="2"/>
  <c r="G2507" i="2"/>
  <c r="G2512" i="2"/>
  <c r="G2515" i="2"/>
  <c r="G2520" i="2"/>
  <c r="G2523" i="2"/>
  <c r="G2528" i="2"/>
  <c r="G2531" i="2"/>
  <c r="G2536" i="2"/>
  <c r="G2539" i="2"/>
  <c r="G2544" i="2"/>
  <c r="G2547" i="2"/>
  <c r="G2552" i="2"/>
  <c r="G2555" i="2"/>
  <c r="G2560" i="2"/>
  <c r="G2563" i="2"/>
  <c r="G2568" i="2"/>
  <c r="G2571" i="2"/>
  <c r="G2576" i="2"/>
  <c r="G2579" i="2"/>
  <c r="G2584" i="2"/>
  <c r="G2587" i="2"/>
  <c r="G2592" i="2"/>
  <c r="G2595" i="2"/>
  <c r="G2600" i="2"/>
  <c r="G2603" i="2"/>
  <c r="G2608" i="2"/>
  <c r="G2611" i="2"/>
  <c r="G2616" i="2"/>
  <c r="G2619" i="2"/>
  <c r="G2624" i="2"/>
  <c r="G2627" i="2"/>
  <c r="G2632" i="2"/>
  <c r="G2635" i="2"/>
  <c r="G2640" i="2"/>
  <c r="G2643" i="2"/>
  <c r="G2648" i="2"/>
  <c r="G2651" i="2"/>
  <c r="G2656" i="2"/>
  <c r="G2659" i="2"/>
  <c r="G2664" i="2"/>
  <c r="G2667" i="2"/>
  <c r="G2672" i="2"/>
  <c r="G2675" i="2"/>
  <c r="G2680" i="2"/>
  <c r="G2683" i="2"/>
  <c r="G2688" i="2"/>
  <c r="G2691" i="2"/>
  <c r="G2696" i="2"/>
  <c r="G2699" i="2"/>
  <c r="G2704" i="2"/>
  <c r="G2707" i="2"/>
  <c r="G2712" i="2"/>
  <c r="G2715" i="2"/>
  <c r="G2720" i="2"/>
  <c r="G2723" i="2"/>
  <c r="G2728" i="2"/>
  <c r="G2731" i="2"/>
  <c r="G2736" i="2"/>
  <c r="G2739" i="2"/>
  <c r="G2744" i="2"/>
  <c r="G2747" i="2"/>
  <c r="G2752" i="2"/>
  <c r="G2755" i="2"/>
  <c r="G2760" i="2"/>
  <c r="G2763" i="2"/>
  <c r="G2768" i="2"/>
  <c r="G2771" i="2"/>
  <c r="G2776" i="2"/>
  <c r="G2779" i="2"/>
  <c r="G2784" i="2"/>
  <c r="G2787" i="2"/>
  <c r="G2792" i="2"/>
  <c r="G2795" i="2"/>
  <c r="G2800" i="2"/>
  <c r="G2803" i="2"/>
  <c r="G2808" i="2"/>
  <c r="G2811" i="2"/>
  <c r="G2816" i="2"/>
  <c r="G2819" i="2"/>
  <c r="G2824" i="2"/>
  <c r="G2827" i="2"/>
  <c r="G2832" i="2"/>
  <c r="G2835" i="2"/>
  <c r="G2840" i="2"/>
  <c r="G2843" i="2"/>
  <c r="G2848" i="2"/>
  <c r="G2851" i="2"/>
  <c r="G2856" i="2"/>
  <c r="G2859" i="2"/>
  <c r="G2864" i="2"/>
  <c r="G2867" i="2"/>
  <c r="G2872" i="2"/>
  <c r="G2875" i="2"/>
  <c r="G2880" i="2"/>
  <c r="G2883" i="2"/>
  <c r="G2888" i="2"/>
  <c r="G2891" i="2"/>
  <c r="G2896" i="2"/>
  <c r="G2899" i="2"/>
  <c r="G2904" i="2"/>
  <c r="G2907" i="2"/>
  <c r="G2912" i="2"/>
  <c r="G2915" i="2"/>
  <c r="G2920" i="2"/>
  <c r="G2923" i="2"/>
  <c r="G2928" i="2"/>
  <c r="G2931" i="2"/>
  <c r="G2936" i="2"/>
  <c r="G2939" i="2"/>
  <c r="G2944" i="2"/>
  <c r="G2947" i="2"/>
  <c r="G532" i="2"/>
  <c r="G1245" i="2"/>
  <c r="G1705" i="2"/>
  <c r="G1826" i="2"/>
  <c r="G1873" i="2"/>
  <c r="G1958" i="2"/>
  <c r="G2001" i="2"/>
  <c r="G2086" i="2"/>
  <c r="G2137" i="2"/>
  <c r="G2158" i="2"/>
  <c r="G2201" i="2"/>
  <c r="G2222" i="2"/>
  <c r="G2262" i="2"/>
  <c r="G2273" i="2"/>
  <c r="G2294" i="2"/>
  <c r="G2305" i="2"/>
  <c r="G2326" i="2"/>
  <c r="G2337" i="2"/>
  <c r="G2358" i="2"/>
  <c r="G2369" i="2"/>
  <c r="G2390" i="2"/>
  <c r="G2401" i="2"/>
  <c r="G2422" i="2"/>
  <c r="G2433" i="2"/>
  <c r="G2454" i="2"/>
  <c r="G2465" i="2"/>
  <c r="G2486" i="2"/>
  <c r="G2497" i="2"/>
  <c r="G2518" i="2"/>
  <c r="G2529" i="2"/>
  <c r="G2550" i="2"/>
  <c r="G2561" i="2"/>
  <c r="G2582" i="2"/>
  <c r="G2593" i="2"/>
  <c r="G2614" i="2"/>
  <c r="G2625" i="2"/>
  <c r="G2646" i="2"/>
  <c r="G2657" i="2"/>
  <c r="G2678" i="2"/>
  <c r="G2689" i="2"/>
  <c r="G2710" i="2"/>
  <c r="G2721" i="2"/>
  <c r="G2742" i="2"/>
  <c r="G2753" i="2"/>
  <c r="G2774" i="2"/>
  <c r="G2785" i="2"/>
  <c r="G2806" i="2"/>
  <c r="G2817" i="2"/>
  <c r="G2838" i="2"/>
  <c r="G2849" i="2"/>
  <c r="G2870" i="2"/>
  <c r="G2881" i="2"/>
  <c r="G2902" i="2"/>
  <c r="G2913" i="2"/>
  <c r="G2934" i="2"/>
  <c r="G2945" i="2"/>
  <c r="G2954" i="2"/>
  <c r="G2962" i="2"/>
  <c r="G2970" i="2"/>
  <c r="G2974" i="2"/>
  <c r="G2978" i="2"/>
  <c r="G2982" i="2"/>
  <c r="G2986" i="2"/>
  <c r="G2990" i="2"/>
  <c r="G2994" i="2"/>
  <c r="G2998" i="2"/>
  <c r="G3002" i="2"/>
  <c r="G3006" i="2"/>
  <c r="G3010" i="2"/>
  <c r="G3014" i="2"/>
  <c r="G3018" i="2"/>
  <c r="G3022" i="2"/>
  <c r="G3026" i="2"/>
  <c r="G3030" i="2"/>
  <c r="G3034" i="2"/>
  <c r="G3038" i="2"/>
  <c r="G3042" i="2"/>
  <c r="G3046" i="2"/>
  <c r="G3050" i="2"/>
  <c r="G3054" i="2"/>
  <c r="G3058" i="2"/>
  <c r="G3062" i="2"/>
  <c r="G3066" i="2"/>
  <c r="G3070" i="2"/>
  <c r="G3074" i="2"/>
  <c r="G3078" i="2"/>
  <c r="G3082" i="2"/>
  <c r="G3086" i="2"/>
  <c r="G3090" i="2"/>
  <c r="G3094" i="2"/>
  <c r="G3098" i="2"/>
  <c r="G3102" i="2"/>
  <c r="G3106" i="2"/>
  <c r="G3110" i="2"/>
  <c r="G3112" i="2"/>
  <c r="G3114" i="2"/>
  <c r="G3116" i="2"/>
  <c r="G3118" i="2"/>
  <c r="G3120" i="2"/>
  <c r="G3122" i="2"/>
  <c r="G3124" i="2"/>
  <c r="G3126" i="2"/>
  <c r="G3128" i="2"/>
  <c r="G3130" i="2"/>
  <c r="G3132" i="2"/>
  <c r="G3134" i="2"/>
  <c r="G3136" i="2"/>
  <c r="G3138" i="2"/>
  <c r="G3140" i="2"/>
  <c r="G3142" i="2"/>
  <c r="G3144" i="2"/>
  <c r="G3146" i="2"/>
  <c r="G3148" i="2"/>
  <c r="G3150" i="2"/>
  <c r="G3152" i="2"/>
  <c r="G3154" i="2"/>
  <c r="G3156" i="2"/>
  <c r="G3158" i="2"/>
  <c r="G3160" i="2"/>
  <c r="G3162" i="2"/>
  <c r="G3164" i="2"/>
  <c r="G3166" i="2"/>
  <c r="G3168" i="2"/>
  <c r="G3170" i="2"/>
  <c r="G3172" i="2"/>
  <c r="G3174" i="2"/>
  <c r="G3176" i="2"/>
  <c r="G3178" i="2"/>
  <c r="G3180" i="2"/>
  <c r="G3182" i="2"/>
  <c r="G3184" i="2"/>
  <c r="G3186" i="2"/>
  <c r="G3188" i="2"/>
  <c r="G3190" i="2"/>
  <c r="G3192" i="2"/>
  <c r="G3194" i="2"/>
  <c r="G3196" i="2"/>
  <c r="G3198" i="2"/>
  <c r="G3200" i="2"/>
  <c r="G3202" i="2"/>
  <c r="G3204" i="2"/>
  <c r="G3206" i="2"/>
  <c r="G3208" i="2"/>
  <c r="G3210" i="2"/>
  <c r="G3212" i="2"/>
  <c r="G3214" i="2"/>
  <c r="G3216" i="2"/>
  <c r="G3218" i="2"/>
  <c r="G3220" i="2"/>
  <c r="G3222" i="2"/>
  <c r="G3224" i="2"/>
  <c r="G3226" i="2"/>
  <c r="G3228" i="2"/>
  <c r="G3230" i="2"/>
  <c r="G3232" i="2"/>
  <c r="G3234" i="2"/>
  <c r="G3236" i="2"/>
  <c r="G3238" i="2"/>
  <c r="G3240" i="2"/>
  <c r="G3242" i="2"/>
  <c r="G3244" i="2"/>
  <c r="G3246" i="2"/>
  <c r="G3248" i="2"/>
  <c r="G3250" i="2"/>
  <c r="G3252" i="2"/>
  <c r="G3254" i="2"/>
  <c r="G3256" i="2"/>
  <c r="G3258" i="2"/>
  <c r="G3260" i="2"/>
  <c r="G3262" i="2"/>
  <c r="G3264" i="2"/>
  <c r="G3266" i="2"/>
  <c r="G3268" i="2"/>
  <c r="G3270" i="2"/>
  <c r="G3272" i="2"/>
  <c r="G3274" i="2"/>
  <c r="G3276" i="2"/>
  <c r="G3278" i="2"/>
  <c r="G3280" i="2"/>
  <c r="G3282" i="2"/>
  <c r="G3284" i="2"/>
  <c r="G3286" i="2"/>
  <c r="G3288" i="2"/>
  <c r="G3290" i="2"/>
  <c r="G3292" i="2"/>
  <c r="G3294" i="2"/>
  <c r="G3296" i="2"/>
  <c r="G3298" i="2"/>
  <c r="G3300" i="2"/>
  <c r="G3302" i="2"/>
  <c r="G3304" i="2"/>
  <c r="G3306" i="2"/>
  <c r="G3308" i="2"/>
  <c r="G3310" i="2"/>
  <c r="G3312" i="2"/>
  <c r="G3314" i="2"/>
  <c r="G3316" i="2"/>
  <c r="G3318" i="2"/>
  <c r="G3320" i="2"/>
  <c r="G3322" i="2"/>
  <c r="G3324" i="2"/>
  <c r="G3326" i="2"/>
  <c r="G3328" i="2"/>
  <c r="G3330" i="2"/>
  <c r="G3332" i="2"/>
  <c r="G3334" i="2"/>
  <c r="G3336" i="2"/>
  <c r="G3338" i="2"/>
  <c r="G3340" i="2"/>
  <c r="G3342" i="2"/>
  <c r="G3344" i="2"/>
  <c r="G3346" i="2"/>
  <c r="G3348" i="2"/>
  <c r="G3350" i="2"/>
  <c r="G3352" i="2"/>
  <c r="G3354" i="2"/>
  <c r="G3356" i="2"/>
  <c r="G3358" i="2"/>
  <c r="G3360" i="2"/>
  <c r="G3362" i="2"/>
  <c r="G3364" i="2"/>
  <c r="G3366" i="2"/>
  <c r="G3368" i="2"/>
  <c r="G3370" i="2"/>
  <c r="G3372" i="2"/>
  <c r="G3374" i="2"/>
  <c r="G3376" i="2"/>
  <c r="G3378" i="2"/>
  <c r="G3380" i="2"/>
  <c r="G3382" i="2"/>
  <c r="G3384" i="2"/>
  <c r="G3386" i="2"/>
  <c r="G3388" i="2"/>
  <c r="G3390" i="2"/>
  <c r="G3392" i="2"/>
  <c r="G3394" i="2"/>
  <c r="G3396" i="2"/>
  <c r="G3398" i="2"/>
  <c r="G3400" i="2"/>
  <c r="G3402" i="2"/>
  <c r="G3404" i="2"/>
  <c r="G3406" i="2"/>
  <c r="G3408" i="2"/>
  <c r="G3410" i="2"/>
  <c r="G3412" i="2"/>
  <c r="G3414" i="2"/>
  <c r="G3416" i="2"/>
  <c r="G3418" i="2"/>
  <c r="G3420" i="2"/>
  <c r="G3422" i="2"/>
  <c r="G3424" i="2"/>
  <c r="G3426" i="2"/>
  <c r="G3428" i="2"/>
  <c r="G3430" i="2"/>
  <c r="G3432" i="2"/>
  <c r="G3434" i="2"/>
  <c r="G3436" i="2"/>
  <c r="G3438" i="2"/>
  <c r="G3440" i="2"/>
  <c r="G3442" i="2"/>
  <c r="G3444" i="2"/>
  <c r="G3446" i="2"/>
  <c r="G3448" i="2"/>
  <c r="G3450" i="2"/>
  <c r="G3452" i="2"/>
  <c r="G3454" i="2"/>
  <c r="G3456" i="2"/>
  <c r="G3458" i="2"/>
  <c r="G3460" i="2"/>
  <c r="G3462" i="2"/>
  <c r="G3464" i="2"/>
  <c r="G3466" i="2"/>
  <c r="G3468" i="2"/>
  <c r="G3470" i="2"/>
  <c r="G3472" i="2"/>
  <c r="G3474" i="2"/>
  <c r="G3476" i="2"/>
  <c r="G3478" i="2"/>
  <c r="G3480" i="2"/>
  <c r="G3482" i="2"/>
  <c r="G3484" i="2"/>
  <c r="G3486" i="2"/>
  <c r="G3488" i="2"/>
  <c r="G3490" i="2"/>
  <c r="G3492" i="2"/>
  <c r="G3494" i="2"/>
  <c r="G3496" i="2"/>
  <c r="G3498" i="2"/>
  <c r="G3500" i="2"/>
  <c r="G3502" i="2"/>
  <c r="G3504" i="2"/>
  <c r="G3506" i="2"/>
  <c r="G3508" i="2"/>
  <c r="G3510" i="2"/>
  <c r="G3512" i="2"/>
  <c r="G3514" i="2"/>
  <c r="G3516" i="2"/>
  <c r="G3518" i="2"/>
  <c r="G3520" i="2"/>
  <c r="G3522" i="2"/>
  <c r="G3524" i="2"/>
  <c r="G3526" i="2"/>
  <c r="G3528" i="2"/>
  <c r="G3530" i="2"/>
  <c r="G3532" i="2"/>
  <c r="G3534" i="2"/>
  <c r="G3536" i="2"/>
  <c r="G3538" i="2"/>
  <c r="G3540" i="2"/>
  <c r="G3542" i="2"/>
  <c r="G3544" i="2"/>
  <c r="G3546" i="2"/>
  <c r="G3548" i="2"/>
  <c r="G3550" i="2"/>
  <c r="G3552" i="2"/>
  <c r="G3554" i="2"/>
  <c r="G3556" i="2"/>
  <c r="G3558" i="2"/>
  <c r="G3560" i="2"/>
  <c r="G3562" i="2"/>
  <c r="G3564" i="2"/>
  <c r="G3566" i="2"/>
  <c r="G3568" i="2"/>
  <c r="G3570" i="2"/>
  <c r="G3572" i="2"/>
  <c r="G3574" i="2"/>
  <c r="G3576" i="2"/>
  <c r="G3578" i="2"/>
  <c r="G3580" i="2"/>
  <c r="G3582" i="2"/>
  <c r="G3584" i="2"/>
  <c r="G3586" i="2"/>
  <c r="G3588" i="2"/>
  <c r="G3590" i="2"/>
  <c r="G3592" i="2"/>
  <c r="G3594" i="2"/>
  <c r="G3596" i="2"/>
  <c r="G3598" i="2"/>
  <c r="G3600" i="2"/>
  <c r="G3602" i="2"/>
  <c r="G3604" i="2"/>
  <c r="G3606" i="2"/>
  <c r="G3608" i="2"/>
  <c r="G3610" i="2"/>
  <c r="G3612" i="2"/>
  <c r="G3614" i="2"/>
  <c r="G3616" i="2"/>
  <c r="G3618" i="2"/>
  <c r="G3620" i="2"/>
  <c r="G3622" i="2"/>
  <c r="G3624" i="2"/>
  <c r="G3626" i="2"/>
  <c r="G3628" i="2"/>
  <c r="G3630" i="2"/>
  <c r="G3632" i="2"/>
  <c r="G3634" i="2"/>
  <c r="G3636" i="2"/>
  <c r="G3638" i="2"/>
  <c r="G3640" i="2"/>
  <c r="G3642" i="2"/>
  <c r="G3644" i="2"/>
  <c r="G3646" i="2"/>
  <c r="G3648" i="2"/>
  <c r="G3650" i="2"/>
  <c r="G3652" i="2"/>
  <c r="G3654" i="2"/>
  <c r="G3656" i="2"/>
  <c r="G3658" i="2"/>
  <c r="G3660" i="2"/>
  <c r="G3662" i="2"/>
  <c r="G3664" i="2"/>
  <c r="G3666" i="2"/>
  <c r="G3668" i="2"/>
  <c r="G3670" i="2"/>
  <c r="G3672" i="2"/>
  <c r="G3674" i="2"/>
  <c r="G3676" i="2"/>
  <c r="G3678" i="2"/>
  <c r="G3680" i="2"/>
  <c r="G3682" i="2"/>
  <c r="G3684" i="2"/>
  <c r="G3686" i="2"/>
  <c r="G3688" i="2"/>
  <c r="G3690" i="2"/>
  <c r="G3692" i="2"/>
  <c r="G3694" i="2"/>
  <c r="G3696" i="2"/>
  <c r="G3698" i="2"/>
  <c r="G3700" i="2"/>
  <c r="G3702" i="2"/>
  <c r="G3704" i="2"/>
  <c r="G3706" i="2"/>
  <c r="G3708" i="2"/>
  <c r="G3710" i="2"/>
  <c r="G3712" i="2"/>
  <c r="G3714" i="2"/>
  <c r="G3716" i="2"/>
  <c r="G3718" i="2"/>
  <c r="G3720" i="2"/>
  <c r="G3722" i="2"/>
  <c r="G3724" i="2"/>
  <c r="G3726" i="2"/>
  <c r="G3728" i="2"/>
  <c r="G3730" i="2"/>
  <c r="G3732" i="2"/>
  <c r="G3734" i="2"/>
  <c r="G3736" i="2"/>
  <c r="G3738" i="2"/>
  <c r="G3740" i="2"/>
  <c r="G3742" i="2"/>
  <c r="G3744" i="2"/>
  <c r="G3746" i="2"/>
  <c r="G3748" i="2"/>
  <c r="G3750" i="2"/>
  <c r="G3752" i="2"/>
  <c r="G3754" i="2"/>
  <c r="G3756" i="2"/>
  <c r="G3758" i="2"/>
  <c r="G3760" i="2"/>
  <c r="G3762" i="2"/>
  <c r="G3764" i="2"/>
  <c r="G3766" i="2"/>
  <c r="G3768" i="2"/>
  <c r="G3770" i="2"/>
  <c r="G3772" i="2"/>
  <c r="G3774" i="2"/>
  <c r="G3776" i="2"/>
  <c r="G3778" i="2"/>
  <c r="G3780" i="2"/>
  <c r="G3782" i="2"/>
  <c r="G3784" i="2"/>
  <c r="G3786" i="2"/>
  <c r="G3788" i="2"/>
  <c r="G3790" i="2"/>
  <c r="G3792" i="2"/>
  <c r="G3794" i="2"/>
  <c r="G3796" i="2"/>
  <c r="G3798" i="2"/>
  <c r="G3800" i="2"/>
  <c r="G3802" i="2"/>
  <c r="G3804" i="2"/>
  <c r="G3806" i="2"/>
  <c r="G3808" i="2"/>
  <c r="G3810" i="2"/>
  <c r="G3812" i="2"/>
  <c r="G3814" i="2"/>
  <c r="G3816" i="2"/>
  <c r="G3818" i="2"/>
  <c r="G3820" i="2"/>
  <c r="G3822" i="2"/>
  <c r="G3824" i="2"/>
  <c r="G3826" i="2"/>
  <c r="G3828" i="2"/>
  <c r="G3830" i="2"/>
  <c r="G3832" i="2"/>
  <c r="G3834" i="2"/>
  <c r="G3836" i="2"/>
  <c r="G3838" i="2"/>
  <c r="G3840" i="2"/>
  <c r="G3842" i="2"/>
  <c r="G3844" i="2"/>
  <c r="G3846" i="2"/>
  <c r="G3848" i="2"/>
  <c r="G3850" i="2"/>
  <c r="G3852" i="2"/>
  <c r="G3854" i="2"/>
  <c r="G3856" i="2"/>
  <c r="G3858" i="2"/>
  <c r="G3860" i="2"/>
  <c r="G3862" i="2"/>
  <c r="G3864" i="2"/>
  <c r="G3866" i="2"/>
  <c r="G3868" i="2"/>
  <c r="G3870" i="2"/>
  <c r="G3872" i="2"/>
  <c r="G3874" i="2"/>
  <c r="G3876" i="2"/>
  <c r="G3878" i="2"/>
  <c r="G3880" i="2"/>
  <c r="G3882" i="2"/>
  <c r="G3884" i="2"/>
  <c r="G3886" i="2"/>
  <c r="G3888" i="2"/>
  <c r="G3890" i="2"/>
  <c r="G3892" i="2"/>
  <c r="G3894" i="2"/>
  <c r="G3896" i="2"/>
  <c r="G3898" i="2"/>
  <c r="G3900" i="2"/>
  <c r="G3902" i="2"/>
  <c r="G3904" i="2"/>
  <c r="G3906" i="2"/>
  <c r="G3908" i="2"/>
  <c r="G3910" i="2"/>
  <c r="G3912" i="2"/>
  <c r="G3914" i="2"/>
  <c r="G3916" i="2"/>
  <c r="G3918" i="2"/>
  <c r="G3920" i="2"/>
  <c r="G3922" i="2"/>
  <c r="G3924" i="2"/>
  <c r="G3926" i="2"/>
  <c r="G3928" i="2"/>
  <c r="G3930" i="2"/>
  <c r="G3932" i="2"/>
  <c r="G3934" i="2"/>
  <c r="G3936" i="2"/>
  <c r="G3938" i="2"/>
  <c r="G3940" i="2"/>
  <c r="G3942" i="2"/>
  <c r="G3944" i="2"/>
  <c r="G3946" i="2"/>
  <c r="G3948" i="2"/>
  <c r="G3950" i="2"/>
  <c r="G3952" i="2"/>
  <c r="G3954" i="2"/>
  <c r="G3956" i="2"/>
  <c r="G3958" i="2"/>
  <c r="G3960" i="2"/>
  <c r="G3962" i="2"/>
  <c r="G3964" i="2"/>
  <c r="G3966" i="2"/>
  <c r="G3968" i="2"/>
  <c r="G3970" i="2"/>
  <c r="G3972" i="2"/>
  <c r="G3974" i="2"/>
  <c r="G3976" i="2"/>
  <c r="G3978" i="2"/>
  <c r="G3980" i="2"/>
  <c r="G3982" i="2"/>
  <c r="G3984" i="2"/>
  <c r="G3986" i="2"/>
  <c r="G3988" i="2"/>
  <c r="G3990" i="2"/>
  <c r="G3992" i="2"/>
  <c r="G3994" i="2"/>
  <c r="G3996" i="2"/>
  <c r="G3998" i="2"/>
  <c r="G4000" i="2"/>
  <c r="G4002" i="2"/>
  <c r="G4004" i="2"/>
  <c r="G4006" i="2"/>
  <c r="G4008" i="2"/>
  <c r="G4010" i="2"/>
  <c r="G4012" i="2"/>
  <c r="G4014" i="2"/>
  <c r="G4016" i="2"/>
  <c r="G4018" i="2"/>
  <c r="G4020" i="2"/>
  <c r="G4022" i="2"/>
  <c r="G4024" i="2"/>
  <c r="G4026" i="2"/>
  <c r="G4028" i="2"/>
  <c r="G4030" i="2"/>
  <c r="G4032" i="2"/>
  <c r="G4034" i="2"/>
  <c r="G4036" i="2"/>
  <c r="G4038" i="2"/>
  <c r="G4040" i="2"/>
  <c r="G4042" i="2"/>
  <c r="G4044" i="2"/>
  <c r="G4046" i="2"/>
  <c r="G4048" i="2"/>
  <c r="G4050" i="2"/>
  <c r="G4052" i="2"/>
  <c r="G4054" i="2"/>
  <c r="G4056" i="2"/>
  <c r="G4058" i="2"/>
  <c r="G4060" i="2"/>
  <c r="G4062" i="2"/>
  <c r="G4064" i="2"/>
  <c r="G4066" i="2"/>
  <c r="G4068" i="2"/>
  <c r="G4070" i="2"/>
  <c r="G4072" i="2"/>
  <c r="G4074" i="2"/>
  <c r="G4076" i="2"/>
  <c r="G4078" i="2"/>
  <c r="G4080" i="2"/>
  <c r="G4082" i="2"/>
  <c r="G4084" i="2"/>
  <c r="G4086" i="2"/>
  <c r="G4088" i="2"/>
  <c r="G4090" i="2"/>
  <c r="G4092" i="2"/>
  <c r="G4094" i="2"/>
  <c r="G4096" i="2"/>
  <c r="G4098" i="2"/>
  <c r="G4100" i="2"/>
  <c r="G4102" i="2"/>
  <c r="G4104" i="2"/>
  <c r="G4106" i="2"/>
  <c r="G4108" i="2"/>
  <c r="G4110" i="2"/>
  <c r="G4112" i="2"/>
  <c r="G4114" i="2"/>
  <c r="G4116" i="2"/>
  <c r="G4118" i="2"/>
  <c r="G4120" i="2"/>
  <c r="G4122" i="2"/>
  <c r="G4124" i="2"/>
  <c r="G4126" i="2"/>
  <c r="G4128" i="2"/>
  <c r="G4130" i="2"/>
  <c r="G4132" i="2"/>
  <c r="G4134" i="2"/>
  <c r="G4136" i="2"/>
  <c r="G4138" i="2"/>
  <c r="G4140" i="2"/>
  <c r="G4142" i="2"/>
  <c r="G4144" i="2"/>
  <c r="G4146" i="2"/>
  <c r="G4148" i="2"/>
  <c r="G4150" i="2"/>
  <c r="G4152" i="2"/>
  <c r="G4154" i="2"/>
  <c r="G4156" i="2"/>
  <c r="G4158" i="2"/>
  <c r="G4160" i="2"/>
  <c r="G4162" i="2"/>
  <c r="G4164" i="2"/>
  <c r="G4166" i="2"/>
  <c r="G4168" i="2"/>
  <c r="G4170" i="2"/>
  <c r="G4172" i="2"/>
  <c r="G4174" i="2"/>
  <c r="G4176" i="2"/>
  <c r="G4178" i="2"/>
  <c r="G4180" i="2"/>
  <c r="G4182" i="2"/>
  <c r="G4184" i="2"/>
  <c r="G4186" i="2"/>
  <c r="G4188" i="2"/>
  <c r="G4190" i="2"/>
  <c r="G4192" i="2"/>
  <c r="G4194" i="2"/>
  <c r="G4196" i="2"/>
  <c r="G4198" i="2"/>
  <c r="G4200" i="2"/>
  <c r="G4202" i="2"/>
  <c r="G4204" i="2"/>
  <c r="G4206" i="2"/>
  <c r="G4208" i="2"/>
  <c r="G4210" i="2"/>
  <c r="G4212" i="2"/>
  <c r="G4214" i="2"/>
  <c r="G4216" i="2"/>
  <c r="G4218" i="2"/>
  <c r="G4220" i="2"/>
  <c r="G4222" i="2"/>
  <c r="G4224" i="2"/>
  <c r="G4226" i="2"/>
  <c r="G4228" i="2"/>
  <c r="G4230" i="2"/>
  <c r="G4232" i="2"/>
  <c r="G829" i="2"/>
  <c r="G1320" i="2"/>
  <c r="G1548" i="2"/>
  <c r="G1841" i="2"/>
  <c r="G1926" i="2"/>
  <c r="G1969" i="2"/>
  <c r="G2054" i="2"/>
  <c r="G2097" i="2"/>
  <c r="G2121" i="2"/>
  <c r="G2142" i="2"/>
  <c r="G2185" i="2"/>
  <c r="G2206" i="2"/>
  <c r="G2249" i="2"/>
  <c r="G2265" i="2"/>
  <c r="G2286" i="2"/>
  <c r="G2297" i="2"/>
  <c r="G2318" i="2"/>
  <c r="G2329" i="2"/>
  <c r="G2350" i="2"/>
  <c r="G2361" i="2"/>
  <c r="G2382" i="2"/>
  <c r="G2393" i="2"/>
  <c r="G2414" i="2"/>
  <c r="G2425" i="2"/>
  <c r="G2446" i="2"/>
  <c r="G2457" i="2"/>
  <c r="G2478" i="2"/>
  <c r="G2489" i="2"/>
  <c r="G2510" i="2"/>
  <c r="G2521" i="2"/>
  <c r="G2542" i="2"/>
  <c r="G2553" i="2"/>
  <c r="G2574" i="2"/>
  <c r="G2585" i="2"/>
  <c r="G2606" i="2"/>
  <c r="G2617" i="2"/>
  <c r="G2638" i="2"/>
  <c r="G2649" i="2"/>
  <c r="G2670" i="2"/>
  <c r="G2681" i="2"/>
  <c r="G2702" i="2"/>
  <c r="G2713" i="2"/>
  <c r="G2734" i="2"/>
  <c r="G2745" i="2"/>
  <c r="G2766" i="2"/>
  <c r="G2777" i="2"/>
  <c r="G2798" i="2"/>
  <c r="G2809" i="2"/>
  <c r="G2830" i="2"/>
  <c r="G2841" i="2"/>
  <c r="G2862" i="2"/>
  <c r="G2873" i="2"/>
  <c r="G2894" i="2"/>
  <c r="G2905" i="2"/>
  <c r="G2926" i="2"/>
  <c r="G2937" i="2"/>
  <c r="G2956" i="2"/>
  <c r="G2964" i="2"/>
  <c r="G2971" i="2"/>
  <c r="G2975" i="2"/>
  <c r="G2979" i="2"/>
  <c r="G2983" i="2"/>
  <c r="G2987" i="2"/>
  <c r="G2991" i="2"/>
  <c r="G2995" i="2"/>
  <c r="G2999" i="2"/>
  <c r="G3003" i="2"/>
  <c r="G3007" i="2"/>
  <c r="G3011" i="2"/>
  <c r="G3015" i="2"/>
  <c r="G3019" i="2"/>
  <c r="G3023" i="2"/>
  <c r="G3027" i="2"/>
  <c r="G3031" i="2"/>
  <c r="G3035" i="2"/>
  <c r="G3039" i="2"/>
  <c r="G3043" i="2"/>
  <c r="G3047" i="2"/>
  <c r="G3051" i="2"/>
  <c r="G3055" i="2"/>
  <c r="G3059" i="2"/>
  <c r="G3063" i="2"/>
  <c r="G3067" i="2"/>
  <c r="G3071" i="2"/>
  <c r="G3075" i="2"/>
  <c r="G3079" i="2"/>
  <c r="G3083" i="2"/>
  <c r="G3087" i="2"/>
  <c r="G3091" i="2"/>
  <c r="G3095" i="2"/>
  <c r="G3099" i="2"/>
  <c r="G3103" i="2"/>
  <c r="G3107" i="2"/>
  <c r="G1018" i="2"/>
  <c r="G1377" i="2"/>
  <c r="G1894" i="2"/>
  <c r="G1937" i="2"/>
  <c r="G2022" i="2"/>
  <c r="G2065" i="2"/>
  <c r="G2105" i="2"/>
  <c r="G2126" i="2"/>
  <c r="G2169" i="2"/>
  <c r="G2190" i="2"/>
  <c r="G2233" i="2"/>
  <c r="G2254" i="2"/>
  <c r="G2278" i="2"/>
  <c r="G2289" i="2"/>
  <c r="G2310" i="2"/>
  <c r="G2321" i="2"/>
  <c r="G2342" i="2"/>
  <c r="G2353" i="2"/>
  <c r="G2374" i="2"/>
  <c r="G2385" i="2"/>
  <c r="G2406" i="2"/>
  <c r="G2417" i="2"/>
  <c r="G2438" i="2"/>
  <c r="G2449" i="2"/>
  <c r="G2470" i="2"/>
  <c r="G2481" i="2"/>
  <c r="G2502" i="2"/>
  <c r="G2513" i="2"/>
  <c r="G2534" i="2"/>
  <c r="G2545" i="2"/>
  <c r="G2566" i="2"/>
  <c r="G2577" i="2"/>
  <c r="G2598" i="2"/>
  <c r="G2609" i="2"/>
  <c r="G2630" i="2"/>
  <c r="G2641" i="2"/>
  <c r="G2662" i="2"/>
  <c r="G2673" i="2"/>
  <c r="G2694" i="2"/>
  <c r="G2705" i="2"/>
  <c r="G2726" i="2"/>
  <c r="G2737" i="2"/>
  <c r="G2758" i="2"/>
  <c r="G2769" i="2"/>
  <c r="G2790" i="2"/>
  <c r="G2801" i="2"/>
  <c r="G2822" i="2"/>
  <c r="G2833" i="2"/>
  <c r="G2854" i="2"/>
  <c r="G2865" i="2"/>
  <c r="G2886" i="2"/>
  <c r="G2897" i="2"/>
  <c r="G2918" i="2"/>
  <c r="G2929" i="2"/>
  <c r="G2950" i="2"/>
  <c r="G2958" i="2"/>
  <c r="G2966" i="2"/>
  <c r="G2972" i="2"/>
  <c r="G2976" i="2"/>
  <c r="G2980" i="2"/>
  <c r="G2984" i="2"/>
  <c r="G2988" i="2"/>
  <c r="G2992" i="2"/>
  <c r="G2996" i="2"/>
  <c r="G3000" i="2"/>
  <c r="G3004" i="2"/>
  <c r="G3008" i="2"/>
  <c r="G3012" i="2"/>
  <c r="G3016" i="2"/>
  <c r="G3020" i="2"/>
  <c r="G3024" i="2"/>
  <c r="G3028" i="2"/>
  <c r="G3032" i="2"/>
  <c r="G3036" i="2"/>
  <c r="G3040" i="2"/>
  <c r="G3044" i="2"/>
  <c r="G3048" i="2"/>
  <c r="G3052" i="2"/>
  <c r="G3056" i="2"/>
  <c r="G3060" i="2"/>
  <c r="G3064" i="2"/>
  <c r="G3068" i="2"/>
  <c r="G3072" i="2"/>
  <c r="G3076" i="2"/>
  <c r="G3080" i="2"/>
  <c r="G3084" i="2"/>
  <c r="G3088" i="2"/>
  <c r="G3092" i="2"/>
  <c r="G3096" i="2"/>
  <c r="G3100" i="2"/>
  <c r="G3104" i="2"/>
  <c r="G3108" i="2"/>
  <c r="G3111" i="2"/>
  <c r="G3113" i="2"/>
  <c r="G3115" i="2"/>
  <c r="G3117" i="2"/>
  <c r="G3119" i="2"/>
  <c r="G3121" i="2"/>
  <c r="G3123" i="2"/>
  <c r="G3125" i="2"/>
  <c r="G3127" i="2"/>
  <c r="G3129" i="2"/>
  <c r="G3131" i="2"/>
  <c r="G3133" i="2"/>
  <c r="G3135" i="2"/>
  <c r="G3137" i="2"/>
  <c r="G3139" i="2"/>
  <c r="G3141" i="2"/>
  <c r="G3143" i="2"/>
  <c r="G3145" i="2"/>
  <c r="G3147" i="2"/>
  <c r="G3149" i="2"/>
  <c r="G3151" i="2"/>
  <c r="G3153" i="2"/>
  <c r="G3155" i="2"/>
  <c r="G3157" i="2"/>
  <c r="G3159" i="2"/>
  <c r="G3161" i="2"/>
  <c r="G3163" i="2"/>
  <c r="G3165" i="2"/>
  <c r="G3167" i="2"/>
  <c r="G3169" i="2"/>
  <c r="G3171" i="2"/>
  <c r="G3173" i="2"/>
  <c r="G3175" i="2"/>
  <c r="G3177" i="2"/>
  <c r="G3179" i="2"/>
  <c r="G3181" i="2"/>
  <c r="G3183" i="2"/>
  <c r="G3185" i="2"/>
  <c r="G3187" i="2"/>
  <c r="G3189" i="2"/>
  <c r="G3191" i="2"/>
  <c r="G3193" i="2"/>
  <c r="G3195" i="2"/>
  <c r="G3197" i="2"/>
  <c r="G3199" i="2"/>
  <c r="G3201" i="2"/>
  <c r="G3203" i="2"/>
  <c r="G3205" i="2"/>
  <c r="G3207" i="2"/>
  <c r="G3209" i="2"/>
  <c r="G3211" i="2"/>
  <c r="G3213" i="2"/>
  <c r="G3215" i="2"/>
  <c r="G3217" i="2"/>
  <c r="G3219" i="2"/>
  <c r="G3221" i="2"/>
  <c r="G3223" i="2"/>
  <c r="G3225" i="2"/>
  <c r="G3227" i="2"/>
  <c r="G3229" i="2"/>
  <c r="G3231" i="2"/>
  <c r="G3233" i="2"/>
  <c r="G3235" i="2"/>
  <c r="G3237" i="2"/>
  <c r="G3239" i="2"/>
  <c r="G3241" i="2"/>
  <c r="G3243" i="2"/>
  <c r="G3245" i="2"/>
  <c r="G3247" i="2"/>
  <c r="G3249" i="2"/>
  <c r="G3251" i="2"/>
  <c r="G3253" i="2"/>
  <c r="G3255" i="2"/>
  <c r="G3257" i="2"/>
  <c r="G3259" i="2"/>
  <c r="G3261" i="2"/>
  <c r="G3263" i="2"/>
  <c r="G3265" i="2"/>
  <c r="G3267" i="2"/>
  <c r="G3269" i="2"/>
  <c r="G3271" i="2"/>
  <c r="G3273" i="2"/>
  <c r="G3275" i="2"/>
  <c r="G3277" i="2"/>
  <c r="G3279" i="2"/>
  <c r="G3281" i="2"/>
  <c r="G3283" i="2"/>
  <c r="G3285" i="2"/>
  <c r="G3287" i="2"/>
  <c r="G3289" i="2"/>
  <c r="G3291" i="2"/>
  <c r="G3293" i="2"/>
  <c r="G3295" i="2"/>
  <c r="G3297" i="2"/>
  <c r="G3299" i="2"/>
  <c r="G3301" i="2"/>
  <c r="G3303" i="2"/>
  <c r="G3305" i="2"/>
  <c r="G3307" i="2"/>
  <c r="G3309" i="2"/>
  <c r="G3311" i="2"/>
  <c r="G3313" i="2"/>
  <c r="G3315" i="2"/>
  <c r="G3317" i="2"/>
  <c r="G3319" i="2"/>
  <c r="G3321" i="2"/>
  <c r="G3323" i="2"/>
  <c r="G3325" i="2"/>
  <c r="G3327" i="2"/>
  <c r="G3329" i="2"/>
  <c r="G3331" i="2"/>
  <c r="G3333" i="2"/>
  <c r="G3335" i="2"/>
  <c r="G3337" i="2"/>
  <c r="G3339" i="2"/>
  <c r="G3341" i="2"/>
  <c r="G3343" i="2"/>
  <c r="G3345" i="2"/>
  <c r="G3347" i="2"/>
  <c r="G3349" i="2"/>
  <c r="G3351" i="2"/>
  <c r="G3353" i="2"/>
  <c r="G3355" i="2"/>
  <c r="G3357" i="2"/>
  <c r="G3359" i="2"/>
  <c r="G3361" i="2"/>
  <c r="G3363" i="2"/>
  <c r="G3365" i="2"/>
  <c r="G3367" i="2"/>
  <c r="G3369" i="2"/>
  <c r="G3371" i="2"/>
  <c r="G3373" i="2"/>
  <c r="G3375" i="2"/>
  <c r="G3377" i="2"/>
  <c r="G3379" i="2"/>
  <c r="G3381" i="2"/>
  <c r="G3383" i="2"/>
  <c r="G3385" i="2"/>
  <c r="G3387" i="2"/>
  <c r="G3389" i="2"/>
  <c r="G3391" i="2"/>
  <c r="G3393" i="2"/>
  <c r="G3395" i="2"/>
  <c r="G3397" i="2"/>
  <c r="G3399" i="2"/>
  <c r="G3401" i="2"/>
  <c r="G3403" i="2"/>
  <c r="G3405" i="2"/>
  <c r="G3407" i="2"/>
  <c r="G3409" i="2"/>
  <c r="G3411" i="2"/>
  <c r="G3413" i="2"/>
  <c r="G3415" i="2"/>
  <c r="G3417" i="2"/>
  <c r="G3419" i="2"/>
  <c r="G3421" i="2"/>
  <c r="G3423" i="2"/>
  <c r="G3425" i="2"/>
  <c r="G3427" i="2"/>
  <c r="G3429" i="2"/>
  <c r="G3431" i="2"/>
  <c r="G3433" i="2"/>
  <c r="G3435" i="2"/>
  <c r="G3437" i="2"/>
  <c r="G3439" i="2"/>
  <c r="G3441" i="2"/>
  <c r="G3443" i="2"/>
  <c r="G3445" i="2"/>
  <c r="G3447" i="2"/>
  <c r="G3449" i="2"/>
  <c r="G3451" i="2"/>
  <c r="G3453" i="2"/>
  <c r="G3455" i="2"/>
  <c r="G3457" i="2"/>
  <c r="G3459" i="2"/>
  <c r="G3461" i="2"/>
  <c r="G3463" i="2"/>
  <c r="G3465" i="2"/>
  <c r="G3467" i="2"/>
  <c r="G3469" i="2"/>
  <c r="G3471" i="2"/>
  <c r="G3473" i="2"/>
  <c r="G3475" i="2"/>
  <c r="G3477" i="2"/>
  <c r="G3479" i="2"/>
  <c r="G3481" i="2"/>
  <c r="G3483" i="2"/>
  <c r="G3485" i="2"/>
  <c r="G3487" i="2"/>
  <c r="G3489" i="2"/>
  <c r="G3491" i="2"/>
  <c r="G3493" i="2"/>
  <c r="G3495" i="2"/>
  <c r="G3497" i="2"/>
  <c r="G3499" i="2"/>
  <c r="G3501" i="2"/>
  <c r="G3503" i="2"/>
  <c r="G3505" i="2"/>
  <c r="G3507" i="2"/>
  <c r="G3509" i="2"/>
  <c r="G3511" i="2"/>
  <c r="G3513" i="2"/>
  <c r="G3515" i="2"/>
  <c r="G3517" i="2"/>
  <c r="G3519" i="2"/>
  <c r="G3521" i="2"/>
  <c r="G3523" i="2"/>
  <c r="G3525" i="2"/>
  <c r="G3527" i="2"/>
  <c r="G3529" i="2"/>
  <c r="G3531" i="2"/>
  <c r="G3533" i="2"/>
  <c r="G3535" i="2"/>
  <c r="G3537" i="2"/>
  <c r="G3539" i="2"/>
  <c r="G3541" i="2"/>
  <c r="G3543" i="2"/>
  <c r="G3545" i="2"/>
  <c r="G3547" i="2"/>
  <c r="G3549" i="2"/>
  <c r="G3551" i="2"/>
  <c r="G3553" i="2"/>
  <c r="G3555" i="2"/>
  <c r="G3557" i="2"/>
  <c r="G3559" i="2"/>
  <c r="G3561" i="2"/>
  <c r="G3563" i="2"/>
  <c r="G3565" i="2"/>
  <c r="G3567" i="2"/>
  <c r="G3569" i="2"/>
  <c r="G3571" i="2"/>
  <c r="G3573" i="2"/>
  <c r="G3575" i="2"/>
  <c r="G3577" i="2"/>
  <c r="G3579" i="2"/>
  <c r="G3581" i="2"/>
  <c r="G3583" i="2"/>
  <c r="G3585" i="2"/>
  <c r="G3587" i="2"/>
  <c r="G3589" i="2"/>
  <c r="G3591" i="2"/>
  <c r="G3593" i="2"/>
  <c r="G3595" i="2"/>
  <c r="G3597" i="2"/>
  <c r="G3599" i="2"/>
  <c r="G3601" i="2"/>
  <c r="G3603" i="2"/>
  <c r="G3605" i="2"/>
  <c r="G3607" i="2"/>
  <c r="G3609" i="2"/>
  <c r="G3611" i="2"/>
  <c r="G3613" i="2"/>
  <c r="G3615" i="2"/>
  <c r="G3617" i="2"/>
  <c r="G3619" i="2"/>
  <c r="G3621" i="2"/>
  <c r="G3623" i="2"/>
  <c r="G3625" i="2"/>
  <c r="G3627" i="2"/>
  <c r="G3629" i="2"/>
  <c r="G3631" i="2"/>
  <c r="G3633" i="2"/>
  <c r="G3635" i="2"/>
  <c r="G3637" i="2"/>
  <c r="G3639" i="2"/>
  <c r="G3641" i="2"/>
  <c r="G3643" i="2"/>
  <c r="G3645" i="2"/>
  <c r="G3647" i="2"/>
  <c r="G3649" i="2"/>
  <c r="G3651" i="2"/>
  <c r="G3653" i="2"/>
  <c r="G3655" i="2"/>
  <c r="G3657" i="2"/>
  <c r="G3659" i="2"/>
  <c r="G3661" i="2"/>
  <c r="G3663" i="2"/>
  <c r="G3665" i="2"/>
  <c r="G3667" i="2"/>
  <c r="G3669" i="2"/>
  <c r="G3671" i="2"/>
  <c r="G3673" i="2"/>
  <c r="G3675" i="2"/>
  <c r="G3677" i="2"/>
  <c r="G3679" i="2"/>
  <c r="G3681" i="2"/>
  <c r="G3683" i="2"/>
  <c r="G3685" i="2"/>
  <c r="G3687" i="2"/>
  <c r="G3689" i="2"/>
  <c r="G3691" i="2"/>
  <c r="G3693" i="2"/>
  <c r="G3695" i="2"/>
  <c r="G3697" i="2"/>
  <c r="G3699" i="2"/>
  <c r="G3701" i="2"/>
  <c r="G3703" i="2"/>
  <c r="G3705" i="2"/>
  <c r="G3707" i="2"/>
  <c r="G3709" i="2"/>
  <c r="G3711" i="2"/>
  <c r="G3713" i="2"/>
  <c r="G3715" i="2"/>
  <c r="G3717" i="2"/>
  <c r="G3719" i="2"/>
  <c r="G3721" i="2"/>
  <c r="G3723" i="2"/>
  <c r="G3725" i="2"/>
  <c r="G3727" i="2"/>
  <c r="G3729" i="2"/>
  <c r="G3731" i="2"/>
  <c r="G3733" i="2"/>
  <c r="G3735" i="2"/>
  <c r="G3737" i="2"/>
  <c r="G3739" i="2"/>
  <c r="G3741" i="2"/>
  <c r="G3743" i="2"/>
  <c r="G3745" i="2"/>
  <c r="G3747" i="2"/>
  <c r="G3749" i="2"/>
  <c r="G3751" i="2"/>
  <c r="G3753" i="2"/>
  <c r="G3755" i="2"/>
  <c r="G3757" i="2"/>
  <c r="G3759" i="2"/>
  <c r="G3761" i="2"/>
  <c r="G3763" i="2"/>
  <c r="G3765" i="2"/>
  <c r="G3767" i="2"/>
  <c r="G3769" i="2"/>
  <c r="G3771" i="2"/>
  <c r="G3773" i="2"/>
  <c r="G3775" i="2"/>
  <c r="G3777" i="2"/>
  <c r="G3779" i="2"/>
  <c r="G3781" i="2"/>
  <c r="G3783" i="2"/>
  <c r="G3785" i="2"/>
  <c r="G3787" i="2"/>
  <c r="G3789" i="2"/>
  <c r="G3791" i="2"/>
  <c r="G3793" i="2"/>
  <c r="G3795" i="2"/>
  <c r="G3797" i="2"/>
  <c r="G3799" i="2"/>
  <c r="G3801" i="2"/>
  <c r="G3803" i="2"/>
  <c r="G3805" i="2"/>
  <c r="G3807" i="2"/>
  <c r="G3809" i="2"/>
  <c r="G3811" i="2"/>
  <c r="G3813" i="2"/>
  <c r="G3815" i="2"/>
  <c r="G3817" i="2"/>
  <c r="G3819" i="2"/>
  <c r="G3821" i="2"/>
  <c r="G3823" i="2"/>
  <c r="G3825" i="2"/>
  <c r="G3827" i="2"/>
  <c r="G3829" i="2"/>
  <c r="G3831" i="2"/>
  <c r="G3833" i="2"/>
  <c r="G3835" i="2"/>
  <c r="G3837" i="2"/>
  <c r="G3839" i="2"/>
  <c r="G3841" i="2"/>
  <c r="G3843" i="2"/>
  <c r="G3845" i="2"/>
  <c r="G3847" i="2"/>
  <c r="G3849" i="2"/>
  <c r="G3851" i="2"/>
  <c r="G3853" i="2"/>
  <c r="G3855" i="2"/>
  <c r="G3857" i="2"/>
  <c r="G3859" i="2"/>
  <c r="G3861" i="2"/>
  <c r="G3863" i="2"/>
  <c r="G3865" i="2"/>
  <c r="G3867" i="2"/>
  <c r="G3869" i="2"/>
  <c r="G3871" i="2"/>
  <c r="G3873" i="2"/>
  <c r="G3875" i="2"/>
  <c r="G3877" i="2"/>
  <c r="G3879" i="2"/>
  <c r="G3881" i="2"/>
  <c r="G3883" i="2"/>
  <c r="G3885" i="2"/>
  <c r="G3887" i="2"/>
  <c r="G3889" i="2"/>
  <c r="G3891" i="2"/>
  <c r="G3893" i="2"/>
  <c r="G3895" i="2"/>
  <c r="G3897" i="2"/>
  <c r="G3899" i="2"/>
  <c r="G3901" i="2"/>
  <c r="G3903" i="2"/>
  <c r="G3905" i="2"/>
  <c r="G3907" i="2"/>
  <c r="G3909" i="2"/>
  <c r="G3911" i="2"/>
  <c r="G3913" i="2"/>
  <c r="G3915" i="2"/>
  <c r="G3917" i="2"/>
  <c r="G3919" i="2"/>
  <c r="G3921" i="2"/>
  <c r="G3923" i="2"/>
  <c r="G3925" i="2"/>
  <c r="G3927" i="2"/>
  <c r="G3929" i="2"/>
  <c r="G3931" i="2"/>
  <c r="G3933" i="2"/>
  <c r="G3935" i="2"/>
  <c r="G3937" i="2"/>
  <c r="G3939" i="2"/>
  <c r="G3941" i="2"/>
  <c r="G3943" i="2"/>
  <c r="G3945" i="2"/>
  <c r="G3947" i="2"/>
  <c r="G3949" i="2"/>
  <c r="G3951" i="2"/>
  <c r="G3953" i="2"/>
  <c r="G3955" i="2"/>
  <c r="G3957" i="2"/>
  <c r="G3959" i="2"/>
  <c r="G3961" i="2"/>
  <c r="G3963" i="2"/>
  <c r="G3965" i="2"/>
  <c r="G3967" i="2"/>
  <c r="G3969" i="2"/>
  <c r="G3971" i="2"/>
  <c r="G3973" i="2"/>
  <c r="G3975" i="2"/>
  <c r="G3977" i="2"/>
  <c r="G3979" i="2"/>
  <c r="G3981" i="2"/>
  <c r="G3983" i="2"/>
  <c r="G3985" i="2"/>
  <c r="G3987" i="2"/>
  <c r="G3989" i="2"/>
  <c r="G3991" i="2"/>
  <c r="G3993" i="2"/>
  <c r="G3995" i="2"/>
  <c r="G3997" i="2"/>
  <c r="G3999" i="2"/>
  <c r="G4001" i="2"/>
  <c r="G4003" i="2"/>
  <c r="G4005" i="2"/>
  <c r="G4007" i="2"/>
  <c r="G4009" i="2"/>
  <c r="G4011" i="2"/>
  <c r="G4013" i="2"/>
  <c r="G4015" i="2"/>
  <c r="G4017" i="2"/>
  <c r="G4019" i="2"/>
  <c r="G4021" i="2"/>
  <c r="G4023" i="2"/>
  <c r="G4025" i="2"/>
  <c r="G4027" i="2"/>
  <c r="G4029" i="2"/>
  <c r="G4031" i="2"/>
  <c r="G4033" i="2"/>
  <c r="G4035" i="2"/>
  <c r="G4037" i="2"/>
  <c r="G4039" i="2"/>
  <c r="G4041" i="2"/>
  <c r="G4043" i="2"/>
  <c r="G4045" i="2"/>
  <c r="G4047" i="2"/>
  <c r="G4049" i="2"/>
  <c r="G4051" i="2"/>
  <c r="G4053" i="2"/>
  <c r="G4055" i="2"/>
  <c r="G4057" i="2"/>
  <c r="G4059" i="2"/>
  <c r="G4061" i="2"/>
  <c r="G4063" i="2"/>
  <c r="G4065" i="2"/>
  <c r="G4067" i="2"/>
  <c r="G4069" i="2"/>
  <c r="G4071" i="2"/>
  <c r="G4073" i="2"/>
  <c r="G4075" i="2"/>
  <c r="G4077" i="2"/>
  <c r="G4079" i="2"/>
  <c r="G4081" i="2"/>
  <c r="G4083" i="2"/>
  <c r="G4085" i="2"/>
  <c r="G4087" i="2"/>
  <c r="G4089" i="2"/>
  <c r="G4091" i="2"/>
  <c r="G4093" i="2"/>
  <c r="G4095" i="2"/>
  <c r="G4097" i="2"/>
  <c r="G4099" i="2"/>
  <c r="G4101" i="2"/>
  <c r="G4103" i="2"/>
  <c r="G4105" i="2"/>
  <c r="G4107" i="2"/>
  <c r="G4109" i="2"/>
  <c r="G4111" i="2"/>
  <c r="G4113" i="2"/>
  <c r="G4115" i="2"/>
  <c r="G4117" i="2"/>
  <c r="G4119" i="2"/>
  <c r="G4121" i="2"/>
  <c r="G4123" i="2"/>
  <c r="G4125" i="2"/>
  <c r="G4127" i="2"/>
  <c r="G4129" i="2"/>
  <c r="G4131" i="2"/>
  <c r="G4133" i="2"/>
  <c r="G4135" i="2"/>
  <c r="G4137" i="2"/>
  <c r="G4139" i="2"/>
  <c r="G4141" i="2"/>
  <c r="G4143" i="2"/>
  <c r="G4145" i="2"/>
  <c r="G4147" i="2"/>
  <c r="G4149" i="2"/>
  <c r="G4151" i="2"/>
  <c r="G4153" i="2"/>
  <c r="G4155" i="2"/>
  <c r="G4157" i="2"/>
  <c r="G4159" i="2"/>
  <c r="G4161" i="2"/>
  <c r="G4163" i="2"/>
  <c r="G4165" i="2"/>
  <c r="G4167" i="2"/>
  <c r="G4169" i="2"/>
  <c r="G4171" i="2"/>
  <c r="G4173" i="2"/>
  <c r="G4175" i="2"/>
  <c r="G4177" i="2"/>
  <c r="G4179" i="2"/>
  <c r="G4181" i="2"/>
  <c r="G4183" i="2"/>
  <c r="G4185" i="2"/>
  <c r="G4187" i="2"/>
  <c r="G4189" i="2"/>
  <c r="G4191" i="2"/>
  <c r="G4193" i="2"/>
  <c r="G4195" i="2"/>
  <c r="G4197" i="2"/>
  <c r="G4199" i="2"/>
  <c r="G4201" i="2"/>
  <c r="G4203" i="2"/>
  <c r="G4205" i="2"/>
  <c r="G4207" i="2"/>
  <c r="G4209" i="2"/>
  <c r="G4211" i="2"/>
  <c r="G4213" i="2"/>
  <c r="G4215" i="2"/>
  <c r="G4217" i="2"/>
  <c r="G4219" i="2"/>
  <c r="G4221" i="2"/>
  <c r="G4223" i="2"/>
  <c r="G4225" i="2"/>
  <c r="G4227" i="2"/>
  <c r="G4229" i="2"/>
  <c r="G4231" i="2"/>
  <c r="G4233" i="2"/>
  <c r="G1132" i="2"/>
  <c r="G1862" i="2"/>
  <c r="G2033" i="2"/>
  <c r="G2153" i="2"/>
  <c r="G2238" i="2"/>
  <c r="G2334" i="2"/>
  <c r="G2377" i="2"/>
  <c r="G2462" i="2"/>
  <c r="G2505" i="2"/>
  <c r="G2590" i="2"/>
  <c r="G2633" i="2"/>
  <c r="G2718" i="2"/>
  <c r="G2761" i="2"/>
  <c r="G2846" i="2"/>
  <c r="G2889" i="2"/>
  <c r="G2968" i="2"/>
  <c r="G2985" i="2"/>
  <c r="G3001" i="2"/>
  <c r="G3017" i="2"/>
  <c r="G3033" i="2"/>
  <c r="G3049" i="2"/>
  <c r="G3065" i="2"/>
  <c r="G3081" i="2"/>
  <c r="G3097" i="2"/>
  <c r="G1434" i="2"/>
  <c r="G1905" i="2"/>
  <c r="G2174" i="2"/>
  <c r="G2302" i="2"/>
  <c r="G2345" i="2"/>
  <c r="G2430" i="2"/>
  <c r="G2473" i="2"/>
  <c r="G2558" i="2"/>
  <c r="G2601" i="2"/>
  <c r="G2686" i="2"/>
  <c r="G2729" i="2"/>
  <c r="G2814" i="2"/>
  <c r="G2857" i="2"/>
  <c r="G2942" i="2"/>
  <c r="G2973" i="2"/>
  <c r="G2989" i="2"/>
  <c r="G3005" i="2"/>
  <c r="G3021" i="2"/>
  <c r="G3037" i="2"/>
  <c r="G3053" i="2"/>
  <c r="G3069" i="2"/>
  <c r="G3085" i="2"/>
  <c r="G3101" i="2"/>
  <c r="G4234" i="2"/>
  <c r="G4236" i="2"/>
  <c r="G4238" i="2"/>
  <c r="G4240" i="2"/>
  <c r="G4242" i="2"/>
  <c r="G4244" i="2"/>
  <c r="G4246" i="2"/>
  <c r="G4248" i="2"/>
  <c r="G4250" i="2"/>
  <c r="G4252" i="2"/>
  <c r="G4254" i="2"/>
  <c r="G4256" i="2"/>
  <c r="G4258" i="2"/>
  <c r="G4260" i="2"/>
  <c r="G4262" i="2"/>
  <c r="G4264" i="2"/>
  <c r="G4266" i="2"/>
  <c r="G4268" i="2"/>
  <c r="G4270" i="2"/>
  <c r="G4272" i="2"/>
  <c r="G4274" i="2"/>
  <c r="G4276" i="2"/>
  <c r="G4278" i="2"/>
  <c r="G4280" i="2"/>
  <c r="G4282" i="2"/>
  <c r="G4284" i="2"/>
  <c r="G4286" i="2"/>
  <c r="G4288" i="2"/>
  <c r="G4290" i="2"/>
  <c r="G4292" i="2"/>
  <c r="G4294" i="2"/>
  <c r="G4296" i="2"/>
  <c r="G4298" i="2"/>
  <c r="G4300" i="2"/>
  <c r="G4302" i="2"/>
  <c r="G4304" i="2"/>
  <c r="G4306" i="2"/>
  <c r="G4308" i="2"/>
  <c r="G4310" i="2"/>
  <c r="G4312" i="2"/>
  <c r="G4314" i="2"/>
  <c r="G4316" i="2"/>
  <c r="G4318" i="2"/>
  <c r="G4320" i="2"/>
  <c r="G4322" i="2"/>
  <c r="G4324" i="2"/>
  <c r="G4326" i="2"/>
  <c r="G4328" i="2"/>
  <c r="G4330" i="2"/>
  <c r="G4332" i="2"/>
  <c r="G4334" i="2"/>
  <c r="G4336" i="2"/>
  <c r="G4338" i="2"/>
  <c r="G4340" i="2"/>
  <c r="G4342" i="2"/>
  <c r="G4344" i="2"/>
  <c r="G4346" i="2"/>
  <c r="G4348" i="2"/>
  <c r="G4350" i="2"/>
  <c r="G4352" i="2"/>
  <c r="G4354" i="2"/>
  <c r="G4356" i="2"/>
  <c r="G4358" i="2"/>
  <c r="G4360" i="2"/>
  <c r="G4362" i="2"/>
  <c r="G4364" i="2"/>
  <c r="G4366" i="2"/>
  <c r="G4368" i="2"/>
  <c r="G4370" i="2"/>
  <c r="G4372" i="2"/>
  <c r="G4374" i="2"/>
  <c r="G4376" i="2"/>
  <c r="G4378" i="2"/>
  <c r="G4380" i="2"/>
  <c r="G4382" i="2"/>
  <c r="G4384" i="2"/>
  <c r="G4386" i="2"/>
  <c r="G4388" i="2"/>
  <c r="G4390" i="2"/>
  <c r="G4392" i="2"/>
  <c r="G4394" i="2"/>
  <c r="G4396" i="2"/>
  <c r="G4398" i="2"/>
  <c r="G4400" i="2"/>
  <c r="G4402" i="2"/>
  <c r="G4404" i="2"/>
  <c r="G4406" i="2"/>
  <c r="G4408" i="2"/>
  <c r="G4410" i="2"/>
  <c r="G4412" i="2"/>
  <c r="G4414" i="2"/>
  <c r="G4416" i="2"/>
  <c r="G4418" i="2"/>
  <c r="G4420" i="2"/>
  <c r="G4422" i="2"/>
  <c r="G4424" i="2"/>
  <c r="G4426" i="2"/>
  <c r="G4428" i="2"/>
  <c r="G4430" i="2"/>
  <c r="G4432" i="2"/>
  <c r="G4434" i="2"/>
  <c r="G4436" i="2"/>
  <c r="G4438" i="2"/>
  <c r="G4440" i="2"/>
  <c r="G4442" i="2"/>
  <c r="G4444" i="2"/>
  <c r="G4446" i="2"/>
  <c r="G4448" i="2"/>
  <c r="G4450" i="2"/>
  <c r="G4452" i="2"/>
  <c r="G4454" i="2"/>
  <c r="G4456" i="2"/>
  <c r="G4458" i="2"/>
  <c r="G4460" i="2"/>
  <c r="G4462" i="2"/>
  <c r="G4464" i="2"/>
  <c r="G4466" i="2"/>
  <c r="G4468" i="2"/>
  <c r="G4470" i="2"/>
  <c r="G4472" i="2"/>
  <c r="G4474" i="2"/>
  <c r="G4476" i="2"/>
  <c r="G4478" i="2"/>
  <c r="G4480" i="2"/>
  <c r="G4482" i="2"/>
  <c r="G4484" i="2"/>
  <c r="G4486" i="2"/>
  <c r="G4488" i="2"/>
  <c r="G4490" i="2"/>
  <c r="G4492" i="2"/>
  <c r="G4494" i="2"/>
  <c r="G4496" i="2"/>
  <c r="G4498" i="2"/>
  <c r="G4500" i="2"/>
  <c r="G4502" i="2"/>
  <c r="G4504" i="2"/>
  <c r="G4506" i="2"/>
  <c r="G4508" i="2"/>
  <c r="G4510" i="2"/>
  <c r="G4512" i="2"/>
  <c r="G4514" i="2"/>
  <c r="G4516" i="2"/>
  <c r="G4518" i="2"/>
  <c r="G4520" i="2"/>
  <c r="G4522" i="2"/>
  <c r="G4524" i="2"/>
  <c r="G4526" i="2"/>
  <c r="G4528" i="2"/>
  <c r="G4530" i="2"/>
  <c r="G4532" i="2"/>
  <c r="G4534" i="2"/>
  <c r="G4536" i="2"/>
  <c r="G4538" i="2"/>
  <c r="G4540" i="2"/>
  <c r="G4542" i="2"/>
  <c r="G4544" i="2"/>
  <c r="G4546" i="2"/>
  <c r="G4548" i="2"/>
  <c r="G4550" i="2"/>
  <c r="G4552" i="2"/>
  <c r="G4554" i="2"/>
  <c r="G4556" i="2"/>
  <c r="G4558" i="2"/>
  <c r="G4560" i="2"/>
  <c r="G4562" i="2"/>
  <c r="G4564" i="2"/>
  <c r="G4566" i="2"/>
  <c r="G4568" i="2"/>
  <c r="G4570" i="2"/>
  <c r="G4572" i="2"/>
  <c r="G4574" i="2"/>
  <c r="G4576" i="2"/>
  <c r="G4578" i="2"/>
  <c r="G4580" i="2"/>
  <c r="G4582" i="2"/>
  <c r="G4584" i="2"/>
  <c r="G4586" i="2"/>
  <c r="G4588" i="2"/>
  <c r="G4590" i="2"/>
  <c r="G4592" i="2"/>
  <c r="G4594" i="2"/>
  <c r="G4596" i="2"/>
  <c r="G4598" i="2"/>
  <c r="G4600" i="2"/>
  <c r="G4602" i="2"/>
  <c r="G4604" i="2"/>
  <c r="G4606" i="2"/>
  <c r="G4608" i="2"/>
  <c r="G4610" i="2"/>
  <c r="G4612" i="2"/>
  <c r="G4614" i="2"/>
  <c r="G4616" i="2"/>
  <c r="G4618" i="2"/>
  <c r="G4620" i="2"/>
  <c r="G4622" i="2"/>
  <c r="G4624" i="2"/>
  <c r="G4626" i="2"/>
  <c r="G4628" i="2"/>
  <c r="G4630" i="2"/>
  <c r="G4632" i="2"/>
  <c r="G4634" i="2"/>
  <c r="G4636" i="2"/>
  <c r="G4638" i="2"/>
  <c r="G4640" i="2"/>
  <c r="G4642" i="2"/>
  <c r="G4644" i="2"/>
  <c r="G4646" i="2"/>
  <c r="G4648" i="2"/>
  <c r="G4650" i="2"/>
  <c r="G4652" i="2"/>
  <c r="G4654" i="2"/>
  <c r="G4656" i="2"/>
  <c r="G4658" i="2"/>
  <c r="G4660" i="2"/>
  <c r="G4662" i="2"/>
  <c r="G4664" i="2"/>
  <c r="G4666" i="2"/>
  <c r="G4668" i="2"/>
  <c r="G4670" i="2"/>
  <c r="G4672" i="2"/>
  <c r="G4674" i="2"/>
  <c r="G4676" i="2"/>
  <c r="G4678" i="2"/>
  <c r="G4680" i="2"/>
  <c r="G4682" i="2"/>
  <c r="G4684" i="2"/>
  <c r="G4686" i="2"/>
  <c r="G4688" i="2"/>
  <c r="G4690" i="2"/>
  <c r="G4692" i="2"/>
  <c r="G4694" i="2"/>
  <c r="G4696" i="2"/>
  <c r="G4698" i="2"/>
  <c r="G4700" i="2"/>
  <c r="G4702" i="2"/>
  <c r="G4704" i="2"/>
  <c r="G4706" i="2"/>
  <c r="G4708" i="2"/>
  <c r="G4710" i="2"/>
  <c r="G4712" i="2"/>
  <c r="G4714" i="2"/>
  <c r="G4716" i="2"/>
  <c r="G4718" i="2"/>
  <c r="G4720" i="2"/>
  <c r="G4722" i="2"/>
  <c r="G4724" i="2"/>
  <c r="G4726" i="2"/>
  <c r="G4728" i="2"/>
  <c r="G4730" i="2"/>
  <c r="G4732" i="2"/>
  <c r="G4734" i="2"/>
  <c r="G4736" i="2"/>
  <c r="G4738" i="2"/>
  <c r="G4740" i="2"/>
  <c r="G4742" i="2"/>
  <c r="G4744" i="2"/>
  <c r="G4746" i="2"/>
  <c r="G4748" i="2"/>
  <c r="G4750" i="2"/>
  <c r="G4752" i="2"/>
  <c r="G4754" i="2"/>
  <c r="G4756" i="2"/>
  <c r="G4758" i="2"/>
  <c r="G4760" i="2"/>
  <c r="G4762" i="2"/>
  <c r="G4764" i="2"/>
  <c r="G4766" i="2"/>
  <c r="G4768" i="2"/>
  <c r="G4770" i="2"/>
  <c r="G4772" i="2"/>
  <c r="G4774" i="2"/>
  <c r="G4776" i="2"/>
  <c r="G4778" i="2"/>
  <c r="G4780" i="2"/>
  <c r="G4782" i="2"/>
  <c r="G4784" i="2"/>
  <c r="G4786" i="2"/>
  <c r="G4788" i="2"/>
  <c r="G4790" i="2"/>
  <c r="G4792" i="2"/>
  <c r="G4794" i="2"/>
  <c r="G4796" i="2"/>
  <c r="G4798" i="2"/>
  <c r="G4800" i="2"/>
  <c r="G4802" i="2"/>
  <c r="G4804" i="2"/>
  <c r="G4806" i="2"/>
  <c r="G4808" i="2"/>
  <c r="G4810" i="2"/>
  <c r="G4812" i="2"/>
  <c r="G4814" i="2"/>
  <c r="G4816" i="2"/>
  <c r="G4818" i="2"/>
  <c r="G4820" i="2"/>
  <c r="G4822" i="2"/>
  <c r="G4824" i="2"/>
  <c r="G4826" i="2"/>
  <c r="G4828" i="2"/>
  <c r="G4830" i="2"/>
  <c r="G4832" i="2"/>
  <c r="G4834" i="2"/>
  <c r="G4836" i="2"/>
  <c r="G4838" i="2"/>
  <c r="G4840" i="2"/>
  <c r="G4842" i="2"/>
  <c r="G4844" i="2"/>
  <c r="G4846" i="2"/>
  <c r="G4848" i="2"/>
  <c r="G4850" i="2"/>
  <c r="G4852" i="2"/>
  <c r="G4854" i="2"/>
  <c r="G4856" i="2"/>
  <c r="G4858" i="2"/>
  <c r="G4860" i="2"/>
  <c r="G4862" i="2"/>
  <c r="G4864" i="2"/>
  <c r="G4866" i="2"/>
  <c r="G4868" i="2"/>
  <c r="G4870" i="2"/>
  <c r="G4872" i="2"/>
  <c r="G4874" i="2"/>
  <c r="G4876" i="2"/>
  <c r="G4878" i="2"/>
  <c r="G4880" i="2"/>
  <c r="G4882" i="2"/>
  <c r="G4884" i="2"/>
  <c r="G4886" i="2"/>
  <c r="G4888" i="2"/>
  <c r="G4890" i="2"/>
  <c r="G4892" i="2"/>
  <c r="G4894" i="2"/>
  <c r="G4896" i="2"/>
  <c r="G4898" i="2"/>
  <c r="G4900" i="2"/>
  <c r="G4902" i="2"/>
  <c r="G4904" i="2"/>
  <c r="G4906" i="2"/>
  <c r="G4908" i="2"/>
  <c r="G4910" i="2"/>
  <c r="G4912" i="2"/>
  <c r="G4914" i="2"/>
  <c r="G4916" i="2"/>
  <c r="G4918" i="2"/>
  <c r="G4920" i="2"/>
  <c r="G4922" i="2"/>
  <c r="G4924" i="2"/>
  <c r="G4926" i="2"/>
  <c r="G4928" i="2"/>
  <c r="G4930" i="2"/>
  <c r="G4932" i="2"/>
  <c r="G4934" i="2"/>
  <c r="G4936" i="2"/>
  <c r="G4938" i="2"/>
  <c r="G4940" i="2"/>
  <c r="G4942" i="2"/>
  <c r="G4944" i="2"/>
  <c r="G4946" i="2"/>
  <c r="G4948" i="2"/>
  <c r="G4950" i="2"/>
  <c r="G4952" i="2"/>
  <c r="G4954" i="2"/>
  <c r="G4956" i="2"/>
  <c r="G4958" i="2"/>
  <c r="G4960" i="2"/>
  <c r="G4962" i="2"/>
  <c r="G4964" i="2"/>
  <c r="G4966" i="2"/>
  <c r="G4968" i="2"/>
  <c r="G4970" i="2"/>
  <c r="G4972" i="2"/>
  <c r="G4974" i="2"/>
  <c r="G4976" i="2"/>
  <c r="G4978" i="2"/>
  <c r="G4980" i="2"/>
  <c r="G4982" i="2"/>
  <c r="G4984" i="2"/>
  <c r="G4986" i="2"/>
  <c r="G4988" i="2"/>
  <c r="G4990" i="2"/>
  <c r="G4992" i="2"/>
  <c r="G4994" i="2"/>
  <c r="G4996" i="2"/>
  <c r="G4998" i="2"/>
  <c r="G5000" i="2"/>
  <c r="G5002" i="2"/>
  <c r="G5004" i="2"/>
  <c r="G5006" i="2"/>
  <c r="G5008" i="2"/>
  <c r="G5010" i="2"/>
  <c r="G5012" i="2"/>
  <c r="G5014" i="2"/>
  <c r="G5016" i="2"/>
  <c r="G5018" i="2"/>
  <c r="G5020" i="2"/>
  <c r="G5022" i="2"/>
  <c r="G5024" i="2"/>
  <c r="G5026" i="2"/>
  <c r="G5028" i="2"/>
  <c r="G5030" i="2"/>
  <c r="G5032" i="2"/>
  <c r="G5034" i="2"/>
  <c r="G5036" i="2"/>
  <c r="G5038" i="2"/>
  <c r="G5040" i="2"/>
  <c r="G5042" i="2"/>
  <c r="G5044" i="2"/>
  <c r="G5046" i="2"/>
  <c r="G5048" i="2"/>
  <c r="G5050" i="2"/>
  <c r="G5052" i="2"/>
  <c r="G5054" i="2"/>
  <c r="G5056" i="2"/>
  <c r="G5058" i="2"/>
  <c r="G5060" i="2"/>
  <c r="G5062" i="2"/>
  <c r="G5064" i="2"/>
  <c r="G5066" i="2"/>
  <c r="G5068" i="2"/>
  <c r="G5070" i="2"/>
  <c r="G5072" i="2"/>
  <c r="G5074" i="2"/>
  <c r="G5076" i="2"/>
  <c r="G5078" i="2"/>
  <c r="G5080" i="2"/>
  <c r="G5082" i="2"/>
  <c r="G5084" i="2"/>
  <c r="G5086" i="2"/>
  <c r="G5088" i="2"/>
  <c r="G5090" i="2"/>
  <c r="G5092" i="2"/>
  <c r="G5094" i="2"/>
  <c r="G5096" i="2"/>
  <c r="G5098" i="2"/>
  <c r="G5100" i="2"/>
  <c r="G5102" i="2"/>
  <c r="G5104" i="2"/>
  <c r="G5106" i="2"/>
  <c r="G5108" i="2"/>
  <c r="G5110" i="2"/>
  <c r="G5112" i="2"/>
  <c r="G5114" i="2"/>
  <c r="G5116" i="2"/>
  <c r="G5118" i="2"/>
  <c r="G5120" i="2"/>
  <c r="G5122" i="2"/>
  <c r="G5124" i="2"/>
  <c r="G5126" i="2"/>
  <c r="G5128" i="2"/>
  <c r="G5130" i="2"/>
  <c r="G5132" i="2"/>
  <c r="G1661" i="2"/>
  <c r="G2110" i="2"/>
  <c r="G2270" i="2"/>
  <c r="G2313" i="2"/>
  <c r="G2398" i="2"/>
  <c r="G2441" i="2"/>
  <c r="G2526" i="2"/>
  <c r="G2569" i="2"/>
  <c r="G2654" i="2"/>
  <c r="G2697" i="2"/>
  <c r="G2782" i="2"/>
  <c r="G2825" i="2"/>
  <c r="G2910" i="2"/>
  <c r="G2952" i="2"/>
  <c r="G2977" i="2"/>
  <c r="G2993" i="2"/>
  <c r="G3009" i="2"/>
  <c r="G3025" i="2"/>
  <c r="G3041" i="2"/>
  <c r="G3057" i="2"/>
  <c r="G3073" i="2"/>
  <c r="G3089" i="2"/>
  <c r="G3105" i="2"/>
  <c r="G1805" i="2"/>
  <c r="G2281" i="2"/>
  <c r="G2622" i="2"/>
  <c r="G2793" i="2"/>
  <c r="G2960" i="2"/>
  <c r="G3029" i="2"/>
  <c r="G3093" i="2"/>
  <c r="G4235" i="2"/>
  <c r="G4243" i="2"/>
  <c r="G4251" i="2"/>
  <c r="G4259" i="2"/>
  <c r="G4267" i="2"/>
  <c r="G4275" i="2"/>
  <c r="G4283" i="2"/>
  <c r="G4291" i="2"/>
  <c r="G4299" i="2"/>
  <c r="G4307" i="2"/>
  <c r="G4315" i="2"/>
  <c r="G4323" i="2"/>
  <c r="G4331" i="2"/>
  <c r="G4339" i="2"/>
  <c r="G4347" i="2"/>
  <c r="G4355" i="2"/>
  <c r="G4363" i="2"/>
  <c r="G4371" i="2"/>
  <c r="G4379" i="2"/>
  <c r="G4387" i="2"/>
  <c r="G4395" i="2"/>
  <c r="G4403" i="2"/>
  <c r="G4411" i="2"/>
  <c r="G4419" i="2"/>
  <c r="G4427" i="2"/>
  <c r="G4435" i="2"/>
  <c r="G4443" i="2"/>
  <c r="G4451" i="2"/>
  <c r="G4459" i="2"/>
  <c r="G4467" i="2"/>
  <c r="G4475" i="2"/>
  <c r="G4483" i="2"/>
  <c r="G4491" i="2"/>
  <c r="G4499" i="2"/>
  <c r="G4507" i="2"/>
  <c r="G4515" i="2"/>
  <c r="G4523" i="2"/>
  <c r="G4531" i="2"/>
  <c r="G4539" i="2"/>
  <c r="G4547" i="2"/>
  <c r="G4555" i="2"/>
  <c r="G4563" i="2"/>
  <c r="G4571" i="2"/>
  <c r="G4579" i="2"/>
  <c r="G4587" i="2"/>
  <c r="G4595" i="2"/>
  <c r="G4603" i="2"/>
  <c r="G4611" i="2"/>
  <c r="G4619" i="2"/>
  <c r="G4627" i="2"/>
  <c r="G4635" i="2"/>
  <c r="G4643" i="2"/>
  <c r="G4651" i="2"/>
  <c r="G4659" i="2"/>
  <c r="G4667" i="2"/>
  <c r="G4675" i="2"/>
  <c r="G4683" i="2"/>
  <c r="G4691" i="2"/>
  <c r="G4699" i="2"/>
  <c r="G4707" i="2"/>
  <c r="G4715" i="2"/>
  <c r="G4723" i="2"/>
  <c r="G4731" i="2"/>
  <c r="G4739" i="2"/>
  <c r="G4747" i="2"/>
  <c r="G4755" i="2"/>
  <c r="G4763" i="2"/>
  <c r="G4771" i="2"/>
  <c r="G4779" i="2"/>
  <c r="G4787" i="2"/>
  <c r="G4795" i="2"/>
  <c r="G4803" i="2"/>
  <c r="G4811" i="2"/>
  <c r="G4819" i="2"/>
  <c r="G4827" i="2"/>
  <c r="G4835" i="2"/>
  <c r="G4843" i="2"/>
  <c r="G4851" i="2"/>
  <c r="G4859" i="2"/>
  <c r="G4867" i="2"/>
  <c r="G4875" i="2"/>
  <c r="G4883" i="2"/>
  <c r="G4891" i="2"/>
  <c r="G4899" i="2"/>
  <c r="G4907" i="2"/>
  <c r="G4915" i="2"/>
  <c r="G4923" i="2"/>
  <c r="G4931" i="2"/>
  <c r="G4939" i="2"/>
  <c r="G4947" i="2"/>
  <c r="G4955" i="2"/>
  <c r="G4963" i="2"/>
  <c r="G4971" i="2"/>
  <c r="G4979" i="2"/>
  <c r="G4987" i="2"/>
  <c r="G4995" i="2"/>
  <c r="G5003" i="2"/>
  <c r="G5011" i="2"/>
  <c r="G5019" i="2"/>
  <c r="G5027" i="2"/>
  <c r="G5035" i="2"/>
  <c r="G5043" i="2"/>
  <c r="G5051" i="2"/>
  <c r="G5059" i="2"/>
  <c r="G5067" i="2"/>
  <c r="G5075" i="2"/>
  <c r="G5083" i="2"/>
  <c r="G5091" i="2"/>
  <c r="G5099" i="2"/>
  <c r="G5107" i="2"/>
  <c r="G5115" i="2"/>
  <c r="G5123" i="2"/>
  <c r="G5131" i="2"/>
  <c r="G5136" i="2"/>
  <c r="G5140" i="2"/>
  <c r="G5144" i="2"/>
  <c r="G5148" i="2"/>
  <c r="G5152" i="2"/>
  <c r="G5156" i="2"/>
  <c r="G5160" i="2"/>
  <c r="G5164" i="2"/>
  <c r="G5168" i="2"/>
  <c r="G5172" i="2"/>
  <c r="G5176" i="2"/>
  <c r="G5180" i="2"/>
  <c r="G5184" i="2"/>
  <c r="G5188" i="2"/>
  <c r="G5192" i="2"/>
  <c r="G5196" i="2"/>
  <c r="G5200" i="2"/>
  <c r="G5204" i="2"/>
  <c r="G5208" i="2"/>
  <c r="G5212" i="2"/>
  <c r="G5216" i="2"/>
  <c r="G5220" i="2"/>
  <c r="G5224" i="2"/>
  <c r="G5228" i="2"/>
  <c r="G5232" i="2"/>
  <c r="G5236" i="2"/>
  <c r="G5240" i="2"/>
  <c r="G5244" i="2"/>
  <c r="G5248" i="2"/>
  <c r="G5252" i="2"/>
  <c r="G5256" i="2"/>
  <c r="G5260" i="2"/>
  <c r="G5264" i="2"/>
  <c r="G5268" i="2"/>
  <c r="G5272" i="2"/>
  <c r="G5276" i="2"/>
  <c r="G5280" i="2"/>
  <c r="G5284" i="2"/>
  <c r="G5288" i="2"/>
  <c r="G5292" i="2"/>
  <c r="G5296" i="2"/>
  <c r="G5300" i="2"/>
  <c r="G5304" i="2"/>
  <c r="G5308" i="2"/>
  <c r="G5312" i="2"/>
  <c r="G5316" i="2"/>
  <c r="G5320" i="2"/>
  <c r="G5324" i="2"/>
  <c r="G5328" i="2"/>
  <c r="G5332" i="2"/>
  <c r="G5336" i="2"/>
  <c r="G5340" i="2"/>
  <c r="G5344" i="2"/>
  <c r="G5348" i="2"/>
  <c r="G5352" i="2"/>
  <c r="G5356" i="2"/>
  <c r="G5360" i="2"/>
  <c r="G5364" i="2"/>
  <c r="G5368" i="2"/>
  <c r="G5372" i="2"/>
  <c r="G5376" i="2"/>
  <c r="G5380" i="2"/>
  <c r="G5384" i="2"/>
  <c r="G1990" i="2"/>
  <c r="G2494" i="2"/>
  <c r="G2665" i="2"/>
  <c r="G2981" i="2"/>
  <c r="G3045" i="2"/>
  <c r="G3109" i="2"/>
  <c r="G4237" i="2"/>
  <c r="G4245" i="2"/>
  <c r="G4253" i="2"/>
  <c r="G4261" i="2"/>
  <c r="G4269" i="2"/>
  <c r="G4277" i="2"/>
  <c r="G4285" i="2"/>
  <c r="G4293" i="2"/>
  <c r="G4301" i="2"/>
  <c r="G4309" i="2"/>
  <c r="G4317" i="2"/>
  <c r="G4325" i="2"/>
  <c r="G4333" i="2"/>
  <c r="G4341" i="2"/>
  <c r="G4349" i="2"/>
  <c r="G4357" i="2"/>
  <c r="G4365" i="2"/>
  <c r="G4373" i="2"/>
  <c r="G4381" i="2"/>
  <c r="G4389" i="2"/>
  <c r="G4397" i="2"/>
  <c r="G4405" i="2"/>
  <c r="G4413" i="2"/>
  <c r="G4421" i="2"/>
  <c r="G4429" i="2"/>
  <c r="G4437" i="2"/>
  <c r="G4445" i="2"/>
  <c r="G4453" i="2"/>
  <c r="G4461" i="2"/>
  <c r="G4469" i="2"/>
  <c r="G4477" i="2"/>
  <c r="G4485" i="2"/>
  <c r="G4493" i="2"/>
  <c r="G4501" i="2"/>
  <c r="G4509" i="2"/>
  <c r="G4517" i="2"/>
  <c r="G4525" i="2"/>
  <c r="G4533" i="2"/>
  <c r="G4541" i="2"/>
  <c r="G4549" i="2"/>
  <c r="G4557" i="2"/>
  <c r="G4565" i="2"/>
  <c r="G4573" i="2"/>
  <c r="G4581" i="2"/>
  <c r="G4589" i="2"/>
  <c r="G4597" i="2"/>
  <c r="G4605" i="2"/>
  <c r="G4613" i="2"/>
  <c r="G4621" i="2"/>
  <c r="G4629" i="2"/>
  <c r="G4637" i="2"/>
  <c r="G4645" i="2"/>
  <c r="G4653" i="2"/>
  <c r="G4661" i="2"/>
  <c r="G4669" i="2"/>
  <c r="G4677" i="2"/>
  <c r="G4685" i="2"/>
  <c r="G4693" i="2"/>
  <c r="G4701" i="2"/>
  <c r="G4709" i="2"/>
  <c r="G4717" i="2"/>
  <c r="G4725" i="2"/>
  <c r="G4733" i="2"/>
  <c r="G4741" i="2"/>
  <c r="G4749" i="2"/>
  <c r="G4757" i="2"/>
  <c r="G4765" i="2"/>
  <c r="G4773" i="2"/>
  <c r="G4781" i="2"/>
  <c r="G4789" i="2"/>
  <c r="G4797" i="2"/>
  <c r="G4805" i="2"/>
  <c r="G4813" i="2"/>
  <c r="G4821" i="2"/>
  <c r="G4829" i="2"/>
  <c r="G4837" i="2"/>
  <c r="G4845" i="2"/>
  <c r="G4853" i="2"/>
  <c r="G4861" i="2"/>
  <c r="G4869" i="2"/>
  <c r="G4877" i="2"/>
  <c r="G4885" i="2"/>
  <c r="G4893" i="2"/>
  <c r="G4901" i="2"/>
  <c r="G4909" i="2"/>
  <c r="G4917" i="2"/>
  <c r="G4925" i="2"/>
  <c r="G4933" i="2"/>
  <c r="G4941" i="2"/>
  <c r="G4949" i="2"/>
  <c r="G4957" i="2"/>
  <c r="G4965" i="2"/>
  <c r="G4973" i="2"/>
  <c r="G4981" i="2"/>
  <c r="G4989" i="2"/>
  <c r="G4997" i="2"/>
  <c r="G5005" i="2"/>
  <c r="G5013" i="2"/>
  <c r="G5021" i="2"/>
  <c r="G5029" i="2"/>
  <c r="G5037" i="2"/>
  <c r="G5045" i="2"/>
  <c r="G5053" i="2"/>
  <c r="G5061" i="2"/>
  <c r="G5069" i="2"/>
  <c r="G5077" i="2"/>
  <c r="G5085" i="2"/>
  <c r="G5093" i="2"/>
  <c r="G5101" i="2"/>
  <c r="G5109" i="2"/>
  <c r="G5117" i="2"/>
  <c r="G5125" i="2"/>
  <c r="G5133" i="2"/>
  <c r="G5137" i="2"/>
  <c r="G5141" i="2"/>
  <c r="G5145" i="2"/>
  <c r="G5149" i="2"/>
  <c r="G5153" i="2"/>
  <c r="G5157" i="2"/>
  <c r="G5161" i="2"/>
  <c r="G5165" i="2"/>
  <c r="G5169" i="2"/>
  <c r="G5173" i="2"/>
  <c r="G5177" i="2"/>
  <c r="G5181" i="2"/>
  <c r="G5185" i="2"/>
  <c r="G5189" i="2"/>
  <c r="G5193" i="2"/>
  <c r="G5197" i="2"/>
  <c r="G5201" i="2"/>
  <c r="G5205" i="2"/>
  <c r="G5209" i="2"/>
  <c r="G5213" i="2"/>
  <c r="G5217" i="2"/>
  <c r="G5221" i="2"/>
  <c r="G5225" i="2"/>
  <c r="G5229" i="2"/>
  <c r="G5233" i="2"/>
  <c r="G5237" i="2"/>
  <c r="G5241" i="2"/>
  <c r="G5245" i="2"/>
  <c r="G5249" i="2"/>
  <c r="G5253" i="2"/>
  <c r="G5257" i="2"/>
  <c r="G5261" i="2"/>
  <c r="G5265" i="2"/>
  <c r="G5269" i="2"/>
  <c r="G5273" i="2"/>
  <c r="G5277" i="2"/>
  <c r="G5281" i="2"/>
  <c r="G5285" i="2"/>
  <c r="G5289" i="2"/>
  <c r="G5293" i="2"/>
  <c r="G5297" i="2"/>
  <c r="G5301" i="2"/>
  <c r="G5305" i="2"/>
  <c r="G5309" i="2"/>
  <c r="G5313" i="2"/>
  <c r="G5317" i="2"/>
  <c r="G5321" i="2"/>
  <c r="G5325" i="2"/>
  <c r="G5329" i="2"/>
  <c r="G5333" i="2"/>
  <c r="G5337" i="2"/>
  <c r="G5341" i="2"/>
  <c r="G5345" i="2"/>
  <c r="G5349" i="2"/>
  <c r="G5353" i="2"/>
  <c r="G5357" i="2"/>
  <c r="G5361" i="2"/>
  <c r="G5365" i="2"/>
  <c r="G5369" i="2"/>
  <c r="G5373" i="2"/>
  <c r="G5377" i="2"/>
  <c r="G5381" i="2"/>
  <c r="G5385" i="2"/>
  <c r="G5388" i="2"/>
  <c r="G5390" i="2"/>
  <c r="G5392" i="2"/>
  <c r="G5394" i="2"/>
  <c r="G5396" i="2"/>
  <c r="G5398" i="2"/>
  <c r="G5400" i="2"/>
  <c r="G5402" i="2"/>
  <c r="G5404" i="2"/>
  <c r="G5406" i="2"/>
  <c r="G5408" i="2"/>
  <c r="G5410" i="2"/>
  <c r="G5412" i="2"/>
  <c r="G5414" i="2"/>
  <c r="G5416" i="2"/>
  <c r="G5418" i="2"/>
  <c r="G5420" i="2"/>
  <c r="G5422" i="2"/>
  <c r="G5424" i="2"/>
  <c r="G5426" i="2"/>
  <c r="G5428" i="2"/>
  <c r="G5430" i="2"/>
  <c r="G5432" i="2"/>
  <c r="G5434" i="2"/>
  <c r="G5436" i="2"/>
  <c r="G5438" i="2"/>
  <c r="G5440" i="2"/>
  <c r="G5442" i="2"/>
  <c r="G5444" i="2"/>
  <c r="G5446" i="2"/>
  <c r="G5448" i="2"/>
  <c r="G5450" i="2"/>
  <c r="G5452" i="2"/>
  <c r="G5454" i="2"/>
  <c r="G5456" i="2"/>
  <c r="G5458" i="2"/>
  <c r="G5460" i="2"/>
  <c r="G5462" i="2"/>
  <c r="G5464" i="2"/>
  <c r="G5466" i="2"/>
  <c r="G5468" i="2"/>
  <c r="G5470" i="2"/>
  <c r="G5472" i="2"/>
  <c r="G5474" i="2"/>
  <c r="G5476" i="2"/>
  <c r="G5478" i="2"/>
  <c r="G5480" i="2"/>
  <c r="G5482" i="2"/>
  <c r="G5484" i="2"/>
  <c r="G5486" i="2"/>
  <c r="G5488" i="2"/>
  <c r="G5490" i="2"/>
  <c r="G5492" i="2"/>
  <c r="G5494" i="2"/>
  <c r="G5496" i="2"/>
  <c r="G5498" i="2"/>
  <c r="G5500" i="2"/>
  <c r="G5502" i="2"/>
  <c r="G5504" i="2"/>
  <c r="G5506" i="2"/>
  <c r="G5508" i="2"/>
  <c r="G5510" i="2"/>
  <c r="G5512" i="2"/>
  <c r="G5514" i="2"/>
  <c r="G5516" i="2"/>
  <c r="G5518" i="2"/>
  <c r="G5520" i="2"/>
  <c r="G5522" i="2"/>
  <c r="G5524" i="2"/>
  <c r="G5526" i="2"/>
  <c r="G5528" i="2"/>
  <c r="G5530" i="2"/>
  <c r="G5532" i="2"/>
  <c r="G5534" i="2"/>
  <c r="G5536" i="2"/>
  <c r="G5538" i="2"/>
  <c r="G5540" i="2"/>
  <c r="G5542" i="2"/>
  <c r="G5544" i="2"/>
  <c r="G5546" i="2"/>
  <c r="G5548" i="2"/>
  <c r="G5550" i="2"/>
  <c r="G5552" i="2"/>
  <c r="G5554" i="2"/>
  <c r="G5556" i="2"/>
  <c r="G5558" i="2"/>
  <c r="G5560" i="2"/>
  <c r="G5562" i="2"/>
  <c r="G5564" i="2"/>
  <c r="G5566" i="2"/>
  <c r="G5568" i="2"/>
  <c r="G5570" i="2"/>
  <c r="G5572" i="2"/>
  <c r="G5574" i="2"/>
  <c r="G5576" i="2"/>
  <c r="G5578" i="2"/>
  <c r="G5580" i="2"/>
  <c r="G5582" i="2"/>
  <c r="G5584" i="2"/>
  <c r="G5586" i="2"/>
  <c r="G5588" i="2"/>
  <c r="G5590" i="2"/>
  <c r="G5592" i="2"/>
  <c r="G5594" i="2"/>
  <c r="G5596" i="2"/>
  <c r="G5598" i="2"/>
  <c r="G5600" i="2"/>
  <c r="G5602" i="2"/>
  <c r="G5604" i="2"/>
  <c r="G5606" i="2"/>
  <c r="G5608" i="2"/>
  <c r="G5610" i="2"/>
  <c r="G5612" i="2"/>
  <c r="G5614" i="2"/>
  <c r="G5616" i="2"/>
  <c r="G5618" i="2"/>
  <c r="G5620" i="2"/>
  <c r="G5622" i="2"/>
  <c r="G5624" i="2"/>
  <c r="G5626" i="2"/>
  <c r="G5628" i="2"/>
  <c r="G5630" i="2"/>
  <c r="G5632" i="2"/>
  <c r="G5634" i="2"/>
  <c r="G5636" i="2"/>
  <c r="G5638" i="2"/>
  <c r="G5640" i="2"/>
  <c r="G5642" i="2"/>
  <c r="G5644" i="2"/>
  <c r="G5646" i="2"/>
  <c r="G5648" i="2"/>
  <c r="G5650" i="2"/>
  <c r="G5652" i="2"/>
  <c r="G5654" i="2"/>
  <c r="G5656" i="2"/>
  <c r="G5658" i="2"/>
  <c r="G5660" i="2"/>
  <c r="G5662" i="2"/>
  <c r="G5664" i="2"/>
  <c r="G5666" i="2"/>
  <c r="G5668" i="2"/>
  <c r="G5670" i="2"/>
  <c r="G5672" i="2"/>
  <c r="G5674" i="2"/>
  <c r="G5676" i="2"/>
  <c r="G5678" i="2"/>
  <c r="G5680" i="2"/>
  <c r="G5682" i="2"/>
  <c r="G5684" i="2"/>
  <c r="G5686" i="2"/>
  <c r="G5688" i="2"/>
  <c r="G5690" i="2"/>
  <c r="G5692" i="2"/>
  <c r="G5694" i="2"/>
  <c r="G5696" i="2"/>
  <c r="G5698" i="2"/>
  <c r="G5700" i="2"/>
  <c r="G5702" i="2"/>
  <c r="G5704" i="2"/>
  <c r="G5706" i="2"/>
  <c r="G5708" i="2"/>
  <c r="G5710" i="2"/>
  <c r="G5712" i="2"/>
  <c r="G5714" i="2"/>
  <c r="G5716" i="2"/>
  <c r="G5718" i="2"/>
  <c r="G5720" i="2"/>
  <c r="G5722" i="2"/>
  <c r="G5724" i="2"/>
  <c r="G5726" i="2"/>
  <c r="G5728" i="2"/>
  <c r="G5730" i="2"/>
  <c r="G5732" i="2"/>
  <c r="G5734" i="2"/>
  <c r="G5736" i="2"/>
  <c r="G5738" i="2"/>
  <c r="G5740" i="2"/>
  <c r="G5742" i="2"/>
  <c r="G5744" i="2"/>
  <c r="G5746" i="2"/>
  <c r="G5748" i="2"/>
  <c r="G5750" i="2"/>
  <c r="G5752" i="2"/>
  <c r="G5754" i="2"/>
  <c r="G5756" i="2"/>
  <c r="G5758" i="2"/>
  <c r="G5760" i="2"/>
  <c r="G5762" i="2"/>
  <c r="G5764" i="2"/>
  <c r="G5766" i="2"/>
  <c r="G5768" i="2"/>
  <c r="G5770" i="2"/>
  <c r="G5772" i="2"/>
  <c r="G5774" i="2"/>
  <c r="G5776" i="2"/>
  <c r="G5778" i="2"/>
  <c r="G5780" i="2"/>
  <c r="G5782" i="2"/>
  <c r="G5784" i="2"/>
  <c r="G5786" i="2"/>
  <c r="G5788" i="2"/>
  <c r="G5790" i="2"/>
  <c r="G5792" i="2"/>
  <c r="G5794" i="2"/>
  <c r="G5796" i="2"/>
  <c r="G5798" i="2"/>
  <c r="G5800" i="2"/>
  <c r="G5802" i="2"/>
  <c r="G5804" i="2"/>
  <c r="G5806" i="2"/>
  <c r="G5808" i="2"/>
  <c r="G5810" i="2"/>
  <c r="G5812" i="2"/>
  <c r="G5814" i="2"/>
  <c r="G5816" i="2"/>
  <c r="G5818" i="2"/>
  <c r="G5820" i="2"/>
  <c r="G5822" i="2"/>
  <c r="G5824" i="2"/>
  <c r="G5826" i="2"/>
  <c r="G5828" i="2"/>
  <c r="G5830" i="2"/>
  <c r="G5832" i="2"/>
  <c r="G5834" i="2"/>
  <c r="G5836" i="2"/>
  <c r="G5838" i="2"/>
  <c r="G5840" i="2"/>
  <c r="G5842" i="2"/>
  <c r="G5844" i="2"/>
  <c r="G5846" i="2"/>
  <c r="G5848" i="2"/>
  <c r="G5850" i="2"/>
  <c r="G5852" i="2"/>
  <c r="G5854" i="2"/>
  <c r="G5856" i="2"/>
  <c r="G5858" i="2"/>
  <c r="G5860" i="2"/>
  <c r="G5862" i="2"/>
  <c r="G5864" i="2"/>
  <c r="G5866" i="2"/>
  <c r="G5868" i="2"/>
  <c r="G5870" i="2"/>
  <c r="G5872" i="2"/>
  <c r="G5874" i="2"/>
  <c r="G5876" i="2"/>
  <c r="G5878" i="2"/>
  <c r="G5880" i="2"/>
  <c r="G5882" i="2"/>
  <c r="G5884" i="2"/>
  <c r="G5886" i="2"/>
  <c r="G5888" i="2"/>
  <c r="G5890" i="2"/>
  <c r="G5892" i="2"/>
  <c r="G5894" i="2"/>
  <c r="G5896" i="2"/>
  <c r="G5898" i="2"/>
  <c r="G5900" i="2"/>
  <c r="G5902" i="2"/>
  <c r="G5904" i="2"/>
  <c r="G5906" i="2"/>
  <c r="G5908" i="2"/>
  <c r="G5910" i="2"/>
  <c r="G5912" i="2"/>
  <c r="G5914" i="2"/>
  <c r="G5916" i="2"/>
  <c r="G5918" i="2"/>
  <c r="G5920" i="2"/>
  <c r="G5922" i="2"/>
  <c r="G5924" i="2"/>
  <c r="G5926" i="2"/>
  <c r="G5928" i="2"/>
  <c r="G5930" i="2"/>
  <c r="G5932" i="2"/>
  <c r="G5934" i="2"/>
  <c r="G5936" i="2"/>
  <c r="G5938" i="2"/>
  <c r="G5940" i="2"/>
  <c r="G5942" i="2"/>
  <c r="G5944" i="2"/>
  <c r="G5946" i="2"/>
  <c r="G5948" i="2"/>
  <c r="G5950" i="2"/>
  <c r="G5952" i="2"/>
  <c r="G5954" i="2"/>
  <c r="G5956" i="2"/>
  <c r="G5958" i="2"/>
  <c r="G5960" i="2"/>
  <c r="G5962" i="2"/>
  <c r="G5964" i="2"/>
  <c r="G5966" i="2"/>
  <c r="G5968" i="2"/>
  <c r="G5970" i="2"/>
  <c r="G5972" i="2"/>
  <c r="G5974" i="2"/>
  <c r="G5976" i="2"/>
  <c r="G5978" i="2"/>
  <c r="G5980" i="2"/>
  <c r="G5982" i="2"/>
  <c r="G5984" i="2"/>
  <c r="G5986" i="2"/>
  <c r="G5988" i="2"/>
  <c r="G5990" i="2"/>
  <c r="G5992" i="2"/>
  <c r="G5994" i="2"/>
  <c r="G5996" i="2"/>
  <c r="G5998" i="2"/>
  <c r="G6000" i="2"/>
  <c r="G6002" i="2"/>
  <c r="G6004" i="2"/>
  <c r="G6006" i="2"/>
  <c r="G6008" i="2"/>
  <c r="G6010" i="2"/>
  <c r="G6012" i="2"/>
  <c r="G6014" i="2"/>
  <c r="G6016" i="2"/>
  <c r="G6018" i="2"/>
  <c r="G6020" i="2"/>
  <c r="G6022" i="2"/>
  <c r="G6024" i="2"/>
  <c r="G6026" i="2"/>
  <c r="G6028" i="2"/>
  <c r="G6030" i="2"/>
  <c r="G6032" i="2"/>
  <c r="G6034" i="2"/>
  <c r="G6036" i="2"/>
  <c r="G6038" i="2"/>
  <c r="G6040" i="2"/>
  <c r="G6042" i="2"/>
  <c r="G6044" i="2"/>
  <c r="G6046" i="2"/>
  <c r="G6048" i="2"/>
  <c r="G6050" i="2"/>
  <c r="G6052" i="2"/>
  <c r="G6054" i="2"/>
  <c r="G6056" i="2"/>
  <c r="G6058" i="2"/>
  <c r="G6060" i="2"/>
  <c r="G6062" i="2"/>
  <c r="G6064" i="2"/>
  <c r="G6066" i="2"/>
  <c r="G6068" i="2"/>
  <c r="G6070" i="2"/>
  <c r="G6072" i="2"/>
  <c r="G6074" i="2"/>
  <c r="G6076" i="2"/>
  <c r="G6078" i="2"/>
  <c r="G6080" i="2"/>
  <c r="G6082" i="2"/>
  <c r="G6084" i="2"/>
  <c r="G6086" i="2"/>
  <c r="G6088" i="2"/>
  <c r="G6090" i="2"/>
  <c r="G6092" i="2"/>
  <c r="G6094" i="2"/>
  <c r="G6096" i="2"/>
  <c r="G6098" i="2"/>
  <c r="G6100" i="2"/>
  <c r="G6102" i="2"/>
  <c r="G6104" i="2"/>
  <c r="G6106" i="2"/>
  <c r="G6108" i="2"/>
  <c r="G6110" i="2"/>
  <c r="G6112" i="2"/>
  <c r="G6114" i="2"/>
  <c r="G6116" i="2"/>
  <c r="G6118" i="2"/>
  <c r="G6120" i="2"/>
  <c r="G6122" i="2"/>
  <c r="G6124" i="2"/>
  <c r="G6126" i="2"/>
  <c r="G6128" i="2"/>
  <c r="G6130" i="2"/>
  <c r="G6132" i="2"/>
  <c r="G6134" i="2"/>
  <c r="G6136" i="2"/>
  <c r="G6138" i="2"/>
  <c r="G6140" i="2"/>
  <c r="G6142" i="2"/>
  <c r="G6144" i="2"/>
  <c r="G6146" i="2"/>
  <c r="G6148" i="2"/>
  <c r="G6150" i="2"/>
  <c r="G6152" i="2"/>
  <c r="G6154" i="2"/>
  <c r="G6156" i="2"/>
  <c r="G6158" i="2"/>
  <c r="G6160" i="2"/>
  <c r="G6162" i="2"/>
  <c r="G6164" i="2"/>
  <c r="G6166" i="2"/>
  <c r="G6168" i="2"/>
  <c r="G6170" i="2"/>
  <c r="G6172" i="2"/>
  <c r="G6174" i="2"/>
  <c r="G6176" i="2"/>
  <c r="G6178" i="2"/>
  <c r="G6180" i="2"/>
  <c r="G6182" i="2"/>
  <c r="G6184" i="2"/>
  <c r="G6186" i="2"/>
  <c r="G6188" i="2"/>
  <c r="G6190" i="2"/>
  <c r="G6192" i="2"/>
  <c r="G6194" i="2"/>
  <c r="G6196" i="2"/>
  <c r="G6198" i="2"/>
  <c r="G6200" i="2"/>
  <c r="G6202" i="2"/>
  <c r="G6204" i="2"/>
  <c r="G6206" i="2"/>
  <c r="G6208" i="2"/>
  <c r="G6210" i="2"/>
  <c r="G6212" i="2"/>
  <c r="G6214" i="2"/>
  <c r="G6216" i="2"/>
  <c r="G6218" i="2"/>
  <c r="G6220" i="2"/>
  <c r="G6222" i="2"/>
  <c r="G6224" i="2"/>
  <c r="G6226" i="2"/>
  <c r="G6228" i="2"/>
  <c r="G6230" i="2"/>
  <c r="G6232" i="2"/>
  <c r="G6234" i="2"/>
  <c r="G6236" i="2"/>
  <c r="G6238" i="2"/>
  <c r="G6240" i="2"/>
  <c r="G6242" i="2"/>
  <c r="G6244" i="2"/>
  <c r="G6246" i="2"/>
  <c r="G6248" i="2"/>
  <c r="G6250" i="2"/>
  <c r="G6252" i="2"/>
  <c r="G6254" i="2"/>
  <c r="G6256" i="2"/>
  <c r="G6258" i="2"/>
  <c r="G6260" i="2"/>
  <c r="G6262" i="2"/>
  <c r="G6264" i="2"/>
  <c r="G6266" i="2"/>
  <c r="G6268" i="2"/>
  <c r="G6270" i="2"/>
  <c r="G6272" i="2"/>
  <c r="G6274" i="2"/>
  <c r="G6276" i="2"/>
  <c r="G6278" i="2"/>
  <c r="G6280" i="2"/>
  <c r="G6282" i="2"/>
  <c r="G6284" i="2"/>
  <c r="G6286" i="2"/>
  <c r="G6288" i="2"/>
  <c r="G6290" i="2"/>
  <c r="G6292" i="2"/>
  <c r="G6294" i="2"/>
  <c r="G6296" i="2"/>
  <c r="G6298" i="2"/>
  <c r="G6300" i="2"/>
  <c r="G6302" i="2"/>
  <c r="G6304" i="2"/>
  <c r="G6306" i="2"/>
  <c r="G6308" i="2"/>
  <c r="G6310" i="2"/>
  <c r="G6312" i="2"/>
  <c r="G6314" i="2"/>
  <c r="G6316" i="2"/>
  <c r="G6318" i="2"/>
  <c r="G6320" i="2"/>
  <c r="G6322" i="2"/>
  <c r="G6324" i="2"/>
  <c r="G6326" i="2"/>
  <c r="G6328" i="2"/>
  <c r="G6330" i="2"/>
  <c r="G6332" i="2"/>
  <c r="G6334" i="2"/>
  <c r="G6336" i="2"/>
  <c r="G6338" i="2"/>
  <c r="G6340" i="2"/>
  <c r="G6342" i="2"/>
  <c r="G6344" i="2"/>
  <c r="G6346" i="2"/>
  <c r="G6348" i="2"/>
  <c r="G6350" i="2"/>
  <c r="G6352" i="2"/>
  <c r="G6354" i="2"/>
  <c r="G6356" i="2"/>
  <c r="G6358" i="2"/>
  <c r="G6360" i="2"/>
  <c r="G6362" i="2"/>
  <c r="G6364" i="2"/>
  <c r="G6366" i="2"/>
  <c r="G6368" i="2"/>
  <c r="G6370" i="2"/>
  <c r="G6372" i="2"/>
  <c r="G6374" i="2"/>
  <c r="G6376" i="2"/>
  <c r="G6378" i="2"/>
  <c r="G6380" i="2"/>
  <c r="G6382" i="2"/>
  <c r="G6384" i="2"/>
  <c r="G6386" i="2"/>
  <c r="G6388" i="2"/>
  <c r="G6390" i="2"/>
  <c r="G6392" i="2"/>
  <c r="G6394" i="2"/>
  <c r="G6396" i="2"/>
  <c r="G6398" i="2"/>
  <c r="G6400" i="2"/>
  <c r="G6402" i="2"/>
  <c r="G6404" i="2"/>
  <c r="G6406" i="2"/>
  <c r="G6408" i="2"/>
  <c r="G6410" i="2"/>
  <c r="G6412" i="2"/>
  <c r="G6414" i="2"/>
  <c r="G6416" i="2"/>
  <c r="G6418" i="2"/>
  <c r="G6420" i="2"/>
  <c r="G6422" i="2"/>
  <c r="G6424" i="2"/>
  <c r="G6426" i="2"/>
  <c r="G6428" i="2"/>
  <c r="G6430" i="2"/>
  <c r="G6432" i="2"/>
  <c r="G6434" i="2"/>
  <c r="G6436" i="2"/>
  <c r="G6438" i="2"/>
  <c r="G6440" i="2"/>
  <c r="G6442" i="2"/>
  <c r="G6444" i="2"/>
  <c r="G6446" i="2"/>
  <c r="G6448" i="2"/>
  <c r="G6450" i="2"/>
  <c r="G6452" i="2"/>
  <c r="G6454" i="2"/>
  <c r="G6456" i="2"/>
  <c r="G6458" i="2"/>
  <c r="G6460" i="2"/>
  <c r="G6462" i="2"/>
  <c r="G6464" i="2"/>
  <c r="G6466" i="2"/>
  <c r="G6468" i="2"/>
  <c r="G6470" i="2"/>
  <c r="G6472" i="2"/>
  <c r="G6474" i="2"/>
  <c r="G6476" i="2"/>
  <c r="G6478" i="2"/>
  <c r="G6480" i="2"/>
  <c r="G6482" i="2"/>
  <c r="G6484" i="2"/>
  <c r="G6486" i="2"/>
  <c r="G6488" i="2"/>
  <c r="G6490" i="2"/>
  <c r="G6492" i="2"/>
  <c r="G6494" i="2"/>
  <c r="G6496" i="2"/>
  <c r="G6498" i="2"/>
  <c r="G6500" i="2"/>
  <c r="G6502" i="2"/>
  <c r="G6504" i="2"/>
  <c r="G6506" i="2"/>
  <c r="G6508" i="2"/>
  <c r="G6510" i="2"/>
  <c r="G6512" i="2"/>
  <c r="G6514" i="2"/>
  <c r="G6516" i="2"/>
  <c r="G6518" i="2"/>
  <c r="G6520" i="2"/>
  <c r="G6522" i="2"/>
  <c r="G6524" i="2"/>
  <c r="G6526" i="2"/>
  <c r="G6528" i="2"/>
  <c r="G6530" i="2"/>
  <c r="G6532" i="2"/>
  <c r="G6534" i="2"/>
  <c r="G6536" i="2"/>
  <c r="G6538" i="2"/>
  <c r="G6540" i="2"/>
  <c r="G6542" i="2"/>
  <c r="G6544" i="2"/>
  <c r="G6546" i="2"/>
  <c r="G6548" i="2"/>
  <c r="G6550" i="2"/>
  <c r="G6552" i="2"/>
  <c r="G6554" i="2"/>
  <c r="G6556" i="2"/>
  <c r="G6558" i="2"/>
  <c r="G6560" i="2"/>
  <c r="G6562" i="2"/>
  <c r="G6564" i="2"/>
  <c r="G6566" i="2"/>
  <c r="G6568" i="2"/>
  <c r="G6570" i="2"/>
  <c r="G6572" i="2"/>
  <c r="G6574" i="2"/>
  <c r="G6576" i="2"/>
  <c r="G6578" i="2"/>
  <c r="G6580" i="2"/>
  <c r="G6582" i="2"/>
  <c r="G6584" i="2"/>
  <c r="G6586" i="2"/>
  <c r="G6588" i="2"/>
  <c r="G6590" i="2"/>
  <c r="G6592" i="2"/>
  <c r="G6594" i="2"/>
  <c r="G6596" i="2"/>
  <c r="G6598" i="2"/>
  <c r="G6600" i="2"/>
  <c r="G6602" i="2"/>
  <c r="G6604" i="2"/>
  <c r="G6606" i="2"/>
  <c r="G6608" i="2"/>
  <c r="G6610" i="2"/>
  <c r="G6612" i="2"/>
  <c r="G6614" i="2"/>
  <c r="G6616" i="2"/>
  <c r="G6618" i="2"/>
  <c r="G6620" i="2"/>
  <c r="G6622" i="2"/>
  <c r="G6624" i="2"/>
  <c r="G6626" i="2"/>
  <c r="G6628" i="2"/>
  <c r="G6630" i="2"/>
  <c r="G6632" i="2"/>
  <c r="G6634" i="2"/>
  <c r="G6636" i="2"/>
  <c r="G6638" i="2"/>
  <c r="G6640" i="2"/>
  <c r="G6642" i="2"/>
  <c r="G6644" i="2"/>
  <c r="G6646" i="2"/>
  <c r="G6648" i="2"/>
  <c r="G6650" i="2"/>
  <c r="G6652" i="2"/>
  <c r="G6654" i="2"/>
  <c r="G6656" i="2"/>
  <c r="G6658" i="2"/>
  <c r="G6660" i="2"/>
  <c r="G6662" i="2"/>
  <c r="G6664" i="2"/>
  <c r="G6666" i="2"/>
  <c r="G6668" i="2"/>
  <c r="G6670" i="2"/>
  <c r="G6672" i="2"/>
  <c r="G6674" i="2"/>
  <c r="G6676" i="2"/>
  <c r="G6678" i="2"/>
  <c r="G6680" i="2"/>
  <c r="G6682" i="2"/>
  <c r="G6684" i="2"/>
  <c r="G6686" i="2"/>
  <c r="G6688" i="2"/>
  <c r="G6690" i="2"/>
  <c r="G6692" i="2"/>
  <c r="G6694" i="2"/>
  <c r="G6696" i="2"/>
  <c r="G6698" i="2"/>
  <c r="G6700" i="2"/>
  <c r="G6702" i="2"/>
  <c r="G6704" i="2"/>
  <c r="G6706" i="2"/>
  <c r="G6708" i="2"/>
  <c r="G6710" i="2"/>
  <c r="G6712" i="2"/>
  <c r="G6714" i="2"/>
  <c r="G6716" i="2"/>
  <c r="G6718" i="2"/>
  <c r="G6720" i="2"/>
  <c r="G6722" i="2"/>
  <c r="G6724" i="2"/>
  <c r="G6726" i="2"/>
  <c r="G6728" i="2"/>
  <c r="G6730" i="2"/>
  <c r="G6732" i="2"/>
  <c r="G6734" i="2"/>
  <c r="G6736" i="2"/>
  <c r="G6738" i="2"/>
  <c r="G6740" i="2"/>
  <c r="G6742" i="2"/>
  <c r="G6744" i="2"/>
  <c r="G6746" i="2"/>
  <c r="G6748" i="2"/>
  <c r="G6750" i="2"/>
  <c r="G6752" i="2"/>
  <c r="G6754" i="2"/>
  <c r="G6756" i="2"/>
  <c r="G6758" i="2"/>
  <c r="G6760" i="2"/>
  <c r="G6762" i="2"/>
  <c r="G6764" i="2"/>
  <c r="G6766" i="2"/>
  <c r="G6768" i="2"/>
  <c r="G6770" i="2"/>
  <c r="G6772" i="2"/>
  <c r="G6774" i="2"/>
  <c r="G6776" i="2"/>
  <c r="G6778" i="2"/>
  <c r="G6780" i="2"/>
  <c r="G6782" i="2"/>
  <c r="G6784" i="2"/>
  <c r="G6786" i="2"/>
  <c r="G6788" i="2"/>
  <c r="G6790" i="2"/>
  <c r="G6792" i="2"/>
  <c r="G6794" i="2"/>
  <c r="G6796" i="2"/>
  <c r="G6798" i="2"/>
  <c r="G6800" i="2"/>
  <c r="G6802" i="2"/>
  <c r="G6804" i="2"/>
  <c r="G6806" i="2"/>
  <c r="G6808" i="2"/>
  <c r="G6810" i="2"/>
  <c r="G6812" i="2"/>
  <c r="G6814" i="2"/>
  <c r="G6816" i="2"/>
  <c r="G6818" i="2"/>
  <c r="G6820" i="2"/>
  <c r="G6822" i="2"/>
  <c r="G6824" i="2"/>
  <c r="G6826" i="2"/>
  <c r="G6828" i="2"/>
  <c r="G6830" i="2"/>
  <c r="G6832" i="2"/>
  <c r="G6834" i="2"/>
  <c r="G6836" i="2"/>
  <c r="G6838" i="2"/>
  <c r="G6840" i="2"/>
  <c r="G6842" i="2"/>
  <c r="G6844" i="2"/>
  <c r="G6846" i="2"/>
  <c r="G6848" i="2"/>
  <c r="G6850" i="2"/>
  <c r="G6852" i="2"/>
  <c r="G6854" i="2"/>
  <c r="G6856" i="2"/>
  <c r="G6858" i="2"/>
  <c r="G6860" i="2"/>
  <c r="G6862" i="2"/>
  <c r="G6864" i="2"/>
  <c r="G6866" i="2"/>
  <c r="G6868" i="2"/>
  <c r="G6870" i="2"/>
  <c r="G6872" i="2"/>
  <c r="G6874" i="2"/>
  <c r="G6876" i="2"/>
  <c r="G6878" i="2"/>
  <c r="G6880" i="2"/>
  <c r="G6882" i="2"/>
  <c r="G6884" i="2"/>
  <c r="G6886" i="2"/>
  <c r="G6888" i="2"/>
  <c r="G6890" i="2"/>
  <c r="G6892" i="2"/>
  <c r="G6894" i="2"/>
  <c r="G6896" i="2"/>
  <c r="G6898" i="2"/>
  <c r="G6900" i="2"/>
  <c r="G6902" i="2"/>
  <c r="G6904" i="2"/>
  <c r="G6906" i="2"/>
  <c r="G6908" i="2"/>
  <c r="G6910" i="2"/>
  <c r="G6912" i="2"/>
  <c r="G6914" i="2"/>
  <c r="G6916" i="2"/>
  <c r="G6918" i="2"/>
  <c r="G6920" i="2"/>
  <c r="G6922" i="2"/>
  <c r="G6924" i="2"/>
  <c r="G6926" i="2"/>
  <c r="G6928" i="2"/>
  <c r="G6930" i="2"/>
  <c r="G6932" i="2"/>
  <c r="G6934" i="2"/>
  <c r="G6936" i="2"/>
  <c r="G6938" i="2"/>
  <c r="G6940" i="2"/>
  <c r="G6942" i="2"/>
  <c r="G6944" i="2"/>
  <c r="G6946" i="2"/>
  <c r="G6948" i="2"/>
  <c r="G6950" i="2"/>
  <c r="G6952" i="2"/>
  <c r="G6954" i="2"/>
  <c r="G6956" i="2"/>
  <c r="G6958" i="2"/>
  <c r="G6960" i="2"/>
  <c r="G6962" i="2"/>
  <c r="G6964" i="2"/>
  <c r="G6966" i="2"/>
  <c r="G6968" i="2"/>
  <c r="G6970" i="2"/>
  <c r="G6972" i="2"/>
  <c r="G6974" i="2"/>
  <c r="G6976" i="2"/>
  <c r="G6978" i="2"/>
  <c r="G6980" i="2"/>
  <c r="G6982" i="2"/>
  <c r="G6984" i="2"/>
  <c r="G6986" i="2"/>
  <c r="G6988" i="2"/>
  <c r="G6990" i="2"/>
  <c r="G6992" i="2"/>
  <c r="G6994" i="2"/>
  <c r="G6996" i="2"/>
  <c r="G6998" i="2"/>
  <c r="G7000" i="2"/>
  <c r="G7002" i="2"/>
  <c r="G7004" i="2"/>
  <c r="G7006" i="2"/>
  <c r="G7008" i="2"/>
  <c r="G7010" i="2"/>
  <c r="G7012" i="2"/>
  <c r="G7014" i="2"/>
  <c r="G7016" i="2"/>
  <c r="G7018" i="2"/>
  <c r="G7020" i="2"/>
  <c r="G7022" i="2"/>
  <c r="G7024" i="2"/>
  <c r="G7026" i="2"/>
  <c r="G7028" i="2"/>
  <c r="G7030" i="2"/>
  <c r="G7032" i="2"/>
  <c r="G7034" i="2"/>
  <c r="G7036" i="2"/>
  <c r="G7038" i="2"/>
  <c r="G7040" i="2"/>
  <c r="G7042" i="2"/>
  <c r="G7044" i="2"/>
  <c r="G7046" i="2"/>
  <c r="G7048" i="2"/>
  <c r="G7050" i="2"/>
  <c r="G7052" i="2"/>
  <c r="G7054" i="2"/>
  <c r="G7056" i="2"/>
  <c r="G7058" i="2"/>
  <c r="G7060" i="2"/>
  <c r="G7062" i="2"/>
  <c r="G7064" i="2"/>
  <c r="G7066" i="2"/>
  <c r="G7068" i="2"/>
  <c r="G7070" i="2"/>
  <c r="G7072" i="2"/>
  <c r="G7074" i="2"/>
  <c r="G7076" i="2"/>
  <c r="G7078" i="2"/>
  <c r="G7080" i="2"/>
  <c r="G7082" i="2"/>
  <c r="G7084" i="2"/>
  <c r="G7086" i="2"/>
  <c r="G7088" i="2"/>
  <c r="G7090" i="2"/>
  <c r="G7092" i="2"/>
  <c r="G7094" i="2"/>
  <c r="G7096" i="2"/>
  <c r="G7098" i="2"/>
  <c r="G7100" i="2"/>
  <c r="G7102" i="2"/>
  <c r="G7104" i="2"/>
  <c r="G7106" i="2"/>
  <c r="G7108" i="2"/>
  <c r="G7110" i="2"/>
  <c r="G7112" i="2"/>
  <c r="G7114" i="2"/>
  <c r="G7116" i="2"/>
  <c r="G7118" i="2"/>
  <c r="G7120" i="2"/>
  <c r="G7122" i="2"/>
  <c r="G7124" i="2"/>
  <c r="G7126" i="2"/>
  <c r="G7128" i="2"/>
  <c r="G7130" i="2"/>
  <c r="G7132" i="2"/>
  <c r="G7134" i="2"/>
  <c r="G7136" i="2"/>
  <c r="G7138" i="2"/>
  <c r="G7140" i="2"/>
  <c r="G7142" i="2"/>
  <c r="G7144" i="2"/>
  <c r="G7146" i="2"/>
  <c r="G7148" i="2"/>
  <c r="G7150" i="2"/>
  <c r="G7152" i="2"/>
  <c r="G7154" i="2"/>
  <c r="G7156" i="2"/>
  <c r="G7158" i="2"/>
  <c r="G7160" i="2"/>
  <c r="G7162" i="2"/>
  <c r="G7164" i="2"/>
  <c r="G7166" i="2"/>
  <c r="G7168" i="2"/>
  <c r="G7170" i="2"/>
  <c r="G7172" i="2"/>
  <c r="G7174" i="2"/>
  <c r="G7176" i="2"/>
  <c r="G7178" i="2"/>
  <c r="G7180" i="2"/>
  <c r="G7182" i="2"/>
  <c r="G7184" i="2"/>
  <c r="G7186" i="2"/>
  <c r="G7188" i="2"/>
  <c r="G7190" i="2"/>
  <c r="G7192" i="2"/>
  <c r="G7194" i="2"/>
  <c r="G7196" i="2"/>
  <c r="G7198" i="2"/>
  <c r="G7200" i="2"/>
  <c r="G7202" i="2"/>
  <c r="G7204" i="2"/>
  <c r="G7206" i="2"/>
  <c r="G7208" i="2"/>
  <c r="G7210" i="2"/>
  <c r="G2366" i="2"/>
  <c r="G2537" i="2"/>
  <c r="G2878" i="2"/>
  <c r="G2997" i="2"/>
  <c r="G3061" i="2"/>
  <c r="G4239" i="2"/>
  <c r="G4247" i="2"/>
  <c r="G4255" i="2"/>
  <c r="G4263" i="2"/>
  <c r="G4271" i="2"/>
  <c r="G4279" i="2"/>
  <c r="G4287" i="2"/>
  <c r="G4295" i="2"/>
  <c r="G4303" i="2"/>
  <c r="G4311" i="2"/>
  <c r="G4319" i="2"/>
  <c r="G4327" i="2"/>
  <c r="G4335" i="2"/>
  <c r="G4343" i="2"/>
  <c r="G4351" i="2"/>
  <c r="G4359" i="2"/>
  <c r="G4367" i="2"/>
  <c r="G4375" i="2"/>
  <c r="G4383" i="2"/>
  <c r="G4391" i="2"/>
  <c r="G4399" i="2"/>
  <c r="G4407" i="2"/>
  <c r="G4415" i="2"/>
  <c r="G4423" i="2"/>
  <c r="G4431" i="2"/>
  <c r="G4439" i="2"/>
  <c r="G4447" i="2"/>
  <c r="G4455" i="2"/>
  <c r="G4463" i="2"/>
  <c r="G4471" i="2"/>
  <c r="G4479" i="2"/>
  <c r="G4487" i="2"/>
  <c r="G4495" i="2"/>
  <c r="G4503" i="2"/>
  <c r="G4511" i="2"/>
  <c r="G4519" i="2"/>
  <c r="G4527" i="2"/>
  <c r="G4535" i="2"/>
  <c r="G4543" i="2"/>
  <c r="G4551" i="2"/>
  <c r="G4559" i="2"/>
  <c r="G4567" i="2"/>
  <c r="G4575" i="2"/>
  <c r="G4583" i="2"/>
  <c r="G4591" i="2"/>
  <c r="G4599" i="2"/>
  <c r="G4607" i="2"/>
  <c r="G4615" i="2"/>
  <c r="G4623" i="2"/>
  <c r="G4631" i="2"/>
  <c r="G4639" i="2"/>
  <c r="G4647" i="2"/>
  <c r="G4655" i="2"/>
  <c r="G4663" i="2"/>
  <c r="G4671" i="2"/>
  <c r="G4679" i="2"/>
  <c r="G4687" i="2"/>
  <c r="G4695" i="2"/>
  <c r="G4703" i="2"/>
  <c r="G4711" i="2"/>
  <c r="G4719" i="2"/>
  <c r="G4727" i="2"/>
  <c r="G4735" i="2"/>
  <c r="G4743" i="2"/>
  <c r="G4751" i="2"/>
  <c r="G4759" i="2"/>
  <c r="G4767" i="2"/>
  <c r="G4775" i="2"/>
  <c r="G4783" i="2"/>
  <c r="G4791" i="2"/>
  <c r="G4799" i="2"/>
  <c r="G4807" i="2"/>
  <c r="G4815" i="2"/>
  <c r="G4823" i="2"/>
  <c r="G4831" i="2"/>
  <c r="G4839" i="2"/>
  <c r="G4847" i="2"/>
  <c r="G4855" i="2"/>
  <c r="G4863" i="2"/>
  <c r="G4871" i="2"/>
  <c r="G4879" i="2"/>
  <c r="G4887" i="2"/>
  <c r="G4895" i="2"/>
  <c r="G4903" i="2"/>
  <c r="G4911" i="2"/>
  <c r="G4919" i="2"/>
  <c r="G4927" i="2"/>
  <c r="G4935" i="2"/>
  <c r="G4943" i="2"/>
  <c r="G4951" i="2"/>
  <c r="G4959" i="2"/>
  <c r="G4967" i="2"/>
  <c r="G4975" i="2"/>
  <c r="G4983" i="2"/>
  <c r="G4991" i="2"/>
  <c r="G4999" i="2"/>
  <c r="G5007" i="2"/>
  <c r="G5015" i="2"/>
  <c r="G5023" i="2"/>
  <c r="G5031" i="2"/>
  <c r="G5039" i="2"/>
  <c r="G5047" i="2"/>
  <c r="G5055" i="2"/>
  <c r="G5063" i="2"/>
  <c r="G5071" i="2"/>
  <c r="G5079" i="2"/>
  <c r="G5087" i="2"/>
  <c r="G5095" i="2"/>
  <c r="G5103" i="2"/>
  <c r="G5111" i="2"/>
  <c r="G5119" i="2"/>
  <c r="G5127" i="2"/>
  <c r="G5134" i="2"/>
  <c r="G5138" i="2"/>
  <c r="G5142" i="2"/>
  <c r="G5146" i="2"/>
  <c r="G5150" i="2"/>
  <c r="G5154" i="2"/>
  <c r="G5158" i="2"/>
  <c r="G5162" i="2"/>
  <c r="G5166" i="2"/>
  <c r="G5170" i="2"/>
  <c r="G5174" i="2"/>
  <c r="G5178" i="2"/>
  <c r="G5182" i="2"/>
  <c r="G5186" i="2"/>
  <c r="G5190" i="2"/>
  <c r="G5194" i="2"/>
  <c r="G5198" i="2"/>
  <c r="G5202" i="2"/>
  <c r="G5206" i="2"/>
  <c r="G5210" i="2"/>
  <c r="G5214" i="2"/>
  <c r="G5218" i="2"/>
  <c r="G5222" i="2"/>
  <c r="G5226" i="2"/>
  <c r="G5230" i="2"/>
  <c r="G5234" i="2"/>
  <c r="G5238" i="2"/>
  <c r="G5242" i="2"/>
  <c r="G5246" i="2"/>
  <c r="G5250" i="2"/>
  <c r="G5254" i="2"/>
  <c r="G5258" i="2"/>
  <c r="G5262" i="2"/>
  <c r="G5266" i="2"/>
  <c r="G5270" i="2"/>
  <c r="G5274" i="2"/>
  <c r="G5278" i="2"/>
  <c r="G5282" i="2"/>
  <c r="G5286" i="2"/>
  <c r="G5290" i="2"/>
  <c r="G5294" i="2"/>
  <c r="G5298" i="2"/>
  <c r="G5302" i="2"/>
  <c r="G5306" i="2"/>
  <c r="G5310" i="2"/>
  <c r="G5314" i="2"/>
  <c r="G5318" i="2"/>
  <c r="G5322" i="2"/>
  <c r="G5326" i="2"/>
  <c r="G5330" i="2"/>
  <c r="G5334" i="2"/>
  <c r="G5338" i="2"/>
  <c r="G5342" i="2"/>
  <c r="G5346" i="2"/>
  <c r="G5350" i="2"/>
  <c r="G5354" i="2"/>
  <c r="G5358" i="2"/>
  <c r="G5362" i="2"/>
  <c r="G5366" i="2"/>
  <c r="G5370" i="2"/>
  <c r="G5374" i="2"/>
  <c r="G5378" i="2"/>
  <c r="G5382" i="2"/>
  <c r="G5386" i="2"/>
  <c r="G2217" i="2"/>
  <c r="G2921" i="2"/>
  <c r="G4257" i="2"/>
  <c r="G4289" i="2"/>
  <c r="G4321" i="2"/>
  <c r="G4353" i="2"/>
  <c r="G4385" i="2"/>
  <c r="G4417" i="2"/>
  <c r="G4449" i="2"/>
  <c r="G4481" i="2"/>
  <c r="G4513" i="2"/>
  <c r="G4545" i="2"/>
  <c r="G4577" i="2"/>
  <c r="G4609" i="2"/>
  <c r="G4641" i="2"/>
  <c r="G4673" i="2"/>
  <c r="G4705" i="2"/>
  <c r="G4737" i="2"/>
  <c r="G4769" i="2"/>
  <c r="G4801" i="2"/>
  <c r="G4833" i="2"/>
  <c r="G4865" i="2"/>
  <c r="G4897" i="2"/>
  <c r="G4929" i="2"/>
  <c r="G4961" i="2"/>
  <c r="G4993" i="2"/>
  <c r="G5025" i="2"/>
  <c r="G5057" i="2"/>
  <c r="G5089" i="2"/>
  <c r="G5121" i="2"/>
  <c r="G5143" i="2"/>
  <c r="G5159" i="2"/>
  <c r="G5175" i="2"/>
  <c r="G5191" i="2"/>
  <c r="G5207" i="2"/>
  <c r="G5223" i="2"/>
  <c r="G5239" i="2"/>
  <c r="G5255" i="2"/>
  <c r="G5271" i="2"/>
  <c r="G5287" i="2"/>
  <c r="G5303" i="2"/>
  <c r="G5319" i="2"/>
  <c r="G5335" i="2"/>
  <c r="G5351" i="2"/>
  <c r="G5367" i="2"/>
  <c r="G5383" i="2"/>
  <c r="G5393" i="2"/>
  <c r="G5401" i="2"/>
  <c r="G5409" i="2"/>
  <c r="G5417" i="2"/>
  <c r="G5425" i="2"/>
  <c r="G5433" i="2"/>
  <c r="G5441" i="2"/>
  <c r="G5449" i="2"/>
  <c r="G5457" i="2"/>
  <c r="G5465" i="2"/>
  <c r="G5473" i="2"/>
  <c r="G5481" i="2"/>
  <c r="G5489" i="2"/>
  <c r="G5497" i="2"/>
  <c r="G5505" i="2"/>
  <c r="G5513" i="2"/>
  <c r="G5521" i="2"/>
  <c r="G5529" i="2"/>
  <c r="G5537" i="2"/>
  <c r="G5545" i="2"/>
  <c r="G5553" i="2"/>
  <c r="G5561" i="2"/>
  <c r="G5569" i="2"/>
  <c r="G5577" i="2"/>
  <c r="G5585" i="2"/>
  <c r="G5593" i="2"/>
  <c r="G5601" i="2"/>
  <c r="G5609" i="2"/>
  <c r="G5617" i="2"/>
  <c r="G5625" i="2"/>
  <c r="G5633" i="2"/>
  <c r="G5641" i="2"/>
  <c r="G5649" i="2"/>
  <c r="G5657" i="2"/>
  <c r="G5665" i="2"/>
  <c r="G5673" i="2"/>
  <c r="G5681" i="2"/>
  <c r="G5689" i="2"/>
  <c r="G5697" i="2"/>
  <c r="G5705" i="2"/>
  <c r="G5713" i="2"/>
  <c r="G5721" i="2"/>
  <c r="G5729" i="2"/>
  <c r="G5737" i="2"/>
  <c r="G5745" i="2"/>
  <c r="G5753" i="2"/>
  <c r="G5761" i="2"/>
  <c r="G5769" i="2"/>
  <c r="G5777" i="2"/>
  <c r="G5785" i="2"/>
  <c r="G5793" i="2"/>
  <c r="G5801" i="2"/>
  <c r="G5809" i="2"/>
  <c r="G5817" i="2"/>
  <c r="G5825" i="2"/>
  <c r="G5833" i="2"/>
  <c r="G5841" i="2"/>
  <c r="G5849" i="2"/>
  <c r="G5857" i="2"/>
  <c r="G5865" i="2"/>
  <c r="G5873" i="2"/>
  <c r="G5881" i="2"/>
  <c r="G5889" i="2"/>
  <c r="G5897" i="2"/>
  <c r="G5905" i="2"/>
  <c r="G5913" i="2"/>
  <c r="G5921" i="2"/>
  <c r="G5929" i="2"/>
  <c r="G5937" i="2"/>
  <c r="G5945" i="2"/>
  <c r="G5953" i="2"/>
  <c r="G5961" i="2"/>
  <c r="G5969" i="2"/>
  <c r="G5977" i="2"/>
  <c r="G5985" i="2"/>
  <c r="G5993" i="2"/>
  <c r="G6001" i="2"/>
  <c r="G6009" i="2"/>
  <c r="G6017" i="2"/>
  <c r="G6025" i="2"/>
  <c r="G6033" i="2"/>
  <c r="G6041" i="2"/>
  <c r="G6049" i="2"/>
  <c r="G6057" i="2"/>
  <c r="G6065" i="2"/>
  <c r="G6073" i="2"/>
  <c r="G6081" i="2"/>
  <c r="G6089" i="2"/>
  <c r="G6097" i="2"/>
  <c r="G6105" i="2"/>
  <c r="G6113" i="2"/>
  <c r="G6121" i="2"/>
  <c r="G6129" i="2"/>
  <c r="G6137" i="2"/>
  <c r="G6145" i="2"/>
  <c r="G6153" i="2"/>
  <c r="G6161" i="2"/>
  <c r="G6169" i="2"/>
  <c r="G6177" i="2"/>
  <c r="G6185" i="2"/>
  <c r="G6193" i="2"/>
  <c r="G6201" i="2"/>
  <c r="G6209" i="2"/>
  <c r="G6217" i="2"/>
  <c r="G6225" i="2"/>
  <c r="G6233" i="2"/>
  <c r="G6241" i="2"/>
  <c r="G6249" i="2"/>
  <c r="G6257" i="2"/>
  <c r="G6265" i="2"/>
  <c r="G6273" i="2"/>
  <c r="G6281" i="2"/>
  <c r="G6289" i="2"/>
  <c r="G6297" i="2"/>
  <c r="G6305" i="2"/>
  <c r="G6313" i="2"/>
  <c r="G6321" i="2"/>
  <c r="G6329" i="2"/>
  <c r="G6337" i="2"/>
  <c r="G6345" i="2"/>
  <c r="G6353" i="2"/>
  <c r="G6361" i="2"/>
  <c r="G6369" i="2"/>
  <c r="G6377" i="2"/>
  <c r="G6385" i="2"/>
  <c r="G6393" i="2"/>
  <c r="G6401" i="2"/>
  <c r="G6409" i="2"/>
  <c r="G6417" i="2"/>
  <c r="G6425" i="2"/>
  <c r="G6433" i="2"/>
  <c r="G6441" i="2"/>
  <c r="G6449" i="2"/>
  <c r="G6457" i="2"/>
  <c r="G6465" i="2"/>
  <c r="G6473" i="2"/>
  <c r="G6481" i="2"/>
  <c r="G6489" i="2"/>
  <c r="G6497" i="2"/>
  <c r="G6505" i="2"/>
  <c r="G6513" i="2"/>
  <c r="G6521" i="2"/>
  <c r="G6529" i="2"/>
  <c r="G6537" i="2"/>
  <c r="G6545" i="2"/>
  <c r="G6553" i="2"/>
  <c r="G6561" i="2"/>
  <c r="G6569" i="2"/>
  <c r="G6577" i="2"/>
  <c r="G6585" i="2"/>
  <c r="G6593" i="2"/>
  <c r="G6601" i="2"/>
  <c r="G6609" i="2"/>
  <c r="G6617" i="2"/>
  <c r="G6625" i="2"/>
  <c r="G6633" i="2"/>
  <c r="G6641" i="2"/>
  <c r="G6649" i="2"/>
  <c r="G6657" i="2"/>
  <c r="G6665" i="2"/>
  <c r="G6673" i="2"/>
  <c r="G6681" i="2"/>
  <c r="G6689" i="2"/>
  <c r="G6697" i="2"/>
  <c r="G6705" i="2"/>
  <c r="G6713" i="2"/>
  <c r="G6721" i="2"/>
  <c r="G6729" i="2"/>
  <c r="G6737" i="2"/>
  <c r="G6745" i="2"/>
  <c r="G6753" i="2"/>
  <c r="G6761" i="2"/>
  <c r="G6769" i="2"/>
  <c r="G6777" i="2"/>
  <c r="G6785" i="2"/>
  <c r="G6793" i="2"/>
  <c r="G6801" i="2"/>
  <c r="G6809" i="2"/>
  <c r="G6817" i="2"/>
  <c r="G6825" i="2"/>
  <c r="G6833" i="2"/>
  <c r="G6841" i="2"/>
  <c r="G6849" i="2"/>
  <c r="G6857" i="2"/>
  <c r="G6865" i="2"/>
  <c r="G6873" i="2"/>
  <c r="G6881" i="2"/>
  <c r="G6889" i="2"/>
  <c r="G6897" i="2"/>
  <c r="G6905" i="2"/>
  <c r="G6913" i="2"/>
  <c r="G6921" i="2"/>
  <c r="G6929" i="2"/>
  <c r="G6937" i="2"/>
  <c r="G6945" i="2"/>
  <c r="G6953" i="2"/>
  <c r="G6961" i="2"/>
  <c r="G6969" i="2"/>
  <c r="G6977" i="2"/>
  <c r="G6985" i="2"/>
  <c r="G6993" i="2"/>
  <c r="G7001" i="2"/>
  <c r="G7009" i="2"/>
  <c r="G7017" i="2"/>
  <c r="G7025" i="2"/>
  <c r="G7033" i="2"/>
  <c r="G7041" i="2"/>
  <c r="G7049" i="2"/>
  <c r="G7057" i="2"/>
  <c r="G7065" i="2"/>
  <c r="G7073" i="2"/>
  <c r="G7081" i="2"/>
  <c r="G7089" i="2"/>
  <c r="G7097" i="2"/>
  <c r="G7105" i="2"/>
  <c r="G7113" i="2"/>
  <c r="G7121" i="2"/>
  <c r="G7129" i="2"/>
  <c r="G7137" i="2"/>
  <c r="G7145" i="2"/>
  <c r="G7153" i="2"/>
  <c r="G7161" i="2"/>
  <c r="G7169" i="2"/>
  <c r="G7177" i="2"/>
  <c r="G7185" i="2"/>
  <c r="G7193" i="2"/>
  <c r="G7201" i="2"/>
  <c r="G7209" i="2"/>
  <c r="G7214" i="2"/>
  <c r="G7218" i="2"/>
  <c r="G7222" i="2"/>
  <c r="G7226" i="2"/>
  <c r="G7230" i="2"/>
  <c r="G7234" i="2"/>
  <c r="G7238" i="2"/>
  <c r="G7242" i="2"/>
  <c r="G7246" i="2"/>
  <c r="G7250" i="2"/>
  <c r="G7254" i="2"/>
  <c r="G7258" i="2"/>
  <c r="G7262" i="2"/>
  <c r="G7266" i="2"/>
  <c r="G7270" i="2"/>
  <c r="G7274" i="2"/>
  <c r="G7278" i="2"/>
  <c r="G7282" i="2"/>
  <c r="G7286" i="2"/>
  <c r="G7290" i="2"/>
  <c r="G7294" i="2"/>
  <c r="G7298" i="2"/>
  <c r="G7302" i="2"/>
  <c r="G7306" i="2"/>
  <c r="G7310" i="2"/>
  <c r="G7314" i="2"/>
  <c r="G7318" i="2"/>
  <c r="G7322" i="2"/>
  <c r="G7326" i="2"/>
  <c r="G7330" i="2"/>
  <c r="G7334" i="2"/>
  <c r="G7338" i="2"/>
  <c r="G7342" i="2"/>
  <c r="G7346" i="2"/>
  <c r="G7350" i="2"/>
  <c r="G7354" i="2"/>
  <c r="G7358" i="2"/>
  <c r="G7362" i="2"/>
  <c r="G7366" i="2"/>
  <c r="G7370" i="2"/>
  <c r="G7374" i="2"/>
  <c r="G7378" i="2"/>
  <c r="G7382" i="2"/>
  <c r="G7386" i="2"/>
  <c r="G7390" i="2"/>
  <c r="G7394" i="2"/>
  <c r="G7398" i="2"/>
  <c r="G7402" i="2"/>
  <c r="G7406" i="2"/>
  <c r="G7410" i="2"/>
  <c r="G7414" i="2"/>
  <c r="G7418" i="2"/>
  <c r="G7422" i="2"/>
  <c r="G7426" i="2"/>
  <c r="G7430" i="2"/>
  <c r="G7434" i="2"/>
  <c r="G7438" i="2"/>
  <c r="G7442" i="2"/>
  <c r="G7446" i="2"/>
  <c r="G7450" i="2"/>
  <c r="G7454" i="2"/>
  <c r="G7458" i="2"/>
  <c r="G7462" i="2"/>
  <c r="G7466" i="2"/>
  <c r="G7470" i="2"/>
  <c r="G7474" i="2"/>
  <c r="G7478" i="2"/>
  <c r="G7482" i="2"/>
  <c r="G7486" i="2"/>
  <c r="G7490" i="2"/>
  <c r="G7494" i="2"/>
  <c r="G7498" i="2"/>
  <c r="G7502" i="2"/>
  <c r="G7506" i="2"/>
  <c r="G7510" i="2"/>
  <c r="G7514" i="2"/>
  <c r="G7518" i="2"/>
  <c r="G7522" i="2"/>
  <c r="G7526" i="2"/>
  <c r="G7530" i="2"/>
  <c r="G7534" i="2"/>
  <c r="G7538" i="2"/>
  <c r="G7542" i="2"/>
  <c r="G7546" i="2"/>
  <c r="G7550" i="2"/>
  <c r="G7554" i="2"/>
  <c r="G7558" i="2"/>
  <c r="G7562" i="2"/>
  <c r="G7566" i="2"/>
  <c r="G7570" i="2"/>
  <c r="G7574" i="2"/>
  <c r="G7578" i="2"/>
  <c r="G7582" i="2"/>
  <c r="G7586" i="2"/>
  <c r="G7590" i="2"/>
  <c r="G7594" i="2"/>
  <c r="G7598" i="2"/>
  <c r="G7602" i="2"/>
  <c r="G7606" i="2"/>
  <c r="G7610" i="2"/>
  <c r="G7614" i="2"/>
  <c r="G7618" i="2"/>
  <c r="G7622" i="2"/>
  <c r="G7626" i="2"/>
  <c r="G7630" i="2"/>
  <c r="G7634" i="2"/>
  <c r="G7638" i="2"/>
  <c r="G7642" i="2"/>
  <c r="G7646" i="2"/>
  <c r="G2409" i="2"/>
  <c r="G3013" i="2"/>
  <c r="G4265" i="2"/>
  <c r="G4297" i="2"/>
  <c r="G4329" i="2"/>
  <c r="G4361" i="2"/>
  <c r="G4393" i="2"/>
  <c r="G4425" i="2"/>
  <c r="G4457" i="2"/>
  <c r="G4489" i="2"/>
  <c r="G4521" i="2"/>
  <c r="G4553" i="2"/>
  <c r="G4585" i="2"/>
  <c r="G4617" i="2"/>
  <c r="G4649" i="2"/>
  <c r="G4681" i="2"/>
  <c r="G4713" i="2"/>
  <c r="G4745" i="2"/>
  <c r="G4777" i="2"/>
  <c r="G4809" i="2"/>
  <c r="G4841" i="2"/>
  <c r="G4873" i="2"/>
  <c r="G4905" i="2"/>
  <c r="G4937" i="2"/>
  <c r="G4969" i="2"/>
  <c r="G5001" i="2"/>
  <c r="G5033" i="2"/>
  <c r="G5065" i="2"/>
  <c r="G5097" i="2"/>
  <c r="G5129" i="2"/>
  <c r="G5147" i="2"/>
  <c r="G5163" i="2"/>
  <c r="G5179" i="2"/>
  <c r="G5195" i="2"/>
  <c r="G5211" i="2"/>
  <c r="G5227" i="2"/>
  <c r="G5243" i="2"/>
  <c r="G5259" i="2"/>
  <c r="G5275" i="2"/>
  <c r="G5291" i="2"/>
  <c r="G5307" i="2"/>
  <c r="G5323" i="2"/>
  <c r="G5339" i="2"/>
  <c r="G5355" i="2"/>
  <c r="G5371" i="2"/>
  <c r="G5387" i="2"/>
  <c r="G5395" i="2"/>
  <c r="G5403" i="2"/>
  <c r="G5411" i="2"/>
  <c r="G5419" i="2"/>
  <c r="G5427" i="2"/>
  <c r="G5435" i="2"/>
  <c r="G5443" i="2"/>
  <c r="G5451" i="2"/>
  <c r="G5459" i="2"/>
  <c r="G5467" i="2"/>
  <c r="G5475" i="2"/>
  <c r="G5483" i="2"/>
  <c r="G5491" i="2"/>
  <c r="G5499" i="2"/>
  <c r="G5507" i="2"/>
  <c r="G5515" i="2"/>
  <c r="G5523" i="2"/>
  <c r="G5531" i="2"/>
  <c r="G5539" i="2"/>
  <c r="G5547" i="2"/>
  <c r="G5555" i="2"/>
  <c r="G5563" i="2"/>
  <c r="G5571" i="2"/>
  <c r="G5579" i="2"/>
  <c r="G5587" i="2"/>
  <c r="G5595" i="2"/>
  <c r="G5603" i="2"/>
  <c r="G5611" i="2"/>
  <c r="G5619" i="2"/>
  <c r="G5627" i="2"/>
  <c r="G5635" i="2"/>
  <c r="G5643" i="2"/>
  <c r="G5651" i="2"/>
  <c r="G5659" i="2"/>
  <c r="G5667" i="2"/>
  <c r="G5675" i="2"/>
  <c r="G5683" i="2"/>
  <c r="G5691" i="2"/>
  <c r="G5699" i="2"/>
  <c r="G5707" i="2"/>
  <c r="G5715" i="2"/>
  <c r="G5723" i="2"/>
  <c r="G5731" i="2"/>
  <c r="G5739" i="2"/>
  <c r="G5747" i="2"/>
  <c r="G5755" i="2"/>
  <c r="G5763" i="2"/>
  <c r="G5771" i="2"/>
  <c r="G5779" i="2"/>
  <c r="G5787" i="2"/>
  <c r="G5795" i="2"/>
  <c r="G5803" i="2"/>
  <c r="G5811" i="2"/>
  <c r="G5819" i="2"/>
  <c r="G5827" i="2"/>
  <c r="G5835" i="2"/>
  <c r="G5843" i="2"/>
  <c r="G5851" i="2"/>
  <c r="G5859" i="2"/>
  <c r="G5867" i="2"/>
  <c r="G5875" i="2"/>
  <c r="G5883" i="2"/>
  <c r="G5891" i="2"/>
  <c r="G5899" i="2"/>
  <c r="G5907" i="2"/>
  <c r="G5915" i="2"/>
  <c r="G5923" i="2"/>
  <c r="G5931" i="2"/>
  <c r="G5939" i="2"/>
  <c r="G5947" i="2"/>
  <c r="G5955" i="2"/>
  <c r="G5963" i="2"/>
  <c r="G5971" i="2"/>
  <c r="G5979" i="2"/>
  <c r="G5987" i="2"/>
  <c r="G5995" i="2"/>
  <c r="G6003" i="2"/>
  <c r="G6011" i="2"/>
  <c r="G6019" i="2"/>
  <c r="G6027" i="2"/>
  <c r="G6035" i="2"/>
  <c r="G6043" i="2"/>
  <c r="G6051" i="2"/>
  <c r="G6059" i="2"/>
  <c r="G6067" i="2"/>
  <c r="G6075" i="2"/>
  <c r="G6083" i="2"/>
  <c r="G6091" i="2"/>
  <c r="G6099" i="2"/>
  <c r="G6107" i="2"/>
  <c r="G6115" i="2"/>
  <c r="G6123" i="2"/>
  <c r="G6131" i="2"/>
  <c r="G6139" i="2"/>
  <c r="G6147" i="2"/>
  <c r="G6155" i="2"/>
  <c r="G6163" i="2"/>
  <c r="G6171" i="2"/>
  <c r="G6179" i="2"/>
  <c r="G6187" i="2"/>
  <c r="G6195" i="2"/>
  <c r="G6203" i="2"/>
  <c r="G6211" i="2"/>
  <c r="G6219" i="2"/>
  <c r="G6227" i="2"/>
  <c r="G6235" i="2"/>
  <c r="G6243" i="2"/>
  <c r="G6251" i="2"/>
  <c r="G6259" i="2"/>
  <c r="G6267" i="2"/>
  <c r="G6275" i="2"/>
  <c r="G6283" i="2"/>
  <c r="G6291" i="2"/>
  <c r="G6299" i="2"/>
  <c r="G6307" i="2"/>
  <c r="G6315" i="2"/>
  <c r="G6323" i="2"/>
  <c r="G6331" i="2"/>
  <c r="G6339" i="2"/>
  <c r="G6347" i="2"/>
  <c r="G6355" i="2"/>
  <c r="G6363" i="2"/>
  <c r="G6371" i="2"/>
  <c r="G6379" i="2"/>
  <c r="G6387" i="2"/>
  <c r="G6395" i="2"/>
  <c r="G6403" i="2"/>
  <c r="G6411" i="2"/>
  <c r="G6419" i="2"/>
  <c r="G6427" i="2"/>
  <c r="G6435" i="2"/>
  <c r="G6443" i="2"/>
  <c r="G6451" i="2"/>
  <c r="G6459" i="2"/>
  <c r="G6467" i="2"/>
  <c r="G6475" i="2"/>
  <c r="G6483" i="2"/>
  <c r="G6491" i="2"/>
  <c r="G6499" i="2"/>
  <c r="G6507" i="2"/>
  <c r="G6515" i="2"/>
  <c r="G6523" i="2"/>
  <c r="G6531" i="2"/>
  <c r="G6539" i="2"/>
  <c r="G6547" i="2"/>
  <c r="G6555" i="2"/>
  <c r="G6563" i="2"/>
  <c r="G6571" i="2"/>
  <c r="G6579" i="2"/>
  <c r="G6587" i="2"/>
  <c r="G6595" i="2"/>
  <c r="G6603" i="2"/>
  <c r="G6611" i="2"/>
  <c r="G6619" i="2"/>
  <c r="G6627" i="2"/>
  <c r="G6635" i="2"/>
  <c r="G6643" i="2"/>
  <c r="G6651" i="2"/>
  <c r="G6659" i="2"/>
  <c r="G6667" i="2"/>
  <c r="G6675" i="2"/>
  <c r="G6683" i="2"/>
  <c r="G6691" i="2"/>
  <c r="G6699" i="2"/>
  <c r="G6707" i="2"/>
  <c r="G6715" i="2"/>
  <c r="G6723" i="2"/>
  <c r="G6731" i="2"/>
  <c r="G6739" i="2"/>
  <c r="G6747" i="2"/>
  <c r="G6755" i="2"/>
  <c r="G6763" i="2"/>
  <c r="G6771" i="2"/>
  <c r="G6779" i="2"/>
  <c r="G6787" i="2"/>
  <c r="G6795" i="2"/>
  <c r="G6803" i="2"/>
  <c r="G6811" i="2"/>
  <c r="G6819" i="2"/>
  <c r="G6827" i="2"/>
  <c r="G6835" i="2"/>
  <c r="G6843" i="2"/>
  <c r="G6851" i="2"/>
  <c r="G6859" i="2"/>
  <c r="G6867" i="2"/>
  <c r="G6875" i="2"/>
  <c r="G6883" i="2"/>
  <c r="G6891" i="2"/>
  <c r="G6899" i="2"/>
  <c r="G6907" i="2"/>
  <c r="G6915" i="2"/>
  <c r="G6923" i="2"/>
  <c r="G6931" i="2"/>
  <c r="G6939" i="2"/>
  <c r="G6947" i="2"/>
  <c r="G6955" i="2"/>
  <c r="G6963" i="2"/>
  <c r="G6971" i="2"/>
  <c r="G6979" i="2"/>
  <c r="G6987" i="2"/>
  <c r="G6995" i="2"/>
  <c r="G7003" i="2"/>
  <c r="G7011" i="2"/>
  <c r="G7019" i="2"/>
  <c r="G7027" i="2"/>
  <c r="G7035" i="2"/>
  <c r="G7043" i="2"/>
  <c r="G7051" i="2"/>
  <c r="G7059" i="2"/>
  <c r="G7067" i="2"/>
  <c r="G7075" i="2"/>
  <c r="G7083" i="2"/>
  <c r="G7091" i="2"/>
  <c r="G7099" i="2"/>
  <c r="G7107" i="2"/>
  <c r="G7115" i="2"/>
  <c r="G7123" i="2"/>
  <c r="G7131" i="2"/>
  <c r="G7139" i="2"/>
  <c r="G7147" i="2"/>
  <c r="G7155" i="2"/>
  <c r="G7163" i="2"/>
  <c r="G7171" i="2"/>
  <c r="G7179" i="2"/>
  <c r="G7187" i="2"/>
  <c r="G7195" i="2"/>
  <c r="G7203" i="2"/>
  <c r="G7211" i="2"/>
  <c r="G7215" i="2"/>
  <c r="G7219" i="2"/>
  <c r="G7223" i="2"/>
  <c r="G7227" i="2"/>
  <c r="G7231" i="2"/>
  <c r="G7235" i="2"/>
  <c r="G7239" i="2"/>
  <c r="G7243" i="2"/>
  <c r="G7247" i="2"/>
  <c r="G7251" i="2"/>
  <c r="G7255" i="2"/>
  <c r="G7259" i="2"/>
  <c r="G7263" i="2"/>
  <c r="G7267" i="2"/>
  <c r="G7271" i="2"/>
  <c r="G7275" i="2"/>
  <c r="G7279" i="2"/>
  <c r="G7283" i="2"/>
  <c r="G7287" i="2"/>
  <c r="G7291" i="2"/>
  <c r="G7295" i="2"/>
  <c r="G7299" i="2"/>
  <c r="G7303" i="2"/>
  <c r="G7307" i="2"/>
  <c r="G7311" i="2"/>
  <c r="G7315" i="2"/>
  <c r="G7319" i="2"/>
  <c r="G7323" i="2"/>
  <c r="G7327" i="2"/>
  <c r="G7331" i="2"/>
  <c r="G7335" i="2"/>
  <c r="G7339" i="2"/>
  <c r="G7343" i="2"/>
  <c r="G7347" i="2"/>
  <c r="G7351" i="2"/>
  <c r="G7355" i="2"/>
  <c r="G7359" i="2"/>
  <c r="G7363" i="2"/>
  <c r="G7367" i="2"/>
  <c r="G7371" i="2"/>
  <c r="G7375" i="2"/>
  <c r="G7379" i="2"/>
  <c r="G7383" i="2"/>
  <c r="G7387" i="2"/>
  <c r="G7391" i="2"/>
  <c r="G7395" i="2"/>
  <c r="G7399" i="2"/>
  <c r="G7403" i="2"/>
  <c r="G7407" i="2"/>
  <c r="G7411" i="2"/>
  <c r="G7415" i="2"/>
  <c r="G7419" i="2"/>
  <c r="G7423" i="2"/>
  <c r="G7427" i="2"/>
  <c r="G7431" i="2"/>
  <c r="G7435" i="2"/>
  <c r="G7439" i="2"/>
  <c r="G7443" i="2"/>
  <c r="G7447" i="2"/>
  <c r="G7451" i="2"/>
  <c r="G7455" i="2"/>
  <c r="G7459" i="2"/>
  <c r="G7463" i="2"/>
  <c r="G7467" i="2"/>
  <c r="G7471" i="2"/>
  <c r="G7475" i="2"/>
  <c r="G7479" i="2"/>
  <c r="G7483" i="2"/>
  <c r="G7487" i="2"/>
  <c r="G7491" i="2"/>
  <c r="G7495" i="2"/>
  <c r="G7499" i="2"/>
  <c r="G7503" i="2"/>
  <c r="G7507" i="2"/>
  <c r="G7511" i="2"/>
  <c r="G7515" i="2"/>
  <c r="G7519" i="2"/>
  <c r="G7523" i="2"/>
  <c r="G7527" i="2"/>
  <c r="G7531" i="2"/>
  <c r="G7535" i="2"/>
  <c r="G7539" i="2"/>
  <c r="G7543" i="2"/>
  <c r="G7547" i="2"/>
  <c r="G7551" i="2"/>
  <c r="G7555" i="2"/>
  <c r="G7559" i="2"/>
  <c r="G7563" i="2"/>
  <c r="G7567" i="2"/>
  <c r="G7571" i="2"/>
  <c r="G7575" i="2"/>
  <c r="G7579" i="2"/>
  <c r="G7583" i="2"/>
  <c r="G7587" i="2"/>
  <c r="G7591" i="2"/>
  <c r="G7595" i="2"/>
  <c r="G7599" i="2"/>
  <c r="G7603" i="2"/>
  <c r="G7607" i="2"/>
  <c r="G7611" i="2"/>
  <c r="G7615" i="2"/>
  <c r="G7619" i="2"/>
  <c r="G7623" i="2"/>
  <c r="G7627" i="2"/>
  <c r="G7631" i="2"/>
  <c r="G7635" i="2"/>
  <c r="G7639" i="2"/>
  <c r="G7643" i="2"/>
  <c r="G7647" i="2"/>
  <c r="G7650" i="2"/>
  <c r="G7652" i="2"/>
  <c r="G7654" i="2"/>
  <c r="G7656" i="2"/>
  <c r="G7658" i="2"/>
  <c r="G7660" i="2"/>
  <c r="G7662" i="2"/>
  <c r="G7664" i="2"/>
  <c r="G7666" i="2"/>
  <c r="G7668" i="2"/>
  <c r="G7670" i="2"/>
  <c r="G7672" i="2"/>
  <c r="G7674" i="2"/>
  <c r="G7676" i="2"/>
  <c r="G7678" i="2"/>
  <c r="G7680" i="2"/>
  <c r="G7682" i="2"/>
  <c r="G7684" i="2"/>
  <c r="G7686" i="2"/>
  <c r="G7688" i="2"/>
  <c r="G7690" i="2"/>
  <c r="G7692" i="2"/>
  <c r="G7694" i="2"/>
  <c r="G7696" i="2"/>
  <c r="G7698" i="2"/>
  <c r="G7700" i="2"/>
  <c r="G7702" i="2"/>
  <c r="G7704" i="2"/>
  <c r="G7706" i="2"/>
  <c r="G7708" i="2"/>
  <c r="G7710" i="2"/>
  <c r="G7712" i="2"/>
  <c r="G7714" i="2"/>
  <c r="G7716" i="2"/>
  <c r="G7718" i="2"/>
  <c r="G7720" i="2"/>
  <c r="G7722" i="2"/>
  <c r="G7724" i="2"/>
  <c r="G7726" i="2"/>
  <c r="G7728" i="2"/>
  <c r="G7730" i="2"/>
  <c r="G7732" i="2"/>
  <c r="G7734" i="2"/>
  <c r="G7736" i="2"/>
  <c r="G7738" i="2"/>
  <c r="G7740" i="2"/>
  <c r="G7742" i="2"/>
  <c r="G7744" i="2"/>
  <c r="G7746" i="2"/>
  <c r="G7748" i="2"/>
  <c r="G7750" i="2"/>
  <c r="G7752" i="2"/>
  <c r="G7754" i="2"/>
  <c r="G7756" i="2"/>
  <c r="G7758" i="2"/>
  <c r="G7760" i="2"/>
  <c r="G7762" i="2"/>
  <c r="G7764" i="2"/>
  <c r="G7766" i="2"/>
  <c r="G7768" i="2"/>
  <c r="G7770" i="2"/>
  <c r="G7772" i="2"/>
  <c r="G7774" i="2"/>
  <c r="G7776" i="2"/>
  <c r="G7778" i="2"/>
  <c r="G7780" i="2"/>
  <c r="G7782" i="2"/>
  <c r="G7784" i="2"/>
  <c r="G7786" i="2"/>
  <c r="G7788" i="2"/>
  <c r="G7790" i="2"/>
  <c r="G7792" i="2"/>
  <c r="G7794" i="2"/>
  <c r="G7796" i="2"/>
  <c r="G7798" i="2"/>
  <c r="G7800" i="2"/>
  <c r="G7802" i="2"/>
  <c r="G7804" i="2"/>
  <c r="G7806" i="2"/>
  <c r="G7808" i="2"/>
  <c r="G7810" i="2"/>
  <c r="G7812" i="2"/>
  <c r="G7814" i="2"/>
  <c r="G7816" i="2"/>
  <c r="G7818" i="2"/>
  <c r="G7820" i="2"/>
  <c r="G7822" i="2"/>
  <c r="G7824" i="2"/>
  <c r="G7826" i="2"/>
  <c r="G7828" i="2"/>
  <c r="G7830" i="2"/>
  <c r="G7832" i="2"/>
  <c r="G7834" i="2"/>
  <c r="G7836" i="2"/>
  <c r="G7838" i="2"/>
  <c r="G7840" i="2"/>
  <c r="G7842" i="2"/>
  <c r="G7844" i="2"/>
  <c r="G7846" i="2"/>
  <c r="G7848" i="2"/>
  <c r="G7850" i="2"/>
  <c r="G7852" i="2"/>
  <c r="G7854" i="2"/>
  <c r="G7856" i="2"/>
  <c r="G7858" i="2"/>
  <c r="G7860" i="2"/>
  <c r="G7862" i="2"/>
  <c r="G7864" i="2"/>
  <c r="G7866" i="2"/>
  <c r="G7868" i="2"/>
  <c r="G7870" i="2"/>
  <c r="G7872" i="2"/>
  <c r="G7874" i="2"/>
  <c r="G7876" i="2"/>
  <c r="G7878" i="2"/>
  <c r="G7880" i="2"/>
  <c r="G7882" i="2"/>
  <c r="G7884" i="2"/>
  <c r="G7886" i="2"/>
  <c r="G7888" i="2"/>
  <c r="G7890" i="2"/>
  <c r="G7892" i="2"/>
  <c r="G7894" i="2"/>
  <c r="G7896" i="2"/>
  <c r="G7898" i="2"/>
  <c r="G7900" i="2"/>
  <c r="G7902" i="2"/>
  <c r="G7904" i="2"/>
  <c r="G7906" i="2"/>
  <c r="G7908" i="2"/>
  <c r="G7910" i="2"/>
  <c r="G7912" i="2"/>
  <c r="G7914" i="2"/>
  <c r="G7916" i="2"/>
  <c r="G7918" i="2"/>
  <c r="G7920" i="2"/>
  <c r="G7922" i="2"/>
  <c r="G7924" i="2"/>
  <c r="G7926" i="2"/>
  <c r="G7928" i="2"/>
  <c r="G7930" i="2"/>
  <c r="G7932" i="2"/>
  <c r="G7934" i="2"/>
  <c r="G7936" i="2"/>
  <c r="G7938" i="2"/>
  <c r="G7940" i="2"/>
  <c r="G7942" i="2"/>
  <c r="G7944" i="2"/>
  <c r="G7946" i="2"/>
  <c r="G7948" i="2"/>
  <c r="G7950" i="2"/>
  <c r="G7952" i="2"/>
  <c r="G7954" i="2"/>
  <c r="G7956" i="2"/>
  <c r="G7958" i="2"/>
  <c r="G7960" i="2"/>
  <c r="G7962" i="2"/>
  <c r="G7964" i="2"/>
  <c r="G7966" i="2"/>
  <c r="G7968" i="2"/>
  <c r="G7970" i="2"/>
  <c r="G7972" i="2"/>
  <c r="G7974" i="2"/>
  <c r="G7976" i="2"/>
  <c r="G7978" i="2"/>
  <c r="G7980" i="2"/>
  <c r="G7982" i="2"/>
  <c r="G7984" i="2"/>
  <c r="G7986" i="2"/>
  <c r="G7988" i="2"/>
  <c r="G7990" i="2"/>
  <c r="G7992" i="2"/>
  <c r="G7994" i="2"/>
  <c r="G7996" i="2"/>
  <c r="G7998" i="2"/>
  <c r="G8000" i="2"/>
  <c r="G8002" i="2"/>
  <c r="G8004" i="2"/>
  <c r="G8006" i="2"/>
  <c r="G8008" i="2"/>
  <c r="G8010" i="2"/>
  <c r="G8012" i="2"/>
  <c r="G8014" i="2"/>
  <c r="G8016" i="2"/>
  <c r="G8018" i="2"/>
  <c r="G8020" i="2"/>
  <c r="G8022" i="2"/>
  <c r="G8024" i="2"/>
  <c r="G8026" i="2"/>
  <c r="G8028" i="2"/>
  <c r="G8030" i="2"/>
  <c r="G8032" i="2"/>
  <c r="G8034" i="2"/>
  <c r="G8036" i="2"/>
  <c r="G8038" i="2"/>
  <c r="G8040" i="2"/>
  <c r="G8042" i="2"/>
  <c r="G8044" i="2"/>
  <c r="G8046" i="2"/>
  <c r="G8048" i="2"/>
  <c r="G8050" i="2"/>
  <c r="G8052" i="2"/>
  <c r="G8054" i="2"/>
  <c r="G8056" i="2"/>
  <c r="G8058" i="2"/>
  <c r="G8060" i="2"/>
  <c r="G8062" i="2"/>
  <c r="G8064" i="2"/>
  <c r="G8066" i="2"/>
  <c r="G8068" i="2"/>
  <c r="G8070" i="2"/>
  <c r="G8072" i="2"/>
  <c r="G8074" i="2"/>
  <c r="G8076" i="2"/>
  <c r="G8078" i="2"/>
  <c r="G8080" i="2"/>
  <c r="G8082" i="2"/>
  <c r="G8084" i="2"/>
  <c r="G8086" i="2"/>
  <c r="G8088" i="2"/>
  <c r="G8090" i="2"/>
  <c r="G8092" i="2"/>
  <c r="G8094" i="2"/>
  <c r="G8096" i="2"/>
  <c r="G8098" i="2"/>
  <c r="G8100" i="2"/>
  <c r="G8102" i="2"/>
  <c r="G8104" i="2"/>
  <c r="G8106" i="2"/>
  <c r="G8108" i="2"/>
  <c r="G8110" i="2"/>
  <c r="G8112" i="2"/>
  <c r="G8114" i="2"/>
  <c r="G8116" i="2"/>
  <c r="G8118" i="2"/>
  <c r="G8120" i="2"/>
  <c r="G8122" i="2"/>
  <c r="G8124" i="2"/>
  <c r="G8126" i="2"/>
  <c r="G8128" i="2"/>
  <c r="G8130" i="2"/>
  <c r="G8132" i="2"/>
  <c r="G8134" i="2"/>
  <c r="G8136" i="2"/>
  <c r="G8138" i="2"/>
  <c r="G8140" i="2"/>
  <c r="G8142" i="2"/>
  <c r="G8144" i="2"/>
  <c r="G8146" i="2"/>
  <c r="G8148" i="2"/>
  <c r="G8150" i="2"/>
  <c r="G8152" i="2"/>
  <c r="G8154" i="2"/>
  <c r="G8156" i="2"/>
  <c r="G8158" i="2"/>
  <c r="G8160" i="2"/>
  <c r="G8162" i="2"/>
  <c r="G8164" i="2"/>
  <c r="G8166" i="2"/>
  <c r="G8168" i="2"/>
  <c r="G8170" i="2"/>
  <c r="G8172" i="2"/>
  <c r="G8174" i="2"/>
  <c r="G8176" i="2"/>
  <c r="G8178" i="2"/>
  <c r="G8180" i="2"/>
  <c r="G8182" i="2"/>
  <c r="G8184" i="2"/>
  <c r="G8186" i="2"/>
  <c r="G8188" i="2"/>
  <c r="G8190" i="2"/>
  <c r="G8192" i="2"/>
  <c r="G8194" i="2"/>
  <c r="G8196" i="2"/>
  <c r="G8198" i="2"/>
  <c r="G8200" i="2"/>
  <c r="G8202" i="2"/>
  <c r="G8204" i="2"/>
  <c r="G8206" i="2"/>
  <c r="G8208" i="2"/>
  <c r="G8210" i="2"/>
  <c r="G8212" i="2"/>
  <c r="G8214" i="2"/>
  <c r="G8216" i="2"/>
  <c r="G8218" i="2"/>
  <c r="G8220" i="2"/>
  <c r="G8222" i="2"/>
  <c r="G8224" i="2"/>
  <c r="G8226" i="2"/>
  <c r="G8228" i="2"/>
  <c r="G8230" i="2"/>
  <c r="G8232" i="2"/>
  <c r="G8234" i="2"/>
  <c r="G8236" i="2"/>
  <c r="G8238" i="2"/>
  <c r="G8240" i="2"/>
  <c r="G8242" i="2"/>
  <c r="G8244" i="2"/>
  <c r="G8246" i="2"/>
  <c r="G8248" i="2"/>
  <c r="G8250" i="2"/>
  <c r="G8252" i="2"/>
  <c r="G8254" i="2"/>
  <c r="G8256" i="2"/>
  <c r="G8258" i="2"/>
  <c r="G8260" i="2"/>
  <c r="G8262" i="2"/>
  <c r="G8264" i="2"/>
  <c r="G8266" i="2"/>
  <c r="G8268" i="2"/>
  <c r="G8270" i="2"/>
  <c r="G8272" i="2"/>
  <c r="G8274" i="2"/>
  <c r="G8276" i="2"/>
  <c r="G8278" i="2"/>
  <c r="G8280" i="2"/>
  <c r="G8282" i="2"/>
  <c r="G8284" i="2"/>
  <c r="G8286" i="2"/>
  <c r="G8288" i="2"/>
  <c r="G8290" i="2"/>
  <c r="G8292" i="2"/>
  <c r="G8294" i="2"/>
  <c r="G8296" i="2"/>
  <c r="G8298" i="2"/>
  <c r="G8300" i="2"/>
  <c r="G8302" i="2"/>
  <c r="G8304" i="2"/>
  <c r="G8306" i="2"/>
  <c r="G8308" i="2"/>
  <c r="G8310" i="2"/>
  <c r="G8312" i="2"/>
  <c r="G8314" i="2"/>
  <c r="G8316" i="2"/>
  <c r="G8318" i="2"/>
  <c r="G8320" i="2"/>
  <c r="G8322" i="2"/>
  <c r="G8324" i="2"/>
  <c r="G8326" i="2"/>
  <c r="G8328" i="2"/>
  <c r="G8330" i="2"/>
  <c r="G8332" i="2"/>
  <c r="G8334" i="2"/>
  <c r="G8336" i="2"/>
  <c r="G8338" i="2"/>
  <c r="G8340" i="2"/>
  <c r="G8342" i="2"/>
  <c r="G8344" i="2"/>
  <c r="G8346" i="2"/>
  <c r="G8348" i="2"/>
  <c r="G8350" i="2"/>
  <c r="G8352" i="2"/>
  <c r="G8354" i="2"/>
  <c r="G8356" i="2"/>
  <c r="G8358" i="2"/>
  <c r="G8360" i="2"/>
  <c r="G8362" i="2"/>
  <c r="G8364" i="2"/>
  <c r="G8366" i="2"/>
  <c r="G8368" i="2"/>
  <c r="G8370" i="2"/>
  <c r="G8372" i="2"/>
  <c r="G8374" i="2"/>
  <c r="G8376" i="2"/>
  <c r="G8378" i="2"/>
  <c r="G8380" i="2"/>
  <c r="G8382" i="2"/>
  <c r="G8384" i="2"/>
  <c r="G8386" i="2"/>
  <c r="G8388" i="2"/>
  <c r="G8390" i="2"/>
  <c r="G8392" i="2"/>
  <c r="G8394" i="2"/>
  <c r="G8396" i="2"/>
  <c r="G8398" i="2"/>
  <c r="G8400" i="2"/>
  <c r="G8402" i="2"/>
  <c r="G8404" i="2"/>
  <c r="G8406" i="2"/>
  <c r="G8408" i="2"/>
  <c r="G8410" i="2"/>
  <c r="G8412" i="2"/>
  <c r="G8414" i="2"/>
  <c r="G8416" i="2"/>
  <c r="G8418" i="2"/>
  <c r="G8420" i="2"/>
  <c r="G8422" i="2"/>
  <c r="G8424" i="2"/>
  <c r="G8426" i="2"/>
  <c r="G8428" i="2"/>
  <c r="G8430" i="2"/>
  <c r="G8432" i="2"/>
  <c r="G8434" i="2"/>
  <c r="G8436" i="2"/>
  <c r="G8438" i="2"/>
  <c r="G8440" i="2"/>
  <c r="G8442" i="2"/>
  <c r="G8444" i="2"/>
  <c r="G8446" i="2"/>
  <c r="G8448" i="2"/>
  <c r="G8450" i="2"/>
  <c r="G8452" i="2"/>
  <c r="G8454" i="2"/>
  <c r="G8456" i="2"/>
  <c r="G8458" i="2"/>
  <c r="G8460" i="2"/>
  <c r="G8462" i="2"/>
  <c r="G8464" i="2"/>
  <c r="G8466" i="2"/>
  <c r="G8468" i="2"/>
  <c r="G8470" i="2"/>
  <c r="G8472" i="2"/>
  <c r="G8474" i="2"/>
  <c r="G8476" i="2"/>
  <c r="G8478" i="2"/>
  <c r="G8480" i="2"/>
  <c r="G8482" i="2"/>
  <c r="G8484" i="2"/>
  <c r="G8486" i="2"/>
  <c r="G8488" i="2"/>
  <c r="G8490" i="2"/>
  <c r="G8492" i="2"/>
  <c r="G8494" i="2"/>
  <c r="G8496" i="2"/>
  <c r="G8498" i="2"/>
  <c r="G8500" i="2"/>
  <c r="G8502" i="2"/>
  <c r="G8504" i="2"/>
  <c r="G8506" i="2"/>
  <c r="G8508" i="2"/>
  <c r="G8510" i="2"/>
  <c r="G8512" i="2"/>
  <c r="G8514" i="2"/>
  <c r="G8516" i="2"/>
  <c r="G8518" i="2"/>
  <c r="G8520" i="2"/>
  <c r="G8522" i="2"/>
  <c r="G8524" i="2"/>
  <c r="G8526" i="2"/>
  <c r="G8528" i="2"/>
  <c r="G8530" i="2"/>
  <c r="G8532" i="2"/>
  <c r="G8534" i="2"/>
  <c r="G8536" i="2"/>
  <c r="G8538" i="2"/>
  <c r="G8540" i="2"/>
  <c r="G8542" i="2"/>
  <c r="G8544" i="2"/>
  <c r="G8546" i="2"/>
  <c r="G8548" i="2"/>
  <c r="G8550" i="2"/>
  <c r="G8552" i="2"/>
  <c r="G8554" i="2"/>
  <c r="G8556" i="2"/>
  <c r="G8558" i="2"/>
  <c r="G8560" i="2"/>
  <c r="G8562" i="2"/>
  <c r="G8564" i="2"/>
  <c r="G8566" i="2"/>
  <c r="G8568" i="2"/>
  <c r="G8570" i="2"/>
  <c r="G8572" i="2"/>
  <c r="G8574" i="2"/>
  <c r="G8576" i="2"/>
  <c r="G8578" i="2"/>
  <c r="G8580" i="2"/>
  <c r="G8582" i="2"/>
  <c r="G8584" i="2"/>
  <c r="G8586" i="2"/>
  <c r="G8588" i="2"/>
  <c r="G8590" i="2"/>
  <c r="G8592" i="2"/>
  <c r="G8594" i="2"/>
  <c r="G8596" i="2"/>
  <c r="G8598" i="2"/>
  <c r="G8600" i="2"/>
  <c r="G8602" i="2"/>
  <c r="G8604" i="2"/>
  <c r="G8606" i="2"/>
  <c r="G8608" i="2"/>
  <c r="G8610" i="2"/>
  <c r="G8612" i="2"/>
  <c r="G8614" i="2"/>
  <c r="G8616" i="2"/>
  <c r="G8618" i="2"/>
  <c r="G8620" i="2"/>
  <c r="G8622" i="2"/>
  <c r="G8624" i="2"/>
  <c r="G8626" i="2"/>
  <c r="G8628" i="2"/>
  <c r="G8630" i="2"/>
  <c r="G8632" i="2"/>
  <c r="G8634" i="2"/>
  <c r="G8636" i="2"/>
  <c r="G8638" i="2"/>
  <c r="G8640" i="2"/>
  <c r="G8642" i="2"/>
  <c r="G8644" i="2"/>
  <c r="G8646" i="2"/>
  <c r="G8648" i="2"/>
  <c r="G8650" i="2"/>
  <c r="G8652" i="2"/>
  <c r="G8654" i="2"/>
  <c r="G8656" i="2"/>
  <c r="G8658" i="2"/>
  <c r="G8660" i="2"/>
  <c r="G8662" i="2"/>
  <c r="G8664" i="2"/>
  <c r="G8666" i="2"/>
  <c r="G8668" i="2"/>
  <c r="G8670" i="2"/>
  <c r="G8672" i="2"/>
  <c r="G8674" i="2"/>
  <c r="G8676" i="2"/>
  <c r="G8678" i="2"/>
  <c r="G8680" i="2"/>
  <c r="G8682" i="2"/>
  <c r="G8684" i="2"/>
  <c r="G8686" i="2"/>
  <c r="G8688" i="2"/>
  <c r="G8690" i="2"/>
  <c r="G8692" i="2"/>
  <c r="G8694" i="2"/>
  <c r="G8696" i="2"/>
  <c r="G8698" i="2"/>
  <c r="G8700" i="2"/>
  <c r="G8702" i="2"/>
  <c r="G8704" i="2"/>
  <c r="G8706" i="2"/>
  <c r="G8708" i="2"/>
  <c r="G8710" i="2"/>
  <c r="G8712" i="2"/>
  <c r="G8714" i="2"/>
  <c r="G8716" i="2"/>
  <c r="G8718" i="2"/>
  <c r="G8720" i="2"/>
  <c r="G8722" i="2"/>
  <c r="G8724" i="2"/>
  <c r="G8726" i="2"/>
  <c r="G8728" i="2"/>
  <c r="G8730" i="2"/>
  <c r="G8732" i="2"/>
  <c r="G8734" i="2"/>
  <c r="G8736" i="2"/>
  <c r="G8738" i="2"/>
  <c r="G8740" i="2"/>
  <c r="G8742" i="2"/>
  <c r="G8744" i="2"/>
  <c r="G8746" i="2"/>
  <c r="G8748" i="2"/>
  <c r="G8750" i="2"/>
  <c r="G8752" i="2"/>
  <c r="G8754" i="2"/>
  <c r="G8756" i="2"/>
  <c r="G8758" i="2"/>
  <c r="G8760" i="2"/>
  <c r="G8762" i="2"/>
  <c r="G8764" i="2"/>
  <c r="G8766" i="2"/>
  <c r="G8768" i="2"/>
  <c r="G8770" i="2"/>
  <c r="G8772" i="2"/>
  <c r="G8774" i="2"/>
  <c r="G8776" i="2"/>
  <c r="G8778" i="2"/>
  <c r="G8780" i="2"/>
  <c r="G8782" i="2"/>
  <c r="G8784" i="2"/>
  <c r="G8786" i="2"/>
  <c r="G8788" i="2"/>
  <c r="G8790" i="2"/>
  <c r="G8792" i="2"/>
  <c r="G8794" i="2"/>
  <c r="G8796" i="2"/>
  <c r="G8798" i="2"/>
  <c r="G8800" i="2"/>
  <c r="G8802" i="2"/>
  <c r="G8804" i="2"/>
  <c r="G8806" i="2"/>
  <c r="G8808" i="2"/>
  <c r="G8810" i="2"/>
  <c r="G8812" i="2"/>
  <c r="G8814" i="2"/>
  <c r="G8816" i="2"/>
  <c r="G8818" i="2"/>
  <c r="G8820" i="2"/>
  <c r="G8822" i="2"/>
  <c r="G8824" i="2"/>
  <c r="G8826" i="2"/>
  <c r="G8828" i="2"/>
  <c r="G8830" i="2"/>
  <c r="G8832" i="2"/>
  <c r="G8834" i="2"/>
  <c r="G8836" i="2"/>
  <c r="G8838" i="2"/>
  <c r="G8840" i="2"/>
  <c r="G8842" i="2"/>
  <c r="G8844" i="2"/>
  <c r="G8846" i="2"/>
  <c r="G8848" i="2"/>
  <c r="G8850" i="2"/>
  <c r="G8852" i="2"/>
  <c r="G8854" i="2"/>
  <c r="G8856" i="2"/>
  <c r="G8858" i="2"/>
  <c r="G8860" i="2"/>
  <c r="G8862" i="2"/>
  <c r="G8864" i="2"/>
  <c r="G8866" i="2"/>
  <c r="G8868" i="2"/>
  <c r="G8870" i="2"/>
  <c r="G8872" i="2"/>
  <c r="G8874" i="2"/>
  <c r="G8876" i="2"/>
  <c r="G8878" i="2"/>
  <c r="G8880" i="2"/>
  <c r="G8882" i="2"/>
  <c r="G8884" i="2"/>
  <c r="G8886" i="2"/>
  <c r="G8888" i="2"/>
  <c r="G8890" i="2"/>
  <c r="G8892" i="2"/>
  <c r="G8894" i="2"/>
  <c r="G8896" i="2"/>
  <c r="G8898" i="2"/>
  <c r="G8900" i="2"/>
  <c r="G8902" i="2"/>
  <c r="G8904" i="2"/>
  <c r="G8906" i="2"/>
  <c r="G8908" i="2"/>
  <c r="G8910" i="2"/>
  <c r="G8912" i="2"/>
  <c r="G8914" i="2"/>
  <c r="G8916" i="2"/>
  <c r="G8918" i="2"/>
  <c r="G8920" i="2"/>
  <c r="G8922" i="2"/>
  <c r="G8924" i="2"/>
  <c r="G8926" i="2"/>
  <c r="G8928" i="2"/>
  <c r="G8930" i="2"/>
  <c r="G8932" i="2"/>
  <c r="G8934" i="2"/>
  <c r="G8936" i="2"/>
  <c r="G8938" i="2"/>
  <c r="G8940" i="2"/>
  <c r="G8942" i="2"/>
  <c r="G8944" i="2"/>
  <c r="G8946" i="2"/>
  <c r="G8948" i="2"/>
  <c r="G8950" i="2"/>
  <c r="G8952" i="2"/>
  <c r="G8954" i="2"/>
  <c r="G8956" i="2"/>
  <c r="G8958" i="2"/>
  <c r="G8960" i="2"/>
  <c r="G8962" i="2"/>
  <c r="G8964" i="2"/>
  <c r="G8966" i="2"/>
  <c r="G8968" i="2"/>
  <c r="G8970" i="2"/>
  <c r="G8972" i="2"/>
  <c r="G8974" i="2"/>
  <c r="G8976" i="2"/>
  <c r="G8978" i="2"/>
  <c r="G8980" i="2"/>
  <c r="G8982" i="2"/>
  <c r="G8984" i="2"/>
  <c r="G8986" i="2"/>
  <c r="G8988" i="2"/>
  <c r="G8990" i="2"/>
  <c r="G8992" i="2"/>
  <c r="G8994" i="2"/>
  <c r="G8996" i="2"/>
  <c r="G8998" i="2"/>
  <c r="G9000" i="2"/>
  <c r="G9002" i="2"/>
  <c r="G9004" i="2"/>
  <c r="G9006" i="2"/>
  <c r="G9008" i="2"/>
  <c r="G9010" i="2"/>
  <c r="G9012" i="2"/>
  <c r="G9014" i="2"/>
  <c r="G9016" i="2"/>
  <c r="G9018" i="2"/>
  <c r="G9020" i="2"/>
  <c r="G9022" i="2"/>
  <c r="G9024" i="2"/>
  <c r="G9026" i="2"/>
  <c r="G9028" i="2"/>
  <c r="G9030" i="2"/>
  <c r="G9032" i="2"/>
  <c r="G9034" i="2"/>
  <c r="G9036" i="2"/>
  <c r="G9038" i="2"/>
  <c r="G9040" i="2"/>
  <c r="G9042" i="2"/>
  <c r="G9044" i="2"/>
  <c r="G9046" i="2"/>
  <c r="G9048" i="2"/>
  <c r="G9050" i="2"/>
  <c r="G9052" i="2"/>
  <c r="G9054" i="2"/>
  <c r="G9056" i="2"/>
  <c r="G9058" i="2"/>
  <c r="G9060" i="2"/>
  <c r="G9062" i="2"/>
  <c r="G9064" i="2"/>
  <c r="G9066" i="2"/>
  <c r="G9068" i="2"/>
  <c r="G9070" i="2"/>
  <c r="G9072" i="2"/>
  <c r="G9074" i="2"/>
  <c r="G9076" i="2"/>
  <c r="G9078" i="2"/>
  <c r="G9080" i="2"/>
  <c r="G9082" i="2"/>
  <c r="G9084" i="2"/>
  <c r="G9086" i="2"/>
  <c r="G9088" i="2"/>
  <c r="G9090" i="2"/>
  <c r="G9092" i="2"/>
  <c r="G9094" i="2"/>
  <c r="G9096" i="2"/>
  <c r="G9098" i="2"/>
  <c r="G9100" i="2"/>
  <c r="G9102" i="2"/>
  <c r="G9104" i="2"/>
  <c r="G9106" i="2"/>
  <c r="G9108" i="2"/>
  <c r="G9110" i="2"/>
  <c r="G9112" i="2"/>
  <c r="G9114" i="2"/>
  <c r="G9116" i="2"/>
  <c r="G9118" i="2"/>
  <c r="G9120" i="2"/>
  <c r="G9122" i="2"/>
  <c r="G9124" i="2"/>
  <c r="G9126" i="2"/>
  <c r="G9128" i="2"/>
  <c r="G9130" i="2"/>
  <c r="G9132" i="2"/>
  <c r="G9134" i="2"/>
  <c r="G9136" i="2"/>
  <c r="G9138" i="2"/>
  <c r="G9140" i="2"/>
  <c r="G9142" i="2"/>
  <c r="G9144" i="2"/>
  <c r="G9146" i="2"/>
  <c r="G9148" i="2"/>
  <c r="G9150" i="2"/>
  <c r="G9152" i="2"/>
  <c r="G9154" i="2"/>
  <c r="G9156" i="2"/>
  <c r="G9158" i="2"/>
  <c r="G9160" i="2"/>
  <c r="G9162" i="2"/>
  <c r="G9164" i="2"/>
  <c r="G9166" i="2"/>
  <c r="G9168" i="2"/>
  <c r="G9170" i="2"/>
  <c r="G9172" i="2"/>
  <c r="G9174" i="2"/>
  <c r="G9176" i="2"/>
  <c r="G9178" i="2"/>
  <c r="G9180" i="2"/>
  <c r="G9182" i="2"/>
  <c r="G9184" i="2"/>
  <c r="G9186" i="2"/>
  <c r="G9188" i="2"/>
  <c r="G9190" i="2"/>
  <c r="G9192" i="2"/>
  <c r="G9194" i="2"/>
  <c r="G9196" i="2"/>
  <c r="G9198" i="2"/>
  <c r="G9200" i="2"/>
  <c r="G9202" i="2"/>
  <c r="G9204" i="2"/>
  <c r="G9206" i="2"/>
  <c r="G9208" i="2"/>
  <c r="G9210" i="2"/>
  <c r="G9212" i="2"/>
  <c r="G9214" i="2"/>
  <c r="G9216" i="2"/>
  <c r="G9218" i="2"/>
  <c r="G9220" i="2"/>
  <c r="G9222" i="2"/>
  <c r="G9224" i="2"/>
  <c r="G9226" i="2"/>
  <c r="G9228" i="2"/>
  <c r="G9230" i="2"/>
  <c r="G9232" i="2"/>
  <c r="G9234" i="2"/>
  <c r="G9236" i="2"/>
  <c r="G9238" i="2"/>
  <c r="G9240" i="2"/>
  <c r="G9242" i="2"/>
  <c r="G9244" i="2"/>
  <c r="G9246" i="2"/>
  <c r="G9248" i="2"/>
  <c r="G9250" i="2"/>
  <c r="G9252" i="2"/>
  <c r="G9254" i="2"/>
  <c r="G9256" i="2"/>
  <c r="G9258" i="2"/>
  <c r="G9260" i="2"/>
  <c r="G9262" i="2"/>
  <c r="G9264" i="2"/>
  <c r="G9266" i="2"/>
  <c r="G9268" i="2"/>
  <c r="G9270" i="2"/>
  <c r="G9272" i="2"/>
  <c r="G9274" i="2"/>
  <c r="G9276" i="2"/>
  <c r="G9278" i="2"/>
  <c r="G9280" i="2"/>
  <c r="G9282" i="2"/>
  <c r="G9284" i="2"/>
  <c r="G9286" i="2"/>
  <c r="G9288" i="2"/>
  <c r="G9290" i="2"/>
  <c r="G9292" i="2"/>
  <c r="G9294" i="2"/>
  <c r="G9296" i="2"/>
  <c r="G9298" i="2"/>
  <c r="G9300" i="2"/>
  <c r="G9302" i="2"/>
  <c r="G9304" i="2"/>
  <c r="G9306" i="2"/>
  <c r="G9308" i="2"/>
  <c r="G9310" i="2"/>
  <c r="G9312" i="2"/>
  <c r="G9314" i="2"/>
  <c r="G9316" i="2"/>
  <c r="G9318" i="2"/>
  <c r="G9320" i="2"/>
  <c r="G9322" i="2"/>
  <c r="G9324" i="2"/>
  <c r="G9326" i="2"/>
  <c r="G9328" i="2"/>
  <c r="G9330" i="2"/>
  <c r="G9332" i="2"/>
  <c r="G9334" i="2"/>
  <c r="G9336" i="2"/>
  <c r="G9338" i="2"/>
  <c r="G9340" i="2"/>
  <c r="G9342" i="2"/>
  <c r="G9344" i="2"/>
  <c r="G9346" i="2"/>
  <c r="G9348" i="2"/>
  <c r="G9350" i="2"/>
  <c r="G9352" i="2"/>
  <c r="G9354" i="2"/>
  <c r="G9356" i="2"/>
  <c r="G9358" i="2"/>
  <c r="G9360" i="2"/>
  <c r="G9362" i="2"/>
  <c r="G9364" i="2"/>
  <c r="G9366" i="2"/>
  <c r="G9368" i="2"/>
  <c r="G9370" i="2"/>
  <c r="G9372" i="2"/>
  <c r="G9374" i="2"/>
  <c r="G9376" i="2"/>
  <c r="G9378" i="2"/>
  <c r="G9380" i="2"/>
  <c r="G9382" i="2"/>
  <c r="G9384" i="2"/>
  <c r="G9386" i="2"/>
  <c r="G9388" i="2"/>
  <c r="G9390" i="2"/>
  <c r="G9392" i="2"/>
  <c r="G9394" i="2"/>
  <c r="G9396" i="2"/>
  <c r="G9398" i="2"/>
  <c r="G9400" i="2"/>
  <c r="G9402" i="2"/>
  <c r="G9404" i="2"/>
  <c r="G9406" i="2"/>
  <c r="G9408" i="2"/>
  <c r="G9410" i="2"/>
  <c r="G9412" i="2"/>
  <c r="G9414" i="2"/>
  <c r="G9416" i="2"/>
  <c r="G9418" i="2"/>
  <c r="G9420" i="2"/>
  <c r="G9422" i="2"/>
  <c r="G9424" i="2"/>
  <c r="G9426" i="2"/>
  <c r="G9428" i="2"/>
  <c r="G9430" i="2"/>
  <c r="G9432" i="2"/>
  <c r="G9434" i="2"/>
  <c r="G9436" i="2"/>
  <c r="G9438" i="2"/>
  <c r="G9440" i="2"/>
  <c r="G9442" i="2"/>
  <c r="G9444" i="2"/>
  <c r="G9446" i="2"/>
  <c r="G9448" i="2"/>
  <c r="G9450" i="2"/>
  <c r="G9452" i="2"/>
  <c r="G9454" i="2"/>
  <c r="G9456" i="2"/>
  <c r="G9458" i="2"/>
  <c r="G9460" i="2"/>
  <c r="G9462" i="2"/>
  <c r="G9464" i="2"/>
  <c r="G9466" i="2"/>
  <c r="G9468" i="2"/>
  <c r="G9470" i="2"/>
  <c r="G9472" i="2"/>
  <c r="G9474" i="2"/>
  <c r="G9476" i="2"/>
  <c r="G9478" i="2"/>
  <c r="G9480" i="2"/>
  <c r="G9482" i="2"/>
  <c r="G9484" i="2"/>
  <c r="G9486" i="2"/>
  <c r="G9488" i="2"/>
  <c r="G9490" i="2"/>
  <c r="G9492" i="2"/>
  <c r="G9494" i="2"/>
  <c r="G9496" i="2"/>
  <c r="G9498" i="2"/>
  <c r="G9500" i="2"/>
  <c r="G9502" i="2"/>
  <c r="G9504" i="2"/>
  <c r="G9506" i="2"/>
  <c r="G9508" i="2"/>
  <c r="G9510" i="2"/>
  <c r="G9512" i="2"/>
  <c r="G9514" i="2"/>
  <c r="G9516" i="2"/>
  <c r="G9518" i="2"/>
  <c r="G9520" i="2"/>
  <c r="G9522" i="2"/>
  <c r="G9524" i="2"/>
  <c r="G9526" i="2"/>
  <c r="G9528" i="2"/>
  <c r="G9530" i="2"/>
  <c r="G9532" i="2"/>
  <c r="G9534" i="2"/>
  <c r="G9536" i="2"/>
  <c r="G9538" i="2"/>
  <c r="G9540" i="2"/>
  <c r="G9542" i="2"/>
  <c r="G9544" i="2"/>
  <c r="G9546" i="2"/>
  <c r="G9548" i="2"/>
  <c r="G9550" i="2"/>
  <c r="G9552" i="2"/>
  <c r="G9554" i="2"/>
  <c r="G9556" i="2"/>
  <c r="G9558" i="2"/>
  <c r="G9560" i="2"/>
  <c r="G9562" i="2"/>
  <c r="G9564" i="2"/>
  <c r="G9566" i="2"/>
  <c r="G9568" i="2"/>
  <c r="G9570" i="2"/>
  <c r="G9572" i="2"/>
  <c r="G9574" i="2"/>
  <c r="G9576" i="2"/>
  <c r="G9578" i="2"/>
  <c r="G9580" i="2"/>
  <c r="G9582" i="2"/>
  <c r="G9584" i="2"/>
  <c r="G9586" i="2"/>
  <c r="G3077" i="2"/>
  <c r="G4241" i="2"/>
  <c r="G4273" i="2"/>
  <c r="G4305" i="2"/>
  <c r="G4337" i="2"/>
  <c r="G4369" i="2"/>
  <c r="G4401" i="2"/>
  <c r="G4433" i="2"/>
  <c r="G4465" i="2"/>
  <c r="G4497" i="2"/>
  <c r="G4529" i="2"/>
  <c r="G4561" i="2"/>
  <c r="G4593" i="2"/>
  <c r="G4625" i="2"/>
  <c r="G4657" i="2"/>
  <c r="G4689" i="2"/>
  <c r="G4721" i="2"/>
  <c r="G4753" i="2"/>
  <c r="G4785" i="2"/>
  <c r="G4817" i="2"/>
  <c r="G4849" i="2"/>
  <c r="G4881" i="2"/>
  <c r="G4913" i="2"/>
  <c r="G4945" i="2"/>
  <c r="G4977" i="2"/>
  <c r="G5009" i="2"/>
  <c r="G5041" i="2"/>
  <c r="G5073" i="2"/>
  <c r="G5105" i="2"/>
  <c r="G5135" i="2"/>
  <c r="G5151" i="2"/>
  <c r="G5167" i="2"/>
  <c r="G5183" i="2"/>
  <c r="G5199" i="2"/>
  <c r="G5215" i="2"/>
  <c r="G5231" i="2"/>
  <c r="G5247" i="2"/>
  <c r="G5263" i="2"/>
  <c r="G5279" i="2"/>
  <c r="G5295" i="2"/>
  <c r="G5311" i="2"/>
  <c r="G5327" i="2"/>
  <c r="G5343" i="2"/>
  <c r="G5359" i="2"/>
  <c r="G5375" i="2"/>
  <c r="G5389" i="2"/>
  <c r="G5397" i="2"/>
  <c r="G5405" i="2"/>
  <c r="G5413" i="2"/>
  <c r="G5421" i="2"/>
  <c r="G5429" i="2"/>
  <c r="G5437" i="2"/>
  <c r="G5445" i="2"/>
  <c r="G5453" i="2"/>
  <c r="G5461" i="2"/>
  <c r="G5469" i="2"/>
  <c r="G5477" i="2"/>
  <c r="G5485" i="2"/>
  <c r="G5493" i="2"/>
  <c r="G5501" i="2"/>
  <c r="G5509" i="2"/>
  <c r="G5517" i="2"/>
  <c r="G5525" i="2"/>
  <c r="G5533" i="2"/>
  <c r="G5541" i="2"/>
  <c r="G5549" i="2"/>
  <c r="G5557" i="2"/>
  <c r="G5565" i="2"/>
  <c r="G5573" i="2"/>
  <c r="G5581" i="2"/>
  <c r="G5589" i="2"/>
  <c r="G5597" i="2"/>
  <c r="G5605" i="2"/>
  <c r="G5613" i="2"/>
  <c r="G5621" i="2"/>
  <c r="G5629" i="2"/>
  <c r="G5637" i="2"/>
  <c r="G5645" i="2"/>
  <c r="G5653" i="2"/>
  <c r="G5661" i="2"/>
  <c r="G5669" i="2"/>
  <c r="G5677" i="2"/>
  <c r="G5685" i="2"/>
  <c r="G5693" i="2"/>
  <c r="G5701" i="2"/>
  <c r="G5709" i="2"/>
  <c r="G5717" i="2"/>
  <c r="G5725" i="2"/>
  <c r="G5733" i="2"/>
  <c r="G5741" i="2"/>
  <c r="G5749" i="2"/>
  <c r="G5757" i="2"/>
  <c r="G5765" i="2"/>
  <c r="G5773" i="2"/>
  <c r="G5781" i="2"/>
  <c r="G5789" i="2"/>
  <c r="G5797" i="2"/>
  <c r="G5805" i="2"/>
  <c r="G5813" i="2"/>
  <c r="G5821" i="2"/>
  <c r="G5829" i="2"/>
  <c r="G5837" i="2"/>
  <c r="G5845" i="2"/>
  <c r="G5853" i="2"/>
  <c r="G5861" i="2"/>
  <c r="G5869" i="2"/>
  <c r="G5877" i="2"/>
  <c r="G5885" i="2"/>
  <c r="G5893" i="2"/>
  <c r="G5901" i="2"/>
  <c r="G5909" i="2"/>
  <c r="G5917" i="2"/>
  <c r="G5925" i="2"/>
  <c r="G5933" i="2"/>
  <c r="G5941" i="2"/>
  <c r="G5949" i="2"/>
  <c r="G5957" i="2"/>
  <c r="G5965" i="2"/>
  <c r="G5973" i="2"/>
  <c r="G5981" i="2"/>
  <c r="G5989" i="2"/>
  <c r="G5997" i="2"/>
  <c r="G6005" i="2"/>
  <c r="G6013" i="2"/>
  <c r="G6021" i="2"/>
  <c r="G6029" i="2"/>
  <c r="G6037" i="2"/>
  <c r="G6045" i="2"/>
  <c r="G6053" i="2"/>
  <c r="G6061" i="2"/>
  <c r="G6069" i="2"/>
  <c r="G6077" i="2"/>
  <c r="G6085" i="2"/>
  <c r="G6093" i="2"/>
  <c r="G6101" i="2"/>
  <c r="G6109" i="2"/>
  <c r="G6117" i="2"/>
  <c r="G6125" i="2"/>
  <c r="G6133" i="2"/>
  <c r="G6141" i="2"/>
  <c r="G6149" i="2"/>
  <c r="G6157" i="2"/>
  <c r="G6165" i="2"/>
  <c r="G6173" i="2"/>
  <c r="G6181" i="2"/>
  <c r="G6189" i="2"/>
  <c r="G6197" i="2"/>
  <c r="G6205" i="2"/>
  <c r="G6213" i="2"/>
  <c r="G6221" i="2"/>
  <c r="G6229" i="2"/>
  <c r="G6237" i="2"/>
  <c r="G6245" i="2"/>
  <c r="G6253" i="2"/>
  <c r="G6261" i="2"/>
  <c r="G6269" i="2"/>
  <c r="G6277" i="2"/>
  <c r="G6285" i="2"/>
  <c r="G6293" i="2"/>
  <c r="G6301" i="2"/>
  <c r="G6309" i="2"/>
  <c r="G6317" i="2"/>
  <c r="G6325" i="2"/>
  <c r="G6333" i="2"/>
  <c r="G6341" i="2"/>
  <c r="G6349" i="2"/>
  <c r="G6357" i="2"/>
  <c r="G6365" i="2"/>
  <c r="G6373" i="2"/>
  <c r="G6381" i="2"/>
  <c r="G6389" i="2"/>
  <c r="G6397" i="2"/>
  <c r="G6405" i="2"/>
  <c r="G6413" i="2"/>
  <c r="G6421" i="2"/>
  <c r="G6429" i="2"/>
  <c r="G6437" i="2"/>
  <c r="G6445" i="2"/>
  <c r="G6453" i="2"/>
  <c r="G6461" i="2"/>
  <c r="G6469" i="2"/>
  <c r="G6477" i="2"/>
  <c r="G6485" i="2"/>
  <c r="G6493" i="2"/>
  <c r="G6501" i="2"/>
  <c r="G6509" i="2"/>
  <c r="G6517" i="2"/>
  <c r="G6525" i="2"/>
  <c r="G6533" i="2"/>
  <c r="G6541" i="2"/>
  <c r="G6549" i="2"/>
  <c r="G6557" i="2"/>
  <c r="G6565" i="2"/>
  <c r="G6573" i="2"/>
  <c r="G6581" i="2"/>
  <c r="G6589" i="2"/>
  <c r="G6597" i="2"/>
  <c r="G6605" i="2"/>
  <c r="G6613" i="2"/>
  <c r="G6621" i="2"/>
  <c r="G6629" i="2"/>
  <c r="G6637" i="2"/>
  <c r="G6645" i="2"/>
  <c r="G6653" i="2"/>
  <c r="G6661" i="2"/>
  <c r="G6669" i="2"/>
  <c r="G6677" i="2"/>
  <c r="G6685" i="2"/>
  <c r="G6693" i="2"/>
  <c r="G6701" i="2"/>
  <c r="G6709" i="2"/>
  <c r="G6717" i="2"/>
  <c r="G6725" i="2"/>
  <c r="G6733" i="2"/>
  <c r="G6741" i="2"/>
  <c r="G6749" i="2"/>
  <c r="G6757" i="2"/>
  <c r="G6765" i="2"/>
  <c r="G6773" i="2"/>
  <c r="G6781" i="2"/>
  <c r="G6789" i="2"/>
  <c r="G6797" i="2"/>
  <c r="G6805" i="2"/>
  <c r="G6813" i="2"/>
  <c r="G6821" i="2"/>
  <c r="G6829" i="2"/>
  <c r="G6837" i="2"/>
  <c r="G6845" i="2"/>
  <c r="G6853" i="2"/>
  <c r="G6861" i="2"/>
  <c r="G6869" i="2"/>
  <c r="G6877" i="2"/>
  <c r="G6885" i="2"/>
  <c r="G6893" i="2"/>
  <c r="G6901" i="2"/>
  <c r="G6909" i="2"/>
  <c r="G6917" i="2"/>
  <c r="G6925" i="2"/>
  <c r="G6933" i="2"/>
  <c r="G6941" i="2"/>
  <c r="G6949" i="2"/>
  <c r="G6957" i="2"/>
  <c r="G6965" i="2"/>
  <c r="G6973" i="2"/>
  <c r="G6981" i="2"/>
  <c r="G6989" i="2"/>
  <c r="G6997" i="2"/>
  <c r="G7005" i="2"/>
  <c r="G7013" i="2"/>
  <c r="G7021" i="2"/>
  <c r="G7029" i="2"/>
  <c r="G7037" i="2"/>
  <c r="G7045" i="2"/>
  <c r="G7053" i="2"/>
  <c r="G7061" i="2"/>
  <c r="G7069" i="2"/>
  <c r="G7077" i="2"/>
  <c r="G7085" i="2"/>
  <c r="G7093" i="2"/>
  <c r="G7101" i="2"/>
  <c r="G7109" i="2"/>
  <c r="G7117" i="2"/>
  <c r="G7125" i="2"/>
  <c r="G7133" i="2"/>
  <c r="G7141" i="2"/>
  <c r="G7149" i="2"/>
  <c r="G7157" i="2"/>
  <c r="G7165" i="2"/>
  <c r="G7173" i="2"/>
  <c r="G7181" i="2"/>
  <c r="G7189" i="2"/>
  <c r="G7197" i="2"/>
  <c r="G7205" i="2"/>
  <c r="G7212" i="2"/>
  <c r="G7216" i="2"/>
  <c r="G7220" i="2"/>
  <c r="G7224" i="2"/>
  <c r="G7228" i="2"/>
  <c r="G7232" i="2"/>
  <c r="G7236" i="2"/>
  <c r="G7240" i="2"/>
  <c r="G7244" i="2"/>
  <c r="G7248" i="2"/>
  <c r="G7252" i="2"/>
  <c r="G7256" i="2"/>
  <c r="G7260" i="2"/>
  <c r="G7264" i="2"/>
  <c r="G7268" i="2"/>
  <c r="G7272" i="2"/>
  <c r="G7276" i="2"/>
  <c r="G7280" i="2"/>
  <c r="G7284" i="2"/>
  <c r="G7288" i="2"/>
  <c r="G7292" i="2"/>
  <c r="G7296" i="2"/>
  <c r="G7300" i="2"/>
  <c r="G7304" i="2"/>
  <c r="G7308" i="2"/>
  <c r="G7312" i="2"/>
  <c r="G7316" i="2"/>
  <c r="G7320" i="2"/>
  <c r="G7324" i="2"/>
  <c r="G7328" i="2"/>
  <c r="G7332" i="2"/>
  <c r="G7336" i="2"/>
  <c r="G7340" i="2"/>
  <c r="G7344" i="2"/>
  <c r="G7348" i="2"/>
  <c r="G7352" i="2"/>
  <c r="G7356" i="2"/>
  <c r="G7360" i="2"/>
  <c r="G7364" i="2"/>
  <c r="G7368" i="2"/>
  <c r="G7372" i="2"/>
  <c r="G7376" i="2"/>
  <c r="G7380" i="2"/>
  <c r="G7384" i="2"/>
  <c r="G7388" i="2"/>
  <c r="G7392" i="2"/>
  <c r="G7396" i="2"/>
  <c r="G7400" i="2"/>
  <c r="G7404" i="2"/>
  <c r="G7408" i="2"/>
  <c r="G7412" i="2"/>
  <c r="G7416" i="2"/>
  <c r="G7420" i="2"/>
  <c r="G7424" i="2"/>
  <c r="G7428" i="2"/>
  <c r="G7432" i="2"/>
  <c r="G7436" i="2"/>
  <c r="G7440" i="2"/>
  <c r="G7444" i="2"/>
  <c r="G7448" i="2"/>
  <c r="G7452" i="2"/>
  <c r="G7456" i="2"/>
  <c r="G7460" i="2"/>
  <c r="G7464" i="2"/>
  <c r="G7468" i="2"/>
  <c r="G7472" i="2"/>
  <c r="G7476" i="2"/>
  <c r="G7480" i="2"/>
  <c r="G7484" i="2"/>
  <c r="G7488" i="2"/>
  <c r="G7492" i="2"/>
  <c r="G7496" i="2"/>
  <c r="G7500" i="2"/>
  <c r="G7504" i="2"/>
  <c r="G7508" i="2"/>
  <c r="G7512" i="2"/>
  <c r="G7516" i="2"/>
  <c r="G7520" i="2"/>
  <c r="G7524" i="2"/>
  <c r="G7528" i="2"/>
  <c r="G7532" i="2"/>
  <c r="G7536" i="2"/>
  <c r="G7540" i="2"/>
  <c r="G7544" i="2"/>
  <c r="G7548" i="2"/>
  <c r="G7552" i="2"/>
  <c r="G7556" i="2"/>
  <c r="G7560" i="2"/>
  <c r="G7564" i="2"/>
  <c r="G7568" i="2"/>
  <c r="G7572" i="2"/>
  <c r="G7576" i="2"/>
  <c r="G7580" i="2"/>
  <c r="G7584" i="2"/>
  <c r="G7588" i="2"/>
  <c r="G7592" i="2"/>
  <c r="G7596" i="2"/>
  <c r="G7600" i="2"/>
  <c r="G7604" i="2"/>
  <c r="G7608" i="2"/>
  <c r="G7612" i="2"/>
  <c r="G7616" i="2"/>
  <c r="G7620" i="2"/>
  <c r="G7624" i="2"/>
  <c r="G7628" i="2"/>
  <c r="G7632" i="2"/>
  <c r="G7636" i="2"/>
  <c r="G7640" i="2"/>
  <c r="G7644" i="2"/>
  <c r="G7648" i="2"/>
  <c r="G2750" i="2"/>
  <c r="G4313" i="2"/>
  <c r="G4441" i="2"/>
  <c r="G4569" i="2"/>
  <c r="G4697" i="2"/>
  <c r="G4825" i="2"/>
  <c r="G4953" i="2"/>
  <c r="G5081" i="2"/>
  <c r="G5171" i="2"/>
  <c r="G5235" i="2"/>
  <c r="G5299" i="2"/>
  <c r="G5363" i="2"/>
  <c r="G5407" i="2"/>
  <c r="G5439" i="2"/>
  <c r="G5471" i="2"/>
  <c r="G5503" i="2"/>
  <c r="G5535" i="2"/>
  <c r="G5567" i="2"/>
  <c r="G5599" i="2"/>
  <c r="G5631" i="2"/>
  <c r="G5663" i="2"/>
  <c r="G5695" i="2"/>
  <c r="G5727" i="2"/>
  <c r="G5759" i="2"/>
  <c r="G5791" i="2"/>
  <c r="G5823" i="2"/>
  <c r="G5855" i="2"/>
  <c r="G5887" i="2"/>
  <c r="G5919" i="2"/>
  <c r="G5951" i="2"/>
  <c r="G5983" i="2"/>
  <c r="G6015" i="2"/>
  <c r="G6047" i="2"/>
  <c r="G6079" i="2"/>
  <c r="G6111" i="2"/>
  <c r="G6143" i="2"/>
  <c r="G6175" i="2"/>
  <c r="G6207" i="2"/>
  <c r="G6239" i="2"/>
  <c r="G6271" i="2"/>
  <c r="G6303" i="2"/>
  <c r="G6335" i="2"/>
  <c r="G6367" i="2"/>
  <c r="G6399" i="2"/>
  <c r="G6431" i="2"/>
  <c r="G6463" i="2"/>
  <c r="G6495" i="2"/>
  <c r="G6527" i="2"/>
  <c r="G6559" i="2"/>
  <c r="G6591" i="2"/>
  <c r="G6623" i="2"/>
  <c r="G6655" i="2"/>
  <c r="G6687" i="2"/>
  <c r="G6719" i="2"/>
  <c r="G6751" i="2"/>
  <c r="G6783" i="2"/>
  <c r="G6815" i="2"/>
  <c r="G6847" i="2"/>
  <c r="G6879" i="2"/>
  <c r="G6911" i="2"/>
  <c r="G6943" i="2"/>
  <c r="G6975" i="2"/>
  <c r="G7007" i="2"/>
  <c r="G7039" i="2"/>
  <c r="G7071" i="2"/>
  <c r="G7103" i="2"/>
  <c r="G7135" i="2"/>
  <c r="G7167" i="2"/>
  <c r="G7199" i="2"/>
  <c r="G7221" i="2"/>
  <c r="G7237" i="2"/>
  <c r="G7253" i="2"/>
  <c r="G7269" i="2"/>
  <c r="G7285" i="2"/>
  <c r="G7301" i="2"/>
  <c r="G7317" i="2"/>
  <c r="G7333" i="2"/>
  <c r="G7349" i="2"/>
  <c r="G7365" i="2"/>
  <c r="G7381" i="2"/>
  <c r="G7397" i="2"/>
  <c r="G7413" i="2"/>
  <c r="G7429" i="2"/>
  <c r="G7445" i="2"/>
  <c r="G7461" i="2"/>
  <c r="G7477" i="2"/>
  <c r="G7493" i="2"/>
  <c r="G7509" i="2"/>
  <c r="G7525" i="2"/>
  <c r="G7541" i="2"/>
  <c r="G7557" i="2"/>
  <c r="G7573" i="2"/>
  <c r="G7589" i="2"/>
  <c r="G7605" i="2"/>
  <c r="G7621" i="2"/>
  <c r="G7637" i="2"/>
  <c r="G7651" i="2"/>
  <c r="G7659" i="2"/>
  <c r="G7667" i="2"/>
  <c r="G7675" i="2"/>
  <c r="G7683" i="2"/>
  <c r="G7691" i="2"/>
  <c r="G7699" i="2"/>
  <c r="G7707" i="2"/>
  <c r="G7715" i="2"/>
  <c r="G7723" i="2"/>
  <c r="G7731" i="2"/>
  <c r="G7739" i="2"/>
  <c r="G7747" i="2"/>
  <c r="G7755" i="2"/>
  <c r="G7763" i="2"/>
  <c r="G7771" i="2"/>
  <c r="G7779" i="2"/>
  <c r="G7787" i="2"/>
  <c r="G7795" i="2"/>
  <c r="G7803" i="2"/>
  <c r="G7811" i="2"/>
  <c r="G7819" i="2"/>
  <c r="G7827" i="2"/>
  <c r="G7835" i="2"/>
  <c r="G7843" i="2"/>
  <c r="G7851" i="2"/>
  <c r="G7859" i="2"/>
  <c r="G7867" i="2"/>
  <c r="G7875" i="2"/>
  <c r="G7883" i="2"/>
  <c r="G7891" i="2"/>
  <c r="G7899" i="2"/>
  <c r="G7907" i="2"/>
  <c r="G7915" i="2"/>
  <c r="G7923" i="2"/>
  <c r="G7931" i="2"/>
  <c r="G7939" i="2"/>
  <c r="G7947" i="2"/>
  <c r="G7955" i="2"/>
  <c r="G7963" i="2"/>
  <c r="G7971" i="2"/>
  <c r="G7979" i="2"/>
  <c r="G7987" i="2"/>
  <c r="G7995" i="2"/>
  <c r="G8003" i="2"/>
  <c r="G8011" i="2"/>
  <c r="G8019" i="2"/>
  <c r="G8027" i="2"/>
  <c r="G8035" i="2"/>
  <c r="G8043" i="2"/>
  <c r="G8051" i="2"/>
  <c r="G8059" i="2"/>
  <c r="G8067" i="2"/>
  <c r="G8075" i="2"/>
  <c r="G8083" i="2"/>
  <c r="G8091" i="2"/>
  <c r="G8099" i="2"/>
  <c r="G8107" i="2"/>
  <c r="G8115" i="2"/>
  <c r="G8123" i="2"/>
  <c r="G8131" i="2"/>
  <c r="G8139" i="2"/>
  <c r="G8147" i="2"/>
  <c r="G8155" i="2"/>
  <c r="G8163" i="2"/>
  <c r="G8171" i="2"/>
  <c r="G8179" i="2"/>
  <c r="G8187" i="2"/>
  <c r="G8195" i="2"/>
  <c r="G8203" i="2"/>
  <c r="G8211" i="2"/>
  <c r="G8219" i="2"/>
  <c r="G8227" i="2"/>
  <c r="G8235" i="2"/>
  <c r="G8243" i="2"/>
  <c r="G8251" i="2"/>
  <c r="G8259" i="2"/>
  <c r="G8267" i="2"/>
  <c r="G8275" i="2"/>
  <c r="G8283" i="2"/>
  <c r="G8291" i="2"/>
  <c r="G8299" i="2"/>
  <c r="G8307" i="2"/>
  <c r="G8315" i="2"/>
  <c r="G8323" i="2"/>
  <c r="G8331" i="2"/>
  <c r="G8339" i="2"/>
  <c r="G8347" i="2"/>
  <c r="G8355" i="2"/>
  <c r="G8363" i="2"/>
  <c r="G8371" i="2"/>
  <c r="G8379" i="2"/>
  <c r="G8387" i="2"/>
  <c r="G8395" i="2"/>
  <c r="G8403" i="2"/>
  <c r="G8411" i="2"/>
  <c r="G8419" i="2"/>
  <c r="G8427" i="2"/>
  <c r="G8435" i="2"/>
  <c r="G8443" i="2"/>
  <c r="G8451" i="2"/>
  <c r="G8459" i="2"/>
  <c r="G8467" i="2"/>
  <c r="G8475" i="2"/>
  <c r="G8483" i="2"/>
  <c r="G8491" i="2"/>
  <c r="G8499" i="2"/>
  <c r="G8507" i="2"/>
  <c r="G8515" i="2"/>
  <c r="G8523" i="2"/>
  <c r="G8531" i="2"/>
  <c r="G8539" i="2"/>
  <c r="G8547" i="2"/>
  <c r="G8555" i="2"/>
  <c r="G8563" i="2"/>
  <c r="G8571" i="2"/>
  <c r="G8579" i="2"/>
  <c r="G8587" i="2"/>
  <c r="G8595" i="2"/>
  <c r="G8603" i="2"/>
  <c r="G8611" i="2"/>
  <c r="G8619" i="2"/>
  <c r="G8627" i="2"/>
  <c r="G8635" i="2"/>
  <c r="G8643" i="2"/>
  <c r="G8651" i="2"/>
  <c r="G8659" i="2"/>
  <c r="G8667" i="2"/>
  <c r="G8675" i="2"/>
  <c r="G8683" i="2"/>
  <c r="G8691" i="2"/>
  <c r="G8699" i="2"/>
  <c r="G8707" i="2"/>
  <c r="G9588" i="2"/>
  <c r="G9593" i="2"/>
  <c r="G9596" i="2"/>
  <c r="G9601" i="2"/>
  <c r="G9604" i="2"/>
  <c r="G9609" i="2"/>
  <c r="G9612" i="2"/>
  <c r="G9617" i="2"/>
  <c r="G9620" i="2"/>
  <c r="G9625" i="2"/>
  <c r="G9628" i="2"/>
  <c r="G9633" i="2"/>
  <c r="G9636" i="2"/>
  <c r="G9641" i="2"/>
  <c r="G9644" i="2"/>
  <c r="G9649" i="2"/>
  <c r="G9652" i="2"/>
  <c r="G9657" i="2"/>
  <c r="G9660" i="2"/>
  <c r="G9665" i="2"/>
  <c r="G9668" i="2"/>
  <c r="G9673" i="2"/>
  <c r="G9676" i="2"/>
  <c r="G9681" i="2"/>
  <c r="G9684" i="2"/>
  <c r="G9689" i="2"/>
  <c r="G9692" i="2"/>
  <c r="G9697" i="2"/>
  <c r="G9700" i="2"/>
  <c r="G9705" i="2"/>
  <c r="G9708" i="2"/>
  <c r="G9713" i="2"/>
  <c r="G9716" i="2"/>
  <c r="G9721" i="2"/>
  <c r="G9724" i="2"/>
  <c r="G9729" i="2"/>
  <c r="G9732" i="2"/>
  <c r="G9737" i="2"/>
  <c r="G9740" i="2"/>
  <c r="G9745" i="2"/>
  <c r="G9748" i="2"/>
  <c r="G9753" i="2"/>
  <c r="G9756" i="2"/>
  <c r="G9761" i="2"/>
  <c r="G9764" i="2"/>
  <c r="G9769" i="2"/>
  <c r="G9772" i="2"/>
  <c r="G9777" i="2"/>
  <c r="G9780" i="2"/>
  <c r="G9785" i="2"/>
  <c r="G9788" i="2"/>
  <c r="G9793" i="2"/>
  <c r="G9796" i="2"/>
  <c r="G9801" i="2"/>
  <c r="G9804" i="2"/>
  <c r="G9809" i="2"/>
  <c r="G9812" i="2"/>
  <c r="G9817" i="2"/>
  <c r="G9820" i="2"/>
  <c r="G9825" i="2"/>
  <c r="G9828" i="2"/>
  <c r="G9833" i="2"/>
  <c r="G9836" i="2"/>
  <c r="G9841" i="2"/>
  <c r="G9844" i="2"/>
  <c r="G9849" i="2"/>
  <c r="G9852" i="2"/>
  <c r="G9857" i="2"/>
  <c r="G9860" i="2"/>
  <c r="G9865" i="2"/>
  <c r="G9868" i="2"/>
  <c r="G9873" i="2"/>
  <c r="G9876" i="2"/>
  <c r="G9881" i="2"/>
  <c r="G9884" i="2"/>
  <c r="G9889" i="2"/>
  <c r="G9892" i="2"/>
  <c r="G9897" i="2"/>
  <c r="G9900" i="2"/>
  <c r="G9905" i="2"/>
  <c r="G9908" i="2"/>
  <c r="G9913" i="2"/>
  <c r="G9916" i="2"/>
  <c r="G9921" i="2"/>
  <c r="G9924" i="2"/>
  <c r="G9929" i="2"/>
  <c r="G9932" i="2"/>
  <c r="G9937" i="2"/>
  <c r="G9940" i="2"/>
  <c r="G9945" i="2"/>
  <c r="G9948" i="2"/>
  <c r="G9953" i="2"/>
  <c r="G9956" i="2"/>
  <c r="G9961" i="2"/>
  <c r="G9964" i="2"/>
  <c r="G9969" i="2"/>
  <c r="G9972" i="2"/>
  <c r="G9977" i="2"/>
  <c r="G9980" i="2"/>
  <c r="G9985" i="2"/>
  <c r="G9988" i="2"/>
  <c r="G9993" i="2"/>
  <c r="G9996" i="2"/>
  <c r="G10001" i="2"/>
  <c r="G10004" i="2"/>
  <c r="G10009" i="2"/>
  <c r="G10012" i="2"/>
  <c r="G10017" i="2"/>
  <c r="G10020" i="2"/>
  <c r="G10025" i="2"/>
  <c r="G10028" i="2"/>
  <c r="G10033" i="2"/>
  <c r="G10036" i="2"/>
  <c r="G10041" i="2"/>
  <c r="G10044" i="2"/>
  <c r="G10049" i="2"/>
  <c r="G10052" i="2"/>
  <c r="G10057" i="2"/>
  <c r="G10060" i="2"/>
  <c r="G10065" i="2"/>
  <c r="G10068" i="2"/>
  <c r="G10073" i="2"/>
  <c r="G10076" i="2"/>
  <c r="G10081" i="2"/>
  <c r="G10084" i="2"/>
  <c r="G10089" i="2"/>
  <c r="G10092" i="2"/>
  <c r="G10097" i="2"/>
  <c r="G10100" i="2"/>
  <c r="G10105" i="2"/>
  <c r="G10108" i="2"/>
  <c r="G10113" i="2"/>
  <c r="G10116" i="2"/>
  <c r="G10121" i="2"/>
  <c r="G10124" i="2"/>
  <c r="G10129" i="2"/>
  <c r="G10132" i="2"/>
  <c r="G10137" i="2"/>
  <c r="G10140" i="2"/>
  <c r="G10145" i="2"/>
  <c r="G10148" i="2"/>
  <c r="G10153" i="2"/>
  <c r="G10156" i="2"/>
  <c r="G10161" i="2"/>
  <c r="G10164" i="2"/>
  <c r="G10169" i="2"/>
  <c r="G10172" i="2"/>
  <c r="G10177" i="2"/>
  <c r="G10180" i="2"/>
  <c r="G10185" i="2"/>
  <c r="G10188" i="2"/>
  <c r="G10193" i="2"/>
  <c r="G10196" i="2"/>
  <c r="G10201" i="2"/>
  <c r="G10204" i="2"/>
  <c r="G10209" i="2"/>
  <c r="G10212" i="2"/>
  <c r="G10217" i="2"/>
  <c r="G10220" i="2"/>
  <c r="G10225" i="2"/>
  <c r="G10228" i="2"/>
  <c r="G10233" i="2"/>
  <c r="G10236" i="2"/>
  <c r="G10241" i="2"/>
  <c r="G10244" i="2"/>
  <c r="G10249" i="2"/>
  <c r="G10252" i="2"/>
  <c r="G10257" i="2"/>
  <c r="G10260" i="2"/>
  <c r="G10265" i="2"/>
  <c r="G10268" i="2"/>
  <c r="G10273" i="2"/>
  <c r="G10276" i="2"/>
  <c r="G10281" i="2"/>
  <c r="G10284" i="2"/>
  <c r="G10289" i="2"/>
  <c r="G10292" i="2"/>
  <c r="G10297" i="2"/>
  <c r="G10300" i="2"/>
  <c r="G10305" i="2"/>
  <c r="G10308" i="2"/>
  <c r="G10313" i="2"/>
  <c r="G10316" i="2"/>
  <c r="G10321" i="2"/>
  <c r="G10324" i="2"/>
  <c r="G10329" i="2"/>
  <c r="G10332" i="2"/>
  <c r="G10337" i="2"/>
  <c r="G10340" i="2"/>
  <c r="G10345" i="2"/>
  <c r="G10348" i="2"/>
  <c r="G10353" i="2"/>
  <c r="G10356" i="2"/>
  <c r="G10361" i="2"/>
  <c r="G10364" i="2"/>
  <c r="G10369" i="2"/>
  <c r="G10372" i="2"/>
  <c r="G10377" i="2"/>
  <c r="G10380" i="2"/>
  <c r="G10385" i="2"/>
  <c r="G10388" i="2"/>
  <c r="G10393" i="2"/>
  <c r="G10396" i="2"/>
  <c r="G10401" i="2"/>
  <c r="G10404" i="2"/>
  <c r="G10409" i="2"/>
  <c r="G10412" i="2"/>
  <c r="G10417" i="2"/>
  <c r="G10420" i="2"/>
  <c r="G10425" i="2"/>
  <c r="G10428" i="2"/>
  <c r="G10433" i="2"/>
  <c r="G10436" i="2"/>
  <c r="G10441" i="2"/>
  <c r="G10444" i="2"/>
  <c r="G10449" i="2"/>
  <c r="H2" i="2"/>
  <c r="G4345" i="2"/>
  <c r="G4473" i="2"/>
  <c r="G4601" i="2"/>
  <c r="G4729" i="2"/>
  <c r="G4857" i="2"/>
  <c r="G4985" i="2"/>
  <c r="G5113" i="2"/>
  <c r="G5187" i="2"/>
  <c r="G5251" i="2"/>
  <c r="G5315" i="2"/>
  <c r="G5379" i="2"/>
  <c r="G5415" i="2"/>
  <c r="G5447" i="2"/>
  <c r="G5479" i="2"/>
  <c r="G5511" i="2"/>
  <c r="G5543" i="2"/>
  <c r="G5575" i="2"/>
  <c r="G5607" i="2"/>
  <c r="G5639" i="2"/>
  <c r="G5671" i="2"/>
  <c r="G5703" i="2"/>
  <c r="G5735" i="2"/>
  <c r="G5767" i="2"/>
  <c r="G5799" i="2"/>
  <c r="G5831" i="2"/>
  <c r="G5863" i="2"/>
  <c r="G5895" i="2"/>
  <c r="G5927" i="2"/>
  <c r="G5959" i="2"/>
  <c r="G5991" i="2"/>
  <c r="G6023" i="2"/>
  <c r="G6055" i="2"/>
  <c r="G6087" i="2"/>
  <c r="G6119" i="2"/>
  <c r="G6151" i="2"/>
  <c r="G6183" i="2"/>
  <c r="G6215" i="2"/>
  <c r="G6247" i="2"/>
  <c r="G6279" i="2"/>
  <c r="G6311" i="2"/>
  <c r="G6343" i="2"/>
  <c r="G6375" i="2"/>
  <c r="G6407" i="2"/>
  <c r="G6439" i="2"/>
  <c r="G6471" i="2"/>
  <c r="G6503" i="2"/>
  <c r="G6535" i="2"/>
  <c r="G6567" i="2"/>
  <c r="G6599" i="2"/>
  <c r="G6631" i="2"/>
  <c r="G6663" i="2"/>
  <c r="G6695" i="2"/>
  <c r="G6727" i="2"/>
  <c r="G6759" i="2"/>
  <c r="G6791" i="2"/>
  <c r="G6823" i="2"/>
  <c r="G6855" i="2"/>
  <c r="G6887" i="2"/>
  <c r="G6919" i="2"/>
  <c r="G6951" i="2"/>
  <c r="G6983" i="2"/>
  <c r="G7015" i="2"/>
  <c r="G7047" i="2"/>
  <c r="G7079" i="2"/>
  <c r="G7111" i="2"/>
  <c r="G7143" i="2"/>
  <c r="G7175" i="2"/>
  <c r="G7207" i="2"/>
  <c r="G7225" i="2"/>
  <c r="G7241" i="2"/>
  <c r="G7257" i="2"/>
  <c r="G7273" i="2"/>
  <c r="G7289" i="2"/>
  <c r="G7305" i="2"/>
  <c r="G7321" i="2"/>
  <c r="G7337" i="2"/>
  <c r="G7353" i="2"/>
  <c r="G7369" i="2"/>
  <c r="G7385" i="2"/>
  <c r="G7401" i="2"/>
  <c r="G7417" i="2"/>
  <c r="G7433" i="2"/>
  <c r="G7449" i="2"/>
  <c r="G7465" i="2"/>
  <c r="G7481" i="2"/>
  <c r="G7497" i="2"/>
  <c r="G7513" i="2"/>
  <c r="G7529" i="2"/>
  <c r="G7545" i="2"/>
  <c r="G7561" i="2"/>
  <c r="G7577" i="2"/>
  <c r="G7593" i="2"/>
  <c r="G7609" i="2"/>
  <c r="G7625" i="2"/>
  <c r="G7641" i="2"/>
  <c r="G7653" i="2"/>
  <c r="G7661" i="2"/>
  <c r="G7669" i="2"/>
  <c r="G7677" i="2"/>
  <c r="G7685" i="2"/>
  <c r="G7693" i="2"/>
  <c r="G7701" i="2"/>
  <c r="G7709" i="2"/>
  <c r="G7717" i="2"/>
  <c r="G7725" i="2"/>
  <c r="G7733" i="2"/>
  <c r="G7741" i="2"/>
  <c r="G7749" i="2"/>
  <c r="G7757" i="2"/>
  <c r="G7765" i="2"/>
  <c r="G7773" i="2"/>
  <c r="G7781" i="2"/>
  <c r="G7789" i="2"/>
  <c r="G7797" i="2"/>
  <c r="G7805" i="2"/>
  <c r="G7813" i="2"/>
  <c r="G7821" i="2"/>
  <c r="G7829" i="2"/>
  <c r="G7837" i="2"/>
  <c r="G7845" i="2"/>
  <c r="G7853" i="2"/>
  <c r="G7861" i="2"/>
  <c r="G7869" i="2"/>
  <c r="G7877" i="2"/>
  <c r="G7885" i="2"/>
  <c r="G7893" i="2"/>
  <c r="G7901" i="2"/>
  <c r="G7909" i="2"/>
  <c r="G7917" i="2"/>
  <c r="G7925" i="2"/>
  <c r="G7933" i="2"/>
  <c r="G7941" i="2"/>
  <c r="G7949" i="2"/>
  <c r="G7957" i="2"/>
  <c r="G7965" i="2"/>
  <c r="G7973" i="2"/>
  <c r="G7981" i="2"/>
  <c r="G7989" i="2"/>
  <c r="G7997" i="2"/>
  <c r="G8005" i="2"/>
  <c r="G8013" i="2"/>
  <c r="G8021" i="2"/>
  <c r="G8029" i="2"/>
  <c r="G8037" i="2"/>
  <c r="G8045" i="2"/>
  <c r="G8053" i="2"/>
  <c r="G8061" i="2"/>
  <c r="G8069" i="2"/>
  <c r="G8077" i="2"/>
  <c r="G8085" i="2"/>
  <c r="G8093" i="2"/>
  <c r="G8101" i="2"/>
  <c r="G8109" i="2"/>
  <c r="G8117" i="2"/>
  <c r="G8125" i="2"/>
  <c r="G8133" i="2"/>
  <c r="G8141" i="2"/>
  <c r="G8149" i="2"/>
  <c r="G8157" i="2"/>
  <c r="G8165" i="2"/>
  <c r="G8173" i="2"/>
  <c r="G8181" i="2"/>
  <c r="G8189" i="2"/>
  <c r="G8197" i="2"/>
  <c r="G8205" i="2"/>
  <c r="G8213" i="2"/>
  <c r="G8221" i="2"/>
  <c r="G8229" i="2"/>
  <c r="G8237" i="2"/>
  <c r="G8245" i="2"/>
  <c r="G8253" i="2"/>
  <c r="G8261" i="2"/>
  <c r="G8269" i="2"/>
  <c r="G8277" i="2"/>
  <c r="G8285" i="2"/>
  <c r="G8293" i="2"/>
  <c r="G8301" i="2"/>
  <c r="G8309" i="2"/>
  <c r="G8317" i="2"/>
  <c r="G8325" i="2"/>
  <c r="G8333" i="2"/>
  <c r="G8341" i="2"/>
  <c r="G8349" i="2"/>
  <c r="G8357" i="2"/>
  <c r="G8365" i="2"/>
  <c r="G8373" i="2"/>
  <c r="G8381" i="2"/>
  <c r="G8389" i="2"/>
  <c r="G8397" i="2"/>
  <c r="G8405" i="2"/>
  <c r="G8413" i="2"/>
  <c r="G8421" i="2"/>
  <c r="G8429" i="2"/>
  <c r="G8437" i="2"/>
  <c r="G8445" i="2"/>
  <c r="G8453" i="2"/>
  <c r="G8461" i="2"/>
  <c r="G8469" i="2"/>
  <c r="G8477" i="2"/>
  <c r="G8485" i="2"/>
  <c r="G8493" i="2"/>
  <c r="G8501" i="2"/>
  <c r="G8509" i="2"/>
  <c r="G8517" i="2"/>
  <c r="G8525" i="2"/>
  <c r="G8533" i="2"/>
  <c r="G8541" i="2"/>
  <c r="G8549" i="2"/>
  <c r="G8557" i="2"/>
  <c r="G8565" i="2"/>
  <c r="G8573" i="2"/>
  <c r="G8581" i="2"/>
  <c r="G8589" i="2"/>
  <c r="G8597" i="2"/>
  <c r="G8605" i="2"/>
  <c r="G8613" i="2"/>
  <c r="G8621" i="2"/>
  <c r="G8629" i="2"/>
  <c r="G8637" i="2"/>
  <c r="G8645" i="2"/>
  <c r="G8653" i="2"/>
  <c r="G8661" i="2"/>
  <c r="G8669" i="2"/>
  <c r="G8677" i="2"/>
  <c r="G8685" i="2"/>
  <c r="G8693" i="2"/>
  <c r="G8701" i="2"/>
  <c r="G8709" i="2"/>
  <c r="G8713" i="2"/>
  <c r="G8717" i="2"/>
  <c r="G8721" i="2"/>
  <c r="G8725" i="2"/>
  <c r="G8729" i="2"/>
  <c r="G8733" i="2"/>
  <c r="G8737" i="2"/>
  <c r="G8741" i="2"/>
  <c r="G8745" i="2"/>
  <c r="G8749" i="2"/>
  <c r="G8753" i="2"/>
  <c r="G8757" i="2"/>
  <c r="G8761" i="2"/>
  <c r="G8765" i="2"/>
  <c r="G8769" i="2"/>
  <c r="G8773" i="2"/>
  <c r="G8777" i="2"/>
  <c r="G8781" i="2"/>
  <c r="G8785" i="2"/>
  <c r="G8789" i="2"/>
  <c r="G8793" i="2"/>
  <c r="G8797" i="2"/>
  <c r="G8801" i="2"/>
  <c r="G8805" i="2"/>
  <c r="G8809" i="2"/>
  <c r="G8813" i="2"/>
  <c r="G8817" i="2"/>
  <c r="G8821" i="2"/>
  <c r="G8825" i="2"/>
  <c r="G8829" i="2"/>
  <c r="G8833" i="2"/>
  <c r="G8837" i="2"/>
  <c r="G8841" i="2"/>
  <c r="G8845" i="2"/>
  <c r="G8849" i="2"/>
  <c r="G8853" i="2"/>
  <c r="G8857" i="2"/>
  <c r="G8861" i="2"/>
  <c r="G8865" i="2"/>
  <c r="G8869" i="2"/>
  <c r="G8873" i="2"/>
  <c r="G8877" i="2"/>
  <c r="G8881" i="2"/>
  <c r="G8885" i="2"/>
  <c r="G8889" i="2"/>
  <c r="G8893" i="2"/>
  <c r="G8897" i="2"/>
  <c r="G8901" i="2"/>
  <c r="G8905" i="2"/>
  <c r="G8909" i="2"/>
  <c r="G8913" i="2"/>
  <c r="G8917" i="2"/>
  <c r="G8921" i="2"/>
  <c r="G8925" i="2"/>
  <c r="G8929" i="2"/>
  <c r="G8933" i="2"/>
  <c r="G8937" i="2"/>
  <c r="G8941" i="2"/>
  <c r="G8945" i="2"/>
  <c r="G8949" i="2"/>
  <c r="G8953" i="2"/>
  <c r="G8957" i="2"/>
  <c r="G8961" i="2"/>
  <c r="G8965" i="2"/>
  <c r="G8969" i="2"/>
  <c r="G8973" i="2"/>
  <c r="G8977" i="2"/>
  <c r="G8981" i="2"/>
  <c r="G8985" i="2"/>
  <c r="G8989" i="2"/>
  <c r="G8993" i="2"/>
  <c r="G8997" i="2"/>
  <c r="G9001" i="2"/>
  <c r="G9005" i="2"/>
  <c r="G9009" i="2"/>
  <c r="G9013" i="2"/>
  <c r="G9017" i="2"/>
  <c r="G9021" i="2"/>
  <c r="G9025" i="2"/>
  <c r="G9029" i="2"/>
  <c r="G9033" i="2"/>
  <c r="G9037" i="2"/>
  <c r="G9041" i="2"/>
  <c r="G9045" i="2"/>
  <c r="G9049" i="2"/>
  <c r="G9053" i="2"/>
  <c r="G9057" i="2"/>
  <c r="G9061" i="2"/>
  <c r="G9065" i="2"/>
  <c r="G9069" i="2"/>
  <c r="G9073" i="2"/>
  <c r="G9077" i="2"/>
  <c r="G9081" i="2"/>
  <c r="G9085" i="2"/>
  <c r="G9089" i="2"/>
  <c r="G9093" i="2"/>
  <c r="G9097" i="2"/>
  <c r="G9101" i="2"/>
  <c r="G9105" i="2"/>
  <c r="G9109" i="2"/>
  <c r="G9113" i="2"/>
  <c r="G9117" i="2"/>
  <c r="G9121" i="2"/>
  <c r="G9125" i="2"/>
  <c r="G9129" i="2"/>
  <c r="G9133" i="2"/>
  <c r="G9137" i="2"/>
  <c r="G9141" i="2"/>
  <c r="G9145" i="2"/>
  <c r="G9149" i="2"/>
  <c r="G9153" i="2"/>
  <c r="G9157" i="2"/>
  <c r="G9161" i="2"/>
  <c r="G9165" i="2"/>
  <c r="G9169" i="2"/>
  <c r="G9173" i="2"/>
  <c r="G9177" i="2"/>
  <c r="G9181" i="2"/>
  <c r="G9185" i="2"/>
  <c r="G9189" i="2"/>
  <c r="G9193" i="2"/>
  <c r="G9197" i="2"/>
  <c r="G9201" i="2"/>
  <c r="G9205" i="2"/>
  <c r="G9209" i="2"/>
  <c r="G9213" i="2"/>
  <c r="G9217" i="2"/>
  <c r="G9221" i="2"/>
  <c r="G9225" i="2"/>
  <c r="G9229" i="2"/>
  <c r="G9233" i="2"/>
  <c r="G9237" i="2"/>
  <c r="G9241" i="2"/>
  <c r="G9245" i="2"/>
  <c r="G9249" i="2"/>
  <c r="G9253" i="2"/>
  <c r="G9257" i="2"/>
  <c r="G9261" i="2"/>
  <c r="G9265" i="2"/>
  <c r="G9269" i="2"/>
  <c r="G9273" i="2"/>
  <c r="G9277" i="2"/>
  <c r="G9281" i="2"/>
  <c r="G9285" i="2"/>
  <c r="G9289" i="2"/>
  <c r="G9293" i="2"/>
  <c r="G9297" i="2"/>
  <c r="G9301" i="2"/>
  <c r="G9305" i="2"/>
  <c r="G9309" i="2"/>
  <c r="G9313" i="2"/>
  <c r="G9317" i="2"/>
  <c r="G9321" i="2"/>
  <c r="G9325" i="2"/>
  <c r="G9329" i="2"/>
  <c r="G9333" i="2"/>
  <c r="G9337" i="2"/>
  <c r="G9341" i="2"/>
  <c r="G9345" i="2"/>
  <c r="G9349" i="2"/>
  <c r="G9353" i="2"/>
  <c r="G9357" i="2"/>
  <c r="G9361" i="2"/>
  <c r="G9365" i="2"/>
  <c r="G9369" i="2"/>
  <c r="G9373" i="2"/>
  <c r="G9377" i="2"/>
  <c r="G9381" i="2"/>
  <c r="G9385" i="2"/>
  <c r="G9389" i="2"/>
  <c r="G9393" i="2"/>
  <c r="G9397" i="2"/>
  <c r="G9401" i="2"/>
  <c r="G9405" i="2"/>
  <c r="G9409" i="2"/>
  <c r="G9413" i="2"/>
  <c r="G9417" i="2"/>
  <c r="G9421" i="2"/>
  <c r="G9425" i="2"/>
  <c r="G9429" i="2"/>
  <c r="G9433" i="2"/>
  <c r="G9437" i="2"/>
  <c r="G9441" i="2"/>
  <c r="G9445" i="2"/>
  <c r="G9449" i="2"/>
  <c r="G9453" i="2"/>
  <c r="G9457" i="2"/>
  <c r="G9461" i="2"/>
  <c r="G9465" i="2"/>
  <c r="G9469" i="2"/>
  <c r="G9473" i="2"/>
  <c r="G9477" i="2"/>
  <c r="G9481" i="2"/>
  <c r="G9485" i="2"/>
  <c r="G9489" i="2"/>
  <c r="G9493" i="2"/>
  <c r="G9497" i="2"/>
  <c r="G9501" i="2"/>
  <c r="G9505" i="2"/>
  <c r="G9509" i="2"/>
  <c r="G9513" i="2"/>
  <c r="G9517" i="2"/>
  <c r="G9521" i="2"/>
  <c r="G9525" i="2"/>
  <c r="G9529" i="2"/>
  <c r="G9533" i="2"/>
  <c r="G9537" i="2"/>
  <c r="G9541" i="2"/>
  <c r="G9545" i="2"/>
  <c r="G9549" i="2"/>
  <c r="G9553" i="2"/>
  <c r="G9557" i="2"/>
  <c r="G9561" i="2"/>
  <c r="G9565" i="2"/>
  <c r="G9569" i="2"/>
  <c r="G9573" i="2"/>
  <c r="G9577" i="2"/>
  <c r="G9581" i="2"/>
  <c r="G9585" i="2"/>
  <c r="G9591" i="2"/>
  <c r="G9594" i="2"/>
  <c r="G9599" i="2"/>
  <c r="G9602" i="2"/>
  <c r="G9607" i="2"/>
  <c r="G9610" i="2"/>
  <c r="G9615" i="2"/>
  <c r="G9618" i="2"/>
  <c r="G9623" i="2"/>
  <c r="G9626" i="2"/>
  <c r="G9631" i="2"/>
  <c r="G9634" i="2"/>
  <c r="G9639" i="2"/>
  <c r="G9642" i="2"/>
  <c r="G9647" i="2"/>
  <c r="G9650" i="2"/>
  <c r="G9655" i="2"/>
  <c r="G9658" i="2"/>
  <c r="G9663" i="2"/>
  <c r="G9666" i="2"/>
  <c r="G9671" i="2"/>
  <c r="G9674" i="2"/>
  <c r="G9679" i="2"/>
  <c r="G9682" i="2"/>
  <c r="G9687" i="2"/>
  <c r="G9690" i="2"/>
  <c r="G9695" i="2"/>
  <c r="G9698" i="2"/>
  <c r="G9703" i="2"/>
  <c r="G9706" i="2"/>
  <c r="G9711" i="2"/>
  <c r="G9714" i="2"/>
  <c r="G9719" i="2"/>
  <c r="G9722" i="2"/>
  <c r="G9727" i="2"/>
  <c r="G9730" i="2"/>
  <c r="G9735" i="2"/>
  <c r="G9738" i="2"/>
  <c r="G9743" i="2"/>
  <c r="G9746" i="2"/>
  <c r="G9751" i="2"/>
  <c r="G9754" i="2"/>
  <c r="G9759" i="2"/>
  <c r="G9762" i="2"/>
  <c r="G9767" i="2"/>
  <c r="G9770" i="2"/>
  <c r="G9775" i="2"/>
  <c r="G9778" i="2"/>
  <c r="G9783" i="2"/>
  <c r="G9786" i="2"/>
  <c r="G9791" i="2"/>
  <c r="G9794" i="2"/>
  <c r="G9799" i="2"/>
  <c r="G9802" i="2"/>
  <c r="G9807" i="2"/>
  <c r="G9810" i="2"/>
  <c r="G9815" i="2"/>
  <c r="G9818" i="2"/>
  <c r="G9823" i="2"/>
  <c r="G9826" i="2"/>
  <c r="G9831" i="2"/>
  <c r="G9834" i="2"/>
  <c r="G9839" i="2"/>
  <c r="G9842" i="2"/>
  <c r="G9847" i="2"/>
  <c r="G9850" i="2"/>
  <c r="G9855" i="2"/>
  <c r="G9858" i="2"/>
  <c r="G9863" i="2"/>
  <c r="G9866" i="2"/>
  <c r="G9871" i="2"/>
  <c r="G9874" i="2"/>
  <c r="G9879" i="2"/>
  <c r="G9882" i="2"/>
  <c r="G9887" i="2"/>
  <c r="G9890" i="2"/>
  <c r="G9895" i="2"/>
  <c r="G9898" i="2"/>
  <c r="G9903" i="2"/>
  <c r="G9906" i="2"/>
  <c r="G9911" i="2"/>
  <c r="G9914" i="2"/>
  <c r="G9919" i="2"/>
  <c r="G9922" i="2"/>
  <c r="G9927" i="2"/>
  <c r="G9930" i="2"/>
  <c r="G9935" i="2"/>
  <c r="G9938" i="2"/>
  <c r="G9943" i="2"/>
  <c r="G9946" i="2"/>
  <c r="G9951" i="2"/>
  <c r="G9954" i="2"/>
  <c r="G9959" i="2"/>
  <c r="G9962" i="2"/>
  <c r="G9967" i="2"/>
  <c r="G9970" i="2"/>
  <c r="G9975" i="2"/>
  <c r="G9978" i="2"/>
  <c r="G9983" i="2"/>
  <c r="G9986" i="2"/>
  <c r="G9991" i="2"/>
  <c r="G9994" i="2"/>
  <c r="G9999" i="2"/>
  <c r="G10002" i="2"/>
  <c r="G10007" i="2"/>
  <c r="G10010" i="2"/>
  <c r="G10015" i="2"/>
  <c r="G10018" i="2"/>
  <c r="G10023" i="2"/>
  <c r="G10026" i="2"/>
  <c r="G10031" i="2"/>
  <c r="G10034" i="2"/>
  <c r="G10039" i="2"/>
  <c r="G10042" i="2"/>
  <c r="G10047" i="2"/>
  <c r="G10050" i="2"/>
  <c r="G10055" i="2"/>
  <c r="G10058" i="2"/>
  <c r="G10063" i="2"/>
  <c r="G10066" i="2"/>
  <c r="G10071" i="2"/>
  <c r="G10074" i="2"/>
  <c r="G10079" i="2"/>
  <c r="G10082" i="2"/>
  <c r="G10087" i="2"/>
  <c r="G10090" i="2"/>
  <c r="G10095" i="2"/>
  <c r="G10098" i="2"/>
  <c r="G10103" i="2"/>
  <c r="G10106" i="2"/>
  <c r="G10111" i="2"/>
  <c r="G10114" i="2"/>
  <c r="G10119" i="2"/>
  <c r="G10122" i="2"/>
  <c r="G10127" i="2"/>
  <c r="G10130" i="2"/>
  <c r="G10135" i="2"/>
  <c r="G10138" i="2"/>
  <c r="G10143" i="2"/>
  <c r="G10146" i="2"/>
  <c r="G10151" i="2"/>
  <c r="G10154" i="2"/>
  <c r="G10159" i="2"/>
  <c r="G10162" i="2"/>
  <c r="G10167" i="2"/>
  <c r="G10170" i="2"/>
  <c r="G10175" i="2"/>
  <c r="G10178" i="2"/>
  <c r="G10183" i="2"/>
  <c r="G10186" i="2"/>
  <c r="G10191" i="2"/>
  <c r="G10194" i="2"/>
  <c r="G10199" i="2"/>
  <c r="G10202" i="2"/>
  <c r="G10207" i="2"/>
  <c r="G10210" i="2"/>
  <c r="G10215" i="2"/>
  <c r="G10218" i="2"/>
  <c r="G10223" i="2"/>
  <c r="G10226" i="2"/>
  <c r="G10231" i="2"/>
  <c r="G10234" i="2"/>
  <c r="G10239" i="2"/>
  <c r="G10242" i="2"/>
  <c r="G10247" i="2"/>
  <c r="G10250" i="2"/>
  <c r="G10255" i="2"/>
  <c r="G10258" i="2"/>
  <c r="G10263" i="2"/>
  <c r="G10266" i="2"/>
  <c r="G10271" i="2"/>
  <c r="G10274" i="2"/>
  <c r="G10279" i="2"/>
  <c r="G10282" i="2"/>
  <c r="G10287" i="2"/>
  <c r="G10290" i="2"/>
  <c r="G10295" i="2"/>
  <c r="G10298" i="2"/>
  <c r="G10303" i="2"/>
  <c r="G10306" i="2"/>
  <c r="G10311" i="2"/>
  <c r="G10314" i="2"/>
  <c r="G10319" i="2"/>
  <c r="G10322" i="2"/>
  <c r="G10327" i="2"/>
  <c r="G10330" i="2"/>
  <c r="G10335" i="2"/>
  <c r="G10338" i="2"/>
  <c r="G10343" i="2"/>
  <c r="G10346" i="2"/>
  <c r="G10351" i="2"/>
  <c r="G10354" i="2"/>
  <c r="G10359" i="2"/>
  <c r="G10362" i="2"/>
  <c r="G10367" i="2"/>
  <c r="G10370" i="2"/>
  <c r="G10375" i="2"/>
  <c r="G10378" i="2"/>
  <c r="G10383" i="2"/>
  <c r="G10386" i="2"/>
  <c r="G10391" i="2"/>
  <c r="G10394" i="2"/>
  <c r="G10399" i="2"/>
  <c r="G10402" i="2"/>
  <c r="G10407" i="2"/>
  <c r="G10410" i="2"/>
  <c r="G10415" i="2"/>
  <c r="G10418" i="2"/>
  <c r="G10423" i="2"/>
  <c r="G10426" i="2"/>
  <c r="G10431" i="2"/>
  <c r="G10434" i="2"/>
  <c r="G10439" i="2"/>
  <c r="G10442" i="2"/>
  <c r="G10447" i="2"/>
  <c r="G10450" i="2"/>
  <c r="G4249" i="2"/>
  <c r="G4377" i="2"/>
  <c r="G4505" i="2"/>
  <c r="G4633" i="2"/>
  <c r="G4761" i="2"/>
  <c r="G4889" i="2"/>
  <c r="G5017" i="2"/>
  <c r="G5139" i="2"/>
  <c r="G5203" i="2"/>
  <c r="G5267" i="2"/>
  <c r="G5331" i="2"/>
  <c r="G5391" i="2"/>
  <c r="G5423" i="2"/>
  <c r="G5455" i="2"/>
  <c r="G5487" i="2"/>
  <c r="G5519" i="2"/>
  <c r="G5551" i="2"/>
  <c r="G5583" i="2"/>
  <c r="G5615" i="2"/>
  <c r="G5647" i="2"/>
  <c r="G5679" i="2"/>
  <c r="G5711" i="2"/>
  <c r="G5743" i="2"/>
  <c r="G5775" i="2"/>
  <c r="G5807" i="2"/>
  <c r="G5839" i="2"/>
  <c r="G5871" i="2"/>
  <c r="G5903" i="2"/>
  <c r="G5935" i="2"/>
  <c r="G5967" i="2"/>
  <c r="G5999" i="2"/>
  <c r="G6031" i="2"/>
  <c r="G6063" i="2"/>
  <c r="G6095" i="2"/>
  <c r="G6127" i="2"/>
  <c r="G6159" i="2"/>
  <c r="G6191" i="2"/>
  <c r="G6223" i="2"/>
  <c r="G6255" i="2"/>
  <c r="G6287" i="2"/>
  <c r="G6319" i="2"/>
  <c r="G6351" i="2"/>
  <c r="G6383" i="2"/>
  <c r="G6415" i="2"/>
  <c r="G6447" i="2"/>
  <c r="G6479" i="2"/>
  <c r="G6511" i="2"/>
  <c r="G6543" i="2"/>
  <c r="G6575" i="2"/>
  <c r="G6607" i="2"/>
  <c r="G6639" i="2"/>
  <c r="G6671" i="2"/>
  <c r="G6703" i="2"/>
  <c r="G6735" i="2"/>
  <c r="G6767" i="2"/>
  <c r="G6799" i="2"/>
  <c r="G6831" i="2"/>
  <c r="G6863" i="2"/>
  <c r="G6895" i="2"/>
  <c r="G6927" i="2"/>
  <c r="G6959" i="2"/>
  <c r="G6991" i="2"/>
  <c r="G7023" i="2"/>
  <c r="G7055" i="2"/>
  <c r="G7087" i="2"/>
  <c r="G7119" i="2"/>
  <c r="G7151" i="2"/>
  <c r="G7183" i="2"/>
  <c r="G7213" i="2"/>
  <c r="G7229" i="2"/>
  <c r="G7245" i="2"/>
  <c r="G7261" i="2"/>
  <c r="G7277" i="2"/>
  <c r="G7293" i="2"/>
  <c r="G7309" i="2"/>
  <c r="G7325" i="2"/>
  <c r="G7341" i="2"/>
  <c r="G7357" i="2"/>
  <c r="G7373" i="2"/>
  <c r="G7389" i="2"/>
  <c r="G7405" i="2"/>
  <c r="G7421" i="2"/>
  <c r="G7437" i="2"/>
  <c r="G7453" i="2"/>
  <c r="G7469" i="2"/>
  <c r="G7485" i="2"/>
  <c r="G7501" i="2"/>
  <c r="G7517" i="2"/>
  <c r="G7533" i="2"/>
  <c r="G7549" i="2"/>
  <c r="G7565" i="2"/>
  <c r="G7581" i="2"/>
  <c r="G7597" i="2"/>
  <c r="G7613" i="2"/>
  <c r="G7629" i="2"/>
  <c r="G7645" i="2"/>
  <c r="G7655" i="2"/>
  <c r="G7663" i="2"/>
  <c r="G7671" i="2"/>
  <c r="G7679" i="2"/>
  <c r="G7687" i="2"/>
  <c r="G7695" i="2"/>
  <c r="G7703" i="2"/>
  <c r="G7711" i="2"/>
  <c r="G7719" i="2"/>
  <c r="G7727" i="2"/>
  <c r="G7735" i="2"/>
  <c r="G7743" i="2"/>
  <c r="G7751" i="2"/>
  <c r="G7759" i="2"/>
  <c r="G7767" i="2"/>
  <c r="G7775" i="2"/>
  <c r="G7783" i="2"/>
  <c r="G7791" i="2"/>
  <c r="G7799" i="2"/>
  <c r="G7807" i="2"/>
  <c r="G7815" i="2"/>
  <c r="G7823" i="2"/>
  <c r="G7831" i="2"/>
  <c r="G7839" i="2"/>
  <c r="G7847" i="2"/>
  <c r="G7855" i="2"/>
  <c r="G7863" i="2"/>
  <c r="G7871" i="2"/>
  <c r="G7879" i="2"/>
  <c r="G7887" i="2"/>
  <c r="G7895" i="2"/>
  <c r="G7903" i="2"/>
  <c r="G7911" i="2"/>
  <c r="G7919" i="2"/>
  <c r="G7927" i="2"/>
  <c r="G7935" i="2"/>
  <c r="G7943" i="2"/>
  <c r="G7951" i="2"/>
  <c r="G7959" i="2"/>
  <c r="G7967" i="2"/>
  <c r="G7975" i="2"/>
  <c r="G7983" i="2"/>
  <c r="G7991" i="2"/>
  <c r="G7999" i="2"/>
  <c r="G8007" i="2"/>
  <c r="G8015" i="2"/>
  <c r="G8023" i="2"/>
  <c r="G8031" i="2"/>
  <c r="G8039" i="2"/>
  <c r="G8047" i="2"/>
  <c r="G8055" i="2"/>
  <c r="G8063" i="2"/>
  <c r="G8071" i="2"/>
  <c r="G8079" i="2"/>
  <c r="G8087" i="2"/>
  <c r="G8095" i="2"/>
  <c r="G8103" i="2"/>
  <c r="G8111" i="2"/>
  <c r="G8119" i="2"/>
  <c r="G8127" i="2"/>
  <c r="G8135" i="2"/>
  <c r="G8143" i="2"/>
  <c r="G8151" i="2"/>
  <c r="G8159" i="2"/>
  <c r="G8167" i="2"/>
  <c r="G8175" i="2"/>
  <c r="G8183" i="2"/>
  <c r="G8191" i="2"/>
  <c r="G8199" i="2"/>
  <c r="G8207" i="2"/>
  <c r="G8215" i="2"/>
  <c r="G8223" i="2"/>
  <c r="G8231" i="2"/>
  <c r="G8239" i="2"/>
  <c r="G8247" i="2"/>
  <c r="G8255" i="2"/>
  <c r="G8263" i="2"/>
  <c r="G8271" i="2"/>
  <c r="G8279" i="2"/>
  <c r="G8287" i="2"/>
  <c r="G8295" i="2"/>
  <c r="G8303" i="2"/>
  <c r="G8311" i="2"/>
  <c r="G8319" i="2"/>
  <c r="G8327" i="2"/>
  <c r="G8335" i="2"/>
  <c r="G8343" i="2"/>
  <c r="G8351" i="2"/>
  <c r="G8359" i="2"/>
  <c r="G8367" i="2"/>
  <c r="G8375" i="2"/>
  <c r="G8383" i="2"/>
  <c r="G8391" i="2"/>
  <c r="G8399" i="2"/>
  <c r="G8407" i="2"/>
  <c r="G8415" i="2"/>
  <c r="G8423" i="2"/>
  <c r="G8431" i="2"/>
  <c r="G8439" i="2"/>
  <c r="G8447" i="2"/>
  <c r="G8455" i="2"/>
  <c r="G8463" i="2"/>
  <c r="G8471" i="2"/>
  <c r="G8479" i="2"/>
  <c r="G8487" i="2"/>
  <c r="G8495" i="2"/>
  <c r="G8503" i="2"/>
  <c r="G8511" i="2"/>
  <c r="G8519" i="2"/>
  <c r="G8527" i="2"/>
  <c r="G8535" i="2"/>
  <c r="G8543" i="2"/>
  <c r="G8551" i="2"/>
  <c r="G8559" i="2"/>
  <c r="G8567" i="2"/>
  <c r="G8575" i="2"/>
  <c r="G8583" i="2"/>
  <c r="G8591" i="2"/>
  <c r="G8599" i="2"/>
  <c r="G8607" i="2"/>
  <c r="G8615" i="2"/>
  <c r="G8623" i="2"/>
  <c r="G8631" i="2"/>
  <c r="G8639" i="2"/>
  <c r="G8647" i="2"/>
  <c r="G8655" i="2"/>
  <c r="G8663" i="2"/>
  <c r="G8671" i="2"/>
  <c r="G8679" i="2"/>
  <c r="G8687" i="2"/>
  <c r="G8695" i="2"/>
  <c r="G8703" i="2"/>
  <c r="G9589" i="2"/>
  <c r="G9592" i="2"/>
  <c r="G9597" i="2"/>
  <c r="G9600" i="2"/>
  <c r="G9605" i="2"/>
  <c r="G9608" i="2"/>
  <c r="G9613" i="2"/>
  <c r="G9616" i="2"/>
  <c r="G9621" i="2"/>
  <c r="G9624" i="2"/>
  <c r="G9629" i="2"/>
  <c r="G9632" i="2"/>
  <c r="G9637" i="2"/>
  <c r="G9640" i="2"/>
  <c r="G9645" i="2"/>
  <c r="G9648" i="2"/>
  <c r="G9653" i="2"/>
  <c r="G9656" i="2"/>
  <c r="G9661" i="2"/>
  <c r="G9664" i="2"/>
  <c r="G9669" i="2"/>
  <c r="G9672" i="2"/>
  <c r="G9677" i="2"/>
  <c r="G9680" i="2"/>
  <c r="G9685" i="2"/>
  <c r="G9688" i="2"/>
  <c r="G9693" i="2"/>
  <c r="G9696" i="2"/>
  <c r="G9701" i="2"/>
  <c r="G9704" i="2"/>
  <c r="G9709" i="2"/>
  <c r="G9712" i="2"/>
  <c r="G9717" i="2"/>
  <c r="G9720" i="2"/>
  <c r="G9725" i="2"/>
  <c r="G9728" i="2"/>
  <c r="G9733" i="2"/>
  <c r="G9736" i="2"/>
  <c r="G9741" i="2"/>
  <c r="G9744" i="2"/>
  <c r="G9749" i="2"/>
  <c r="G9752" i="2"/>
  <c r="G9757" i="2"/>
  <c r="G9760" i="2"/>
  <c r="G9765" i="2"/>
  <c r="G9768" i="2"/>
  <c r="G9773" i="2"/>
  <c r="G9776" i="2"/>
  <c r="G9781" i="2"/>
  <c r="G9784" i="2"/>
  <c r="G9789" i="2"/>
  <c r="G9792" i="2"/>
  <c r="G9797" i="2"/>
  <c r="G9800" i="2"/>
  <c r="G9805" i="2"/>
  <c r="G9808" i="2"/>
  <c r="G9813" i="2"/>
  <c r="G9816" i="2"/>
  <c r="G9821" i="2"/>
  <c r="G9824" i="2"/>
  <c r="G9829" i="2"/>
  <c r="G9832" i="2"/>
  <c r="G9837" i="2"/>
  <c r="G9840" i="2"/>
  <c r="G9845" i="2"/>
  <c r="G9848" i="2"/>
  <c r="G9853" i="2"/>
  <c r="G9856" i="2"/>
  <c r="G9861" i="2"/>
  <c r="G9864" i="2"/>
  <c r="G9869" i="2"/>
  <c r="G9872" i="2"/>
  <c r="G9877" i="2"/>
  <c r="G9880" i="2"/>
  <c r="G9885" i="2"/>
  <c r="G9888" i="2"/>
  <c r="G9893" i="2"/>
  <c r="G9896" i="2"/>
  <c r="G9901" i="2"/>
  <c r="G9904" i="2"/>
  <c r="G9909" i="2"/>
  <c r="G9912" i="2"/>
  <c r="G9917" i="2"/>
  <c r="G9920" i="2"/>
  <c r="G9925" i="2"/>
  <c r="G9928" i="2"/>
  <c r="G9933" i="2"/>
  <c r="G9936" i="2"/>
  <c r="G9941" i="2"/>
  <c r="G9944" i="2"/>
  <c r="G9949" i="2"/>
  <c r="G9952" i="2"/>
  <c r="G9957" i="2"/>
  <c r="G9960" i="2"/>
  <c r="G9965" i="2"/>
  <c r="G9968" i="2"/>
  <c r="G9973" i="2"/>
  <c r="G9976" i="2"/>
  <c r="G9981" i="2"/>
  <c r="G9984" i="2"/>
  <c r="G9989" i="2"/>
  <c r="G9992" i="2"/>
  <c r="G9997" i="2"/>
  <c r="G10000" i="2"/>
  <c r="G10005" i="2"/>
  <c r="G10008" i="2"/>
  <c r="G10013" i="2"/>
  <c r="G10016" i="2"/>
  <c r="G10021" i="2"/>
  <c r="G10024" i="2"/>
  <c r="G10029" i="2"/>
  <c r="G10032" i="2"/>
  <c r="G10037" i="2"/>
  <c r="G10040" i="2"/>
  <c r="G10045" i="2"/>
  <c r="G10048" i="2"/>
  <c r="G10053" i="2"/>
  <c r="G10056" i="2"/>
  <c r="G10061" i="2"/>
  <c r="G10064" i="2"/>
  <c r="G10069" i="2"/>
  <c r="G10072" i="2"/>
  <c r="G10077" i="2"/>
  <c r="G10080" i="2"/>
  <c r="G10085" i="2"/>
  <c r="G10088" i="2"/>
  <c r="G10093" i="2"/>
  <c r="G10096" i="2"/>
  <c r="G10101" i="2"/>
  <c r="G10104" i="2"/>
  <c r="G10109" i="2"/>
  <c r="G10112" i="2"/>
  <c r="G10117" i="2"/>
  <c r="G10120" i="2"/>
  <c r="G10125" i="2"/>
  <c r="G10128" i="2"/>
  <c r="G10133" i="2"/>
  <c r="G10136" i="2"/>
  <c r="G10141" i="2"/>
  <c r="G10144" i="2"/>
  <c r="G10149" i="2"/>
  <c r="G10152" i="2"/>
  <c r="G10157" i="2"/>
  <c r="G10160" i="2"/>
  <c r="G10165" i="2"/>
  <c r="G10168" i="2"/>
  <c r="G10173" i="2"/>
  <c r="G10176" i="2"/>
  <c r="G10181" i="2"/>
  <c r="G10184" i="2"/>
  <c r="G10189" i="2"/>
  <c r="G10192" i="2"/>
  <c r="G10197" i="2"/>
  <c r="G10200" i="2"/>
  <c r="G10205" i="2"/>
  <c r="G10208" i="2"/>
  <c r="G10213" i="2"/>
  <c r="G10216" i="2"/>
  <c r="G10221" i="2"/>
  <c r="G10224" i="2"/>
  <c r="G10229" i="2"/>
  <c r="G10232" i="2"/>
  <c r="G10237" i="2"/>
  <c r="G10240" i="2"/>
  <c r="G10245" i="2"/>
  <c r="G10248" i="2"/>
  <c r="G10253" i="2"/>
  <c r="G10256" i="2"/>
  <c r="G10261" i="2"/>
  <c r="G10264" i="2"/>
  <c r="G10269" i="2"/>
  <c r="G10272" i="2"/>
  <c r="G10277" i="2"/>
  <c r="G10280" i="2"/>
  <c r="G10285" i="2"/>
  <c r="G10288" i="2"/>
  <c r="G10293" i="2"/>
  <c r="G10296" i="2"/>
  <c r="G10301" i="2"/>
  <c r="G10304" i="2"/>
  <c r="G10309" i="2"/>
  <c r="G10312" i="2"/>
  <c r="G10317" i="2"/>
  <c r="G10320" i="2"/>
  <c r="G10325" i="2"/>
  <c r="G10328" i="2"/>
  <c r="G10333" i="2"/>
  <c r="G10336" i="2"/>
  <c r="G10341" i="2"/>
  <c r="G10344" i="2"/>
  <c r="G10349" i="2"/>
  <c r="G10352" i="2"/>
  <c r="G10357" i="2"/>
  <c r="G10360" i="2"/>
  <c r="G10365" i="2"/>
  <c r="G10368" i="2"/>
  <c r="G10373" i="2"/>
  <c r="G10376" i="2"/>
  <c r="G10381" i="2"/>
  <c r="G10384" i="2"/>
  <c r="G10389" i="2"/>
  <c r="G10392" i="2"/>
  <c r="G10397" i="2"/>
  <c r="G10400" i="2"/>
  <c r="G10405" i="2"/>
  <c r="G10408" i="2"/>
  <c r="G10413" i="2"/>
  <c r="G10416" i="2"/>
  <c r="G10421" i="2"/>
  <c r="G10424" i="2"/>
  <c r="G10429" i="2"/>
  <c r="G10432" i="2"/>
  <c r="G10437" i="2"/>
  <c r="G10440" i="2"/>
  <c r="G10445" i="2"/>
  <c r="G10448" i="2"/>
  <c r="G4409" i="2"/>
  <c r="G4921" i="2"/>
  <c r="G5283" i="2"/>
  <c r="G5463" i="2"/>
  <c r="G5591" i="2"/>
  <c r="G5719" i="2"/>
  <c r="G5847" i="2"/>
  <c r="G5975" i="2"/>
  <c r="G6103" i="2"/>
  <c r="G6231" i="2"/>
  <c r="G6359" i="2"/>
  <c r="G6487" i="2"/>
  <c r="G6615" i="2"/>
  <c r="G6743" i="2"/>
  <c r="G6871" i="2"/>
  <c r="G6999" i="2"/>
  <c r="G7127" i="2"/>
  <c r="G7233" i="2"/>
  <c r="G7297" i="2"/>
  <c r="G7361" i="2"/>
  <c r="G7425" i="2"/>
  <c r="G7489" i="2"/>
  <c r="G7553" i="2"/>
  <c r="G7617" i="2"/>
  <c r="G7665" i="2"/>
  <c r="G7697" i="2"/>
  <c r="G7729" i="2"/>
  <c r="G7761" i="2"/>
  <c r="G7793" i="2"/>
  <c r="G7825" i="2"/>
  <c r="G7857" i="2"/>
  <c r="G7889" i="2"/>
  <c r="G7921" i="2"/>
  <c r="G7953" i="2"/>
  <c r="G7985" i="2"/>
  <c r="G8017" i="2"/>
  <c r="G8049" i="2"/>
  <c r="G8081" i="2"/>
  <c r="G8113" i="2"/>
  <c r="G8145" i="2"/>
  <c r="G8177" i="2"/>
  <c r="G8209" i="2"/>
  <c r="G8241" i="2"/>
  <c r="G8273" i="2"/>
  <c r="G8305" i="2"/>
  <c r="G8337" i="2"/>
  <c r="G8369" i="2"/>
  <c r="G8401" i="2"/>
  <c r="G8433" i="2"/>
  <c r="G8465" i="2"/>
  <c r="G8497" i="2"/>
  <c r="G8529" i="2"/>
  <c r="G8561" i="2"/>
  <c r="G8593" i="2"/>
  <c r="G8625" i="2"/>
  <c r="G8657" i="2"/>
  <c r="G8689" i="2"/>
  <c r="G8715" i="2"/>
  <c r="G8731" i="2"/>
  <c r="G8747" i="2"/>
  <c r="G8763" i="2"/>
  <c r="G8779" i="2"/>
  <c r="G8795" i="2"/>
  <c r="G8811" i="2"/>
  <c r="G8827" i="2"/>
  <c r="G8843" i="2"/>
  <c r="G8859" i="2"/>
  <c r="G8875" i="2"/>
  <c r="G8891" i="2"/>
  <c r="G8907" i="2"/>
  <c r="G8923" i="2"/>
  <c r="G8939" i="2"/>
  <c r="G8955" i="2"/>
  <c r="G8971" i="2"/>
  <c r="G8987" i="2"/>
  <c r="G9003" i="2"/>
  <c r="G9019" i="2"/>
  <c r="G9035" i="2"/>
  <c r="G9051" i="2"/>
  <c r="G9067" i="2"/>
  <c r="G9083" i="2"/>
  <c r="G9099" i="2"/>
  <c r="G9115" i="2"/>
  <c r="G9131" i="2"/>
  <c r="G9147" i="2"/>
  <c r="G9163" i="2"/>
  <c r="G9179" i="2"/>
  <c r="G9195" i="2"/>
  <c r="G9211" i="2"/>
  <c r="G9227" i="2"/>
  <c r="G9243" i="2"/>
  <c r="G9259" i="2"/>
  <c r="G9275" i="2"/>
  <c r="G9291" i="2"/>
  <c r="G9307" i="2"/>
  <c r="G9323" i="2"/>
  <c r="G9339" i="2"/>
  <c r="G9355" i="2"/>
  <c r="G9371" i="2"/>
  <c r="G9387" i="2"/>
  <c r="G9403" i="2"/>
  <c r="G9419" i="2"/>
  <c r="G9435" i="2"/>
  <c r="G9451" i="2"/>
  <c r="G9467" i="2"/>
  <c r="G9483" i="2"/>
  <c r="G9499" i="2"/>
  <c r="G9515" i="2"/>
  <c r="G9531" i="2"/>
  <c r="G9547" i="2"/>
  <c r="G9563" i="2"/>
  <c r="G9579" i="2"/>
  <c r="G9603" i="2"/>
  <c r="G9614" i="2"/>
  <c r="G9635" i="2"/>
  <c r="G9646" i="2"/>
  <c r="G9667" i="2"/>
  <c r="G9678" i="2"/>
  <c r="G9699" i="2"/>
  <c r="G9710" i="2"/>
  <c r="G9731" i="2"/>
  <c r="G9742" i="2"/>
  <c r="G9763" i="2"/>
  <c r="G9774" i="2"/>
  <c r="G9795" i="2"/>
  <c r="G9806" i="2"/>
  <c r="G9827" i="2"/>
  <c r="G9838" i="2"/>
  <c r="G9859" i="2"/>
  <c r="G9870" i="2"/>
  <c r="G9891" i="2"/>
  <c r="G9902" i="2"/>
  <c r="G9923" i="2"/>
  <c r="G9934" i="2"/>
  <c r="G9955" i="2"/>
  <c r="G9966" i="2"/>
  <c r="G9987" i="2"/>
  <c r="G9998" i="2"/>
  <c r="G10019" i="2"/>
  <c r="G10030" i="2"/>
  <c r="G10051" i="2"/>
  <c r="G10062" i="2"/>
  <c r="G10083" i="2"/>
  <c r="G10094" i="2"/>
  <c r="G10115" i="2"/>
  <c r="G10126" i="2"/>
  <c r="G10147" i="2"/>
  <c r="G10158" i="2"/>
  <c r="G10179" i="2"/>
  <c r="G10190" i="2"/>
  <c r="G10211" i="2"/>
  <c r="G10222" i="2"/>
  <c r="G10243" i="2"/>
  <c r="G10254" i="2"/>
  <c r="G10275" i="2"/>
  <c r="G10286" i="2"/>
  <c r="G10307" i="2"/>
  <c r="G10318" i="2"/>
  <c r="G10339" i="2"/>
  <c r="G10350" i="2"/>
  <c r="G10371" i="2"/>
  <c r="G10382" i="2"/>
  <c r="G10403" i="2"/>
  <c r="G10414" i="2"/>
  <c r="G10435" i="2"/>
  <c r="G10446" i="2"/>
  <c r="G4537" i="2"/>
  <c r="G5049" i="2"/>
  <c r="G5347" i="2"/>
  <c r="G5495" i="2"/>
  <c r="G5623" i="2"/>
  <c r="G5751" i="2"/>
  <c r="G5879" i="2"/>
  <c r="G6007" i="2"/>
  <c r="G6135" i="2"/>
  <c r="G6263" i="2"/>
  <c r="G6391" i="2"/>
  <c r="G6519" i="2"/>
  <c r="G6647" i="2"/>
  <c r="G6775" i="2"/>
  <c r="G6903" i="2"/>
  <c r="G7031" i="2"/>
  <c r="G7159" i="2"/>
  <c r="G7249" i="2"/>
  <c r="G7313" i="2"/>
  <c r="G7377" i="2"/>
  <c r="G7441" i="2"/>
  <c r="G7505" i="2"/>
  <c r="G7569" i="2"/>
  <c r="G7633" i="2"/>
  <c r="G7673" i="2"/>
  <c r="G7705" i="2"/>
  <c r="G7737" i="2"/>
  <c r="G7769" i="2"/>
  <c r="G7801" i="2"/>
  <c r="G7833" i="2"/>
  <c r="G7865" i="2"/>
  <c r="G7897" i="2"/>
  <c r="G7929" i="2"/>
  <c r="G7961" i="2"/>
  <c r="G7993" i="2"/>
  <c r="G8025" i="2"/>
  <c r="G8057" i="2"/>
  <c r="G8089" i="2"/>
  <c r="G8121" i="2"/>
  <c r="G8153" i="2"/>
  <c r="G8185" i="2"/>
  <c r="G8217" i="2"/>
  <c r="G8249" i="2"/>
  <c r="G8281" i="2"/>
  <c r="G8313" i="2"/>
  <c r="G8345" i="2"/>
  <c r="G8377" i="2"/>
  <c r="G8409" i="2"/>
  <c r="G8441" i="2"/>
  <c r="G8473" i="2"/>
  <c r="G8505" i="2"/>
  <c r="G8537" i="2"/>
  <c r="G8569" i="2"/>
  <c r="G8601" i="2"/>
  <c r="G8633" i="2"/>
  <c r="G8665" i="2"/>
  <c r="G8697" i="2"/>
  <c r="G8719" i="2"/>
  <c r="G8735" i="2"/>
  <c r="G8751" i="2"/>
  <c r="G8767" i="2"/>
  <c r="G8783" i="2"/>
  <c r="G8799" i="2"/>
  <c r="G8815" i="2"/>
  <c r="G8831" i="2"/>
  <c r="G8847" i="2"/>
  <c r="G8863" i="2"/>
  <c r="G8879" i="2"/>
  <c r="G8895" i="2"/>
  <c r="G8911" i="2"/>
  <c r="G8927" i="2"/>
  <c r="G8943" i="2"/>
  <c r="G8959" i="2"/>
  <c r="G8975" i="2"/>
  <c r="G8991" i="2"/>
  <c r="G9007" i="2"/>
  <c r="G9023" i="2"/>
  <c r="G9039" i="2"/>
  <c r="G9055" i="2"/>
  <c r="G9071" i="2"/>
  <c r="G9087" i="2"/>
  <c r="G9103" i="2"/>
  <c r="G9119" i="2"/>
  <c r="G9135" i="2"/>
  <c r="G9151" i="2"/>
  <c r="G9167" i="2"/>
  <c r="G9183" i="2"/>
  <c r="G9199" i="2"/>
  <c r="G9215" i="2"/>
  <c r="G9231" i="2"/>
  <c r="G9247" i="2"/>
  <c r="G9263" i="2"/>
  <c r="G9279" i="2"/>
  <c r="G9295" i="2"/>
  <c r="G9311" i="2"/>
  <c r="G9327" i="2"/>
  <c r="G9343" i="2"/>
  <c r="G9359" i="2"/>
  <c r="G9375" i="2"/>
  <c r="G9391" i="2"/>
  <c r="G9407" i="2"/>
  <c r="G9423" i="2"/>
  <c r="G9439" i="2"/>
  <c r="G9455" i="2"/>
  <c r="G9471" i="2"/>
  <c r="G9487" i="2"/>
  <c r="G9503" i="2"/>
  <c r="G9519" i="2"/>
  <c r="G9535" i="2"/>
  <c r="G9551" i="2"/>
  <c r="G9567" i="2"/>
  <c r="G9583" i="2"/>
  <c r="G9595" i="2"/>
  <c r="G9606" i="2"/>
  <c r="G9627" i="2"/>
  <c r="G9638" i="2"/>
  <c r="G9659" i="2"/>
  <c r="G9670" i="2"/>
  <c r="G9691" i="2"/>
  <c r="G9702" i="2"/>
  <c r="G9723" i="2"/>
  <c r="G9734" i="2"/>
  <c r="G9755" i="2"/>
  <c r="G9766" i="2"/>
  <c r="G9787" i="2"/>
  <c r="G9798" i="2"/>
  <c r="G9819" i="2"/>
  <c r="G9830" i="2"/>
  <c r="G9851" i="2"/>
  <c r="G9862" i="2"/>
  <c r="G9883" i="2"/>
  <c r="G9894" i="2"/>
  <c r="G9915" i="2"/>
  <c r="G9926" i="2"/>
  <c r="G9947" i="2"/>
  <c r="G9958" i="2"/>
  <c r="G9979" i="2"/>
  <c r="G9990" i="2"/>
  <c r="G10011" i="2"/>
  <c r="G10022" i="2"/>
  <c r="G10043" i="2"/>
  <c r="G10054" i="2"/>
  <c r="G10075" i="2"/>
  <c r="G10086" i="2"/>
  <c r="G10107" i="2"/>
  <c r="G10118" i="2"/>
  <c r="G10139" i="2"/>
  <c r="G10150" i="2"/>
  <c r="G10171" i="2"/>
  <c r="G10182" i="2"/>
  <c r="G10203" i="2"/>
  <c r="G10214" i="2"/>
  <c r="G10235" i="2"/>
  <c r="G10246" i="2"/>
  <c r="G10267" i="2"/>
  <c r="G10278" i="2"/>
  <c r="G10299" i="2"/>
  <c r="G10310" i="2"/>
  <c r="G10331" i="2"/>
  <c r="G10342" i="2"/>
  <c r="G10363" i="2"/>
  <c r="G10374" i="2"/>
  <c r="G10395" i="2"/>
  <c r="G10406" i="2"/>
  <c r="G10427" i="2"/>
  <c r="G10438" i="2"/>
  <c r="G4665" i="2"/>
  <c r="G5155" i="2"/>
  <c r="G5399" i="2"/>
  <c r="G5527" i="2"/>
  <c r="G5655" i="2"/>
  <c r="G5783" i="2"/>
  <c r="G5911" i="2"/>
  <c r="G6039" i="2"/>
  <c r="G6167" i="2"/>
  <c r="G6295" i="2"/>
  <c r="G6423" i="2"/>
  <c r="G6551" i="2"/>
  <c r="G6679" i="2"/>
  <c r="G6807" i="2"/>
  <c r="G6935" i="2"/>
  <c r="G7063" i="2"/>
  <c r="G7191" i="2"/>
  <c r="G7265" i="2"/>
  <c r="G7329" i="2"/>
  <c r="G7393" i="2"/>
  <c r="G7457" i="2"/>
  <c r="G7521" i="2"/>
  <c r="G7585" i="2"/>
  <c r="G7649" i="2"/>
  <c r="G7681" i="2"/>
  <c r="G7713" i="2"/>
  <c r="G7745" i="2"/>
  <c r="G7777" i="2"/>
  <c r="G7809" i="2"/>
  <c r="G7841" i="2"/>
  <c r="G7873" i="2"/>
  <c r="G7905" i="2"/>
  <c r="G7937" i="2"/>
  <c r="G7969" i="2"/>
  <c r="G8001" i="2"/>
  <c r="G8033" i="2"/>
  <c r="G8065" i="2"/>
  <c r="G8097" i="2"/>
  <c r="G8129" i="2"/>
  <c r="G8161" i="2"/>
  <c r="G8193" i="2"/>
  <c r="G8225" i="2"/>
  <c r="G8257" i="2"/>
  <c r="G8289" i="2"/>
  <c r="G8321" i="2"/>
  <c r="G8353" i="2"/>
  <c r="G8385" i="2"/>
  <c r="G8417" i="2"/>
  <c r="G8449" i="2"/>
  <c r="G8481" i="2"/>
  <c r="G8513" i="2"/>
  <c r="G8545" i="2"/>
  <c r="G8577" i="2"/>
  <c r="G8609" i="2"/>
  <c r="G8641" i="2"/>
  <c r="G8673" i="2"/>
  <c r="G8705" i="2"/>
  <c r="G8723" i="2"/>
  <c r="G8739" i="2"/>
  <c r="G8755" i="2"/>
  <c r="G8771" i="2"/>
  <c r="G8787" i="2"/>
  <c r="G8803" i="2"/>
  <c r="G8819" i="2"/>
  <c r="G8835" i="2"/>
  <c r="G8851" i="2"/>
  <c r="G8867" i="2"/>
  <c r="G8883" i="2"/>
  <c r="G8899" i="2"/>
  <c r="G8915" i="2"/>
  <c r="G8931" i="2"/>
  <c r="G8947" i="2"/>
  <c r="G8963" i="2"/>
  <c r="G8979" i="2"/>
  <c r="G8995" i="2"/>
  <c r="G9011" i="2"/>
  <c r="G9027" i="2"/>
  <c r="G9043" i="2"/>
  <c r="G9059" i="2"/>
  <c r="G9075" i="2"/>
  <c r="G9091" i="2"/>
  <c r="G9107" i="2"/>
  <c r="G9123" i="2"/>
  <c r="G9139" i="2"/>
  <c r="G9155" i="2"/>
  <c r="G9171" i="2"/>
  <c r="G9187" i="2"/>
  <c r="G9203" i="2"/>
  <c r="G9219" i="2"/>
  <c r="G9235" i="2"/>
  <c r="G9251" i="2"/>
  <c r="G9267" i="2"/>
  <c r="G9283" i="2"/>
  <c r="G9299" i="2"/>
  <c r="G9315" i="2"/>
  <c r="G9331" i="2"/>
  <c r="G9347" i="2"/>
  <c r="G9363" i="2"/>
  <c r="G9379" i="2"/>
  <c r="G9395" i="2"/>
  <c r="G9411" i="2"/>
  <c r="G9427" i="2"/>
  <c r="G9443" i="2"/>
  <c r="G9459" i="2"/>
  <c r="G9475" i="2"/>
  <c r="G9491" i="2"/>
  <c r="G9507" i="2"/>
  <c r="G9523" i="2"/>
  <c r="G9539" i="2"/>
  <c r="G9555" i="2"/>
  <c r="G9571" i="2"/>
  <c r="G9587" i="2"/>
  <c r="G9598" i="2"/>
  <c r="G9619" i="2"/>
  <c r="G9630" i="2"/>
  <c r="G9651" i="2"/>
  <c r="G9662" i="2"/>
  <c r="G9683" i="2"/>
  <c r="G9694" i="2"/>
  <c r="G9715" i="2"/>
  <c r="G9726" i="2"/>
  <c r="G9747" i="2"/>
  <c r="G9758" i="2"/>
  <c r="G9779" i="2"/>
  <c r="G9790" i="2"/>
  <c r="G9811" i="2"/>
  <c r="G9822" i="2"/>
  <c r="G9843" i="2"/>
  <c r="G9854" i="2"/>
  <c r="G9875" i="2"/>
  <c r="G9886" i="2"/>
  <c r="G9907" i="2"/>
  <c r="G9918" i="2"/>
  <c r="G9939" i="2"/>
  <c r="G9950" i="2"/>
  <c r="G9971" i="2"/>
  <c r="G9982" i="2"/>
  <c r="G10003" i="2"/>
  <c r="G10014" i="2"/>
  <c r="G10035" i="2"/>
  <c r="G10046" i="2"/>
  <c r="G10067" i="2"/>
  <c r="G10078" i="2"/>
  <c r="G10099" i="2"/>
  <c r="G10110" i="2"/>
  <c r="G10131" i="2"/>
  <c r="G10142" i="2"/>
  <c r="G10163" i="2"/>
  <c r="G10174" i="2"/>
  <c r="G10195" i="2"/>
  <c r="G10206" i="2"/>
  <c r="G10227" i="2"/>
  <c r="G10238" i="2"/>
  <c r="G10259" i="2"/>
  <c r="G10270" i="2"/>
  <c r="G10291" i="2"/>
  <c r="G10302" i="2"/>
  <c r="G10323" i="2"/>
  <c r="G10334" i="2"/>
  <c r="G10355" i="2"/>
  <c r="G10366" i="2"/>
  <c r="G10387" i="2"/>
  <c r="G10398" i="2"/>
  <c r="G10419" i="2"/>
  <c r="G10430" i="2"/>
  <c r="G10451" i="2"/>
  <c r="G4281" i="2"/>
  <c r="G5559" i="2"/>
  <c r="G6071" i="2"/>
  <c r="G6583" i="2"/>
  <c r="G7095" i="2"/>
  <c r="G7409" i="2"/>
  <c r="G7657" i="2"/>
  <c r="G7785" i="2"/>
  <c r="G7913" i="2"/>
  <c r="G8041" i="2"/>
  <c r="G8169" i="2"/>
  <c r="G8297" i="2"/>
  <c r="G8425" i="2"/>
  <c r="G8553" i="2"/>
  <c r="G8681" i="2"/>
  <c r="G8759" i="2"/>
  <c r="G8823" i="2"/>
  <c r="G8887" i="2"/>
  <c r="G8951" i="2"/>
  <c r="G9015" i="2"/>
  <c r="G9079" i="2"/>
  <c r="G9143" i="2"/>
  <c r="G9207" i="2"/>
  <c r="G9271" i="2"/>
  <c r="G9335" i="2"/>
  <c r="G9399" i="2"/>
  <c r="G9463" i="2"/>
  <c r="G9527" i="2"/>
  <c r="G9590" i="2"/>
  <c r="G9675" i="2"/>
  <c r="G9718" i="2"/>
  <c r="G9803" i="2"/>
  <c r="G9846" i="2"/>
  <c r="G9931" i="2"/>
  <c r="G9974" i="2"/>
  <c r="G10059" i="2"/>
  <c r="G10102" i="2"/>
  <c r="G10187" i="2"/>
  <c r="G10230" i="2"/>
  <c r="G10315" i="2"/>
  <c r="G10358" i="2"/>
  <c r="G10443" i="2"/>
  <c r="G4793" i="2"/>
  <c r="G5687" i="2"/>
  <c r="G6199" i="2"/>
  <c r="G6711" i="2"/>
  <c r="G7217" i="2"/>
  <c r="G7473" i="2"/>
  <c r="G7689" i="2"/>
  <c r="G7817" i="2"/>
  <c r="G7945" i="2"/>
  <c r="G8073" i="2"/>
  <c r="G8201" i="2"/>
  <c r="G8329" i="2"/>
  <c r="G8457" i="2"/>
  <c r="G8585" i="2"/>
  <c r="G8711" i="2"/>
  <c r="G8775" i="2"/>
  <c r="G8839" i="2"/>
  <c r="G8903" i="2"/>
  <c r="G8967" i="2"/>
  <c r="G9031" i="2"/>
  <c r="G9095" i="2"/>
  <c r="G9159" i="2"/>
  <c r="G9223" i="2"/>
  <c r="G9287" i="2"/>
  <c r="G9351" i="2"/>
  <c r="G9415" i="2"/>
  <c r="G9479" i="2"/>
  <c r="G9543" i="2"/>
  <c r="G9643" i="2"/>
  <c r="G9686" i="2"/>
  <c r="G9771" i="2"/>
  <c r="G9814" i="2"/>
  <c r="G9899" i="2"/>
  <c r="G9942" i="2"/>
  <c r="G10027" i="2"/>
  <c r="G10070" i="2"/>
  <c r="G10155" i="2"/>
  <c r="G10198" i="2"/>
  <c r="G10283" i="2"/>
  <c r="G10326" i="2"/>
  <c r="G10411" i="2"/>
  <c r="G5219" i="2"/>
  <c r="G5815" i="2"/>
  <c r="G6327" i="2"/>
  <c r="G6839" i="2"/>
  <c r="G7281" i="2"/>
  <c r="G7537" i="2"/>
  <c r="G7721" i="2"/>
  <c r="G7849" i="2"/>
  <c r="G7977" i="2"/>
  <c r="G8105" i="2"/>
  <c r="G8233" i="2"/>
  <c r="G8361" i="2"/>
  <c r="G8489" i="2"/>
  <c r="G8617" i="2"/>
  <c r="G8727" i="2"/>
  <c r="G8791" i="2"/>
  <c r="G8855" i="2"/>
  <c r="G8919" i="2"/>
  <c r="G8983" i="2"/>
  <c r="G9047" i="2"/>
  <c r="G9111" i="2"/>
  <c r="G9175" i="2"/>
  <c r="G9239" i="2"/>
  <c r="G9303" i="2"/>
  <c r="G9367" i="2"/>
  <c r="G9431" i="2"/>
  <c r="G9495" i="2"/>
  <c r="G9559" i="2"/>
  <c r="G9611" i="2"/>
  <c r="G9654" i="2"/>
  <c r="G9739" i="2"/>
  <c r="G9782" i="2"/>
  <c r="G9867" i="2"/>
  <c r="G9910" i="2"/>
  <c r="G9995" i="2"/>
  <c r="G10038" i="2"/>
  <c r="G10123" i="2"/>
  <c r="G10166" i="2"/>
  <c r="G10251" i="2"/>
  <c r="G10294" i="2"/>
  <c r="G10379" i="2"/>
  <c r="G10422" i="2"/>
  <c r="G5943" i="2"/>
  <c r="G7601" i="2"/>
  <c r="G8137" i="2"/>
  <c r="G8649" i="2"/>
  <c r="G8935" i="2"/>
  <c r="G9191" i="2"/>
  <c r="G9447" i="2"/>
  <c r="G9835" i="2"/>
  <c r="G10006" i="2"/>
  <c r="G10347" i="2"/>
  <c r="G6455" i="2"/>
  <c r="G7753" i="2"/>
  <c r="G8265" i="2"/>
  <c r="G8743" i="2"/>
  <c r="G8999" i="2"/>
  <c r="G9255" i="2"/>
  <c r="G9511" i="2"/>
  <c r="G9707" i="2"/>
  <c r="G9878" i="2"/>
  <c r="G10219" i="2"/>
  <c r="G10390" i="2"/>
  <c r="G2" i="2"/>
  <c r="G6967" i="2"/>
  <c r="G7881" i="2"/>
  <c r="G8393" i="2"/>
  <c r="G8807" i="2"/>
  <c r="G9063" i="2"/>
  <c r="G9319" i="2"/>
  <c r="G9575" i="2"/>
  <c r="G9750" i="2"/>
  <c r="G10091" i="2"/>
  <c r="G10262" i="2"/>
  <c r="G7345" i="2"/>
  <c r="G9127" i="2"/>
  <c r="G9963" i="2"/>
  <c r="G8009" i="2"/>
  <c r="G9383" i="2"/>
  <c r="G10134" i="2"/>
  <c r="G8521" i="2"/>
  <c r="G9622" i="2"/>
  <c r="G8871" i="2"/>
  <c r="E2" i="2"/>
  <c r="D2" i="2"/>
  <c r="G5431" i="2"/>
  <c r="B2" i="2"/>
  <c r="F2" i="2"/>
  <c r="C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7FE585-B154-4557-9B25-F9F6CD4C3248}" keepAlive="1" name="Query - excel_project" description="Connection to the 'excel_project' query in the workbook." type="5" refreshedVersion="8" background="1" saveData="1">
    <dbPr connection="Provider=Microsoft.Mashup.OleDb.1;Data Source=$Workbook$;Location=excel_project;Extended Properties=&quot;&quot;" command="SELECT * FROM [excel_project]"/>
  </connection>
  <connection id="2" xr16:uid="{CFB30666-AAF4-47E5-A247-A7BA6EA2EA2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E14DEFF3-34D9-41F3-B947-E47D4143F81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ABDCEC78-DC9B-4A1A-991E-88E3FDF861F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E95723F7-2B71-41B5-8568-A953C631848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<sst xmlns="http://schemas.openxmlformats.org/spreadsheetml/2006/main" count="33587" uniqueCount="164">
  <si>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</si>
  <si>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</si>
  <si>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</si>
  <si>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</si>
  <si>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</si>
  <si>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</si>
  <si>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</si>
  <si>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</si>
  <si>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</si>
  <si>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</si>
  <si>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</si>
  <si>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</si>
  <si>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</si>
  <si>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</si>
  <si>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</si>
  <si>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</si>
  <si>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</si>
  <si>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</si>
  <si>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</si>
  <si>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</si>
  <si>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</si>
  <si>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</si>
  <si>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</si>
  <si>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</si>
  <si>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</si>
  <si>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</si>
  <si>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</si>
  <si>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</si>
  <si>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Contact_ID</t>
  </si>
  <si>
    <t>Gender</t>
  </si>
  <si>
    <t>Mon</t>
  </si>
  <si>
    <t>Me</t>
  </si>
  <si>
    <t>10M</t>
  </si>
  <si>
    <t>M</t>
  </si>
  <si>
    <t>Tue</t>
  </si>
  <si>
    <t>Wed</t>
  </si>
  <si>
    <t>Thu</t>
  </si>
  <si>
    <t>You</t>
  </si>
  <si>
    <t>Fri</t>
  </si>
  <si>
    <t>Sat</t>
  </si>
  <si>
    <t>Sun</t>
  </si>
  <si>
    <t>11M</t>
  </si>
  <si>
    <t>12M</t>
  </si>
  <si>
    <t>yq</t>
  </si>
  <si>
    <t>13M</t>
  </si>
  <si>
    <t>14M</t>
  </si>
  <si>
    <t>15M</t>
  </si>
  <si>
    <t>16M</t>
  </si>
  <si>
    <t>17M</t>
  </si>
  <si>
    <t>18M</t>
  </si>
  <si>
    <t>19M</t>
  </si>
  <si>
    <t>1M</t>
  </si>
  <si>
    <t>20M</t>
  </si>
  <si>
    <t>21M</t>
  </si>
  <si>
    <t>22M</t>
  </si>
  <si>
    <t>23M</t>
  </si>
  <si>
    <t>24M</t>
  </si>
  <si>
    <t>25M</t>
  </si>
  <si>
    <t>26M</t>
  </si>
  <si>
    <t>27M</t>
  </si>
  <si>
    <t>28M</t>
  </si>
  <si>
    <t>29M</t>
  </si>
  <si>
    <t>2M</t>
  </si>
  <si>
    <t>30M</t>
  </si>
  <si>
    <t>31M</t>
  </si>
  <si>
    <t>32M</t>
  </si>
  <si>
    <t>33M</t>
  </si>
  <si>
    <t>34M</t>
  </si>
  <si>
    <t>35M</t>
  </si>
  <si>
    <t>36M</t>
  </si>
  <si>
    <t>37M</t>
  </si>
  <si>
    <t>38M</t>
  </si>
  <si>
    <t>39M</t>
  </si>
  <si>
    <t>3F</t>
  </si>
  <si>
    <t>F</t>
  </si>
  <si>
    <t>40M</t>
  </si>
  <si>
    <t>41F</t>
  </si>
  <si>
    <t>42M</t>
  </si>
  <si>
    <t>43M</t>
  </si>
  <si>
    <t>44M</t>
  </si>
  <si>
    <t>45M</t>
  </si>
  <si>
    <t>46M</t>
  </si>
  <si>
    <t>47M</t>
  </si>
  <si>
    <t>48F</t>
  </si>
  <si>
    <t>49M</t>
  </si>
  <si>
    <t>4F</t>
  </si>
  <si>
    <t>50M</t>
  </si>
  <si>
    <t>51M</t>
  </si>
  <si>
    <t>52M</t>
  </si>
  <si>
    <t>53M</t>
  </si>
  <si>
    <t>54M</t>
  </si>
  <si>
    <t>55M</t>
  </si>
  <si>
    <t>56M</t>
  </si>
  <si>
    <t>57M</t>
  </si>
  <si>
    <t>58F</t>
  </si>
  <si>
    <t>59F</t>
  </si>
  <si>
    <t>5M</t>
  </si>
  <si>
    <t>60M</t>
  </si>
  <si>
    <t>61M</t>
  </si>
  <si>
    <t>62M</t>
  </si>
  <si>
    <t>63M</t>
  </si>
  <si>
    <t>64M</t>
  </si>
  <si>
    <t>65M</t>
  </si>
  <si>
    <t>66M</t>
  </si>
  <si>
    <t>67M</t>
  </si>
  <si>
    <t>68M</t>
  </si>
  <si>
    <t>69M</t>
  </si>
  <si>
    <t>6M</t>
  </si>
  <si>
    <t>70M</t>
  </si>
  <si>
    <t>71F</t>
  </si>
  <si>
    <t>72F</t>
  </si>
  <si>
    <t>73M</t>
  </si>
  <si>
    <t>74M</t>
  </si>
  <si>
    <t>75M</t>
  </si>
  <si>
    <t>76M</t>
  </si>
  <si>
    <t>77M</t>
  </si>
  <si>
    <t>78M</t>
  </si>
  <si>
    <t>79M</t>
  </si>
  <si>
    <t>7M</t>
  </si>
  <si>
    <t>80M</t>
  </si>
  <si>
    <t>81M</t>
  </si>
  <si>
    <t>82M</t>
  </si>
  <si>
    <t>83M</t>
  </si>
  <si>
    <t>84M</t>
  </si>
  <si>
    <t>85M</t>
  </si>
  <si>
    <t>86F</t>
  </si>
  <si>
    <t>87M</t>
  </si>
  <si>
    <t>88M</t>
  </si>
  <si>
    <t>89F</t>
  </si>
  <si>
    <t>8M</t>
  </si>
  <si>
    <t>90M</t>
  </si>
  <si>
    <t>91M</t>
  </si>
  <si>
    <t>92M</t>
  </si>
  <si>
    <t>93M</t>
  </si>
  <si>
    <t>94M</t>
  </si>
  <si>
    <t>95M</t>
  </si>
  <si>
    <t>9M</t>
  </si>
  <si>
    <t>Contact_Number</t>
  </si>
  <si>
    <t>Month</t>
  </si>
  <si>
    <t>Year</t>
  </si>
  <si>
    <t>Weekday</t>
  </si>
  <si>
    <t>Weekday_Name</t>
  </si>
  <si>
    <t>Month_End</t>
  </si>
  <si>
    <t>Days_Since_Start</t>
  </si>
  <si>
    <t>Is_Weekend</t>
  </si>
  <si>
    <t>Active Days</t>
  </si>
  <si>
    <t>Avg Messages Per Day</t>
  </si>
  <si>
    <t>Contact_ID:</t>
  </si>
  <si>
    <t>Total Days In Period</t>
  </si>
  <si>
    <t>I Started</t>
  </si>
  <si>
    <t>You Started</t>
  </si>
  <si>
    <t>I Ended</t>
  </si>
  <si>
    <t>You Ended</t>
  </si>
  <si>
    <t>Total Days In Month</t>
  </si>
  <si>
    <t>January</t>
  </si>
  <si>
    <t>February</t>
  </si>
  <si>
    <t>March</t>
  </si>
  <si>
    <t>April</t>
  </si>
  <si>
    <t>May</t>
  </si>
  <si>
    <t>Is_Active</t>
  </si>
  <si>
    <t xml:space="preserve">Contact_ID: </t>
  </si>
  <si>
    <t>Message_Date</t>
  </si>
  <si>
    <t>Next_Message_Date</t>
  </si>
  <si>
    <t>Gap(Days)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</si>
</sst>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F1FBEC-A953-4E7D-882A-A6165D0F49BC}" autoFormatId="16" applyNumberFormats="0" applyBorderFormats="0" applyFontFormats="0" applyPatternFormats="0" applyAlignmentFormats="0" applyWidthHeightFormats="0">
  <queryTableRefresh nextId="36" unboundColumnsRight="1">
    <queryTableFields count="32">
      <queryTableField id="29" name="Contact_ID" tableColumnId="29"/>
      <queryTableField id="34" dataBound="0" tableColumnId="32"/>
      <queryTableField id="30" name="Gender" tableColumnId="30"/>
      <queryTableField id="1" name="Date" tableColumnId="1"/>
      <queryTableField id="2" name="Day" tableColumnId="2"/>
      <queryTableField id="3" name="Total Messages" tableColumnId="3"/>
      <queryTableField id="4" name="My Messages" tableColumnId="4"/>
      <queryTableField id="5" name="Your Messages" tableColumnId="5"/>
      <queryTableField id="6" name="Started By" tableColumnId="6"/>
      <queryTableField id="7" name="Ended By" tableColumnId="7"/>
      <queryTableField id="8" name="Doc Sent" tableColumnId="8"/>
      <queryTableField id="9" name="Doc Received" tableColumnId="9"/>
      <queryTableField id="10" name="Voice Note Sent" tableColumnId="10"/>
      <queryTableField id="11" name="Voice Note Received" tableColumnId="11"/>
      <queryTableField id="12" name="Call Sent" tableColumnId="12"/>
      <queryTableField id="13" name="Call Sent (Answered)" tableColumnId="13"/>
      <queryTableField id="14" name="Call Received" tableColumnId="14"/>
      <queryTableField id="15" name="Call Received (Answered)" tableColumnId="15"/>
      <queryTableField id="16" name="Call Duration (min)" tableColumnId="16"/>
      <queryTableField id="17" name="Messages Deleted (By Me)" tableColumnId="17"/>
      <queryTableField id="18" name="Messages Deleted (By You)" tableColumnId="18"/>
      <queryTableField id="19" name="My Reactions" tableColumnId="19"/>
      <queryTableField id="20" name="Your Reactions" tableColumnId="20"/>
      <queryTableField id="21" name="My Stickers" tableColumnId="21"/>
      <queryTableField id="22" name="Your Stickers" tableColumnId="22"/>
      <queryTableField id="23" name="My Emojis" tableColumnId="23"/>
      <queryTableField id="24" name="Your Emojis" tableColumnId="24"/>
      <queryTableField id="25" name="Links Sent" tableColumnId="25"/>
      <queryTableField id="26" name="Links Received" tableColumnId="26"/>
      <queryTableField id="27" name="Media Sent" tableColumnId="27"/>
      <queryTableField id="28" name="Media Received" tableColumnId="28"/>
      <queryTableField id="35" dataBound="0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2EEAE1-B268-4A55-AFBA-1FB31B708CA1}" name="excel_project" displayName="excel_project" ref="A1:AF10451" tableType="queryTable" totalsRowShown="0">
  <autoFilter ref="A1:AF10451" xr:uid="{B52EEAE1-B268-4A55-AFBA-1FB31B708CA1}"/>
  <sortState xmlns:xlrd2="http://schemas.microsoft.com/office/spreadsheetml/2017/richdata2" ref="A2:AE10451">
    <sortCondition sortBy="fontColor" ref="C1:C10451"/>
  </sortState>
  <tableColumns count="32">
    <tableColumn id="29" xr3:uid="{22B32764-BF6A-4F72-8E9E-2EA80D44913D}" uniqueName="29" name="Contact_ID" queryTableFieldId="29" dataDxfId="6"/>
    <tableColumn id="32" xr3:uid="{2FF44684-399C-4D5F-B4BE-ADE778A9ABB4}" uniqueName="32" name="Contact_Number" queryTableFieldId="34" dataDxfId="5">
      <calculatedColumnFormula>VALUE(LEFT(A2,LEN(A2)-1))</calculatedColumnFormula>
    </tableColumn>
    <tableColumn id="30" xr3:uid="{C84D9FC1-3DD2-46D5-9BE6-362EA3909A76}" uniqueName="30" name="Gender" queryTableFieldId="30"/>
    <tableColumn id="1" xr3:uid="{44F3F680-93DF-436B-A133-4C99E037847B}" uniqueName="1" name="Date" queryTableFieldId="1" dataDxfId="4"/>
    <tableColumn id="2" xr3:uid="{E37E40FD-E2A7-4E6D-AAA3-CA4124CCA05F}" uniqueName="2" name="Day" queryTableFieldId="2" dataDxfId="3"/>
    <tableColumn id="3" xr3:uid="{3B6D53CB-F808-4B6E-A633-B07104BA6EF1}" uniqueName="3" name="Total Messages" queryTableFieldId="3"/>
    <tableColumn id="4" xr3:uid="{7B80A4FD-7216-4ED7-AA19-0168A5711118}" uniqueName="4" name="My Messages" queryTableFieldId="4"/>
    <tableColumn id="5" xr3:uid="{A659C2AD-FE4E-4CB9-874F-4C639CCA9627}" uniqueName="5" name="Your Messages" queryTableFieldId="5"/>
    <tableColumn id="6" xr3:uid="{BE23E99B-5F46-4976-AA13-CB3C751850CF}" uniqueName="6" name="Started By" queryTableFieldId="6" dataDxfId="2"/>
    <tableColumn id="7" xr3:uid="{07D9EF76-F882-49E6-914E-275D22EE1E2B}" uniqueName="7" name="Ended By" queryTableFieldId="7" dataDxfId="1"/>
    <tableColumn id="8" xr3:uid="{A0BACDDA-3E62-454A-93B0-75D5EF1733D2}" uniqueName="8" name="Doc Sent" queryTableFieldId="8"/>
    <tableColumn id="9" xr3:uid="{D54E7073-CD3B-47DB-971E-A0E3D7525C0C}" uniqueName="9" name="Doc Received" queryTableFieldId="9"/>
    <tableColumn id="10" xr3:uid="{1672D81F-9280-41CB-9806-51E784D01043}" uniqueName="10" name="Voice Note Sent" queryTableFieldId="10"/>
    <tableColumn id="11" xr3:uid="{ABA8881B-E190-4DB5-BECA-AFA437269078}" uniqueName="11" name="Voice Note Received" queryTableFieldId="11"/>
    <tableColumn id="12" xr3:uid="{9653E722-6DD6-4629-9891-7E415EBB3BFB}" uniqueName="12" name="Call Sent" queryTableFieldId="12"/>
    <tableColumn id="13" xr3:uid="{D7E87019-AE89-4441-B57C-82177BBAE838}" uniqueName="13" name="Call Sent (Answered)" queryTableFieldId="13"/>
    <tableColumn id="14" xr3:uid="{6F504E99-0821-40F8-B2A6-48306601C713}" uniqueName="14" name="Call Received" queryTableFieldId="14"/>
    <tableColumn id="15" xr3:uid="{0CFFE52D-E0A1-4805-8F54-0849185A1926}" uniqueName="15" name="Call Received (Answered)" queryTableFieldId="15"/>
    <tableColumn id="16" xr3:uid="{B40569C5-4291-4AAD-86E7-0694CEBA3858}" uniqueName="16" name="Call Duration (min)" queryTableFieldId="16"/>
    <tableColumn id="17" xr3:uid="{0F20B26C-DEBD-498F-A01D-4D352E949958}" uniqueName="17" name="Messages Deleted (By Me)" queryTableFieldId="17"/>
    <tableColumn id="18" xr3:uid="{933EA01B-F4AF-481A-9C55-621922B87135}" uniqueName="18" name="Messages Deleted (By You)" queryTableFieldId="18"/>
    <tableColumn id="19" xr3:uid="{3EF4725A-567F-4BF3-9878-2C7B47D2D791}" uniqueName="19" name="My Reactions" queryTableFieldId="19"/>
    <tableColumn id="20" xr3:uid="{9B151035-4D89-4686-8249-3D884666AA47}" uniqueName="20" name="Your Reactions" queryTableFieldId="20"/>
    <tableColumn id="21" xr3:uid="{2A26A757-86BA-4521-A11C-11E74628544C}" uniqueName="21" name="My Stickers" queryTableFieldId="21"/>
    <tableColumn id="22" xr3:uid="{F9C58B9B-7E29-4EF1-82DC-35CF516DA76B}" uniqueName="22" name="Your Stickers" queryTableFieldId="22"/>
    <tableColumn id="23" xr3:uid="{15EC80B3-74E0-4EEC-A912-73B9955644C0}" uniqueName="23" name="My Emojis" queryTableFieldId="23"/>
    <tableColumn id="24" xr3:uid="{A0900F52-3B6B-4651-A893-F1E66732B91F}" uniqueName="24" name="Your Emojis" queryTableFieldId="24"/>
    <tableColumn id="25" xr3:uid="{8B02863F-6FF9-4F6F-B159-1695173E0498}" uniqueName="25" name="Links Sent" queryTableFieldId="25"/>
    <tableColumn id="26" xr3:uid="{D2325169-0690-46C3-ADED-D98E22343CFD}" uniqueName="26" name="Links Received" queryTableFieldId="26"/>
    <tableColumn id="27" xr3:uid="{8EA23E6D-F33B-4C72-AFFE-0227F48CD505}" uniqueName="27" name="Media Sent" queryTableFieldId="27"/>
    <tableColumn id="28" xr3:uid="{0458ED1B-A270-40F7-8557-C7120714EF85}" uniqueName="28" name="Media Received" queryTableFieldId="28"/>
    <tableColumn id="31" xr3:uid="{E0FC88AE-5043-45D8-93F1-FC09556192BC}" uniqueName="31" name="Is_Active" queryTableFieldId="35" dataDxfId="0">
      <calculatedColumnFormula>IF(excel_project[[#This Row],[Total Messages]]&gt;0,1,0)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BA81-D0B5-40C1-8C3C-FF212C706B70}">
  <dimension ref="A1:AF10451"/>
  <sheetViews>
    <sheetView topLeftCell="W1" workbookViewId="0">
      <selection activeCell="AJ10" sqref="AJ10"/>
    </sheetView>
  </sheetViews>
  <sheetFormatPr defaultRowHeight="14.4" x14ac:dyDescent="0.3"/>
  <cols>
    <col min="1" max="1" width="12.33203125" bestFit="1" customWidth="1"/>
    <col min="2" max="3" width="9.33203125" bestFit="1" customWidth="1"/>
    <col min="4" max="4" width="9.88671875" customWidth="1"/>
    <col min="5" max="5" width="15.77734375" bestFit="1" customWidth="1"/>
    <col min="6" max="6" width="13.88671875" bestFit="1" customWidth="1"/>
    <col min="7" max="7" width="15.33203125" bestFit="1" customWidth="1"/>
    <col min="8" max="8" width="11.77734375" bestFit="1" customWidth="1"/>
    <col min="9" max="9" width="10.77734375" bestFit="1" customWidth="1"/>
    <col min="10" max="10" width="10.5546875" bestFit="1" customWidth="1"/>
    <col min="11" max="11" width="14.44140625" bestFit="1" customWidth="1"/>
    <col min="12" max="12" width="16.44140625" bestFit="1" customWidth="1"/>
    <col min="13" max="13" width="20.44140625" bestFit="1" customWidth="1"/>
    <col min="14" max="14" width="10.6640625" bestFit="1" customWidth="1"/>
    <col min="15" max="15" width="20.6640625" bestFit="1" customWidth="1"/>
    <col min="16" max="16" width="14.5546875" bestFit="1" customWidth="1"/>
    <col min="17" max="17" width="24.6640625" bestFit="1" customWidth="1"/>
    <col min="18" max="18" width="19" bestFit="1" customWidth="1"/>
    <col min="19" max="19" width="24.88671875" bestFit="1" customWidth="1"/>
    <col min="20" max="20" width="25.44140625" bestFit="1" customWidth="1"/>
    <col min="21" max="21" width="14.109375" bestFit="1" customWidth="1"/>
    <col min="22" max="22" width="15.5546875" bestFit="1" customWidth="1"/>
    <col min="23" max="23" width="12.77734375" bestFit="1" customWidth="1"/>
    <col min="24" max="24" width="14.109375" bestFit="1" customWidth="1"/>
    <col min="25" max="25" width="11.5546875" bestFit="1" customWidth="1"/>
    <col min="26" max="26" width="12.88671875" bestFit="1" customWidth="1"/>
    <col min="27" max="27" width="11.6640625" bestFit="1" customWidth="1"/>
    <col min="28" max="28" width="15.6640625" bestFit="1" customWidth="1"/>
    <col min="29" max="29" width="12.44140625" bestFit="1" customWidth="1"/>
    <col min="30" max="30" width="16.44140625" bestFit="1" customWidth="1"/>
  </cols>
  <sheetData>
    <row r="1" spans="1:32" x14ac:dyDescent="0.3">
      <c r="A1" t="s">
        <v>28</v>
      </c>
      <c r="B1" t="s">
        <v>137</v>
      </c>
      <c r="C1" t="s">
        <v>29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159</v>
      </c>
    </row>
    <row r="2" spans="1:32" x14ac:dyDescent="0.3">
      <c r="A2" t="s">
        <v>51</v>
      </c>
      <c r="B2">
        <f t="shared" ref="B2:B65" si="0">VALUE(LEFT(A2,LEN(A2)-1))</f>
        <v>1</v>
      </c>
      <c r="C2" t="s">
        <v>33</v>
      </c>
      <c r="D2" s="1">
        <v>46041</v>
      </c>
      <c r="E2" t="s">
        <v>30</v>
      </c>
      <c r="F2">
        <v>2</v>
      </c>
      <c r="G2">
        <v>1</v>
      </c>
      <c r="H2">
        <v>1</v>
      </c>
      <c r="I2" t="s">
        <v>37</v>
      </c>
      <c r="J2" t="s">
        <v>31</v>
      </c>
      <c r="AF2">
        <f>IF(excel_project[[#This Row],[Total Messages]]&gt;0,1,0)</f>
        <v>1</v>
      </c>
    </row>
    <row r="3" spans="1:32" x14ac:dyDescent="0.3">
      <c r="A3" t="s">
        <v>51</v>
      </c>
      <c r="B3">
        <f t="shared" si="0"/>
        <v>1</v>
      </c>
      <c r="C3" t="s">
        <v>33</v>
      </c>
      <c r="D3" s="1">
        <v>46042</v>
      </c>
      <c r="E3" t="s">
        <v>34</v>
      </c>
      <c r="AF3">
        <f>IF(excel_project[[#This Row],[Total Messages]]&gt;0,1,0)</f>
        <v>0</v>
      </c>
    </row>
    <row r="4" spans="1:32" x14ac:dyDescent="0.3">
      <c r="A4" t="s">
        <v>51</v>
      </c>
      <c r="B4">
        <f t="shared" si="0"/>
        <v>1</v>
      </c>
      <c r="C4" t="s">
        <v>33</v>
      </c>
      <c r="D4" s="1">
        <v>46043</v>
      </c>
      <c r="E4" t="s">
        <v>35</v>
      </c>
      <c r="AF4">
        <f>IF(excel_project[[#This Row],[Total Messages]]&gt;0,1,0)</f>
        <v>0</v>
      </c>
    </row>
    <row r="5" spans="1:32" x14ac:dyDescent="0.3">
      <c r="A5" t="s">
        <v>51</v>
      </c>
      <c r="B5">
        <f t="shared" si="0"/>
        <v>1</v>
      </c>
      <c r="C5" t="s">
        <v>33</v>
      </c>
      <c r="D5" s="1">
        <v>46044</v>
      </c>
      <c r="E5" t="s">
        <v>36</v>
      </c>
      <c r="AF5">
        <f>IF(excel_project[[#This Row],[Total Messages]]&gt;0,1,0)</f>
        <v>0</v>
      </c>
    </row>
    <row r="6" spans="1:32" x14ac:dyDescent="0.3">
      <c r="A6" t="s">
        <v>51</v>
      </c>
      <c r="B6">
        <f t="shared" si="0"/>
        <v>1</v>
      </c>
      <c r="C6" t="s">
        <v>33</v>
      </c>
      <c r="D6" s="1">
        <v>46045</v>
      </c>
      <c r="E6" t="s">
        <v>38</v>
      </c>
      <c r="AF6">
        <f>IF(excel_project[[#This Row],[Total Messages]]&gt;0,1,0)</f>
        <v>0</v>
      </c>
    </row>
    <row r="7" spans="1:32" x14ac:dyDescent="0.3">
      <c r="A7" t="s">
        <v>51</v>
      </c>
      <c r="B7">
        <f t="shared" si="0"/>
        <v>1</v>
      </c>
      <c r="C7" t="s">
        <v>33</v>
      </c>
      <c r="D7" s="1">
        <v>46046</v>
      </c>
      <c r="E7" t="s">
        <v>39</v>
      </c>
      <c r="F7">
        <v>4</v>
      </c>
      <c r="G7">
        <v>2</v>
      </c>
      <c r="H7">
        <v>2</v>
      </c>
      <c r="I7" t="s">
        <v>37</v>
      </c>
      <c r="J7" t="s">
        <v>31</v>
      </c>
      <c r="AF7">
        <f>IF(excel_project[[#This Row],[Total Messages]]&gt;0,1,0)</f>
        <v>1</v>
      </c>
    </row>
    <row r="8" spans="1:32" x14ac:dyDescent="0.3">
      <c r="A8" t="s">
        <v>51</v>
      </c>
      <c r="B8">
        <f t="shared" si="0"/>
        <v>1</v>
      </c>
      <c r="C8" t="s">
        <v>33</v>
      </c>
      <c r="D8" s="1">
        <v>46047</v>
      </c>
      <c r="E8" t="s">
        <v>40</v>
      </c>
      <c r="AF8">
        <f>IF(excel_project[[#This Row],[Total Messages]]&gt;0,1,0)</f>
        <v>0</v>
      </c>
    </row>
    <row r="9" spans="1:32" x14ac:dyDescent="0.3">
      <c r="A9" t="s">
        <v>51</v>
      </c>
      <c r="B9">
        <f t="shared" si="0"/>
        <v>1</v>
      </c>
      <c r="C9" t="s">
        <v>33</v>
      </c>
      <c r="D9" s="1">
        <v>46048</v>
      </c>
      <c r="E9" t="s">
        <v>30</v>
      </c>
      <c r="F9">
        <v>5</v>
      </c>
      <c r="G9">
        <v>4</v>
      </c>
      <c r="H9">
        <v>1</v>
      </c>
      <c r="I9" t="s">
        <v>37</v>
      </c>
      <c r="J9" t="s">
        <v>31</v>
      </c>
      <c r="AF9">
        <f>IF(excel_project[[#This Row],[Total Messages]]&gt;0,1,0)</f>
        <v>1</v>
      </c>
    </row>
    <row r="10" spans="1:32" x14ac:dyDescent="0.3">
      <c r="A10" t="s">
        <v>51</v>
      </c>
      <c r="B10">
        <f t="shared" si="0"/>
        <v>1</v>
      </c>
      <c r="C10" t="s">
        <v>33</v>
      </c>
      <c r="D10" s="1">
        <v>46049</v>
      </c>
      <c r="E10" t="s">
        <v>34</v>
      </c>
      <c r="AF10">
        <f>IF(excel_project[[#This Row],[Total Messages]]&gt;0,1,0)</f>
        <v>0</v>
      </c>
    </row>
    <row r="11" spans="1:32" x14ac:dyDescent="0.3">
      <c r="A11" t="s">
        <v>51</v>
      </c>
      <c r="B11">
        <f t="shared" si="0"/>
        <v>1</v>
      </c>
      <c r="C11" t="s">
        <v>33</v>
      </c>
      <c r="D11" s="1">
        <v>46050</v>
      </c>
      <c r="E11" t="s">
        <v>35</v>
      </c>
      <c r="AF11">
        <f>IF(excel_project[[#This Row],[Total Messages]]&gt;0,1,0)</f>
        <v>0</v>
      </c>
    </row>
    <row r="12" spans="1:32" x14ac:dyDescent="0.3">
      <c r="A12" t="s">
        <v>51</v>
      </c>
      <c r="B12">
        <f t="shared" si="0"/>
        <v>1</v>
      </c>
      <c r="C12" t="s">
        <v>33</v>
      </c>
      <c r="D12" s="1">
        <v>46051</v>
      </c>
      <c r="E12" t="s">
        <v>36</v>
      </c>
      <c r="AF12">
        <f>IF(excel_project[[#This Row],[Total Messages]]&gt;0,1,0)</f>
        <v>0</v>
      </c>
    </row>
    <row r="13" spans="1:32" x14ac:dyDescent="0.3">
      <c r="A13" t="s">
        <v>51</v>
      </c>
      <c r="B13">
        <f t="shared" si="0"/>
        <v>1</v>
      </c>
      <c r="C13" t="s">
        <v>33</v>
      </c>
      <c r="D13" s="1">
        <v>46052</v>
      </c>
      <c r="E13" t="s">
        <v>38</v>
      </c>
      <c r="AF13">
        <f>IF(excel_project[[#This Row],[Total Messages]]&gt;0,1,0)</f>
        <v>0</v>
      </c>
    </row>
    <row r="14" spans="1:32" x14ac:dyDescent="0.3">
      <c r="A14" t="s">
        <v>51</v>
      </c>
      <c r="B14">
        <f t="shared" si="0"/>
        <v>1</v>
      </c>
      <c r="C14" t="s">
        <v>33</v>
      </c>
      <c r="D14" s="1">
        <v>46053</v>
      </c>
      <c r="E14" t="s">
        <v>39</v>
      </c>
      <c r="AF14">
        <f>IF(excel_project[[#This Row],[Total Messages]]&gt;0,1,0)</f>
        <v>0</v>
      </c>
    </row>
    <row r="15" spans="1:32" x14ac:dyDescent="0.3">
      <c r="A15" t="s">
        <v>51</v>
      </c>
      <c r="B15">
        <f t="shared" si="0"/>
        <v>1</v>
      </c>
      <c r="C15" t="s">
        <v>33</v>
      </c>
      <c r="D15" s="1">
        <v>46054</v>
      </c>
      <c r="E15" t="s">
        <v>40</v>
      </c>
      <c r="AF15">
        <f>IF(excel_project[[#This Row],[Total Messages]]&gt;0,1,0)</f>
        <v>0</v>
      </c>
    </row>
    <row r="16" spans="1:32" x14ac:dyDescent="0.3">
      <c r="A16" t="s">
        <v>51</v>
      </c>
      <c r="B16">
        <f t="shared" si="0"/>
        <v>1</v>
      </c>
      <c r="C16" t="s">
        <v>33</v>
      </c>
      <c r="D16" s="1">
        <v>46055</v>
      </c>
      <c r="E16" t="s">
        <v>30</v>
      </c>
      <c r="AF16">
        <f>IF(excel_project[[#This Row],[Total Messages]]&gt;0,1,0)</f>
        <v>0</v>
      </c>
    </row>
    <row r="17" spans="1:32" x14ac:dyDescent="0.3">
      <c r="A17" t="s">
        <v>51</v>
      </c>
      <c r="B17">
        <f t="shared" si="0"/>
        <v>1</v>
      </c>
      <c r="C17" t="s">
        <v>33</v>
      </c>
      <c r="D17" s="1">
        <v>46056</v>
      </c>
      <c r="E17" t="s">
        <v>34</v>
      </c>
      <c r="AF17">
        <f>IF(excel_project[[#This Row],[Total Messages]]&gt;0,1,0)</f>
        <v>0</v>
      </c>
    </row>
    <row r="18" spans="1:32" x14ac:dyDescent="0.3">
      <c r="A18" t="s">
        <v>51</v>
      </c>
      <c r="B18">
        <f t="shared" si="0"/>
        <v>1</v>
      </c>
      <c r="C18" t="s">
        <v>33</v>
      </c>
      <c r="D18" s="1">
        <v>46057</v>
      </c>
      <c r="E18" t="s">
        <v>35</v>
      </c>
      <c r="AF18">
        <f>IF(excel_project[[#This Row],[Total Messages]]&gt;0,1,0)</f>
        <v>0</v>
      </c>
    </row>
    <row r="19" spans="1:32" x14ac:dyDescent="0.3">
      <c r="A19" t="s">
        <v>51</v>
      </c>
      <c r="B19">
        <f t="shared" si="0"/>
        <v>1</v>
      </c>
      <c r="C19" t="s">
        <v>33</v>
      </c>
      <c r="D19" s="1">
        <v>46058</v>
      </c>
      <c r="E19" t="s">
        <v>36</v>
      </c>
      <c r="AF19">
        <f>IF(excel_project[[#This Row],[Total Messages]]&gt;0,1,0)</f>
        <v>0</v>
      </c>
    </row>
    <row r="20" spans="1:32" x14ac:dyDescent="0.3">
      <c r="A20" t="s">
        <v>51</v>
      </c>
      <c r="B20">
        <f t="shared" si="0"/>
        <v>1</v>
      </c>
      <c r="C20" t="s">
        <v>33</v>
      </c>
      <c r="D20" s="1">
        <v>46059</v>
      </c>
      <c r="E20" t="s">
        <v>38</v>
      </c>
      <c r="AF20">
        <f>IF(excel_project[[#This Row],[Total Messages]]&gt;0,1,0)</f>
        <v>0</v>
      </c>
    </row>
    <row r="21" spans="1:32" x14ac:dyDescent="0.3">
      <c r="A21" t="s">
        <v>51</v>
      </c>
      <c r="B21">
        <f t="shared" si="0"/>
        <v>1</v>
      </c>
      <c r="C21" t="s">
        <v>33</v>
      </c>
      <c r="D21" s="1">
        <v>46060</v>
      </c>
      <c r="E21" t="s">
        <v>39</v>
      </c>
      <c r="AF21">
        <f>IF(excel_project[[#This Row],[Total Messages]]&gt;0,1,0)</f>
        <v>0</v>
      </c>
    </row>
    <row r="22" spans="1:32" x14ac:dyDescent="0.3">
      <c r="A22" t="s">
        <v>51</v>
      </c>
      <c r="B22">
        <f t="shared" si="0"/>
        <v>1</v>
      </c>
      <c r="C22" t="s">
        <v>33</v>
      </c>
      <c r="D22" s="1">
        <v>46061</v>
      </c>
      <c r="E22" t="s">
        <v>40</v>
      </c>
      <c r="AF22">
        <f>IF(excel_project[[#This Row],[Total Messages]]&gt;0,1,0)</f>
        <v>0</v>
      </c>
    </row>
    <row r="23" spans="1:32" x14ac:dyDescent="0.3">
      <c r="A23" t="s">
        <v>51</v>
      </c>
      <c r="B23">
        <f t="shared" si="0"/>
        <v>1</v>
      </c>
      <c r="C23" t="s">
        <v>33</v>
      </c>
      <c r="D23" s="1">
        <v>46062</v>
      </c>
      <c r="E23" t="s">
        <v>30</v>
      </c>
      <c r="AF23">
        <f>IF(excel_project[[#This Row],[Total Messages]]&gt;0,1,0)</f>
        <v>0</v>
      </c>
    </row>
    <row r="24" spans="1:32" x14ac:dyDescent="0.3">
      <c r="A24" t="s">
        <v>51</v>
      </c>
      <c r="B24">
        <f t="shared" si="0"/>
        <v>1</v>
      </c>
      <c r="C24" t="s">
        <v>33</v>
      </c>
      <c r="D24" s="1">
        <v>46063</v>
      </c>
      <c r="E24" t="s">
        <v>34</v>
      </c>
      <c r="AF24">
        <f>IF(excel_project[[#This Row],[Total Messages]]&gt;0,1,0)</f>
        <v>0</v>
      </c>
    </row>
    <row r="25" spans="1:32" x14ac:dyDescent="0.3">
      <c r="A25" t="s">
        <v>51</v>
      </c>
      <c r="B25">
        <f t="shared" si="0"/>
        <v>1</v>
      </c>
      <c r="C25" t="s">
        <v>33</v>
      </c>
      <c r="D25" s="1">
        <v>46064</v>
      </c>
      <c r="E25" t="s">
        <v>35</v>
      </c>
      <c r="F25">
        <v>40</v>
      </c>
      <c r="G25">
        <v>21</v>
      </c>
      <c r="H25">
        <v>19</v>
      </c>
      <c r="I25" t="s">
        <v>37</v>
      </c>
      <c r="J25" t="s">
        <v>31</v>
      </c>
      <c r="M25">
        <v>20</v>
      </c>
      <c r="N25">
        <v>14</v>
      </c>
      <c r="T25">
        <v>2</v>
      </c>
      <c r="AF25">
        <f>IF(excel_project[[#This Row],[Total Messages]]&gt;0,1,0)</f>
        <v>1</v>
      </c>
    </row>
    <row r="26" spans="1:32" x14ac:dyDescent="0.3">
      <c r="A26" t="s">
        <v>51</v>
      </c>
      <c r="B26">
        <f t="shared" si="0"/>
        <v>1</v>
      </c>
      <c r="C26" t="s">
        <v>33</v>
      </c>
      <c r="D26" s="1">
        <v>46065</v>
      </c>
      <c r="E26" t="s">
        <v>36</v>
      </c>
      <c r="AF26">
        <f>IF(excel_project[[#This Row],[Total Messages]]&gt;0,1,0)</f>
        <v>0</v>
      </c>
    </row>
    <row r="27" spans="1:32" x14ac:dyDescent="0.3">
      <c r="A27" t="s">
        <v>51</v>
      </c>
      <c r="B27">
        <f t="shared" si="0"/>
        <v>1</v>
      </c>
      <c r="C27" t="s">
        <v>33</v>
      </c>
      <c r="D27" s="1">
        <v>46066</v>
      </c>
      <c r="E27" t="s">
        <v>38</v>
      </c>
      <c r="AF27">
        <f>IF(excel_project[[#This Row],[Total Messages]]&gt;0,1,0)</f>
        <v>0</v>
      </c>
    </row>
    <row r="28" spans="1:32" x14ac:dyDescent="0.3">
      <c r="A28" t="s">
        <v>51</v>
      </c>
      <c r="B28">
        <f t="shared" si="0"/>
        <v>1</v>
      </c>
      <c r="C28" t="s">
        <v>33</v>
      </c>
      <c r="D28" s="1">
        <v>46067</v>
      </c>
      <c r="E28" t="s">
        <v>39</v>
      </c>
      <c r="AF28">
        <f>IF(excel_project[[#This Row],[Total Messages]]&gt;0,1,0)</f>
        <v>0</v>
      </c>
    </row>
    <row r="29" spans="1:32" x14ac:dyDescent="0.3">
      <c r="A29" t="s">
        <v>51</v>
      </c>
      <c r="B29">
        <f t="shared" si="0"/>
        <v>1</v>
      </c>
      <c r="C29" t="s">
        <v>33</v>
      </c>
      <c r="D29" s="1">
        <v>46068</v>
      </c>
      <c r="E29" t="s">
        <v>40</v>
      </c>
      <c r="AF29">
        <f>IF(excel_project[[#This Row],[Total Messages]]&gt;0,1,0)</f>
        <v>0</v>
      </c>
    </row>
    <row r="30" spans="1:32" x14ac:dyDescent="0.3">
      <c r="A30" t="s">
        <v>51</v>
      </c>
      <c r="B30">
        <f t="shared" si="0"/>
        <v>1</v>
      </c>
      <c r="C30" t="s">
        <v>33</v>
      </c>
      <c r="D30" s="1">
        <v>46069</v>
      </c>
      <c r="E30" t="s">
        <v>30</v>
      </c>
      <c r="AF30">
        <f>IF(excel_project[[#This Row],[Total Messages]]&gt;0,1,0)</f>
        <v>0</v>
      </c>
    </row>
    <row r="31" spans="1:32" x14ac:dyDescent="0.3">
      <c r="A31" t="s">
        <v>51</v>
      </c>
      <c r="B31">
        <f t="shared" si="0"/>
        <v>1</v>
      </c>
      <c r="C31" t="s">
        <v>33</v>
      </c>
      <c r="D31" s="1">
        <v>46070</v>
      </c>
      <c r="E31" t="s">
        <v>34</v>
      </c>
      <c r="AF31">
        <f>IF(excel_project[[#This Row],[Total Messages]]&gt;0,1,0)</f>
        <v>0</v>
      </c>
    </row>
    <row r="32" spans="1:32" x14ac:dyDescent="0.3">
      <c r="A32" t="s">
        <v>51</v>
      </c>
      <c r="B32">
        <f t="shared" si="0"/>
        <v>1</v>
      </c>
      <c r="C32" t="s">
        <v>33</v>
      </c>
      <c r="D32" s="1">
        <v>46071</v>
      </c>
      <c r="E32" t="s">
        <v>35</v>
      </c>
      <c r="AF32">
        <f>IF(excel_project[[#This Row],[Total Messages]]&gt;0,1,0)</f>
        <v>0</v>
      </c>
    </row>
    <row r="33" spans="1:32" x14ac:dyDescent="0.3">
      <c r="A33" t="s">
        <v>51</v>
      </c>
      <c r="B33">
        <f t="shared" si="0"/>
        <v>1</v>
      </c>
      <c r="C33" t="s">
        <v>33</v>
      </c>
      <c r="D33" s="1">
        <v>46072</v>
      </c>
      <c r="E33" t="s">
        <v>36</v>
      </c>
      <c r="AF33">
        <f>IF(excel_project[[#This Row],[Total Messages]]&gt;0,1,0)</f>
        <v>0</v>
      </c>
    </row>
    <row r="34" spans="1:32" x14ac:dyDescent="0.3">
      <c r="A34" t="s">
        <v>51</v>
      </c>
      <c r="B34">
        <f t="shared" si="0"/>
        <v>1</v>
      </c>
      <c r="C34" t="s">
        <v>33</v>
      </c>
      <c r="D34" s="1">
        <v>46073</v>
      </c>
      <c r="E34" t="s">
        <v>38</v>
      </c>
      <c r="AF34">
        <f>IF(excel_project[[#This Row],[Total Messages]]&gt;0,1,0)</f>
        <v>0</v>
      </c>
    </row>
    <row r="35" spans="1:32" x14ac:dyDescent="0.3">
      <c r="A35" t="s">
        <v>51</v>
      </c>
      <c r="B35">
        <f t="shared" si="0"/>
        <v>1</v>
      </c>
      <c r="C35" t="s">
        <v>33</v>
      </c>
      <c r="D35" s="1">
        <v>46074</v>
      </c>
      <c r="E35" t="s">
        <v>39</v>
      </c>
      <c r="AF35">
        <f>IF(excel_project[[#This Row],[Total Messages]]&gt;0,1,0)</f>
        <v>0</v>
      </c>
    </row>
    <row r="36" spans="1:32" x14ac:dyDescent="0.3">
      <c r="A36" t="s">
        <v>51</v>
      </c>
      <c r="B36">
        <f t="shared" si="0"/>
        <v>1</v>
      </c>
      <c r="C36" t="s">
        <v>33</v>
      </c>
      <c r="D36" s="1">
        <v>46075</v>
      </c>
      <c r="E36" t="s">
        <v>40</v>
      </c>
      <c r="AF36">
        <f>IF(excel_project[[#This Row],[Total Messages]]&gt;0,1,0)</f>
        <v>0</v>
      </c>
    </row>
    <row r="37" spans="1:32" x14ac:dyDescent="0.3">
      <c r="A37" t="s">
        <v>51</v>
      </c>
      <c r="B37">
        <f t="shared" si="0"/>
        <v>1</v>
      </c>
      <c r="C37" t="s">
        <v>33</v>
      </c>
      <c r="D37" s="1">
        <v>46076</v>
      </c>
      <c r="E37" t="s">
        <v>30</v>
      </c>
      <c r="AF37">
        <f>IF(excel_project[[#This Row],[Total Messages]]&gt;0,1,0)</f>
        <v>0</v>
      </c>
    </row>
    <row r="38" spans="1:32" x14ac:dyDescent="0.3">
      <c r="A38" t="s">
        <v>51</v>
      </c>
      <c r="B38">
        <f t="shared" si="0"/>
        <v>1</v>
      </c>
      <c r="C38" t="s">
        <v>33</v>
      </c>
      <c r="D38" s="1">
        <v>46077</v>
      </c>
      <c r="E38" t="s">
        <v>34</v>
      </c>
      <c r="F38">
        <v>10</v>
      </c>
      <c r="G38">
        <v>5</v>
      </c>
      <c r="H38">
        <v>5</v>
      </c>
      <c r="I38" t="s">
        <v>31</v>
      </c>
      <c r="J38" t="s">
        <v>31</v>
      </c>
      <c r="O38">
        <v>1</v>
      </c>
      <c r="P38">
        <v>1</v>
      </c>
      <c r="S38">
        <v>0.85</v>
      </c>
      <c r="AF38">
        <f>IF(excel_project[[#This Row],[Total Messages]]&gt;0,1,0)</f>
        <v>1</v>
      </c>
    </row>
    <row r="39" spans="1:32" x14ac:dyDescent="0.3">
      <c r="A39" t="s">
        <v>51</v>
      </c>
      <c r="B39">
        <f t="shared" si="0"/>
        <v>1</v>
      </c>
      <c r="C39" t="s">
        <v>33</v>
      </c>
      <c r="D39" s="1">
        <v>46078</v>
      </c>
      <c r="E39" t="s">
        <v>35</v>
      </c>
      <c r="AF39">
        <f>IF(excel_project[[#This Row],[Total Messages]]&gt;0,1,0)</f>
        <v>0</v>
      </c>
    </row>
    <row r="40" spans="1:32" x14ac:dyDescent="0.3">
      <c r="A40" t="s">
        <v>51</v>
      </c>
      <c r="B40">
        <f t="shared" si="0"/>
        <v>1</v>
      </c>
      <c r="C40" t="s">
        <v>33</v>
      </c>
      <c r="D40" s="1">
        <v>46079</v>
      </c>
      <c r="E40" t="s">
        <v>36</v>
      </c>
      <c r="AF40">
        <f>IF(excel_project[[#This Row],[Total Messages]]&gt;0,1,0)</f>
        <v>0</v>
      </c>
    </row>
    <row r="41" spans="1:32" x14ac:dyDescent="0.3">
      <c r="A41" t="s">
        <v>51</v>
      </c>
      <c r="B41">
        <f t="shared" si="0"/>
        <v>1</v>
      </c>
      <c r="C41" t="s">
        <v>33</v>
      </c>
      <c r="D41" s="1">
        <v>46080</v>
      </c>
      <c r="E41" t="s">
        <v>38</v>
      </c>
      <c r="AF41">
        <f>IF(excel_project[[#This Row],[Total Messages]]&gt;0,1,0)</f>
        <v>0</v>
      </c>
    </row>
    <row r="42" spans="1:32" x14ac:dyDescent="0.3">
      <c r="A42" t="s">
        <v>51</v>
      </c>
      <c r="B42">
        <f t="shared" si="0"/>
        <v>1</v>
      </c>
      <c r="C42" t="s">
        <v>33</v>
      </c>
      <c r="D42" s="1">
        <v>46081</v>
      </c>
      <c r="E42" t="s">
        <v>39</v>
      </c>
      <c r="AF42">
        <f>IF(excel_project[[#This Row],[Total Messages]]&gt;0,1,0)</f>
        <v>0</v>
      </c>
    </row>
    <row r="43" spans="1:32" x14ac:dyDescent="0.3">
      <c r="A43" t="s">
        <v>51</v>
      </c>
      <c r="B43">
        <f t="shared" si="0"/>
        <v>1</v>
      </c>
      <c r="C43" t="s">
        <v>33</v>
      </c>
      <c r="D43" s="1">
        <v>46082</v>
      </c>
      <c r="E43" t="s">
        <v>40</v>
      </c>
      <c r="AF43">
        <f>IF(excel_project[[#This Row],[Total Messages]]&gt;0,1,0)</f>
        <v>0</v>
      </c>
    </row>
    <row r="44" spans="1:32" x14ac:dyDescent="0.3">
      <c r="A44" t="s">
        <v>51</v>
      </c>
      <c r="B44">
        <f t="shared" si="0"/>
        <v>1</v>
      </c>
      <c r="C44" t="s">
        <v>33</v>
      </c>
      <c r="D44" s="1">
        <v>46083</v>
      </c>
      <c r="E44" t="s">
        <v>30</v>
      </c>
      <c r="AF44">
        <f>IF(excel_project[[#This Row],[Total Messages]]&gt;0,1,0)</f>
        <v>0</v>
      </c>
    </row>
    <row r="45" spans="1:32" x14ac:dyDescent="0.3">
      <c r="A45" t="s">
        <v>51</v>
      </c>
      <c r="B45">
        <f t="shared" si="0"/>
        <v>1</v>
      </c>
      <c r="C45" t="s">
        <v>33</v>
      </c>
      <c r="D45" s="1">
        <v>46084</v>
      </c>
      <c r="E45" t="s">
        <v>34</v>
      </c>
      <c r="AF45">
        <f>IF(excel_project[[#This Row],[Total Messages]]&gt;0,1,0)</f>
        <v>0</v>
      </c>
    </row>
    <row r="46" spans="1:32" x14ac:dyDescent="0.3">
      <c r="A46" t="s">
        <v>51</v>
      </c>
      <c r="B46">
        <f t="shared" si="0"/>
        <v>1</v>
      </c>
      <c r="C46" t="s">
        <v>33</v>
      </c>
      <c r="D46" s="1">
        <v>46085</v>
      </c>
      <c r="E46" t="s">
        <v>35</v>
      </c>
      <c r="AF46">
        <f>IF(excel_project[[#This Row],[Total Messages]]&gt;0,1,0)</f>
        <v>0</v>
      </c>
    </row>
    <row r="47" spans="1:32" x14ac:dyDescent="0.3">
      <c r="A47" t="s">
        <v>51</v>
      </c>
      <c r="B47">
        <f t="shared" si="0"/>
        <v>1</v>
      </c>
      <c r="C47" t="s">
        <v>33</v>
      </c>
      <c r="D47" s="1">
        <v>46086</v>
      </c>
      <c r="E47" t="s">
        <v>36</v>
      </c>
      <c r="AF47">
        <f>IF(excel_project[[#This Row],[Total Messages]]&gt;0,1,0)</f>
        <v>0</v>
      </c>
    </row>
    <row r="48" spans="1:32" x14ac:dyDescent="0.3">
      <c r="A48" t="s">
        <v>51</v>
      </c>
      <c r="B48">
        <f t="shared" si="0"/>
        <v>1</v>
      </c>
      <c r="C48" t="s">
        <v>33</v>
      </c>
      <c r="D48" s="1">
        <v>46087</v>
      </c>
      <c r="E48" t="s">
        <v>38</v>
      </c>
      <c r="AF48">
        <f>IF(excel_project[[#This Row],[Total Messages]]&gt;0,1,0)</f>
        <v>0</v>
      </c>
    </row>
    <row r="49" spans="1:32" x14ac:dyDescent="0.3">
      <c r="A49" t="s">
        <v>51</v>
      </c>
      <c r="B49">
        <f t="shared" si="0"/>
        <v>1</v>
      </c>
      <c r="C49" t="s">
        <v>33</v>
      </c>
      <c r="D49" s="1">
        <v>46088</v>
      </c>
      <c r="E49" t="s">
        <v>39</v>
      </c>
      <c r="AF49">
        <f>IF(excel_project[[#This Row],[Total Messages]]&gt;0,1,0)</f>
        <v>0</v>
      </c>
    </row>
    <row r="50" spans="1:32" x14ac:dyDescent="0.3">
      <c r="A50" t="s">
        <v>51</v>
      </c>
      <c r="B50">
        <f t="shared" si="0"/>
        <v>1</v>
      </c>
      <c r="C50" t="s">
        <v>33</v>
      </c>
      <c r="D50" s="1">
        <v>46089</v>
      </c>
      <c r="E50" t="s">
        <v>40</v>
      </c>
      <c r="AF50">
        <f>IF(excel_project[[#This Row],[Total Messages]]&gt;0,1,0)</f>
        <v>0</v>
      </c>
    </row>
    <row r="51" spans="1:32" x14ac:dyDescent="0.3">
      <c r="A51" t="s">
        <v>51</v>
      </c>
      <c r="B51">
        <f t="shared" si="0"/>
        <v>1</v>
      </c>
      <c r="C51" t="s">
        <v>33</v>
      </c>
      <c r="D51" s="1">
        <v>46090</v>
      </c>
      <c r="E51" t="s">
        <v>30</v>
      </c>
      <c r="AF51">
        <f>IF(excel_project[[#This Row],[Total Messages]]&gt;0,1,0)</f>
        <v>0</v>
      </c>
    </row>
    <row r="52" spans="1:32" x14ac:dyDescent="0.3">
      <c r="A52" t="s">
        <v>51</v>
      </c>
      <c r="B52">
        <f t="shared" si="0"/>
        <v>1</v>
      </c>
      <c r="C52" t="s">
        <v>33</v>
      </c>
      <c r="D52" s="1">
        <v>46091</v>
      </c>
      <c r="E52" t="s">
        <v>34</v>
      </c>
      <c r="AF52">
        <f>IF(excel_project[[#This Row],[Total Messages]]&gt;0,1,0)</f>
        <v>0</v>
      </c>
    </row>
    <row r="53" spans="1:32" x14ac:dyDescent="0.3">
      <c r="A53" t="s">
        <v>51</v>
      </c>
      <c r="B53">
        <f t="shared" si="0"/>
        <v>1</v>
      </c>
      <c r="C53" t="s">
        <v>33</v>
      </c>
      <c r="D53" s="1">
        <v>46092</v>
      </c>
      <c r="E53" t="s">
        <v>35</v>
      </c>
      <c r="AF53">
        <f>IF(excel_project[[#This Row],[Total Messages]]&gt;0,1,0)</f>
        <v>0</v>
      </c>
    </row>
    <row r="54" spans="1:32" x14ac:dyDescent="0.3">
      <c r="A54" t="s">
        <v>51</v>
      </c>
      <c r="B54">
        <f t="shared" si="0"/>
        <v>1</v>
      </c>
      <c r="C54" t="s">
        <v>33</v>
      </c>
      <c r="D54" s="1">
        <v>46093</v>
      </c>
      <c r="E54" t="s">
        <v>36</v>
      </c>
      <c r="AF54">
        <f>IF(excel_project[[#This Row],[Total Messages]]&gt;0,1,0)</f>
        <v>0</v>
      </c>
    </row>
    <row r="55" spans="1:32" x14ac:dyDescent="0.3">
      <c r="A55" t="s">
        <v>51</v>
      </c>
      <c r="B55">
        <f t="shared" si="0"/>
        <v>1</v>
      </c>
      <c r="C55" t="s">
        <v>33</v>
      </c>
      <c r="D55" s="1">
        <v>46094</v>
      </c>
      <c r="E55" t="s">
        <v>38</v>
      </c>
      <c r="AF55">
        <f>IF(excel_project[[#This Row],[Total Messages]]&gt;0,1,0)</f>
        <v>0</v>
      </c>
    </row>
    <row r="56" spans="1:32" x14ac:dyDescent="0.3">
      <c r="A56" t="s">
        <v>51</v>
      </c>
      <c r="B56">
        <f t="shared" si="0"/>
        <v>1</v>
      </c>
      <c r="C56" t="s">
        <v>33</v>
      </c>
      <c r="D56" s="1">
        <v>46095</v>
      </c>
      <c r="E56" t="s">
        <v>39</v>
      </c>
      <c r="AF56">
        <f>IF(excel_project[[#This Row],[Total Messages]]&gt;0,1,0)</f>
        <v>0</v>
      </c>
    </row>
    <row r="57" spans="1:32" x14ac:dyDescent="0.3">
      <c r="A57" t="s">
        <v>51</v>
      </c>
      <c r="B57">
        <f t="shared" si="0"/>
        <v>1</v>
      </c>
      <c r="C57" t="s">
        <v>33</v>
      </c>
      <c r="D57" s="1">
        <v>46096</v>
      </c>
      <c r="E57" t="s">
        <v>40</v>
      </c>
      <c r="AF57">
        <f>IF(excel_project[[#This Row],[Total Messages]]&gt;0,1,0)</f>
        <v>0</v>
      </c>
    </row>
    <row r="58" spans="1:32" x14ac:dyDescent="0.3">
      <c r="A58" t="s">
        <v>51</v>
      </c>
      <c r="B58">
        <f t="shared" si="0"/>
        <v>1</v>
      </c>
      <c r="C58" t="s">
        <v>33</v>
      </c>
      <c r="D58" s="1">
        <v>46097</v>
      </c>
      <c r="E58" t="s">
        <v>30</v>
      </c>
      <c r="AF58">
        <f>IF(excel_project[[#This Row],[Total Messages]]&gt;0,1,0)</f>
        <v>0</v>
      </c>
    </row>
    <row r="59" spans="1:32" x14ac:dyDescent="0.3">
      <c r="A59" t="s">
        <v>51</v>
      </c>
      <c r="B59">
        <f t="shared" si="0"/>
        <v>1</v>
      </c>
      <c r="C59" t="s">
        <v>33</v>
      </c>
      <c r="D59" s="1">
        <v>46098</v>
      </c>
      <c r="E59" t="s">
        <v>34</v>
      </c>
      <c r="AF59">
        <f>IF(excel_project[[#This Row],[Total Messages]]&gt;0,1,0)</f>
        <v>0</v>
      </c>
    </row>
    <row r="60" spans="1:32" x14ac:dyDescent="0.3">
      <c r="A60" t="s">
        <v>51</v>
      </c>
      <c r="B60">
        <f t="shared" si="0"/>
        <v>1</v>
      </c>
      <c r="C60" t="s">
        <v>33</v>
      </c>
      <c r="D60" s="1">
        <v>46099</v>
      </c>
      <c r="E60" t="s">
        <v>35</v>
      </c>
      <c r="AF60">
        <f>IF(excel_project[[#This Row],[Total Messages]]&gt;0,1,0)</f>
        <v>0</v>
      </c>
    </row>
    <row r="61" spans="1:32" x14ac:dyDescent="0.3">
      <c r="A61" t="s">
        <v>51</v>
      </c>
      <c r="B61">
        <f t="shared" si="0"/>
        <v>1</v>
      </c>
      <c r="C61" t="s">
        <v>33</v>
      </c>
      <c r="D61" s="1">
        <v>46100</v>
      </c>
      <c r="E61" t="s">
        <v>36</v>
      </c>
      <c r="AF61">
        <f>IF(excel_project[[#This Row],[Total Messages]]&gt;0,1,0)</f>
        <v>0</v>
      </c>
    </row>
    <row r="62" spans="1:32" x14ac:dyDescent="0.3">
      <c r="A62" t="s">
        <v>51</v>
      </c>
      <c r="B62">
        <f t="shared" si="0"/>
        <v>1</v>
      </c>
      <c r="C62" t="s">
        <v>33</v>
      </c>
      <c r="D62" s="1">
        <v>46101</v>
      </c>
      <c r="E62" t="s">
        <v>38</v>
      </c>
      <c r="F62">
        <v>2</v>
      </c>
      <c r="G62">
        <v>1</v>
      </c>
      <c r="H62">
        <v>1</v>
      </c>
      <c r="I62" t="s">
        <v>31</v>
      </c>
      <c r="J62" t="s">
        <v>37</v>
      </c>
      <c r="N62">
        <v>1</v>
      </c>
      <c r="AF62">
        <f>IF(excel_project[[#This Row],[Total Messages]]&gt;0,1,0)</f>
        <v>1</v>
      </c>
    </row>
    <row r="63" spans="1:32" x14ac:dyDescent="0.3">
      <c r="A63" t="s">
        <v>51</v>
      </c>
      <c r="B63">
        <f t="shared" si="0"/>
        <v>1</v>
      </c>
      <c r="C63" t="s">
        <v>33</v>
      </c>
      <c r="D63" s="1">
        <v>46102</v>
      </c>
      <c r="E63" t="s">
        <v>39</v>
      </c>
      <c r="F63">
        <v>12</v>
      </c>
      <c r="G63">
        <v>8</v>
      </c>
      <c r="H63">
        <v>4</v>
      </c>
      <c r="I63" t="s">
        <v>31</v>
      </c>
      <c r="J63" t="s">
        <v>31</v>
      </c>
      <c r="AF63">
        <f>IF(excel_project[[#This Row],[Total Messages]]&gt;0,1,0)</f>
        <v>1</v>
      </c>
    </row>
    <row r="64" spans="1:32" x14ac:dyDescent="0.3">
      <c r="A64" t="s">
        <v>51</v>
      </c>
      <c r="B64">
        <f t="shared" si="0"/>
        <v>1</v>
      </c>
      <c r="C64" t="s">
        <v>33</v>
      </c>
      <c r="D64" s="1">
        <v>46103</v>
      </c>
      <c r="E64" t="s">
        <v>40</v>
      </c>
      <c r="F64">
        <v>7</v>
      </c>
      <c r="G64">
        <v>4</v>
      </c>
      <c r="H64">
        <v>3</v>
      </c>
      <c r="I64" t="s">
        <v>31</v>
      </c>
      <c r="J64" t="s">
        <v>31</v>
      </c>
      <c r="AF64">
        <f>IF(excel_project[[#This Row],[Total Messages]]&gt;0,1,0)</f>
        <v>1</v>
      </c>
    </row>
    <row r="65" spans="1:32" x14ac:dyDescent="0.3">
      <c r="A65" t="s">
        <v>51</v>
      </c>
      <c r="B65">
        <f t="shared" si="0"/>
        <v>1</v>
      </c>
      <c r="C65" t="s">
        <v>33</v>
      </c>
      <c r="D65" s="1">
        <v>46104</v>
      </c>
      <c r="E65" t="s">
        <v>30</v>
      </c>
      <c r="F65">
        <v>43</v>
      </c>
      <c r="G65">
        <v>43</v>
      </c>
      <c r="I65" t="s">
        <v>31</v>
      </c>
      <c r="J65" t="s">
        <v>31</v>
      </c>
      <c r="AD65">
        <v>42</v>
      </c>
      <c r="AF65">
        <f>IF(excel_project[[#This Row],[Total Messages]]&gt;0,1,0)</f>
        <v>1</v>
      </c>
    </row>
    <row r="66" spans="1:32" x14ac:dyDescent="0.3">
      <c r="A66" t="s">
        <v>51</v>
      </c>
      <c r="B66">
        <f t="shared" ref="B66:B129" si="1">VALUE(LEFT(A66,LEN(A66)-1))</f>
        <v>1</v>
      </c>
      <c r="C66" t="s">
        <v>33</v>
      </c>
      <c r="D66" s="1">
        <v>46105</v>
      </c>
      <c r="E66" t="s">
        <v>34</v>
      </c>
      <c r="AF66">
        <f>IF(excel_project[[#This Row],[Total Messages]]&gt;0,1,0)</f>
        <v>0</v>
      </c>
    </row>
    <row r="67" spans="1:32" x14ac:dyDescent="0.3">
      <c r="A67" t="s">
        <v>51</v>
      </c>
      <c r="B67">
        <f t="shared" si="1"/>
        <v>1</v>
      </c>
      <c r="C67" t="s">
        <v>33</v>
      </c>
      <c r="D67" s="1">
        <v>46106</v>
      </c>
      <c r="E67" t="s">
        <v>35</v>
      </c>
      <c r="F67">
        <v>1</v>
      </c>
      <c r="G67">
        <v>1</v>
      </c>
      <c r="I67" t="s">
        <v>31</v>
      </c>
      <c r="J67" t="s">
        <v>31</v>
      </c>
      <c r="AF67">
        <f>IF(excel_project[[#This Row],[Total Messages]]&gt;0,1,0)</f>
        <v>1</v>
      </c>
    </row>
    <row r="68" spans="1:32" x14ac:dyDescent="0.3">
      <c r="A68" t="s">
        <v>51</v>
      </c>
      <c r="B68">
        <f t="shared" si="1"/>
        <v>1</v>
      </c>
      <c r="C68" t="s">
        <v>33</v>
      </c>
      <c r="D68" s="1">
        <v>46107</v>
      </c>
      <c r="E68" t="s">
        <v>36</v>
      </c>
      <c r="AF68">
        <f>IF(excel_project[[#This Row],[Total Messages]]&gt;0,1,0)</f>
        <v>0</v>
      </c>
    </row>
    <row r="69" spans="1:32" x14ac:dyDescent="0.3">
      <c r="A69" t="s">
        <v>51</v>
      </c>
      <c r="B69">
        <f t="shared" si="1"/>
        <v>1</v>
      </c>
      <c r="C69" t="s">
        <v>33</v>
      </c>
      <c r="D69" s="1">
        <v>46108</v>
      </c>
      <c r="E69" t="s">
        <v>38</v>
      </c>
      <c r="F69">
        <v>1</v>
      </c>
      <c r="G69">
        <v>1</v>
      </c>
      <c r="I69" t="s">
        <v>31</v>
      </c>
      <c r="J69" t="s">
        <v>31</v>
      </c>
      <c r="AF69">
        <f>IF(excel_project[[#This Row],[Total Messages]]&gt;0,1,0)</f>
        <v>1</v>
      </c>
    </row>
    <row r="70" spans="1:32" x14ac:dyDescent="0.3">
      <c r="A70" t="s">
        <v>51</v>
      </c>
      <c r="B70">
        <f t="shared" si="1"/>
        <v>1</v>
      </c>
      <c r="C70" t="s">
        <v>33</v>
      </c>
      <c r="D70" s="1">
        <v>46109</v>
      </c>
      <c r="E70" t="s">
        <v>39</v>
      </c>
      <c r="F70">
        <v>13</v>
      </c>
      <c r="G70">
        <v>8</v>
      </c>
      <c r="H70">
        <v>5</v>
      </c>
      <c r="I70" t="s">
        <v>31</v>
      </c>
      <c r="J70" t="s">
        <v>31</v>
      </c>
      <c r="M70">
        <v>5</v>
      </c>
      <c r="N70">
        <v>4</v>
      </c>
      <c r="AE70">
        <v>1</v>
      </c>
      <c r="AF70">
        <f>IF(excel_project[[#This Row],[Total Messages]]&gt;0,1,0)</f>
        <v>1</v>
      </c>
    </row>
    <row r="71" spans="1:32" x14ac:dyDescent="0.3">
      <c r="A71" t="s">
        <v>51</v>
      </c>
      <c r="B71">
        <f t="shared" si="1"/>
        <v>1</v>
      </c>
      <c r="C71" t="s">
        <v>33</v>
      </c>
      <c r="D71" s="1">
        <v>46110</v>
      </c>
      <c r="E71" t="s">
        <v>40</v>
      </c>
      <c r="F71">
        <v>3</v>
      </c>
      <c r="G71">
        <v>2</v>
      </c>
      <c r="H71">
        <v>1</v>
      </c>
      <c r="I71" t="s">
        <v>37</v>
      </c>
      <c r="J71" t="s">
        <v>31</v>
      </c>
      <c r="AF71">
        <f>IF(excel_project[[#This Row],[Total Messages]]&gt;0,1,0)</f>
        <v>1</v>
      </c>
    </row>
    <row r="72" spans="1:32" x14ac:dyDescent="0.3">
      <c r="A72" t="s">
        <v>51</v>
      </c>
      <c r="B72">
        <f t="shared" si="1"/>
        <v>1</v>
      </c>
      <c r="C72" t="s">
        <v>33</v>
      </c>
      <c r="D72" s="1">
        <v>46111</v>
      </c>
      <c r="E72" t="s">
        <v>30</v>
      </c>
      <c r="AF72">
        <f>IF(excel_project[[#This Row],[Total Messages]]&gt;0,1,0)</f>
        <v>0</v>
      </c>
    </row>
    <row r="73" spans="1:32" x14ac:dyDescent="0.3">
      <c r="A73" t="s">
        <v>51</v>
      </c>
      <c r="B73">
        <f t="shared" si="1"/>
        <v>1</v>
      </c>
      <c r="C73" t="s">
        <v>33</v>
      </c>
      <c r="D73" s="1">
        <v>46112</v>
      </c>
      <c r="E73" t="s">
        <v>34</v>
      </c>
      <c r="AF73">
        <f>IF(excel_project[[#This Row],[Total Messages]]&gt;0,1,0)</f>
        <v>0</v>
      </c>
    </row>
    <row r="74" spans="1:32" x14ac:dyDescent="0.3">
      <c r="A74" t="s">
        <v>51</v>
      </c>
      <c r="B74">
        <f t="shared" si="1"/>
        <v>1</v>
      </c>
      <c r="C74" t="s">
        <v>33</v>
      </c>
      <c r="D74" s="1">
        <v>46113</v>
      </c>
      <c r="E74" t="s">
        <v>35</v>
      </c>
      <c r="AF74">
        <f>IF(excel_project[[#This Row],[Total Messages]]&gt;0,1,0)</f>
        <v>0</v>
      </c>
    </row>
    <row r="75" spans="1:32" x14ac:dyDescent="0.3">
      <c r="A75" t="s">
        <v>51</v>
      </c>
      <c r="B75">
        <f t="shared" si="1"/>
        <v>1</v>
      </c>
      <c r="C75" t="s">
        <v>33</v>
      </c>
      <c r="D75" s="1">
        <v>46114</v>
      </c>
      <c r="E75" t="s">
        <v>36</v>
      </c>
      <c r="AF75">
        <f>IF(excel_project[[#This Row],[Total Messages]]&gt;0,1,0)</f>
        <v>0</v>
      </c>
    </row>
    <row r="76" spans="1:32" x14ac:dyDescent="0.3">
      <c r="A76" t="s">
        <v>51</v>
      </c>
      <c r="B76">
        <f t="shared" si="1"/>
        <v>1</v>
      </c>
      <c r="C76" t="s">
        <v>33</v>
      </c>
      <c r="D76" s="1">
        <v>46115</v>
      </c>
      <c r="E76" t="s">
        <v>38</v>
      </c>
      <c r="F76">
        <v>25</v>
      </c>
      <c r="G76">
        <v>13</v>
      </c>
      <c r="H76">
        <v>12</v>
      </c>
      <c r="I76" t="s">
        <v>37</v>
      </c>
      <c r="J76" t="s">
        <v>31</v>
      </c>
      <c r="M76">
        <v>2</v>
      </c>
      <c r="N76">
        <v>3</v>
      </c>
      <c r="AA76">
        <v>1</v>
      </c>
      <c r="AF76">
        <f>IF(excel_project[[#This Row],[Total Messages]]&gt;0,1,0)</f>
        <v>1</v>
      </c>
    </row>
    <row r="77" spans="1:32" x14ac:dyDescent="0.3">
      <c r="A77" t="s">
        <v>51</v>
      </c>
      <c r="B77">
        <f t="shared" si="1"/>
        <v>1</v>
      </c>
      <c r="C77" t="s">
        <v>33</v>
      </c>
      <c r="D77" s="1">
        <v>46116</v>
      </c>
      <c r="E77" t="s">
        <v>39</v>
      </c>
      <c r="AF77">
        <f>IF(excel_project[[#This Row],[Total Messages]]&gt;0,1,0)</f>
        <v>0</v>
      </c>
    </row>
    <row r="78" spans="1:32" x14ac:dyDescent="0.3">
      <c r="A78" t="s">
        <v>51</v>
      </c>
      <c r="B78">
        <f t="shared" si="1"/>
        <v>1</v>
      </c>
      <c r="C78" t="s">
        <v>33</v>
      </c>
      <c r="D78" s="1">
        <v>46117</v>
      </c>
      <c r="E78" t="s">
        <v>40</v>
      </c>
      <c r="AF78">
        <f>IF(excel_project[[#This Row],[Total Messages]]&gt;0,1,0)</f>
        <v>0</v>
      </c>
    </row>
    <row r="79" spans="1:32" x14ac:dyDescent="0.3">
      <c r="A79" t="s">
        <v>51</v>
      </c>
      <c r="B79">
        <f t="shared" si="1"/>
        <v>1</v>
      </c>
      <c r="C79" t="s">
        <v>33</v>
      </c>
      <c r="D79" s="1">
        <v>46118</v>
      </c>
      <c r="E79" t="s">
        <v>30</v>
      </c>
      <c r="AF79">
        <f>IF(excel_project[[#This Row],[Total Messages]]&gt;0,1,0)</f>
        <v>0</v>
      </c>
    </row>
    <row r="80" spans="1:32" x14ac:dyDescent="0.3">
      <c r="A80" t="s">
        <v>51</v>
      </c>
      <c r="B80">
        <f t="shared" si="1"/>
        <v>1</v>
      </c>
      <c r="C80" t="s">
        <v>33</v>
      </c>
      <c r="D80" s="1">
        <v>46119</v>
      </c>
      <c r="E80" t="s">
        <v>34</v>
      </c>
      <c r="AF80">
        <f>IF(excel_project[[#This Row],[Total Messages]]&gt;0,1,0)</f>
        <v>0</v>
      </c>
    </row>
    <row r="81" spans="1:32" x14ac:dyDescent="0.3">
      <c r="A81" t="s">
        <v>51</v>
      </c>
      <c r="B81">
        <f t="shared" si="1"/>
        <v>1</v>
      </c>
      <c r="C81" t="s">
        <v>33</v>
      </c>
      <c r="D81" s="1">
        <v>46120</v>
      </c>
      <c r="E81" t="s">
        <v>35</v>
      </c>
      <c r="AF81">
        <f>IF(excel_project[[#This Row],[Total Messages]]&gt;0,1,0)</f>
        <v>0</v>
      </c>
    </row>
    <row r="82" spans="1:32" x14ac:dyDescent="0.3">
      <c r="A82" t="s">
        <v>51</v>
      </c>
      <c r="B82">
        <f t="shared" si="1"/>
        <v>1</v>
      </c>
      <c r="C82" t="s">
        <v>33</v>
      </c>
      <c r="D82" s="1">
        <v>46121</v>
      </c>
      <c r="E82" t="s">
        <v>36</v>
      </c>
      <c r="F82">
        <v>4</v>
      </c>
      <c r="G82">
        <v>2</v>
      </c>
      <c r="H82">
        <v>2</v>
      </c>
      <c r="I82" t="s">
        <v>37</v>
      </c>
      <c r="J82" t="s">
        <v>31</v>
      </c>
      <c r="AF82">
        <f>IF(excel_project[[#This Row],[Total Messages]]&gt;0,1,0)</f>
        <v>1</v>
      </c>
    </row>
    <row r="83" spans="1:32" x14ac:dyDescent="0.3">
      <c r="A83" t="s">
        <v>51</v>
      </c>
      <c r="B83">
        <f t="shared" si="1"/>
        <v>1</v>
      </c>
      <c r="C83" t="s">
        <v>33</v>
      </c>
      <c r="D83" s="1">
        <v>46122</v>
      </c>
      <c r="E83" t="s">
        <v>38</v>
      </c>
      <c r="AF83">
        <f>IF(excel_project[[#This Row],[Total Messages]]&gt;0,1,0)</f>
        <v>0</v>
      </c>
    </row>
    <row r="84" spans="1:32" x14ac:dyDescent="0.3">
      <c r="A84" t="s">
        <v>51</v>
      </c>
      <c r="B84">
        <f t="shared" si="1"/>
        <v>1</v>
      </c>
      <c r="C84" t="s">
        <v>33</v>
      </c>
      <c r="D84" s="1">
        <v>46123</v>
      </c>
      <c r="E84" t="s">
        <v>39</v>
      </c>
      <c r="AF84">
        <f>IF(excel_project[[#This Row],[Total Messages]]&gt;0,1,0)</f>
        <v>0</v>
      </c>
    </row>
    <row r="85" spans="1:32" x14ac:dyDescent="0.3">
      <c r="A85" t="s">
        <v>51</v>
      </c>
      <c r="B85">
        <f t="shared" si="1"/>
        <v>1</v>
      </c>
      <c r="C85" t="s">
        <v>33</v>
      </c>
      <c r="D85" s="1">
        <v>46124</v>
      </c>
      <c r="E85" t="s">
        <v>40</v>
      </c>
      <c r="AF85">
        <f>IF(excel_project[[#This Row],[Total Messages]]&gt;0,1,0)</f>
        <v>0</v>
      </c>
    </row>
    <row r="86" spans="1:32" x14ac:dyDescent="0.3">
      <c r="A86" t="s">
        <v>51</v>
      </c>
      <c r="B86">
        <f t="shared" si="1"/>
        <v>1</v>
      </c>
      <c r="C86" t="s">
        <v>33</v>
      </c>
      <c r="D86" s="1">
        <v>46125</v>
      </c>
      <c r="E86" t="s">
        <v>30</v>
      </c>
      <c r="AF86">
        <f>IF(excel_project[[#This Row],[Total Messages]]&gt;0,1,0)</f>
        <v>0</v>
      </c>
    </row>
    <row r="87" spans="1:32" x14ac:dyDescent="0.3">
      <c r="A87" t="s">
        <v>51</v>
      </c>
      <c r="B87">
        <f t="shared" si="1"/>
        <v>1</v>
      </c>
      <c r="C87" t="s">
        <v>33</v>
      </c>
      <c r="D87" s="1">
        <v>46126</v>
      </c>
      <c r="E87" t="s">
        <v>34</v>
      </c>
      <c r="AF87">
        <f>IF(excel_project[[#This Row],[Total Messages]]&gt;0,1,0)</f>
        <v>0</v>
      </c>
    </row>
    <row r="88" spans="1:32" x14ac:dyDescent="0.3">
      <c r="A88" t="s">
        <v>51</v>
      </c>
      <c r="B88">
        <f t="shared" si="1"/>
        <v>1</v>
      </c>
      <c r="C88" t="s">
        <v>33</v>
      </c>
      <c r="D88" s="1">
        <v>46127</v>
      </c>
      <c r="E88" t="s">
        <v>35</v>
      </c>
      <c r="AF88">
        <f>IF(excel_project[[#This Row],[Total Messages]]&gt;0,1,0)</f>
        <v>0</v>
      </c>
    </row>
    <row r="89" spans="1:32" x14ac:dyDescent="0.3">
      <c r="A89" t="s">
        <v>51</v>
      </c>
      <c r="B89">
        <f t="shared" si="1"/>
        <v>1</v>
      </c>
      <c r="C89" t="s">
        <v>33</v>
      </c>
      <c r="D89" s="1">
        <v>46128</v>
      </c>
      <c r="E89" t="s">
        <v>36</v>
      </c>
      <c r="AF89">
        <f>IF(excel_project[[#This Row],[Total Messages]]&gt;0,1,0)</f>
        <v>0</v>
      </c>
    </row>
    <row r="90" spans="1:32" x14ac:dyDescent="0.3">
      <c r="A90" t="s">
        <v>51</v>
      </c>
      <c r="B90">
        <f t="shared" si="1"/>
        <v>1</v>
      </c>
      <c r="C90" t="s">
        <v>33</v>
      </c>
      <c r="D90" s="1">
        <v>46129</v>
      </c>
      <c r="E90" t="s">
        <v>38</v>
      </c>
      <c r="AF90">
        <f>IF(excel_project[[#This Row],[Total Messages]]&gt;0,1,0)</f>
        <v>0</v>
      </c>
    </row>
    <row r="91" spans="1:32" x14ac:dyDescent="0.3">
      <c r="A91" t="s">
        <v>51</v>
      </c>
      <c r="B91">
        <f t="shared" si="1"/>
        <v>1</v>
      </c>
      <c r="C91" t="s">
        <v>33</v>
      </c>
      <c r="D91" s="1">
        <v>46130</v>
      </c>
      <c r="E91" t="s">
        <v>39</v>
      </c>
      <c r="AF91">
        <f>IF(excel_project[[#This Row],[Total Messages]]&gt;0,1,0)</f>
        <v>0</v>
      </c>
    </row>
    <row r="92" spans="1:32" x14ac:dyDescent="0.3">
      <c r="A92" t="s">
        <v>51</v>
      </c>
      <c r="B92">
        <f t="shared" si="1"/>
        <v>1</v>
      </c>
      <c r="C92" t="s">
        <v>33</v>
      </c>
      <c r="D92" s="1">
        <v>46131</v>
      </c>
      <c r="E92" t="s">
        <v>40</v>
      </c>
      <c r="AF92">
        <f>IF(excel_project[[#This Row],[Total Messages]]&gt;0,1,0)</f>
        <v>0</v>
      </c>
    </row>
    <row r="93" spans="1:32" x14ac:dyDescent="0.3">
      <c r="A93" t="s">
        <v>51</v>
      </c>
      <c r="B93">
        <f t="shared" si="1"/>
        <v>1</v>
      </c>
      <c r="C93" t="s">
        <v>33</v>
      </c>
      <c r="D93" s="1">
        <v>46132</v>
      </c>
      <c r="E93" t="s">
        <v>30</v>
      </c>
      <c r="F93">
        <v>11</v>
      </c>
      <c r="G93">
        <v>9</v>
      </c>
      <c r="H93">
        <v>2</v>
      </c>
      <c r="I93" t="s">
        <v>31</v>
      </c>
      <c r="J93" t="s">
        <v>31</v>
      </c>
      <c r="M93">
        <v>1</v>
      </c>
      <c r="N93">
        <v>2</v>
      </c>
      <c r="T93">
        <v>1</v>
      </c>
      <c r="AF93">
        <f>IF(excel_project[[#This Row],[Total Messages]]&gt;0,1,0)</f>
        <v>1</v>
      </c>
    </row>
    <row r="94" spans="1:32" x14ac:dyDescent="0.3">
      <c r="A94" t="s">
        <v>51</v>
      </c>
      <c r="B94">
        <f t="shared" si="1"/>
        <v>1</v>
      </c>
      <c r="C94" t="s">
        <v>33</v>
      </c>
      <c r="D94" s="1">
        <v>46133</v>
      </c>
      <c r="E94" t="s">
        <v>34</v>
      </c>
      <c r="AF94">
        <f>IF(excel_project[[#This Row],[Total Messages]]&gt;0,1,0)</f>
        <v>0</v>
      </c>
    </row>
    <row r="95" spans="1:32" x14ac:dyDescent="0.3">
      <c r="A95" t="s">
        <v>51</v>
      </c>
      <c r="B95">
        <f t="shared" si="1"/>
        <v>1</v>
      </c>
      <c r="C95" t="s">
        <v>33</v>
      </c>
      <c r="D95" s="1">
        <v>46134</v>
      </c>
      <c r="E95" t="s">
        <v>35</v>
      </c>
      <c r="AF95">
        <f>IF(excel_project[[#This Row],[Total Messages]]&gt;0,1,0)</f>
        <v>0</v>
      </c>
    </row>
    <row r="96" spans="1:32" x14ac:dyDescent="0.3">
      <c r="A96" t="s">
        <v>51</v>
      </c>
      <c r="B96">
        <f t="shared" si="1"/>
        <v>1</v>
      </c>
      <c r="C96" t="s">
        <v>33</v>
      </c>
      <c r="D96" s="1">
        <v>46135</v>
      </c>
      <c r="E96" t="s">
        <v>36</v>
      </c>
      <c r="AF96">
        <f>IF(excel_project[[#This Row],[Total Messages]]&gt;0,1,0)</f>
        <v>0</v>
      </c>
    </row>
    <row r="97" spans="1:32" x14ac:dyDescent="0.3">
      <c r="A97" t="s">
        <v>51</v>
      </c>
      <c r="B97">
        <f t="shared" si="1"/>
        <v>1</v>
      </c>
      <c r="C97" t="s">
        <v>33</v>
      </c>
      <c r="D97" s="1">
        <v>46136</v>
      </c>
      <c r="E97" t="s">
        <v>38</v>
      </c>
      <c r="AF97">
        <f>IF(excel_project[[#This Row],[Total Messages]]&gt;0,1,0)</f>
        <v>0</v>
      </c>
    </row>
    <row r="98" spans="1:32" x14ac:dyDescent="0.3">
      <c r="A98" t="s">
        <v>51</v>
      </c>
      <c r="B98">
        <f t="shared" si="1"/>
        <v>1</v>
      </c>
      <c r="C98" t="s">
        <v>33</v>
      </c>
      <c r="D98" s="1">
        <v>46137</v>
      </c>
      <c r="E98" t="s">
        <v>39</v>
      </c>
      <c r="AF98">
        <f>IF(excel_project[[#This Row],[Total Messages]]&gt;0,1,0)</f>
        <v>0</v>
      </c>
    </row>
    <row r="99" spans="1:32" x14ac:dyDescent="0.3">
      <c r="A99" t="s">
        <v>51</v>
      </c>
      <c r="B99">
        <f t="shared" si="1"/>
        <v>1</v>
      </c>
      <c r="C99" t="s">
        <v>33</v>
      </c>
      <c r="D99" s="1">
        <v>46138</v>
      </c>
      <c r="E99" t="s">
        <v>40</v>
      </c>
      <c r="AF99">
        <f>IF(excel_project[[#This Row],[Total Messages]]&gt;0,1,0)</f>
        <v>0</v>
      </c>
    </row>
    <row r="100" spans="1:32" x14ac:dyDescent="0.3">
      <c r="A100" t="s">
        <v>51</v>
      </c>
      <c r="B100">
        <f t="shared" si="1"/>
        <v>1</v>
      </c>
      <c r="C100" t="s">
        <v>33</v>
      </c>
      <c r="D100" s="1">
        <v>46139</v>
      </c>
      <c r="E100" t="s">
        <v>30</v>
      </c>
      <c r="AF100">
        <f>IF(excel_project[[#This Row],[Total Messages]]&gt;0,1,0)</f>
        <v>0</v>
      </c>
    </row>
    <row r="101" spans="1:32" x14ac:dyDescent="0.3">
      <c r="A101" t="s">
        <v>51</v>
      </c>
      <c r="B101">
        <f t="shared" si="1"/>
        <v>1</v>
      </c>
      <c r="C101" t="s">
        <v>33</v>
      </c>
      <c r="D101" s="1">
        <v>46140</v>
      </c>
      <c r="E101" t="s">
        <v>34</v>
      </c>
      <c r="AF101">
        <f>IF(excel_project[[#This Row],[Total Messages]]&gt;0,1,0)</f>
        <v>0</v>
      </c>
    </row>
    <row r="102" spans="1:32" x14ac:dyDescent="0.3">
      <c r="A102" t="s">
        <v>51</v>
      </c>
      <c r="B102">
        <f t="shared" si="1"/>
        <v>1</v>
      </c>
      <c r="C102" t="s">
        <v>33</v>
      </c>
      <c r="D102" s="1">
        <v>46141</v>
      </c>
      <c r="E102" t="s">
        <v>35</v>
      </c>
      <c r="AF102">
        <f>IF(excel_project[[#This Row],[Total Messages]]&gt;0,1,0)</f>
        <v>0</v>
      </c>
    </row>
    <row r="103" spans="1:32" x14ac:dyDescent="0.3">
      <c r="A103" t="s">
        <v>51</v>
      </c>
      <c r="B103">
        <f t="shared" si="1"/>
        <v>1</v>
      </c>
      <c r="C103" t="s">
        <v>33</v>
      </c>
      <c r="D103" s="1">
        <v>46142</v>
      </c>
      <c r="E103" t="s">
        <v>36</v>
      </c>
      <c r="AF103">
        <f>IF(excel_project[[#This Row],[Total Messages]]&gt;0,1,0)</f>
        <v>0</v>
      </c>
    </row>
    <row r="104" spans="1:32" x14ac:dyDescent="0.3">
      <c r="A104" t="s">
        <v>51</v>
      </c>
      <c r="B104">
        <f t="shared" si="1"/>
        <v>1</v>
      </c>
      <c r="C104" t="s">
        <v>33</v>
      </c>
      <c r="D104" s="1">
        <v>46143</v>
      </c>
      <c r="E104" t="s">
        <v>38</v>
      </c>
      <c r="AF104">
        <f>IF(excel_project[[#This Row],[Total Messages]]&gt;0,1,0)</f>
        <v>0</v>
      </c>
    </row>
    <row r="105" spans="1:32" x14ac:dyDescent="0.3">
      <c r="A105" t="s">
        <v>51</v>
      </c>
      <c r="B105">
        <f t="shared" si="1"/>
        <v>1</v>
      </c>
      <c r="C105" t="s">
        <v>33</v>
      </c>
      <c r="D105" s="1">
        <v>46144</v>
      </c>
      <c r="E105" t="s">
        <v>39</v>
      </c>
      <c r="AF105">
        <f>IF(excel_project[[#This Row],[Total Messages]]&gt;0,1,0)</f>
        <v>0</v>
      </c>
    </row>
    <row r="106" spans="1:32" x14ac:dyDescent="0.3">
      <c r="A106" t="s">
        <v>51</v>
      </c>
      <c r="B106">
        <f t="shared" si="1"/>
        <v>1</v>
      </c>
      <c r="C106" t="s">
        <v>33</v>
      </c>
      <c r="D106" s="1">
        <v>46145</v>
      </c>
      <c r="E106" t="s">
        <v>40</v>
      </c>
      <c r="AF106">
        <f>IF(excel_project[[#This Row],[Total Messages]]&gt;0,1,0)</f>
        <v>0</v>
      </c>
    </row>
    <row r="107" spans="1:32" x14ac:dyDescent="0.3">
      <c r="A107" t="s">
        <v>51</v>
      </c>
      <c r="B107">
        <f t="shared" si="1"/>
        <v>1</v>
      </c>
      <c r="C107" t="s">
        <v>33</v>
      </c>
      <c r="D107" s="1">
        <v>46146</v>
      </c>
      <c r="E107" t="s">
        <v>30</v>
      </c>
      <c r="AF107">
        <f>IF(excel_project[[#This Row],[Total Messages]]&gt;0,1,0)</f>
        <v>0</v>
      </c>
    </row>
    <row r="108" spans="1:32" x14ac:dyDescent="0.3">
      <c r="A108" t="s">
        <v>51</v>
      </c>
      <c r="B108">
        <f t="shared" si="1"/>
        <v>1</v>
      </c>
      <c r="C108" t="s">
        <v>33</v>
      </c>
      <c r="D108" s="1">
        <v>46147</v>
      </c>
      <c r="E108" t="s">
        <v>34</v>
      </c>
      <c r="AF108">
        <f>IF(excel_project[[#This Row],[Total Messages]]&gt;0,1,0)</f>
        <v>0</v>
      </c>
    </row>
    <row r="109" spans="1:32" x14ac:dyDescent="0.3">
      <c r="A109" t="s">
        <v>51</v>
      </c>
      <c r="B109">
        <f t="shared" si="1"/>
        <v>1</v>
      </c>
      <c r="C109" t="s">
        <v>33</v>
      </c>
      <c r="D109" s="1">
        <v>46148</v>
      </c>
      <c r="E109" t="s">
        <v>35</v>
      </c>
      <c r="AF109">
        <f>IF(excel_project[[#This Row],[Total Messages]]&gt;0,1,0)</f>
        <v>0</v>
      </c>
    </row>
    <row r="110" spans="1:32" x14ac:dyDescent="0.3">
      <c r="A110" t="s">
        <v>51</v>
      </c>
      <c r="B110">
        <f t="shared" si="1"/>
        <v>1</v>
      </c>
      <c r="C110" t="s">
        <v>33</v>
      </c>
      <c r="D110" s="1">
        <v>46149</v>
      </c>
      <c r="E110" t="s">
        <v>36</v>
      </c>
      <c r="AF110">
        <f>IF(excel_project[[#This Row],[Total Messages]]&gt;0,1,0)</f>
        <v>0</v>
      </c>
    </row>
    <row r="111" spans="1:32" x14ac:dyDescent="0.3">
      <c r="A111" t="s">
        <v>51</v>
      </c>
      <c r="B111">
        <f t="shared" si="1"/>
        <v>1</v>
      </c>
      <c r="C111" t="s">
        <v>33</v>
      </c>
      <c r="D111" s="1">
        <v>46150</v>
      </c>
      <c r="E111" t="s">
        <v>38</v>
      </c>
      <c r="AF111">
        <f>IF(excel_project[[#This Row],[Total Messages]]&gt;0,1,0)</f>
        <v>0</v>
      </c>
    </row>
    <row r="112" spans="1:32" x14ac:dyDescent="0.3">
      <c r="A112" t="s">
        <v>62</v>
      </c>
      <c r="B112">
        <f t="shared" si="1"/>
        <v>2</v>
      </c>
      <c r="C112" t="s">
        <v>33</v>
      </c>
      <c r="D112" s="1">
        <v>46041</v>
      </c>
      <c r="E112" t="s">
        <v>30</v>
      </c>
      <c r="F112">
        <v>4</v>
      </c>
      <c r="G112">
        <v>2</v>
      </c>
      <c r="H112">
        <v>2</v>
      </c>
      <c r="I112" t="s">
        <v>37</v>
      </c>
      <c r="J112" t="s">
        <v>37</v>
      </c>
      <c r="AF112">
        <f>IF(excel_project[[#This Row],[Total Messages]]&gt;0,1,0)</f>
        <v>1</v>
      </c>
    </row>
    <row r="113" spans="1:32" x14ac:dyDescent="0.3">
      <c r="A113" t="s">
        <v>62</v>
      </c>
      <c r="B113">
        <f t="shared" si="1"/>
        <v>2</v>
      </c>
      <c r="C113" t="s">
        <v>33</v>
      </c>
      <c r="D113" s="1">
        <v>46042</v>
      </c>
      <c r="E113" t="s">
        <v>34</v>
      </c>
      <c r="F113">
        <v>3</v>
      </c>
      <c r="G113">
        <v>2</v>
      </c>
      <c r="H113">
        <v>1</v>
      </c>
      <c r="I113" t="s">
        <v>31</v>
      </c>
      <c r="J113" t="s">
        <v>31</v>
      </c>
      <c r="AF113">
        <f>IF(excel_project[[#This Row],[Total Messages]]&gt;0,1,0)</f>
        <v>1</v>
      </c>
    </row>
    <row r="114" spans="1:32" x14ac:dyDescent="0.3">
      <c r="A114" t="s">
        <v>62</v>
      </c>
      <c r="B114">
        <f t="shared" si="1"/>
        <v>2</v>
      </c>
      <c r="C114" t="s">
        <v>33</v>
      </c>
      <c r="D114" s="1">
        <v>46043</v>
      </c>
      <c r="E114" t="s">
        <v>35</v>
      </c>
      <c r="AF114">
        <f>IF(excel_project[[#This Row],[Total Messages]]&gt;0,1,0)</f>
        <v>0</v>
      </c>
    </row>
    <row r="115" spans="1:32" x14ac:dyDescent="0.3">
      <c r="A115" t="s">
        <v>62</v>
      </c>
      <c r="B115">
        <f t="shared" si="1"/>
        <v>2</v>
      </c>
      <c r="C115" t="s">
        <v>33</v>
      </c>
      <c r="D115" s="1">
        <v>46044</v>
      </c>
      <c r="E115" t="s">
        <v>36</v>
      </c>
      <c r="F115">
        <v>8</v>
      </c>
      <c r="G115">
        <v>5</v>
      </c>
      <c r="H115">
        <v>3</v>
      </c>
      <c r="I115" t="s">
        <v>37</v>
      </c>
      <c r="J115" t="s">
        <v>31</v>
      </c>
      <c r="Q115">
        <v>1</v>
      </c>
      <c r="W115">
        <v>1</v>
      </c>
      <c r="AF115">
        <f>IF(excel_project[[#This Row],[Total Messages]]&gt;0,1,0)</f>
        <v>1</v>
      </c>
    </row>
    <row r="116" spans="1:32" x14ac:dyDescent="0.3">
      <c r="A116" t="s">
        <v>62</v>
      </c>
      <c r="B116">
        <f t="shared" si="1"/>
        <v>2</v>
      </c>
      <c r="C116" t="s">
        <v>33</v>
      </c>
      <c r="D116" s="1">
        <v>46045</v>
      </c>
      <c r="E116" t="s">
        <v>38</v>
      </c>
      <c r="F116">
        <v>14</v>
      </c>
      <c r="G116">
        <v>8</v>
      </c>
      <c r="H116">
        <v>6</v>
      </c>
      <c r="I116" t="s">
        <v>31</v>
      </c>
      <c r="J116" t="s">
        <v>37</v>
      </c>
      <c r="V116">
        <v>1</v>
      </c>
      <c r="AF116">
        <f>IF(excel_project[[#This Row],[Total Messages]]&gt;0,1,0)</f>
        <v>1</v>
      </c>
    </row>
    <row r="117" spans="1:32" x14ac:dyDescent="0.3">
      <c r="A117" t="s">
        <v>62</v>
      </c>
      <c r="B117">
        <f t="shared" si="1"/>
        <v>2</v>
      </c>
      <c r="C117" t="s">
        <v>33</v>
      </c>
      <c r="D117" s="1">
        <v>46046</v>
      </c>
      <c r="E117" t="s">
        <v>39</v>
      </c>
      <c r="F117">
        <v>35</v>
      </c>
      <c r="G117">
        <v>13</v>
      </c>
      <c r="H117">
        <v>22</v>
      </c>
      <c r="I117" t="s">
        <v>31</v>
      </c>
      <c r="J117" t="s">
        <v>37</v>
      </c>
      <c r="W117">
        <v>1</v>
      </c>
      <c r="AF117">
        <f>IF(excel_project[[#This Row],[Total Messages]]&gt;0,1,0)</f>
        <v>1</v>
      </c>
    </row>
    <row r="118" spans="1:32" x14ac:dyDescent="0.3">
      <c r="A118" t="s">
        <v>62</v>
      </c>
      <c r="B118">
        <f t="shared" si="1"/>
        <v>2</v>
      </c>
      <c r="C118" t="s">
        <v>33</v>
      </c>
      <c r="D118" s="1">
        <v>46047</v>
      </c>
      <c r="E118" t="s">
        <v>40</v>
      </c>
      <c r="F118">
        <v>24</v>
      </c>
      <c r="G118">
        <v>11</v>
      </c>
      <c r="H118">
        <v>13</v>
      </c>
      <c r="I118" t="s">
        <v>31</v>
      </c>
      <c r="J118" t="s">
        <v>31</v>
      </c>
      <c r="V118">
        <v>3</v>
      </c>
      <c r="W118">
        <v>1</v>
      </c>
      <c r="AD118">
        <v>1</v>
      </c>
      <c r="AE118">
        <v>1</v>
      </c>
      <c r="AF118">
        <f>IF(excel_project[[#This Row],[Total Messages]]&gt;0,1,0)</f>
        <v>1</v>
      </c>
    </row>
    <row r="119" spans="1:32" x14ac:dyDescent="0.3">
      <c r="A119" t="s">
        <v>62</v>
      </c>
      <c r="B119">
        <f t="shared" si="1"/>
        <v>2</v>
      </c>
      <c r="C119" t="s">
        <v>33</v>
      </c>
      <c r="D119" s="1">
        <v>46048</v>
      </c>
      <c r="E119" t="s">
        <v>30</v>
      </c>
      <c r="AF119">
        <f>IF(excel_project[[#This Row],[Total Messages]]&gt;0,1,0)</f>
        <v>0</v>
      </c>
    </row>
    <row r="120" spans="1:32" x14ac:dyDescent="0.3">
      <c r="A120" t="s">
        <v>62</v>
      </c>
      <c r="B120">
        <f t="shared" si="1"/>
        <v>2</v>
      </c>
      <c r="C120" t="s">
        <v>33</v>
      </c>
      <c r="D120" s="1">
        <v>46049</v>
      </c>
      <c r="E120" t="s">
        <v>34</v>
      </c>
      <c r="F120">
        <v>11</v>
      </c>
      <c r="G120">
        <v>8</v>
      </c>
      <c r="H120">
        <v>3</v>
      </c>
      <c r="I120" t="s">
        <v>31</v>
      </c>
      <c r="J120" t="s">
        <v>37</v>
      </c>
      <c r="V120">
        <v>1</v>
      </c>
      <c r="AF120">
        <f>IF(excel_project[[#This Row],[Total Messages]]&gt;0,1,0)</f>
        <v>1</v>
      </c>
    </row>
    <row r="121" spans="1:32" x14ac:dyDescent="0.3">
      <c r="A121" t="s">
        <v>62</v>
      </c>
      <c r="B121">
        <f t="shared" si="1"/>
        <v>2</v>
      </c>
      <c r="C121" t="s">
        <v>33</v>
      </c>
      <c r="D121" s="1">
        <v>46050</v>
      </c>
      <c r="E121" t="s">
        <v>35</v>
      </c>
      <c r="AF121">
        <f>IF(excel_project[[#This Row],[Total Messages]]&gt;0,1,0)</f>
        <v>0</v>
      </c>
    </row>
    <row r="122" spans="1:32" x14ac:dyDescent="0.3">
      <c r="A122" t="s">
        <v>62</v>
      </c>
      <c r="B122">
        <f t="shared" si="1"/>
        <v>2</v>
      </c>
      <c r="C122" t="s">
        <v>33</v>
      </c>
      <c r="D122" s="1">
        <v>46051</v>
      </c>
      <c r="E122" t="s">
        <v>36</v>
      </c>
      <c r="AF122">
        <f>IF(excel_project[[#This Row],[Total Messages]]&gt;0,1,0)</f>
        <v>0</v>
      </c>
    </row>
    <row r="123" spans="1:32" x14ac:dyDescent="0.3">
      <c r="A123" t="s">
        <v>62</v>
      </c>
      <c r="B123">
        <f t="shared" si="1"/>
        <v>2</v>
      </c>
      <c r="C123" t="s">
        <v>33</v>
      </c>
      <c r="D123" s="1">
        <v>46052</v>
      </c>
      <c r="E123" t="s">
        <v>38</v>
      </c>
      <c r="F123">
        <v>16</v>
      </c>
      <c r="G123">
        <v>9</v>
      </c>
      <c r="H123">
        <v>7</v>
      </c>
      <c r="I123" t="s">
        <v>31</v>
      </c>
      <c r="J123" t="s">
        <v>31</v>
      </c>
      <c r="Z123">
        <v>1</v>
      </c>
      <c r="AF123">
        <f>IF(excel_project[[#This Row],[Total Messages]]&gt;0,1,0)</f>
        <v>1</v>
      </c>
    </row>
    <row r="124" spans="1:32" x14ac:dyDescent="0.3">
      <c r="A124" t="s">
        <v>62</v>
      </c>
      <c r="B124">
        <f t="shared" si="1"/>
        <v>2</v>
      </c>
      <c r="C124" t="s">
        <v>33</v>
      </c>
      <c r="D124" s="1">
        <v>46053</v>
      </c>
      <c r="E124" t="s">
        <v>39</v>
      </c>
      <c r="F124">
        <v>16</v>
      </c>
      <c r="G124">
        <v>11</v>
      </c>
      <c r="H124">
        <v>5</v>
      </c>
      <c r="I124" t="s">
        <v>31</v>
      </c>
      <c r="J124" t="s">
        <v>37</v>
      </c>
      <c r="V124">
        <v>1</v>
      </c>
      <c r="AF124">
        <f>IF(excel_project[[#This Row],[Total Messages]]&gt;0,1,0)</f>
        <v>1</v>
      </c>
    </row>
    <row r="125" spans="1:32" x14ac:dyDescent="0.3">
      <c r="A125" t="s">
        <v>62</v>
      </c>
      <c r="B125">
        <f t="shared" si="1"/>
        <v>2</v>
      </c>
      <c r="C125" t="s">
        <v>33</v>
      </c>
      <c r="D125" s="1">
        <v>46054</v>
      </c>
      <c r="E125" t="s">
        <v>40</v>
      </c>
      <c r="F125">
        <v>5</v>
      </c>
      <c r="G125">
        <v>2</v>
      </c>
      <c r="H125">
        <v>3</v>
      </c>
      <c r="I125" t="s">
        <v>31</v>
      </c>
      <c r="J125" t="s">
        <v>31</v>
      </c>
      <c r="U125">
        <v>1</v>
      </c>
      <c r="AF125">
        <f>IF(excel_project[[#This Row],[Total Messages]]&gt;0,1,0)</f>
        <v>1</v>
      </c>
    </row>
    <row r="126" spans="1:32" x14ac:dyDescent="0.3">
      <c r="A126" t="s">
        <v>62</v>
      </c>
      <c r="B126">
        <f t="shared" si="1"/>
        <v>2</v>
      </c>
      <c r="C126" t="s">
        <v>33</v>
      </c>
      <c r="D126" s="1">
        <v>46055</v>
      </c>
      <c r="E126" t="s">
        <v>30</v>
      </c>
      <c r="F126">
        <v>9</v>
      </c>
      <c r="G126">
        <v>6</v>
      </c>
      <c r="H126">
        <v>3</v>
      </c>
      <c r="I126" t="s">
        <v>31</v>
      </c>
      <c r="J126" t="s">
        <v>31</v>
      </c>
      <c r="V126">
        <v>1</v>
      </c>
      <c r="W126">
        <v>1</v>
      </c>
      <c r="AF126">
        <f>IF(excel_project[[#This Row],[Total Messages]]&gt;0,1,0)</f>
        <v>1</v>
      </c>
    </row>
    <row r="127" spans="1:32" x14ac:dyDescent="0.3">
      <c r="A127" t="s">
        <v>62</v>
      </c>
      <c r="B127">
        <f t="shared" si="1"/>
        <v>2</v>
      </c>
      <c r="C127" t="s">
        <v>33</v>
      </c>
      <c r="D127" s="1">
        <v>46056</v>
      </c>
      <c r="E127" t="s">
        <v>34</v>
      </c>
      <c r="F127">
        <v>46</v>
      </c>
      <c r="G127">
        <v>27</v>
      </c>
      <c r="H127">
        <v>19</v>
      </c>
      <c r="I127" t="s">
        <v>31</v>
      </c>
      <c r="J127" t="s">
        <v>37</v>
      </c>
      <c r="P127">
        <v>1</v>
      </c>
      <c r="S127">
        <v>0.37</v>
      </c>
      <c r="V127">
        <v>4</v>
      </c>
      <c r="AF127">
        <f>IF(excel_project[[#This Row],[Total Messages]]&gt;0,1,0)</f>
        <v>1</v>
      </c>
    </row>
    <row r="128" spans="1:32" x14ac:dyDescent="0.3">
      <c r="A128" t="s">
        <v>62</v>
      </c>
      <c r="B128">
        <f t="shared" si="1"/>
        <v>2</v>
      </c>
      <c r="C128" t="s">
        <v>33</v>
      </c>
      <c r="D128" s="1">
        <v>46057</v>
      </c>
      <c r="E128" t="s">
        <v>35</v>
      </c>
      <c r="AF128">
        <f>IF(excel_project[[#This Row],[Total Messages]]&gt;0,1,0)</f>
        <v>0</v>
      </c>
    </row>
    <row r="129" spans="1:32" x14ac:dyDescent="0.3">
      <c r="A129" t="s">
        <v>62</v>
      </c>
      <c r="B129">
        <f t="shared" si="1"/>
        <v>2</v>
      </c>
      <c r="C129" t="s">
        <v>33</v>
      </c>
      <c r="D129" s="1">
        <v>46058</v>
      </c>
      <c r="E129" t="s">
        <v>36</v>
      </c>
      <c r="F129">
        <v>28</v>
      </c>
      <c r="G129">
        <v>18</v>
      </c>
      <c r="H129">
        <v>10</v>
      </c>
      <c r="I129" t="s">
        <v>31</v>
      </c>
      <c r="J129" t="s">
        <v>37</v>
      </c>
      <c r="V129">
        <v>4</v>
      </c>
      <c r="AD129">
        <v>1</v>
      </c>
      <c r="AF129">
        <f>IF(excel_project[[#This Row],[Total Messages]]&gt;0,1,0)</f>
        <v>1</v>
      </c>
    </row>
    <row r="130" spans="1:32" x14ac:dyDescent="0.3">
      <c r="A130" t="s">
        <v>62</v>
      </c>
      <c r="B130">
        <f t="shared" ref="B130:B193" si="2">VALUE(LEFT(A130,LEN(A130)-1))</f>
        <v>2</v>
      </c>
      <c r="C130" t="s">
        <v>33</v>
      </c>
      <c r="D130" s="1">
        <v>46059</v>
      </c>
      <c r="E130" t="s">
        <v>38</v>
      </c>
      <c r="AF130">
        <f>IF(excel_project[[#This Row],[Total Messages]]&gt;0,1,0)</f>
        <v>0</v>
      </c>
    </row>
    <row r="131" spans="1:32" x14ac:dyDescent="0.3">
      <c r="A131" t="s">
        <v>62</v>
      </c>
      <c r="B131">
        <f t="shared" si="2"/>
        <v>2</v>
      </c>
      <c r="C131" t="s">
        <v>33</v>
      </c>
      <c r="D131" s="1">
        <v>46060</v>
      </c>
      <c r="E131" t="s">
        <v>39</v>
      </c>
      <c r="AF131">
        <f>IF(excel_project[[#This Row],[Total Messages]]&gt;0,1,0)</f>
        <v>0</v>
      </c>
    </row>
    <row r="132" spans="1:32" x14ac:dyDescent="0.3">
      <c r="A132" t="s">
        <v>62</v>
      </c>
      <c r="B132">
        <f t="shared" si="2"/>
        <v>2</v>
      </c>
      <c r="C132" t="s">
        <v>33</v>
      </c>
      <c r="D132" s="1">
        <v>46061</v>
      </c>
      <c r="E132" t="s">
        <v>40</v>
      </c>
      <c r="F132">
        <v>27</v>
      </c>
      <c r="G132">
        <v>16</v>
      </c>
      <c r="H132">
        <v>11</v>
      </c>
      <c r="I132" t="s">
        <v>31</v>
      </c>
      <c r="J132" t="s">
        <v>37</v>
      </c>
      <c r="AF132">
        <f>IF(excel_project[[#This Row],[Total Messages]]&gt;0,1,0)</f>
        <v>1</v>
      </c>
    </row>
    <row r="133" spans="1:32" x14ac:dyDescent="0.3">
      <c r="A133" t="s">
        <v>62</v>
      </c>
      <c r="B133">
        <f t="shared" si="2"/>
        <v>2</v>
      </c>
      <c r="C133" t="s">
        <v>33</v>
      </c>
      <c r="D133" s="1">
        <v>46062</v>
      </c>
      <c r="E133" t="s">
        <v>30</v>
      </c>
      <c r="F133">
        <v>52</v>
      </c>
      <c r="G133">
        <v>29</v>
      </c>
      <c r="H133">
        <v>23</v>
      </c>
      <c r="I133" t="s">
        <v>31</v>
      </c>
      <c r="J133" t="s">
        <v>31</v>
      </c>
      <c r="V133">
        <v>1</v>
      </c>
      <c r="AD133">
        <v>1</v>
      </c>
      <c r="AF133">
        <f>IF(excel_project[[#This Row],[Total Messages]]&gt;0,1,0)</f>
        <v>1</v>
      </c>
    </row>
    <row r="134" spans="1:32" x14ac:dyDescent="0.3">
      <c r="A134" t="s">
        <v>62</v>
      </c>
      <c r="B134">
        <f t="shared" si="2"/>
        <v>2</v>
      </c>
      <c r="C134" t="s">
        <v>33</v>
      </c>
      <c r="D134" s="1">
        <v>46063</v>
      </c>
      <c r="E134" t="s">
        <v>34</v>
      </c>
      <c r="F134">
        <v>14</v>
      </c>
      <c r="G134">
        <v>8</v>
      </c>
      <c r="H134">
        <v>6</v>
      </c>
      <c r="I134" t="s">
        <v>37</v>
      </c>
      <c r="J134" t="s">
        <v>31</v>
      </c>
      <c r="AF134">
        <f>IF(excel_project[[#This Row],[Total Messages]]&gt;0,1,0)</f>
        <v>1</v>
      </c>
    </row>
    <row r="135" spans="1:32" x14ac:dyDescent="0.3">
      <c r="A135" t="s">
        <v>62</v>
      </c>
      <c r="B135">
        <f t="shared" si="2"/>
        <v>2</v>
      </c>
      <c r="C135" t="s">
        <v>33</v>
      </c>
      <c r="D135" s="1">
        <v>46064</v>
      </c>
      <c r="E135" t="s">
        <v>35</v>
      </c>
      <c r="F135">
        <v>1</v>
      </c>
      <c r="G135">
        <v>1</v>
      </c>
      <c r="I135" t="s">
        <v>31</v>
      </c>
      <c r="J135" t="s">
        <v>31</v>
      </c>
      <c r="AD135">
        <v>1</v>
      </c>
      <c r="AF135">
        <f>IF(excel_project[[#This Row],[Total Messages]]&gt;0,1,0)</f>
        <v>1</v>
      </c>
    </row>
    <row r="136" spans="1:32" x14ac:dyDescent="0.3">
      <c r="A136" t="s">
        <v>62</v>
      </c>
      <c r="B136">
        <f t="shared" si="2"/>
        <v>2</v>
      </c>
      <c r="C136" t="s">
        <v>33</v>
      </c>
      <c r="D136" s="1">
        <v>46065</v>
      </c>
      <c r="E136" t="s">
        <v>36</v>
      </c>
      <c r="F136">
        <v>1</v>
      </c>
      <c r="G136">
        <v>1</v>
      </c>
      <c r="I136" t="s">
        <v>31</v>
      </c>
      <c r="J136" t="s">
        <v>31</v>
      </c>
      <c r="T136">
        <v>1</v>
      </c>
      <c r="AF136">
        <f>IF(excel_project[[#This Row],[Total Messages]]&gt;0,1,0)</f>
        <v>1</v>
      </c>
    </row>
    <row r="137" spans="1:32" x14ac:dyDescent="0.3">
      <c r="A137" t="s">
        <v>62</v>
      </c>
      <c r="B137">
        <f t="shared" si="2"/>
        <v>2</v>
      </c>
      <c r="C137" t="s">
        <v>33</v>
      </c>
      <c r="D137" s="1">
        <v>46066</v>
      </c>
      <c r="E137" t="s">
        <v>38</v>
      </c>
      <c r="F137">
        <v>6</v>
      </c>
      <c r="G137">
        <v>4</v>
      </c>
      <c r="H137">
        <v>2</v>
      </c>
      <c r="I137" t="s">
        <v>31</v>
      </c>
      <c r="J137" t="s">
        <v>37</v>
      </c>
      <c r="AF137">
        <f>IF(excel_project[[#This Row],[Total Messages]]&gt;0,1,0)</f>
        <v>1</v>
      </c>
    </row>
    <row r="138" spans="1:32" x14ac:dyDescent="0.3">
      <c r="A138" t="s">
        <v>62</v>
      </c>
      <c r="B138">
        <f t="shared" si="2"/>
        <v>2</v>
      </c>
      <c r="C138" t="s">
        <v>33</v>
      </c>
      <c r="D138" s="1">
        <v>46067</v>
      </c>
      <c r="E138" t="s">
        <v>39</v>
      </c>
      <c r="F138">
        <v>20</v>
      </c>
      <c r="G138">
        <v>9</v>
      </c>
      <c r="H138">
        <v>11</v>
      </c>
      <c r="I138" t="s">
        <v>31</v>
      </c>
      <c r="J138" t="s">
        <v>37</v>
      </c>
      <c r="K138">
        <v>1</v>
      </c>
      <c r="V138">
        <v>5</v>
      </c>
      <c r="W138">
        <v>1</v>
      </c>
      <c r="AF138">
        <f>IF(excel_project[[#This Row],[Total Messages]]&gt;0,1,0)</f>
        <v>1</v>
      </c>
    </row>
    <row r="139" spans="1:32" x14ac:dyDescent="0.3">
      <c r="A139" t="s">
        <v>62</v>
      </c>
      <c r="B139">
        <f t="shared" si="2"/>
        <v>2</v>
      </c>
      <c r="C139" t="s">
        <v>33</v>
      </c>
      <c r="D139" s="1">
        <v>46068</v>
      </c>
      <c r="E139" t="s">
        <v>40</v>
      </c>
      <c r="F139">
        <v>38</v>
      </c>
      <c r="G139">
        <v>22</v>
      </c>
      <c r="H139">
        <v>16</v>
      </c>
      <c r="I139" t="s">
        <v>31</v>
      </c>
      <c r="J139" t="s">
        <v>37</v>
      </c>
      <c r="V139">
        <v>1</v>
      </c>
      <c r="W139">
        <v>4</v>
      </c>
      <c r="AD139">
        <v>1</v>
      </c>
      <c r="AF139">
        <f>IF(excel_project[[#This Row],[Total Messages]]&gt;0,1,0)</f>
        <v>1</v>
      </c>
    </row>
    <row r="140" spans="1:32" x14ac:dyDescent="0.3">
      <c r="A140" t="s">
        <v>62</v>
      </c>
      <c r="B140">
        <f t="shared" si="2"/>
        <v>2</v>
      </c>
      <c r="C140" t="s">
        <v>33</v>
      </c>
      <c r="D140" s="1">
        <v>46069</v>
      </c>
      <c r="E140" t="s">
        <v>30</v>
      </c>
      <c r="F140">
        <v>25</v>
      </c>
      <c r="G140">
        <v>12</v>
      </c>
      <c r="H140">
        <v>13</v>
      </c>
      <c r="I140" t="s">
        <v>31</v>
      </c>
      <c r="J140" t="s">
        <v>37</v>
      </c>
      <c r="M140">
        <v>1</v>
      </c>
      <c r="V140">
        <v>1</v>
      </c>
      <c r="AF140">
        <f>IF(excel_project[[#This Row],[Total Messages]]&gt;0,1,0)</f>
        <v>1</v>
      </c>
    </row>
    <row r="141" spans="1:32" x14ac:dyDescent="0.3">
      <c r="A141" t="s">
        <v>62</v>
      </c>
      <c r="B141">
        <f t="shared" si="2"/>
        <v>2</v>
      </c>
      <c r="C141" t="s">
        <v>33</v>
      </c>
      <c r="D141" s="1">
        <v>46070</v>
      </c>
      <c r="E141" t="s">
        <v>34</v>
      </c>
      <c r="F141">
        <v>22</v>
      </c>
      <c r="G141">
        <v>11</v>
      </c>
      <c r="H141">
        <v>11</v>
      </c>
      <c r="I141" t="s">
        <v>31</v>
      </c>
      <c r="J141" t="s">
        <v>37</v>
      </c>
      <c r="M141">
        <v>2</v>
      </c>
      <c r="W141">
        <v>1</v>
      </c>
      <c r="AC141">
        <v>1</v>
      </c>
      <c r="AD141">
        <v>1</v>
      </c>
      <c r="AF141">
        <f>IF(excel_project[[#This Row],[Total Messages]]&gt;0,1,0)</f>
        <v>1</v>
      </c>
    </row>
    <row r="142" spans="1:32" x14ac:dyDescent="0.3">
      <c r="A142" t="s">
        <v>62</v>
      </c>
      <c r="B142">
        <f t="shared" si="2"/>
        <v>2</v>
      </c>
      <c r="C142" t="s">
        <v>33</v>
      </c>
      <c r="D142" s="1">
        <v>46071</v>
      </c>
      <c r="E142" t="s">
        <v>35</v>
      </c>
      <c r="F142">
        <v>29</v>
      </c>
      <c r="G142">
        <v>14</v>
      </c>
      <c r="H142">
        <v>15</v>
      </c>
      <c r="I142" t="s">
        <v>31</v>
      </c>
      <c r="J142" t="s">
        <v>31</v>
      </c>
      <c r="L142">
        <v>3</v>
      </c>
      <c r="AE142">
        <v>1</v>
      </c>
      <c r="AF142">
        <f>IF(excel_project[[#This Row],[Total Messages]]&gt;0,1,0)</f>
        <v>1</v>
      </c>
    </row>
    <row r="143" spans="1:32" x14ac:dyDescent="0.3">
      <c r="A143" t="s">
        <v>62</v>
      </c>
      <c r="B143">
        <f t="shared" si="2"/>
        <v>2</v>
      </c>
      <c r="C143" t="s">
        <v>33</v>
      </c>
      <c r="D143" s="1">
        <v>46072</v>
      </c>
      <c r="E143" t="s">
        <v>36</v>
      </c>
      <c r="F143">
        <v>15</v>
      </c>
      <c r="G143">
        <v>6</v>
      </c>
      <c r="H143">
        <v>9</v>
      </c>
      <c r="I143" t="s">
        <v>37</v>
      </c>
      <c r="J143" t="s">
        <v>37</v>
      </c>
      <c r="Q143">
        <v>1</v>
      </c>
      <c r="V143">
        <v>1</v>
      </c>
      <c r="AF143">
        <f>IF(excel_project[[#This Row],[Total Messages]]&gt;0,1,0)</f>
        <v>1</v>
      </c>
    </row>
    <row r="144" spans="1:32" x14ac:dyDescent="0.3">
      <c r="A144" t="s">
        <v>62</v>
      </c>
      <c r="B144">
        <f t="shared" si="2"/>
        <v>2</v>
      </c>
      <c r="C144" t="s">
        <v>33</v>
      </c>
      <c r="D144" s="1">
        <v>46073</v>
      </c>
      <c r="E144" t="s">
        <v>38</v>
      </c>
      <c r="F144">
        <v>9</v>
      </c>
      <c r="G144">
        <v>5</v>
      </c>
      <c r="H144">
        <v>4</v>
      </c>
      <c r="I144" t="s">
        <v>31</v>
      </c>
      <c r="J144" t="s">
        <v>31</v>
      </c>
      <c r="AF144">
        <f>IF(excel_project[[#This Row],[Total Messages]]&gt;0,1,0)</f>
        <v>1</v>
      </c>
    </row>
    <row r="145" spans="1:32" x14ac:dyDescent="0.3">
      <c r="A145" t="s">
        <v>62</v>
      </c>
      <c r="B145">
        <f t="shared" si="2"/>
        <v>2</v>
      </c>
      <c r="C145" t="s">
        <v>33</v>
      </c>
      <c r="D145" s="1">
        <v>46074</v>
      </c>
      <c r="E145" t="s">
        <v>39</v>
      </c>
      <c r="F145">
        <v>12</v>
      </c>
      <c r="G145">
        <v>6</v>
      </c>
      <c r="H145">
        <v>6</v>
      </c>
      <c r="I145" t="s">
        <v>37</v>
      </c>
      <c r="J145" t="s">
        <v>37</v>
      </c>
      <c r="Q145">
        <v>1</v>
      </c>
      <c r="V145">
        <v>1</v>
      </c>
      <c r="AF145">
        <f>IF(excel_project[[#This Row],[Total Messages]]&gt;0,1,0)</f>
        <v>1</v>
      </c>
    </row>
    <row r="146" spans="1:32" x14ac:dyDescent="0.3">
      <c r="A146" t="s">
        <v>62</v>
      </c>
      <c r="B146">
        <f t="shared" si="2"/>
        <v>2</v>
      </c>
      <c r="C146" t="s">
        <v>33</v>
      </c>
      <c r="D146" s="1">
        <v>46075</v>
      </c>
      <c r="E146" t="s">
        <v>40</v>
      </c>
      <c r="F146">
        <v>23</v>
      </c>
      <c r="G146">
        <v>11</v>
      </c>
      <c r="H146">
        <v>12</v>
      </c>
      <c r="I146" t="s">
        <v>31</v>
      </c>
      <c r="J146" t="s">
        <v>37</v>
      </c>
      <c r="V146">
        <v>1</v>
      </c>
      <c r="AF146">
        <f>IF(excel_project[[#This Row],[Total Messages]]&gt;0,1,0)</f>
        <v>1</v>
      </c>
    </row>
    <row r="147" spans="1:32" x14ac:dyDescent="0.3">
      <c r="A147" t="s">
        <v>62</v>
      </c>
      <c r="B147">
        <f t="shared" si="2"/>
        <v>2</v>
      </c>
      <c r="C147" t="s">
        <v>33</v>
      </c>
      <c r="D147" s="1">
        <v>46076</v>
      </c>
      <c r="E147" t="s">
        <v>30</v>
      </c>
      <c r="F147">
        <v>49</v>
      </c>
      <c r="G147">
        <v>23</v>
      </c>
      <c r="H147">
        <v>26</v>
      </c>
      <c r="I147" t="s">
        <v>31</v>
      </c>
      <c r="J147" t="s">
        <v>37</v>
      </c>
      <c r="V147">
        <v>1</v>
      </c>
      <c r="AA147">
        <v>1</v>
      </c>
      <c r="AF147">
        <f>IF(excel_project[[#This Row],[Total Messages]]&gt;0,1,0)</f>
        <v>1</v>
      </c>
    </row>
    <row r="148" spans="1:32" x14ac:dyDescent="0.3">
      <c r="A148" t="s">
        <v>62</v>
      </c>
      <c r="B148">
        <f t="shared" si="2"/>
        <v>2</v>
      </c>
      <c r="C148" t="s">
        <v>33</v>
      </c>
      <c r="D148" s="1">
        <v>46077</v>
      </c>
      <c r="E148" t="s">
        <v>34</v>
      </c>
      <c r="F148">
        <v>18</v>
      </c>
      <c r="G148">
        <v>9</v>
      </c>
      <c r="H148">
        <v>9</v>
      </c>
      <c r="I148" t="s">
        <v>31</v>
      </c>
      <c r="J148" t="s">
        <v>37</v>
      </c>
      <c r="V148">
        <v>1</v>
      </c>
      <c r="AC148">
        <v>1</v>
      </c>
      <c r="AF148">
        <f>IF(excel_project[[#This Row],[Total Messages]]&gt;0,1,0)</f>
        <v>1</v>
      </c>
    </row>
    <row r="149" spans="1:32" x14ac:dyDescent="0.3">
      <c r="A149" t="s">
        <v>62</v>
      </c>
      <c r="B149">
        <f t="shared" si="2"/>
        <v>2</v>
      </c>
      <c r="C149" t="s">
        <v>33</v>
      </c>
      <c r="D149" s="1">
        <v>46078</v>
      </c>
      <c r="E149" t="s">
        <v>35</v>
      </c>
      <c r="F149">
        <v>19</v>
      </c>
      <c r="G149">
        <v>8</v>
      </c>
      <c r="H149">
        <v>11</v>
      </c>
      <c r="I149" t="s">
        <v>31</v>
      </c>
      <c r="J149" t="s">
        <v>31</v>
      </c>
      <c r="Q149">
        <v>2</v>
      </c>
      <c r="W149">
        <v>1</v>
      </c>
      <c r="AF149">
        <f>IF(excel_project[[#This Row],[Total Messages]]&gt;0,1,0)</f>
        <v>1</v>
      </c>
    </row>
    <row r="150" spans="1:32" x14ac:dyDescent="0.3">
      <c r="A150" t="s">
        <v>62</v>
      </c>
      <c r="B150">
        <f t="shared" si="2"/>
        <v>2</v>
      </c>
      <c r="C150" t="s">
        <v>33</v>
      </c>
      <c r="D150" s="1">
        <v>46079</v>
      </c>
      <c r="E150" t="s">
        <v>36</v>
      </c>
      <c r="AF150">
        <f>IF(excel_project[[#This Row],[Total Messages]]&gt;0,1,0)</f>
        <v>0</v>
      </c>
    </row>
    <row r="151" spans="1:32" x14ac:dyDescent="0.3">
      <c r="A151" t="s">
        <v>62</v>
      </c>
      <c r="B151">
        <f t="shared" si="2"/>
        <v>2</v>
      </c>
      <c r="C151" t="s">
        <v>33</v>
      </c>
      <c r="D151" s="1">
        <v>46080</v>
      </c>
      <c r="E151" t="s">
        <v>38</v>
      </c>
      <c r="F151">
        <v>10</v>
      </c>
      <c r="G151">
        <v>6</v>
      </c>
      <c r="H151">
        <v>4</v>
      </c>
      <c r="I151" t="s">
        <v>37</v>
      </c>
      <c r="J151" t="s">
        <v>37</v>
      </c>
      <c r="V151">
        <v>1</v>
      </c>
      <c r="AF151">
        <f>IF(excel_project[[#This Row],[Total Messages]]&gt;0,1,0)</f>
        <v>1</v>
      </c>
    </row>
    <row r="152" spans="1:32" x14ac:dyDescent="0.3">
      <c r="A152" t="s">
        <v>62</v>
      </c>
      <c r="B152">
        <f t="shared" si="2"/>
        <v>2</v>
      </c>
      <c r="C152" t="s">
        <v>33</v>
      </c>
      <c r="D152" s="1">
        <v>46081</v>
      </c>
      <c r="E152" t="s">
        <v>39</v>
      </c>
      <c r="F152">
        <v>53</v>
      </c>
      <c r="G152">
        <v>27</v>
      </c>
      <c r="H152">
        <v>26</v>
      </c>
      <c r="I152" t="s">
        <v>31</v>
      </c>
      <c r="J152" t="s">
        <v>37</v>
      </c>
      <c r="V152">
        <v>1</v>
      </c>
      <c r="W152">
        <v>1</v>
      </c>
      <c r="AF152">
        <f>IF(excel_project[[#This Row],[Total Messages]]&gt;0,1,0)</f>
        <v>1</v>
      </c>
    </row>
    <row r="153" spans="1:32" x14ac:dyDescent="0.3">
      <c r="A153" t="s">
        <v>62</v>
      </c>
      <c r="B153">
        <f t="shared" si="2"/>
        <v>2</v>
      </c>
      <c r="C153" t="s">
        <v>33</v>
      </c>
      <c r="D153" s="1">
        <v>46082</v>
      </c>
      <c r="E153" t="s">
        <v>40</v>
      </c>
      <c r="F153">
        <v>39</v>
      </c>
      <c r="G153">
        <v>19</v>
      </c>
      <c r="H153">
        <v>20</v>
      </c>
      <c r="I153" t="s">
        <v>31</v>
      </c>
      <c r="J153" t="s">
        <v>31</v>
      </c>
      <c r="V153">
        <v>2</v>
      </c>
      <c r="AD153">
        <v>3</v>
      </c>
      <c r="AF153">
        <f>IF(excel_project[[#This Row],[Total Messages]]&gt;0,1,0)</f>
        <v>1</v>
      </c>
    </row>
    <row r="154" spans="1:32" x14ac:dyDescent="0.3">
      <c r="A154" t="s">
        <v>62</v>
      </c>
      <c r="B154">
        <f t="shared" si="2"/>
        <v>2</v>
      </c>
      <c r="C154" t="s">
        <v>33</v>
      </c>
      <c r="D154" s="1">
        <v>46083</v>
      </c>
      <c r="E154" t="s">
        <v>30</v>
      </c>
      <c r="F154">
        <v>3</v>
      </c>
      <c r="G154">
        <v>2</v>
      </c>
      <c r="H154">
        <v>1</v>
      </c>
      <c r="I154" t="s">
        <v>31</v>
      </c>
      <c r="J154" t="s">
        <v>31</v>
      </c>
      <c r="W154">
        <v>1</v>
      </c>
      <c r="AF154">
        <f>IF(excel_project[[#This Row],[Total Messages]]&gt;0,1,0)</f>
        <v>1</v>
      </c>
    </row>
    <row r="155" spans="1:32" x14ac:dyDescent="0.3">
      <c r="A155" t="s">
        <v>62</v>
      </c>
      <c r="B155">
        <f t="shared" si="2"/>
        <v>2</v>
      </c>
      <c r="C155" t="s">
        <v>33</v>
      </c>
      <c r="D155" s="1">
        <v>46084</v>
      </c>
      <c r="E155" t="s">
        <v>34</v>
      </c>
      <c r="F155">
        <v>15</v>
      </c>
      <c r="G155">
        <v>8</v>
      </c>
      <c r="H155">
        <v>7</v>
      </c>
      <c r="I155" t="s">
        <v>31</v>
      </c>
      <c r="J155" t="s">
        <v>31</v>
      </c>
      <c r="M155">
        <v>1</v>
      </c>
      <c r="N155">
        <v>2</v>
      </c>
      <c r="V155">
        <v>1</v>
      </c>
      <c r="W155">
        <v>1</v>
      </c>
      <c r="AF155">
        <f>IF(excel_project[[#This Row],[Total Messages]]&gt;0,1,0)</f>
        <v>1</v>
      </c>
    </row>
    <row r="156" spans="1:32" x14ac:dyDescent="0.3">
      <c r="A156" t="s">
        <v>62</v>
      </c>
      <c r="B156">
        <f t="shared" si="2"/>
        <v>2</v>
      </c>
      <c r="C156" t="s">
        <v>33</v>
      </c>
      <c r="D156" s="1">
        <v>46085</v>
      </c>
      <c r="E156" t="s">
        <v>35</v>
      </c>
      <c r="F156">
        <v>1</v>
      </c>
      <c r="G156">
        <v>1</v>
      </c>
      <c r="I156" t="s">
        <v>31</v>
      </c>
      <c r="J156" t="s">
        <v>31</v>
      </c>
      <c r="AF156">
        <f>IF(excel_project[[#This Row],[Total Messages]]&gt;0,1,0)</f>
        <v>1</v>
      </c>
    </row>
    <row r="157" spans="1:32" x14ac:dyDescent="0.3">
      <c r="A157" t="s">
        <v>62</v>
      </c>
      <c r="B157">
        <f t="shared" si="2"/>
        <v>2</v>
      </c>
      <c r="C157" t="s">
        <v>33</v>
      </c>
      <c r="D157" s="1">
        <v>46086</v>
      </c>
      <c r="E157" t="s">
        <v>36</v>
      </c>
      <c r="F157">
        <v>6</v>
      </c>
      <c r="G157">
        <v>4</v>
      </c>
      <c r="H157">
        <v>2</v>
      </c>
      <c r="I157" t="s">
        <v>31</v>
      </c>
      <c r="J157" t="s">
        <v>31</v>
      </c>
      <c r="AF157">
        <f>IF(excel_project[[#This Row],[Total Messages]]&gt;0,1,0)</f>
        <v>1</v>
      </c>
    </row>
    <row r="158" spans="1:32" x14ac:dyDescent="0.3">
      <c r="A158" t="s">
        <v>62</v>
      </c>
      <c r="B158">
        <f t="shared" si="2"/>
        <v>2</v>
      </c>
      <c r="C158" t="s">
        <v>33</v>
      </c>
      <c r="D158" s="1">
        <v>46087</v>
      </c>
      <c r="E158" t="s">
        <v>38</v>
      </c>
      <c r="F158">
        <v>6</v>
      </c>
      <c r="G158">
        <v>4</v>
      </c>
      <c r="H158">
        <v>2</v>
      </c>
      <c r="I158" t="s">
        <v>31</v>
      </c>
      <c r="J158" t="s">
        <v>37</v>
      </c>
      <c r="V158">
        <v>1</v>
      </c>
      <c r="AF158">
        <f>IF(excel_project[[#This Row],[Total Messages]]&gt;0,1,0)</f>
        <v>1</v>
      </c>
    </row>
    <row r="159" spans="1:32" x14ac:dyDescent="0.3">
      <c r="A159" t="s">
        <v>62</v>
      </c>
      <c r="B159">
        <f t="shared" si="2"/>
        <v>2</v>
      </c>
      <c r="C159" t="s">
        <v>33</v>
      </c>
      <c r="D159" s="1">
        <v>46088</v>
      </c>
      <c r="E159" t="s">
        <v>39</v>
      </c>
      <c r="F159">
        <v>8</v>
      </c>
      <c r="G159">
        <v>4</v>
      </c>
      <c r="H159">
        <v>4</v>
      </c>
      <c r="I159" t="s">
        <v>31</v>
      </c>
      <c r="J159" t="s">
        <v>31</v>
      </c>
      <c r="W159">
        <v>1</v>
      </c>
      <c r="AF159">
        <f>IF(excel_project[[#This Row],[Total Messages]]&gt;0,1,0)</f>
        <v>1</v>
      </c>
    </row>
    <row r="160" spans="1:32" x14ac:dyDescent="0.3">
      <c r="A160" t="s">
        <v>62</v>
      </c>
      <c r="B160">
        <f t="shared" si="2"/>
        <v>2</v>
      </c>
      <c r="C160" t="s">
        <v>33</v>
      </c>
      <c r="D160" s="1">
        <v>46089</v>
      </c>
      <c r="E160" t="s">
        <v>40</v>
      </c>
      <c r="AF160">
        <f>IF(excel_project[[#This Row],[Total Messages]]&gt;0,1,0)</f>
        <v>0</v>
      </c>
    </row>
    <row r="161" spans="1:32" x14ac:dyDescent="0.3">
      <c r="A161" t="s">
        <v>62</v>
      </c>
      <c r="B161">
        <f t="shared" si="2"/>
        <v>2</v>
      </c>
      <c r="C161" t="s">
        <v>33</v>
      </c>
      <c r="D161" s="1">
        <v>46090</v>
      </c>
      <c r="E161" t="s">
        <v>30</v>
      </c>
      <c r="F161">
        <v>1</v>
      </c>
      <c r="G161">
        <v>1</v>
      </c>
      <c r="I161" t="s">
        <v>31</v>
      </c>
      <c r="J161" t="s">
        <v>31</v>
      </c>
      <c r="AF161">
        <f>IF(excel_project[[#This Row],[Total Messages]]&gt;0,1,0)</f>
        <v>1</v>
      </c>
    </row>
    <row r="162" spans="1:32" x14ac:dyDescent="0.3">
      <c r="A162" t="s">
        <v>62</v>
      </c>
      <c r="B162">
        <f t="shared" si="2"/>
        <v>2</v>
      </c>
      <c r="C162" t="s">
        <v>33</v>
      </c>
      <c r="D162" s="1">
        <v>46091</v>
      </c>
      <c r="E162" t="s">
        <v>34</v>
      </c>
      <c r="F162">
        <v>35</v>
      </c>
      <c r="G162">
        <v>18</v>
      </c>
      <c r="H162">
        <v>17</v>
      </c>
      <c r="I162" t="s">
        <v>31</v>
      </c>
      <c r="J162" t="s">
        <v>37</v>
      </c>
      <c r="W162">
        <v>1</v>
      </c>
      <c r="AF162">
        <f>IF(excel_project[[#This Row],[Total Messages]]&gt;0,1,0)</f>
        <v>1</v>
      </c>
    </row>
    <row r="163" spans="1:32" x14ac:dyDescent="0.3">
      <c r="A163" t="s">
        <v>62</v>
      </c>
      <c r="B163">
        <f t="shared" si="2"/>
        <v>2</v>
      </c>
      <c r="C163" t="s">
        <v>33</v>
      </c>
      <c r="D163" s="1">
        <v>46092</v>
      </c>
      <c r="E163" t="s">
        <v>35</v>
      </c>
      <c r="AF163">
        <f>IF(excel_project[[#This Row],[Total Messages]]&gt;0,1,0)</f>
        <v>0</v>
      </c>
    </row>
    <row r="164" spans="1:32" x14ac:dyDescent="0.3">
      <c r="A164" t="s">
        <v>62</v>
      </c>
      <c r="B164">
        <f t="shared" si="2"/>
        <v>2</v>
      </c>
      <c r="C164" t="s">
        <v>33</v>
      </c>
      <c r="D164" s="1">
        <v>46093</v>
      </c>
      <c r="E164" t="s">
        <v>36</v>
      </c>
      <c r="AF164">
        <f>IF(excel_project[[#This Row],[Total Messages]]&gt;0,1,0)</f>
        <v>0</v>
      </c>
    </row>
    <row r="165" spans="1:32" x14ac:dyDescent="0.3">
      <c r="A165" t="s">
        <v>62</v>
      </c>
      <c r="B165">
        <f t="shared" si="2"/>
        <v>2</v>
      </c>
      <c r="C165" t="s">
        <v>33</v>
      </c>
      <c r="D165" s="1">
        <v>46094</v>
      </c>
      <c r="E165" t="s">
        <v>38</v>
      </c>
      <c r="F165">
        <v>33</v>
      </c>
      <c r="G165">
        <v>16</v>
      </c>
      <c r="H165">
        <v>17</v>
      </c>
      <c r="I165" t="s">
        <v>31</v>
      </c>
      <c r="J165" t="s">
        <v>37</v>
      </c>
      <c r="K165">
        <v>1</v>
      </c>
      <c r="M165">
        <v>1</v>
      </c>
      <c r="W165">
        <v>1</v>
      </c>
      <c r="AF165">
        <f>IF(excel_project[[#This Row],[Total Messages]]&gt;0,1,0)</f>
        <v>1</v>
      </c>
    </row>
    <row r="166" spans="1:32" x14ac:dyDescent="0.3">
      <c r="A166" t="s">
        <v>62</v>
      </c>
      <c r="B166">
        <f t="shared" si="2"/>
        <v>2</v>
      </c>
      <c r="C166" t="s">
        <v>33</v>
      </c>
      <c r="D166" s="1">
        <v>46095</v>
      </c>
      <c r="E166" t="s">
        <v>39</v>
      </c>
      <c r="F166">
        <v>9</v>
      </c>
      <c r="G166">
        <v>2</v>
      </c>
      <c r="H166">
        <v>7</v>
      </c>
      <c r="I166" t="s">
        <v>31</v>
      </c>
      <c r="J166" t="s">
        <v>37</v>
      </c>
      <c r="AF166">
        <f>IF(excel_project[[#This Row],[Total Messages]]&gt;0,1,0)</f>
        <v>1</v>
      </c>
    </row>
    <row r="167" spans="1:32" x14ac:dyDescent="0.3">
      <c r="A167" t="s">
        <v>62</v>
      </c>
      <c r="B167">
        <f t="shared" si="2"/>
        <v>2</v>
      </c>
      <c r="C167" t="s">
        <v>33</v>
      </c>
      <c r="D167" s="1">
        <v>46096</v>
      </c>
      <c r="E167" t="s">
        <v>40</v>
      </c>
      <c r="AF167">
        <f>IF(excel_project[[#This Row],[Total Messages]]&gt;0,1,0)</f>
        <v>0</v>
      </c>
    </row>
    <row r="168" spans="1:32" x14ac:dyDescent="0.3">
      <c r="A168" t="s">
        <v>62</v>
      </c>
      <c r="B168">
        <f t="shared" si="2"/>
        <v>2</v>
      </c>
      <c r="C168" t="s">
        <v>33</v>
      </c>
      <c r="D168" s="1">
        <v>46097</v>
      </c>
      <c r="E168" t="s">
        <v>30</v>
      </c>
      <c r="AF168">
        <f>IF(excel_project[[#This Row],[Total Messages]]&gt;0,1,0)</f>
        <v>0</v>
      </c>
    </row>
    <row r="169" spans="1:32" x14ac:dyDescent="0.3">
      <c r="A169" t="s">
        <v>62</v>
      </c>
      <c r="B169">
        <f t="shared" si="2"/>
        <v>2</v>
      </c>
      <c r="C169" t="s">
        <v>33</v>
      </c>
      <c r="D169" s="1">
        <v>46098</v>
      </c>
      <c r="E169" t="s">
        <v>34</v>
      </c>
      <c r="F169">
        <v>21</v>
      </c>
      <c r="G169">
        <v>12</v>
      </c>
      <c r="H169">
        <v>9</v>
      </c>
      <c r="I169" t="s">
        <v>31</v>
      </c>
      <c r="J169" t="s">
        <v>37</v>
      </c>
      <c r="K169">
        <v>2</v>
      </c>
      <c r="AF169">
        <f>IF(excel_project[[#This Row],[Total Messages]]&gt;0,1,0)</f>
        <v>1</v>
      </c>
    </row>
    <row r="170" spans="1:32" x14ac:dyDescent="0.3">
      <c r="A170" t="s">
        <v>62</v>
      </c>
      <c r="B170">
        <f t="shared" si="2"/>
        <v>2</v>
      </c>
      <c r="C170" t="s">
        <v>33</v>
      </c>
      <c r="D170" s="1">
        <v>46099</v>
      </c>
      <c r="E170" t="s">
        <v>35</v>
      </c>
      <c r="F170">
        <v>21</v>
      </c>
      <c r="G170">
        <v>12</v>
      </c>
      <c r="H170">
        <v>9</v>
      </c>
      <c r="I170" t="s">
        <v>31</v>
      </c>
      <c r="J170" t="s">
        <v>37</v>
      </c>
      <c r="AF170">
        <f>IF(excel_project[[#This Row],[Total Messages]]&gt;0,1,0)</f>
        <v>1</v>
      </c>
    </row>
    <row r="171" spans="1:32" x14ac:dyDescent="0.3">
      <c r="A171" t="s">
        <v>62</v>
      </c>
      <c r="B171">
        <f t="shared" si="2"/>
        <v>2</v>
      </c>
      <c r="C171" t="s">
        <v>33</v>
      </c>
      <c r="D171" s="1">
        <v>46100</v>
      </c>
      <c r="E171" t="s">
        <v>36</v>
      </c>
      <c r="AF171">
        <f>IF(excel_project[[#This Row],[Total Messages]]&gt;0,1,0)</f>
        <v>0</v>
      </c>
    </row>
    <row r="172" spans="1:32" x14ac:dyDescent="0.3">
      <c r="A172" t="s">
        <v>62</v>
      </c>
      <c r="B172">
        <f t="shared" si="2"/>
        <v>2</v>
      </c>
      <c r="C172" t="s">
        <v>33</v>
      </c>
      <c r="D172" s="1">
        <v>46101</v>
      </c>
      <c r="E172" t="s">
        <v>38</v>
      </c>
      <c r="F172">
        <v>15</v>
      </c>
      <c r="G172">
        <v>8</v>
      </c>
      <c r="H172">
        <v>7</v>
      </c>
      <c r="I172" t="s">
        <v>31</v>
      </c>
      <c r="J172" t="s">
        <v>37</v>
      </c>
      <c r="AD172">
        <v>1</v>
      </c>
      <c r="AF172">
        <f>IF(excel_project[[#This Row],[Total Messages]]&gt;0,1,0)</f>
        <v>1</v>
      </c>
    </row>
    <row r="173" spans="1:32" x14ac:dyDescent="0.3">
      <c r="A173" t="s">
        <v>62</v>
      </c>
      <c r="B173">
        <f t="shared" si="2"/>
        <v>2</v>
      </c>
      <c r="C173" t="s">
        <v>33</v>
      </c>
      <c r="D173" s="1">
        <v>46102</v>
      </c>
      <c r="E173" t="s">
        <v>39</v>
      </c>
      <c r="F173">
        <v>14</v>
      </c>
      <c r="G173">
        <v>8</v>
      </c>
      <c r="H173">
        <v>6</v>
      </c>
      <c r="I173" t="s">
        <v>31</v>
      </c>
      <c r="J173" t="s">
        <v>37</v>
      </c>
      <c r="M173">
        <v>1</v>
      </c>
      <c r="N173">
        <v>1</v>
      </c>
      <c r="W173">
        <v>1</v>
      </c>
      <c r="AF173">
        <f>IF(excel_project[[#This Row],[Total Messages]]&gt;0,1,0)</f>
        <v>1</v>
      </c>
    </row>
    <row r="174" spans="1:32" x14ac:dyDescent="0.3">
      <c r="A174" t="s">
        <v>62</v>
      </c>
      <c r="B174">
        <f t="shared" si="2"/>
        <v>2</v>
      </c>
      <c r="C174" t="s">
        <v>33</v>
      </c>
      <c r="D174" s="1">
        <v>46103</v>
      </c>
      <c r="E174" t="s">
        <v>40</v>
      </c>
      <c r="AF174">
        <f>IF(excel_project[[#This Row],[Total Messages]]&gt;0,1,0)</f>
        <v>0</v>
      </c>
    </row>
    <row r="175" spans="1:32" x14ac:dyDescent="0.3">
      <c r="A175" t="s">
        <v>62</v>
      </c>
      <c r="B175">
        <f t="shared" si="2"/>
        <v>2</v>
      </c>
      <c r="C175" t="s">
        <v>33</v>
      </c>
      <c r="D175" s="1">
        <v>46104</v>
      </c>
      <c r="E175" t="s">
        <v>30</v>
      </c>
      <c r="AF175">
        <f>IF(excel_project[[#This Row],[Total Messages]]&gt;0,1,0)</f>
        <v>0</v>
      </c>
    </row>
    <row r="176" spans="1:32" x14ac:dyDescent="0.3">
      <c r="A176" t="s">
        <v>62</v>
      </c>
      <c r="B176">
        <f t="shared" si="2"/>
        <v>2</v>
      </c>
      <c r="C176" t="s">
        <v>33</v>
      </c>
      <c r="D176" s="1">
        <v>46105</v>
      </c>
      <c r="E176" t="s">
        <v>34</v>
      </c>
      <c r="F176">
        <v>34</v>
      </c>
      <c r="G176">
        <v>19</v>
      </c>
      <c r="H176">
        <v>15</v>
      </c>
      <c r="I176" t="s">
        <v>31</v>
      </c>
      <c r="J176" t="s">
        <v>31</v>
      </c>
      <c r="W176">
        <v>2</v>
      </c>
      <c r="AD176">
        <v>1</v>
      </c>
      <c r="AF176">
        <f>IF(excel_project[[#This Row],[Total Messages]]&gt;0,1,0)</f>
        <v>1</v>
      </c>
    </row>
    <row r="177" spans="1:32" x14ac:dyDescent="0.3">
      <c r="A177" t="s">
        <v>62</v>
      </c>
      <c r="B177">
        <f t="shared" si="2"/>
        <v>2</v>
      </c>
      <c r="C177" t="s">
        <v>33</v>
      </c>
      <c r="D177" s="1">
        <v>46106</v>
      </c>
      <c r="E177" t="s">
        <v>35</v>
      </c>
      <c r="AF177">
        <f>IF(excel_project[[#This Row],[Total Messages]]&gt;0,1,0)</f>
        <v>0</v>
      </c>
    </row>
    <row r="178" spans="1:32" x14ac:dyDescent="0.3">
      <c r="A178" t="s">
        <v>62</v>
      </c>
      <c r="B178">
        <f t="shared" si="2"/>
        <v>2</v>
      </c>
      <c r="C178" t="s">
        <v>33</v>
      </c>
      <c r="D178" s="1">
        <v>46107</v>
      </c>
      <c r="E178" t="s">
        <v>36</v>
      </c>
      <c r="F178">
        <v>2</v>
      </c>
      <c r="H178">
        <v>2</v>
      </c>
      <c r="I178" t="s">
        <v>37</v>
      </c>
      <c r="J178" t="s">
        <v>37</v>
      </c>
      <c r="AF178">
        <f>IF(excel_project[[#This Row],[Total Messages]]&gt;0,1,0)</f>
        <v>1</v>
      </c>
    </row>
    <row r="179" spans="1:32" x14ac:dyDescent="0.3">
      <c r="A179" t="s">
        <v>62</v>
      </c>
      <c r="B179">
        <f t="shared" si="2"/>
        <v>2</v>
      </c>
      <c r="C179" t="s">
        <v>33</v>
      </c>
      <c r="D179" s="1">
        <v>46108</v>
      </c>
      <c r="E179" t="s">
        <v>38</v>
      </c>
      <c r="AF179">
        <f>IF(excel_project[[#This Row],[Total Messages]]&gt;0,1,0)</f>
        <v>0</v>
      </c>
    </row>
    <row r="180" spans="1:32" x14ac:dyDescent="0.3">
      <c r="A180" t="s">
        <v>62</v>
      </c>
      <c r="B180">
        <f t="shared" si="2"/>
        <v>2</v>
      </c>
      <c r="C180" t="s">
        <v>33</v>
      </c>
      <c r="D180" s="1">
        <v>46109</v>
      </c>
      <c r="E180" t="s">
        <v>39</v>
      </c>
      <c r="F180">
        <v>16</v>
      </c>
      <c r="G180">
        <v>7</v>
      </c>
      <c r="H180">
        <v>9</v>
      </c>
      <c r="I180" t="s">
        <v>31</v>
      </c>
      <c r="J180" t="s">
        <v>31</v>
      </c>
      <c r="K180">
        <v>1</v>
      </c>
      <c r="M180">
        <v>2</v>
      </c>
      <c r="T180">
        <v>1</v>
      </c>
      <c r="AF180">
        <f>IF(excel_project[[#This Row],[Total Messages]]&gt;0,1,0)</f>
        <v>1</v>
      </c>
    </row>
    <row r="181" spans="1:32" x14ac:dyDescent="0.3">
      <c r="A181" t="s">
        <v>62</v>
      </c>
      <c r="B181">
        <f t="shared" si="2"/>
        <v>2</v>
      </c>
      <c r="C181" t="s">
        <v>33</v>
      </c>
      <c r="D181" s="1">
        <v>46110</v>
      </c>
      <c r="E181" t="s">
        <v>40</v>
      </c>
      <c r="F181">
        <v>10</v>
      </c>
      <c r="G181">
        <v>5</v>
      </c>
      <c r="H181">
        <v>5</v>
      </c>
      <c r="I181" t="s">
        <v>31</v>
      </c>
      <c r="J181" t="s">
        <v>37</v>
      </c>
      <c r="AF181">
        <f>IF(excel_project[[#This Row],[Total Messages]]&gt;0,1,0)</f>
        <v>1</v>
      </c>
    </row>
    <row r="182" spans="1:32" x14ac:dyDescent="0.3">
      <c r="A182" t="s">
        <v>62</v>
      </c>
      <c r="B182">
        <f t="shared" si="2"/>
        <v>2</v>
      </c>
      <c r="C182" t="s">
        <v>33</v>
      </c>
      <c r="D182" s="1">
        <v>46111</v>
      </c>
      <c r="E182" t="s">
        <v>30</v>
      </c>
      <c r="AF182">
        <f>IF(excel_project[[#This Row],[Total Messages]]&gt;0,1,0)</f>
        <v>0</v>
      </c>
    </row>
    <row r="183" spans="1:32" x14ac:dyDescent="0.3">
      <c r="A183" t="s">
        <v>62</v>
      </c>
      <c r="B183">
        <f t="shared" si="2"/>
        <v>2</v>
      </c>
      <c r="C183" t="s">
        <v>33</v>
      </c>
      <c r="D183" s="1">
        <v>46112</v>
      </c>
      <c r="E183" t="s">
        <v>34</v>
      </c>
      <c r="F183">
        <v>11</v>
      </c>
      <c r="G183">
        <v>7</v>
      </c>
      <c r="H183">
        <v>4</v>
      </c>
      <c r="I183" t="s">
        <v>31</v>
      </c>
      <c r="J183" t="s">
        <v>31</v>
      </c>
      <c r="AF183">
        <f>IF(excel_project[[#This Row],[Total Messages]]&gt;0,1,0)</f>
        <v>1</v>
      </c>
    </row>
    <row r="184" spans="1:32" x14ac:dyDescent="0.3">
      <c r="A184" t="s">
        <v>62</v>
      </c>
      <c r="B184">
        <f t="shared" si="2"/>
        <v>2</v>
      </c>
      <c r="C184" t="s">
        <v>33</v>
      </c>
      <c r="D184" s="1">
        <v>46113</v>
      </c>
      <c r="E184" t="s">
        <v>35</v>
      </c>
      <c r="F184">
        <v>4</v>
      </c>
      <c r="G184">
        <v>3</v>
      </c>
      <c r="H184">
        <v>1</v>
      </c>
      <c r="I184" t="s">
        <v>31</v>
      </c>
      <c r="J184" t="s">
        <v>31</v>
      </c>
      <c r="AF184">
        <f>IF(excel_project[[#This Row],[Total Messages]]&gt;0,1,0)</f>
        <v>1</v>
      </c>
    </row>
    <row r="185" spans="1:32" x14ac:dyDescent="0.3">
      <c r="A185" t="s">
        <v>62</v>
      </c>
      <c r="B185">
        <f t="shared" si="2"/>
        <v>2</v>
      </c>
      <c r="C185" t="s">
        <v>33</v>
      </c>
      <c r="D185" s="1">
        <v>46114</v>
      </c>
      <c r="E185" t="s">
        <v>36</v>
      </c>
      <c r="AF185">
        <f>IF(excel_project[[#This Row],[Total Messages]]&gt;0,1,0)</f>
        <v>0</v>
      </c>
    </row>
    <row r="186" spans="1:32" x14ac:dyDescent="0.3">
      <c r="A186" t="s">
        <v>62</v>
      </c>
      <c r="B186">
        <f t="shared" si="2"/>
        <v>2</v>
      </c>
      <c r="C186" t="s">
        <v>33</v>
      </c>
      <c r="D186" s="1">
        <v>46115</v>
      </c>
      <c r="E186" t="s">
        <v>38</v>
      </c>
      <c r="AF186">
        <f>IF(excel_project[[#This Row],[Total Messages]]&gt;0,1,0)</f>
        <v>0</v>
      </c>
    </row>
    <row r="187" spans="1:32" x14ac:dyDescent="0.3">
      <c r="A187" t="s">
        <v>62</v>
      </c>
      <c r="B187">
        <f t="shared" si="2"/>
        <v>2</v>
      </c>
      <c r="C187" t="s">
        <v>33</v>
      </c>
      <c r="D187" s="1">
        <v>46116</v>
      </c>
      <c r="E187" t="s">
        <v>39</v>
      </c>
      <c r="F187">
        <v>25</v>
      </c>
      <c r="G187">
        <v>11</v>
      </c>
      <c r="H187">
        <v>14</v>
      </c>
      <c r="I187" t="s">
        <v>37</v>
      </c>
      <c r="J187" t="s">
        <v>31</v>
      </c>
      <c r="M187">
        <v>4</v>
      </c>
      <c r="T187">
        <v>1</v>
      </c>
      <c r="AB187">
        <v>1</v>
      </c>
      <c r="AF187">
        <f>IF(excel_project[[#This Row],[Total Messages]]&gt;0,1,0)</f>
        <v>1</v>
      </c>
    </row>
    <row r="188" spans="1:32" x14ac:dyDescent="0.3">
      <c r="A188" t="s">
        <v>62</v>
      </c>
      <c r="B188">
        <f t="shared" si="2"/>
        <v>2</v>
      </c>
      <c r="C188" t="s">
        <v>33</v>
      </c>
      <c r="D188" s="1">
        <v>46117</v>
      </c>
      <c r="E188" t="s">
        <v>40</v>
      </c>
      <c r="F188">
        <v>15</v>
      </c>
      <c r="G188">
        <v>7</v>
      </c>
      <c r="H188">
        <v>8</v>
      </c>
      <c r="I188" t="s">
        <v>31</v>
      </c>
      <c r="J188" t="s">
        <v>37</v>
      </c>
      <c r="M188">
        <v>1</v>
      </c>
      <c r="AF188">
        <f>IF(excel_project[[#This Row],[Total Messages]]&gt;0,1,0)</f>
        <v>1</v>
      </c>
    </row>
    <row r="189" spans="1:32" x14ac:dyDescent="0.3">
      <c r="A189" t="s">
        <v>62</v>
      </c>
      <c r="B189">
        <f t="shared" si="2"/>
        <v>2</v>
      </c>
      <c r="C189" t="s">
        <v>33</v>
      </c>
      <c r="D189" s="1">
        <v>46118</v>
      </c>
      <c r="E189" t="s">
        <v>30</v>
      </c>
      <c r="F189">
        <v>16</v>
      </c>
      <c r="G189">
        <v>9</v>
      </c>
      <c r="H189">
        <v>7</v>
      </c>
      <c r="I189" t="s">
        <v>31</v>
      </c>
      <c r="J189" t="s">
        <v>37</v>
      </c>
      <c r="AF189">
        <f>IF(excel_project[[#This Row],[Total Messages]]&gt;0,1,0)</f>
        <v>1</v>
      </c>
    </row>
    <row r="190" spans="1:32" x14ac:dyDescent="0.3">
      <c r="A190" t="s">
        <v>62</v>
      </c>
      <c r="B190">
        <f t="shared" si="2"/>
        <v>2</v>
      </c>
      <c r="C190" t="s">
        <v>33</v>
      </c>
      <c r="D190" s="1">
        <v>46119</v>
      </c>
      <c r="E190" t="s">
        <v>34</v>
      </c>
      <c r="F190">
        <v>8</v>
      </c>
      <c r="G190">
        <v>5</v>
      </c>
      <c r="H190">
        <v>3</v>
      </c>
      <c r="I190" t="s">
        <v>31</v>
      </c>
      <c r="J190" t="s">
        <v>31</v>
      </c>
      <c r="AD190">
        <v>1</v>
      </c>
      <c r="AF190">
        <f>IF(excel_project[[#This Row],[Total Messages]]&gt;0,1,0)</f>
        <v>1</v>
      </c>
    </row>
    <row r="191" spans="1:32" x14ac:dyDescent="0.3">
      <c r="A191" t="s">
        <v>62</v>
      </c>
      <c r="B191">
        <f t="shared" si="2"/>
        <v>2</v>
      </c>
      <c r="C191" t="s">
        <v>33</v>
      </c>
      <c r="D191" s="1">
        <v>46120</v>
      </c>
      <c r="E191" t="s">
        <v>35</v>
      </c>
      <c r="F191">
        <v>10</v>
      </c>
      <c r="G191">
        <v>7</v>
      </c>
      <c r="H191">
        <v>3</v>
      </c>
      <c r="I191" t="s">
        <v>31</v>
      </c>
      <c r="J191" t="s">
        <v>37</v>
      </c>
      <c r="AF191">
        <f>IF(excel_project[[#This Row],[Total Messages]]&gt;0,1,0)</f>
        <v>1</v>
      </c>
    </row>
    <row r="192" spans="1:32" x14ac:dyDescent="0.3">
      <c r="A192" t="s">
        <v>62</v>
      </c>
      <c r="B192">
        <f t="shared" si="2"/>
        <v>2</v>
      </c>
      <c r="C192" t="s">
        <v>33</v>
      </c>
      <c r="D192" s="1">
        <v>46121</v>
      </c>
      <c r="E192" t="s">
        <v>36</v>
      </c>
      <c r="AF192">
        <f>IF(excel_project[[#This Row],[Total Messages]]&gt;0,1,0)</f>
        <v>0</v>
      </c>
    </row>
    <row r="193" spans="1:32" x14ac:dyDescent="0.3">
      <c r="A193" t="s">
        <v>62</v>
      </c>
      <c r="B193">
        <f t="shared" si="2"/>
        <v>2</v>
      </c>
      <c r="C193" t="s">
        <v>33</v>
      </c>
      <c r="D193" s="1">
        <v>46122</v>
      </c>
      <c r="E193" t="s">
        <v>38</v>
      </c>
      <c r="F193">
        <v>26</v>
      </c>
      <c r="G193">
        <v>12</v>
      </c>
      <c r="H193">
        <v>14</v>
      </c>
      <c r="I193" t="s">
        <v>31</v>
      </c>
      <c r="J193" t="s">
        <v>37</v>
      </c>
      <c r="AF193">
        <f>IF(excel_project[[#This Row],[Total Messages]]&gt;0,1,0)</f>
        <v>1</v>
      </c>
    </row>
    <row r="194" spans="1:32" x14ac:dyDescent="0.3">
      <c r="A194" t="s">
        <v>62</v>
      </c>
      <c r="B194">
        <f t="shared" ref="B194:B257" si="3">VALUE(LEFT(A194,LEN(A194)-1))</f>
        <v>2</v>
      </c>
      <c r="C194" t="s">
        <v>33</v>
      </c>
      <c r="D194" s="1">
        <v>46123</v>
      </c>
      <c r="E194" t="s">
        <v>39</v>
      </c>
      <c r="AF194">
        <f>IF(excel_project[[#This Row],[Total Messages]]&gt;0,1,0)</f>
        <v>0</v>
      </c>
    </row>
    <row r="195" spans="1:32" x14ac:dyDescent="0.3">
      <c r="A195" t="s">
        <v>62</v>
      </c>
      <c r="B195">
        <f t="shared" si="3"/>
        <v>2</v>
      </c>
      <c r="C195" t="s">
        <v>33</v>
      </c>
      <c r="D195" s="1">
        <v>46124</v>
      </c>
      <c r="E195" t="s">
        <v>40</v>
      </c>
      <c r="F195">
        <v>9</v>
      </c>
      <c r="G195">
        <v>4</v>
      </c>
      <c r="H195">
        <v>5</v>
      </c>
      <c r="I195" t="s">
        <v>31</v>
      </c>
      <c r="J195" t="s">
        <v>37</v>
      </c>
      <c r="AF195">
        <f>IF(excel_project[[#This Row],[Total Messages]]&gt;0,1,0)</f>
        <v>1</v>
      </c>
    </row>
    <row r="196" spans="1:32" x14ac:dyDescent="0.3">
      <c r="A196" t="s">
        <v>62</v>
      </c>
      <c r="B196">
        <f t="shared" si="3"/>
        <v>2</v>
      </c>
      <c r="C196" t="s">
        <v>33</v>
      </c>
      <c r="D196" s="1">
        <v>46125</v>
      </c>
      <c r="E196" t="s">
        <v>30</v>
      </c>
      <c r="F196">
        <v>4</v>
      </c>
      <c r="G196">
        <v>1</v>
      </c>
      <c r="H196">
        <v>3</v>
      </c>
      <c r="I196" t="s">
        <v>37</v>
      </c>
      <c r="J196" t="s">
        <v>31</v>
      </c>
      <c r="AF196">
        <f>IF(excel_project[[#This Row],[Total Messages]]&gt;0,1,0)</f>
        <v>1</v>
      </c>
    </row>
    <row r="197" spans="1:32" x14ac:dyDescent="0.3">
      <c r="A197" t="s">
        <v>62</v>
      </c>
      <c r="B197">
        <f t="shared" si="3"/>
        <v>2</v>
      </c>
      <c r="C197" t="s">
        <v>33</v>
      </c>
      <c r="D197" s="1">
        <v>46126</v>
      </c>
      <c r="E197" t="s">
        <v>34</v>
      </c>
      <c r="F197">
        <v>19</v>
      </c>
      <c r="G197">
        <v>9</v>
      </c>
      <c r="H197">
        <v>10</v>
      </c>
      <c r="I197" t="s">
        <v>37</v>
      </c>
      <c r="J197" t="s">
        <v>37</v>
      </c>
      <c r="Q197">
        <v>2</v>
      </c>
      <c r="AB197">
        <v>1</v>
      </c>
      <c r="AF197">
        <f>IF(excel_project[[#This Row],[Total Messages]]&gt;0,1,0)</f>
        <v>1</v>
      </c>
    </row>
    <row r="198" spans="1:32" x14ac:dyDescent="0.3">
      <c r="A198" t="s">
        <v>62</v>
      </c>
      <c r="B198">
        <f t="shared" si="3"/>
        <v>2</v>
      </c>
      <c r="C198" t="s">
        <v>33</v>
      </c>
      <c r="D198" s="1">
        <v>46127</v>
      </c>
      <c r="E198" t="s">
        <v>35</v>
      </c>
      <c r="F198">
        <v>2</v>
      </c>
      <c r="G198">
        <v>1</v>
      </c>
      <c r="H198">
        <v>1</v>
      </c>
      <c r="I198" t="s">
        <v>31</v>
      </c>
      <c r="J198" t="s">
        <v>37</v>
      </c>
      <c r="AF198">
        <f>IF(excel_project[[#This Row],[Total Messages]]&gt;0,1,0)</f>
        <v>1</v>
      </c>
    </row>
    <row r="199" spans="1:32" x14ac:dyDescent="0.3">
      <c r="A199" t="s">
        <v>62</v>
      </c>
      <c r="B199">
        <f t="shared" si="3"/>
        <v>2</v>
      </c>
      <c r="C199" t="s">
        <v>33</v>
      </c>
      <c r="D199" s="1">
        <v>46128</v>
      </c>
      <c r="E199" t="s">
        <v>36</v>
      </c>
      <c r="F199">
        <v>2</v>
      </c>
      <c r="G199">
        <v>1</v>
      </c>
      <c r="H199">
        <v>1</v>
      </c>
      <c r="I199" t="s">
        <v>31</v>
      </c>
      <c r="J199" t="s">
        <v>37</v>
      </c>
      <c r="AF199">
        <f>IF(excel_project[[#This Row],[Total Messages]]&gt;0,1,0)</f>
        <v>1</v>
      </c>
    </row>
    <row r="200" spans="1:32" x14ac:dyDescent="0.3">
      <c r="A200" t="s">
        <v>62</v>
      </c>
      <c r="B200">
        <f t="shared" si="3"/>
        <v>2</v>
      </c>
      <c r="C200" t="s">
        <v>33</v>
      </c>
      <c r="D200" s="1">
        <v>46129</v>
      </c>
      <c r="E200" t="s">
        <v>38</v>
      </c>
      <c r="F200">
        <v>5</v>
      </c>
      <c r="G200">
        <v>1</v>
      </c>
      <c r="H200">
        <v>4</v>
      </c>
      <c r="I200" t="s">
        <v>31</v>
      </c>
      <c r="J200" t="s">
        <v>37</v>
      </c>
      <c r="M200">
        <v>1</v>
      </c>
      <c r="AF200">
        <f>IF(excel_project[[#This Row],[Total Messages]]&gt;0,1,0)</f>
        <v>1</v>
      </c>
    </row>
    <row r="201" spans="1:32" x14ac:dyDescent="0.3">
      <c r="A201" t="s">
        <v>62</v>
      </c>
      <c r="B201">
        <f t="shared" si="3"/>
        <v>2</v>
      </c>
      <c r="C201" t="s">
        <v>33</v>
      </c>
      <c r="D201" s="1">
        <v>46130</v>
      </c>
      <c r="E201" t="s">
        <v>39</v>
      </c>
      <c r="AF201">
        <f>IF(excel_project[[#This Row],[Total Messages]]&gt;0,1,0)</f>
        <v>0</v>
      </c>
    </row>
    <row r="202" spans="1:32" x14ac:dyDescent="0.3">
      <c r="A202" t="s">
        <v>62</v>
      </c>
      <c r="B202">
        <f t="shared" si="3"/>
        <v>2</v>
      </c>
      <c r="C202" t="s">
        <v>33</v>
      </c>
      <c r="D202" s="1">
        <v>46131</v>
      </c>
      <c r="E202" t="s">
        <v>40</v>
      </c>
      <c r="F202">
        <v>9</v>
      </c>
      <c r="G202">
        <v>5</v>
      </c>
      <c r="H202">
        <v>4</v>
      </c>
      <c r="I202" t="s">
        <v>37</v>
      </c>
      <c r="J202" t="s">
        <v>37</v>
      </c>
      <c r="AF202">
        <f>IF(excel_project[[#This Row],[Total Messages]]&gt;0,1,0)</f>
        <v>1</v>
      </c>
    </row>
    <row r="203" spans="1:32" x14ac:dyDescent="0.3">
      <c r="A203" t="s">
        <v>62</v>
      </c>
      <c r="B203">
        <f t="shared" si="3"/>
        <v>2</v>
      </c>
      <c r="C203" t="s">
        <v>33</v>
      </c>
      <c r="D203" s="1">
        <v>46132</v>
      </c>
      <c r="E203" t="s">
        <v>30</v>
      </c>
      <c r="F203">
        <v>4</v>
      </c>
      <c r="G203">
        <v>3</v>
      </c>
      <c r="H203">
        <v>1</v>
      </c>
      <c r="I203" t="s">
        <v>31</v>
      </c>
      <c r="J203" t="s">
        <v>31</v>
      </c>
      <c r="K203">
        <v>1</v>
      </c>
      <c r="AF203">
        <f>IF(excel_project[[#This Row],[Total Messages]]&gt;0,1,0)</f>
        <v>1</v>
      </c>
    </row>
    <row r="204" spans="1:32" x14ac:dyDescent="0.3">
      <c r="A204" t="s">
        <v>62</v>
      </c>
      <c r="B204">
        <f t="shared" si="3"/>
        <v>2</v>
      </c>
      <c r="C204" t="s">
        <v>33</v>
      </c>
      <c r="D204" s="1">
        <v>46133</v>
      </c>
      <c r="E204" t="s">
        <v>34</v>
      </c>
      <c r="F204">
        <v>12</v>
      </c>
      <c r="G204">
        <v>4</v>
      </c>
      <c r="H204">
        <v>8</v>
      </c>
      <c r="I204" t="s">
        <v>37</v>
      </c>
      <c r="J204" t="s">
        <v>37</v>
      </c>
      <c r="AF204">
        <f>IF(excel_project[[#This Row],[Total Messages]]&gt;0,1,0)</f>
        <v>1</v>
      </c>
    </row>
    <row r="205" spans="1:32" x14ac:dyDescent="0.3">
      <c r="A205" t="s">
        <v>62</v>
      </c>
      <c r="B205">
        <f t="shared" si="3"/>
        <v>2</v>
      </c>
      <c r="C205" t="s">
        <v>33</v>
      </c>
      <c r="D205" s="1">
        <v>46134</v>
      </c>
      <c r="E205" t="s">
        <v>35</v>
      </c>
      <c r="F205">
        <v>2</v>
      </c>
      <c r="G205">
        <v>2</v>
      </c>
      <c r="I205" t="s">
        <v>31</v>
      </c>
      <c r="J205" t="s">
        <v>31</v>
      </c>
      <c r="AD205">
        <v>1</v>
      </c>
      <c r="AF205">
        <f>IF(excel_project[[#This Row],[Total Messages]]&gt;0,1,0)</f>
        <v>1</v>
      </c>
    </row>
    <row r="206" spans="1:32" x14ac:dyDescent="0.3">
      <c r="A206" t="s">
        <v>62</v>
      </c>
      <c r="B206">
        <f t="shared" si="3"/>
        <v>2</v>
      </c>
      <c r="C206" t="s">
        <v>33</v>
      </c>
      <c r="D206" s="1">
        <v>46135</v>
      </c>
      <c r="E206" t="s">
        <v>36</v>
      </c>
      <c r="F206">
        <v>3</v>
      </c>
      <c r="G206">
        <v>1</v>
      </c>
      <c r="H206">
        <v>2</v>
      </c>
      <c r="I206" t="s">
        <v>31</v>
      </c>
      <c r="J206" t="s">
        <v>37</v>
      </c>
      <c r="M206">
        <v>1</v>
      </c>
      <c r="AF206">
        <f>IF(excel_project[[#This Row],[Total Messages]]&gt;0,1,0)</f>
        <v>1</v>
      </c>
    </row>
    <row r="207" spans="1:32" x14ac:dyDescent="0.3">
      <c r="A207" t="s">
        <v>62</v>
      </c>
      <c r="B207">
        <f t="shared" si="3"/>
        <v>2</v>
      </c>
      <c r="C207" t="s">
        <v>33</v>
      </c>
      <c r="D207" s="1">
        <v>46136</v>
      </c>
      <c r="E207" t="s">
        <v>38</v>
      </c>
      <c r="F207">
        <v>135</v>
      </c>
      <c r="G207">
        <v>75</v>
      </c>
      <c r="H207">
        <v>60</v>
      </c>
      <c r="I207" t="s">
        <v>31</v>
      </c>
      <c r="J207" t="s">
        <v>37</v>
      </c>
      <c r="T207">
        <v>1</v>
      </c>
      <c r="W207">
        <v>2</v>
      </c>
      <c r="AF207">
        <f>IF(excel_project[[#This Row],[Total Messages]]&gt;0,1,0)</f>
        <v>1</v>
      </c>
    </row>
    <row r="208" spans="1:32" x14ac:dyDescent="0.3">
      <c r="A208" t="s">
        <v>62</v>
      </c>
      <c r="B208">
        <f t="shared" si="3"/>
        <v>2</v>
      </c>
      <c r="C208" t="s">
        <v>33</v>
      </c>
      <c r="D208" s="1">
        <v>46137</v>
      </c>
      <c r="E208" t="s">
        <v>39</v>
      </c>
      <c r="F208">
        <v>2</v>
      </c>
      <c r="G208">
        <v>1</v>
      </c>
      <c r="H208">
        <v>1</v>
      </c>
      <c r="I208" t="s">
        <v>31</v>
      </c>
      <c r="J208" t="s">
        <v>37</v>
      </c>
      <c r="AF208">
        <f>IF(excel_project[[#This Row],[Total Messages]]&gt;0,1,0)</f>
        <v>1</v>
      </c>
    </row>
    <row r="209" spans="1:32" x14ac:dyDescent="0.3">
      <c r="A209" t="s">
        <v>62</v>
      </c>
      <c r="B209">
        <f t="shared" si="3"/>
        <v>2</v>
      </c>
      <c r="C209" t="s">
        <v>33</v>
      </c>
      <c r="D209" s="1">
        <v>46138</v>
      </c>
      <c r="E209" t="s">
        <v>40</v>
      </c>
      <c r="F209">
        <v>16</v>
      </c>
      <c r="G209">
        <v>6</v>
      </c>
      <c r="H209">
        <v>10</v>
      </c>
      <c r="I209" t="s">
        <v>31</v>
      </c>
      <c r="J209" t="s">
        <v>37</v>
      </c>
      <c r="M209">
        <v>2</v>
      </c>
      <c r="AF209">
        <f>IF(excel_project[[#This Row],[Total Messages]]&gt;0,1,0)</f>
        <v>1</v>
      </c>
    </row>
    <row r="210" spans="1:32" x14ac:dyDescent="0.3">
      <c r="A210" t="s">
        <v>62</v>
      </c>
      <c r="B210">
        <f t="shared" si="3"/>
        <v>2</v>
      </c>
      <c r="C210" t="s">
        <v>33</v>
      </c>
      <c r="D210" s="1">
        <v>46139</v>
      </c>
      <c r="E210" t="s">
        <v>30</v>
      </c>
      <c r="F210">
        <v>37</v>
      </c>
      <c r="G210">
        <v>26</v>
      </c>
      <c r="H210">
        <v>11</v>
      </c>
      <c r="I210" t="s">
        <v>31</v>
      </c>
      <c r="J210" t="s">
        <v>37</v>
      </c>
      <c r="K210">
        <v>1</v>
      </c>
      <c r="O210">
        <v>1</v>
      </c>
      <c r="V210">
        <v>1</v>
      </c>
      <c r="AF210">
        <f>IF(excel_project[[#This Row],[Total Messages]]&gt;0,1,0)</f>
        <v>1</v>
      </c>
    </row>
    <row r="211" spans="1:32" x14ac:dyDescent="0.3">
      <c r="A211" t="s">
        <v>62</v>
      </c>
      <c r="B211">
        <f t="shared" si="3"/>
        <v>2</v>
      </c>
      <c r="C211" t="s">
        <v>33</v>
      </c>
      <c r="D211" s="1">
        <v>46140</v>
      </c>
      <c r="E211" t="s">
        <v>34</v>
      </c>
      <c r="AF211">
        <f>IF(excel_project[[#This Row],[Total Messages]]&gt;0,1,0)</f>
        <v>0</v>
      </c>
    </row>
    <row r="212" spans="1:32" x14ac:dyDescent="0.3">
      <c r="A212" t="s">
        <v>62</v>
      </c>
      <c r="B212">
        <f t="shared" si="3"/>
        <v>2</v>
      </c>
      <c r="C212" t="s">
        <v>33</v>
      </c>
      <c r="D212" s="1">
        <v>46141</v>
      </c>
      <c r="E212" t="s">
        <v>35</v>
      </c>
      <c r="F212">
        <v>11</v>
      </c>
      <c r="G212">
        <v>8</v>
      </c>
      <c r="H212">
        <v>3</v>
      </c>
      <c r="I212" t="s">
        <v>31</v>
      </c>
      <c r="J212" t="s">
        <v>37</v>
      </c>
      <c r="T212">
        <v>1</v>
      </c>
      <c r="V212">
        <v>2</v>
      </c>
      <c r="AF212">
        <f>IF(excel_project[[#This Row],[Total Messages]]&gt;0,1,0)</f>
        <v>1</v>
      </c>
    </row>
    <row r="213" spans="1:32" x14ac:dyDescent="0.3">
      <c r="A213" t="s">
        <v>62</v>
      </c>
      <c r="B213">
        <f t="shared" si="3"/>
        <v>2</v>
      </c>
      <c r="C213" t="s">
        <v>33</v>
      </c>
      <c r="D213" s="1">
        <v>46142</v>
      </c>
      <c r="E213" t="s">
        <v>36</v>
      </c>
      <c r="F213">
        <v>4</v>
      </c>
      <c r="G213">
        <v>3</v>
      </c>
      <c r="H213">
        <v>1</v>
      </c>
      <c r="I213" t="s">
        <v>31</v>
      </c>
      <c r="J213" t="s">
        <v>37</v>
      </c>
      <c r="L213">
        <v>1</v>
      </c>
      <c r="AF213">
        <f>IF(excel_project[[#This Row],[Total Messages]]&gt;0,1,0)</f>
        <v>1</v>
      </c>
    </row>
    <row r="214" spans="1:32" x14ac:dyDescent="0.3">
      <c r="A214" t="s">
        <v>62</v>
      </c>
      <c r="B214">
        <f t="shared" si="3"/>
        <v>2</v>
      </c>
      <c r="C214" t="s">
        <v>33</v>
      </c>
      <c r="D214" s="1">
        <v>46143</v>
      </c>
      <c r="E214" t="s">
        <v>38</v>
      </c>
      <c r="F214">
        <v>39</v>
      </c>
      <c r="G214">
        <v>21</v>
      </c>
      <c r="H214">
        <v>18</v>
      </c>
      <c r="I214" t="s">
        <v>31</v>
      </c>
      <c r="J214" t="s">
        <v>31</v>
      </c>
      <c r="N214">
        <v>2</v>
      </c>
      <c r="AD214">
        <v>1</v>
      </c>
      <c r="AF214">
        <f>IF(excel_project[[#This Row],[Total Messages]]&gt;0,1,0)</f>
        <v>1</v>
      </c>
    </row>
    <row r="215" spans="1:32" x14ac:dyDescent="0.3">
      <c r="A215" t="s">
        <v>62</v>
      </c>
      <c r="B215">
        <f t="shared" si="3"/>
        <v>2</v>
      </c>
      <c r="C215" t="s">
        <v>33</v>
      </c>
      <c r="D215" s="1">
        <v>46144</v>
      </c>
      <c r="E215" t="s">
        <v>39</v>
      </c>
      <c r="F215">
        <v>28</v>
      </c>
      <c r="G215">
        <v>17</v>
      </c>
      <c r="H215">
        <v>11</v>
      </c>
      <c r="I215" t="s">
        <v>37</v>
      </c>
      <c r="J215" t="s">
        <v>31</v>
      </c>
      <c r="U215">
        <v>2</v>
      </c>
      <c r="AF215">
        <f>IF(excel_project[[#This Row],[Total Messages]]&gt;0,1,0)</f>
        <v>1</v>
      </c>
    </row>
    <row r="216" spans="1:32" x14ac:dyDescent="0.3">
      <c r="A216" t="s">
        <v>62</v>
      </c>
      <c r="B216">
        <f t="shared" si="3"/>
        <v>2</v>
      </c>
      <c r="C216" t="s">
        <v>33</v>
      </c>
      <c r="D216" s="1">
        <v>46145</v>
      </c>
      <c r="E216" t="s">
        <v>40</v>
      </c>
      <c r="AF216">
        <f>IF(excel_project[[#This Row],[Total Messages]]&gt;0,1,0)</f>
        <v>0</v>
      </c>
    </row>
    <row r="217" spans="1:32" x14ac:dyDescent="0.3">
      <c r="A217" t="s">
        <v>62</v>
      </c>
      <c r="B217">
        <f t="shared" si="3"/>
        <v>2</v>
      </c>
      <c r="C217" t="s">
        <v>33</v>
      </c>
      <c r="D217" s="1">
        <v>46146</v>
      </c>
      <c r="E217" t="s">
        <v>30</v>
      </c>
      <c r="F217">
        <v>14</v>
      </c>
      <c r="G217">
        <v>10</v>
      </c>
      <c r="H217">
        <v>4</v>
      </c>
      <c r="I217" t="s">
        <v>31</v>
      </c>
      <c r="J217" t="s">
        <v>31</v>
      </c>
      <c r="K217">
        <v>1</v>
      </c>
      <c r="AF217">
        <f>IF(excel_project[[#This Row],[Total Messages]]&gt;0,1,0)</f>
        <v>1</v>
      </c>
    </row>
    <row r="218" spans="1:32" x14ac:dyDescent="0.3">
      <c r="A218" t="s">
        <v>62</v>
      </c>
      <c r="B218">
        <f t="shared" si="3"/>
        <v>2</v>
      </c>
      <c r="C218" t="s">
        <v>33</v>
      </c>
      <c r="D218" s="1">
        <v>46147</v>
      </c>
      <c r="E218" t="s">
        <v>34</v>
      </c>
      <c r="F218">
        <v>6</v>
      </c>
      <c r="G218">
        <v>4</v>
      </c>
      <c r="H218">
        <v>2</v>
      </c>
      <c r="I218" t="s">
        <v>37</v>
      </c>
      <c r="J218" t="s">
        <v>37</v>
      </c>
      <c r="O218">
        <v>1</v>
      </c>
      <c r="T218">
        <v>1</v>
      </c>
      <c r="AF218">
        <f>IF(excel_project[[#This Row],[Total Messages]]&gt;0,1,0)</f>
        <v>1</v>
      </c>
    </row>
    <row r="219" spans="1:32" x14ac:dyDescent="0.3">
      <c r="A219" t="s">
        <v>62</v>
      </c>
      <c r="B219">
        <f t="shared" si="3"/>
        <v>2</v>
      </c>
      <c r="C219" t="s">
        <v>33</v>
      </c>
      <c r="D219" s="1">
        <v>46148</v>
      </c>
      <c r="E219" t="s">
        <v>35</v>
      </c>
      <c r="F219">
        <v>5</v>
      </c>
      <c r="G219">
        <v>2</v>
      </c>
      <c r="H219">
        <v>3</v>
      </c>
      <c r="I219" t="s">
        <v>37</v>
      </c>
      <c r="J219" t="s">
        <v>37</v>
      </c>
      <c r="AA219">
        <v>1</v>
      </c>
      <c r="AF219">
        <f>IF(excel_project[[#This Row],[Total Messages]]&gt;0,1,0)</f>
        <v>1</v>
      </c>
    </row>
    <row r="220" spans="1:32" x14ac:dyDescent="0.3">
      <c r="A220" t="s">
        <v>62</v>
      </c>
      <c r="B220">
        <f t="shared" si="3"/>
        <v>2</v>
      </c>
      <c r="C220" t="s">
        <v>33</v>
      </c>
      <c r="D220" s="1">
        <v>46149</v>
      </c>
      <c r="E220" t="s">
        <v>36</v>
      </c>
      <c r="F220">
        <v>9</v>
      </c>
      <c r="G220">
        <v>4</v>
      </c>
      <c r="H220">
        <v>5</v>
      </c>
      <c r="I220" t="s">
        <v>31</v>
      </c>
      <c r="J220" t="s">
        <v>37</v>
      </c>
      <c r="P220">
        <v>1</v>
      </c>
      <c r="S220">
        <v>0.27</v>
      </c>
      <c r="AF220">
        <f>IF(excel_project[[#This Row],[Total Messages]]&gt;0,1,0)</f>
        <v>1</v>
      </c>
    </row>
    <row r="221" spans="1:32" x14ac:dyDescent="0.3">
      <c r="A221" t="s">
        <v>62</v>
      </c>
      <c r="B221">
        <f t="shared" si="3"/>
        <v>2</v>
      </c>
      <c r="C221" t="s">
        <v>33</v>
      </c>
      <c r="D221" s="1">
        <v>46150</v>
      </c>
      <c r="E221" t="s">
        <v>38</v>
      </c>
      <c r="F221">
        <v>14</v>
      </c>
      <c r="G221">
        <v>7</v>
      </c>
      <c r="H221">
        <v>7</v>
      </c>
      <c r="I221" t="s">
        <v>31</v>
      </c>
      <c r="J221" t="s">
        <v>37</v>
      </c>
      <c r="T221">
        <v>1</v>
      </c>
      <c r="AF221">
        <f>IF(excel_project[[#This Row],[Total Messages]]&gt;0,1,0)</f>
        <v>1</v>
      </c>
    </row>
    <row r="222" spans="1:32" x14ac:dyDescent="0.3">
      <c r="A222" t="s">
        <v>73</v>
      </c>
      <c r="B222">
        <f t="shared" si="3"/>
        <v>3</v>
      </c>
      <c r="C222" t="s">
        <v>74</v>
      </c>
      <c r="D222" s="1">
        <v>46041</v>
      </c>
      <c r="E222" t="s">
        <v>30</v>
      </c>
      <c r="F222">
        <v>15</v>
      </c>
      <c r="G222">
        <v>9</v>
      </c>
      <c r="H222">
        <v>6</v>
      </c>
      <c r="I222" t="s">
        <v>31</v>
      </c>
      <c r="J222" t="s">
        <v>37</v>
      </c>
      <c r="Q222">
        <v>1</v>
      </c>
      <c r="AF222">
        <f>IF(excel_project[[#This Row],[Total Messages]]&gt;0,1,0)</f>
        <v>1</v>
      </c>
    </row>
    <row r="223" spans="1:32" x14ac:dyDescent="0.3">
      <c r="A223" t="s">
        <v>73</v>
      </c>
      <c r="B223">
        <f t="shared" si="3"/>
        <v>3</v>
      </c>
      <c r="C223" t="s">
        <v>74</v>
      </c>
      <c r="D223" s="1">
        <v>46042</v>
      </c>
      <c r="E223" t="s">
        <v>34</v>
      </c>
      <c r="F223">
        <v>6</v>
      </c>
      <c r="G223">
        <v>5</v>
      </c>
      <c r="H223">
        <v>1</v>
      </c>
      <c r="I223" t="s">
        <v>31</v>
      </c>
      <c r="J223" t="s">
        <v>31</v>
      </c>
      <c r="AF223">
        <f>IF(excel_project[[#This Row],[Total Messages]]&gt;0,1,0)</f>
        <v>1</v>
      </c>
    </row>
    <row r="224" spans="1:32" x14ac:dyDescent="0.3">
      <c r="A224" t="s">
        <v>73</v>
      </c>
      <c r="B224">
        <f t="shared" si="3"/>
        <v>3</v>
      </c>
      <c r="C224" t="s">
        <v>74</v>
      </c>
      <c r="D224" s="1">
        <v>46043</v>
      </c>
      <c r="E224" t="s">
        <v>35</v>
      </c>
      <c r="F224">
        <v>1</v>
      </c>
      <c r="G224">
        <v>1</v>
      </c>
      <c r="I224" t="s">
        <v>31</v>
      </c>
      <c r="J224" t="s">
        <v>31</v>
      </c>
      <c r="AF224">
        <f>IF(excel_project[[#This Row],[Total Messages]]&gt;0,1,0)</f>
        <v>1</v>
      </c>
    </row>
    <row r="225" spans="1:32" x14ac:dyDescent="0.3">
      <c r="A225" t="s">
        <v>73</v>
      </c>
      <c r="B225">
        <f t="shared" si="3"/>
        <v>3</v>
      </c>
      <c r="C225" t="s">
        <v>74</v>
      </c>
      <c r="D225" s="1">
        <v>46044</v>
      </c>
      <c r="E225" t="s">
        <v>36</v>
      </c>
      <c r="F225">
        <v>3</v>
      </c>
      <c r="G225">
        <v>2</v>
      </c>
      <c r="H225">
        <v>1</v>
      </c>
      <c r="I225" t="s">
        <v>31</v>
      </c>
      <c r="J225" t="s">
        <v>37</v>
      </c>
      <c r="N225">
        <v>1</v>
      </c>
      <c r="AF225">
        <f>IF(excel_project[[#This Row],[Total Messages]]&gt;0,1,0)</f>
        <v>1</v>
      </c>
    </row>
    <row r="226" spans="1:32" x14ac:dyDescent="0.3">
      <c r="A226" t="s">
        <v>73</v>
      </c>
      <c r="B226">
        <f t="shared" si="3"/>
        <v>3</v>
      </c>
      <c r="C226" t="s">
        <v>74</v>
      </c>
      <c r="D226" s="1">
        <v>46045</v>
      </c>
      <c r="E226" t="s">
        <v>38</v>
      </c>
      <c r="F226">
        <v>1</v>
      </c>
      <c r="G226">
        <v>1</v>
      </c>
      <c r="I226" t="s">
        <v>31</v>
      </c>
      <c r="J226" t="s">
        <v>31</v>
      </c>
      <c r="W226">
        <v>1</v>
      </c>
      <c r="AF226">
        <f>IF(excel_project[[#This Row],[Total Messages]]&gt;0,1,0)</f>
        <v>1</v>
      </c>
    </row>
    <row r="227" spans="1:32" x14ac:dyDescent="0.3">
      <c r="A227" t="s">
        <v>73</v>
      </c>
      <c r="B227">
        <f t="shared" si="3"/>
        <v>3</v>
      </c>
      <c r="C227" t="s">
        <v>74</v>
      </c>
      <c r="D227" s="1">
        <v>46046</v>
      </c>
      <c r="E227" t="s">
        <v>39</v>
      </c>
      <c r="F227">
        <v>2</v>
      </c>
      <c r="G227">
        <v>2</v>
      </c>
      <c r="I227" t="s">
        <v>31</v>
      </c>
      <c r="J227" t="s">
        <v>31</v>
      </c>
      <c r="AF227">
        <f>IF(excel_project[[#This Row],[Total Messages]]&gt;0,1,0)</f>
        <v>1</v>
      </c>
    </row>
    <row r="228" spans="1:32" x14ac:dyDescent="0.3">
      <c r="A228" t="s">
        <v>73</v>
      </c>
      <c r="B228">
        <f t="shared" si="3"/>
        <v>3</v>
      </c>
      <c r="C228" t="s">
        <v>74</v>
      </c>
      <c r="D228" s="1">
        <v>46047</v>
      </c>
      <c r="E228" t="s">
        <v>40</v>
      </c>
      <c r="F228">
        <v>9</v>
      </c>
      <c r="G228">
        <v>8</v>
      </c>
      <c r="H228">
        <v>1</v>
      </c>
      <c r="I228" t="s">
        <v>37</v>
      </c>
      <c r="J228" t="s">
        <v>31</v>
      </c>
      <c r="AD228">
        <v>4</v>
      </c>
      <c r="AE228">
        <v>1</v>
      </c>
      <c r="AF228">
        <f>IF(excel_project[[#This Row],[Total Messages]]&gt;0,1,0)</f>
        <v>1</v>
      </c>
    </row>
    <row r="229" spans="1:32" x14ac:dyDescent="0.3">
      <c r="A229" t="s">
        <v>73</v>
      </c>
      <c r="B229">
        <f t="shared" si="3"/>
        <v>3</v>
      </c>
      <c r="C229" t="s">
        <v>74</v>
      </c>
      <c r="D229" s="1">
        <v>46048</v>
      </c>
      <c r="E229" t="s">
        <v>30</v>
      </c>
      <c r="F229">
        <v>4</v>
      </c>
      <c r="G229">
        <v>2</v>
      </c>
      <c r="H229">
        <v>2</v>
      </c>
      <c r="I229" t="s">
        <v>31</v>
      </c>
      <c r="J229" t="s">
        <v>37</v>
      </c>
      <c r="N229">
        <v>1</v>
      </c>
      <c r="Q229">
        <v>1</v>
      </c>
      <c r="AF229">
        <f>IF(excel_project[[#This Row],[Total Messages]]&gt;0,1,0)</f>
        <v>1</v>
      </c>
    </row>
    <row r="230" spans="1:32" x14ac:dyDescent="0.3">
      <c r="A230" t="s">
        <v>73</v>
      </c>
      <c r="B230">
        <f t="shared" si="3"/>
        <v>3</v>
      </c>
      <c r="C230" t="s">
        <v>74</v>
      </c>
      <c r="D230" s="1">
        <v>46049</v>
      </c>
      <c r="E230" t="s">
        <v>34</v>
      </c>
      <c r="F230">
        <v>6</v>
      </c>
      <c r="G230">
        <v>3</v>
      </c>
      <c r="H230">
        <v>3</v>
      </c>
      <c r="I230" t="s">
        <v>31</v>
      </c>
      <c r="J230" t="s">
        <v>37</v>
      </c>
      <c r="Q230">
        <v>1</v>
      </c>
      <c r="R230">
        <v>1</v>
      </c>
      <c r="S230">
        <v>0.47</v>
      </c>
      <c r="AF230">
        <f>IF(excel_project[[#This Row],[Total Messages]]&gt;0,1,0)</f>
        <v>1</v>
      </c>
    </row>
    <row r="231" spans="1:32" x14ac:dyDescent="0.3">
      <c r="A231" t="s">
        <v>73</v>
      </c>
      <c r="B231">
        <f t="shared" si="3"/>
        <v>3</v>
      </c>
      <c r="C231" t="s">
        <v>74</v>
      </c>
      <c r="D231" s="1">
        <v>46050</v>
      </c>
      <c r="E231" t="s">
        <v>35</v>
      </c>
      <c r="F231">
        <v>1</v>
      </c>
      <c r="G231">
        <v>1</v>
      </c>
      <c r="I231" t="s">
        <v>31</v>
      </c>
      <c r="J231" t="s">
        <v>31</v>
      </c>
      <c r="AF231">
        <f>IF(excel_project[[#This Row],[Total Messages]]&gt;0,1,0)</f>
        <v>1</v>
      </c>
    </row>
    <row r="232" spans="1:32" x14ac:dyDescent="0.3">
      <c r="A232" t="s">
        <v>73</v>
      </c>
      <c r="B232">
        <f t="shared" si="3"/>
        <v>3</v>
      </c>
      <c r="C232" t="s">
        <v>74</v>
      </c>
      <c r="D232" s="1">
        <v>46051</v>
      </c>
      <c r="E232" t="s">
        <v>36</v>
      </c>
      <c r="AF232">
        <f>IF(excel_project[[#This Row],[Total Messages]]&gt;0,1,0)</f>
        <v>0</v>
      </c>
    </row>
    <row r="233" spans="1:32" x14ac:dyDescent="0.3">
      <c r="A233" t="s">
        <v>73</v>
      </c>
      <c r="B233">
        <f t="shared" si="3"/>
        <v>3</v>
      </c>
      <c r="C233" t="s">
        <v>74</v>
      </c>
      <c r="D233" s="1">
        <v>46052</v>
      </c>
      <c r="E233" t="s">
        <v>38</v>
      </c>
      <c r="F233">
        <v>2</v>
      </c>
      <c r="G233">
        <v>1</v>
      </c>
      <c r="H233">
        <v>1</v>
      </c>
      <c r="I233" t="s">
        <v>31</v>
      </c>
      <c r="J233" t="s">
        <v>37</v>
      </c>
      <c r="Y233">
        <v>1</v>
      </c>
      <c r="AF233">
        <f>IF(excel_project[[#This Row],[Total Messages]]&gt;0,1,0)</f>
        <v>1</v>
      </c>
    </row>
    <row r="234" spans="1:32" x14ac:dyDescent="0.3">
      <c r="A234" t="s">
        <v>73</v>
      </c>
      <c r="B234">
        <f t="shared" si="3"/>
        <v>3</v>
      </c>
      <c r="C234" t="s">
        <v>74</v>
      </c>
      <c r="D234" s="1">
        <v>46053</v>
      </c>
      <c r="E234" t="s">
        <v>39</v>
      </c>
      <c r="F234">
        <v>4</v>
      </c>
      <c r="H234">
        <v>4</v>
      </c>
      <c r="I234" t="s">
        <v>37</v>
      </c>
      <c r="J234" t="s">
        <v>37</v>
      </c>
      <c r="AE234">
        <v>4</v>
      </c>
      <c r="AF234">
        <f>IF(excel_project[[#This Row],[Total Messages]]&gt;0,1,0)</f>
        <v>1</v>
      </c>
    </row>
    <row r="235" spans="1:32" x14ac:dyDescent="0.3">
      <c r="A235" t="s">
        <v>73</v>
      </c>
      <c r="B235">
        <f t="shared" si="3"/>
        <v>3</v>
      </c>
      <c r="C235" t="s">
        <v>74</v>
      </c>
      <c r="D235" s="1">
        <v>46054</v>
      </c>
      <c r="E235" t="s">
        <v>40</v>
      </c>
      <c r="AF235">
        <f>IF(excel_project[[#This Row],[Total Messages]]&gt;0,1,0)</f>
        <v>0</v>
      </c>
    </row>
    <row r="236" spans="1:32" x14ac:dyDescent="0.3">
      <c r="A236" t="s">
        <v>73</v>
      </c>
      <c r="B236">
        <f t="shared" si="3"/>
        <v>3</v>
      </c>
      <c r="C236" t="s">
        <v>74</v>
      </c>
      <c r="D236" s="1">
        <v>46055</v>
      </c>
      <c r="E236" t="s">
        <v>30</v>
      </c>
      <c r="F236">
        <v>1</v>
      </c>
      <c r="G236">
        <v>1</v>
      </c>
      <c r="I236" t="s">
        <v>31</v>
      </c>
      <c r="J236" t="s">
        <v>31</v>
      </c>
      <c r="AF236">
        <f>IF(excel_project[[#This Row],[Total Messages]]&gt;0,1,0)</f>
        <v>1</v>
      </c>
    </row>
    <row r="237" spans="1:32" x14ac:dyDescent="0.3">
      <c r="A237" t="s">
        <v>73</v>
      </c>
      <c r="B237">
        <f t="shared" si="3"/>
        <v>3</v>
      </c>
      <c r="C237" t="s">
        <v>74</v>
      </c>
      <c r="D237" s="1">
        <v>46056</v>
      </c>
      <c r="E237" t="s">
        <v>34</v>
      </c>
      <c r="F237">
        <v>1</v>
      </c>
      <c r="G237">
        <v>1</v>
      </c>
      <c r="I237" t="s">
        <v>31</v>
      </c>
      <c r="J237" t="s">
        <v>31</v>
      </c>
      <c r="AF237">
        <f>IF(excel_project[[#This Row],[Total Messages]]&gt;0,1,0)</f>
        <v>1</v>
      </c>
    </row>
    <row r="238" spans="1:32" x14ac:dyDescent="0.3">
      <c r="A238" t="s">
        <v>73</v>
      </c>
      <c r="B238">
        <f t="shared" si="3"/>
        <v>3</v>
      </c>
      <c r="C238" t="s">
        <v>74</v>
      </c>
      <c r="D238" s="1">
        <v>46057</v>
      </c>
      <c r="E238" t="s">
        <v>35</v>
      </c>
      <c r="F238">
        <v>5</v>
      </c>
      <c r="G238">
        <v>3</v>
      </c>
      <c r="H238">
        <v>2</v>
      </c>
      <c r="I238" t="s">
        <v>31</v>
      </c>
      <c r="J238" t="s">
        <v>37</v>
      </c>
      <c r="Q238">
        <v>1</v>
      </c>
      <c r="U238">
        <v>1</v>
      </c>
      <c r="AF238">
        <f>IF(excel_project[[#This Row],[Total Messages]]&gt;0,1,0)</f>
        <v>1</v>
      </c>
    </row>
    <row r="239" spans="1:32" x14ac:dyDescent="0.3">
      <c r="A239" t="s">
        <v>73</v>
      </c>
      <c r="B239">
        <f t="shared" si="3"/>
        <v>3</v>
      </c>
      <c r="C239" t="s">
        <v>74</v>
      </c>
      <c r="D239" s="1">
        <v>46058</v>
      </c>
      <c r="E239" t="s">
        <v>36</v>
      </c>
      <c r="AF239">
        <f>IF(excel_project[[#This Row],[Total Messages]]&gt;0,1,0)</f>
        <v>0</v>
      </c>
    </row>
    <row r="240" spans="1:32" x14ac:dyDescent="0.3">
      <c r="A240" t="s">
        <v>73</v>
      </c>
      <c r="B240">
        <f t="shared" si="3"/>
        <v>3</v>
      </c>
      <c r="C240" t="s">
        <v>74</v>
      </c>
      <c r="D240" s="1">
        <v>46059</v>
      </c>
      <c r="E240" t="s">
        <v>38</v>
      </c>
      <c r="AF240">
        <f>IF(excel_project[[#This Row],[Total Messages]]&gt;0,1,0)</f>
        <v>0</v>
      </c>
    </row>
    <row r="241" spans="1:32" x14ac:dyDescent="0.3">
      <c r="A241" t="s">
        <v>73</v>
      </c>
      <c r="B241">
        <f t="shared" si="3"/>
        <v>3</v>
      </c>
      <c r="C241" t="s">
        <v>74</v>
      </c>
      <c r="D241" s="1">
        <v>46060</v>
      </c>
      <c r="E241" t="s">
        <v>39</v>
      </c>
      <c r="AF241">
        <f>IF(excel_project[[#This Row],[Total Messages]]&gt;0,1,0)</f>
        <v>0</v>
      </c>
    </row>
    <row r="242" spans="1:32" x14ac:dyDescent="0.3">
      <c r="A242" t="s">
        <v>73</v>
      </c>
      <c r="B242">
        <f t="shared" si="3"/>
        <v>3</v>
      </c>
      <c r="C242" t="s">
        <v>74</v>
      </c>
      <c r="D242" s="1">
        <v>46061</v>
      </c>
      <c r="E242" t="s">
        <v>40</v>
      </c>
      <c r="AF242">
        <f>IF(excel_project[[#This Row],[Total Messages]]&gt;0,1,0)</f>
        <v>0</v>
      </c>
    </row>
    <row r="243" spans="1:32" x14ac:dyDescent="0.3">
      <c r="A243" t="s">
        <v>73</v>
      </c>
      <c r="B243">
        <f t="shared" si="3"/>
        <v>3</v>
      </c>
      <c r="C243" t="s">
        <v>74</v>
      </c>
      <c r="D243" s="1">
        <v>46062</v>
      </c>
      <c r="E243" t="s">
        <v>30</v>
      </c>
      <c r="F243">
        <v>8</v>
      </c>
      <c r="G243">
        <v>6</v>
      </c>
      <c r="H243">
        <v>2</v>
      </c>
      <c r="I243" t="s">
        <v>31</v>
      </c>
      <c r="J243" t="s">
        <v>37</v>
      </c>
      <c r="M243">
        <v>1</v>
      </c>
      <c r="Q243">
        <v>1</v>
      </c>
      <c r="AF243">
        <f>IF(excel_project[[#This Row],[Total Messages]]&gt;0,1,0)</f>
        <v>1</v>
      </c>
    </row>
    <row r="244" spans="1:32" x14ac:dyDescent="0.3">
      <c r="A244" t="s">
        <v>73</v>
      </c>
      <c r="B244">
        <f t="shared" si="3"/>
        <v>3</v>
      </c>
      <c r="C244" t="s">
        <v>74</v>
      </c>
      <c r="D244" s="1">
        <v>46063</v>
      </c>
      <c r="E244" t="s">
        <v>34</v>
      </c>
      <c r="F244">
        <v>8</v>
      </c>
      <c r="G244">
        <v>6</v>
      </c>
      <c r="H244">
        <v>2</v>
      </c>
      <c r="I244" t="s">
        <v>31</v>
      </c>
      <c r="J244" t="s">
        <v>31</v>
      </c>
      <c r="M244">
        <v>1</v>
      </c>
      <c r="AA244">
        <v>1</v>
      </c>
      <c r="AF244">
        <f>IF(excel_project[[#This Row],[Total Messages]]&gt;0,1,0)</f>
        <v>1</v>
      </c>
    </row>
    <row r="245" spans="1:32" x14ac:dyDescent="0.3">
      <c r="A245" t="s">
        <v>73</v>
      </c>
      <c r="B245">
        <f t="shared" si="3"/>
        <v>3</v>
      </c>
      <c r="C245" t="s">
        <v>74</v>
      </c>
      <c r="D245" s="1">
        <v>46064</v>
      </c>
      <c r="E245" t="s">
        <v>35</v>
      </c>
      <c r="F245">
        <v>1</v>
      </c>
      <c r="G245">
        <v>1</v>
      </c>
      <c r="I245" t="s">
        <v>31</v>
      </c>
      <c r="J245" t="s">
        <v>31</v>
      </c>
      <c r="AF245">
        <f>IF(excel_project[[#This Row],[Total Messages]]&gt;0,1,0)</f>
        <v>1</v>
      </c>
    </row>
    <row r="246" spans="1:32" x14ac:dyDescent="0.3">
      <c r="A246" t="s">
        <v>73</v>
      </c>
      <c r="B246">
        <f t="shared" si="3"/>
        <v>3</v>
      </c>
      <c r="C246" t="s">
        <v>74</v>
      </c>
      <c r="D246" s="1">
        <v>46065</v>
      </c>
      <c r="E246" t="s">
        <v>36</v>
      </c>
      <c r="F246">
        <v>1</v>
      </c>
      <c r="G246">
        <v>1</v>
      </c>
      <c r="I246" t="s">
        <v>31</v>
      </c>
      <c r="J246" t="s">
        <v>31</v>
      </c>
      <c r="AF246">
        <f>IF(excel_project[[#This Row],[Total Messages]]&gt;0,1,0)</f>
        <v>1</v>
      </c>
    </row>
    <row r="247" spans="1:32" x14ac:dyDescent="0.3">
      <c r="A247" t="s">
        <v>73</v>
      </c>
      <c r="B247">
        <f t="shared" si="3"/>
        <v>3</v>
      </c>
      <c r="C247" t="s">
        <v>74</v>
      </c>
      <c r="D247" s="1">
        <v>46066</v>
      </c>
      <c r="E247" t="s">
        <v>38</v>
      </c>
      <c r="F247">
        <v>2</v>
      </c>
      <c r="G247">
        <v>1</v>
      </c>
      <c r="H247">
        <v>1</v>
      </c>
      <c r="I247" t="s">
        <v>37</v>
      </c>
      <c r="J247" t="s">
        <v>31</v>
      </c>
      <c r="Q247">
        <v>1</v>
      </c>
      <c r="AF247">
        <f>IF(excel_project[[#This Row],[Total Messages]]&gt;0,1,0)</f>
        <v>1</v>
      </c>
    </row>
    <row r="248" spans="1:32" x14ac:dyDescent="0.3">
      <c r="A248" t="s">
        <v>73</v>
      </c>
      <c r="B248">
        <f t="shared" si="3"/>
        <v>3</v>
      </c>
      <c r="C248" t="s">
        <v>74</v>
      </c>
      <c r="D248" s="1">
        <v>46067</v>
      </c>
      <c r="E248" t="s">
        <v>39</v>
      </c>
      <c r="F248">
        <v>6</v>
      </c>
      <c r="G248">
        <v>3</v>
      </c>
      <c r="H248">
        <v>3</v>
      </c>
      <c r="I248" t="s">
        <v>31</v>
      </c>
      <c r="J248" t="s">
        <v>31</v>
      </c>
      <c r="N248">
        <v>2</v>
      </c>
      <c r="Q248">
        <v>1</v>
      </c>
      <c r="AF248">
        <f>IF(excel_project[[#This Row],[Total Messages]]&gt;0,1,0)</f>
        <v>1</v>
      </c>
    </row>
    <row r="249" spans="1:32" x14ac:dyDescent="0.3">
      <c r="A249" t="s">
        <v>73</v>
      </c>
      <c r="B249">
        <f t="shared" si="3"/>
        <v>3</v>
      </c>
      <c r="C249" t="s">
        <v>74</v>
      </c>
      <c r="D249" s="1">
        <v>46068</v>
      </c>
      <c r="E249" t="s">
        <v>40</v>
      </c>
      <c r="AF249">
        <f>IF(excel_project[[#This Row],[Total Messages]]&gt;0,1,0)</f>
        <v>0</v>
      </c>
    </row>
    <row r="250" spans="1:32" x14ac:dyDescent="0.3">
      <c r="A250" t="s">
        <v>73</v>
      </c>
      <c r="B250">
        <f t="shared" si="3"/>
        <v>3</v>
      </c>
      <c r="C250" t="s">
        <v>74</v>
      </c>
      <c r="D250" s="1">
        <v>46069</v>
      </c>
      <c r="E250" t="s">
        <v>30</v>
      </c>
      <c r="F250">
        <v>1</v>
      </c>
      <c r="G250">
        <v>1</v>
      </c>
      <c r="I250" t="s">
        <v>31</v>
      </c>
      <c r="J250" t="s">
        <v>31</v>
      </c>
      <c r="AF250">
        <f>IF(excel_project[[#This Row],[Total Messages]]&gt;0,1,0)</f>
        <v>1</v>
      </c>
    </row>
    <row r="251" spans="1:32" x14ac:dyDescent="0.3">
      <c r="A251" t="s">
        <v>73</v>
      </c>
      <c r="B251">
        <f t="shared" si="3"/>
        <v>3</v>
      </c>
      <c r="C251" t="s">
        <v>74</v>
      </c>
      <c r="D251" s="1">
        <v>46070</v>
      </c>
      <c r="E251" t="s">
        <v>34</v>
      </c>
      <c r="F251">
        <v>3</v>
      </c>
      <c r="G251">
        <v>3</v>
      </c>
      <c r="I251" t="s">
        <v>31</v>
      </c>
      <c r="J251" t="s">
        <v>31</v>
      </c>
      <c r="AF251">
        <f>IF(excel_project[[#This Row],[Total Messages]]&gt;0,1,0)</f>
        <v>1</v>
      </c>
    </row>
    <row r="252" spans="1:32" x14ac:dyDescent="0.3">
      <c r="A252" t="s">
        <v>73</v>
      </c>
      <c r="B252">
        <f t="shared" si="3"/>
        <v>3</v>
      </c>
      <c r="C252" t="s">
        <v>74</v>
      </c>
      <c r="D252" s="1">
        <v>46071</v>
      </c>
      <c r="E252" t="s">
        <v>35</v>
      </c>
      <c r="AF252">
        <f>IF(excel_project[[#This Row],[Total Messages]]&gt;0,1,0)</f>
        <v>0</v>
      </c>
    </row>
    <row r="253" spans="1:32" x14ac:dyDescent="0.3">
      <c r="A253" t="s">
        <v>73</v>
      </c>
      <c r="B253">
        <f t="shared" si="3"/>
        <v>3</v>
      </c>
      <c r="C253" t="s">
        <v>74</v>
      </c>
      <c r="D253" s="1">
        <v>46072</v>
      </c>
      <c r="E253" t="s">
        <v>36</v>
      </c>
      <c r="F253">
        <v>2</v>
      </c>
      <c r="G253">
        <v>2</v>
      </c>
      <c r="I253" t="s">
        <v>31</v>
      </c>
      <c r="J253" t="s">
        <v>31</v>
      </c>
      <c r="AF253">
        <f>IF(excel_project[[#This Row],[Total Messages]]&gt;0,1,0)</f>
        <v>1</v>
      </c>
    </row>
    <row r="254" spans="1:32" x14ac:dyDescent="0.3">
      <c r="A254" t="s">
        <v>73</v>
      </c>
      <c r="B254">
        <f t="shared" si="3"/>
        <v>3</v>
      </c>
      <c r="C254" t="s">
        <v>74</v>
      </c>
      <c r="D254" s="1">
        <v>46073</v>
      </c>
      <c r="E254" t="s">
        <v>38</v>
      </c>
      <c r="F254">
        <v>3</v>
      </c>
      <c r="G254">
        <v>2</v>
      </c>
      <c r="H254">
        <v>1</v>
      </c>
      <c r="I254" t="s">
        <v>31</v>
      </c>
      <c r="J254" t="s">
        <v>31</v>
      </c>
      <c r="Q254">
        <v>1</v>
      </c>
      <c r="AF254">
        <f>IF(excel_project[[#This Row],[Total Messages]]&gt;0,1,0)</f>
        <v>1</v>
      </c>
    </row>
    <row r="255" spans="1:32" x14ac:dyDescent="0.3">
      <c r="A255" t="s">
        <v>73</v>
      </c>
      <c r="B255">
        <f t="shared" si="3"/>
        <v>3</v>
      </c>
      <c r="C255" t="s">
        <v>74</v>
      </c>
      <c r="D255" s="1">
        <v>46074</v>
      </c>
      <c r="E255" t="s">
        <v>39</v>
      </c>
      <c r="F255">
        <v>3</v>
      </c>
      <c r="G255">
        <v>3</v>
      </c>
      <c r="I255" t="s">
        <v>31</v>
      </c>
      <c r="J255" t="s">
        <v>31</v>
      </c>
      <c r="AF255">
        <f>IF(excel_project[[#This Row],[Total Messages]]&gt;0,1,0)</f>
        <v>1</v>
      </c>
    </row>
    <row r="256" spans="1:32" x14ac:dyDescent="0.3">
      <c r="A256" t="s">
        <v>73</v>
      </c>
      <c r="B256">
        <f t="shared" si="3"/>
        <v>3</v>
      </c>
      <c r="C256" t="s">
        <v>74</v>
      </c>
      <c r="D256" s="1">
        <v>46075</v>
      </c>
      <c r="E256" t="s">
        <v>40</v>
      </c>
      <c r="AF256">
        <f>IF(excel_project[[#This Row],[Total Messages]]&gt;0,1,0)</f>
        <v>0</v>
      </c>
    </row>
    <row r="257" spans="1:32" x14ac:dyDescent="0.3">
      <c r="A257" t="s">
        <v>73</v>
      </c>
      <c r="B257">
        <f t="shared" si="3"/>
        <v>3</v>
      </c>
      <c r="C257" t="s">
        <v>74</v>
      </c>
      <c r="D257" s="1">
        <v>46076</v>
      </c>
      <c r="E257" t="s">
        <v>30</v>
      </c>
      <c r="F257">
        <v>1</v>
      </c>
      <c r="G257">
        <v>1</v>
      </c>
      <c r="I257" t="s">
        <v>31</v>
      </c>
      <c r="J257" t="s">
        <v>31</v>
      </c>
      <c r="AF257">
        <f>IF(excel_project[[#This Row],[Total Messages]]&gt;0,1,0)</f>
        <v>1</v>
      </c>
    </row>
    <row r="258" spans="1:32" x14ac:dyDescent="0.3">
      <c r="A258" t="s">
        <v>73</v>
      </c>
      <c r="B258">
        <f t="shared" ref="B258:B321" si="4">VALUE(LEFT(A258,LEN(A258)-1))</f>
        <v>3</v>
      </c>
      <c r="C258" t="s">
        <v>74</v>
      </c>
      <c r="D258" s="1">
        <v>46077</v>
      </c>
      <c r="E258" t="s">
        <v>34</v>
      </c>
      <c r="F258">
        <v>1</v>
      </c>
      <c r="G258">
        <v>1</v>
      </c>
      <c r="I258" t="s">
        <v>31</v>
      </c>
      <c r="J258" t="s">
        <v>31</v>
      </c>
      <c r="AF258">
        <f>IF(excel_project[[#This Row],[Total Messages]]&gt;0,1,0)</f>
        <v>1</v>
      </c>
    </row>
    <row r="259" spans="1:32" x14ac:dyDescent="0.3">
      <c r="A259" t="s">
        <v>73</v>
      </c>
      <c r="B259">
        <f t="shared" si="4"/>
        <v>3</v>
      </c>
      <c r="C259" t="s">
        <v>74</v>
      </c>
      <c r="D259" s="1">
        <v>46078</v>
      </c>
      <c r="E259" t="s">
        <v>35</v>
      </c>
      <c r="F259">
        <v>1</v>
      </c>
      <c r="G259">
        <v>1</v>
      </c>
      <c r="I259" t="s">
        <v>31</v>
      </c>
      <c r="J259" t="s">
        <v>31</v>
      </c>
      <c r="AF259">
        <f>IF(excel_project[[#This Row],[Total Messages]]&gt;0,1,0)</f>
        <v>1</v>
      </c>
    </row>
    <row r="260" spans="1:32" x14ac:dyDescent="0.3">
      <c r="A260" t="s">
        <v>73</v>
      </c>
      <c r="B260">
        <f t="shared" si="4"/>
        <v>3</v>
      </c>
      <c r="C260" t="s">
        <v>74</v>
      </c>
      <c r="D260" s="1">
        <v>46079</v>
      </c>
      <c r="E260" t="s">
        <v>36</v>
      </c>
      <c r="F260">
        <v>1</v>
      </c>
      <c r="G260">
        <v>1</v>
      </c>
      <c r="I260" t="s">
        <v>31</v>
      </c>
      <c r="J260" t="s">
        <v>31</v>
      </c>
      <c r="AF260">
        <f>IF(excel_project[[#This Row],[Total Messages]]&gt;0,1,0)</f>
        <v>1</v>
      </c>
    </row>
    <row r="261" spans="1:32" x14ac:dyDescent="0.3">
      <c r="A261" t="s">
        <v>73</v>
      </c>
      <c r="B261">
        <f t="shared" si="4"/>
        <v>3</v>
      </c>
      <c r="C261" t="s">
        <v>74</v>
      </c>
      <c r="D261" s="1">
        <v>46080</v>
      </c>
      <c r="E261" t="s">
        <v>38</v>
      </c>
      <c r="F261">
        <v>5</v>
      </c>
      <c r="G261">
        <v>3</v>
      </c>
      <c r="H261">
        <v>2</v>
      </c>
      <c r="I261" t="s">
        <v>37</v>
      </c>
      <c r="J261" t="s">
        <v>31</v>
      </c>
      <c r="Q261">
        <v>2</v>
      </c>
      <c r="AF261">
        <f>IF(excel_project[[#This Row],[Total Messages]]&gt;0,1,0)</f>
        <v>1</v>
      </c>
    </row>
    <row r="262" spans="1:32" x14ac:dyDescent="0.3">
      <c r="A262" t="s">
        <v>73</v>
      </c>
      <c r="B262">
        <f t="shared" si="4"/>
        <v>3</v>
      </c>
      <c r="C262" t="s">
        <v>74</v>
      </c>
      <c r="D262" s="1">
        <v>46081</v>
      </c>
      <c r="E262" t="s">
        <v>39</v>
      </c>
      <c r="AF262">
        <f>IF(excel_project[[#This Row],[Total Messages]]&gt;0,1,0)</f>
        <v>0</v>
      </c>
    </row>
    <row r="263" spans="1:32" x14ac:dyDescent="0.3">
      <c r="A263" t="s">
        <v>73</v>
      </c>
      <c r="B263">
        <f t="shared" si="4"/>
        <v>3</v>
      </c>
      <c r="C263" t="s">
        <v>74</v>
      </c>
      <c r="D263" s="1">
        <v>46082</v>
      </c>
      <c r="E263" t="s">
        <v>40</v>
      </c>
      <c r="AF263">
        <f>IF(excel_project[[#This Row],[Total Messages]]&gt;0,1,0)</f>
        <v>0</v>
      </c>
    </row>
    <row r="264" spans="1:32" x14ac:dyDescent="0.3">
      <c r="A264" t="s">
        <v>73</v>
      </c>
      <c r="B264">
        <f t="shared" si="4"/>
        <v>3</v>
      </c>
      <c r="C264" t="s">
        <v>74</v>
      </c>
      <c r="D264" s="1">
        <v>46083</v>
      </c>
      <c r="E264" t="s">
        <v>30</v>
      </c>
      <c r="F264">
        <v>3</v>
      </c>
      <c r="G264">
        <v>2</v>
      </c>
      <c r="H264">
        <v>1</v>
      </c>
      <c r="I264" t="s">
        <v>37</v>
      </c>
      <c r="J264" t="s">
        <v>31</v>
      </c>
      <c r="Q264">
        <v>1</v>
      </c>
      <c r="AB264">
        <v>1</v>
      </c>
      <c r="AF264">
        <f>IF(excel_project[[#This Row],[Total Messages]]&gt;0,1,0)</f>
        <v>1</v>
      </c>
    </row>
    <row r="265" spans="1:32" x14ac:dyDescent="0.3">
      <c r="A265" t="s">
        <v>73</v>
      </c>
      <c r="B265">
        <f t="shared" si="4"/>
        <v>3</v>
      </c>
      <c r="C265" t="s">
        <v>74</v>
      </c>
      <c r="D265" s="1">
        <v>46084</v>
      </c>
      <c r="E265" t="s">
        <v>34</v>
      </c>
      <c r="F265">
        <v>4</v>
      </c>
      <c r="G265">
        <v>1</v>
      </c>
      <c r="H265">
        <v>3</v>
      </c>
      <c r="I265" t="s">
        <v>37</v>
      </c>
      <c r="J265" t="s">
        <v>31</v>
      </c>
      <c r="Q265">
        <v>1</v>
      </c>
      <c r="AF265">
        <f>IF(excel_project[[#This Row],[Total Messages]]&gt;0,1,0)</f>
        <v>1</v>
      </c>
    </row>
    <row r="266" spans="1:32" x14ac:dyDescent="0.3">
      <c r="A266" t="s">
        <v>73</v>
      </c>
      <c r="B266">
        <f t="shared" si="4"/>
        <v>3</v>
      </c>
      <c r="C266" t="s">
        <v>74</v>
      </c>
      <c r="D266" s="1">
        <v>46085</v>
      </c>
      <c r="E266" t="s">
        <v>35</v>
      </c>
      <c r="F266">
        <v>4</v>
      </c>
      <c r="G266">
        <v>3</v>
      </c>
      <c r="H266">
        <v>1</v>
      </c>
      <c r="I266" t="s">
        <v>31</v>
      </c>
      <c r="J266" t="s">
        <v>37</v>
      </c>
      <c r="AF266">
        <f>IF(excel_project[[#This Row],[Total Messages]]&gt;0,1,0)</f>
        <v>1</v>
      </c>
    </row>
    <row r="267" spans="1:32" x14ac:dyDescent="0.3">
      <c r="A267" t="s">
        <v>73</v>
      </c>
      <c r="B267">
        <f t="shared" si="4"/>
        <v>3</v>
      </c>
      <c r="C267" t="s">
        <v>74</v>
      </c>
      <c r="D267" s="1">
        <v>46086</v>
      </c>
      <c r="E267" t="s">
        <v>36</v>
      </c>
      <c r="AF267">
        <f>IF(excel_project[[#This Row],[Total Messages]]&gt;0,1,0)</f>
        <v>0</v>
      </c>
    </row>
    <row r="268" spans="1:32" x14ac:dyDescent="0.3">
      <c r="A268" t="s">
        <v>73</v>
      </c>
      <c r="B268">
        <f t="shared" si="4"/>
        <v>3</v>
      </c>
      <c r="C268" t="s">
        <v>74</v>
      </c>
      <c r="D268" s="1">
        <v>46087</v>
      </c>
      <c r="E268" t="s">
        <v>38</v>
      </c>
      <c r="AF268">
        <f>IF(excel_project[[#This Row],[Total Messages]]&gt;0,1,0)</f>
        <v>0</v>
      </c>
    </row>
    <row r="269" spans="1:32" x14ac:dyDescent="0.3">
      <c r="A269" t="s">
        <v>73</v>
      </c>
      <c r="B269">
        <f t="shared" si="4"/>
        <v>3</v>
      </c>
      <c r="C269" t="s">
        <v>74</v>
      </c>
      <c r="D269" s="1">
        <v>46088</v>
      </c>
      <c r="E269" t="s">
        <v>39</v>
      </c>
      <c r="AF269">
        <f>IF(excel_project[[#This Row],[Total Messages]]&gt;0,1,0)</f>
        <v>0</v>
      </c>
    </row>
    <row r="270" spans="1:32" x14ac:dyDescent="0.3">
      <c r="A270" t="s">
        <v>73</v>
      </c>
      <c r="B270">
        <f t="shared" si="4"/>
        <v>3</v>
      </c>
      <c r="C270" t="s">
        <v>74</v>
      </c>
      <c r="D270" s="1">
        <v>46089</v>
      </c>
      <c r="E270" t="s">
        <v>40</v>
      </c>
      <c r="AF270">
        <f>IF(excel_project[[#This Row],[Total Messages]]&gt;0,1,0)</f>
        <v>0</v>
      </c>
    </row>
    <row r="271" spans="1:32" x14ac:dyDescent="0.3">
      <c r="A271" t="s">
        <v>73</v>
      </c>
      <c r="B271">
        <f t="shared" si="4"/>
        <v>3</v>
      </c>
      <c r="C271" t="s">
        <v>74</v>
      </c>
      <c r="D271" s="1">
        <v>46090</v>
      </c>
      <c r="E271" t="s">
        <v>30</v>
      </c>
      <c r="F271">
        <v>1</v>
      </c>
      <c r="G271">
        <v>1</v>
      </c>
      <c r="I271" t="s">
        <v>31</v>
      </c>
      <c r="J271" t="s">
        <v>31</v>
      </c>
      <c r="AF271">
        <f>IF(excel_project[[#This Row],[Total Messages]]&gt;0,1,0)</f>
        <v>1</v>
      </c>
    </row>
    <row r="272" spans="1:32" x14ac:dyDescent="0.3">
      <c r="A272" t="s">
        <v>73</v>
      </c>
      <c r="B272">
        <f t="shared" si="4"/>
        <v>3</v>
      </c>
      <c r="C272" t="s">
        <v>74</v>
      </c>
      <c r="D272" s="1">
        <v>46091</v>
      </c>
      <c r="E272" t="s">
        <v>34</v>
      </c>
      <c r="AF272">
        <f>IF(excel_project[[#This Row],[Total Messages]]&gt;0,1,0)</f>
        <v>0</v>
      </c>
    </row>
    <row r="273" spans="1:32" x14ac:dyDescent="0.3">
      <c r="A273" t="s">
        <v>73</v>
      </c>
      <c r="B273">
        <f t="shared" si="4"/>
        <v>3</v>
      </c>
      <c r="C273" t="s">
        <v>74</v>
      </c>
      <c r="D273" s="1">
        <v>46092</v>
      </c>
      <c r="E273" t="s">
        <v>35</v>
      </c>
      <c r="AF273">
        <f>IF(excel_project[[#This Row],[Total Messages]]&gt;0,1,0)</f>
        <v>0</v>
      </c>
    </row>
    <row r="274" spans="1:32" x14ac:dyDescent="0.3">
      <c r="A274" t="s">
        <v>73</v>
      </c>
      <c r="B274">
        <f t="shared" si="4"/>
        <v>3</v>
      </c>
      <c r="C274" t="s">
        <v>74</v>
      </c>
      <c r="D274" s="1">
        <v>46093</v>
      </c>
      <c r="E274" t="s">
        <v>36</v>
      </c>
      <c r="AF274">
        <f>IF(excel_project[[#This Row],[Total Messages]]&gt;0,1,0)</f>
        <v>0</v>
      </c>
    </row>
    <row r="275" spans="1:32" x14ac:dyDescent="0.3">
      <c r="A275" t="s">
        <v>73</v>
      </c>
      <c r="B275">
        <f t="shared" si="4"/>
        <v>3</v>
      </c>
      <c r="C275" t="s">
        <v>74</v>
      </c>
      <c r="D275" s="1">
        <v>46094</v>
      </c>
      <c r="E275" t="s">
        <v>38</v>
      </c>
      <c r="AF275">
        <f>IF(excel_project[[#This Row],[Total Messages]]&gt;0,1,0)</f>
        <v>0</v>
      </c>
    </row>
    <row r="276" spans="1:32" x14ac:dyDescent="0.3">
      <c r="A276" t="s">
        <v>73</v>
      </c>
      <c r="B276">
        <f t="shared" si="4"/>
        <v>3</v>
      </c>
      <c r="C276" t="s">
        <v>74</v>
      </c>
      <c r="D276" s="1">
        <v>46095</v>
      </c>
      <c r="E276" t="s">
        <v>39</v>
      </c>
      <c r="AF276">
        <f>IF(excel_project[[#This Row],[Total Messages]]&gt;0,1,0)</f>
        <v>0</v>
      </c>
    </row>
    <row r="277" spans="1:32" x14ac:dyDescent="0.3">
      <c r="A277" t="s">
        <v>73</v>
      </c>
      <c r="B277">
        <f t="shared" si="4"/>
        <v>3</v>
      </c>
      <c r="C277" t="s">
        <v>74</v>
      </c>
      <c r="D277" s="1">
        <v>46096</v>
      </c>
      <c r="E277" t="s">
        <v>40</v>
      </c>
      <c r="AF277">
        <f>IF(excel_project[[#This Row],[Total Messages]]&gt;0,1,0)</f>
        <v>0</v>
      </c>
    </row>
    <row r="278" spans="1:32" x14ac:dyDescent="0.3">
      <c r="A278" t="s">
        <v>73</v>
      </c>
      <c r="B278">
        <f t="shared" si="4"/>
        <v>3</v>
      </c>
      <c r="C278" t="s">
        <v>74</v>
      </c>
      <c r="D278" s="1">
        <v>46097</v>
      </c>
      <c r="E278" t="s">
        <v>30</v>
      </c>
      <c r="F278">
        <v>6</v>
      </c>
      <c r="G278">
        <v>5</v>
      </c>
      <c r="H278">
        <v>1</v>
      </c>
      <c r="I278" t="s">
        <v>31</v>
      </c>
      <c r="J278" t="s">
        <v>37</v>
      </c>
      <c r="Q278">
        <v>1</v>
      </c>
      <c r="T278">
        <v>4</v>
      </c>
      <c r="AD278">
        <v>1</v>
      </c>
      <c r="AF278">
        <f>IF(excel_project[[#This Row],[Total Messages]]&gt;0,1,0)</f>
        <v>1</v>
      </c>
    </row>
    <row r="279" spans="1:32" x14ac:dyDescent="0.3">
      <c r="A279" t="s">
        <v>73</v>
      </c>
      <c r="B279">
        <f t="shared" si="4"/>
        <v>3</v>
      </c>
      <c r="C279" t="s">
        <v>74</v>
      </c>
      <c r="D279" s="1">
        <v>46098</v>
      </c>
      <c r="E279" t="s">
        <v>34</v>
      </c>
      <c r="AF279">
        <f>IF(excel_project[[#This Row],[Total Messages]]&gt;0,1,0)</f>
        <v>0</v>
      </c>
    </row>
    <row r="280" spans="1:32" x14ac:dyDescent="0.3">
      <c r="A280" t="s">
        <v>73</v>
      </c>
      <c r="B280">
        <f t="shared" si="4"/>
        <v>3</v>
      </c>
      <c r="C280" t="s">
        <v>74</v>
      </c>
      <c r="D280" s="1">
        <v>46099</v>
      </c>
      <c r="E280" t="s">
        <v>35</v>
      </c>
      <c r="AF280">
        <f>IF(excel_project[[#This Row],[Total Messages]]&gt;0,1,0)</f>
        <v>0</v>
      </c>
    </row>
    <row r="281" spans="1:32" x14ac:dyDescent="0.3">
      <c r="A281" t="s">
        <v>73</v>
      </c>
      <c r="B281">
        <f t="shared" si="4"/>
        <v>3</v>
      </c>
      <c r="C281" t="s">
        <v>74</v>
      </c>
      <c r="D281" s="1">
        <v>46100</v>
      </c>
      <c r="E281" t="s">
        <v>36</v>
      </c>
      <c r="AF281">
        <f>IF(excel_project[[#This Row],[Total Messages]]&gt;0,1,0)</f>
        <v>0</v>
      </c>
    </row>
    <row r="282" spans="1:32" x14ac:dyDescent="0.3">
      <c r="A282" t="s">
        <v>73</v>
      </c>
      <c r="B282">
        <f t="shared" si="4"/>
        <v>3</v>
      </c>
      <c r="C282" t="s">
        <v>74</v>
      </c>
      <c r="D282" s="1">
        <v>46101</v>
      </c>
      <c r="E282" t="s">
        <v>38</v>
      </c>
      <c r="AF282">
        <f>IF(excel_project[[#This Row],[Total Messages]]&gt;0,1,0)</f>
        <v>0</v>
      </c>
    </row>
    <row r="283" spans="1:32" x14ac:dyDescent="0.3">
      <c r="A283" t="s">
        <v>73</v>
      </c>
      <c r="B283">
        <f t="shared" si="4"/>
        <v>3</v>
      </c>
      <c r="C283" t="s">
        <v>74</v>
      </c>
      <c r="D283" s="1">
        <v>46102</v>
      </c>
      <c r="E283" t="s">
        <v>39</v>
      </c>
      <c r="F283">
        <v>1</v>
      </c>
      <c r="G283">
        <v>1</v>
      </c>
      <c r="I283" t="s">
        <v>31</v>
      </c>
      <c r="J283" t="s">
        <v>31</v>
      </c>
      <c r="AF283">
        <f>IF(excel_project[[#This Row],[Total Messages]]&gt;0,1,0)</f>
        <v>1</v>
      </c>
    </row>
    <row r="284" spans="1:32" x14ac:dyDescent="0.3">
      <c r="A284" t="s">
        <v>73</v>
      </c>
      <c r="B284">
        <f t="shared" si="4"/>
        <v>3</v>
      </c>
      <c r="C284" t="s">
        <v>74</v>
      </c>
      <c r="D284" s="1">
        <v>46103</v>
      </c>
      <c r="E284" t="s">
        <v>40</v>
      </c>
      <c r="F284">
        <v>1</v>
      </c>
      <c r="G284">
        <v>1</v>
      </c>
      <c r="I284" t="s">
        <v>37</v>
      </c>
      <c r="J284" t="s">
        <v>37</v>
      </c>
      <c r="AF284">
        <f>IF(excel_project[[#This Row],[Total Messages]]&gt;0,1,0)</f>
        <v>1</v>
      </c>
    </row>
    <row r="285" spans="1:32" x14ac:dyDescent="0.3">
      <c r="A285" t="s">
        <v>73</v>
      </c>
      <c r="B285">
        <f t="shared" si="4"/>
        <v>3</v>
      </c>
      <c r="C285" t="s">
        <v>74</v>
      </c>
      <c r="D285" s="1">
        <v>46104</v>
      </c>
      <c r="E285" t="s">
        <v>30</v>
      </c>
      <c r="AF285">
        <f>IF(excel_project[[#This Row],[Total Messages]]&gt;0,1,0)</f>
        <v>0</v>
      </c>
    </row>
    <row r="286" spans="1:32" x14ac:dyDescent="0.3">
      <c r="A286" t="s">
        <v>73</v>
      </c>
      <c r="B286">
        <f t="shared" si="4"/>
        <v>3</v>
      </c>
      <c r="C286" t="s">
        <v>74</v>
      </c>
      <c r="D286" s="1">
        <v>46105</v>
      </c>
      <c r="E286" t="s">
        <v>34</v>
      </c>
      <c r="AF286">
        <f>IF(excel_project[[#This Row],[Total Messages]]&gt;0,1,0)</f>
        <v>0</v>
      </c>
    </row>
    <row r="287" spans="1:32" x14ac:dyDescent="0.3">
      <c r="A287" t="s">
        <v>73</v>
      </c>
      <c r="B287">
        <f t="shared" si="4"/>
        <v>3</v>
      </c>
      <c r="C287" t="s">
        <v>74</v>
      </c>
      <c r="D287" s="1">
        <v>46106</v>
      </c>
      <c r="E287" t="s">
        <v>35</v>
      </c>
      <c r="AF287">
        <f>IF(excel_project[[#This Row],[Total Messages]]&gt;0,1,0)</f>
        <v>0</v>
      </c>
    </row>
    <row r="288" spans="1:32" x14ac:dyDescent="0.3">
      <c r="A288" t="s">
        <v>73</v>
      </c>
      <c r="B288">
        <f t="shared" si="4"/>
        <v>3</v>
      </c>
      <c r="C288" t="s">
        <v>74</v>
      </c>
      <c r="D288" s="1">
        <v>46107</v>
      </c>
      <c r="E288" t="s">
        <v>36</v>
      </c>
      <c r="AF288">
        <f>IF(excel_project[[#This Row],[Total Messages]]&gt;0,1,0)</f>
        <v>0</v>
      </c>
    </row>
    <row r="289" spans="1:32" x14ac:dyDescent="0.3">
      <c r="A289" t="s">
        <v>73</v>
      </c>
      <c r="B289">
        <f t="shared" si="4"/>
        <v>3</v>
      </c>
      <c r="C289" t="s">
        <v>74</v>
      </c>
      <c r="D289" s="1">
        <v>46108</v>
      </c>
      <c r="E289" t="s">
        <v>38</v>
      </c>
      <c r="AF289">
        <f>IF(excel_project[[#This Row],[Total Messages]]&gt;0,1,0)</f>
        <v>0</v>
      </c>
    </row>
    <row r="290" spans="1:32" x14ac:dyDescent="0.3">
      <c r="A290" t="s">
        <v>73</v>
      </c>
      <c r="B290">
        <f t="shared" si="4"/>
        <v>3</v>
      </c>
      <c r="C290" t="s">
        <v>74</v>
      </c>
      <c r="D290" s="1">
        <v>46109</v>
      </c>
      <c r="E290" t="s">
        <v>39</v>
      </c>
      <c r="AF290">
        <f>IF(excel_project[[#This Row],[Total Messages]]&gt;0,1,0)</f>
        <v>0</v>
      </c>
    </row>
    <row r="291" spans="1:32" x14ac:dyDescent="0.3">
      <c r="A291" t="s">
        <v>73</v>
      </c>
      <c r="B291">
        <f t="shared" si="4"/>
        <v>3</v>
      </c>
      <c r="C291" t="s">
        <v>74</v>
      </c>
      <c r="D291" s="1">
        <v>46110</v>
      </c>
      <c r="E291" t="s">
        <v>40</v>
      </c>
      <c r="AF291">
        <f>IF(excel_project[[#This Row],[Total Messages]]&gt;0,1,0)</f>
        <v>0</v>
      </c>
    </row>
    <row r="292" spans="1:32" x14ac:dyDescent="0.3">
      <c r="A292" t="s">
        <v>73</v>
      </c>
      <c r="B292">
        <f t="shared" si="4"/>
        <v>3</v>
      </c>
      <c r="C292" t="s">
        <v>74</v>
      </c>
      <c r="D292" s="1">
        <v>46111</v>
      </c>
      <c r="E292" t="s">
        <v>30</v>
      </c>
      <c r="F292">
        <v>1</v>
      </c>
      <c r="G292">
        <v>1</v>
      </c>
      <c r="I292" t="s">
        <v>31</v>
      </c>
      <c r="J292" t="s">
        <v>31</v>
      </c>
      <c r="AB292">
        <v>1</v>
      </c>
      <c r="AF292">
        <f>IF(excel_project[[#This Row],[Total Messages]]&gt;0,1,0)</f>
        <v>1</v>
      </c>
    </row>
    <row r="293" spans="1:32" x14ac:dyDescent="0.3">
      <c r="A293" t="s">
        <v>73</v>
      </c>
      <c r="B293">
        <f t="shared" si="4"/>
        <v>3</v>
      </c>
      <c r="C293" t="s">
        <v>74</v>
      </c>
      <c r="D293" s="1">
        <v>46112</v>
      </c>
      <c r="E293" t="s">
        <v>34</v>
      </c>
      <c r="F293">
        <v>1</v>
      </c>
      <c r="G293">
        <v>1</v>
      </c>
      <c r="I293" t="s">
        <v>31</v>
      </c>
      <c r="J293" t="s">
        <v>31</v>
      </c>
      <c r="AF293">
        <f>IF(excel_project[[#This Row],[Total Messages]]&gt;0,1,0)</f>
        <v>1</v>
      </c>
    </row>
    <row r="294" spans="1:32" x14ac:dyDescent="0.3">
      <c r="A294" t="s">
        <v>73</v>
      </c>
      <c r="B294">
        <f t="shared" si="4"/>
        <v>3</v>
      </c>
      <c r="C294" t="s">
        <v>74</v>
      </c>
      <c r="D294" s="1">
        <v>46113</v>
      </c>
      <c r="E294" t="s">
        <v>35</v>
      </c>
      <c r="AF294">
        <f>IF(excel_project[[#This Row],[Total Messages]]&gt;0,1,0)</f>
        <v>0</v>
      </c>
    </row>
    <row r="295" spans="1:32" x14ac:dyDescent="0.3">
      <c r="A295" t="s">
        <v>73</v>
      </c>
      <c r="B295">
        <f t="shared" si="4"/>
        <v>3</v>
      </c>
      <c r="C295" t="s">
        <v>74</v>
      </c>
      <c r="D295" s="1">
        <v>46114</v>
      </c>
      <c r="E295" t="s">
        <v>36</v>
      </c>
      <c r="AF295">
        <f>IF(excel_project[[#This Row],[Total Messages]]&gt;0,1,0)</f>
        <v>0</v>
      </c>
    </row>
    <row r="296" spans="1:32" x14ac:dyDescent="0.3">
      <c r="A296" t="s">
        <v>73</v>
      </c>
      <c r="B296">
        <f t="shared" si="4"/>
        <v>3</v>
      </c>
      <c r="C296" t="s">
        <v>74</v>
      </c>
      <c r="D296" s="1">
        <v>46115</v>
      </c>
      <c r="E296" t="s">
        <v>38</v>
      </c>
      <c r="AF296">
        <f>IF(excel_project[[#This Row],[Total Messages]]&gt;0,1,0)</f>
        <v>0</v>
      </c>
    </row>
    <row r="297" spans="1:32" x14ac:dyDescent="0.3">
      <c r="A297" t="s">
        <v>73</v>
      </c>
      <c r="B297">
        <f t="shared" si="4"/>
        <v>3</v>
      </c>
      <c r="C297" t="s">
        <v>74</v>
      </c>
      <c r="D297" s="1">
        <v>46116</v>
      </c>
      <c r="E297" t="s">
        <v>39</v>
      </c>
      <c r="AF297">
        <f>IF(excel_project[[#This Row],[Total Messages]]&gt;0,1,0)</f>
        <v>0</v>
      </c>
    </row>
    <row r="298" spans="1:32" x14ac:dyDescent="0.3">
      <c r="A298" t="s">
        <v>73</v>
      </c>
      <c r="B298">
        <f t="shared" si="4"/>
        <v>3</v>
      </c>
      <c r="C298" t="s">
        <v>74</v>
      </c>
      <c r="D298" s="1">
        <v>46117</v>
      </c>
      <c r="E298" t="s">
        <v>40</v>
      </c>
      <c r="AF298">
        <f>IF(excel_project[[#This Row],[Total Messages]]&gt;0,1,0)</f>
        <v>0</v>
      </c>
    </row>
    <row r="299" spans="1:32" x14ac:dyDescent="0.3">
      <c r="A299" t="s">
        <v>73</v>
      </c>
      <c r="B299">
        <f t="shared" si="4"/>
        <v>3</v>
      </c>
      <c r="C299" t="s">
        <v>74</v>
      </c>
      <c r="D299" s="1">
        <v>46118</v>
      </c>
      <c r="E299" t="s">
        <v>30</v>
      </c>
      <c r="F299">
        <v>12</v>
      </c>
      <c r="G299">
        <v>7</v>
      </c>
      <c r="H299">
        <v>5</v>
      </c>
      <c r="I299" t="s">
        <v>31</v>
      </c>
      <c r="J299" t="s">
        <v>37</v>
      </c>
      <c r="N299">
        <v>2</v>
      </c>
      <c r="Q299">
        <v>3</v>
      </c>
      <c r="AF299">
        <f>IF(excel_project[[#This Row],[Total Messages]]&gt;0,1,0)</f>
        <v>1</v>
      </c>
    </row>
    <row r="300" spans="1:32" x14ac:dyDescent="0.3">
      <c r="A300" t="s">
        <v>73</v>
      </c>
      <c r="B300">
        <f t="shared" si="4"/>
        <v>3</v>
      </c>
      <c r="C300" t="s">
        <v>74</v>
      </c>
      <c r="D300" s="1">
        <v>46119</v>
      </c>
      <c r="E300" t="s">
        <v>34</v>
      </c>
      <c r="F300">
        <v>4</v>
      </c>
      <c r="G300">
        <v>3</v>
      </c>
      <c r="H300">
        <v>1</v>
      </c>
      <c r="I300" t="s">
        <v>37</v>
      </c>
      <c r="J300" t="s">
        <v>31</v>
      </c>
      <c r="Q300">
        <v>1</v>
      </c>
      <c r="AF300">
        <f>IF(excel_project[[#This Row],[Total Messages]]&gt;0,1,0)</f>
        <v>1</v>
      </c>
    </row>
    <row r="301" spans="1:32" x14ac:dyDescent="0.3">
      <c r="A301" t="s">
        <v>73</v>
      </c>
      <c r="B301">
        <f t="shared" si="4"/>
        <v>3</v>
      </c>
      <c r="C301" t="s">
        <v>74</v>
      </c>
      <c r="D301" s="1">
        <v>46120</v>
      </c>
      <c r="E301" t="s">
        <v>35</v>
      </c>
      <c r="F301">
        <v>2</v>
      </c>
      <c r="H301">
        <v>2</v>
      </c>
      <c r="I301" t="s">
        <v>37</v>
      </c>
      <c r="J301" t="s">
        <v>37</v>
      </c>
      <c r="Q301">
        <v>1</v>
      </c>
      <c r="U301">
        <v>1</v>
      </c>
      <c r="AF301">
        <f>IF(excel_project[[#This Row],[Total Messages]]&gt;0,1,0)</f>
        <v>1</v>
      </c>
    </row>
    <row r="302" spans="1:32" x14ac:dyDescent="0.3">
      <c r="A302" t="s">
        <v>73</v>
      </c>
      <c r="B302">
        <f t="shared" si="4"/>
        <v>3</v>
      </c>
      <c r="C302" t="s">
        <v>74</v>
      </c>
      <c r="D302" s="1">
        <v>46121</v>
      </c>
      <c r="E302" t="s">
        <v>36</v>
      </c>
      <c r="F302">
        <v>4</v>
      </c>
      <c r="G302">
        <v>2</v>
      </c>
      <c r="H302">
        <v>2</v>
      </c>
      <c r="I302" t="s">
        <v>37</v>
      </c>
      <c r="J302" t="s">
        <v>37</v>
      </c>
      <c r="Q302">
        <v>2</v>
      </c>
      <c r="AF302">
        <f>IF(excel_project[[#This Row],[Total Messages]]&gt;0,1,0)</f>
        <v>1</v>
      </c>
    </row>
    <row r="303" spans="1:32" x14ac:dyDescent="0.3">
      <c r="A303" t="s">
        <v>73</v>
      </c>
      <c r="B303">
        <f t="shared" si="4"/>
        <v>3</v>
      </c>
      <c r="C303" t="s">
        <v>74</v>
      </c>
      <c r="D303" s="1">
        <v>46122</v>
      </c>
      <c r="E303" t="s">
        <v>38</v>
      </c>
      <c r="F303">
        <v>5</v>
      </c>
      <c r="G303">
        <v>4</v>
      </c>
      <c r="H303">
        <v>1</v>
      </c>
      <c r="I303" t="s">
        <v>31</v>
      </c>
      <c r="J303" t="s">
        <v>31</v>
      </c>
      <c r="Q303">
        <v>1</v>
      </c>
      <c r="AF303">
        <f>IF(excel_project[[#This Row],[Total Messages]]&gt;0,1,0)</f>
        <v>1</v>
      </c>
    </row>
    <row r="304" spans="1:32" x14ac:dyDescent="0.3">
      <c r="A304" t="s">
        <v>73</v>
      </c>
      <c r="B304">
        <f t="shared" si="4"/>
        <v>3</v>
      </c>
      <c r="C304" t="s">
        <v>74</v>
      </c>
      <c r="D304" s="1">
        <v>46123</v>
      </c>
      <c r="E304" t="s">
        <v>39</v>
      </c>
      <c r="F304">
        <v>6</v>
      </c>
      <c r="G304">
        <v>3</v>
      </c>
      <c r="H304">
        <v>3</v>
      </c>
      <c r="I304" t="s">
        <v>37</v>
      </c>
      <c r="J304" t="s">
        <v>37</v>
      </c>
      <c r="N304">
        <v>1</v>
      </c>
      <c r="Q304">
        <v>2</v>
      </c>
      <c r="AF304">
        <f>IF(excel_project[[#This Row],[Total Messages]]&gt;0,1,0)</f>
        <v>1</v>
      </c>
    </row>
    <row r="305" spans="1:32" x14ac:dyDescent="0.3">
      <c r="A305" t="s">
        <v>73</v>
      </c>
      <c r="B305">
        <f t="shared" si="4"/>
        <v>3</v>
      </c>
      <c r="C305" t="s">
        <v>74</v>
      </c>
      <c r="D305" s="1">
        <v>46124</v>
      </c>
      <c r="E305" t="s">
        <v>40</v>
      </c>
      <c r="AF305">
        <f>IF(excel_project[[#This Row],[Total Messages]]&gt;0,1,0)</f>
        <v>0</v>
      </c>
    </row>
    <row r="306" spans="1:32" x14ac:dyDescent="0.3">
      <c r="A306" t="s">
        <v>73</v>
      </c>
      <c r="B306">
        <f t="shared" si="4"/>
        <v>3</v>
      </c>
      <c r="C306" t="s">
        <v>74</v>
      </c>
      <c r="D306" s="1">
        <v>46125</v>
      </c>
      <c r="E306" t="s">
        <v>30</v>
      </c>
      <c r="F306">
        <v>2</v>
      </c>
      <c r="G306">
        <v>2</v>
      </c>
      <c r="I306" t="s">
        <v>31</v>
      </c>
      <c r="J306" t="s">
        <v>31</v>
      </c>
      <c r="AF306">
        <f>IF(excel_project[[#This Row],[Total Messages]]&gt;0,1,0)</f>
        <v>1</v>
      </c>
    </row>
    <row r="307" spans="1:32" x14ac:dyDescent="0.3">
      <c r="A307" t="s">
        <v>73</v>
      </c>
      <c r="B307">
        <f t="shared" si="4"/>
        <v>3</v>
      </c>
      <c r="C307" t="s">
        <v>74</v>
      </c>
      <c r="D307" s="1">
        <v>46126</v>
      </c>
      <c r="E307" t="s">
        <v>34</v>
      </c>
      <c r="F307">
        <v>2</v>
      </c>
      <c r="G307">
        <v>2</v>
      </c>
      <c r="I307" t="s">
        <v>31</v>
      </c>
      <c r="J307" t="s">
        <v>31</v>
      </c>
      <c r="AF307">
        <f>IF(excel_project[[#This Row],[Total Messages]]&gt;0,1,0)</f>
        <v>1</v>
      </c>
    </row>
    <row r="308" spans="1:32" x14ac:dyDescent="0.3">
      <c r="A308" t="s">
        <v>73</v>
      </c>
      <c r="B308">
        <f t="shared" si="4"/>
        <v>3</v>
      </c>
      <c r="C308" t="s">
        <v>74</v>
      </c>
      <c r="D308" s="1">
        <v>46127</v>
      </c>
      <c r="E308" t="s">
        <v>35</v>
      </c>
      <c r="F308">
        <v>1</v>
      </c>
      <c r="G308">
        <v>1</v>
      </c>
      <c r="I308" t="s">
        <v>31</v>
      </c>
      <c r="J308" t="s">
        <v>31</v>
      </c>
      <c r="AF308">
        <f>IF(excel_project[[#This Row],[Total Messages]]&gt;0,1,0)</f>
        <v>1</v>
      </c>
    </row>
    <row r="309" spans="1:32" x14ac:dyDescent="0.3">
      <c r="A309" t="s">
        <v>73</v>
      </c>
      <c r="B309">
        <f t="shared" si="4"/>
        <v>3</v>
      </c>
      <c r="C309" t="s">
        <v>74</v>
      </c>
      <c r="D309" s="1">
        <v>46128</v>
      </c>
      <c r="E309" t="s">
        <v>36</v>
      </c>
      <c r="F309">
        <v>1</v>
      </c>
      <c r="G309">
        <v>1</v>
      </c>
      <c r="I309" t="s">
        <v>31</v>
      </c>
      <c r="J309" t="s">
        <v>31</v>
      </c>
      <c r="AF309">
        <f>IF(excel_project[[#This Row],[Total Messages]]&gt;0,1,0)</f>
        <v>1</v>
      </c>
    </row>
    <row r="310" spans="1:32" x14ac:dyDescent="0.3">
      <c r="A310" t="s">
        <v>73</v>
      </c>
      <c r="B310">
        <f t="shared" si="4"/>
        <v>3</v>
      </c>
      <c r="C310" t="s">
        <v>74</v>
      </c>
      <c r="D310" s="1">
        <v>46129</v>
      </c>
      <c r="E310" t="s">
        <v>38</v>
      </c>
      <c r="AF310">
        <f>IF(excel_project[[#This Row],[Total Messages]]&gt;0,1,0)</f>
        <v>0</v>
      </c>
    </row>
    <row r="311" spans="1:32" x14ac:dyDescent="0.3">
      <c r="A311" t="s">
        <v>73</v>
      </c>
      <c r="B311">
        <f t="shared" si="4"/>
        <v>3</v>
      </c>
      <c r="C311" t="s">
        <v>74</v>
      </c>
      <c r="D311" s="1">
        <v>46130</v>
      </c>
      <c r="E311" t="s">
        <v>39</v>
      </c>
      <c r="AF311">
        <f>IF(excel_project[[#This Row],[Total Messages]]&gt;0,1,0)</f>
        <v>0</v>
      </c>
    </row>
    <row r="312" spans="1:32" x14ac:dyDescent="0.3">
      <c r="A312" t="s">
        <v>73</v>
      </c>
      <c r="B312">
        <f t="shared" si="4"/>
        <v>3</v>
      </c>
      <c r="C312" t="s">
        <v>74</v>
      </c>
      <c r="D312" s="1">
        <v>46131</v>
      </c>
      <c r="E312" t="s">
        <v>40</v>
      </c>
      <c r="AF312">
        <f>IF(excel_project[[#This Row],[Total Messages]]&gt;0,1,0)</f>
        <v>0</v>
      </c>
    </row>
    <row r="313" spans="1:32" x14ac:dyDescent="0.3">
      <c r="A313" t="s">
        <v>73</v>
      </c>
      <c r="B313">
        <f t="shared" si="4"/>
        <v>3</v>
      </c>
      <c r="C313" t="s">
        <v>74</v>
      </c>
      <c r="D313" s="1">
        <v>46132</v>
      </c>
      <c r="E313" t="s">
        <v>30</v>
      </c>
      <c r="F313">
        <v>13</v>
      </c>
      <c r="G313">
        <v>11</v>
      </c>
      <c r="H313">
        <v>2</v>
      </c>
      <c r="I313" t="s">
        <v>31</v>
      </c>
      <c r="J313" t="s">
        <v>31</v>
      </c>
      <c r="T313">
        <v>1</v>
      </c>
      <c r="AF313">
        <f>IF(excel_project[[#This Row],[Total Messages]]&gt;0,1,0)</f>
        <v>1</v>
      </c>
    </row>
    <row r="314" spans="1:32" x14ac:dyDescent="0.3">
      <c r="A314" t="s">
        <v>73</v>
      </c>
      <c r="B314">
        <f t="shared" si="4"/>
        <v>3</v>
      </c>
      <c r="C314" t="s">
        <v>74</v>
      </c>
      <c r="D314" s="1">
        <v>46133</v>
      </c>
      <c r="E314" t="s">
        <v>34</v>
      </c>
      <c r="F314">
        <v>1</v>
      </c>
      <c r="G314">
        <v>1</v>
      </c>
      <c r="I314" t="s">
        <v>31</v>
      </c>
      <c r="J314" t="s">
        <v>31</v>
      </c>
      <c r="AF314">
        <f>IF(excel_project[[#This Row],[Total Messages]]&gt;0,1,0)</f>
        <v>1</v>
      </c>
    </row>
    <row r="315" spans="1:32" x14ac:dyDescent="0.3">
      <c r="A315" t="s">
        <v>73</v>
      </c>
      <c r="B315">
        <f t="shared" si="4"/>
        <v>3</v>
      </c>
      <c r="C315" t="s">
        <v>74</v>
      </c>
      <c r="D315" s="1">
        <v>46134</v>
      </c>
      <c r="E315" t="s">
        <v>35</v>
      </c>
      <c r="F315">
        <v>2</v>
      </c>
      <c r="H315">
        <v>2</v>
      </c>
      <c r="I315" t="s">
        <v>37</v>
      </c>
      <c r="J315" t="s">
        <v>37</v>
      </c>
      <c r="Q315">
        <v>2</v>
      </c>
      <c r="AF315">
        <f>IF(excel_project[[#This Row],[Total Messages]]&gt;0,1,0)</f>
        <v>1</v>
      </c>
    </row>
    <row r="316" spans="1:32" x14ac:dyDescent="0.3">
      <c r="A316" t="s">
        <v>73</v>
      </c>
      <c r="B316">
        <f t="shared" si="4"/>
        <v>3</v>
      </c>
      <c r="C316" t="s">
        <v>74</v>
      </c>
      <c r="D316" s="1">
        <v>46135</v>
      </c>
      <c r="E316" t="s">
        <v>36</v>
      </c>
      <c r="AF316">
        <f>IF(excel_project[[#This Row],[Total Messages]]&gt;0,1,0)</f>
        <v>0</v>
      </c>
    </row>
    <row r="317" spans="1:32" x14ac:dyDescent="0.3">
      <c r="A317" t="s">
        <v>73</v>
      </c>
      <c r="B317">
        <f t="shared" si="4"/>
        <v>3</v>
      </c>
      <c r="C317" t="s">
        <v>74</v>
      </c>
      <c r="D317" s="1">
        <v>46136</v>
      </c>
      <c r="E317" t="s">
        <v>38</v>
      </c>
      <c r="AF317">
        <f>IF(excel_project[[#This Row],[Total Messages]]&gt;0,1,0)</f>
        <v>0</v>
      </c>
    </row>
    <row r="318" spans="1:32" x14ac:dyDescent="0.3">
      <c r="A318" t="s">
        <v>73</v>
      </c>
      <c r="B318">
        <f t="shared" si="4"/>
        <v>3</v>
      </c>
      <c r="C318" t="s">
        <v>74</v>
      </c>
      <c r="D318" s="1">
        <v>46137</v>
      </c>
      <c r="E318" t="s">
        <v>39</v>
      </c>
      <c r="AF318">
        <f>IF(excel_project[[#This Row],[Total Messages]]&gt;0,1,0)</f>
        <v>0</v>
      </c>
    </row>
    <row r="319" spans="1:32" x14ac:dyDescent="0.3">
      <c r="A319" t="s">
        <v>73</v>
      </c>
      <c r="B319">
        <f t="shared" si="4"/>
        <v>3</v>
      </c>
      <c r="C319" t="s">
        <v>74</v>
      </c>
      <c r="D319" s="1">
        <v>46138</v>
      </c>
      <c r="E319" t="s">
        <v>40</v>
      </c>
      <c r="F319">
        <v>2</v>
      </c>
      <c r="H319">
        <v>2</v>
      </c>
      <c r="I319" t="s">
        <v>37</v>
      </c>
      <c r="J319" t="s">
        <v>37</v>
      </c>
      <c r="Q319">
        <v>1</v>
      </c>
      <c r="AF319">
        <f>IF(excel_project[[#This Row],[Total Messages]]&gt;0,1,0)</f>
        <v>1</v>
      </c>
    </row>
    <row r="320" spans="1:32" x14ac:dyDescent="0.3">
      <c r="A320" t="s">
        <v>73</v>
      </c>
      <c r="B320">
        <f t="shared" si="4"/>
        <v>3</v>
      </c>
      <c r="C320" t="s">
        <v>74</v>
      </c>
      <c r="D320" s="1">
        <v>46139</v>
      </c>
      <c r="E320" t="s">
        <v>30</v>
      </c>
      <c r="AF320">
        <f>IF(excel_project[[#This Row],[Total Messages]]&gt;0,1,0)</f>
        <v>0</v>
      </c>
    </row>
    <row r="321" spans="1:32" x14ac:dyDescent="0.3">
      <c r="A321" t="s">
        <v>73</v>
      </c>
      <c r="B321">
        <f t="shared" si="4"/>
        <v>3</v>
      </c>
      <c r="C321" t="s">
        <v>74</v>
      </c>
      <c r="D321" s="1">
        <v>46140</v>
      </c>
      <c r="E321" t="s">
        <v>34</v>
      </c>
      <c r="AF321">
        <f>IF(excel_project[[#This Row],[Total Messages]]&gt;0,1,0)</f>
        <v>0</v>
      </c>
    </row>
    <row r="322" spans="1:32" x14ac:dyDescent="0.3">
      <c r="A322" t="s">
        <v>73</v>
      </c>
      <c r="B322">
        <f t="shared" ref="B322:B385" si="5">VALUE(LEFT(A322,LEN(A322)-1))</f>
        <v>3</v>
      </c>
      <c r="C322" t="s">
        <v>74</v>
      </c>
      <c r="D322" s="1">
        <v>46141</v>
      </c>
      <c r="E322" t="s">
        <v>35</v>
      </c>
      <c r="F322">
        <v>1</v>
      </c>
      <c r="G322">
        <v>1</v>
      </c>
      <c r="I322" t="s">
        <v>37</v>
      </c>
      <c r="J322" t="s">
        <v>37</v>
      </c>
      <c r="AF322">
        <f>IF(excel_project[[#This Row],[Total Messages]]&gt;0,1,0)</f>
        <v>1</v>
      </c>
    </row>
    <row r="323" spans="1:32" x14ac:dyDescent="0.3">
      <c r="A323" t="s">
        <v>73</v>
      </c>
      <c r="B323">
        <f t="shared" si="5"/>
        <v>3</v>
      </c>
      <c r="C323" t="s">
        <v>74</v>
      </c>
      <c r="D323" s="1">
        <v>46142</v>
      </c>
      <c r="E323" t="s">
        <v>36</v>
      </c>
      <c r="AF323">
        <f>IF(excel_project[[#This Row],[Total Messages]]&gt;0,1,0)</f>
        <v>0</v>
      </c>
    </row>
    <row r="324" spans="1:32" x14ac:dyDescent="0.3">
      <c r="A324" t="s">
        <v>73</v>
      </c>
      <c r="B324">
        <f t="shared" si="5"/>
        <v>3</v>
      </c>
      <c r="C324" t="s">
        <v>74</v>
      </c>
      <c r="D324" s="1">
        <v>46143</v>
      </c>
      <c r="E324" t="s">
        <v>38</v>
      </c>
      <c r="AF324">
        <f>IF(excel_project[[#This Row],[Total Messages]]&gt;0,1,0)</f>
        <v>0</v>
      </c>
    </row>
    <row r="325" spans="1:32" x14ac:dyDescent="0.3">
      <c r="A325" t="s">
        <v>73</v>
      </c>
      <c r="B325">
        <f t="shared" si="5"/>
        <v>3</v>
      </c>
      <c r="C325" t="s">
        <v>74</v>
      </c>
      <c r="D325" s="1">
        <v>46144</v>
      </c>
      <c r="E325" t="s">
        <v>39</v>
      </c>
      <c r="AF325">
        <f>IF(excel_project[[#This Row],[Total Messages]]&gt;0,1,0)</f>
        <v>0</v>
      </c>
    </row>
    <row r="326" spans="1:32" x14ac:dyDescent="0.3">
      <c r="A326" t="s">
        <v>73</v>
      </c>
      <c r="B326">
        <f t="shared" si="5"/>
        <v>3</v>
      </c>
      <c r="C326" t="s">
        <v>74</v>
      </c>
      <c r="D326" s="1">
        <v>46145</v>
      </c>
      <c r="E326" t="s">
        <v>40</v>
      </c>
      <c r="F326">
        <v>1</v>
      </c>
      <c r="G326">
        <v>1</v>
      </c>
      <c r="I326" t="s">
        <v>37</v>
      </c>
      <c r="J326" t="s">
        <v>37</v>
      </c>
      <c r="AF326">
        <f>IF(excel_project[[#This Row],[Total Messages]]&gt;0,1,0)</f>
        <v>1</v>
      </c>
    </row>
    <row r="327" spans="1:32" x14ac:dyDescent="0.3">
      <c r="A327" t="s">
        <v>73</v>
      </c>
      <c r="B327">
        <f t="shared" si="5"/>
        <v>3</v>
      </c>
      <c r="C327" t="s">
        <v>74</v>
      </c>
      <c r="D327" s="1">
        <v>46146</v>
      </c>
      <c r="E327" t="s">
        <v>30</v>
      </c>
      <c r="F327">
        <v>4</v>
      </c>
      <c r="G327">
        <v>3</v>
      </c>
      <c r="H327">
        <v>1</v>
      </c>
      <c r="I327" t="s">
        <v>37</v>
      </c>
      <c r="J327" t="s">
        <v>31</v>
      </c>
      <c r="Q327">
        <v>1</v>
      </c>
      <c r="AF327">
        <f>IF(excel_project[[#This Row],[Total Messages]]&gt;0,1,0)</f>
        <v>1</v>
      </c>
    </row>
    <row r="328" spans="1:32" x14ac:dyDescent="0.3">
      <c r="A328" t="s">
        <v>73</v>
      </c>
      <c r="B328">
        <f t="shared" si="5"/>
        <v>3</v>
      </c>
      <c r="C328" t="s">
        <v>74</v>
      </c>
      <c r="D328" s="1">
        <v>46147</v>
      </c>
      <c r="E328" t="s">
        <v>34</v>
      </c>
      <c r="F328">
        <v>2</v>
      </c>
      <c r="G328">
        <v>1</v>
      </c>
      <c r="H328">
        <v>1</v>
      </c>
      <c r="I328" t="s">
        <v>31</v>
      </c>
      <c r="J328" t="s">
        <v>37</v>
      </c>
      <c r="AF328">
        <f>IF(excel_project[[#This Row],[Total Messages]]&gt;0,1,0)</f>
        <v>1</v>
      </c>
    </row>
    <row r="329" spans="1:32" x14ac:dyDescent="0.3">
      <c r="A329" t="s">
        <v>73</v>
      </c>
      <c r="B329">
        <f t="shared" si="5"/>
        <v>3</v>
      </c>
      <c r="C329" t="s">
        <v>74</v>
      </c>
      <c r="D329" s="1">
        <v>46148</v>
      </c>
      <c r="E329" t="s">
        <v>35</v>
      </c>
      <c r="F329">
        <v>3</v>
      </c>
      <c r="G329">
        <v>3</v>
      </c>
      <c r="I329" t="s">
        <v>31</v>
      </c>
      <c r="J329" t="s">
        <v>31</v>
      </c>
      <c r="AF329">
        <f>IF(excel_project[[#This Row],[Total Messages]]&gt;0,1,0)</f>
        <v>1</v>
      </c>
    </row>
    <row r="330" spans="1:32" x14ac:dyDescent="0.3">
      <c r="A330" t="s">
        <v>73</v>
      </c>
      <c r="B330">
        <f t="shared" si="5"/>
        <v>3</v>
      </c>
      <c r="C330" t="s">
        <v>74</v>
      </c>
      <c r="D330" s="1">
        <v>46149</v>
      </c>
      <c r="E330" t="s">
        <v>36</v>
      </c>
      <c r="F330">
        <v>10</v>
      </c>
      <c r="G330">
        <v>9</v>
      </c>
      <c r="H330">
        <v>1</v>
      </c>
      <c r="I330" t="s">
        <v>31</v>
      </c>
      <c r="J330" t="s">
        <v>31</v>
      </c>
      <c r="AF330">
        <f>IF(excel_project[[#This Row],[Total Messages]]&gt;0,1,0)</f>
        <v>1</v>
      </c>
    </row>
    <row r="331" spans="1:32" x14ac:dyDescent="0.3">
      <c r="A331" t="s">
        <v>73</v>
      </c>
      <c r="B331">
        <f t="shared" si="5"/>
        <v>3</v>
      </c>
      <c r="C331" t="s">
        <v>74</v>
      </c>
      <c r="D331" s="1">
        <v>46150</v>
      </c>
      <c r="E331" t="s">
        <v>38</v>
      </c>
      <c r="F331">
        <v>2</v>
      </c>
      <c r="H331">
        <v>2</v>
      </c>
      <c r="I331" t="s">
        <v>37</v>
      </c>
      <c r="J331" t="s">
        <v>37</v>
      </c>
      <c r="Q331">
        <v>2</v>
      </c>
      <c r="AF331">
        <f>IF(excel_project[[#This Row],[Total Messages]]&gt;0,1,0)</f>
        <v>1</v>
      </c>
    </row>
    <row r="332" spans="1:32" x14ac:dyDescent="0.3">
      <c r="A332" t="s">
        <v>85</v>
      </c>
      <c r="B332">
        <f t="shared" si="5"/>
        <v>4</v>
      </c>
      <c r="C332" t="s">
        <v>74</v>
      </c>
      <c r="D332" s="1">
        <v>46041</v>
      </c>
      <c r="E332" t="s">
        <v>30</v>
      </c>
      <c r="F332">
        <v>18</v>
      </c>
      <c r="G332">
        <v>11</v>
      </c>
      <c r="H332">
        <v>7</v>
      </c>
      <c r="I332" t="s">
        <v>31</v>
      </c>
      <c r="J332" t="s">
        <v>37</v>
      </c>
      <c r="T332">
        <v>1</v>
      </c>
      <c r="AF332">
        <f>IF(excel_project[[#This Row],[Total Messages]]&gt;0,1,0)</f>
        <v>1</v>
      </c>
    </row>
    <row r="333" spans="1:32" x14ac:dyDescent="0.3">
      <c r="A333" t="s">
        <v>85</v>
      </c>
      <c r="B333">
        <f t="shared" si="5"/>
        <v>4</v>
      </c>
      <c r="C333" t="s">
        <v>74</v>
      </c>
      <c r="D333" s="1">
        <v>46042</v>
      </c>
      <c r="E333" t="s">
        <v>34</v>
      </c>
      <c r="AF333">
        <f>IF(excel_project[[#This Row],[Total Messages]]&gt;0,1,0)</f>
        <v>0</v>
      </c>
    </row>
    <row r="334" spans="1:32" x14ac:dyDescent="0.3">
      <c r="A334" t="s">
        <v>85</v>
      </c>
      <c r="B334">
        <f t="shared" si="5"/>
        <v>4</v>
      </c>
      <c r="C334" t="s">
        <v>74</v>
      </c>
      <c r="D334" s="1">
        <v>46043</v>
      </c>
      <c r="E334" t="s">
        <v>35</v>
      </c>
      <c r="AF334">
        <f>IF(excel_project[[#This Row],[Total Messages]]&gt;0,1,0)</f>
        <v>0</v>
      </c>
    </row>
    <row r="335" spans="1:32" x14ac:dyDescent="0.3">
      <c r="A335" t="s">
        <v>85</v>
      </c>
      <c r="B335">
        <f t="shared" si="5"/>
        <v>4</v>
      </c>
      <c r="C335" t="s">
        <v>74</v>
      </c>
      <c r="D335" s="1">
        <v>46044</v>
      </c>
      <c r="E335" t="s">
        <v>36</v>
      </c>
      <c r="AF335">
        <f>IF(excel_project[[#This Row],[Total Messages]]&gt;0,1,0)</f>
        <v>0</v>
      </c>
    </row>
    <row r="336" spans="1:32" x14ac:dyDescent="0.3">
      <c r="A336" t="s">
        <v>85</v>
      </c>
      <c r="B336">
        <f t="shared" si="5"/>
        <v>4</v>
      </c>
      <c r="C336" t="s">
        <v>74</v>
      </c>
      <c r="D336" s="1">
        <v>46045</v>
      </c>
      <c r="E336" t="s">
        <v>38</v>
      </c>
      <c r="AF336">
        <f>IF(excel_project[[#This Row],[Total Messages]]&gt;0,1,0)</f>
        <v>0</v>
      </c>
    </row>
    <row r="337" spans="1:32" x14ac:dyDescent="0.3">
      <c r="A337" t="s">
        <v>85</v>
      </c>
      <c r="B337">
        <f t="shared" si="5"/>
        <v>4</v>
      </c>
      <c r="C337" t="s">
        <v>74</v>
      </c>
      <c r="D337" s="1">
        <v>46046</v>
      </c>
      <c r="E337" t="s">
        <v>39</v>
      </c>
      <c r="AF337">
        <f>IF(excel_project[[#This Row],[Total Messages]]&gt;0,1,0)</f>
        <v>0</v>
      </c>
    </row>
    <row r="338" spans="1:32" x14ac:dyDescent="0.3">
      <c r="A338" t="s">
        <v>85</v>
      </c>
      <c r="B338">
        <f t="shared" si="5"/>
        <v>4</v>
      </c>
      <c r="C338" t="s">
        <v>74</v>
      </c>
      <c r="D338" s="1">
        <v>46047</v>
      </c>
      <c r="E338" t="s">
        <v>40</v>
      </c>
      <c r="AF338">
        <f>IF(excel_project[[#This Row],[Total Messages]]&gt;0,1,0)</f>
        <v>0</v>
      </c>
    </row>
    <row r="339" spans="1:32" x14ac:dyDescent="0.3">
      <c r="A339" t="s">
        <v>85</v>
      </c>
      <c r="B339">
        <f t="shared" si="5"/>
        <v>4</v>
      </c>
      <c r="C339" t="s">
        <v>74</v>
      </c>
      <c r="D339" s="1">
        <v>46048</v>
      </c>
      <c r="E339" t="s">
        <v>30</v>
      </c>
      <c r="F339">
        <v>4</v>
      </c>
      <c r="G339">
        <v>2</v>
      </c>
      <c r="H339">
        <v>2</v>
      </c>
      <c r="I339" t="s">
        <v>31</v>
      </c>
      <c r="J339" t="s">
        <v>31</v>
      </c>
      <c r="AD339">
        <v>1</v>
      </c>
      <c r="AF339">
        <f>IF(excel_project[[#This Row],[Total Messages]]&gt;0,1,0)</f>
        <v>1</v>
      </c>
    </row>
    <row r="340" spans="1:32" x14ac:dyDescent="0.3">
      <c r="A340" t="s">
        <v>85</v>
      </c>
      <c r="B340">
        <f t="shared" si="5"/>
        <v>4</v>
      </c>
      <c r="C340" t="s">
        <v>74</v>
      </c>
      <c r="D340" s="1">
        <v>46049</v>
      </c>
      <c r="E340" t="s">
        <v>34</v>
      </c>
      <c r="AF340">
        <f>IF(excel_project[[#This Row],[Total Messages]]&gt;0,1,0)</f>
        <v>0</v>
      </c>
    </row>
    <row r="341" spans="1:32" x14ac:dyDescent="0.3">
      <c r="A341" t="s">
        <v>85</v>
      </c>
      <c r="B341">
        <f t="shared" si="5"/>
        <v>4</v>
      </c>
      <c r="C341" t="s">
        <v>74</v>
      </c>
      <c r="D341" s="1">
        <v>46050</v>
      </c>
      <c r="E341" t="s">
        <v>35</v>
      </c>
      <c r="AF341">
        <f>IF(excel_project[[#This Row],[Total Messages]]&gt;0,1,0)</f>
        <v>0</v>
      </c>
    </row>
    <row r="342" spans="1:32" x14ac:dyDescent="0.3">
      <c r="A342" t="s">
        <v>85</v>
      </c>
      <c r="B342">
        <f t="shared" si="5"/>
        <v>4</v>
      </c>
      <c r="C342" t="s">
        <v>74</v>
      </c>
      <c r="D342" s="1">
        <v>46051</v>
      </c>
      <c r="E342" t="s">
        <v>36</v>
      </c>
      <c r="AF342">
        <f>IF(excel_project[[#This Row],[Total Messages]]&gt;0,1,0)</f>
        <v>0</v>
      </c>
    </row>
    <row r="343" spans="1:32" x14ac:dyDescent="0.3">
      <c r="A343" t="s">
        <v>85</v>
      </c>
      <c r="B343">
        <f t="shared" si="5"/>
        <v>4</v>
      </c>
      <c r="C343" t="s">
        <v>74</v>
      </c>
      <c r="D343" s="1">
        <v>46052</v>
      </c>
      <c r="E343" t="s">
        <v>38</v>
      </c>
      <c r="F343">
        <v>7</v>
      </c>
      <c r="G343">
        <v>5</v>
      </c>
      <c r="H343">
        <v>2</v>
      </c>
      <c r="I343" t="s">
        <v>37</v>
      </c>
      <c r="J343" t="s">
        <v>31</v>
      </c>
      <c r="T343">
        <v>1</v>
      </c>
      <c r="W343">
        <v>1</v>
      </c>
      <c r="AF343">
        <f>IF(excel_project[[#This Row],[Total Messages]]&gt;0,1,0)</f>
        <v>1</v>
      </c>
    </row>
    <row r="344" spans="1:32" x14ac:dyDescent="0.3">
      <c r="A344" t="s">
        <v>85</v>
      </c>
      <c r="B344">
        <f t="shared" si="5"/>
        <v>4</v>
      </c>
      <c r="C344" t="s">
        <v>74</v>
      </c>
      <c r="D344" s="1">
        <v>46053</v>
      </c>
      <c r="E344" t="s">
        <v>39</v>
      </c>
      <c r="AF344">
        <f>IF(excel_project[[#This Row],[Total Messages]]&gt;0,1,0)</f>
        <v>0</v>
      </c>
    </row>
    <row r="345" spans="1:32" x14ac:dyDescent="0.3">
      <c r="A345" t="s">
        <v>85</v>
      </c>
      <c r="B345">
        <f t="shared" si="5"/>
        <v>4</v>
      </c>
      <c r="C345" t="s">
        <v>74</v>
      </c>
      <c r="D345" s="1">
        <v>46054</v>
      </c>
      <c r="E345" t="s">
        <v>40</v>
      </c>
      <c r="AF345">
        <f>IF(excel_project[[#This Row],[Total Messages]]&gt;0,1,0)</f>
        <v>0</v>
      </c>
    </row>
    <row r="346" spans="1:32" x14ac:dyDescent="0.3">
      <c r="A346" t="s">
        <v>85</v>
      </c>
      <c r="B346">
        <f t="shared" si="5"/>
        <v>4</v>
      </c>
      <c r="C346" t="s">
        <v>74</v>
      </c>
      <c r="D346" s="1">
        <v>46055</v>
      </c>
      <c r="E346" t="s">
        <v>30</v>
      </c>
      <c r="AF346">
        <f>IF(excel_project[[#This Row],[Total Messages]]&gt;0,1,0)</f>
        <v>0</v>
      </c>
    </row>
    <row r="347" spans="1:32" x14ac:dyDescent="0.3">
      <c r="A347" t="s">
        <v>85</v>
      </c>
      <c r="B347">
        <f t="shared" si="5"/>
        <v>4</v>
      </c>
      <c r="C347" t="s">
        <v>74</v>
      </c>
      <c r="D347" s="1">
        <v>46056</v>
      </c>
      <c r="E347" t="s">
        <v>34</v>
      </c>
      <c r="F347">
        <v>20</v>
      </c>
      <c r="G347">
        <v>11</v>
      </c>
      <c r="H347">
        <v>9</v>
      </c>
      <c r="I347" t="s">
        <v>31</v>
      </c>
      <c r="J347" t="s">
        <v>31</v>
      </c>
      <c r="W347">
        <v>1</v>
      </c>
      <c r="AF347">
        <f>IF(excel_project[[#This Row],[Total Messages]]&gt;0,1,0)</f>
        <v>1</v>
      </c>
    </row>
    <row r="348" spans="1:32" x14ac:dyDescent="0.3">
      <c r="A348" t="s">
        <v>85</v>
      </c>
      <c r="B348">
        <f t="shared" si="5"/>
        <v>4</v>
      </c>
      <c r="C348" t="s">
        <v>74</v>
      </c>
      <c r="D348" s="1">
        <v>46057</v>
      </c>
      <c r="E348" t="s">
        <v>35</v>
      </c>
      <c r="F348">
        <v>10</v>
      </c>
      <c r="G348">
        <v>5</v>
      </c>
      <c r="H348">
        <v>5</v>
      </c>
      <c r="I348" t="s">
        <v>37</v>
      </c>
      <c r="J348" t="s">
        <v>31</v>
      </c>
      <c r="AF348">
        <f>IF(excel_project[[#This Row],[Total Messages]]&gt;0,1,0)</f>
        <v>1</v>
      </c>
    </row>
    <row r="349" spans="1:32" x14ac:dyDescent="0.3">
      <c r="A349" t="s">
        <v>85</v>
      </c>
      <c r="B349">
        <f t="shared" si="5"/>
        <v>4</v>
      </c>
      <c r="C349" t="s">
        <v>74</v>
      </c>
      <c r="D349" s="1">
        <v>46058</v>
      </c>
      <c r="E349" t="s">
        <v>36</v>
      </c>
      <c r="AF349">
        <f>IF(excel_project[[#This Row],[Total Messages]]&gt;0,1,0)</f>
        <v>0</v>
      </c>
    </row>
    <row r="350" spans="1:32" x14ac:dyDescent="0.3">
      <c r="A350" t="s">
        <v>85</v>
      </c>
      <c r="B350">
        <f t="shared" si="5"/>
        <v>4</v>
      </c>
      <c r="C350" t="s">
        <v>74</v>
      </c>
      <c r="D350" s="1">
        <v>46059</v>
      </c>
      <c r="E350" t="s">
        <v>38</v>
      </c>
      <c r="AF350">
        <f>IF(excel_project[[#This Row],[Total Messages]]&gt;0,1,0)</f>
        <v>0</v>
      </c>
    </row>
    <row r="351" spans="1:32" x14ac:dyDescent="0.3">
      <c r="A351" t="s">
        <v>85</v>
      </c>
      <c r="B351">
        <f t="shared" si="5"/>
        <v>4</v>
      </c>
      <c r="C351" t="s">
        <v>74</v>
      </c>
      <c r="D351" s="1">
        <v>46060</v>
      </c>
      <c r="E351" t="s">
        <v>39</v>
      </c>
      <c r="AF351">
        <f>IF(excel_project[[#This Row],[Total Messages]]&gt;0,1,0)</f>
        <v>0</v>
      </c>
    </row>
    <row r="352" spans="1:32" x14ac:dyDescent="0.3">
      <c r="A352" t="s">
        <v>85</v>
      </c>
      <c r="B352">
        <f t="shared" si="5"/>
        <v>4</v>
      </c>
      <c r="C352" t="s">
        <v>74</v>
      </c>
      <c r="D352" s="1">
        <v>46061</v>
      </c>
      <c r="E352" t="s">
        <v>40</v>
      </c>
      <c r="AF352">
        <f>IF(excel_project[[#This Row],[Total Messages]]&gt;0,1,0)</f>
        <v>0</v>
      </c>
    </row>
    <row r="353" spans="1:32" x14ac:dyDescent="0.3">
      <c r="A353" t="s">
        <v>85</v>
      </c>
      <c r="B353">
        <f t="shared" si="5"/>
        <v>4</v>
      </c>
      <c r="C353" t="s">
        <v>74</v>
      </c>
      <c r="D353" s="1">
        <v>46062</v>
      </c>
      <c r="E353" t="s">
        <v>30</v>
      </c>
      <c r="F353">
        <v>57</v>
      </c>
      <c r="G353">
        <v>32</v>
      </c>
      <c r="H353">
        <v>25</v>
      </c>
      <c r="I353" t="s">
        <v>31</v>
      </c>
      <c r="J353" t="s">
        <v>31</v>
      </c>
      <c r="V353">
        <v>1</v>
      </c>
      <c r="AC353">
        <v>2</v>
      </c>
      <c r="AE353">
        <v>1</v>
      </c>
      <c r="AF353">
        <f>IF(excel_project[[#This Row],[Total Messages]]&gt;0,1,0)</f>
        <v>1</v>
      </c>
    </row>
    <row r="354" spans="1:32" x14ac:dyDescent="0.3">
      <c r="A354" t="s">
        <v>85</v>
      </c>
      <c r="B354">
        <f t="shared" si="5"/>
        <v>4</v>
      </c>
      <c r="C354" t="s">
        <v>74</v>
      </c>
      <c r="D354" s="1">
        <v>46063</v>
      </c>
      <c r="E354" t="s">
        <v>34</v>
      </c>
      <c r="F354">
        <v>10</v>
      </c>
      <c r="G354">
        <v>6</v>
      </c>
      <c r="H354">
        <v>4</v>
      </c>
      <c r="I354" t="s">
        <v>31</v>
      </c>
      <c r="J354" t="s">
        <v>31</v>
      </c>
      <c r="U354">
        <v>1</v>
      </c>
      <c r="V354">
        <v>1</v>
      </c>
      <c r="AF354">
        <f>IF(excel_project[[#This Row],[Total Messages]]&gt;0,1,0)</f>
        <v>1</v>
      </c>
    </row>
    <row r="355" spans="1:32" x14ac:dyDescent="0.3">
      <c r="A355" t="s">
        <v>85</v>
      </c>
      <c r="B355">
        <f t="shared" si="5"/>
        <v>4</v>
      </c>
      <c r="C355" t="s">
        <v>74</v>
      </c>
      <c r="D355" s="1">
        <v>46064</v>
      </c>
      <c r="E355" t="s">
        <v>35</v>
      </c>
      <c r="F355">
        <v>15</v>
      </c>
      <c r="G355">
        <v>8</v>
      </c>
      <c r="H355">
        <v>7</v>
      </c>
      <c r="I355" t="s">
        <v>37</v>
      </c>
      <c r="J355" t="s">
        <v>31</v>
      </c>
      <c r="T355">
        <v>1</v>
      </c>
      <c r="AF355">
        <f>IF(excel_project[[#This Row],[Total Messages]]&gt;0,1,0)</f>
        <v>1</v>
      </c>
    </row>
    <row r="356" spans="1:32" x14ac:dyDescent="0.3">
      <c r="A356" t="s">
        <v>85</v>
      </c>
      <c r="B356">
        <f t="shared" si="5"/>
        <v>4</v>
      </c>
      <c r="C356" t="s">
        <v>74</v>
      </c>
      <c r="D356" s="1">
        <v>46065</v>
      </c>
      <c r="E356" t="s">
        <v>36</v>
      </c>
      <c r="F356">
        <v>13</v>
      </c>
      <c r="G356">
        <v>7</v>
      </c>
      <c r="H356">
        <v>6</v>
      </c>
      <c r="I356" t="s">
        <v>37</v>
      </c>
      <c r="J356" t="s">
        <v>31</v>
      </c>
      <c r="AD356">
        <v>1</v>
      </c>
      <c r="AF356">
        <f>IF(excel_project[[#This Row],[Total Messages]]&gt;0,1,0)</f>
        <v>1</v>
      </c>
    </row>
    <row r="357" spans="1:32" x14ac:dyDescent="0.3">
      <c r="A357" t="s">
        <v>85</v>
      </c>
      <c r="B357">
        <f t="shared" si="5"/>
        <v>4</v>
      </c>
      <c r="C357" t="s">
        <v>74</v>
      </c>
      <c r="D357" s="1">
        <v>46066</v>
      </c>
      <c r="E357" t="s">
        <v>38</v>
      </c>
      <c r="AF357">
        <f>IF(excel_project[[#This Row],[Total Messages]]&gt;0,1,0)</f>
        <v>0</v>
      </c>
    </row>
    <row r="358" spans="1:32" x14ac:dyDescent="0.3">
      <c r="A358" t="s">
        <v>85</v>
      </c>
      <c r="B358">
        <f t="shared" si="5"/>
        <v>4</v>
      </c>
      <c r="C358" t="s">
        <v>74</v>
      </c>
      <c r="D358" s="1">
        <v>46067</v>
      </c>
      <c r="E358" t="s">
        <v>39</v>
      </c>
      <c r="F358">
        <v>16</v>
      </c>
      <c r="G358">
        <v>9</v>
      </c>
      <c r="H358">
        <v>7</v>
      </c>
      <c r="I358" t="s">
        <v>31</v>
      </c>
      <c r="J358" t="s">
        <v>31</v>
      </c>
      <c r="AF358">
        <f>IF(excel_project[[#This Row],[Total Messages]]&gt;0,1,0)</f>
        <v>1</v>
      </c>
    </row>
    <row r="359" spans="1:32" x14ac:dyDescent="0.3">
      <c r="A359" t="s">
        <v>85</v>
      </c>
      <c r="B359">
        <f t="shared" si="5"/>
        <v>4</v>
      </c>
      <c r="C359" t="s">
        <v>74</v>
      </c>
      <c r="D359" s="1">
        <v>46068</v>
      </c>
      <c r="E359" t="s">
        <v>40</v>
      </c>
      <c r="AF359">
        <f>IF(excel_project[[#This Row],[Total Messages]]&gt;0,1,0)</f>
        <v>0</v>
      </c>
    </row>
    <row r="360" spans="1:32" x14ac:dyDescent="0.3">
      <c r="A360" t="s">
        <v>85</v>
      </c>
      <c r="B360">
        <f t="shared" si="5"/>
        <v>4</v>
      </c>
      <c r="C360" t="s">
        <v>74</v>
      </c>
      <c r="D360" s="1">
        <v>46069</v>
      </c>
      <c r="E360" t="s">
        <v>30</v>
      </c>
      <c r="F360">
        <v>12</v>
      </c>
      <c r="G360">
        <v>7</v>
      </c>
      <c r="H360">
        <v>5</v>
      </c>
      <c r="I360" t="s">
        <v>31</v>
      </c>
      <c r="J360" t="s">
        <v>31</v>
      </c>
      <c r="W360">
        <v>1</v>
      </c>
      <c r="AF360">
        <f>IF(excel_project[[#This Row],[Total Messages]]&gt;0,1,0)</f>
        <v>1</v>
      </c>
    </row>
    <row r="361" spans="1:32" x14ac:dyDescent="0.3">
      <c r="A361" t="s">
        <v>85</v>
      </c>
      <c r="B361">
        <f t="shared" si="5"/>
        <v>4</v>
      </c>
      <c r="C361" t="s">
        <v>74</v>
      </c>
      <c r="D361" s="1">
        <v>46070</v>
      </c>
      <c r="E361" t="s">
        <v>34</v>
      </c>
      <c r="AF361">
        <f>IF(excel_project[[#This Row],[Total Messages]]&gt;0,1,0)</f>
        <v>0</v>
      </c>
    </row>
    <row r="362" spans="1:32" x14ac:dyDescent="0.3">
      <c r="A362" t="s">
        <v>85</v>
      </c>
      <c r="B362">
        <f t="shared" si="5"/>
        <v>4</v>
      </c>
      <c r="C362" t="s">
        <v>74</v>
      </c>
      <c r="D362" s="1">
        <v>46071</v>
      </c>
      <c r="E362" t="s">
        <v>35</v>
      </c>
      <c r="AF362">
        <f>IF(excel_project[[#This Row],[Total Messages]]&gt;0,1,0)</f>
        <v>0</v>
      </c>
    </row>
    <row r="363" spans="1:32" x14ac:dyDescent="0.3">
      <c r="A363" t="s">
        <v>85</v>
      </c>
      <c r="B363">
        <f t="shared" si="5"/>
        <v>4</v>
      </c>
      <c r="C363" t="s">
        <v>74</v>
      </c>
      <c r="D363" s="1">
        <v>46072</v>
      </c>
      <c r="E363" t="s">
        <v>36</v>
      </c>
      <c r="AF363">
        <f>IF(excel_project[[#This Row],[Total Messages]]&gt;0,1,0)</f>
        <v>0</v>
      </c>
    </row>
    <row r="364" spans="1:32" x14ac:dyDescent="0.3">
      <c r="A364" t="s">
        <v>85</v>
      </c>
      <c r="B364">
        <f t="shared" si="5"/>
        <v>4</v>
      </c>
      <c r="C364" t="s">
        <v>74</v>
      </c>
      <c r="D364" s="1">
        <v>46073</v>
      </c>
      <c r="E364" t="s">
        <v>38</v>
      </c>
      <c r="AF364">
        <f>IF(excel_project[[#This Row],[Total Messages]]&gt;0,1,0)</f>
        <v>0</v>
      </c>
    </row>
    <row r="365" spans="1:32" x14ac:dyDescent="0.3">
      <c r="A365" t="s">
        <v>85</v>
      </c>
      <c r="B365">
        <f t="shared" si="5"/>
        <v>4</v>
      </c>
      <c r="C365" t="s">
        <v>74</v>
      </c>
      <c r="D365" s="1">
        <v>46074</v>
      </c>
      <c r="E365" t="s">
        <v>39</v>
      </c>
      <c r="F365">
        <v>3</v>
      </c>
      <c r="G365">
        <v>2</v>
      </c>
      <c r="H365">
        <v>1</v>
      </c>
      <c r="I365" t="s">
        <v>31</v>
      </c>
      <c r="J365" t="s">
        <v>31</v>
      </c>
      <c r="AF365">
        <f>IF(excel_project[[#This Row],[Total Messages]]&gt;0,1,0)</f>
        <v>1</v>
      </c>
    </row>
    <row r="366" spans="1:32" x14ac:dyDescent="0.3">
      <c r="A366" t="s">
        <v>85</v>
      </c>
      <c r="B366">
        <f t="shared" si="5"/>
        <v>4</v>
      </c>
      <c r="C366" t="s">
        <v>74</v>
      </c>
      <c r="D366" s="1">
        <v>46075</v>
      </c>
      <c r="E366" t="s">
        <v>40</v>
      </c>
      <c r="AF366">
        <f>IF(excel_project[[#This Row],[Total Messages]]&gt;0,1,0)</f>
        <v>0</v>
      </c>
    </row>
    <row r="367" spans="1:32" x14ac:dyDescent="0.3">
      <c r="A367" t="s">
        <v>85</v>
      </c>
      <c r="B367">
        <f t="shared" si="5"/>
        <v>4</v>
      </c>
      <c r="C367" t="s">
        <v>74</v>
      </c>
      <c r="D367" s="1">
        <v>46076</v>
      </c>
      <c r="E367" t="s">
        <v>30</v>
      </c>
      <c r="AF367">
        <f>IF(excel_project[[#This Row],[Total Messages]]&gt;0,1,0)</f>
        <v>0</v>
      </c>
    </row>
    <row r="368" spans="1:32" x14ac:dyDescent="0.3">
      <c r="A368" t="s">
        <v>85</v>
      </c>
      <c r="B368">
        <f t="shared" si="5"/>
        <v>4</v>
      </c>
      <c r="C368" t="s">
        <v>74</v>
      </c>
      <c r="D368" s="1">
        <v>46077</v>
      </c>
      <c r="E368" t="s">
        <v>34</v>
      </c>
      <c r="AF368">
        <f>IF(excel_project[[#This Row],[Total Messages]]&gt;0,1,0)</f>
        <v>0</v>
      </c>
    </row>
    <row r="369" spans="1:32" x14ac:dyDescent="0.3">
      <c r="A369" t="s">
        <v>85</v>
      </c>
      <c r="B369">
        <f t="shared" si="5"/>
        <v>4</v>
      </c>
      <c r="C369" t="s">
        <v>74</v>
      </c>
      <c r="D369" s="1">
        <v>46078</v>
      </c>
      <c r="E369" t="s">
        <v>35</v>
      </c>
      <c r="AF369">
        <f>IF(excel_project[[#This Row],[Total Messages]]&gt;0,1,0)</f>
        <v>0</v>
      </c>
    </row>
    <row r="370" spans="1:32" x14ac:dyDescent="0.3">
      <c r="A370" t="s">
        <v>85</v>
      </c>
      <c r="B370">
        <f t="shared" si="5"/>
        <v>4</v>
      </c>
      <c r="C370" t="s">
        <v>74</v>
      </c>
      <c r="D370" s="1">
        <v>46079</v>
      </c>
      <c r="E370" t="s">
        <v>36</v>
      </c>
      <c r="AF370">
        <f>IF(excel_project[[#This Row],[Total Messages]]&gt;0,1,0)</f>
        <v>0</v>
      </c>
    </row>
    <row r="371" spans="1:32" x14ac:dyDescent="0.3">
      <c r="A371" t="s">
        <v>85</v>
      </c>
      <c r="B371">
        <f t="shared" si="5"/>
        <v>4</v>
      </c>
      <c r="C371" t="s">
        <v>74</v>
      </c>
      <c r="D371" s="1">
        <v>46080</v>
      </c>
      <c r="E371" t="s">
        <v>38</v>
      </c>
      <c r="AF371">
        <f>IF(excel_project[[#This Row],[Total Messages]]&gt;0,1,0)</f>
        <v>0</v>
      </c>
    </row>
    <row r="372" spans="1:32" x14ac:dyDescent="0.3">
      <c r="A372" t="s">
        <v>85</v>
      </c>
      <c r="B372">
        <f t="shared" si="5"/>
        <v>4</v>
      </c>
      <c r="C372" t="s">
        <v>74</v>
      </c>
      <c r="D372" s="1">
        <v>46081</v>
      </c>
      <c r="E372" t="s">
        <v>39</v>
      </c>
      <c r="F372">
        <v>3</v>
      </c>
      <c r="G372">
        <v>1</v>
      </c>
      <c r="H372">
        <v>2</v>
      </c>
      <c r="I372" t="s">
        <v>31</v>
      </c>
      <c r="J372" t="s">
        <v>37</v>
      </c>
      <c r="U372">
        <v>1</v>
      </c>
      <c r="V372">
        <v>1</v>
      </c>
      <c r="AF372">
        <f>IF(excel_project[[#This Row],[Total Messages]]&gt;0,1,0)</f>
        <v>1</v>
      </c>
    </row>
    <row r="373" spans="1:32" x14ac:dyDescent="0.3">
      <c r="A373" t="s">
        <v>85</v>
      </c>
      <c r="B373">
        <f t="shared" si="5"/>
        <v>4</v>
      </c>
      <c r="C373" t="s">
        <v>74</v>
      </c>
      <c r="D373" s="1">
        <v>46082</v>
      </c>
      <c r="E373" t="s">
        <v>40</v>
      </c>
      <c r="AF373">
        <f>IF(excel_project[[#This Row],[Total Messages]]&gt;0,1,0)</f>
        <v>0</v>
      </c>
    </row>
    <row r="374" spans="1:32" x14ac:dyDescent="0.3">
      <c r="A374" t="s">
        <v>85</v>
      </c>
      <c r="B374">
        <f t="shared" si="5"/>
        <v>4</v>
      </c>
      <c r="C374" t="s">
        <v>74</v>
      </c>
      <c r="D374" s="1">
        <v>46083</v>
      </c>
      <c r="E374" t="s">
        <v>30</v>
      </c>
      <c r="AF374">
        <f>IF(excel_project[[#This Row],[Total Messages]]&gt;0,1,0)</f>
        <v>0</v>
      </c>
    </row>
    <row r="375" spans="1:32" x14ac:dyDescent="0.3">
      <c r="A375" t="s">
        <v>85</v>
      </c>
      <c r="B375">
        <f t="shared" si="5"/>
        <v>4</v>
      </c>
      <c r="C375" t="s">
        <v>74</v>
      </c>
      <c r="D375" s="1">
        <v>46084</v>
      </c>
      <c r="E375" t="s">
        <v>34</v>
      </c>
      <c r="AF375">
        <f>IF(excel_project[[#This Row],[Total Messages]]&gt;0,1,0)</f>
        <v>0</v>
      </c>
    </row>
    <row r="376" spans="1:32" x14ac:dyDescent="0.3">
      <c r="A376" t="s">
        <v>85</v>
      </c>
      <c r="B376">
        <f t="shared" si="5"/>
        <v>4</v>
      </c>
      <c r="C376" t="s">
        <v>74</v>
      </c>
      <c r="D376" s="1">
        <v>46085</v>
      </c>
      <c r="E376" t="s">
        <v>35</v>
      </c>
      <c r="AF376">
        <f>IF(excel_project[[#This Row],[Total Messages]]&gt;0,1,0)</f>
        <v>0</v>
      </c>
    </row>
    <row r="377" spans="1:32" x14ac:dyDescent="0.3">
      <c r="A377" t="s">
        <v>85</v>
      </c>
      <c r="B377">
        <f t="shared" si="5"/>
        <v>4</v>
      </c>
      <c r="C377" t="s">
        <v>74</v>
      </c>
      <c r="D377" s="1">
        <v>46086</v>
      </c>
      <c r="E377" t="s">
        <v>36</v>
      </c>
      <c r="AF377">
        <f>IF(excel_project[[#This Row],[Total Messages]]&gt;0,1,0)</f>
        <v>0</v>
      </c>
    </row>
    <row r="378" spans="1:32" x14ac:dyDescent="0.3">
      <c r="A378" t="s">
        <v>85</v>
      </c>
      <c r="B378">
        <f t="shared" si="5"/>
        <v>4</v>
      </c>
      <c r="C378" t="s">
        <v>74</v>
      </c>
      <c r="D378" s="1">
        <v>46087</v>
      </c>
      <c r="E378" t="s">
        <v>38</v>
      </c>
      <c r="AF378">
        <f>IF(excel_project[[#This Row],[Total Messages]]&gt;0,1,0)</f>
        <v>0</v>
      </c>
    </row>
    <row r="379" spans="1:32" x14ac:dyDescent="0.3">
      <c r="A379" t="s">
        <v>85</v>
      </c>
      <c r="B379">
        <f t="shared" si="5"/>
        <v>4</v>
      </c>
      <c r="C379" t="s">
        <v>74</v>
      </c>
      <c r="D379" s="1">
        <v>46088</v>
      </c>
      <c r="E379" t="s">
        <v>39</v>
      </c>
      <c r="AF379">
        <f>IF(excel_project[[#This Row],[Total Messages]]&gt;0,1,0)</f>
        <v>0</v>
      </c>
    </row>
    <row r="380" spans="1:32" x14ac:dyDescent="0.3">
      <c r="A380" t="s">
        <v>85</v>
      </c>
      <c r="B380">
        <f t="shared" si="5"/>
        <v>4</v>
      </c>
      <c r="C380" t="s">
        <v>74</v>
      </c>
      <c r="D380" s="1">
        <v>46089</v>
      </c>
      <c r="E380" t="s">
        <v>40</v>
      </c>
      <c r="AF380">
        <f>IF(excel_project[[#This Row],[Total Messages]]&gt;0,1,0)</f>
        <v>0</v>
      </c>
    </row>
    <row r="381" spans="1:32" x14ac:dyDescent="0.3">
      <c r="A381" t="s">
        <v>85</v>
      </c>
      <c r="B381">
        <f t="shared" si="5"/>
        <v>4</v>
      </c>
      <c r="C381" t="s">
        <v>74</v>
      </c>
      <c r="D381" s="1">
        <v>46090</v>
      </c>
      <c r="E381" t="s">
        <v>30</v>
      </c>
      <c r="AF381">
        <f>IF(excel_project[[#This Row],[Total Messages]]&gt;0,1,0)</f>
        <v>0</v>
      </c>
    </row>
    <row r="382" spans="1:32" x14ac:dyDescent="0.3">
      <c r="A382" t="s">
        <v>85</v>
      </c>
      <c r="B382">
        <f t="shared" si="5"/>
        <v>4</v>
      </c>
      <c r="C382" t="s">
        <v>74</v>
      </c>
      <c r="D382" s="1">
        <v>46091</v>
      </c>
      <c r="E382" t="s">
        <v>34</v>
      </c>
      <c r="F382">
        <v>10</v>
      </c>
      <c r="G382">
        <v>6</v>
      </c>
      <c r="H382">
        <v>4</v>
      </c>
      <c r="I382" t="s">
        <v>31</v>
      </c>
      <c r="J382" t="s">
        <v>31</v>
      </c>
      <c r="T382">
        <v>1</v>
      </c>
      <c r="AF382">
        <f>IF(excel_project[[#This Row],[Total Messages]]&gt;0,1,0)</f>
        <v>1</v>
      </c>
    </row>
    <row r="383" spans="1:32" x14ac:dyDescent="0.3">
      <c r="A383" t="s">
        <v>85</v>
      </c>
      <c r="B383">
        <f t="shared" si="5"/>
        <v>4</v>
      </c>
      <c r="C383" t="s">
        <v>74</v>
      </c>
      <c r="D383" s="1">
        <v>46092</v>
      </c>
      <c r="E383" t="s">
        <v>35</v>
      </c>
      <c r="AF383">
        <f>IF(excel_project[[#This Row],[Total Messages]]&gt;0,1,0)</f>
        <v>0</v>
      </c>
    </row>
    <row r="384" spans="1:32" x14ac:dyDescent="0.3">
      <c r="A384" t="s">
        <v>85</v>
      </c>
      <c r="B384">
        <f t="shared" si="5"/>
        <v>4</v>
      </c>
      <c r="C384" t="s">
        <v>74</v>
      </c>
      <c r="D384" s="1">
        <v>46093</v>
      </c>
      <c r="E384" t="s">
        <v>36</v>
      </c>
      <c r="AF384">
        <f>IF(excel_project[[#This Row],[Total Messages]]&gt;0,1,0)</f>
        <v>0</v>
      </c>
    </row>
    <row r="385" spans="1:32" x14ac:dyDescent="0.3">
      <c r="A385" t="s">
        <v>85</v>
      </c>
      <c r="B385">
        <f t="shared" si="5"/>
        <v>4</v>
      </c>
      <c r="C385" t="s">
        <v>74</v>
      </c>
      <c r="D385" s="1">
        <v>46094</v>
      </c>
      <c r="E385" t="s">
        <v>38</v>
      </c>
      <c r="F385">
        <v>21</v>
      </c>
      <c r="G385">
        <v>10</v>
      </c>
      <c r="H385">
        <v>11</v>
      </c>
      <c r="I385" t="s">
        <v>31</v>
      </c>
      <c r="J385" t="s">
        <v>37</v>
      </c>
      <c r="L385">
        <v>1</v>
      </c>
      <c r="V385">
        <v>1</v>
      </c>
      <c r="W385">
        <v>1</v>
      </c>
      <c r="AF385">
        <f>IF(excel_project[[#This Row],[Total Messages]]&gt;0,1,0)</f>
        <v>1</v>
      </c>
    </row>
    <row r="386" spans="1:32" x14ac:dyDescent="0.3">
      <c r="A386" t="s">
        <v>85</v>
      </c>
      <c r="B386">
        <f t="shared" ref="B386:B449" si="6">VALUE(LEFT(A386,LEN(A386)-1))</f>
        <v>4</v>
      </c>
      <c r="C386" t="s">
        <v>74</v>
      </c>
      <c r="D386" s="1">
        <v>46095</v>
      </c>
      <c r="E386" t="s">
        <v>39</v>
      </c>
      <c r="F386">
        <v>5</v>
      </c>
      <c r="G386">
        <v>2</v>
      </c>
      <c r="H386">
        <v>3</v>
      </c>
      <c r="I386" t="s">
        <v>37</v>
      </c>
      <c r="J386" t="s">
        <v>31</v>
      </c>
      <c r="AF386">
        <f>IF(excel_project[[#This Row],[Total Messages]]&gt;0,1,0)</f>
        <v>1</v>
      </c>
    </row>
    <row r="387" spans="1:32" x14ac:dyDescent="0.3">
      <c r="A387" t="s">
        <v>85</v>
      </c>
      <c r="B387">
        <f t="shared" si="6"/>
        <v>4</v>
      </c>
      <c r="C387" t="s">
        <v>74</v>
      </c>
      <c r="D387" s="1">
        <v>46096</v>
      </c>
      <c r="E387" t="s">
        <v>40</v>
      </c>
      <c r="AF387">
        <f>IF(excel_project[[#This Row],[Total Messages]]&gt;0,1,0)</f>
        <v>0</v>
      </c>
    </row>
    <row r="388" spans="1:32" x14ac:dyDescent="0.3">
      <c r="A388" t="s">
        <v>85</v>
      </c>
      <c r="B388">
        <f t="shared" si="6"/>
        <v>4</v>
      </c>
      <c r="C388" t="s">
        <v>74</v>
      </c>
      <c r="D388" s="1">
        <v>46097</v>
      </c>
      <c r="E388" t="s">
        <v>30</v>
      </c>
      <c r="F388">
        <v>11</v>
      </c>
      <c r="G388">
        <v>6</v>
      </c>
      <c r="H388">
        <v>5</v>
      </c>
      <c r="I388" t="s">
        <v>31</v>
      </c>
      <c r="J388" t="s">
        <v>37</v>
      </c>
      <c r="AF388">
        <f>IF(excel_project[[#This Row],[Total Messages]]&gt;0,1,0)</f>
        <v>1</v>
      </c>
    </row>
    <row r="389" spans="1:32" x14ac:dyDescent="0.3">
      <c r="A389" t="s">
        <v>85</v>
      </c>
      <c r="B389">
        <f t="shared" si="6"/>
        <v>4</v>
      </c>
      <c r="C389" t="s">
        <v>74</v>
      </c>
      <c r="D389" s="1">
        <v>46098</v>
      </c>
      <c r="E389" t="s">
        <v>34</v>
      </c>
      <c r="AF389">
        <f>IF(excel_project[[#This Row],[Total Messages]]&gt;0,1,0)</f>
        <v>0</v>
      </c>
    </row>
    <row r="390" spans="1:32" x14ac:dyDescent="0.3">
      <c r="A390" t="s">
        <v>85</v>
      </c>
      <c r="B390">
        <f t="shared" si="6"/>
        <v>4</v>
      </c>
      <c r="C390" t="s">
        <v>74</v>
      </c>
      <c r="D390" s="1">
        <v>46099</v>
      </c>
      <c r="E390" t="s">
        <v>35</v>
      </c>
      <c r="AF390">
        <f>IF(excel_project[[#This Row],[Total Messages]]&gt;0,1,0)</f>
        <v>0</v>
      </c>
    </row>
    <row r="391" spans="1:32" x14ac:dyDescent="0.3">
      <c r="A391" t="s">
        <v>85</v>
      </c>
      <c r="B391">
        <f t="shared" si="6"/>
        <v>4</v>
      </c>
      <c r="C391" t="s">
        <v>74</v>
      </c>
      <c r="D391" s="1">
        <v>46100</v>
      </c>
      <c r="E391" t="s">
        <v>36</v>
      </c>
      <c r="AF391">
        <f>IF(excel_project[[#This Row],[Total Messages]]&gt;0,1,0)</f>
        <v>0</v>
      </c>
    </row>
    <row r="392" spans="1:32" x14ac:dyDescent="0.3">
      <c r="A392" t="s">
        <v>85</v>
      </c>
      <c r="B392">
        <f t="shared" si="6"/>
        <v>4</v>
      </c>
      <c r="C392" t="s">
        <v>74</v>
      </c>
      <c r="D392" s="1">
        <v>46101</v>
      </c>
      <c r="E392" t="s">
        <v>38</v>
      </c>
      <c r="AF392">
        <f>IF(excel_project[[#This Row],[Total Messages]]&gt;0,1,0)</f>
        <v>0</v>
      </c>
    </row>
    <row r="393" spans="1:32" x14ac:dyDescent="0.3">
      <c r="A393" t="s">
        <v>85</v>
      </c>
      <c r="B393">
        <f t="shared" si="6"/>
        <v>4</v>
      </c>
      <c r="C393" t="s">
        <v>74</v>
      </c>
      <c r="D393" s="1">
        <v>46102</v>
      </c>
      <c r="E393" t="s">
        <v>39</v>
      </c>
      <c r="AF393">
        <f>IF(excel_project[[#This Row],[Total Messages]]&gt;0,1,0)</f>
        <v>0</v>
      </c>
    </row>
    <row r="394" spans="1:32" x14ac:dyDescent="0.3">
      <c r="A394" t="s">
        <v>85</v>
      </c>
      <c r="B394">
        <f t="shared" si="6"/>
        <v>4</v>
      </c>
      <c r="C394" t="s">
        <v>74</v>
      </c>
      <c r="D394" s="1">
        <v>46103</v>
      </c>
      <c r="E394" t="s">
        <v>40</v>
      </c>
      <c r="AF394">
        <f>IF(excel_project[[#This Row],[Total Messages]]&gt;0,1,0)</f>
        <v>0</v>
      </c>
    </row>
    <row r="395" spans="1:32" x14ac:dyDescent="0.3">
      <c r="A395" t="s">
        <v>85</v>
      </c>
      <c r="B395">
        <f t="shared" si="6"/>
        <v>4</v>
      </c>
      <c r="C395" t="s">
        <v>74</v>
      </c>
      <c r="D395" s="1">
        <v>46104</v>
      </c>
      <c r="E395" t="s">
        <v>30</v>
      </c>
      <c r="AF395">
        <f>IF(excel_project[[#This Row],[Total Messages]]&gt;0,1,0)</f>
        <v>0</v>
      </c>
    </row>
    <row r="396" spans="1:32" x14ac:dyDescent="0.3">
      <c r="A396" t="s">
        <v>85</v>
      </c>
      <c r="B396">
        <f t="shared" si="6"/>
        <v>4</v>
      </c>
      <c r="C396" t="s">
        <v>74</v>
      </c>
      <c r="D396" s="1">
        <v>46105</v>
      </c>
      <c r="E396" t="s">
        <v>34</v>
      </c>
      <c r="AF396">
        <f>IF(excel_project[[#This Row],[Total Messages]]&gt;0,1,0)</f>
        <v>0</v>
      </c>
    </row>
    <row r="397" spans="1:32" x14ac:dyDescent="0.3">
      <c r="A397" t="s">
        <v>85</v>
      </c>
      <c r="B397">
        <f t="shared" si="6"/>
        <v>4</v>
      </c>
      <c r="C397" t="s">
        <v>74</v>
      </c>
      <c r="D397" s="1">
        <v>46106</v>
      </c>
      <c r="E397" t="s">
        <v>35</v>
      </c>
      <c r="AF397">
        <f>IF(excel_project[[#This Row],[Total Messages]]&gt;0,1,0)</f>
        <v>0</v>
      </c>
    </row>
    <row r="398" spans="1:32" x14ac:dyDescent="0.3">
      <c r="A398" t="s">
        <v>85</v>
      </c>
      <c r="B398">
        <f t="shared" si="6"/>
        <v>4</v>
      </c>
      <c r="C398" t="s">
        <v>74</v>
      </c>
      <c r="D398" s="1">
        <v>46107</v>
      </c>
      <c r="E398" t="s">
        <v>36</v>
      </c>
      <c r="AF398">
        <f>IF(excel_project[[#This Row],[Total Messages]]&gt;0,1,0)</f>
        <v>0</v>
      </c>
    </row>
    <row r="399" spans="1:32" x14ac:dyDescent="0.3">
      <c r="A399" t="s">
        <v>85</v>
      </c>
      <c r="B399">
        <f t="shared" si="6"/>
        <v>4</v>
      </c>
      <c r="C399" t="s">
        <v>74</v>
      </c>
      <c r="D399" s="1">
        <v>46108</v>
      </c>
      <c r="E399" t="s">
        <v>38</v>
      </c>
      <c r="F399">
        <v>3</v>
      </c>
      <c r="G399">
        <v>1</v>
      </c>
      <c r="H399">
        <v>2</v>
      </c>
      <c r="I399" t="s">
        <v>37</v>
      </c>
      <c r="J399" t="s">
        <v>37</v>
      </c>
      <c r="AF399">
        <f>IF(excel_project[[#This Row],[Total Messages]]&gt;0,1,0)</f>
        <v>1</v>
      </c>
    </row>
    <row r="400" spans="1:32" x14ac:dyDescent="0.3">
      <c r="A400" t="s">
        <v>85</v>
      </c>
      <c r="B400">
        <f t="shared" si="6"/>
        <v>4</v>
      </c>
      <c r="C400" t="s">
        <v>74</v>
      </c>
      <c r="D400" s="1">
        <v>46109</v>
      </c>
      <c r="E400" t="s">
        <v>39</v>
      </c>
      <c r="F400">
        <v>7</v>
      </c>
      <c r="G400">
        <v>4</v>
      </c>
      <c r="H400">
        <v>3</v>
      </c>
      <c r="I400" t="s">
        <v>31</v>
      </c>
      <c r="J400" t="s">
        <v>31</v>
      </c>
      <c r="AF400">
        <f>IF(excel_project[[#This Row],[Total Messages]]&gt;0,1,0)</f>
        <v>1</v>
      </c>
    </row>
    <row r="401" spans="1:32" x14ac:dyDescent="0.3">
      <c r="A401" t="s">
        <v>85</v>
      </c>
      <c r="B401">
        <f t="shared" si="6"/>
        <v>4</v>
      </c>
      <c r="C401" t="s">
        <v>74</v>
      </c>
      <c r="D401" s="1">
        <v>46110</v>
      </c>
      <c r="E401" t="s">
        <v>40</v>
      </c>
      <c r="F401">
        <v>7</v>
      </c>
      <c r="G401">
        <v>4</v>
      </c>
      <c r="H401">
        <v>3</v>
      </c>
      <c r="I401" t="s">
        <v>31</v>
      </c>
      <c r="J401" t="s">
        <v>31</v>
      </c>
      <c r="W401">
        <v>1</v>
      </c>
      <c r="AF401">
        <f>IF(excel_project[[#This Row],[Total Messages]]&gt;0,1,0)</f>
        <v>1</v>
      </c>
    </row>
    <row r="402" spans="1:32" x14ac:dyDescent="0.3">
      <c r="A402" t="s">
        <v>85</v>
      </c>
      <c r="B402">
        <f t="shared" si="6"/>
        <v>4</v>
      </c>
      <c r="C402" t="s">
        <v>74</v>
      </c>
      <c r="D402" s="1">
        <v>46111</v>
      </c>
      <c r="E402" t="s">
        <v>30</v>
      </c>
      <c r="F402">
        <v>6</v>
      </c>
      <c r="G402">
        <v>3</v>
      </c>
      <c r="H402">
        <v>3</v>
      </c>
      <c r="I402" t="s">
        <v>31</v>
      </c>
      <c r="J402" t="s">
        <v>31</v>
      </c>
      <c r="AF402">
        <f>IF(excel_project[[#This Row],[Total Messages]]&gt;0,1,0)</f>
        <v>1</v>
      </c>
    </row>
    <row r="403" spans="1:32" x14ac:dyDescent="0.3">
      <c r="A403" t="s">
        <v>85</v>
      </c>
      <c r="B403">
        <f t="shared" si="6"/>
        <v>4</v>
      </c>
      <c r="C403" t="s">
        <v>74</v>
      </c>
      <c r="D403" s="1">
        <v>46112</v>
      </c>
      <c r="E403" t="s">
        <v>34</v>
      </c>
      <c r="F403">
        <v>3</v>
      </c>
      <c r="G403">
        <v>2</v>
      </c>
      <c r="H403">
        <v>1</v>
      </c>
      <c r="I403" t="s">
        <v>31</v>
      </c>
      <c r="J403" t="s">
        <v>37</v>
      </c>
      <c r="W403">
        <v>1</v>
      </c>
      <c r="AD403">
        <v>1</v>
      </c>
      <c r="AF403">
        <f>IF(excel_project[[#This Row],[Total Messages]]&gt;0,1,0)</f>
        <v>1</v>
      </c>
    </row>
    <row r="404" spans="1:32" x14ac:dyDescent="0.3">
      <c r="A404" t="s">
        <v>85</v>
      </c>
      <c r="B404">
        <f t="shared" si="6"/>
        <v>4</v>
      </c>
      <c r="C404" t="s">
        <v>74</v>
      </c>
      <c r="D404" s="1">
        <v>46113</v>
      </c>
      <c r="E404" t="s">
        <v>35</v>
      </c>
      <c r="F404">
        <v>21</v>
      </c>
      <c r="G404">
        <v>14</v>
      </c>
      <c r="H404">
        <v>7</v>
      </c>
      <c r="I404" t="s">
        <v>31</v>
      </c>
      <c r="J404" t="s">
        <v>31</v>
      </c>
      <c r="K404">
        <v>1</v>
      </c>
      <c r="T404">
        <v>4</v>
      </c>
      <c r="AF404">
        <f>IF(excel_project[[#This Row],[Total Messages]]&gt;0,1,0)</f>
        <v>1</v>
      </c>
    </row>
    <row r="405" spans="1:32" x14ac:dyDescent="0.3">
      <c r="A405" t="s">
        <v>85</v>
      </c>
      <c r="B405">
        <f t="shared" si="6"/>
        <v>4</v>
      </c>
      <c r="C405" t="s">
        <v>74</v>
      </c>
      <c r="D405" s="1">
        <v>46114</v>
      </c>
      <c r="E405" t="s">
        <v>36</v>
      </c>
      <c r="F405">
        <v>4</v>
      </c>
      <c r="G405">
        <v>2</v>
      </c>
      <c r="H405">
        <v>2</v>
      </c>
      <c r="I405" t="s">
        <v>37</v>
      </c>
      <c r="J405" t="s">
        <v>31</v>
      </c>
      <c r="AF405">
        <f>IF(excel_project[[#This Row],[Total Messages]]&gt;0,1,0)</f>
        <v>1</v>
      </c>
    </row>
    <row r="406" spans="1:32" x14ac:dyDescent="0.3">
      <c r="A406" t="s">
        <v>85</v>
      </c>
      <c r="B406">
        <f t="shared" si="6"/>
        <v>4</v>
      </c>
      <c r="C406" t="s">
        <v>74</v>
      </c>
      <c r="D406" s="1">
        <v>46115</v>
      </c>
      <c r="E406" t="s">
        <v>38</v>
      </c>
      <c r="F406">
        <v>1</v>
      </c>
      <c r="G406">
        <v>1</v>
      </c>
      <c r="I406" t="s">
        <v>31</v>
      </c>
      <c r="J406" t="s">
        <v>31</v>
      </c>
      <c r="AF406">
        <f>IF(excel_project[[#This Row],[Total Messages]]&gt;0,1,0)</f>
        <v>1</v>
      </c>
    </row>
    <row r="407" spans="1:32" x14ac:dyDescent="0.3">
      <c r="A407" t="s">
        <v>85</v>
      </c>
      <c r="B407">
        <f t="shared" si="6"/>
        <v>4</v>
      </c>
      <c r="C407" t="s">
        <v>74</v>
      </c>
      <c r="D407" s="1">
        <v>46116</v>
      </c>
      <c r="E407" t="s">
        <v>39</v>
      </c>
      <c r="F407">
        <v>5</v>
      </c>
      <c r="G407">
        <v>3</v>
      </c>
      <c r="H407">
        <v>2</v>
      </c>
      <c r="I407" t="s">
        <v>37</v>
      </c>
      <c r="J407" t="s">
        <v>31</v>
      </c>
      <c r="AB407">
        <v>1</v>
      </c>
      <c r="AF407">
        <f>IF(excel_project[[#This Row],[Total Messages]]&gt;0,1,0)</f>
        <v>1</v>
      </c>
    </row>
    <row r="408" spans="1:32" x14ac:dyDescent="0.3">
      <c r="A408" t="s">
        <v>85</v>
      </c>
      <c r="B408">
        <f t="shared" si="6"/>
        <v>4</v>
      </c>
      <c r="C408" t="s">
        <v>74</v>
      </c>
      <c r="D408" s="1">
        <v>46117</v>
      </c>
      <c r="E408" t="s">
        <v>40</v>
      </c>
      <c r="F408">
        <v>6</v>
      </c>
      <c r="G408">
        <v>3</v>
      </c>
      <c r="H408">
        <v>3</v>
      </c>
      <c r="I408" t="s">
        <v>31</v>
      </c>
      <c r="J408" t="s">
        <v>37</v>
      </c>
      <c r="AF408">
        <f>IF(excel_project[[#This Row],[Total Messages]]&gt;0,1,0)</f>
        <v>1</v>
      </c>
    </row>
    <row r="409" spans="1:32" x14ac:dyDescent="0.3">
      <c r="A409" t="s">
        <v>85</v>
      </c>
      <c r="B409">
        <f t="shared" si="6"/>
        <v>4</v>
      </c>
      <c r="C409" t="s">
        <v>74</v>
      </c>
      <c r="D409" s="1">
        <v>46118</v>
      </c>
      <c r="E409" t="s">
        <v>30</v>
      </c>
      <c r="AF409">
        <f>IF(excel_project[[#This Row],[Total Messages]]&gt;0,1,0)</f>
        <v>0</v>
      </c>
    </row>
    <row r="410" spans="1:32" x14ac:dyDescent="0.3">
      <c r="A410" t="s">
        <v>85</v>
      </c>
      <c r="B410">
        <f t="shared" si="6"/>
        <v>4</v>
      </c>
      <c r="C410" t="s">
        <v>74</v>
      </c>
      <c r="D410" s="1">
        <v>46119</v>
      </c>
      <c r="E410" t="s">
        <v>34</v>
      </c>
      <c r="AF410">
        <f>IF(excel_project[[#This Row],[Total Messages]]&gt;0,1,0)</f>
        <v>0</v>
      </c>
    </row>
    <row r="411" spans="1:32" x14ac:dyDescent="0.3">
      <c r="A411" t="s">
        <v>85</v>
      </c>
      <c r="B411">
        <f t="shared" si="6"/>
        <v>4</v>
      </c>
      <c r="C411" t="s">
        <v>74</v>
      </c>
      <c r="D411" s="1">
        <v>46120</v>
      </c>
      <c r="E411" t="s">
        <v>35</v>
      </c>
      <c r="AF411">
        <f>IF(excel_project[[#This Row],[Total Messages]]&gt;0,1,0)</f>
        <v>0</v>
      </c>
    </row>
    <row r="412" spans="1:32" x14ac:dyDescent="0.3">
      <c r="A412" t="s">
        <v>85</v>
      </c>
      <c r="B412">
        <f t="shared" si="6"/>
        <v>4</v>
      </c>
      <c r="C412" t="s">
        <v>74</v>
      </c>
      <c r="D412" s="1">
        <v>46121</v>
      </c>
      <c r="E412" t="s">
        <v>36</v>
      </c>
      <c r="AF412">
        <f>IF(excel_project[[#This Row],[Total Messages]]&gt;0,1,0)</f>
        <v>0</v>
      </c>
    </row>
    <row r="413" spans="1:32" x14ac:dyDescent="0.3">
      <c r="A413" t="s">
        <v>85</v>
      </c>
      <c r="B413">
        <f t="shared" si="6"/>
        <v>4</v>
      </c>
      <c r="C413" t="s">
        <v>74</v>
      </c>
      <c r="D413" s="1">
        <v>46122</v>
      </c>
      <c r="E413" t="s">
        <v>38</v>
      </c>
      <c r="AF413">
        <f>IF(excel_project[[#This Row],[Total Messages]]&gt;0,1,0)</f>
        <v>0</v>
      </c>
    </row>
    <row r="414" spans="1:32" x14ac:dyDescent="0.3">
      <c r="A414" t="s">
        <v>85</v>
      </c>
      <c r="B414">
        <f t="shared" si="6"/>
        <v>4</v>
      </c>
      <c r="C414" t="s">
        <v>74</v>
      </c>
      <c r="D414" s="1">
        <v>46123</v>
      </c>
      <c r="E414" t="s">
        <v>39</v>
      </c>
      <c r="F414">
        <v>22</v>
      </c>
      <c r="G414">
        <v>11</v>
      </c>
      <c r="H414">
        <v>11</v>
      </c>
      <c r="I414" t="s">
        <v>37</v>
      </c>
      <c r="J414" t="s">
        <v>31</v>
      </c>
      <c r="AF414">
        <f>IF(excel_project[[#This Row],[Total Messages]]&gt;0,1,0)</f>
        <v>1</v>
      </c>
    </row>
    <row r="415" spans="1:32" x14ac:dyDescent="0.3">
      <c r="A415" t="s">
        <v>85</v>
      </c>
      <c r="B415">
        <f t="shared" si="6"/>
        <v>4</v>
      </c>
      <c r="C415" t="s">
        <v>74</v>
      </c>
      <c r="D415" s="1">
        <v>46124</v>
      </c>
      <c r="E415" t="s">
        <v>40</v>
      </c>
      <c r="AF415">
        <f>IF(excel_project[[#This Row],[Total Messages]]&gt;0,1,0)</f>
        <v>0</v>
      </c>
    </row>
    <row r="416" spans="1:32" x14ac:dyDescent="0.3">
      <c r="A416" t="s">
        <v>85</v>
      </c>
      <c r="B416">
        <f t="shared" si="6"/>
        <v>4</v>
      </c>
      <c r="C416" t="s">
        <v>74</v>
      </c>
      <c r="D416" s="1">
        <v>46125</v>
      </c>
      <c r="E416" t="s">
        <v>30</v>
      </c>
      <c r="AF416">
        <f>IF(excel_project[[#This Row],[Total Messages]]&gt;0,1,0)</f>
        <v>0</v>
      </c>
    </row>
    <row r="417" spans="1:32" x14ac:dyDescent="0.3">
      <c r="A417" t="s">
        <v>85</v>
      </c>
      <c r="B417">
        <f t="shared" si="6"/>
        <v>4</v>
      </c>
      <c r="C417" t="s">
        <v>74</v>
      </c>
      <c r="D417" s="1">
        <v>46126</v>
      </c>
      <c r="E417" t="s">
        <v>34</v>
      </c>
      <c r="AF417">
        <f>IF(excel_project[[#This Row],[Total Messages]]&gt;0,1,0)</f>
        <v>0</v>
      </c>
    </row>
    <row r="418" spans="1:32" x14ac:dyDescent="0.3">
      <c r="A418" t="s">
        <v>85</v>
      </c>
      <c r="B418">
        <f t="shared" si="6"/>
        <v>4</v>
      </c>
      <c r="C418" t="s">
        <v>74</v>
      </c>
      <c r="D418" s="1">
        <v>46127</v>
      </c>
      <c r="E418" t="s">
        <v>35</v>
      </c>
      <c r="AF418">
        <f>IF(excel_project[[#This Row],[Total Messages]]&gt;0,1,0)</f>
        <v>0</v>
      </c>
    </row>
    <row r="419" spans="1:32" x14ac:dyDescent="0.3">
      <c r="A419" t="s">
        <v>85</v>
      </c>
      <c r="B419">
        <f t="shared" si="6"/>
        <v>4</v>
      </c>
      <c r="C419" t="s">
        <v>74</v>
      </c>
      <c r="D419" s="1">
        <v>46128</v>
      </c>
      <c r="E419" t="s">
        <v>36</v>
      </c>
      <c r="AF419">
        <f>IF(excel_project[[#This Row],[Total Messages]]&gt;0,1,0)</f>
        <v>0</v>
      </c>
    </row>
    <row r="420" spans="1:32" x14ac:dyDescent="0.3">
      <c r="A420" t="s">
        <v>85</v>
      </c>
      <c r="B420">
        <f t="shared" si="6"/>
        <v>4</v>
      </c>
      <c r="C420" t="s">
        <v>74</v>
      </c>
      <c r="D420" s="1">
        <v>46129</v>
      </c>
      <c r="E420" t="s">
        <v>38</v>
      </c>
      <c r="F420">
        <v>5</v>
      </c>
      <c r="G420">
        <v>3</v>
      </c>
      <c r="H420">
        <v>2</v>
      </c>
      <c r="I420" t="s">
        <v>31</v>
      </c>
      <c r="J420" t="s">
        <v>31</v>
      </c>
      <c r="W420">
        <v>1</v>
      </c>
      <c r="AF420">
        <f>IF(excel_project[[#This Row],[Total Messages]]&gt;0,1,0)</f>
        <v>1</v>
      </c>
    </row>
    <row r="421" spans="1:32" x14ac:dyDescent="0.3">
      <c r="A421" t="s">
        <v>85</v>
      </c>
      <c r="B421">
        <f t="shared" si="6"/>
        <v>4</v>
      </c>
      <c r="C421" t="s">
        <v>74</v>
      </c>
      <c r="D421" s="1">
        <v>46130</v>
      </c>
      <c r="E421" t="s">
        <v>39</v>
      </c>
      <c r="F421">
        <v>18</v>
      </c>
      <c r="G421">
        <v>9</v>
      </c>
      <c r="H421">
        <v>9</v>
      </c>
      <c r="I421" t="s">
        <v>31</v>
      </c>
      <c r="J421" t="s">
        <v>31</v>
      </c>
      <c r="AF421">
        <f>IF(excel_project[[#This Row],[Total Messages]]&gt;0,1,0)</f>
        <v>1</v>
      </c>
    </row>
    <row r="422" spans="1:32" x14ac:dyDescent="0.3">
      <c r="A422" t="s">
        <v>85</v>
      </c>
      <c r="B422">
        <f t="shared" si="6"/>
        <v>4</v>
      </c>
      <c r="C422" t="s">
        <v>74</v>
      </c>
      <c r="D422" s="1">
        <v>46131</v>
      </c>
      <c r="E422" t="s">
        <v>40</v>
      </c>
      <c r="F422">
        <v>5</v>
      </c>
      <c r="G422">
        <v>3</v>
      </c>
      <c r="H422">
        <v>2</v>
      </c>
      <c r="I422" t="s">
        <v>31</v>
      </c>
      <c r="J422" t="s">
        <v>31</v>
      </c>
      <c r="W422">
        <v>2</v>
      </c>
      <c r="AD422">
        <v>1</v>
      </c>
      <c r="AF422">
        <f>IF(excel_project[[#This Row],[Total Messages]]&gt;0,1,0)</f>
        <v>1</v>
      </c>
    </row>
    <row r="423" spans="1:32" x14ac:dyDescent="0.3">
      <c r="A423" t="s">
        <v>85</v>
      </c>
      <c r="B423">
        <f t="shared" si="6"/>
        <v>4</v>
      </c>
      <c r="C423" t="s">
        <v>74</v>
      </c>
      <c r="D423" s="1">
        <v>46132</v>
      </c>
      <c r="E423" t="s">
        <v>30</v>
      </c>
      <c r="AF423">
        <f>IF(excel_project[[#This Row],[Total Messages]]&gt;0,1,0)</f>
        <v>0</v>
      </c>
    </row>
    <row r="424" spans="1:32" x14ac:dyDescent="0.3">
      <c r="A424" t="s">
        <v>85</v>
      </c>
      <c r="B424">
        <f t="shared" si="6"/>
        <v>4</v>
      </c>
      <c r="C424" t="s">
        <v>74</v>
      </c>
      <c r="D424" s="1">
        <v>46133</v>
      </c>
      <c r="E424" t="s">
        <v>34</v>
      </c>
      <c r="F424">
        <v>4</v>
      </c>
      <c r="G424">
        <v>3</v>
      </c>
      <c r="H424">
        <v>1</v>
      </c>
      <c r="I424" t="s">
        <v>31</v>
      </c>
      <c r="J424" t="s">
        <v>31</v>
      </c>
      <c r="AF424">
        <f>IF(excel_project[[#This Row],[Total Messages]]&gt;0,1,0)</f>
        <v>1</v>
      </c>
    </row>
    <row r="425" spans="1:32" x14ac:dyDescent="0.3">
      <c r="A425" t="s">
        <v>85</v>
      </c>
      <c r="B425">
        <f t="shared" si="6"/>
        <v>4</v>
      </c>
      <c r="C425" t="s">
        <v>74</v>
      </c>
      <c r="D425" s="1">
        <v>46134</v>
      </c>
      <c r="E425" t="s">
        <v>35</v>
      </c>
      <c r="F425">
        <v>3</v>
      </c>
      <c r="G425">
        <v>2</v>
      </c>
      <c r="H425">
        <v>1</v>
      </c>
      <c r="I425" t="s">
        <v>31</v>
      </c>
      <c r="J425" t="s">
        <v>31</v>
      </c>
      <c r="AF425">
        <f>IF(excel_project[[#This Row],[Total Messages]]&gt;0,1,0)</f>
        <v>1</v>
      </c>
    </row>
    <row r="426" spans="1:32" x14ac:dyDescent="0.3">
      <c r="A426" t="s">
        <v>85</v>
      </c>
      <c r="B426">
        <f t="shared" si="6"/>
        <v>4</v>
      </c>
      <c r="C426" t="s">
        <v>74</v>
      </c>
      <c r="D426" s="1">
        <v>46135</v>
      </c>
      <c r="E426" t="s">
        <v>36</v>
      </c>
      <c r="AF426">
        <f>IF(excel_project[[#This Row],[Total Messages]]&gt;0,1,0)</f>
        <v>0</v>
      </c>
    </row>
    <row r="427" spans="1:32" x14ac:dyDescent="0.3">
      <c r="A427" t="s">
        <v>85</v>
      </c>
      <c r="B427">
        <f t="shared" si="6"/>
        <v>4</v>
      </c>
      <c r="C427" t="s">
        <v>74</v>
      </c>
      <c r="D427" s="1">
        <v>46136</v>
      </c>
      <c r="E427" t="s">
        <v>38</v>
      </c>
      <c r="AF427">
        <f>IF(excel_project[[#This Row],[Total Messages]]&gt;0,1,0)</f>
        <v>0</v>
      </c>
    </row>
    <row r="428" spans="1:32" x14ac:dyDescent="0.3">
      <c r="A428" t="s">
        <v>85</v>
      </c>
      <c r="B428">
        <f t="shared" si="6"/>
        <v>4</v>
      </c>
      <c r="C428" t="s">
        <v>74</v>
      </c>
      <c r="D428" s="1">
        <v>46137</v>
      </c>
      <c r="E428" t="s">
        <v>39</v>
      </c>
      <c r="AF428">
        <f>IF(excel_project[[#This Row],[Total Messages]]&gt;0,1,0)</f>
        <v>0</v>
      </c>
    </row>
    <row r="429" spans="1:32" x14ac:dyDescent="0.3">
      <c r="A429" t="s">
        <v>85</v>
      </c>
      <c r="B429">
        <f t="shared" si="6"/>
        <v>4</v>
      </c>
      <c r="C429" t="s">
        <v>74</v>
      </c>
      <c r="D429" s="1">
        <v>46138</v>
      </c>
      <c r="E429" t="s">
        <v>40</v>
      </c>
      <c r="AF429">
        <f>IF(excel_project[[#This Row],[Total Messages]]&gt;0,1,0)</f>
        <v>0</v>
      </c>
    </row>
    <row r="430" spans="1:32" x14ac:dyDescent="0.3">
      <c r="A430" t="s">
        <v>85</v>
      </c>
      <c r="B430">
        <f t="shared" si="6"/>
        <v>4</v>
      </c>
      <c r="C430" t="s">
        <v>74</v>
      </c>
      <c r="D430" s="1">
        <v>46139</v>
      </c>
      <c r="E430" t="s">
        <v>30</v>
      </c>
      <c r="F430">
        <v>5</v>
      </c>
      <c r="G430">
        <v>3</v>
      </c>
      <c r="H430">
        <v>2</v>
      </c>
      <c r="I430" t="s">
        <v>31</v>
      </c>
      <c r="J430" t="s">
        <v>31</v>
      </c>
      <c r="AF430">
        <f>IF(excel_project[[#This Row],[Total Messages]]&gt;0,1,0)</f>
        <v>1</v>
      </c>
    </row>
    <row r="431" spans="1:32" x14ac:dyDescent="0.3">
      <c r="A431" t="s">
        <v>85</v>
      </c>
      <c r="B431">
        <f t="shared" si="6"/>
        <v>4</v>
      </c>
      <c r="C431" t="s">
        <v>74</v>
      </c>
      <c r="D431" s="1">
        <v>46140</v>
      </c>
      <c r="E431" t="s">
        <v>34</v>
      </c>
      <c r="AF431">
        <f>IF(excel_project[[#This Row],[Total Messages]]&gt;0,1,0)</f>
        <v>0</v>
      </c>
    </row>
    <row r="432" spans="1:32" x14ac:dyDescent="0.3">
      <c r="A432" t="s">
        <v>85</v>
      </c>
      <c r="B432">
        <f t="shared" si="6"/>
        <v>4</v>
      </c>
      <c r="C432" t="s">
        <v>74</v>
      </c>
      <c r="D432" s="1">
        <v>46141</v>
      </c>
      <c r="E432" t="s">
        <v>35</v>
      </c>
      <c r="AF432">
        <f>IF(excel_project[[#This Row],[Total Messages]]&gt;0,1,0)</f>
        <v>0</v>
      </c>
    </row>
    <row r="433" spans="1:32" x14ac:dyDescent="0.3">
      <c r="A433" t="s">
        <v>85</v>
      </c>
      <c r="B433">
        <f t="shared" si="6"/>
        <v>4</v>
      </c>
      <c r="C433" t="s">
        <v>74</v>
      </c>
      <c r="D433" s="1">
        <v>46142</v>
      </c>
      <c r="E433" t="s">
        <v>36</v>
      </c>
      <c r="AF433">
        <f>IF(excel_project[[#This Row],[Total Messages]]&gt;0,1,0)</f>
        <v>0</v>
      </c>
    </row>
    <row r="434" spans="1:32" x14ac:dyDescent="0.3">
      <c r="A434" t="s">
        <v>85</v>
      </c>
      <c r="B434">
        <f t="shared" si="6"/>
        <v>4</v>
      </c>
      <c r="C434" t="s">
        <v>74</v>
      </c>
      <c r="D434" s="1">
        <v>46143</v>
      </c>
      <c r="E434" t="s">
        <v>38</v>
      </c>
      <c r="AF434">
        <f>IF(excel_project[[#This Row],[Total Messages]]&gt;0,1,0)</f>
        <v>0</v>
      </c>
    </row>
    <row r="435" spans="1:32" x14ac:dyDescent="0.3">
      <c r="A435" t="s">
        <v>85</v>
      </c>
      <c r="B435">
        <f t="shared" si="6"/>
        <v>4</v>
      </c>
      <c r="C435" t="s">
        <v>74</v>
      </c>
      <c r="D435" s="1">
        <v>46144</v>
      </c>
      <c r="E435" t="s">
        <v>39</v>
      </c>
      <c r="AF435">
        <f>IF(excel_project[[#This Row],[Total Messages]]&gt;0,1,0)</f>
        <v>0</v>
      </c>
    </row>
    <row r="436" spans="1:32" x14ac:dyDescent="0.3">
      <c r="A436" t="s">
        <v>85</v>
      </c>
      <c r="B436">
        <f t="shared" si="6"/>
        <v>4</v>
      </c>
      <c r="C436" t="s">
        <v>74</v>
      </c>
      <c r="D436" s="1">
        <v>46145</v>
      </c>
      <c r="E436" t="s">
        <v>40</v>
      </c>
      <c r="AF436">
        <f>IF(excel_project[[#This Row],[Total Messages]]&gt;0,1,0)</f>
        <v>0</v>
      </c>
    </row>
    <row r="437" spans="1:32" x14ac:dyDescent="0.3">
      <c r="A437" t="s">
        <v>85</v>
      </c>
      <c r="B437">
        <f t="shared" si="6"/>
        <v>4</v>
      </c>
      <c r="C437" t="s">
        <v>74</v>
      </c>
      <c r="D437" s="1">
        <v>46146</v>
      </c>
      <c r="E437" t="s">
        <v>30</v>
      </c>
      <c r="F437">
        <v>2</v>
      </c>
      <c r="G437">
        <v>2</v>
      </c>
      <c r="I437" t="s">
        <v>31</v>
      </c>
      <c r="J437" t="s">
        <v>31</v>
      </c>
      <c r="AF437">
        <f>IF(excel_project[[#This Row],[Total Messages]]&gt;0,1,0)</f>
        <v>1</v>
      </c>
    </row>
    <row r="438" spans="1:32" x14ac:dyDescent="0.3">
      <c r="A438" t="s">
        <v>85</v>
      </c>
      <c r="B438">
        <f t="shared" si="6"/>
        <v>4</v>
      </c>
      <c r="C438" t="s">
        <v>74</v>
      </c>
      <c r="D438" s="1">
        <v>46147</v>
      </c>
      <c r="E438" t="s">
        <v>34</v>
      </c>
      <c r="F438">
        <v>2</v>
      </c>
      <c r="G438">
        <v>1</v>
      </c>
      <c r="H438">
        <v>1</v>
      </c>
      <c r="I438" t="s">
        <v>37</v>
      </c>
      <c r="J438" t="s">
        <v>31</v>
      </c>
      <c r="AF438">
        <f>IF(excel_project[[#This Row],[Total Messages]]&gt;0,1,0)</f>
        <v>1</v>
      </c>
    </row>
    <row r="439" spans="1:32" x14ac:dyDescent="0.3">
      <c r="A439" t="s">
        <v>85</v>
      </c>
      <c r="B439">
        <f t="shared" si="6"/>
        <v>4</v>
      </c>
      <c r="C439" t="s">
        <v>74</v>
      </c>
      <c r="D439" s="1">
        <v>46148</v>
      </c>
      <c r="E439" t="s">
        <v>35</v>
      </c>
      <c r="AF439">
        <f>IF(excel_project[[#This Row],[Total Messages]]&gt;0,1,0)</f>
        <v>0</v>
      </c>
    </row>
    <row r="440" spans="1:32" x14ac:dyDescent="0.3">
      <c r="A440" t="s">
        <v>85</v>
      </c>
      <c r="B440">
        <f t="shared" si="6"/>
        <v>4</v>
      </c>
      <c r="C440" t="s">
        <v>74</v>
      </c>
      <c r="D440" s="1">
        <v>46149</v>
      </c>
      <c r="E440" t="s">
        <v>36</v>
      </c>
      <c r="F440">
        <v>6</v>
      </c>
      <c r="G440">
        <v>4</v>
      </c>
      <c r="H440">
        <v>2</v>
      </c>
      <c r="I440" t="s">
        <v>31</v>
      </c>
      <c r="J440" t="s">
        <v>31</v>
      </c>
      <c r="T440">
        <v>1</v>
      </c>
      <c r="AF440">
        <f>IF(excel_project[[#This Row],[Total Messages]]&gt;0,1,0)</f>
        <v>1</v>
      </c>
    </row>
    <row r="441" spans="1:32" x14ac:dyDescent="0.3">
      <c r="A441" t="s">
        <v>85</v>
      </c>
      <c r="B441">
        <f t="shared" si="6"/>
        <v>4</v>
      </c>
      <c r="C441" t="s">
        <v>74</v>
      </c>
      <c r="D441" s="1">
        <v>46150</v>
      </c>
      <c r="E441" t="s">
        <v>38</v>
      </c>
      <c r="AF441">
        <f>IF(excel_project[[#This Row],[Total Messages]]&gt;0,1,0)</f>
        <v>0</v>
      </c>
    </row>
    <row r="442" spans="1:32" x14ac:dyDescent="0.3">
      <c r="A442" t="s">
        <v>96</v>
      </c>
      <c r="B442">
        <f t="shared" si="6"/>
        <v>5</v>
      </c>
      <c r="C442" t="s">
        <v>33</v>
      </c>
      <c r="D442" s="1">
        <v>46041</v>
      </c>
      <c r="E442" t="s">
        <v>30</v>
      </c>
      <c r="F442">
        <v>1</v>
      </c>
      <c r="H442">
        <v>1</v>
      </c>
      <c r="I442" t="s">
        <v>37</v>
      </c>
      <c r="J442" t="s">
        <v>37</v>
      </c>
      <c r="AA442">
        <v>1</v>
      </c>
      <c r="AF442">
        <f>IF(excel_project[[#This Row],[Total Messages]]&gt;0,1,0)</f>
        <v>1</v>
      </c>
    </row>
    <row r="443" spans="1:32" x14ac:dyDescent="0.3">
      <c r="A443" t="s">
        <v>96</v>
      </c>
      <c r="B443">
        <f t="shared" si="6"/>
        <v>5</v>
      </c>
      <c r="C443" t="s">
        <v>33</v>
      </c>
      <c r="D443" s="1">
        <v>46042</v>
      </c>
      <c r="E443" t="s">
        <v>34</v>
      </c>
      <c r="AF443">
        <f>IF(excel_project[[#This Row],[Total Messages]]&gt;0,1,0)</f>
        <v>0</v>
      </c>
    </row>
    <row r="444" spans="1:32" x14ac:dyDescent="0.3">
      <c r="A444" t="s">
        <v>96</v>
      </c>
      <c r="B444">
        <f t="shared" si="6"/>
        <v>5</v>
      </c>
      <c r="C444" t="s">
        <v>33</v>
      </c>
      <c r="D444" s="1">
        <v>46043</v>
      </c>
      <c r="E444" t="s">
        <v>35</v>
      </c>
      <c r="AF444">
        <f>IF(excel_project[[#This Row],[Total Messages]]&gt;0,1,0)</f>
        <v>0</v>
      </c>
    </row>
    <row r="445" spans="1:32" x14ac:dyDescent="0.3">
      <c r="A445" t="s">
        <v>96</v>
      </c>
      <c r="B445">
        <f t="shared" si="6"/>
        <v>5</v>
      </c>
      <c r="C445" t="s">
        <v>33</v>
      </c>
      <c r="D445" s="1">
        <v>46044</v>
      </c>
      <c r="E445" t="s">
        <v>36</v>
      </c>
      <c r="AF445">
        <f>IF(excel_project[[#This Row],[Total Messages]]&gt;0,1,0)</f>
        <v>0</v>
      </c>
    </row>
    <row r="446" spans="1:32" x14ac:dyDescent="0.3">
      <c r="A446" t="s">
        <v>96</v>
      </c>
      <c r="B446">
        <f t="shared" si="6"/>
        <v>5</v>
      </c>
      <c r="C446" t="s">
        <v>33</v>
      </c>
      <c r="D446" s="1">
        <v>46045</v>
      </c>
      <c r="E446" t="s">
        <v>38</v>
      </c>
      <c r="AF446">
        <f>IF(excel_project[[#This Row],[Total Messages]]&gt;0,1,0)</f>
        <v>0</v>
      </c>
    </row>
    <row r="447" spans="1:32" x14ac:dyDescent="0.3">
      <c r="A447" t="s">
        <v>96</v>
      </c>
      <c r="B447">
        <f t="shared" si="6"/>
        <v>5</v>
      </c>
      <c r="C447" t="s">
        <v>33</v>
      </c>
      <c r="D447" s="1">
        <v>46046</v>
      </c>
      <c r="E447" t="s">
        <v>39</v>
      </c>
      <c r="F447">
        <v>21</v>
      </c>
      <c r="G447">
        <v>12</v>
      </c>
      <c r="H447">
        <v>9</v>
      </c>
      <c r="I447" t="s">
        <v>37</v>
      </c>
      <c r="J447" t="s">
        <v>37</v>
      </c>
      <c r="M447">
        <v>2</v>
      </c>
      <c r="N447">
        <v>2</v>
      </c>
      <c r="V447">
        <v>1</v>
      </c>
      <c r="W447">
        <v>2</v>
      </c>
      <c r="AF447">
        <f>IF(excel_project[[#This Row],[Total Messages]]&gt;0,1,0)</f>
        <v>1</v>
      </c>
    </row>
    <row r="448" spans="1:32" x14ac:dyDescent="0.3">
      <c r="A448" t="s">
        <v>96</v>
      </c>
      <c r="B448">
        <f t="shared" si="6"/>
        <v>5</v>
      </c>
      <c r="C448" t="s">
        <v>33</v>
      </c>
      <c r="D448" s="1">
        <v>46047</v>
      </c>
      <c r="E448" t="s">
        <v>40</v>
      </c>
      <c r="AF448">
        <f>IF(excel_project[[#This Row],[Total Messages]]&gt;0,1,0)</f>
        <v>0</v>
      </c>
    </row>
    <row r="449" spans="1:32" x14ac:dyDescent="0.3">
      <c r="A449" t="s">
        <v>96</v>
      </c>
      <c r="B449">
        <f t="shared" si="6"/>
        <v>5</v>
      </c>
      <c r="C449" t="s">
        <v>33</v>
      </c>
      <c r="D449" s="1">
        <v>46048</v>
      </c>
      <c r="E449" t="s">
        <v>30</v>
      </c>
      <c r="AF449">
        <f>IF(excel_project[[#This Row],[Total Messages]]&gt;0,1,0)</f>
        <v>0</v>
      </c>
    </row>
    <row r="450" spans="1:32" x14ac:dyDescent="0.3">
      <c r="A450" t="s">
        <v>96</v>
      </c>
      <c r="B450">
        <f t="shared" ref="B450:B513" si="7">VALUE(LEFT(A450,LEN(A450)-1))</f>
        <v>5</v>
      </c>
      <c r="C450" t="s">
        <v>33</v>
      </c>
      <c r="D450" s="1">
        <v>46049</v>
      </c>
      <c r="E450" t="s">
        <v>34</v>
      </c>
      <c r="AF450">
        <f>IF(excel_project[[#This Row],[Total Messages]]&gt;0,1,0)</f>
        <v>0</v>
      </c>
    </row>
    <row r="451" spans="1:32" x14ac:dyDescent="0.3">
      <c r="A451" t="s">
        <v>96</v>
      </c>
      <c r="B451">
        <f t="shared" si="7"/>
        <v>5</v>
      </c>
      <c r="C451" t="s">
        <v>33</v>
      </c>
      <c r="D451" s="1">
        <v>46050</v>
      </c>
      <c r="E451" t="s">
        <v>35</v>
      </c>
      <c r="AF451">
        <f>IF(excel_project[[#This Row],[Total Messages]]&gt;0,1,0)</f>
        <v>0</v>
      </c>
    </row>
    <row r="452" spans="1:32" x14ac:dyDescent="0.3">
      <c r="A452" t="s">
        <v>96</v>
      </c>
      <c r="B452">
        <f t="shared" si="7"/>
        <v>5</v>
      </c>
      <c r="C452" t="s">
        <v>33</v>
      </c>
      <c r="D452" s="1">
        <v>46051</v>
      </c>
      <c r="E452" t="s">
        <v>36</v>
      </c>
      <c r="AF452">
        <f>IF(excel_project[[#This Row],[Total Messages]]&gt;0,1,0)</f>
        <v>0</v>
      </c>
    </row>
    <row r="453" spans="1:32" x14ac:dyDescent="0.3">
      <c r="A453" t="s">
        <v>96</v>
      </c>
      <c r="B453">
        <f t="shared" si="7"/>
        <v>5</v>
      </c>
      <c r="C453" t="s">
        <v>33</v>
      </c>
      <c r="D453" s="1">
        <v>46052</v>
      </c>
      <c r="E453" t="s">
        <v>38</v>
      </c>
      <c r="AF453">
        <f>IF(excel_project[[#This Row],[Total Messages]]&gt;0,1,0)</f>
        <v>0</v>
      </c>
    </row>
    <row r="454" spans="1:32" x14ac:dyDescent="0.3">
      <c r="A454" t="s">
        <v>96</v>
      </c>
      <c r="B454">
        <f t="shared" si="7"/>
        <v>5</v>
      </c>
      <c r="C454" t="s">
        <v>33</v>
      </c>
      <c r="D454" s="1">
        <v>46053</v>
      </c>
      <c r="E454" t="s">
        <v>39</v>
      </c>
      <c r="AF454">
        <f>IF(excel_project[[#This Row],[Total Messages]]&gt;0,1,0)</f>
        <v>0</v>
      </c>
    </row>
    <row r="455" spans="1:32" x14ac:dyDescent="0.3">
      <c r="A455" t="s">
        <v>96</v>
      </c>
      <c r="B455">
        <f t="shared" si="7"/>
        <v>5</v>
      </c>
      <c r="C455" t="s">
        <v>33</v>
      </c>
      <c r="D455" s="1">
        <v>46054</v>
      </c>
      <c r="E455" t="s">
        <v>40</v>
      </c>
      <c r="AF455">
        <f>IF(excel_project[[#This Row],[Total Messages]]&gt;0,1,0)</f>
        <v>0</v>
      </c>
    </row>
    <row r="456" spans="1:32" x14ac:dyDescent="0.3">
      <c r="A456" t="s">
        <v>96</v>
      </c>
      <c r="B456">
        <f t="shared" si="7"/>
        <v>5</v>
      </c>
      <c r="C456" t="s">
        <v>33</v>
      </c>
      <c r="D456" s="1">
        <v>46055</v>
      </c>
      <c r="E456" t="s">
        <v>30</v>
      </c>
      <c r="AF456">
        <f>IF(excel_project[[#This Row],[Total Messages]]&gt;0,1,0)</f>
        <v>0</v>
      </c>
    </row>
    <row r="457" spans="1:32" x14ac:dyDescent="0.3">
      <c r="A457" t="s">
        <v>96</v>
      </c>
      <c r="B457">
        <f t="shared" si="7"/>
        <v>5</v>
      </c>
      <c r="C457" t="s">
        <v>33</v>
      </c>
      <c r="D457" s="1">
        <v>46056</v>
      </c>
      <c r="E457" t="s">
        <v>34</v>
      </c>
      <c r="AF457">
        <f>IF(excel_project[[#This Row],[Total Messages]]&gt;0,1,0)</f>
        <v>0</v>
      </c>
    </row>
    <row r="458" spans="1:32" x14ac:dyDescent="0.3">
      <c r="A458" t="s">
        <v>96</v>
      </c>
      <c r="B458">
        <f t="shared" si="7"/>
        <v>5</v>
      </c>
      <c r="C458" t="s">
        <v>33</v>
      </c>
      <c r="D458" s="1">
        <v>46057</v>
      </c>
      <c r="E458" t="s">
        <v>35</v>
      </c>
      <c r="F458">
        <v>7</v>
      </c>
      <c r="G458">
        <v>4</v>
      </c>
      <c r="H458">
        <v>3</v>
      </c>
      <c r="I458" t="s">
        <v>31</v>
      </c>
      <c r="J458" t="s">
        <v>31</v>
      </c>
      <c r="AF458">
        <f>IF(excel_project[[#This Row],[Total Messages]]&gt;0,1,0)</f>
        <v>1</v>
      </c>
    </row>
    <row r="459" spans="1:32" x14ac:dyDescent="0.3">
      <c r="A459" t="s">
        <v>96</v>
      </c>
      <c r="B459">
        <f t="shared" si="7"/>
        <v>5</v>
      </c>
      <c r="C459" t="s">
        <v>33</v>
      </c>
      <c r="D459" s="1">
        <v>46058</v>
      </c>
      <c r="E459" t="s">
        <v>36</v>
      </c>
      <c r="AF459">
        <f>IF(excel_project[[#This Row],[Total Messages]]&gt;0,1,0)</f>
        <v>0</v>
      </c>
    </row>
    <row r="460" spans="1:32" x14ac:dyDescent="0.3">
      <c r="A460" t="s">
        <v>96</v>
      </c>
      <c r="B460">
        <f t="shared" si="7"/>
        <v>5</v>
      </c>
      <c r="C460" t="s">
        <v>33</v>
      </c>
      <c r="D460" s="1">
        <v>46059</v>
      </c>
      <c r="E460" t="s">
        <v>38</v>
      </c>
      <c r="AF460">
        <f>IF(excel_project[[#This Row],[Total Messages]]&gt;0,1,0)</f>
        <v>0</v>
      </c>
    </row>
    <row r="461" spans="1:32" x14ac:dyDescent="0.3">
      <c r="A461" t="s">
        <v>96</v>
      </c>
      <c r="B461">
        <f t="shared" si="7"/>
        <v>5</v>
      </c>
      <c r="C461" t="s">
        <v>33</v>
      </c>
      <c r="D461" s="1">
        <v>46060</v>
      </c>
      <c r="E461" t="s">
        <v>39</v>
      </c>
      <c r="AF461">
        <f>IF(excel_project[[#This Row],[Total Messages]]&gt;0,1,0)</f>
        <v>0</v>
      </c>
    </row>
    <row r="462" spans="1:32" x14ac:dyDescent="0.3">
      <c r="A462" t="s">
        <v>96</v>
      </c>
      <c r="B462">
        <f t="shared" si="7"/>
        <v>5</v>
      </c>
      <c r="C462" t="s">
        <v>33</v>
      </c>
      <c r="D462" s="1">
        <v>46061</v>
      </c>
      <c r="E462" t="s">
        <v>40</v>
      </c>
      <c r="AF462">
        <f>IF(excel_project[[#This Row],[Total Messages]]&gt;0,1,0)</f>
        <v>0</v>
      </c>
    </row>
    <row r="463" spans="1:32" x14ac:dyDescent="0.3">
      <c r="A463" t="s">
        <v>96</v>
      </c>
      <c r="B463">
        <f t="shared" si="7"/>
        <v>5</v>
      </c>
      <c r="C463" t="s">
        <v>33</v>
      </c>
      <c r="D463" s="1">
        <v>46062</v>
      </c>
      <c r="E463" t="s">
        <v>30</v>
      </c>
      <c r="AF463">
        <f>IF(excel_project[[#This Row],[Total Messages]]&gt;0,1,0)</f>
        <v>0</v>
      </c>
    </row>
    <row r="464" spans="1:32" x14ac:dyDescent="0.3">
      <c r="A464" t="s">
        <v>96</v>
      </c>
      <c r="B464">
        <f t="shared" si="7"/>
        <v>5</v>
      </c>
      <c r="C464" t="s">
        <v>33</v>
      </c>
      <c r="D464" s="1">
        <v>46063</v>
      </c>
      <c r="E464" t="s">
        <v>34</v>
      </c>
      <c r="AF464">
        <f>IF(excel_project[[#This Row],[Total Messages]]&gt;0,1,0)</f>
        <v>0</v>
      </c>
    </row>
    <row r="465" spans="1:32" x14ac:dyDescent="0.3">
      <c r="A465" t="s">
        <v>96</v>
      </c>
      <c r="B465">
        <f t="shared" si="7"/>
        <v>5</v>
      </c>
      <c r="C465" t="s">
        <v>33</v>
      </c>
      <c r="D465" s="1">
        <v>46064</v>
      </c>
      <c r="E465" t="s">
        <v>35</v>
      </c>
      <c r="AF465">
        <f>IF(excel_project[[#This Row],[Total Messages]]&gt;0,1,0)</f>
        <v>0</v>
      </c>
    </row>
    <row r="466" spans="1:32" x14ac:dyDescent="0.3">
      <c r="A466" t="s">
        <v>96</v>
      </c>
      <c r="B466">
        <f t="shared" si="7"/>
        <v>5</v>
      </c>
      <c r="C466" t="s">
        <v>33</v>
      </c>
      <c r="D466" s="1">
        <v>46065</v>
      </c>
      <c r="E466" t="s">
        <v>36</v>
      </c>
      <c r="AF466">
        <f>IF(excel_project[[#This Row],[Total Messages]]&gt;0,1,0)</f>
        <v>0</v>
      </c>
    </row>
    <row r="467" spans="1:32" x14ac:dyDescent="0.3">
      <c r="A467" t="s">
        <v>96</v>
      </c>
      <c r="B467">
        <f t="shared" si="7"/>
        <v>5</v>
      </c>
      <c r="C467" t="s">
        <v>33</v>
      </c>
      <c r="D467" s="1">
        <v>46066</v>
      </c>
      <c r="E467" t="s">
        <v>38</v>
      </c>
      <c r="AF467">
        <f>IF(excel_project[[#This Row],[Total Messages]]&gt;0,1,0)</f>
        <v>0</v>
      </c>
    </row>
    <row r="468" spans="1:32" x14ac:dyDescent="0.3">
      <c r="A468" t="s">
        <v>96</v>
      </c>
      <c r="B468">
        <f t="shared" si="7"/>
        <v>5</v>
      </c>
      <c r="C468" t="s">
        <v>33</v>
      </c>
      <c r="D468" s="1">
        <v>46067</v>
      </c>
      <c r="E468" t="s">
        <v>39</v>
      </c>
      <c r="AF468">
        <f>IF(excel_project[[#This Row],[Total Messages]]&gt;0,1,0)</f>
        <v>0</v>
      </c>
    </row>
    <row r="469" spans="1:32" x14ac:dyDescent="0.3">
      <c r="A469" t="s">
        <v>96</v>
      </c>
      <c r="B469">
        <f t="shared" si="7"/>
        <v>5</v>
      </c>
      <c r="C469" t="s">
        <v>33</v>
      </c>
      <c r="D469" s="1">
        <v>46068</v>
      </c>
      <c r="E469" t="s">
        <v>40</v>
      </c>
      <c r="AF469">
        <f>IF(excel_project[[#This Row],[Total Messages]]&gt;0,1,0)</f>
        <v>0</v>
      </c>
    </row>
    <row r="470" spans="1:32" x14ac:dyDescent="0.3">
      <c r="A470" t="s">
        <v>96</v>
      </c>
      <c r="B470">
        <f t="shared" si="7"/>
        <v>5</v>
      </c>
      <c r="C470" t="s">
        <v>33</v>
      </c>
      <c r="D470" s="1">
        <v>46069</v>
      </c>
      <c r="E470" t="s">
        <v>30</v>
      </c>
      <c r="AF470">
        <f>IF(excel_project[[#This Row],[Total Messages]]&gt;0,1,0)</f>
        <v>0</v>
      </c>
    </row>
    <row r="471" spans="1:32" x14ac:dyDescent="0.3">
      <c r="A471" t="s">
        <v>96</v>
      </c>
      <c r="B471">
        <f t="shared" si="7"/>
        <v>5</v>
      </c>
      <c r="C471" t="s">
        <v>33</v>
      </c>
      <c r="D471" s="1">
        <v>46070</v>
      </c>
      <c r="E471" t="s">
        <v>34</v>
      </c>
      <c r="AF471">
        <f>IF(excel_project[[#This Row],[Total Messages]]&gt;0,1,0)</f>
        <v>0</v>
      </c>
    </row>
    <row r="472" spans="1:32" x14ac:dyDescent="0.3">
      <c r="A472" t="s">
        <v>96</v>
      </c>
      <c r="B472">
        <f t="shared" si="7"/>
        <v>5</v>
      </c>
      <c r="C472" t="s">
        <v>33</v>
      </c>
      <c r="D472" s="1">
        <v>46071</v>
      </c>
      <c r="E472" t="s">
        <v>35</v>
      </c>
      <c r="AF472">
        <f>IF(excel_project[[#This Row],[Total Messages]]&gt;0,1,0)</f>
        <v>0</v>
      </c>
    </row>
    <row r="473" spans="1:32" x14ac:dyDescent="0.3">
      <c r="A473" t="s">
        <v>96</v>
      </c>
      <c r="B473">
        <f t="shared" si="7"/>
        <v>5</v>
      </c>
      <c r="C473" t="s">
        <v>33</v>
      </c>
      <c r="D473" s="1">
        <v>46072</v>
      </c>
      <c r="E473" t="s">
        <v>36</v>
      </c>
      <c r="AF473">
        <f>IF(excel_project[[#This Row],[Total Messages]]&gt;0,1,0)</f>
        <v>0</v>
      </c>
    </row>
    <row r="474" spans="1:32" x14ac:dyDescent="0.3">
      <c r="A474" t="s">
        <v>96</v>
      </c>
      <c r="B474">
        <f t="shared" si="7"/>
        <v>5</v>
      </c>
      <c r="C474" t="s">
        <v>33</v>
      </c>
      <c r="D474" s="1">
        <v>46073</v>
      </c>
      <c r="E474" t="s">
        <v>38</v>
      </c>
      <c r="AF474">
        <f>IF(excel_project[[#This Row],[Total Messages]]&gt;0,1,0)</f>
        <v>0</v>
      </c>
    </row>
    <row r="475" spans="1:32" x14ac:dyDescent="0.3">
      <c r="A475" t="s">
        <v>96</v>
      </c>
      <c r="B475">
        <f t="shared" si="7"/>
        <v>5</v>
      </c>
      <c r="C475" t="s">
        <v>33</v>
      </c>
      <c r="D475" s="1">
        <v>46074</v>
      </c>
      <c r="E475" t="s">
        <v>39</v>
      </c>
      <c r="AF475">
        <f>IF(excel_project[[#This Row],[Total Messages]]&gt;0,1,0)</f>
        <v>0</v>
      </c>
    </row>
    <row r="476" spans="1:32" x14ac:dyDescent="0.3">
      <c r="A476" t="s">
        <v>96</v>
      </c>
      <c r="B476">
        <f t="shared" si="7"/>
        <v>5</v>
      </c>
      <c r="C476" t="s">
        <v>33</v>
      </c>
      <c r="D476" s="1">
        <v>46075</v>
      </c>
      <c r="E476" t="s">
        <v>40</v>
      </c>
      <c r="AF476">
        <f>IF(excel_project[[#This Row],[Total Messages]]&gt;0,1,0)</f>
        <v>0</v>
      </c>
    </row>
    <row r="477" spans="1:32" x14ac:dyDescent="0.3">
      <c r="A477" t="s">
        <v>96</v>
      </c>
      <c r="B477">
        <f t="shared" si="7"/>
        <v>5</v>
      </c>
      <c r="C477" t="s">
        <v>33</v>
      </c>
      <c r="D477" s="1">
        <v>46076</v>
      </c>
      <c r="E477" t="s">
        <v>30</v>
      </c>
      <c r="AF477">
        <f>IF(excel_project[[#This Row],[Total Messages]]&gt;0,1,0)</f>
        <v>0</v>
      </c>
    </row>
    <row r="478" spans="1:32" x14ac:dyDescent="0.3">
      <c r="A478" t="s">
        <v>96</v>
      </c>
      <c r="B478">
        <f t="shared" si="7"/>
        <v>5</v>
      </c>
      <c r="C478" t="s">
        <v>33</v>
      </c>
      <c r="D478" s="1">
        <v>46077</v>
      </c>
      <c r="E478" t="s">
        <v>34</v>
      </c>
      <c r="AF478">
        <f>IF(excel_project[[#This Row],[Total Messages]]&gt;0,1,0)</f>
        <v>0</v>
      </c>
    </row>
    <row r="479" spans="1:32" x14ac:dyDescent="0.3">
      <c r="A479" t="s">
        <v>96</v>
      </c>
      <c r="B479">
        <f t="shared" si="7"/>
        <v>5</v>
      </c>
      <c r="C479" t="s">
        <v>33</v>
      </c>
      <c r="D479" s="1">
        <v>46078</v>
      </c>
      <c r="E479" t="s">
        <v>35</v>
      </c>
      <c r="AF479">
        <f>IF(excel_project[[#This Row],[Total Messages]]&gt;0,1,0)</f>
        <v>0</v>
      </c>
    </row>
    <row r="480" spans="1:32" x14ac:dyDescent="0.3">
      <c r="A480" t="s">
        <v>96</v>
      </c>
      <c r="B480">
        <f t="shared" si="7"/>
        <v>5</v>
      </c>
      <c r="C480" t="s">
        <v>33</v>
      </c>
      <c r="D480" s="1">
        <v>46079</v>
      </c>
      <c r="E480" t="s">
        <v>36</v>
      </c>
      <c r="AF480">
        <f>IF(excel_project[[#This Row],[Total Messages]]&gt;0,1,0)</f>
        <v>0</v>
      </c>
    </row>
    <row r="481" spans="1:32" x14ac:dyDescent="0.3">
      <c r="A481" t="s">
        <v>96</v>
      </c>
      <c r="B481">
        <f t="shared" si="7"/>
        <v>5</v>
      </c>
      <c r="C481" t="s">
        <v>33</v>
      </c>
      <c r="D481" s="1">
        <v>46080</v>
      </c>
      <c r="E481" t="s">
        <v>38</v>
      </c>
      <c r="F481">
        <v>5</v>
      </c>
      <c r="G481">
        <v>3</v>
      </c>
      <c r="H481">
        <v>2</v>
      </c>
      <c r="I481" t="s">
        <v>31</v>
      </c>
      <c r="J481" t="s">
        <v>37</v>
      </c>
      <c r="AF481">
        <f>IF(excel_project[[#This Row],[Total Messages]]&gt;0,1,0)</f>
        <v>1</v>
      </c>
    </row>
    <row r="482" spans="1:32" x14ac:dyDescent="0.3">
      <c r="A482" t="s">
        <v>96</v>
      </c>
      <c r="B482">
        <f t="shared" si="7"/>
        <v>5</v>
      </c>
      <c r="C482" t="s">
        <v>33</v>
      </c>
      <c r="D482" s="1">
        <v>46081</v>
      </c>
      <c r="E482" t="s">
        <v>39</v>
      </c>
      <c r="AF482">
        <f>IF(excel_project[[#This Row],[Total Messages]]&gt;0,1,0)</f>
        <v>0</v>
      </c>
    </row>
    <row r="483" spans="1:32" x14ac:dyDescent="0.3">
      <c r="A483" t="s">
        <v>96</v>
      </c>
      <c r="B483">
        <f t="shared" si="7"/>
        <v>5</v>
      </c>
      <c r="C483" t="s">
        <v>33</v>
      </c>
      <c r="D483" s="1">
        <v>46082</v>
      </c>
      <c r="E483" t="s">
        <v>40</v>
      </c>
      <c r="AF483">
        <f>IF(excel_project[[#This Row],[Total Messages]]&gt;0,1,0)</f>
        <v>0</v>
      </c>
    </row>
    <row r="484" spans="1:32" x14ac:dyDescent="0.3">
      <c r="A484" t="s">
        <v>96</v>
      </c>
      <c r="B484">
        <f t="shared" si="7"/>
        <v>5</v>
      </c>
      <c r="C484" t="s">
        <v>33</v>
      </c>
      <c r="D484" s="1">
        <v>46083</v>
      </c>
      <c r="E484" t="s">
        <v>30</v>
      </c>
      <c r="AF484">
        <f>IF(excel_project[[#This Row],[Total Messages]]&gt;0,1,0)</f>
        <v>0</v>
      </c>
    </row>
    <row r="485" spans="1:32" x14ac:dyDescent="0.3">
      <c r="A485" t="s">
        <v>96</v>
      </c>
      <c r="B485">
        <f t="shared" si="7"/>
        <v>5</v>
      </c>
      <c r="C485" t="s">
        <v>33</v>
      </c>
      <c r="D485" s="1">
        <v>46084</v>
      </c>
      <c r="E485" t="s">
        <v>34</v>
      </c>
      <c r="AF485">
        <f>IF(excel_project[[#This Row],[Total Messages]]&gt;0,1,0)</f>
        <v>0</v>
      </c>
    </row>
    <row r="486" spans="1:32" x14ac:dyDescent="0.3">
      <c r="A486" t="s">
        <v>96</v>
      </c>
      <c r="B486">
        <f t="shared" si="7"/>
        <v>5</v>
      </c>
      <c r="C486" t="s">
        <v>33</v>
      </c>
      <c r="D486" s="1">
        <v>46085</v>
      </c>
      <c r="E486" t="s">
        <v>35</v>
      </c>
      <c r="AF486">
        <f>IF(excel_project[[#This Row],[Total Messages]]&gt;0,1,0)</f>
        <v>0</v>
      </c>
    </row>
    <row r="487" spans="1:32" x14ac:dyDescent="0.3">
      <c r="A487" t="s">
        <v>96</v>
      </c>
      <c r="B487">
        <f t="shared" si="7"/>
        <v>5</v>
      </c>
      <c r="C487" t="s">
        <v>33</v>
      </c>
      <c r="D487" s="1">
        <v>46086</v>
      </c>
      <c r="E487" t="s">
        <v>36</v>
      </c>
      <c r="AF487">
        <f>IF(excel_project[[#This Row],[Total Messages]]&gt;0,1,0)</f>
        <v>0</v>
      </c>
    </row>
    <row r="488" spans="1:32" x14ac:dyDescent="0.3">
      <c r="A488" t="s">
        <v>96</v>
      </c>
      <c r="B488">
        <f t="shared" si="7"/>
        <v>5</v>
      </c>
      <c r="C488" t="s">
        <v>33</v>
      </c>
      <c r="D488" s="1">
        <v>46087</v>
      </c>
      <c r="E488" t="s">
        <v>38</v>
      </c>
      <c r="AF488">
        <f>IF(excel_project[[#This Row],[Total Messages]]&gt;0,1,0)</f>
        <v>0</v>
      </c>
    </row>
    <row r="489" spans="1:32" x14ac:dyDescent="0.3">
      <c r="A489" t="s">
        <v>96</v>
      </c>
      <c r="B489">
        <f t="shared" si="7"/>
        <v>5</v>
      </c>
      <c r="C489" t="s">
        <v>33</v>
      </c>
      <c r="D489" s="1">
        <v>46088</v>
      </c>
      <c r="E489" t="s">
        <v>39</v>
      </c>
      <c r="AF489">
        <f>IF(excel_project[[#This Row],[Total Messages]]&gt;0,1,0)</f>
        <v>0</v>
      </c>
    </row>
    <row r="490" spans="1:32" x14ac:dyDescent="0.3">
      <c r="A490" t="s">
        <v>96</v>
      </c>
      <c r="B490">
        <f t="shared" si="7"/>
        <v>5</v>
      </c>
      <c r="C490" t="s">
        <v>33</v>
      </c>
      <c r="D490" s="1">
        <v>46089</v>
      </c>
      <c r="E490" t="s">
        <v>40</v>
      </c>
      <c r="AF490">
        <f>IF(excel_project[[#This Row],[Total Messages]]&gt;0,1,0)</f>
        <v>0</v>
      </c>
    </row>
    <row r="491" spans="1:32" x14ac:dyDescent="0.3">
      <c r="A491" t="s">
        <v>96</v>
      </c>
      <c r="B491">
        <f t="shared" si="7"/>
        <v>5</v>
      </c>
      <c r="C491" t="s">
        <v>33</v>
      </c>
      <c r="D491" s="1">
        <v>46090</v>
      </c>
      <c r="E491" t="s">
        <v>30</v>
      </c>
      <c r="AF491">
        <f>IF(excel_project[[#This Row],[Total Messages]]&gt;0,1,0)</f>
        <v>0</v>
      </c>
    </row>
    <row r="492" spans="1:32" x14ac:dyDescent="0.3">
      <c r="A492" t="s">
        <v>96</v>
      </c>
      <c r="B492">
        <f t="shared" si="7"/>
        <v>5</v>
      </c>
      <c r="C492" t="s">
        <v>33</v>
      </c>
      <c r="D492" s="1">
        <v>46091</v>
      </c>
      <c r="E492" t="s">
        <v>34</v>
      </c>
      <c r="F492">
        <v>9</v>
      </c>
      <c r="G492">
        <v>5</v>
      </c>
      <c r="H492">
        <v>4</v>
      </c>
      <c r="I492" t="s">
        <v>31</v>
      </c>
      <c r="J492" t="s">
        <v>31</v>
      </c>
      <c r="Z492">
        <v>1</v>
      </c>
      <c r="AF492">
        <f>IF(excel_project[[#This Row],[Total Messages]]&gt;0,1,0)</f>
        <v>1</v>
      </c>
    </row>
    <row r="493" spans="1:32" x14ac:dyDescent="0.3">
      <c r="A493" t="s">
        <v>96</v>
      </c>
      <c r="B493">
        <f t="shared" si="7"/>
        <v>5</v>
      </c>
      <c r="C493" t="s">
        <v>33</v>
      </c>
      <c r="D493" s="1">
        <v>46092</v>
      </c>
      <c r="E493" t="s">
        <v>35</v>
      </c>
      <c r="AF493">
        <f>IF(excel_project[[#This Row],[Total Messages]]&gt;0,1,0)</f>
        <v>0</v>
      </c>
    </row>
    <row r="494" spans="1:32" x14ac:dyDescent="0.3">
      <c r="A494" t="s">
        <v>96</v>
      </c>
      <c r="B494">
        <f t="shared" si="7"/>
        <v>5</v>
      </c>
      <c r="C494" t="s">
        <v>33</v>
      </c>
      <c r="D494" s="1">
        <v>46093</v>
      </c>
      <c r="E494" t="s">
        <v>36</v>
      </c>
      <c r="AF494">
        <f>IF(excel_project[[#This Row],[Total Messages]]&gt;0,1,0)</f>
        <v>0</v>
      </c>
    </row>
    <row r="495" spans="1:32" x14ac:dyDescent="0.3">
      <c r="A495" t="s">
        <v>96</v>
      </c>
      <c r="B495">
        <f t="shared" si="7"/>
        <v>5</v>
      </c>
      <c r="C495" t="s">
        <v>33</v>
      </c>
      <c r="D495" s="1">
        <v>46094</v>
      </c>
      <c r="E495" t="s">
        <v>38</v>
      </c>
      <c r="AF495">
        <f>IF(excel_project[[#This Row],[Total Messages]]&gt;0,1,0)</f>
        <v>0</v>
      </c>
    </row>
    <row r="496" spans="1:32" x14ac:dyDescent="0.3">
      <c r="A496" t="s">
        <v>96</v>
      </c>
      <c r="B496">
        <f t="shared" si="7"/>
        <v>5</v>
      </c>
      <c r="C496" t="s">
        <v>33</v>
      </c>
      <c r="D496" s="1">
        <v>46095</v>
      </c>
      <c r="E496" t="s">
        <v>39</v>
      </c>
      <c r="AF496">
        <f>IF(excel_project[[#This Row],[Total Messages]]&gt;0,1,0)</f>
        <v>0</v>
      </c>
    </row>
    <row r="497" spans="1:32" x14ac:dyDescent="0.3">
      <c r="A497" t="s">
        <v>96</v>
      </c>
      <c r="B497">
        <f t="shared" si="7"/>
        <v>5</v>
      </c>
      <c r="C497" t="s">
        <v>33</v>
      </c>
      <c r="D497" s="1">
        <v>46096</v>
      </c>
      <c r="E497" t="s">
        <v>40</v>
      </c>
      <c r="AF497">
        <f>IF(excel_project[[#This Row],[Total Messages]]&gt;0,1,0)</f>
        <v>0</v>
      </c>
    </row>
    <row r="498" spans="1:32" x14ac:dyDescent="0.3">
      <c r="A498" t="s">
        <v>96</v>
      </c>
      <c r="B498">
        <f t="shared" si="7"/>
        <v>5</v>
      </c>
      <c r="C498" t="s">
        <v>33</v>
      </c>
      <c r="D498" s="1">
        <v>46097</v>
      </c>
      <c r="E498" t="s">
        <v>30</v>
      </c>
      <c r="AF498">
        <f>IF(excel_project[[#This Row],[Total Messages]]&gt;0,1,0)</f>
        <v>0</v>
      </c>
    </row>
    <row r="499" spans="1:32" x14ac:dyDescent="0.3">
      <c r="A499" t="s">
        <v>96</v>
      </c>
      <c r="B499">
        <f t="shared" si="7"/>
        <v>5</v>
      </c>
      <c r="C499" t="s">
        <v>33</v>
      </c>
      <c r="D499" s="1">
        <v>46098</v>
      </c>
      <c r="E499" t="s">
        <v>34</v>
      </c>
      <c r="AF499">
        <f>IF(excel_project[[#This Row],[Total Messages]]&gt;0,1,0)</f>
        <v>0</v>
      </c>
    </row>
    <row r="500" spans="1:32" x14ac:dyDescent="0.3">
      <c r="A500" t="s">
        <v>96</v>
      </c>
      <c r="B500">
        <f t="shared" si="7"/>
        <v>5</v>
      </c>
      <c r="C500" t="s">
        <v>33</v>
      </c>
      <c r="D500" s="1">
        <v>46099</v>
      </c>
      <c r="E500" t="s">
        <v>35</v>
      </c>
      <c r="AF500">
        <f>IF(excel_project[[#This Row],[Total Messages]]&gt;0,1,0)</f>
        <v>0</v>
      </c>
    </row>
    <row r="501" spans="1:32" x14ac:dyDescent="0.3">
      <c r="A501" t="s">
        <v>96</v>
      </c>
      <c r="B501">
        <f t="shared" si="7"/>
        <v>5</v>
      </c>
      <c r="C501" t="s">
        <v>33</v>
      </c>
      <c r="D501" s="1">
        <v>46100</v>
      </c>
      <c r="E501" t="s">
        <v>36</v>
      </c>
      <c r="AF501">
        <f>IF(excel_project[[#This Row],[Total Messages]]&gt;0,1,0)</f>
        <v>0</v>
      </c>
    </row>
    <row r="502" spans="1:32" x14ac:dyDescent="0.3">
      <c r="A502" t="s">
        <v>96</v>
      </c>
      <c r="B502">
        <f t="shared" si="7"/>
        <v>5</v>
      </c>
      <c r="C502" t="s">
        <v>33</v>
      </c>
      <c r="D502" s="1">
        <v>46101</v>
      </c>
      <c r="E502" t="s">
        <v>38</v>
      </c>
      <c r="F502">
        <v>1</v>
      </c>
      <c r="G502">
        <v>1</v>
      </c>
      <c r="I502" t="s">
        <v>31</v>
      </c>
      <c r="J502" t="s">
        <v>31</v>
      </c>
      <c r="W502">
        <v>1</v>
      </c>
      <c r="AF502">
        <f>IF(excel_project[[#This Row],[Total Messages]]&gt;0,1,0)</f>
        <v>1</v>
      </c>
    </row>
    <row r="503" spans="1:32" x14ac:dyDescent="0.3">
      <c r="A503" t="s">
        <v>96</v>
      </c>
      <c r="B503">
        <f t="shared" si="7"/>
        <v>5</v>
      </c>
      <c r="C503" t="s">
        <v>33</v>
      </c>
      <c r="D503" s="1">
        <v>46102</v>
      </c>
      <c r="E503" t="s">
        <v>39</v>
      </c>
      <c r="AF503">
        <f>IF(excel_project[[#This Row],[Total Messages]]&gt;0,1,0)</f>
        <v>0</v>
      </c>
    </row>
    <row r="504" spans="1:32" x14ac:dyDescent="0.3">
      <c r="A504" t="s">
        <v>96</v>
      </c>
      <c r="B504">
        <f t="shared" si="7"/>
        <v>5</v>
      </c>
      <c r="C504" t="s">
        <v>33</v>
      </c>
      <c r="D504" s="1">
        <v>46103</v>
      </c>
      <c r="E504" t="s">
        <v>40</v>
      </c>
      <c r="AF504">
        <f>IF(excel_project[[#This Row],[Total Messages]]&gt;0,1,0)</f>
        <v>0</v>
      </c>
    </row>
    <row r="505" spans="1:32" x14ac:dyDescent="0.3">
      <c r="A505" t="s">
        <v>96</v>
      </c>
      <c r="B505">
        <f t="shared" si="7"/>
        <v>5</v>
      </c>
      <c r="C505" t="s">
        <v>33</v>
      </c>
      <c r="D505" s="1">
        <v>46104</v>
      </c>
      <c r="E505" t="s">
        <v>30</v>
      </c>
      <c r="AF505">
        <f>IF(excel_project[[#This Row],[Total Messages]]&gt;0,1,0)</f>
        <v>0</v>
      </c>
    </row>
    <row r="506" spans="1:32" x14ac:dyDescent="0.3">
      <c r="A506" t="s">
        <v>96</v>
      </c>
      <c r="B506">
        <f t="shared" si="7"/>
        <v>5</v>
      </c>
      <c r="C506" t="s">
        <v>33</v>
      </c>
      <c r="D506" s="1">
        <v>46105</v>
      </c>
      <c r="E506" t="s">
        <v>34</v>
      </c>
      <c r="AF506">
        <f>IF(excel_project[[#This Row],[Total Messages]]&gt;0,1,0)</f>
        <v>0</v>
      </c>
    </row>
    <row r="507" spans="1:32" x14ac:dyDescent="0.3">
      <c r="A507" t="s">
        <v>96</v>
      </c>
      <c r="B507">
        <f t="shared" si="7"/>
        <v>5</v>
      </c>
      <c r="C507" t="s">
        <v>33</v>
      </c>
      <c r="D507" s="1">
        <v>46106</v>
      </c>
      <c r="E507" t="s">
        <v>35</v>
      </c>
      <c r="AF507">
        <f>IF(excel_project[[#This Row],[Total Messages]]&gt;0,1,0)</f>
        <v>0</v>
      </c>
    </row>
    <row r="508" spans="1:32" x14ac:dyDescent="0.3">
      <c r="A508" t="s">
        <v>96</v>
      </c>
      <c r="B508">
        <f t="shared" si="7"/>
        <v>5</v>
      </c>
      <c r="C508" t="s">
        <v>33</v>
      </c>
      <c r="D508" s="1">
        <v>46107</v>
      </c>
      <c r="E508" t="s">
        <v>36</v>
      </c>
      <c r="AF508">
        <f>IF(excel_project[[#This Row],[Total Messages]]&gt;0,1,0)</f>
        <v>0</v>
      </c>
    </row>
    <row r="509" spans="1:32" x14ac:dyDescent="0.3">
      <c r="A509" t="s">
        <v>96</v>
      </c>
      <c r="B509">
        <f t="shared" si="7"/>
        <v>5</v>
      </c>
      <c r="C509" t="s">
        <v>33</v>
      </c>
      <c r="D509" s="1">
        <v>46108</v>
      </c>
      <c r="E509" t="s">
        <v>38</v>
      </c>
      <c r="AF509">
        <f>IF(excel_project[[#This Row],[Total Messages]]&gt;0,1,0)</f>
        <v>0</v>
      </c>
    </row>
    <row r="510" spans="1:32" x14ac:dyDescent="0.3">
      <c r="A510" t="s">
        <v>96</v>
      </c>
      <c r="B510">
        <f t="shared" si="7"/>
        <v>5</v>
      </c>
      <c r="C510" t="s">
        <v>33</v>
      </c>
      <c r="D510" s="1">
        <v>46109</v>
      </c>
      <c r="E510" t="s">
        <v>39</v>
      </c>
      <c r="AF510">
        <f>IF(excel_project[[#This Row],[Total Messages]]&gt;0,1,0)</f>
        <v>0</v>
      </c>
    </row>
    <row r="511" spans="1:32" x14ac:dyDescent="0.3">
      <c r="A511" t="s">
        <v>96</v>
      </c>
      <c r="B511">
        <f t="shared" si="7"/>
        <v>5</v>
      </c>
      <c r="C511" t="s">
        <v>33</v>
      </c>
      <c r="D511" s="1">
        <v>46110</v>
      </c>
      <c r="E511" t="s">
        <v>40</v>
      </c>
      <c r="AF511">
        <f>IF(excel_project[[#This Row],[Total Messages]]&gt;0,1,0)</f>
        <v>0</v>
      </c>
    </row>
    <row r="512" spans="1:32" x14ac:dyDescent="0.3">
      <c r="A512" t="s">
        <v>96</v>
      </c>
      <c r="B512">
        <f t="shared" si="7"/>
        <v>5</v>
      </c>
      <c r="C512" t="s">
        <v>33</v>
      </c>
      <c r="D512" s="1">
        <v>46111</v>
      </c>
      <c r="E512" t="s">
        <v>30</v>
      </c>
      <c r="AF512">
        <f>IF(excel_project[[#This Row],[Total Messages]]&gt;0,1,0)</f>
        <v>0</v>
      </c>
    </row>
    <row r="513" spans="1:32" x14ac:dyDescent="0.3">
      <c r="A513" t="s">
        <v>96</v>
      </c>
      <c r="B513">
        <f t="shared" si="7"/>
        <v>5</v>
      </c>
      <c r="C513" t="s">
        <v>33</v>
      </c>
      <c r="D513" s="1">
        <v>46112</v>
      </c>
      <c r="E513" t="s">
        <v>34</v>
      </c>
      <c r="AF513">
        <f>IF(excel_project[[#This Row],[Total Messages]]&gt;0,1,0)</f>
        <v>0</v>
      </c>
    </row>
    <row r="514" spans="1:32" x14ac:dyDescent="0.3">
      <c r="A514" t="s">
        <v>96</v>
      </c>
      <c r="B514">
        <f t="shared" ref="B514:B577" si="8">VALUE(LEFT(A514,LEN(A514)-1))</f>
        <v>5</v>
      </c>
      <c r="C514" t="s">
        <v>33</v>
      </c>
      <c r="D514" s="1">
        <v>46113</v>
      </c>
      <c r="E514" t="s">
        <v>35</v>
      </c>
      <c r="AF514">
        <f>IF(excel_project[[#This Row],[Total Messages]]&gt;0,1,0)</f>
        <v>0</v>
      </c>
    </row>
    <row r="515" spans="1:32" x14ac:dyDescent="0.3">
      <c r="A515" t="s">
        <v>96</v>
      </c>
      <c r="B515">
        <f t="shared" si="8"/>
        <v>5</v>
      </c>
      <c r="C515" t="s">
        <v>33</v>
      </c>
      <c r="D515" s="1">
        <v>46114</v>
      </c>
      <c r="E515" t="s">
        <v>36</v>
      </c>
      <c r="AF515">
        <f>IF(excel_project[[#This Row],[Total Messages]]&gt;0,1,0)</f>
        <v>0</v>
      </c>
    </row>
    <row r="516" spans="1:32" x14ac:dyDescent="0.3">
      <c r="A516" t="s">
        <v>96</v>
      </c>
      <c r="B516">
        <f t="shared" si="8"/>
        <v>5</v>
      </c>
      <c r="C516" t="s">
        <v>33</v>
      </c>
      <c r="D516" s="1">
        <v>46115</v>
      </c>
      <c r="E516" t="s">
        <v>38</v>
      </c>
      <c r="AF516">
        <f>IF(excel_project[[#This Row],[Total Messages]]&gt;0,1,0)</f>
        <v>0</v>
      </c>
    </row>
    <row r="517" spans="1:32" x14ac:dyDescent="0.3">
      <c r="A517" t="s">
        <v>96</v>
      </c>
      <c r="B517">
        <f t="shared" si="8"/>
        <v>5</v>
      </c>
      <c r="C517" t="s">
        <v>33</v>
      </c>
      <c r="D517" s="1">
        <v>46116</v>
      </c>
      <c r="E517" t="s">
        <v>39</v>
      </c>
      <c r="AF517">
        <f>IF(excel_project[[#This Row],[Total Messages]]&gt;0,1,0)</f>
        <v>0</v>
      </c>
    </row>
    <row r="518" spans="1:32" x14ac:dyDescent="0.3">
      <c r="A518" t="s">
        <v>96</v>
      </c>
      <c r="B518">
        <f t="shared" si="8"/>
        <v>5</v>
      </c>
      <c r="C518" t="s">
        <v>33</v>
      </c>
      <c r="D518" s="1">
        <v>46117</v>
      </c>
      <c r="E518" t="s">
        <v>40</v>
      </c>
      <c r="AF518">
        <f>IF(excel_project[[#This Row],[Total Messages]]&gt;0,1,0)</f>
        <v>0</v>
      </c>
    </row>
    <row r="519" spans="1:32" x14ac:dyDescent="0.3">
      <c r="A519" t="s">
        <v>96</v>
      </c>
      <c r="B519">
        <f t="shared" si="8"/>
        <v>5</v>
      </c>
      <c r="C519" t="s">
        <v>33</v>
      </c>
      <c r="D519" s="1">
        <v>46118</v>
      </c>
      <c r="E519" t="s">
        <v>30</v>
      </c>
      <c r="AF519">
        <f>IF(excel_project[[#This Row],[Total Messages]]&gt;0,1,0)</f>
        <v>0</v>
      </c>
    </row>
    <row r="520" spans="1:32" x14ac:dyDescent="0.3">
      <c r="A520" t="s">
        <v>96</v>
      </c>
      <c r="B520">
        <f t="shared" si="8"/>
        <v>5</v>
      </c>
      <c r="C520" t="s">
        <v>33</v>
      </c>
      <c r="D520" s="1">
        <v>46119</v>
      </c>
      <c r="E520" t="s">
        <v>34</v>
      </c>
      <c r="AF520">
        <f>IF(excel_project[[#This Row],[Total Messages]]&gt;0,1,0)</f>
        <v>0</v>
      </c>
    </row>
    <row r="521" spans="1:32" x14ac:dyDescent="0.3">
      <c r="A521" t="s">
        <v>96</v>
      </c>
      <c r="B521">
        <f t="shared" si="8"/>
        <v>5</v>
      </c>
      <c r="C521" t="s">
        <v>33</v>
      </c>
      <c r="D521" s="1">
        <v>46120</v>
      </c>
      <c r="E521" t="s">
        <v>35</v>
      </c>
      <c r="AF521">
        <f>IF(excel_project[[#This Row],[Total Messages]]&gt;0,1,0)</f>
        <v>0</v>
      </c>
    </row>
    <row r="522" spans="1:32" x14ac:dyDescent="0.3">
      <c r="A522" t="s">
        <v>96</v>
      </c>
      <c r="B522">
        <f t="shared" si="8"/>
        <v>5</v>
      </c>
      <c r="C522" t="s">
        <v>33</v>
      </c>
      <c r="D522" s="1">
        <v>46121</v>
      </c>
      <c r="E522" t="s">
        <v>36</v>
      </c>
      <c r="AF522">
        <f>IF(excel_project[[#This Row],[Total Messages]]&gt;0,1,0)</f>
        <v>0</v>
      </c>
    </row>
    <row r="523" spans="1:32" x14ac:dyDescent="0.3">
      <c r="A523" t="s">
        <v>96</v>
      </c>
      <c r="B523">
        <f t="shared" si="8"/>
        <v>5</v>
      </c>
      <c r="C523" t="s">
        <v>33</v>
      </c>
      <c r="D523" s="1">
        <v>46122</v>
      </c>
      <c r="E523" t="s">
        <v>38</v>
      </c>
      <c r="AF523">
        <f>IF(excel_project[[#This Row],[Total Messages]]&gt;0,1,0)</f>
        <v>0</v>
      </c>
    </row>
    <row r="524" spans="1:32" x14ac:dyDescent="0.3">
      <c r="A524" t="s">
        <v>96</v>
      </c>
      <c r="B524">
        <f t="shared" si="8"/>
        <v>5</v>
      </c>
      <c r="C524" t="s">
        <v>33</v>
      </c>
      <c r="D524" s="1">
        <v>46123</v>
      </c>
      <c r="E524" t="s">
        <v>39</v>
      </c>
      <c r="AF524">
        <f>IF(excel_project[[#This Row],[Total Messages]]&gt;0,1,0)</f>
        <v>0</v>
      </c>
    </row>
    <row r="525" spans="1:32" x14ac:dyDescent="0.3">
      <c r="A525" t="s">
        <v>96</v>
      </c>
      <c r="B525">
        <f t="shared" si="8"/>
        <v>5</v>
      </c>
      <c r="C525" t="s">
        <v>33</v>
      </c>
      <c r="D525" s="1">
        <v>46124</v>
      </c>
      <c r="E525" t="s">
        <v>40</v>
      </c>
      <c r="AF525">
        <f>IF(excel_project[[#This Row],[Total Messages]]&gt;0,1,0)</f>
        <v>0</v>
      </c>
    </row>
    <row r="526" spans="1:32" x14ac:dyDescent="0.3">
      <c r="A526" t="s">
        <v>96</v>
      </c>
      <c r="B526">
        <f t="shared" si="8"/>
        <v>5</v>
      </c>
      <c r="C526" t="s">
        <v>33</v>
      </c>
      <c r="D526" s="1">
        <v>46125</v>
      </c>
      <c r="E526" t="s">
        <v>30</v>
      </c>
      <c r="AF526">
        <f>IF(excel_project[[#This Row],[Total Messages]]&gt;0,1,0)</f>
        <v>0</v>
      </c>
    </row>
    <row r="527" spans="1:32" x14ac:dyDescent="0.3">
      <c r="A527" t="s">
        <v>96</v>
      </c>
      <c r="B527">
        <f t="shared" si="8"/>
        <v>5</v>
      </c>
      <c r="C527" t="s">
        <v>33</v>
      </c>
      <c r="D527" s="1">
        <v>46126</v>
      </c>
      <c r="E527" t="s">
        <v>34</v>
      </c>
      <c r="AF527">
        <f>IF(excel_project[[#This Row],[Total Messages]]&gt;0,1,0)</f>
        <v>0</v>
      </c>
    </row>
    <row r="528" spans="1:32" x14ac:dyDescent="0.3">
      <c r="A528" t="s">
        <v>96</v>
      </c>
      <c r="B528">
        <f t="shared" si="8"/>
        <v>5</v>
      </c>
      <c r="C528" t="s">
        <v>33</v>
      </c>
      <c r="D528" s="1">
        <v>46127</v>
      </c>
      <c r="E528" t="s">
        <v>35</v>
      </c>
      <c r="AF528">
        <f>IF(excel_project[[#This Row],[Total Messages]]&gt;0,1,0)</f>
        <v>0</v>
      </c>
    </row>
    <row r="529" spans="1:32" x14ac:dyDescent="0.3">
      <c r="A529" t="s">
        <v>96</v>
      </c>
      <c r="B529">
        <f t="shared" si="8"/>
        <v>5</v>
      </c>
      <c r="C529" t="s">
        <v>33</v>
      </c>
      <c r="D529" s="1">
        <v>46128</v>
      </c>
      <c r="E529" t="s">
        <v>36</v>
      </c>
      <c r="AF529">
        <f>IF(excel_project[[#This Row],[Total Messages]]&gt;0,1,0)</f>
        <v>0</v>
      </c>
    </row>
    <row r="530" spans="1:32" x14ac:dyDescent="0.3">
      <c r="A530" t="s">
        <v>96</v>
      </c>
      <c r="B530">
        <f t="shared" si="8"/>
        <v>5</v>
      </c>
      <c r="C530" t="s">
        <v>33</v>
      </c>
      <c r="D530" s="1">
        <v>46129</v>
      </c>
      <c r="E530" t="s">
        <v>38</v>
      </c>
      <c r="AF530">
        <f>IF(excel_project[[#This Row],[Total Messages]]&gt;0,1,0)</f>
        <v>0</v>
      </c>
    </row>
    <row r="531" spans="1:32" x14ac:dyDescent="0.3">
      <c r="A531" t="s">
        <v>96</v>
      </c>
      <c r="B531">
        <f t="shared" si="8"/>
        <v>5</v>
      </c>
      <c r="C531" t="s">
        <v>33</v>
      </c>
      <c r="D531" s="1">
        <v>46130</v>
      </c>
      <c r="E531" t="s">
        <v>39</v>
      </c>
      <c r="AF531">
        <f>IF(excel_project[[#This Row],[Total Messages]]&gt;0,1,0)</f>
        <v>0</v>
      </c>
    </row>
    <row r="532" spans="1:32" x14ac:dyDescent="0.3">
      <c r="A532" t="s">
        <v>96</v>
      </c>
      <c r="B532">
        <f t="shared" si="8"/>
        <v>5</v>
      </c>
      <c r="C532" t="s">
        <v>33</v>
      </c>
      <c r="D532" s="1">
        <v>46131</v>
      </c>
      <c r="E532" t="s">
        <v>40</v>
      </c>
      <c r="AF532">
        <f>IF(excel_project[[#This Row],[Total Messages]]&gt;0,1,0)</f>
        <v>0</v>
      </c>
    </row>
    <row r="533" spans="1:32" x14ac:dyDescent="0.3">
      <c r="A533" t="s">
        <v>96</v>
      </c>
      <c r="B533">
        <f t="shared" si="8"/>
        <v>5</v>
      </c>
      <c r="C533" t="s">
        <v>33</v>
      </c>
      <c r="D533" s="1">
        <v>46132</v>
      </c>
      <c r="E533" t="s">
        <v>30</v>
      </c>
      <c r="AF533">
        <f>IF(excel_project[[#This Row],[Total Messages]]&gt;0,1,0)</f>
        <v>0</v>
      </c>
    </row>
    <row r="534" spans="1:32" x14ac:dyDescent="0.3">
      <c r="A534" t="s">
        <v>96</v>
      </c>
      <c r="B534">
        <f t="shared" si="8"/>
        <v>5</v>
      </c>
      <c r="C534" t="s">
        <v>33</v>
      </c>
      <c r="D534" s="1">
        <v>46133</v>
      </c>
      <c r="E534" t="s">
        <v>34</v>
      </c>
      <c r="AF534">
        <f>IF(excel_project[[#This Row],[Total Messages]]&gt;0,1,0)</f>
        <v>0</v>
      </c>
    </row>
    <row r="535" spans="1:32" x14ac:dyDescent="0.3">
      <c r="A535" t="s">
        <v>96</v>
      </c>
      <c r="B535">
        <f t="shared" si="8"/>
        <v>5</v>
      </c>
      <c r="C535" t="s">
        <v>33</v>
      </c>
      <c r="D535" s="1">
        <v>46134</v>
      </c>
      <c r="E535" t="s">
        <v>35</v>
      </c>
      <c r="AF535">
        <f>IF(excel_project[[#This Row],[Total Messages]]&gt;0,1,0)</f>
        <v>0</v>
      </c>
    </row>
    <row r="536" spans="1:32" x14ac:dyDescent="0.3">
      <c r="A536" t="s">
        <v>96</v>
      </c>
      <c r="B536">
        <f t="shared" si="8"/>
        <v>5</v>
      </c>
      <c r="C536" t="s">
        <v>33</v>
      </c>
      <c r="D536" s="1">
        <v>46135</v>
      </c>
      <c r="E536" t="s">
        <v>36</v>
      </c>
      <c r="AF536">
        <f>IF(excel_project[[#This Row],[Total Messages]]&gt;0,1,0)</f>
        <v>0</v>
      </c>
    </row>
    <row r="537" spans="1:32" x14ac:dyDescent="0.3">
      <c r="A537" t="s">
        <v>96</v>
      </c>
      <c r="B537">
        <f t="shared" si="8"/>
        <v>5</v>
      </c>
      <c r="C537" t="s">
        <v>33</v>
      </c>
      <c r="D537" s="1">
        <v>46136</v>
      </c>
      <c r="E537" t="s">
        <v>38</v>
      </c>
      <c r="AF537">
        <f>IF(excel_project[[#This Row],[Total Messages]]&gt;0,1,0)</f>
        <v>0</v>
      </c>
    </row>
    <row r="538" spans="1:32" x14ac:dyDescent="0.3">
      <c r="A538" t="s">
        <v>96</v>
      </c>
      <c r="B538">
        <f t="shared" si="8"/>
        <v>5</v>
      </c>
      <c r="C538" t="s">
        <v>33</v>
      </c>
      <c r="D538" s="1">
        <v>46137</v>
      </c>
      <c r="E538" t="s">
        <v>39</v>
      </c>
      <c r="AF538">
        <f>IF(excel_project[[#This Row],[Total Messages]]&gt;0,1,0)</f>
        <v>0</v>
      </c>
    </row>
    <row r="539" spans="1:32" x14ac:dyDescent="0.3">
      <c r="A539" t="s">
        <v>96</v>
      </c>
      <c r="B539">
        <f t="shared" si="8"/>
        <v>5</v>
      </c>
      <c r="C539" t="s">
        <v>33</v>
      </c>
      <c r="D539" s="1">
        <v>46138</v>
      </c>
      <c r="E539" t="s">
        <v>40</v>
      </c>
      <c r="AF539">
        <f>IF(excel_project[[#This Row],[Total Messages]]&gt;0,1,0)</f>
        <v>0</v>
      </c>
    </row>
    <row r="540" spans="1:32" x14ac:dyDescent="0.3">
      <c r="A540" t="s">
        <v>96</v>
      </c>
      <c r="B540">
        <f t="shared" si="8"/>
        <v>5</v>
      </c>
      <c r="C540" t="s">
        <v>33</v>
      </c>
      <c r="D540" s="1">
        <v>46139</v>
      </c>
      <c r="E540" t="s">
        <v>30</v>
      </c>
      <c r="AF540">
        <f>IF(excel_project[[#This Row],[Total Messages]]&gt;0,1,0)</f>
        <v>0</v>
      </c>
    </row>
    <row r="541" spans="1:32" x14ac:dyDescent="0.3">
      <c r="A541" t="s">
        <v>96</v>
      </c>
      <c r="B541">
        <f t="shared" si="8"/>
        <v>5</v>
      </c>
      <c r="C541" t="s">
        <v>33</v>
      </c>
      <c r="D541" s="1">
        <v>46140</v>
      </c>
      <c r="E541" t="s">
        <v>34</v>
      </c>
      <c r="AF541">
        <f>IF(excel_project[[#This Row],[Total Messages]]&gt;0,1,0)</f>
        <v>0</v>
      </c>
    </row>
    <row r="542" spans="1:32" x14ac:dyDescent="0.3">
      <c r="A542" t="s">
        <v>96</v>
      </c>
      <c r="B542">
        <f t="shared" si="8"/>
        <v>5</v>
      </c>
      <c r="C542" t="s">
        <v>33</v>
      </c>
      <c r="D542" s="1">
        <v>46141</v>
      </c>
      <c r="E542" t="s">
        <v>35</v>
      </c>
      <c r="AF542">
        <f>IF(excel_project[[#This Row],[Total Messages]]&gt;0,1,0)</f>
        <v>0</v>
      </c>
    </row>
    <row r="543" spans="1:32" x14ac:dyDescent="0.3">
      <c r="A543" t="s">
        <v>96</v>
      </c>
      <c r="B543">
        <f t="shared" si="8"/>
        <v>5</v>
      </c>
      <c r="C543" t="s">
        <v>33</v>
      </c>
      <c r="D543" s="1">
        <v>46142</v>
      </c>
      <c r="E543" t="s">
        <v>36</v>
      </c>
      <c r="AF543">
        <f>IF(excel_project[[#This Row],[Total Messages]]&gt;0,1,0)</f>
        <v>0</v>
      </c>
    </row>
    <row r="544" spans="1:32" x14ac:dyDescent="0.3">
      <c r="A544" t="s">
        <v>96</v>
      </c>
      <c r="B544">
        <f t="shared" si="8"/>
        <v>5</v>
      </c>
      <c r="C544" t="s">
        <v>33</v>
      </c>
      <c r="D544" s="1">
        <v>46143</v>
      </c>
      <c r="E544" t="s">
        <v>38</v>
      </c>
      <c r="AF544">
        <f>IF(excel_project[[#This Row],[Total Messages]]&gt;0,1,0)</f>
        <v>0</v>
      </c>
    </row>
    <row r="545" spans="1:32" x14ac:dyDescent="0.3">
      <c r="A545" t="s">
        <v>96</v>
      </c>
      <c r="B545">
        <f t="shared" si="8"/>
        <v>5</v>
      </c>
      <c r="C545" t="s">
        <v>33</v>
      </c>
      <c r="D545" s="1">
        <v>46144</v>
      </c>
      <c r="E545" t="s">
        <v>39</v>
      </c>
      <c r="AF545">
        <f>IF(excel_project[[#This Row],[Total Messages]]&gt;0,1,0)</f>
        <v>0</v>
      </c>
    </row>
    <row r="546" spans="1:32" x14ac:dyDescent="0.3">
      <c r="A546" t="s">
        <v>96</v>
      </c>
      <c r="B546">
        <f t="shared" si="8"/>
        <v>5</v>
      </c>
      <c r="C546" t="s">
        <v>33</v>
      </c>
      <c r="D546" s="1">
        <v>46145</v>
      </c>
      <c r="E546" t="s">
        <v>40</v>
      </c>
      <c r="AF546">
        <f>IF(excel_project[[#This Row],[Total Messages]]&gt;0,1,0)</f>
        <v>0</v>
      </c>
    </row>
    <row r="547" spans="1:32" x14ac:dyDescent="0.3">
      <c r="A547" t="s">
        <v>96</v>
      </c>
      <c r="B547">
        <f t="shared" si="8"/>
        <v>5</v>
      </c>
      <c r="C547" t="s">
        <v>33</v>
      </c>
      <c r="D547" s="1">
        <v>46146</v>
      </c>
      <c r="E547" t="s">
        <v>30</v>
      </c>
      <c r="AF547">
        <f>IF(excel_project[[#This Row],[Total Messages]]&gt;0,1,0)</f>
        <v>0</v>
      </c>
    </row>
    <row r="548" spans="1:32" x14ac:dyDescent="0.3">
      <c r="A548" t="s">
        <v>96</v>
      </c>
      <c r="B548">
        <f t="shared" si="8"/>
        <v>5</v>
      </c>
      <c r="C548" t="s">
        <v>33</v>
      </c>
      <c r="D548" s="1">
        <v>46147</v>
      </c>
      <c r="E548" t="s">
        <v>34</v>
      </c>
      <c r="AF548">
        <f>IF(excel_project[[#This Row],[Total Messages]]&gt;0,1,0)</f>
        <v>0</v>
      </c>
    </row>
    <row r="549" spans="1:32" x14ac:dyDescent="0.3">
      <c r="A549" t="s">
        <v>96</v>
      </c>
      <c r="B549">
        <f t="shared" si="8"/>
        <v>5</v>
      </c>
      <c r="C549" t="s">
        <v>33</v>
      </c>
      <c r="D549" s="1">
        <v>46148</v>
      </c>
      <c r="E549" t="s">
        <v>35</v>
      </c>
      <c r="F549">
        <v>4</v>
      </c>
      <c r="G549">
        <v>2</v>
      </c>
      <c r="H549">
        <v>2</v>
      </c>
      <c r="I549" t="s">
        <v>31</v>
      </c>
      <c r="J549" t="s">
        <v>37</v>
      </c>
      <c r="AF549">
        <f>IF(excel_project[[#This Row],[Total Messages]]&gt;0,1,0)</f>
        <v>1</v>
      </c>
    </row>
    <row r="550" spans="1:32" x14ac:dyDescent="0.3">
      <c r="A550" t="s">
        <v>96</v>
      </c>
      <c r="B550">
        <f t="shared" si="8"/>
        <v>5</v>
      </c>
      <c r="C550" t="s">
        <v>33</v>
      </c>
      <c r="D550" s="1">
        <v>46149</v>
      </c>
      <c r="E550" t="s">
        <v>36</v>
      </c>
      <c r="AF550">
        <f>IF(excel_project[[#This Row],[Total Messages]]&gt;0,1,0)</f>
        <v>0</v>
      </c>
    </row>
    <row r="551" spans="1:32" x14ac:dyDescent="0.3">
      <c r="A551" t="s">
        <v>96</v>
      </c>
      <c r="B551">
        <f t="shared" si="8"/>
        <v>5</v>
      </c>
      <c r="C551" t="s">
        <v>33</v>
      </c>
      <c r="D551" s="1">
        <v>46150</v>
      </c>
      <c r="E551" t="s">
        <v>38</v>
      </c>
      <c r="AF551">
        <f>IF(excel_project[[#This Row],[Total Messages]]&gt;0,1,0)</f>
        <v>0</v>
      </c>
    </row>
    <row r="552" spans="1:32" x14ac:dyDescent="0.3">
      <c r="A552" t="s">
        <v>107</v>
      </c>
      <c r="B552">
        <f t="shared" si="8"/>
        <v>6</v>
      </c>
      <c r="C552" t="s">
        <v>33</v>
      </c>
      <c r="D552" s="1">
        <v>46041</v>
      </c>
      <c r="E552" t="s">
        <v>30</v>
      </c>
      <c r="F552">
        <v>12</v>
      </c>
      <c r="G552">
        <v>9</v>
      </c>
      <c r="H552">
        <v>3</v>
      </c>
      <c r="I552" t="s">
        <v>31</v>
      </c>
      <c r="J552" t="s">
        <v>31</v>
      </c>
      <c r="L552">
        <v>1</v>
      </c>
      <c r="AF552">
        <f>IF(excel_project[[#This Row],[Total Messages]]&gt;0,1,0)</f>
        <v>1</v>
      </c>
    </row>
    <row r="553" spans="1:32" x14ac:dyDescent="0.3">
      <c r="A553" t="s">
        <v>107</v>
      </c>
      <c r="B553">
        <f t="shared" si="8"/>
        <v>6</v>
      </c>
      <c r="C553" t="s">
        <v>33</v>
      </c>
      <c r="D553" s="1">
        <v>46042</v>
      </c>
      <c r="E553" t="s">
        <v>34</v>
      </c>
      <c r="AF553">
        <f>IF(excel_project[[#This Row],[Total Messages]]&gt;0,1,0)</f>
        <v>0</v>
      </c>
    </row>
    <row r="554" spans="1:32" x14ac:dyDescent="0.3">
      <c r="A554" t="s">
        <v>107</v>
      </c>
      <c r="B554">
        <f t="shared" si="8"/>
        <v>6</v>
      </c>
      <c r="C554" t="s">
        <v>33</v>
      </c>
      <c r="D554" s="1">
        <v>46043</v>
      </c>
      <c r="E554" t="s">
        <v>35</v>
      </c>
      <c r="AF554">
        <f>IF(excel_project[[#This Row],[Total Messages]]&gt;0,1,0)</f>
        <v>0</v>
      </c>
    </row>
    <row r="555" spans="1:32" x14ac:dyDescent="0.3">
      <c r="A555" t="s">
        <v>107</v>
      </c>
      <c r="B555">
        <f t="shared" si="8"/>
        <v>6</v>
      </c>
      <c r="C555" t="s">
        <v>33</v>
      </c>
      <c r="D555" s="1">
        <v>46044</v>
      </c>
      <c r="E555" t="s">
        <v>36</v>
      </c>
      <c r="F555">
        <v>4</v>
      </c>
      <c r="G555">
        <v>3</v>
      </c>
      <c r="H555">
        <v>1</v>
      </c>
      <c r="I555" t="s">
        <v>31</v>
      </c>
      <c r="J555" t="s">
        <v>31</v>
      </c>
      <c r="M555">
        <v>1</v>
      </c>
      <c r="AF555">
        <f>IF(excel_project[[#This Row],[Total Messages]]&gt;0,1,0)</f>
        <v>1</v>
      </c>
    </row>
    <row r="556" spans="1:32" x14ac:dyDescent="0.3">
      <c r="A556" t="s">
        <v>107</v>
      </c>
      <c r="B556">
        <f t="shared" si="8"/>
        <v>6</v>
      </c>
      <c r="C556" t="s">
        <v>33</v>
      </c>
      <c r="D556" s="1">
        <v>46045</v>
      </c>
      <c r="E556" t="s">
        <v>38</v>
      </c>
      <c r="AF556">
        <f>IF(excel_project[[#This Row],[Total Messages]]&gt;0,1,0)</f>
        <v>0</v>
      </c>
    </row>
    <row r="557" spans="1:32" x14ac:dyDescent="0.3">
      <c r="A557" t="s">
        <v>107</v>
      </c>
      <c r="B557">
        <f t="shared" si="8"/>
        <v>6</v>
      </c>
      <c r="C557" t="s">
        <v>33</v>
      </c>
      <c r="D557" s="1">
        <v>46046</v>
      </c>
      <c r="E557" t="s">
        <v>39</v>
      </c>
      <c r="AF557">
        <f>IF(excel_project[[#This Row],[Total Messages]]&gt;0,1,0)</f>
        <v>0</v>
      </c>
    </row>
    <row r="558" spans="1:32" x14ac:dyDescent="0.3">
      <c r="A558" t="s">
        <v>107</v>
      </c>
      <c r="B558">
        <f t="shared" si="8"/>
        <v>6</v>
      </c>
      <c r="C558" t="s">
        <v>33</v>
      </c>
      <c r="D558" s="1">
        <v>46047</v>
      </c>
      <c r="E558" t="s">
        <v>40</v>
      </c>
      <c r="F558">
        <v>2</v>
      </c>
      <c r="G558">
        <v>2</v>
      </c>
      <c r="I558" t="s">
        <v>31</v>
      </c>
      <c r="J558" t="s">
        <v>31</v>
      </c>
      <c r="AD558">
        <v>1</v>
      </c>
      <c r="AF558">
        <f>IF(excel_project[[#This Row],[Total Messages]]&gt;0,1,0)</f>
        <v>1</v>
      </c>
    </row>
    <row r="559" spans="1:32" x14ac:dyDescent="0.3">
      <c r="A559" t="s">
        <v>107</v>
      </c>
      <c r="B559">
        <f t="shared" si="8"/>
        <v>6</v>
      </c>
      <c r="C559" t="s">
        <v>33</v>
      </c>
      <c r="D559" s="1">
        <v>46048</v>
      </c>
      <c r="E559" t="s">
        <v>30</v>
      </c>
      <c r="F559">
        <v>24</v>
      </c>
      <c r="G559">
        <v>14</v>
      </c>
      <c r="H559">
        <v>10</v>
      </c>
      <c r="I559" t="s">
        <v>31</v>
      </c>
      <c r="J559" t="s">
        <v>37</v>
      </c>
      <c r="AF559">
        <f>IF(excel_project[[#This Row],[Total Messages]]&gt;0,1,0)</f>
        <v>1</v>
      </c>
    </row>
    <row r="560" spans="1:32" x14ac:dyDescent="0.3">
      <c r="A560" t="s">
        <v>107</v>
      </c>
      <c r="B560">
        <f t="shared" si="8"/>
        <v>6</v>
      </c>
      <c r="C560" t="s">
        <v>33</v>
      </c>
      <c r="D560" s="1">
        <v>46049</v>
      </c>
      <c r="E560" t="s">
        <v>34</v>
      </c>
      <c r="AF560">
        <f>IF(excel_project[[#This Row],[Total Messages]]&gt;0,1,0)</f>
        <v>0</v>
      </c>
    </row>
    <row r="561" spans="1:32" x14ac:dyDescent="0.3">
      <c r="A561" t="s">
        <v>107</v>
      </c>
      <c r="B561">
        <f t="shared" si="8"/>
        <v>6</v>
      </c>
      <c r="C561" t="s">
        <v>33</v>
      </c>
      <c r="D561" s="1">
        <v>46050</v>
      </c>
      <c r="E561" t="s">
        <v>35</v>
      </c>
      <c r="AF561">
        <f>IF(excel_project[[#This Row],[Total Messages]]&gt;0,1,0)</f>
        <v>0</v>
      </c>
    </row>
    <row r="562" spans="1:32" x14ac:dyDescent="0.3">
      <c r="A562" t="s">
        <v>107</v>
      </c>
      <c r="B562">
        <f t="shared" si="8"/>
        <v>6</v>
      </c>
      <c r="C562" t="s">
        <v>33</v>
      </c>
      <c r="D562" s="1">
        <v>46051</v>
      </c>
      <c r="E562" t="s">
        <v>36</v>
      </c>
      <c r="AF562">
        <f>IF(excel_project[[#This Row],[Total Messages]]&gt;0,1,0)</f>
        <v>0</v>
      </c>
    </row>
    <row r="563" spans="1:32" x14ac:dyDescent="0.3">
      <c r="A563" t="s">
        <v>107</v>
      </c>
      <c r="B563">
        <f t="shared" si="8"/>
        <v>6</v>
      </c>
      <c r="C563" t="s">
        <v>33</v>
      </c>
      <c r="D563" s="1">
        <v>46052</v>
      </c>
      <c r="E563" t="s">
        <v>38</v>
      </c>
      <c r="AF563">
        <f>IF(excel_project[[#This Row],[Total Messages]]&gt;0,1,0)</f>
        <v>0</v>
      </c>
    </row>
    <row r="564" spans="1:32" x14ac:dyDescent="0.3">
      <c r="A564" t="s">
        <v>107</v>
      </c>
      <c r="B564">
        <f t="shared" si="8"/>
        <v>6</v>
      </c>
      <c r="C564" t="s">
        <v>33</v>
      </c>
      <c r="D564" s="1">
        <v>46053</v>
      </c>
      <c r="E564" t="s">
        <v>39</v>
      </c>
      <c r="AF564">
        <f>IF(excel_project[[#This Row],[Total Messages]]&gt;0,1,0)</f>
        <v>0</v>
      </c>
    </row>
    <row r="565" spans="1:32" x14ac:dyDescent="0.3">
      <c r="A565" t="s">
        <v>107</v>
      </c>
      <c r="B565">
        <f t="shared" si="8"/>
        <v>6</v>
      </c>
      <c r="C565" t="s">
        <v>33</v>
      </c>
      <c r="D565" s="1">
        <v>46054</v>
      </c>
      <c r="E565" t="s">
        <v>40</v>
      </c>
      <c r="AF565">
        <f>IF(excel_project[[#This Row],[Total Messages]]&gt;0,1,0)</f>
        <v>0</v>
      </c>
    </row>
    <row r="566" spans="1:32" x14ac:dyDescent="0.3">
      <c r="A566" t="s">
        <v>107</v>
      </c>
      <c r="B566">
        <f t="shared" si="8"/>
        <v>6</v>
      </c>
      <c r="C566" t="s">
        <v>33</v>
      </c>
      <c r="D566" s="1">
        <v>46055</v>
      </c>
      <c r="E566" t="s">
        <v>30</v>
      </c>
      <c r="AF566">
        <f>IF(excel_project[[#This Row],[Total Messages]]&gt;0,1,0)</f>
        <v>0</v>
      </c>
    </row>
    <row r="567" spans="1:32" x14ac:dyDescent="0.3">
      <c r="A567" t="s">
        <v>107</v>
      </c>
      <c r="B567">
        <f t="shared" si="8"/>
        <v>6</v>
      </c>
      <c r="C567" t="s">
        <v>33</v>
      </c>
      <c r="D567" s="1">
        <v>46056</v>
      </c>
      <c r="E567" t="s">
        <v>34</v>
      </c>
      <c r="F567">
        <v>2</v>
      </c>
      <c r="G567">
        <v>2</v>
      </c>
      <c r="I567" t="s">
        <v>31</v>
      </c>
      <c r="J567" t="s">
        <v>31</v>
      </c>
      <c r="K567">
        <v>1</v>
      </c>
      <c r="AF567">
        <f>IF(excel_project[[#This Row],[Total Messages]]&gt;0,1,0)</f>
        <v>1</v>
      </c>
    </row>
    <row r="568" spans="1:32" x14ac:dyDescent="0.3">
      <c r="A568" t="s">
        <v>107</v>
      </c>
      <c r="B568">
        <f t="shared" si="8"/>
        <v>6</v>
      </c>
      <c r="C568" t="s">
        <v>33</v>
      </c>
      <c r="D568" s="1">
        <v>46057</v>
      </c>
      <c r="E568" t="s">
        <v>35</v>
      </c>
      <c r="AF568">
        <f>IF(excel_project[[#This Row],[Total Messages]]&gt;0,1,0)</f>
        <v>0</v>
      </c>
    </row>
    <row r="569" spans="1:32" x14ac:dyDescent="0.3">
      <c r="A569" t="s">
        <v>107</v>
      </c>
      <c r="B569">
        <f t="shared" si="8"/>
        <v>6</v>
      </c>
      <c r="C569" t="s">
        <v>33</v>
      </c>
      <c r="D569" s="1">
        <v>46058</v>
      </c>
      <c r="E569" t="s">
        <v>36</v>
      </c>
      <c r="F569">
        <v>15</v>
      </c>
      <c r="G569">
        <v>13</v>
      </c>
      <c r="H569">
        <v>2</v>
      </c>
      <c r="I569" t="s">
        <v>31</v>
      </c>
      <c r="J569" t="s">
        <v>31</v>
      </c>
      <c r="N569">
        <v>2</v>
      </c>
      <c r="AF569">
        <f>IF(excel_project[[#This Row],[Total Messages]]&gt;0,1,0)</f>
        <v>1</v>
      </c>
    </row>
    <row r="570" spans="1:32" x14ac:dyDescent="0.3">
      <c r="A570" t="s">
        <v>107</v>
      </c>
      <c r="B570">
        <f t="shared" si="8"/>
        <v>6</v>
      </c>
      <c r="C570" t="s">
        <v>33</v>
      </c>
      <c r="D570" s="1">
        <v>46059</v>
      </c>
      <c r="E570" t="s">
        <v>38</v>
      </c>
      <c r="AF570">
        <f>IF(excel_project[[#This Row],[Total Messages]]&gt;0,1,0)</f>
        <v>0</v>
      </c>
    </row>
    <row r="571" spans="1:32" x14ac:dyDescent="0.3">
      <c r="A571" t="s">
        <v>107</v>
      </c>
      <c r="B571">
        <f t="shared" si="8"/>
        <v>6</v>
      </c>
      <c r="C571" t="s">
        <v>33</v>
      </c>
      <c r="D571" s="1">
        <v>46060</v>
      </c>
      <c r="E571" t="s">
        <v>39</v>
      </c>
      <c r="AF571">
        <f>IF(excel_project[[#This Row],[Total Messages]]&gt;0,1,0)</f>
        <v>0</v>
      </c>
    </row>
    <row r="572" spans="1:32" x14ac:dyDescent="0.3">
      <c r="A572" t="s">
        <v>107</v>
      </c>
      <c r="B572">
        <f t="shared" si="8"/>
        <v>6</v>
      </c>
      <c r="C572" t="s">
        <v>33</v>
      </c>
      <c r="D572" s="1">
        <v>46061</v>
      </c>
      <c r="E572" t="s">
        <v>40</v>
      </c>
      <c r="AF572">
        <f>IF(excel_project[[#This Row],[Total Messages]]&gt;0,1,0)</f>
        <v>0</v>
      </c>
    </row>
    <row r="573" spans="1:32" x14ac:dyDescent="0.3">
      <c r="A573" t="s">
        <v>107</v>
      </c>
      <c r="B573">
        <f t="shared" si="8"/>
        <v>6</v>
      </c>
      <c r="C573" t="s">
        <v>33</v>
      </c>
      <c r="D573" s="1">
        <v>46062</v>
      </c>
      <c r="E573" t="s">
        <v>30</v>
      </c>
      <c r="F573">
        <v>2</v>
      </c>
      <c r="G573">
        <v>1</v>
      </c>
      <c r="H573">
        <v>1</v>
      </c>
      <c r="I573" t="s">
        <v>31</v>
      </c>
      <c r="J573" t="s">
        <v>37</v>
      </c>
      <c r="L573">
        <v>1</v>
      </c>
      <c r="AF573">
        <f>IF(excel_project[[#This Row],[Total Messages]]&gt;0,1,0)</f>
        <v>1</v>
      </c>
    </row>
    <row r="574" spans="1:32" x14ac:dyDescent="0.3">
      <c r="A574" t="s">
        <v>107</v>
      </c>
      <c r="B574">
        <f t="shared" si="8"/>
        <v>6</v>
      </c>
      <c r="C574" t="s">
        <v>33</v>
      </c>
      <c r="D574" s="1">
        <v>46063</v>
      </c>
      <c r="E574" t="s">
        <v>34</v>
      </c>
      <c r="AF574">
        <f>IF(excel_project[[#This Row],[Total Messages]]&gt;0,1,0)</f>
        <v>0</v>
      </c>
    </row>
    <row r="575" spans="1:32" x14ac:dyDescent="0.3">
      <c r="A575" t="s">
        <v>107</v>
      </c>
      <c r="B575">
        <f t="shared" si="8"/>
        <v>6</v>
      </c>
      <c r="C575" t="s">
        <v>33</v>
      </c>
      <c r="D575" s="1">
        <v>46064</v>
      </c>
      <c r="E575" t="s">
        <v>35</v>
      </c>
      <c r="AF575">
        <f>IF(excel_project[[#This Row],[Total Messages]]&gt;0,1,0)</f>
        <v>0</v>
      </c>
    </row>
    <row r="576" spans="1:32" x14ac:dyDescent="0.3">
      <c r="A576" t="s">
        <v>107</v>
      </c>
      <c r="B576">
        <f t="shared" si="8"/>
        <v>6</v>
      </c>
      <c r="C576" t="s">
        <v>33</v>
      </c>
      <c r="D576" s="1">
        <v>46065</v>
      </c>
      <c r="E576" t="s">
        <v>36</v>
      </c>
      <c r="AF576">
        <f>IF(excel_project[[#This Row],[Total Messages]]&gt;0,1,0)</f>
        <v>0</v>
      </c>
    </row>
    <row r="577" spans="1:32" x14ac:dyDescent="0.3">
      <c r="A577" t="s">
        <v>107</v>
      </c>
      <c r="B577">
        <f t="shared" si="8"/>
        <v>6</v>
      </c>
      <c r="C577" t="s">
        <v>33</v>
      </c>
      <c r="D577" s="1">
        <v>46066</v>
      </c>
      <c r="E577" t="s">
        <v>38</v>
      </c>
      <c r="F577">
        <v>8</v>
      </c>
      <c r="G577">
        <v>4</v>
      </c>
      <c r="H577">
        <v>4</v>
      </c>
      <c r="I577" t="s">
        <v>37</v>
      </c>
      <c r="J577" t="s">
        <v>37</v>
      </c>
      <c r="L577">
        <v>4</v>
      </c>
      <c r="AC577">
        <v>1</v>
      </c>
      <c r="AF577">
        <f>IF(excel_project[[#This Row],[Total Messages]]&gt;0,1,0)</f>
        <v>1</v>
      </c>
    </row>
    <row r="578" spans="1:32" x14ac:dyDescent="0.3">
      <c r="A578" t="s">
        <v>107</v>
      </c>
      <c r="B578">
        <f t="shared" ref="B578:B641" si="9">VALUE(LEFT(A578,LEN(A578)-1))</f>
        <v>6</v>
      </c>
      <c r="C578" t="s">
        <v>33</v>
      </c>
      <c r="D578" s="1">
        <v>46067</v>
      </c>
      <c r="E578" t="s">
        <v>39</v>
      </c>
      <c r="AF578">
        <f>IF(excel_project[[#This Row],[Total Messages]]&gt;0,1,0)</f>
        <v>0</v>
      </c>
    </row>
    <row r="579" spans="1:32" x14ac:dyDescent="0.3">
      <c r="A579" t="s">
        <v>107</v>
      </c>
      <c r="B579">
        <f t="shared" si="9"/>
        <v>6</v>
      </c>
      <c r="C579" t="s">
        <v>33</v>
      </c>
      <c r="D579" s="1">
        <v>46068</v>
      </c>
      <c r="E579" t="s">
        <v>40</v>
      </c>
      <c r="F579">
        <v>2</v>
      </c>
      <c r="G579">
        <v>1</v>
      </c>
      <c r="H579">
        <v>1</v>
      </c>
      <c r="I579" t="s">
        <v>31</v>
      </c>
      <c r="J579" t="s">
        <v>37</v>
      </c>
      <c r="M579">
        <v>1</v>
      </c>
      <c r="N579">
        <v>1</v>
      </c>
      <c r="AF579">
        <f>IF(excel_project[[#This Row],[Total Messages]]&gt;0,1,0)</f>
        <v>1</v>
      </c>
    </row>
    <row r="580" spans="1:32" x14ac:dyDescent="0.3">
      <c r="A580" t="s">
        <v>107</v>
      </c>
      <c r="B580">
        <f t="shared" si="9"/>
        <v>6</v>
      </c>
      <c r="C580" t="s">
        <v>33</v>
      </c>
      <c r="D580" s="1">
        <v>46069</v>
      </c>
      <c r="E580" t="s">
        <v>30</v>
      </c>
      <c r="F580">
        <v>35</v>
      </c>
      <c r="G580">
        <v>20</v>
      </c>
      <c r="H580">
        <v>15</v>
      </c>
      <c r="I580" t="s">
        <v>37</v>
      </c>
      <c r="J580" t="s">
        <v>37</v>
      </c>
      <c r="M580">
        <v>4</v>
      </c>
      <c r="N580">
        <v>4</v>
      </c>
      <c r="AF580">
        <f>IF(excel_project[[#This Row],[Total Messages]]&gt;0,1,0)</f>
        <v>1</v>
      </c>
    </row>
    <row r="581" spans="1:32" x14ac:dyDescent="0.3">
      <c r="A581" t="s">
        <v>107</v>
      </c>
      <c r="B581">
        <f t="shared" si="9"/>
        <v>6</v>
      </c>
      <c r="C581" t="s">
        <v>33</v>
      </c>
      <c r="D581" s="1">
        <v>46070</v>
      </c>
      <c r="E581" t="s">
        <v>34</v>
      </c>
      <c r="AF581">
        <f>IF(excel_project[[#This Row],[Total Messages]]&gt;0,1,0)</f>
        <v>0</v>
      </c>
    </row>
    <row r="582" spans="1:32" x14ac:dyDescent="0.3">
      <c r="A582" t="s">
        <v>107</v>
      </c>
      <c r="B582">
        <f t="shared" si="9"/>
        <v>6</v>
      </c>
      <c r="C582" t="s">
        <v>33</v>
      </c>
      <c r="D582" s="1">
        <v>46071</v>
      </c>
      <c r="E582" t="s">
        <v>35</v>
      </c>
      <c r="AF582">
        <f>IF(excel_project[[#This Row],[Total Messages]]&gt;0,1,0)</f>
        <v>0</v>
      </c>
    </row>
    <row r="583" spans="1:32" x14ac:dyDescent="0.3">
      <c r="A583" t="s">
        <v>107</v>
      </c>
      <c r="B583">
        <f t="shared" si="9"/>
        <v>6</v>
      </c>
      <c r="C583" t="s">
        <v>33</v>
      </c>
      <c r="D583" s="1">
        <v>46072</v>
      </c>
      <c r="E583" t="s">
        <v>36</v>
      </c>
      <c r="AF583">
        <f>IF(excel_project[[#This Row],[Total Messages]]&gt;0,1,0)</f>
        <v>0</v>
      </c>
    </row>
    <row r="584" spans="1:32" x14ac:dyDescent="0.3">
      <c r="A584" t="s">
        <v>107</v>
      </c>
      <c r="B584">
        <f t="shared" si="9"/>
        <v>6</v>
      </c>
      <c r="C584" t="s">
        <v>33</v>
      </c>
      <c r="D584" s="1">
        <v>46073</v>
      </c>
      <c r="E584" t="s">
        <v>38</v>
      </c>
      <c r="AF584">
        <f>IF(excel_project[[#This Row],[Total Messages]]&gt;0,1,0)</f>
        <v>0</v>
      </c>
    </row>
    <row r="585" spans="1:32" x14ac:dyDescent="0.3">
      <c r="A585" t="s">
        <v>107</v>
      </c>
      <c r="B585">
        <f t="shared" si="9"/>
        <v>6</v>
      </c>
      <c r="C585" t="s">
        <v>33</v>
      </c>
      <c r="D585" s="1">
        <v>46074</v>
      </c>
      <c r="E585" t="s">
        <v>39</v>
      </c>
      <c r="F585">
        <v>7</v>
      </c>
      <c r="G585">
        <v>1</v>
      </c>
      <c r="H585">
        <v>6</v>
      </c>
      <c r="I585" t="s">
        <v>37</v>
      </c>
      <c r="J585" t="s">
        <v>37</v>
      </c>
      <c r="L585">
        <v>5</v>
      </c>
      <c r="AF585">
        <f>IF(excel_project[[#This Row],[Total Messages]]&gt;0,1,0)</f>
        <v>1</v>
      </c>
    </row>
    <row r="586" spans="1:32" x14ac:dyDescent="0.3">
      <c r="A586" t="s">
        <v>107</v>
      </c>
      <c r="B586">
        <f t="shared" si="9"/>
        <v>6</v>
      </c>
      <c r="C586" t="s">
        <v>33</v>
      </c>
      <c r="D586" s="1">
        <v>46075</v>
      </c>
      <c r="E586" t="s">
        <v>40</v>
      </c>
      <c r="F586">
        <v>21</v>
      </c>
      <c r="G586">
        <v>6</v>
      </c>
      <c r="H586">
        <v>15</v>
      </c>
      <c r="I586" t="s">
        <v>31</v>
      </c>
      <c r="J586" t="s">
        <v>31</v>
      </c>
      <c r="M586">
        <v>1</v>
      </c>
      <c r="Q586">
        <v>1</v>
      </c>
      <c r="W586">
        <v>1</v>
      </c>
      <c r="AC586">
        <v>2</v>
      </c>
      <c r="AF586">
        <f>IF(excel_project[[#This Row],[Total Messages]]&gt;0,1,0)</f>
        <v>1</v>
      </c>
    </row>
    <row r="587" spans="1:32" x14ac:dyDescent="0.3">
      <c r="A587" t="s">
        <v>107</v>
      </c>
      <c r="B587">
        <f t="shared" si="9"/>
        <v>6</v>
      </c>
      <c r="C587" t="s">
        <v>33</v>
      </c>
      <c r="D587" s="1">
        <v>46076</v>
      </c>
      <c r="E587" t="s">
        <v>30</v>
      </c>
      <c r="F587">
        <v>5</v>
      </c>
      <c r="G587">
        <v>3</v>
      </c>
      <c r="H587">
        <v>2</v>
      </c>
      <c r="I587" t="s">
        <v>31</v>
      </c>
      <c r="J587" t="s">
        <v>37</v>
      </c>
      <c r="M587">
        <v>1</v>
      </c>
      <c r="AF587">
        <f>IF(excel_project[[#This Row],[Total Messages]]&gt;0,1,0)</f>
        <v>1</v>
      </c>
    </row>
    <row r="588" spans="1:32" x14ac:dyDescent="0.3">
      <c r="A588" t="s">
        <v>107</v>
      </c>
      <c r="B588">
        <f t="shared" si="9"/>
        <v>6</v>
      </c>
      <c r="C588" t="s">
        <v>33</v>
      </c>
      <c r="D588" s="1">
        <v>46077</v>
      </c>
      <c r="E588" t="s">
        <v>34</v>
      </c>
      <c r="AF588">
        <f>IF(excel_project[[#This Row],[Total Messages]]&gt;0,1,0)</f>
        <v>0</v>
      </c>
    </row>
    <row r="589" spans="1:32" x14ac:dyDescent="0.3">
      <c r="A589" t="s">
        <v>107</v>
      </c>
      <c r="B589">
        <f t="shared" si="9"/>
        <v>6</v>
      </c>
      <c r="C589" t="s">
        <v>33</v>
      </c>
      <c r="D589" s="1">
        <v>46078</v>
      </c>
      <c r="E589" t="s">
        <v>35</v>
      </c>
      <c r="AF589">
        <f>IF(excel_project[[#This Row],[Total Messages]]&gt;0,1,0)</f>
        <v>0</v>
      </c>
    </row>
    <row r="590" spans="1:32" x14ac:dyDescent="0.3">
      <c r="A590" t="s">
        <v>107</v>
      </c>
      <c r="B590">
        <f t="shared" si="9"/>
        <v>6</v>
      </c>
      <c r="C590" t="s">
        <v>33</v>
      </c>
      <c r="D590" s="1">
        <v>46079</v>
      </c>
      <c r="E590" t="s">
        <v>36</v>
      </c>
      <c r="F590">
        <v>10</v>
      </c>
      <c r="G590">
        <v>6</v>
      </c>
      <c r="H590">
        <v>4</v>
      </c>
      <c r="I590" t="s">
        <v>31</v>
      </c>
      <c r="J590" t="s">
        <v>37</v>
      </c>
      <c r="M590">
        <v>2</v>
      </c>
      <c r="N590">
        <v>2</v>
      </c>
      <c r="W590">
        <v>1</v>
      </c>
      <c r="AF590">
        <f>IF(excel_project[[#This Row],[Total Messages]]&gt;0,1,0)</f>
        <v>1</v>
      </c>
    </row>
    <row r="591" spans="1:32" x14ac:dyDescent="0.3">
      <c r="A591" t="s">
        <v>107</v>
      </c>
      <c r="B591">
        <f t="shared" si="9"/>
        <v>6</v>
      </c>
      <c r="C591" t="s">
        <v>33</v>
      </c>
      <c r="D591" s="1">
        <v>46080</v>
      </c>
      <c r="E591" t="s">
        <v>38</v>
      </c>
      <c r="AF591">
        <f>IF(excel_project[[#This Row],[Total Messages]]&gt;0,1,0)</f>
        <v>0</v>
      </c>
    </row>
    <row r="592" spans="1:32" x14ac:dyDescent="0.3">
      <c r="A592" t="s">
        <v>107</v>
      </c>
      <c r="B592">
        <f t="shared" si="9"/>
        <v>6</v>
      </c>
      <c r="C592" t="s">
        <v>33</v>
      </c>
      <c r="D592" s="1">
        <v>46081</v>
      </c>
      <c r="E592" t="s">
        <v>39</v>
      </c>
      <c r="AF592">
        <f>IF(excel_project[[#This Row],[Total Messages]]&gt;0,1,0)</f>
        <v>0</v>
      </c>
    </row>
    <row r="593" spans="1:32" x14ac:dyDescent="0.3">
      <c r="A593" t="s">
        <v>107</v>
      </c>
      <c r="B593">
        <f t="shared" si="9"/>
        <v>6</v>
      </c>
      <c r="C593" t="s">
        <v>33</v>
      </c>
      <c r="D593" s="1">
        <v>46082</v>
      </c>
      <c r="E593" t="s">
        <v>40</v>
      </c>
      <c r="F593">
        <v>2</v>
      </c>
      <c r="G593">
        <v>1</v>
      </c>
      <c r="H593">
        <v>1</v>
      </c>
      <c r="I593" t="s">
        <v>37</v>
      </c>
      <c r="J593" t="s">
        <v>31</v>
      </c>
      <c r="N593">
        <v>1</v>
      </c>
      <c r="AF593">
        <f>IF(excel_project[[#This Row],[Total Messages]]&gt;0,1,0)</f>
        <v>1</v>
      </c>
    </row>
    <row r="594" spans="1:32" x14ac:dyDescent="0.3">
      <c r="A594" t="s">
        <v>107</v>
      </c>
      <c r="B594">
        <f t="shared" si="9"/>
        <v>6</v>
      </c>
      <c r="C594" t="s">
        <v>33</v>
      </c>
      <c r="D594" s="1">
        <v>46083</v>
      </c>
      <c r="E594" t="s">
        <v>30</v>
      </c>
      <c r="F594">
        <v>2</v>
      </c>
      <c r="G594">
        <v>1</v>
      </c>
      <c r="H594">
        <v>1</v>
      </c>
      <c r="I594" t="s">
        <v>31</v>
      </c>
      <c r="J594" t="s">
        <v>37</v>
      </c>
      <c r="AF594">
        <f>IF(excel_project[[#This Row],[Total Messages]]&gt;0,1,0)</f>
        <v>1</v>
      </c>
    </row>
    <row r="595" spans="1:32" x14ac:dyDescent="0.3">
      <c r="A595" t="s">
        <v>107</v>
      </c>
      <c r="B595">
        <f t="shared" si="9"/>
        <v>6</v>
      </c>
      <c r="C595" t="s">
        <v>33</v>
      </c>
      <c r="D595" s="1">
        <v>46084</v>
      </c>
      <c r="E595" t="s">
        <v>34</v>
      </c>
      <c r="F595">
        <v>2</v>
      </c>
      <c r="G595">
        <v>1</v>
      </c>
      <c r="H595">
        <v>1</v>
      </c>
      <c r="I595" t="s">
        <v>37</v>
      </c>
      <c r="J595" t="s">
        <v>31</v>
      </c>
      <c r="AF595">
        <f>IF(excel_project[[#This Row],[Total Messages]]&gt;0,1,0)</f>
        <v>1</v>
      </c>
    </row>
    <row r="596" spans="1:32" x14ac:dyDescent="0.3">
      <c r="A596" t="s">
        <v>107</v>
      </c>
      <c r="B596">
        <f t="shared" si="9"/>
        <v>6</v>
      </c>
      <c r="C596" t="s">
        <v>33</v>
      </c>
      <c r="D596" s="1">
        <v>46085</v>
      </c>
      <c r="E596" t="s">
        <v>35</v>
      </c>
      <c r="AF596">
        <f>IF(excel_project[[#This Row],[Total Messages]]&gt;0,1,0)</f>
        <v>0</v>
      </c>
    </row>
    <row r="597" spans="1:32" x14ac:dyDescent="0.3">
      <c r="A597" t="s">
        <v>107</v>
      </c>
      <c r="B597">
        <f t="shared" si="9"/>
        <v>6</v>
      </c>
      <c r="C597" t="s">
        <v>33</v>
      </c>
      <c r="D597" s="1">
        <v>46086</v>
      </c>
      <c r="E597" t="s">
        <v>36</v>
      </c>
      <c r="AF597">
        <f>IF(excel_project[[#This Row],[Total Messages]]&gt;0,1,0)</f>
        <v>0</v>
      </c>
    </row>
    <row r="598" spans="1:32" x14ac:dyDescent="0.3">
      <c r="A598" t="s">
        <v>107</v>
      </c>
      <c r="B598">
        <f t="shared" si="9"/>
        <v>6</v>
      </c>
      <c r="C598" t="s">
        <v>33</v>
      </c>
      <c r="D598" s="1">
        <v>46087</v>
      </c>
      <c r="E598" t="s">
        <v>38</v>
      </c>
      <c r="AF598">
        <f>IF(excel_project[[#This Row],[Total Messages]]&gt;0,1,0)</f>
        <v>0</v>
      </c>
    </row>
    <row r="599" spans="1:32" x14ac:dyDescent="0.3">
      <c r="A599" t="s">
        <v>107</v>
      </c>
      <c r="B599">
        <f t="shared" si="9"/>
        <v>6</v>
      </c>
      <c r="C599" t="s">
        <v>33</v>
      </c>
      <c r="D599" s="1">
        <v>46088</v>
      </c>
      <c r="E599" t="s">
        <v>39</v>
      </c>
      <c r="F599">
        <v>4</v>
      </c>
      <c r="G599">
        <v>1</v>
      </c>
      <c r="H599">
        <v>3</v>
      </c>
      <c r="I599" t="s">
        <v>37</v>
      </c>
      <c r="J599" t="s">
        <v>31</v>
      </c>
      <c r="AC599">
        <v>1</v>
      </c>
      <c r="AF599">
        <f>IF(excel_project[[#This Row],[Total Messages]]&gt;0,1,0)</f>
        <v>1</v>
      </c>
    </row>
    <row r="600" spans="1:32" x14ac:dyDescent="0.3">
      <c r="A600" t="s">
        <v>107</v>
      </c>
      <c r="B600">
        <f t="shared" si="9"/>
        <v>6</v>
      </c>
      <c r="C600" t="s">
        <v>33</v>
      </c>
      <c r="D600" s="1">
        <v>46089</v>
      </c>
      <c r="E600" t="s">
        <v>40</v>
      </c>
      <c r="AF600">
        <f>IF(excel_project[[#This Row],[Total Messages]]&gt;0,1,0)</f>
        <v>0</v>
      </c>
    </row>
    <row r="601" spans="1:32" x14ac:dyDescent="0.3">
      <c r="A601" t="s">
        <v>107</v>
      </c>
      <c r="B601">
        <f t="shared" si="9"/>
        <v>6</v>
      </c>
      <c r="C601" t="s">
        <v>33</v>
      </c>
      <c r="D601" s="1">
        <v>46090</v>
      </c>
      <c r="E601" t="s">
        <v>30</v>
      </c>
      <c r="F601">
        <v>6</v>
      </c>
      <c r="G601">
        <v>4</v>
      </c>
      <c r="H601">
        <v>2</v>
      </c>
      <c r="I601" t="s">
        <v>31</v>
      </c>
      <c r="J601" t="s">
        <v>31</v>
      </c>
      <c r="AF601">
        <f>IF(excel_project[[#This Row],[Total Messages]]&gt;0,1,0)</f>
        <v>1</v>
      </c>
    </row>
    <row r="602" spans="1:32" x14ac:dyDescent="0.3">
      <c r="A602" t="s">
        <v>107</v>
      </c>
      <c r="B602">
        <f t="shared" si="9"/>
        <v>6</v>
      </c>
      <c r="C602" t="s">
        <v>33</v>
      </c>
      <c r="D602" s="1">
        <v>46091</v>
      </c>
      <c r="E602" t="s">
        <v>34</v>
      </c>
      <c r="AF602">
        <f>IF(excel_project[[#This Row],[Total Messages]]&gt;0,1,0)</f>
        <v>0</v>
      </c>
    </row>
    <row r="603" spans="1:32" x14ac:dyDescent="0.3">
      <c r="A603" t="s">
        <v>107</v>
      </c>
      <c r="B603">
        <f t="shared" si="9"/>
        <v>6</v>
      </c>
      <c r="C603" t="s">
        <v>33</v>
      </c>
      <c r="D603" s="1">
        <v>46092</v>
      </c>
      <c r="E603" t="s">
        <v>35</v>
      </c>
      <c r="F603">
        <v>8</v>
      </c>
      <c r="G603">
        <v>2</v>
      </c>
      <c r="H603">
        <v>6</v>
      </c>
      <c r="I603" t="s">
        <v>37</v>
      </c>
      <c r="J603" t="s">
        <v>37</v>
      </c>
      <c r="V603">
        <v>1</v>
      </c>
      <c r="AC603">
        <v>1</v>
      </c>
      <c r="AF603">
        <f>IF(excel_project[[#This Row],[Total Messages]]&gt;0,1,0)</f>
        <v>1</v>
      </c>
    </row>
    <row r="604" spans="1:32" x14ac:dyDescent="0.3">
      <c r="A604" t="s">
        <v>107</v>
      </c>
      <c r="B604">
        <f t="shared" si="9"/>
        <v>6</v>
      </c>
      <c r="C604" t="s">
        <v>33</v>
      </c>
      <c r="D604" s="1">
        <v>46093</v>
      </c>
      <c r="E604" t="s">
        <v>36</v>
      </c>
      <c r="AF604">
        <f>IF(excel_project[[#This Row],[Total Messages]]&gt;0,1,0)</f>
        <v>0</v>
      </c>
    </row>
    <row r="605" spans="1:32" x14ac:dyDescent="0.3">
      <c r="A605" t="s">
        <v>107</v>
      </c>
      <c r="B605">
        <f t="shared" si="9"/>
        <v>6</v>
      </c>
      <c r="C605" t="s">
        <v>33</v>
      </c>
      <c r="D605" s="1">
        <v>46094</v>
      </c>
      <c r="E605" t="s">
        <v>38</v>
      </c>
      <c r="F605">
        <v>6</v>
      </c>
      <c r="G605">
        <v>3</v>
      </c>
      <c r="H605">
        <v>3</v>
      </c>
      <c r="I605" t="s">
        <v>31</v>
      </c>
      <c r="J605" t="s">
        <v>31</v>
      </c>
      <c r="M605">
        <v>1</v>
      </c>
      <c r="N605">
        <v>1</v>
      </c>
      <c r="AF605">
        <f>IF(excel_project[[#This Row],[Total Messages]]&gt;0,1,0)</f>
        <v>1</v>
      </c>
    </row>
    <row r="606" spans="1:32" x14ac:dyDescent="0.3">
      <c r="A606" t="s">
        <v>107</v>
      </c>
      <c r="B606">
        <f t="shared" si="9"/>
        <v>6</v>
      </c>
      <c r="C606" t="s">
        <v>33</v>
      </c>
      <c r="D606" s="1">
        <v>46095</v>
      </c>
      <c r="E606" t="s">
        <v>39</v>
      </c>
      <c r="F606">
        <v>13</v>
      </c>
      <c r="G606">
        <v>8</v>
      </c>
      <c r="H606">
        <v>5</v>
      </c>
      <c r="I606" t="s">
        <v>31</v>
      </c>
      <c r="J606" t="s">
        <v>31</v>
      </c>
      <c r="M606">
        <v>5</v>
      </c>
      <c r="N606">
        <v>3</v>
      </c>
      <c r="AF606">
        <f>IF(excel_project[[#This Row],[Total Messages]]&gt;0,1,0)</f>
        <v>1</v>
      </c>
    </row>
    <row r="607" spans="1:32" x14ac:dyDescent="0.3">
      <c r="A607" t="s">
        <v>107</v>
      </c>
      <c r="B607">
        <f t="shared" si="9"/>
        <v>6</v>
      </c>
      <c r="C607" t="s">
        <v>33</v>
      </c>
      <c r="D607" s="1">
        <v>46096</v>
      </c>
      <c r="E607" t="s">
        <v>40</v>
      </c>
      <c r="F607">
        <v>6</v>
      </c>
      <c r="G607">
        <v>2</v>
      </c>
      <c r="H607">
        <v>4</v>
      </c>
      <c r="I607" t="s">
        <v>31</v>
      </c>
      <c r="J607" t="s">
        <v>37</v>
      </c>
      <c r="M607">
        <v>1</v>
      </c>
      <c r="N607">
        <v>1</v>
      </c>
      <c r="AF607">
        <f>IF(excel_project[[#This Row],[Total Messages]]&gt;0,1,0)</f>
        <v>1</v>
      </c>
    </row>
    <row r="608" spans="1:32" x14ac:dyDescent="0.3">
      <c r="A608" t="s">
        <v>107</v>
      </c>
      <c r="B608">
        <f t="shared" si="9"/>
        <v>6</v>
      </c>
      <c r="C608" t="s">
        <v>33</v>
      </c>
      <c r="D608" s="1">
        <v>46097</v>
      </c>
      <c r="E608" t="s">
        <v>30</v>
      </c>
      <c r="AF608">
        <f>IF(excel_project[[#This Row],[Total Messages]]&gt;0,1,0)</f>
        <v>0</v>
      </c>
    </row>
    <row r="609" spans="1:32" x14ac:dyDescent="0.3">
      <c r="A609" t="s">
        <v>107</v>
      </c>
      <c r="B609">
        <f t="shared" si="9"/>
        <v>6</v>
      </c>
      <c r="C609" t="s">
        <v>33</v>
      </c>
      <c r="D609" s="1">
        <v>46098</v>
      </c>
      <c r="E609" t="s">
        <v>34</v>
      </c>
      <c r="F609">
        <v>13</v>
      </c>
      <c r="G609">
        <v>8</v>
      </c>
      <c r="H609">
        <v>5</v>
      </c>
      <c r="I609" t="s">
        <v>37</v>
      </c>
      <c r="J609" t="s">
        <v>31</v>
      </c>
      <c r="K609">
        <v>1</v>
      </c>
      <c r="M609">
        <v>1</v>
      </c>
      <c r="AD609">
        <v>1</v>
      </c>
      <c r="AF609">
        <f>IF(excel_project[[#This Row],[Total Messages]]&gt;0,1,0)</f>
        <v>1</v>
      </c>
    </row>
    <row r="610" spans="1:32" x14ac:dyDescent="0.3">
      <c r="A610" t="s">
        <v>107</v>
      </c>
      <c r="B610">
        <f t="shared" si="9"/>
        <v>6</v>
      </c>
      <c r="C610" t="s">
        <v>33</v>
      </c>
      <c r="D610" s="1">
        <v>46099</v>
      </c>
      <c r="E610" t="s">
        <v>35</v>
      </c>
      <c r="F610">
        <v>2</v>
      </c>
      <c r="G610">
        <v>1</v>
      </c>
      <c r="H610">
        <v>1</v>
      </c>
      <c r="I610" t="s">
        <v>37</v>
      </c>
      <c r="J610" t="s">
        <v>31</v>
      </c>
      <c r="AF610">
        <f>IF(excel_project[[#This Row],[Total Messages]]&gt;0,1,0)</f>
        <v>1</v>
      </c>
    </row>
    <row r="611" spans="1:32" x14ac:dyDescent="0.3">
      <c r="A611" t="s">
        <v>107</v>
      </c>
      <c r="B611">
        <f t="shared" si="9"/>
        <v>6</v>
      </c>
      <c r="C611" t="s">
        <v>33</v>
      </c>
      <c r="D611" s="1">
        <v>46100</v>
      </c>
      <c r="E611" t="s">
        <v>36</v>
      </c>
      <c r="AF611">
        <f>IF(excel_project[[#This Row],[Total Messages]]&gt;0,1,0)</f>
        <v>0</v>
      </c>
    </row>
    <row r="612" spans="1:32" x14ac:dyDescent="0.3">
      <c r="A612" t="s">
        <v>107</v>
      </c>
      <c r="B612">
        <f t="shared" si="9"/>
        <v>6</v>
      </c>
      <c r="C612" t="s">
        <v>33</v>
      </c>
      <c r="D612" s="1">
        <v>46101</v>
      </c>
      <c r="E612" t="s">
        <v>38</v>
      </c>
      <c r="AF612">
        <f>IF(excel_project[[#This Row],[Total Messages]]&gt;0,1,0)</f>
        <v>0</v>
      </c>
    </row>
    <row r="613" spans="1:32" x14ac:dyDescent="0.3">
      <c r="A613" t="s">
        <v>107</v>
      </c>
      <c r="B613">
        <f t="shared" si="9"/>
        <v>6</v>
      </c>
      <c r="C613" t="s">
        <v>33</v>
      </c>
      <c r="D613" s="1">
        <v>46102</v>
      </c>
      <c r="E613" t="s">
        <v>39</v>
      </c>
      <c r="AF613">
        <f>IF(excel_project[[#This Row],[Total Messages]]&gt;0,1,0)</f>
        <v>0</v>
      </c>
    </row>
    <row r="614" spans="1:32" x14ac:dyDescent="0.3">
      <c r="A614" t="s">
        <v>107</v>
      </c>
      <c r="B614">
        <f t="shared" si="9"/>
        <v>6</v>
      </c>
      <c r="C614" t="s">
        <v>33</v>
      </c>
      <c r="D614" s="1">
        <v>46103</v>
      </c>
      <c r="E614" t="s">
        <v>40</v>
      </c>
      <c r="AF614">
        <f>IF(excel_project[[#This Row],[Total Messages]]&gt;0,1,0)</f>
        <v>0</v>
      </c>
    </row>
    <row r="615" spans="1:32" x14ac:dyDescent="0.3">
      <c r="A615" t="s">
        <v>107</v>
      </c>
      <c r="B615">
        <f t="shared" si="9"/>
        <v>6</v>
      </c>
      <c r="C615" t="s">
        <v>33</v>
      </c>
      <c r="D615" s="1">
        <v>46104</v>
      </c>
      <c r="E615" t="s">
        <v>30</v>
      </c>
      <c r="AF615">
        <f>IF(excel_project[[#This Row],[Total Messages]]&gt;0,1,0)</f>
        <v>0</v>
      </c>
    </row>
    <row r="616" spans="1:32" x14ac:dyDescent="0.3">
      <c r="A616" t="s">
        <v>107</v>
      </c>
      <c r="B616">
        <f t="shared" si="9"/>
        <v>6</v>
      </c>
      <c r="C616" t="s">
        <v>33</v>
      </c>
      <c r="D616" s="1">
        <v>46105</v>
      </c>
      <c r="E616" t="s">
        <v>34</v>
      </c>
      <c r="F616">
        <v>14</v>
      </c>
      <c r="G616">
        <v>8</v>
      </c>
      <c r="H616">
        <v>6</v>
      </c>
      <c r="I616" t="s">
        <v>31</v>
      </c>
      <c r="J616" t="s">
        <v>31</v>
      </c>
      <c r="M616">
        <v>2</v>
      </c>
      <c r="N616">
        <v>2</v>
      </c>
      <c r="AD616">
        <v>1</v>
      </c>
      <c r="AF616">
        <f>IF(excel_project[[#This Row],[Total Messages]]&gt;0,1,0)</f>
        <v>1</v>
      </c>
    </row>
    <row r="617" spans="1:32" x14ac:dyDescent="0.3">
      <c r="A617" t="s">
        <v>107</v>
      </c>
      <c r="B617">
        <f t="shared" si="9"/>
        <v>6</v>
      </c>
      <c r="C617" t="s">
        <v>33</v>
      </c>
      <c r="D617" s="1">
        <v>46106</v>
      </c>
      <c r="E617" t="s">
        <v>35</v>
      </c>
      <c r="F617">
        <v>16</v>
      </c>
      <c r="G617">
        <v>11</v>
      </c>
      <c r="H617">
        <v>5</v>
      </c>
      <c r="I617" t="s">
        <v>31</v>
      </c>
      <c r="J617" t="s">
        <v>37</v>
      </c>
      <c r="N617">
        <v>1</v>
      </c>
      <c r="AF617">
        <f>IF(excel_project[[#This Row],[Total Messages]]&gt;0,1,0)</f>
        <v>1</v>
      </c>
    </row>
    <row r="618" spans="1:32" x14ac:dyDescent="0.3">
      <c r="A618" t="s">
        <v>107</v>
      </c>
      <c r="B618">
        <f t="shared" si="9"/>
        <v>6</v>
      </c>
      <c r="C618" t="s">
        <v>33</v>
      </c>
      <c r="D618" s="1">
        <v>46107</v>
      </c>
      <c r="E618" t="s">
        <v>36</v>
      </c>
      <c r="F618">
        <v>1</v>
      </c>
      <c r="H618">
        <v>1</v>
      </c>
      <c r="I618" t="s">
        <v>37</v>
      </c>
      <c r="J618" t="s">
        <v>37</v>
      </c>
      <c r="AC618">
        <v>1</v>
      </c>
      <c r="AF618">
        <f>IF(excel_project[[#This Row],[Total Messages]]&gt;0,1,0)</f>
        <v>1</v>
      </c>
    </row>
    <row r="619" spans="1:32" x14ac:dyDescent="0.3">
      <c r="A619" t="s">
        <v>107</v>
      </c>
      <c r="B619">
        <f t="shared" si="9"/>
        <v>6</v>
      </c>
      <c r="C619" t="s">
        <v>33</v>
      </c>
      <c r="D619" s="1">
        <v>46108</v>
      </c>
      <c r="E619" t="s">
        <v>38</v>
      </c>
      <c r="F619">
        <v>11</v>
      </c>
      <c r="G619">
        <v>5</v>
      </c>
      <c r="H619">
        <v>6</v>
      </c>
      <c r="I619" t="s">
        <v>31</v>
      </c>
      <c r="J619" t="s">
        <v>37</v>
      </c>
      <c r="AC619">
        <v>1</v>
      </c>
      <c r="AF619">
        <f>IF(excel_project[[#This Row],[Total Messages]]&gt;0,1,0)</f>
        <v>1</v>
      </c>
    </row>
    <row r="620" spans="1:32" x14ac:dyDescent="0.3">
      <c r="A620" t="s">
        <v>107</v>
      </c>
      <c r="B620">
        <f t="shared" si="9"/>
        <v>6</v>
      </c>
      <c r="C620" t="s">
        <v>33</v>
      </c>
      <c r="D620" s="1">
        <v>46109</v>
      </c>
      <c r="E620" t="s">
        <v>39</v>
      </c>
      <c r="F620">
        <v>3</v>
      </c>
      <c r="H620">
        <v>3</v>
      </c>
      <c r="I620" t="s">
        <v>37</v>
      </c>
      <c r="J620" t="s">
        <v>37</v>
      </c>
      <c r="AC620">
        <v>1</v>
      </c>
      <c r="AF620">
        <f>IF(excel_project[[#This Row],[Total Messages]]&gt;0,1,0)</f>
        <v>1</v>
      </c>
    </row>
    <row r="621" spans="1:32" x14ac:dyDescent="0.3">
      <c r="A621" t="s">
        <v>107</v>
      </c>
      <c r="B621">
        <f t="shared" si="9"/>
        <v>6</v>
      </c>
      <c r="C621" t="s">
        <v>33</v>
      </c>
      <c r="D621" s="1">
        <v>46110</v>
      </c>
      <c r="E621" t="s">
        <v>40</v>
      </c>
      <c r="AF621">
        <f>IF(excel_project[[#This Row],[Total Messages]]&gt;0,1,0)</f>
        <v>0</v>
      </c>
    </row>
    <row r="622" spans="1:32" x14ac:dyDescent="0.3">
      <c r="A622" t="s">
        <v>107</v>
      </c>
      <c r="B622">
        <f t="shared" si="9"/>
        <v>6</v>
      </c>
      <c r="C622" t="s">
        <v>33</v>
      </c>
      <c r="D622" s="1">
        <v>46111</v>
      </c>
      <c r="E622" t="s">
        <v>30</v>
      </c>
      <c r="AF622">
        <f>IF(excel_project[[#This Row],[Total Messages]]&gt;0,1,0)</f>
        <v>0</v>
      </c>
    </row>
    <row r="623" spans="1:32" x14ac:dyDescent="0.3">
      <c r="A623" t="s">
        <v>107</v>
      </c>
      <c r="B623">
        <f t="shared" si="9"/>
        <v>6</v>
      </c>
      <c r="C623" t="s">
        <v>33</v>
      </c>
      <c r="D623" s="1">
        <v>46112</v>
      </c>
      <c r="E623" t="s">
        <v>34</v>
      </c>
      <c r="AF623">
        <f>IF(excel_project[[#This Row],[Total Messages]]&gt;0,1,0)</f>
        <v>0</v>
      </c>
    </row>
    <row r="624" spans="1:32" x14ac:dyDescent="0.3">
      <c r="A624" t="s">
        <v>107</v>
      </c>
      <c r="B624">
        <f t="shared" si="9"/>
        <v>6</v>
      </c>
      <c r="C624" t="s">
        <v>33</v>
      </c>
      <c r="D624" s="1">
        <v>46113</v>
      </c>
      <c r="E624" t="s">
        <v>35</v>
      </c>
      <c r="F624">
        <v>7</v>
      </c>
      <c r="G624">
        <v>3</v>
      </c>
      <c r="H624">
        <v>4</v>
      </c>
      <c r="I624" t="s">
        <v>31</v>
      </c>
      <c r="J624" t="s">
        <v>37</v>
      </c>
      <c r="AD624">
        <v>1</v>
      </c>
      <c r="AF624">
        <f>IF(excel_project[[#This Row],[Total Messages]]&gt;0,1,0)</f>
        <v>1</v>
      </c>
    </row>
    <row r="625" spans="1:32" x14ac:dyDescent="0.3">
      <c r="A625" t="s">
        <v>107</v>
      </c>
      <c r="B625">
        <f t="shared" si="9"/>
        <v>6</v>
      </c>
      <c r="C625" t="s">
        <v>33</v>
      </c>
      <c r="D625" s="1">
        <v>46114</v>
      </c>
      <c r="E625" t="s">
        <v>36</v>
      </c>
      <c r="AF625">
        <f>IF(excel_project[[#This Row],[Total Messages]]&gt;0,1,0)</f>
        <v>0</v>
      </c>
    </row>
    <row r="626" spans="1:32" x14ac:dyDescent="0.3">
      <c r="A626" t="s">
        <v>107</v>
      </c>
      <c r="B626">
        <f t="shared" si="9"/>
        <v>6</v>
      </c>
      <c r="C626" t="s">
        <v>33</v>
      </c>
      <c r="D626" s="1">
        <v>46115</v>
      </c>
      <c r="E626" t="s">
        <v>38</v>
      </c>
      <c r="AF626">
        <f>IF(excel_project[[#This Row],[Total Messages]]&gt;0,1,0)</f>
        <v>0</v>
      </c>
    </row>
    <row r="627" spans="1:32" x14ac:dyDescent="0.3">
      <c r="A627" t="s">
        <v>107</v>
      </c>
      <c r="B627">
        <f t="shared" si="9"/>
        <v>6</v>
      </c>
      <c r="C627" t="s">
        <v>33</v>
      </c>
      <c r="D627" s="1">
        <v>46116</v>
      </c>
      <c r="E627" t="s">
        <v>39</v>
      </c>
      <c r="F627">
        <v>2</v>
      </c>
      <c r="G627">
        <v>1</v>
      </c>
      <c r="H627">
        <v>1</v>
      </c>
      <c r="I627" t="s">
        <v>37</v>
      </c>
      <c r="J627" t="s">
        <v>31</v>
      </c>
      <c r="AF627">
        <f>IF(excel_project[[#This Row],[Total Messages]]&gt;0,1,0)</f>
        <v>1</v>
      </c>
    </row>
    <row r="628" spans="1:32" x14ac:dyDescent="0.3">
      <c r="A628" t="s">
        <v>107</v>
      </c>
      <c r="B628">
        <f t="shared" si="9"/>
        <v>6</v>
      </c>
      <c r="C628" t="s">
        <v>33</v>
      </c>
      <c r="D628" s="1">
        <v>46117</v>
      </c>
      <c r="E628" t="s">
        <v>40</v>
      </c>
      <c r="F628">
        <v>3</v>
      </c>
      <c r="G628">
        <v>1</v>
      </c>
      <c r="H628">
        <v>2</v>
      </c>
      <c r="I628" t="s">
        <v>31</v>
      </c>
      <c r="J628" t="s">
        <v>37</v>
      </c>
      <c r="M628">
        <v>1</v>
      </c>
      <c r="AC628">
        <v>1</v>
      </c>
      <c r="AF628">
        <f>IF(excel_project[[#This Row],[Total Messages]]&gt;0,1,0)</f>
        <v>1</v>
      </c>
    </row>
    <row r="629" spans="1:32" x14ac:dyDescent="0.3">
      <c r="A629" t="s">
        <v>107</v>
      </c>
      <c r="B629">
        <f t="shared" si="9"/>
        <v>6</v>
      </c>
      <c r="C629" t="s">
        <v>33</v>
      </c>
      <c r="D629" s="1">
        <v>46118</v>
      </c>
      <c r="E629" t="s">
        <v>30</v>
      </c>
      <c r="F629">
        <v>3</v>
      </c>
      <c r="G629">
        <v>1</v>
      </c>
      <c r="H629">
        <v>2</v>
      </c>
      <c r="I629" t="s">
        <v>37</v>
      </c>
      <c r="J629" t="s">
        <v>31</v>
      </c>
      <c r="AF629">
        <f>IF(excel_project[[#This Row],[Total Messages]]&gt;0,1,0)</f>
        <v>1</v>
      </c>
    </row>
    <row r="630" spans="1:32" x14ac:dyDescent="0.3">
      <c r="A630" t="s">
        <v>107</v>
      </c>
      <c r="B630">
        <f t="shared" si="9"/>
        <v>6</v>
      </c>
      <c r="C630" t="s">
        <v>33</v>
      </c>
      <c r="D630" s="1">
        <v>46119</v>
      </c>
      <c r="E630" t="s">
        <v>34</v>
      </c>
      <c r="F630">
        <v>20</v>
      </c>
      <c r="G630">
        <v>12</v>
      </c>
      <c r="H630">
        <v>8</v>
      </c>
      <c r="I630" t="s">
        <v>31</v>
      </c>
      <c r="J630" t="s">
        <v>31</v>
      </c>
      <c r="K630">
        <v>1</v>
      </c>
      <c r="L630">
        <v>1</v>
      </c>
      <c r="M630">
        <v>3</v>
      </c>
      <c r="N630">
        <v>2</v>
      </c>
      <c r="U630">
        <v>1</v>
      </c>
      <c r="V630">
        <v>1</v>
      </c>
      <c r="AF630">
        <f>IF(excel_project[[#This Row],[Total Messages]]&gt;0,1,0)</f>
        <v>1</v>
      </c>
    </row>
    <row r="631" spans="1:32" x14ac:dyDescent="0.3">
      <c r="A631" t="s">
        <v>107</v>
      </c>
      <c r="B631">
        <f t="shared" si="9"/>
        <v>6</v>
      </c>
      <c r="C631" t="s">
        <v>33</v>
      </c>
      <c r="D631" s="1">
        <v>46120</v>
      </c>
      <c r="E631" t="s">
        <v>35</v>
      </c>
      <c r="AF631">
        <f>IF(excel_project[[#This Row],[Total Messages]]&gt;0,1,0)</f>
        <v>0</v>
      </c>
    </row>
    <row r="632" spans="1:32" x14ac:dyDescent="0.3">
      <c r="A632" t="s">
        <v>107</v>
      </c>
      <c r="B632">
        <f t="shared" si="9"/>
        <v>6</v>
      </c>
      <c r="C632" t="s">
        <v>33</v>
      </c>
      <c r="D632" s="1">
        <v>46121</v>
      </c>
      <c r="E632" t="s">
        <v>36</v>
      </c>
      <c r="AF632">
        <f>IF(excel_project[[#This Row],[Total Messages]]&gt;0,1,0)</f>
        <v>0</v>
      </c>
    </row>
    <row r="633" spans="1:32" x14ac:dyDescent="0.3">
      <c r="A633" t="s">
        <v>107</v>
      </c>
      <c r="B633">
        <f t="shared" si="9"/>
        <v>6</v>
      </c>
      <c r="C633" t="s">
        <v>33</v>
      </c>
      <c r="D633" s="1">
        <v>46122</v>
      </c>
      <c r="E633" t="s">
        <v>38</v>
      </c>
      <c r="F633">
        <v>1</v>
      </c>
      <c r="H633">
        <v>1</v>
      </c>
      <c r="I633" t="s">
        <v>37</v>
      </c>
      <c r="J633" t="s">
        <v>37</v>
      </c>
      <c r="L633">
        <v>1</v>
      </c>
      <c r="AF633">
        <f>IF(excel_project[[#This Row],[Total Messages]]&gt;0,1,0)</f>
        <v>1</v>
      </c>
    </row>
    <row r="634" spans="1:32" x14ac:dyDescent="0.3">
      <c r="A634" t="s">
        <v>107</v>
      </c>
      <c r="B634">
        <f t="shared" si="9"/>
        <v>6</v>
      </c>
      <c r="C634" t="s">
        <v>33</v>
      </c>
      <c r="D634" s="1">
        <v>46123</v>
      </c>
      <c r="E634" t="s">
        <v>39</v>
      </c>
      <c r="AF634">
        <f>IF(excel_project[[#This Row],[Total Messages]]&gt;0,1,0)</f>
        <v>0</v>
      </c>
    </row>
    <row r="635" spans="1:32" x14ac:dyDescent="0.3">
      <c r="A635" t="s">
        <v>107</v>
      </c>
      <c r="B635">
        <f t="shared" si="9"/>
        <v>6</v>
      </c>
      <c r="C635" t="s">
        <v>33</v>
      </c>
      <c r="D635" s="1">
        <v>46124</v>
      </c>
      <c r="E635" t="s">
        <v>40</v>
      </c>
      <c r="AF635">
        <f>IF(excel_project[[#This Row],[Total Messages]]&gt;0,1,0)</f>
        <v>0</v>
      </c>
    </row>
    <row r="636" spans="1:32" x14ac:dyDescent="0.3">
      <c r="A636" t="s">
        <v>107</v>
      </c>
      <c r="B636">
        <f t="shared" si="9"/>
        <v>6</v>
      </c>
      <c r="C636" t="s">
        <v>33</v>
      </c>
      <c r="D636" s="1">
        <v>46125</v>
      </c>
      <c r="E636" t="s">
        <v>30</v>
      </c>
      <c r="F636">
        <v>3</v>
      </c>
      <c r="G636">
        <v>3</v>
      </c>
      <c r="I636" t="s">
        <v>31</v>
      </c>
      <c r="J636" t="s">
        <v>31</v>
      </c>
      <c r="AF636">
        <f>IF(excel_project[[#This Row],[Total Messages]]&gt;0,1,0)</f>
        <v>1</v>
      </c>
    </row>
    <row r="637" spans="1:32" x14ac:dyDescent="0.3">
      <c r="A637" t="s">
        <v>107</v>
      </c>
      <c r="B637">
        <f t="shared" si="9"/>
        <v>6</v>
      </c>
      <c r="C637" t="s">
        <v>33</v>
      </c>
      <c r="D637" s="1">
        <v>46126</v>
      </c>
      <c r="E637" t="s">
        <v>34</v>
      </c>
      <c r="AF637">
        <f>IF(excel_project[[#This Row],[Total Messages]]&gt;0,1,0)</f>
        <v>0</v>
      </c>
    </row>
    <row r="638" spans="1:32" x14ac:dyDescent="0.3">
      <c r="A638" t="s">
        <v>107</v>
      </c>
      <c r="B638">
        <f t="shared" si="9"/>
        <v>6</v>
      </c>
      <c r="C638" t="s">
        <v>33</v>
      </c>
      <c r="D638" s="1">
        <v>46127</v>
      </c>
      <c r="E638" t="s">
        <v>35</v>
      </c>
      <c r="AF638">
        <f>IF(excel_project[[#This Row],[Total Messages]]&gt;0,1,0)</f>
        <v>0</v>
      </c>
    </row>
    <row r="639" spans="1:32" x14ac:dyDescent="0.3">
      <c r="A639" t="s">
        <v>107</v>
      </c>
      <c r="B639">
        <f t="shared" si="9"/>
        <v>6</v>
      </c>
      <c r="C639" t="s">
        <v>33</v>
      </c>
      <c r="D639" s="1">
        <v>46128</v>
      </c>
      <c r="E639" t="s">
        <v>36</v>
      </c>
      <c r="AF639">
        <f>IF(excel_project[[#This Row],[Total Messages]]&gt;0,1,0)</f>
        <v>0</v>
      </c>
    </row>
    <row r="640" spans="1:32" x14ac:dyDescent="0.3">
      <c r="A640" t="s">
        <v>107</v>
      </c>
      <c r="B640">
        <f t="shared" si="9"/>
        <v>6</v>
      </c>
      <c r="C640" t="s">
        <v>33</v>
      </c>
      <c r="D640" s="1">
        <v>46129</v>
      </c>
      <c r="E640" t="s">
        <v>38</v>
      </c>
      <c r="F640">
        <v>3</v>
      </c>
      <c r="G640">
        <v>1</v>
      </c>
      <c r="H640">
        <v>2</v>
      </c>
      <c r="I640" t="s">
        <v>31</v>
      </c>
      <c r="J640" t="s">
        <v>37</v>
      </c>
      <c r="M640">
        <v>1</v>
      </c>
      <c r="V640">
        <v>1</v>
      </c>
      <c r="AF640">
        <f>IF(excel_project[[#This Row],[Total Messages]]&gt;0,1,0)</f>
        <v>1</v>
      </c>
    </row>
    <row r="641" spans="1:32" x14ac:dyDescent="0.3">
      <c r="A641" t="s">
        <v>107</v>
      </c>
      <c r="B641">
        <f t="shared" si="9"/>
        <v>6</v>
      </c>
      <c r="C641" t="s">
        <v>33</v>
      </c>
      <c r="D641" s="1">
        <v>46130</v>
      </c>
      <c r="E641" t="s">
        <v>39</v>
      </c>
      <c r="AF641">
        <f>IF(excel_project[[#This Row],[Total Messages]]&gt;0,1,0)</f>
        <v>0</v>
      </c>
    </row>
    <row r="642" spans="1:32" x14ac:dyDescent="0.3">
      <c r="A642" t="s">
        <v>107</v>
      </c>
      <c r="B642">
        <f t="shared" ref="B642:B705" si="10">VALUE(LEFT(A642,LEN(A642)-1))</f>
        <v>6</v>
      </c>
      <c r="C642" t="s">
        <v>33</v>
      </c>
      <c r="D642" s="1">
        <v>46131</v>
      </c>
      <c r="E642" t="s">
        <v>40</v>
      </c>
      <c r="AF642">
        <f>IF(excel_project[[#This Row],[Total Messages]]&gt;0,1,0)</f>
        <v>0</v>
      </c>
    </row>
    <row r="643" spans="1:32" x14ac:dyDescent="0.3">
      <c r="A643" t="s">
        <v>107</v>
      </c>
      <c r="B643">
        <f t="shared" si="10"/>
        <v>6</v>
      </c>
      <c r="C643" t="s">
        <v>33</v>
      </c>
      <c r="D643" s="1">
        <v>46132</v>
      </c>
      <c r="E643" t="s">
        <v>30</v>
      </c>
      <c r="F643">
        <v>4</v>
      </c>
      <c r="G643">
        <v>3</v>
      </c>
      <c r="H643">
        <v>1</v>
      </c>
      <c r="I643" t="s">
        <v>31</v>
      </c>
      <c r="J643" t="s">
        <v>37</v>
      </c>
      <c r="K643">
        <v>1</v>
      </c>
      <c r="M643">
        <v>1</v>
      </c>
      <c r="AF643">
        <f>IF(excel_project[[#This Row],[Total Messages]]&gt;0,1,0)</f>
        <v>1</v>
      </c>
    </row>
    <row r="644" spans="1:32" x14ac:dyDescent="0.3">
      <c r="A644" t="s">
        <v>107</v>
      </c>
      <c r="B644">
        <f t="shared" si="10"/>
        <v>6</v>
      </c>
      <c r="C644" t="s">
        <v>33</v>
      </c>
      <c r="D644" s="1">
        <v>46133</v>
      </c>
      <c r="E644" t="s">
        <v>34</v>
      </c>
      <c r="F644">
        <v>3</v>
      </c>
      <c r="G644">
        <v>2</v>
      </c>
      <c r="H644">
        <v>1</v>
      </c>
      <c r="I644" t="s">
        <v>31</v>
      </c>
      <c r="J644" t="s">
        <v>37</v>
      </c>
      <c r="AF644">
        <f>IF(excel_project[[#This Row],[Total Messages]]&gt;0,1,0)</f>
        <v>1</v>
      </c>
    </row>
    <row r="645" spans="1:32" x14ac:dyDescent="0.3">
      <c r="A645" t="s">
        <v>107</v>
      </c>
      <c r="B645">
        <f t="shared" si="10"/>
        <v>6</v>
      </c>
      <c r="C645" t="s">
        <v>33</v>
      </c>
      <c r="D645" s="1">
        <v>46134</v>
      </c>
      <c r="E645" t="s">
        <v>35</v>
      </c>
      <c r="AF645">
        <f>IF(excel_project[[#This Row],[Total Messages]]&gt;0,1,0)</f>
        <v>0</v>
      </c>
    </row>
    <row r="646" spans="1:32" x14ac:dyDescent="0.3">
      <c r="A646" t="s">
        <v>107</v>
      </c>
      <c r="B646">
        <f t="shared" si="10"/>
        <v>6</v>
      </c>
      <c r="C646" t="s">
        <v>33</v>
      </c>
      <c r="D646" s="1">
        <v>46135</v>
      </c>
      <c r="E646" t="s">
        <v>36</v>
      </c>
      <c r="AF646">
        <f>IF(excel_project[[#This Row],[Total Messages]]&gt;0,1,0)</f>
        <v>0</v>
      </c>
    </row>
    <row r="647" spans="1:32" x14ac:dyDescent="0.3">
      <c r="A647" t="s">
        <v>107</v>
      </c>
      <c r="B647">
        <f t="shared" si="10"/>
        <v>6</v>
      </c>
      <c r="C647" t="s">
        <v>33</v>
      </c>
      <c r="D647" s="1">
        <v>46136</v>
      </c>
      <c r="E647" t="s">
        <v>38</v>
      </c>
      <c r="F647">
        <v>1</v>
      </c>
      <c r="H647">
        <v>1</v>
      </c>
      <c r="I647" t="s">
        <v>37</v>
      </c>
      <c r="J647" t="s">
        <v>37</v>
      </c>
      <c r="U647">
        <v>1</v>
      </c>
      <c r="AF647">
        <f>IF(excel_project[[#This Row],[Total Messages]]&gt;0,1,0)</f>
        <v>1</v>
      </c>
    </row>
    <row r="648" spans="1:32" x14ac:dyDescent="0.3">
      <c r="A648" t="s">
        <v>107</v>
      </c>
      <c r="B648">
        <f t="shared" si="10"/>
        <v>6</v>
      </c>
      <c r="C648" t="s">
        <v>33</v>
      </c>
      <c r="D648" s="1">
        <v>46137</v>
      </c>
      <c r="E648" t="s">
        <v>39</v>
      </c>
      <c r="AF648">
        <f>IF(excel_project[[#This Row],[Total Messages]]&gt;0,1,0)</f>
        <v>0</v>
      </c>
    </row>
    <row r="649" spans="1:32" x14ac:dyDescent="0.3">
      <c r="A649" t="s">
        <v>107</v>
      </c>
      <c r="B649">
        <f t="shared" si="10"/>
        <v>6</v>
      </c>
      <c r="C649" t="s">
        <v>33</v>
      </c>
      <c r="D649" s="1">
        <v>46138</v>
      </c>
      <c r="E649" t="s">
        <v>40</v>
      </c>
      <c r="AF649">
        <f>IF(excel_project[[#This Row],[Total Messages]]&gt;0,1,0)</f>
        <v>0</v>
      </c>
    </row>
    <row r="650" spans="1:32" x14ac:dyDescent="0.3">
      <c r="A650" t="s">
        <v>107</v>
      </c>
      <c r="B650">
        <f t="shared" si="10"/>
        <v>6</v>
      </c>
      <c r="C650" t="s">
        <v>33</v>
      </c>
      <c r="D650" s="1">
        <v>46139</v>
      </c>
      <c r="E650" t="s">
        <v>30</v>
      </c>
      <c r="AF650">
        <f>IF(excel_project[[#This Row],[Total Messages]]&gt;0,1,0)</f>
        <v>0</v>
      </c>
    </row>
    <row r="651" spans="1:32" x14ac:dyDescent="0.3">
      <c r="A651" t="s">
        <v>107</v>
      </c>
      <c r="B651">
        <f t="shared" si="10"/>
        <v>6</v>
      </c>
      <c r="C651" t="s">
        <v>33</v>
      </c>
      <c r="D651" s="1">
        <v>46140</v>
      </c>
      <c r="E651" t="s">
        <v>34</v>
      </c>
      <c r="AF651">
        <f>IF(excel_project[[#This Row],[Total Messages]]&gt;0,1,0)</f>
        <v>0</v>
      </c>
    </row>
    <row r="652" spans="1:32" x14ac:dyDescent="0.3">
      <c r="A652" t="s">
        <v>107</v>
      </c>
      <c r="B652">
        <f t="shared" si="10"/>
        <v>6</v>
      </c>
      <c r="C652" t="s">
        <v>33</v>
      </c>
      <c r="D652" s="1">
        <v>46141</v>
      </c>
      <c r="E652" t="s">
        <v>35</v>
      </c>
      <c r="AF652">
        <f>IF(excel_project[[#This Row],[Total Messages]]&gt;0,1,0)</f>
        <v>0</v>
      </c>
    </row>
    <row r="653" spans="1:32" x14ac:dyDescent="0.3">
      <c r="A653" t="s">
        <v>107</v>
      </c>
      <c r="B653">
        <f t="shared" si="10"/>
        <v>6</v>
      </c>
      <c r="C653" t="s">
        <v>33</v>
      </c>
      <c r="D653" s="1">
        <v>46142</v>
      </c>
      <c r="E653" t="s">
        <v>36</v>
      </c>
      <c r="AF653">
        <f>IF(excel_project[[#This Row],[Total Messages]]&gt;0,1,0)</f>
        <v>0</v>
      </c>
    </row>
    <row r="654" spans="1:32" x14ac:dyDescent="0.3">
      <c r="A654" t="s">
        <v>107</v>
      </c>
      <c r="B654">
        <f t="shared" si="10"/>
        <v>6</v>
      </c>
      <c r="C654" t="s">
        <v>33</v>
      </c>
      <c r="D654" s="1">
        <v>46143</v>
      </c>
      <c r="E654" t="s">
        <v>38</v>
      </c>
      <c r="AF654">
        <f>IF(excel_project[[#This Row],[Total Messages]]&gt;0,1,0)</f>
        <v>0</v>
      </c>
    </row>
    <row r="655" spans="1:32" x14ac:dyDescent="0.3">
      <c r="A655" t="s">
        <v>107</v>
      </c>
      <c r="B655">
        <f t="shared" si="10"/>
        <v>6</v>
      </c>
      <c r="C655" t="s">
        <v>33</v>
      </c>
      <c r="D655" s="1">
        <v>46144</v>
      </c>
      <c r="E655" t="s">
        <v>39</v>
      </c>
      <c r="AF655">
        <f>IF(excel_project[[#This Row],[Total Messages]]&gt;0,1,0)</f>
        <v>0</v>
      </c>
    </row>
    <row r="656" spans="1:32" x14ac:dyDescent="0.3">
      <c r="A656" t="s">
        <v>107</v>
      </c>
      <c r="B656">
        <f t="shared" si="10"/>
        <v>6</v>
      </c>
      <c r="C656" t="s">
        <v>33</v>
      </c>
      <c r="D656" s="1">
        <v>46145</v>
      </c>
      <c r="E656" t="s">
        <v>40</v>
      </c>
      <c r="AF656">
        <f>IF(excel_project[[#This Row],[Total Messages]]&gt;0,1,0)</f>
        <v>0</v>
      </c>
    </row>
    <row r="657" spans="1:32" x14ac:dyDescent="0.3">
      <c r="A657" t="s">
        <v>107</v>
      </c>
      <c r="B657">
        <f t="shared" si="10"/>
        <v>6</v>
      </c>
      <c r="C657" t="s">
        <v>33</v>
      </c>
      <c r="D657" s="1">
        <v>46146</v>
      </c>
      <c r="E657" t="s">
        <v>30</v>
      </c>
      <c r="F657">
        <v>10</v>
      </c>
      <c r="G657">
        <v>5</v>
      </c>
      <c r="H657">
        <v>5</v>
      </c>
      <c r="I657" t="s">
        <v>31</v>
      </c>
      <c r="J657" t="s">
        <v>31</v>
      </c>
      <c r="M657">
        <v>4</v>
      </c>
      <c r="N657">
        <v>3</v>
      </c>
      <c r="AF657">
        <f>IF(excel_project[[#This Row],[Total Messages]]&gt;0,1,0)</f>
        <v>1</v>
      </c>
    </row>
    <row r="658" spans="1:32" x14ac:dyDescent="0.3">
      <c r="A658" t="s">
        <v>107</v>
      </c>
      <c r="B658">
        <f t="shared" si="10"/>
        <v>6</v>
      </c>
      <c r="C658" t="s">
        <v>33</v>
      </c>
      <c r="D658" s="1">
        <v>46147</v>
      </c>
      <c r="E658" t="s">
        <v>34</v>
      </c>
      <c r="F658">
        <v>3</v>
      </c>
      <c r="G658">
        <v>3</v>
      </c>
      <c r="I658" t="s">
        <v>31</v>
      </c>
      <c r="J658" t="s">
        <v>31</v>
      </c>
      <c r="AF658">
        <f>IF(excel_project[[#This Row],[Total Messages]]&gt;0,1,0)</f>
        <v>1</v>
      </c>
    </row>
    <row r="659" spans="1:32" x14ac:dyDescent="0.3">
      <c r="A659" t="s">
        <v>107</v>
      </c>
      <c r="B659">
        <f t="shared" si="10"/>
        <v>6</v>
      </c>
      <c r="C659" t="s">
        <v>33</v>
      </c>
      <c r="D659" s="1">
        <v>46148</v>
      </c>
      <c r="E659" t="s">
        <v>35</v>
      </c>
      <c r="F659">
        <v>1</v>
      </c>
      <c r="H659">
        <v>1</v>
      </c>
      <c r="I659" t="s">
        <v>37</v>
      </c>
      <c r="J659" t="s">
        <v>37</v>
      </c>
      <c r="U659">
        <v>1</v>
      </c>
      <c r="AF659">
        <f>IF(excel_project[[#This Row],[Total Messages]]&gt;0,1,0)</f>
        <v>1</v>
      </c>
    </row>
    <row r="660" spans="1:32" x14ac:dyDescent="0.3">
      <c r="A660" t="s">
        <v>107</v>
      </c>
      <c r="B660">
        <f t="shared" si="10"/>
        <v>6</v>
      </c>
      <c r="C660" t="s">
        <v>33</v>
      </c>
      <c r="D660" s="1">
        <v>46149</v>
      </c>
      <c r="E660" t="s">
        <v>36</v>
      </c>
      <c r="AF660">
        <f>IF(excel_project[[#This Row],[Total Messages]]&gt;0,1,0)</f>
        <v>0</v>
      </c>
    </row>
    <row r="661" spans="1:32" x14ac:dyDescent="0.3">
      <c r="A661" t="s">
        <v>107</v>
      </c>
      <c r="B661">
        <f t="shared" si="10"/>
        <v>6</v>
      </c>
      <c r="C661" t="s">
        <v>33</v>
      </c>
      <c r="D661" s="1">
        <v>46150</v>
      </c>
      <c r="E661" t="s">
        <v>38</v>
      </c>
      <c r="F661">
        <v>7</v>
      </c>
      <c r="G661">
        <v>4</v>
      </c>
      <c r="H661">
        <v>3</v>
      </c>
      <c r="I661" t="s">
        <v>37</v>
      </c>
      <c r="J661" t="s">
        <v>31</v>
      </c>
      <c r="M661">
        <v>1</v>
      </c>
      <c r="N661">
        <v>1</v>
      </c>
      <c r="W661">
        <v>1</v>
      </c>
      <c r="AC661">
        <v>1</v>
      </c>
      <c r="AF661">
        <f>IF(excel_project[[#This Row],[Total Messages]]&gt;0,1,0)</f>
        <v>1</v>
      </c>
    </row>
    <row r="662" spans="1:32" x14ac:dyDescent="0.3">
      <c r="A662" t="s">
        <v>118</v>
      </c>
      <c r="B662">
        <f t="shared" si="10"/>
        <v>7</v>
      </c>
      <c r="C662" t="s">
        <v>33</v>
      </c>
      <c r="D662" s="1">
        <v>46041</v>
      </c>
      <c r="E662" t="s">
        <v>30</v>
      </c>
      <c r="F662">
        <v>1</v>
      </c>
      <c r="G662">
        <v>1</v>
      </c>
      <c r="I662" t="s">
        <v>31</v>
      </c>
      <c r="J662" t="s">
        <v>31</v>
      </c>
      <c r="AD662">
        <v>1</v>
      </c>
      <c r="AF662">
        <f>IF(excel_project[[#This Row],[Total Messages]]&gt;0,1,0)</f>
        <v>1</v>
      </c>
    </row>
    <row r="663" spans="1:32" x14ac:dyDescent="0.3">
      <c r="A663" t="s">
        <v>118</v>
      </c>
      <c r="B663">
        <f t="shared" si="10"/>
        <v>7</v>
      </c>
      <c r="C663" t="s">
        <v>33</v>
      </c>
      <c r="D663" s="1">
        <v>46042</v>
      </c>
      <c r="E663" t="s">
        <v>34</v>
      </c>
      <c r="AF663">
        <f>IF(excel_project[[#This Row],[Total Messages]]&gt;0,1,0)</f>
        <v>0</v>
      </c>
    </row>
    <row r="664" spans="1:32" x14ac:dyDescent="0.3">
      <c r="A664" t="s">
        <v>118</v>
      </c>
      <c r="B664">
        <f t="shared" si="10"/>
        <v>7</v>
      </c>
      <c r="C664" t="s">
        <v>33</v>
      </c>
      <c r="D664" s="1">
        <v>46043</v>
      </c>
      <c r="E664" t="s">
        <v>35</v>
      </c>
      <c r="AF664">
        <f>IF(excel_project[[#This Row],[Total Messages]]&gt;0,1,0)</f>
        <v>0</v>
      </c>
    </row>
    <row r="665" spans="1:32" x14ac:dyDescent="0.3">
      <c r="A665" t="s">
        <v>118</v>
      </c>
      <c r="B665">
        <f t="shared" si="10"/>
        <v>7</v>
      </c>
      <c r="C665" t="s">
        <v>33</v>
      </c>
      <c r="D665" s="1">
        <v>46044</v>
      </c>
      <c r="E665" t="s">
        <v>36</v>
      </c>
      <c r="AF665">
        <f>IF(excel_project[[#This Row],[Total Messages]]&gt;0,1,0)</f>
        <v>0</v>
      </c>
    </row>
    <row r="666" spans="1:32" x14ac:dyDescent="0.3">
      <c r="A666" t="s">
        <v>118</v>
      </c>
      <c r="B666">
        <f t="shared" si="10"/>
        <v>7</v>
      </c>
      <c r="C666" t="s">
        <v>33</v>
      </c>
      <c r="D666" s="1">
        <v>46045</v>
      </c>
      <c r="E666" t="s">
        <v>38</v>
      </c>
      <c r="AF666">
        <f>IF(excel_project[[#This Row],[Total Messages]]&gt;0,1,0)</f>
        <v>0</v>
      </c>
    </row>
    <row r="667" spans="1:32" x14ac:dyDescent="0.3">
      <c r="A667" t="s">
        <v>118</v>
      </c>
      <c r="B667">
        <f t="shared" si="10"/>
        <v>7</v>
      </c>
      <c r="C667" t="s">
        <v>33</v>
      </c>
      <c r="D667" s="1">
        <v>46046</v>
      </c>
      <c r="E667" t="s">
        <v>39</v>
      </c>
      <c r="AF667">
        <f>IF(excel_project[[#This Row],[Total Messages]]&gt;0,1,0)</f>
        <v>0</v>
      </c>
    </row>
    <row r="668" spans="1:32" x14ac:dyDescent="0.3">
      <c r="A668" t="s">
        <v>118</v>
      </c>
      <c r="B668">
        <f t="shared" si="10"/>
        <v>7</v>
      </c>
      <c r="C668" t="s">
        <v>33</v>
      </c>
      <c r="D668" s="1">
        <v>46047</v>
      </c>
      <c r="E668" t="s">
        <v>40</v>
      </c>
      <c r="AF668">
        <f>IF(excel_project[[#This Row],[Total Messages]]&gt;0,1,0)</f>
        <v>0</v>
      </c>
    </row>
    <row r="669" spans="1:32" x14ac:dyDescent="0.3">
      <c r="A669" t="s">
        <v>118</v>
      </c>
      <c r="B669">
        <f t="shared" si="10"/>
        <v>7</v>
      </c>
      <c r="C669" t="s">
        <v>33</v>
      </c>
      <c r="D669" s="1">
        <v>46048</v>
      </c>
      <c r="E669" t="s">
        <v>30</v>
      </c>
      <c r="AF669">
        <f>IF(excel_project[[#This Row],[Total Messages]]&gt;0,1,0)</f>
        <v>0</v>
      </c>
    </row>
    <row r="670" spans="1:32" x14ac:dyDescent="0.3">
      <c r="A670" t="s">
        <v>118</v>
      </c>
      <c r="B670">
        <f t="shared" si="10"/>
        <v>7</v>
      </c>
      <c r="C670" t="s">
        <v>33</v>
      </c>
      <c r="D670" s="1">
        <v>46049</v>
      </c>
      <c r="E670" t="s">
        <v>34</v>
      </c>
      <c r="AF670">
        <f>IF(excel_project[[#This Row],[Total Messages]]&gt;0,1,0)</f>
        <v>0</v>
      </c>
    </row>
    <row r="671" spans="1:32" x14ac:dyDescent="0.3">
      <c r="A671" t="s">
        <v>118</v>
      </c>
      <c r="B671">
        <f t="shared" si="10"/>
        <v>7</v>
      </c>
      <c r="C671" t="s">
        <v>33</v>
      </c>
      <c r="D671" s="1">
        <v>46050</v>
      </c>
      <c r="E671" t="s">
        <v>35</v>
      </c>
      <c r="AF671">
        <f>IF(excel_project[[#This Row],[Total Messages]]&gt;0,1,0)</f>
        <v>0</v>
      </c>
    </row>
    <row r="672" spans="1:32" x14ac:dyDescent="0.3">
      <c r="A672" t="s">
        <v>118</v>
      </c>
      <c r="B672">
        <f t="shared" si="10"/>
        <v>7</v>
      </c>
      <c r="C672" t="s">
        <v>33</v>
      </c>
      <c r="D672" s="1">
        <v>46051</v>
      </c>
      <c r="E672" t="s">
        <v>36</v>
      </c>
      <c r="AF672">
        <f>IF(excel_project[[#This Row],[Total Messages]]&gt;0,1,0)</f>
        <v>0</v>
      </c>
    </row>
    <row r="673" spans="1:32" x14ac:dyDescent="0.3">
      <c r="A673" t="s">
        <v>118</v>
      </c>
      <c r="B673">
        <f t="shared" si="10"/>
        <v>7</v>
      </c>
      <c r="C673" t="s">
        <v>33</v>
      </c>
      <c r="D673" s="1">
        <v>46052</v>
      </c>
      <c r="E673" t="s">
        <v>38</v>
      </c>
      <c r="AF673">
        <f>IF(excel_project[[#This Row],[Total Messages]]&gt;0,1,0)</f>
        <v>0</v>
      </c>
    </row>
    <row r="674" spans="1:32" x14ac:dyDescent="0.3">
      <c r="A674" t="s">
        <v>118</v>
      </c>
      <c r="B674">
        <f t="shared" si="10"/>
        <v>7</v>
      </c>
      <c r="C674" t="s">
        <v>33</v>
      </c>
      <c r="D674" s="1">
        <v>46053</v>
      </c>
      <c r="E674" t="s">
        <v>39</v>
      </c>
      <c r="AF674">
        <f>IF(excel_project[[#This Row],[Total Messages]]&gt;0,1,0)</f>
        <v>0</v>
      </c>
    </row>
    <row r="675" spans="1:32" x14ac:dyDescent="0.3">
      <c r="A675" t="s">
        <v>118</v>
      </c>
      <c r="B675">
        <f t="shared" si="10"/>
        <v>7</v>
      </c>
      <c r="C675" t="s">
        <v>33</v>
      </c>
      <c r="D675" s="1">
        <v>46054</v>
      </c>
      <c r="E675" t="s">
        <v>40</v>
      </c>
      <c r="AF675">
        <f>IF(excel_project[[#This Row],[Total Messages]]&gt;0,1,0)</f>
        <v>0</v>
      </c>
    </row>
    <row r="676" spans="1:32" x14ac:dyDescent="0.3">
      <c r="A676" t="s">
        <v>118</v>
      </c>
      <c r="B676">
        <f t="shared" si="10"/>
        <v>7</v>
      </c>
      <c r="C676" t="s">
        <v>33</v>
      </c>
      <c r="D676" s="1">
        <v>46055</v>
      </c>
      <c r="E676" t="s">
        <v>30</v>
      </c>
      <c r="AF676">
        <f>IF(excel_project[[#This Row],[Total Messages]]&gt;0,1,0)</f>
        <v>0</v>
      </c>
    </row>
    <row r="677" spans="1:32" x14ac:dyDescent="0.3">
      <c r="A677" t="s">
        <v>118</v>
      </c>
      <c r="B677">
        <f t="shared" si="10"/>
        <v>7</v>
      </c>
      <c r="C677" t="s">
        <v>33</v>
      </c>
      <c r="D677" s="1">
        <v>46056</v>
      </c>
      <c r="E677" t="s">
        <v>34</v>
      </c>
      <c r="AF677">
        <f>IF(excel_project[[#This Row],[Total Messages]]&gt;0,1,0)</f>
        <v>0</v>
      </c>
    </row>
    <row r="678" spans="1:32" x14ac:dyDescent="0.3">
      <c r="A678" t="s">
        <v>118</v>
      </c>
      <c r="B678">
        <f t="shared" si="10"/>
        <v>7</v>
      </c>
      <c r="C678" t="s">
        <v>33</v>
      </c>
      <c r="D678" s="1">
        <v>46057</v>
      </c>
      <c r="E678" t="s">
        <v>35</v>
      </c>
      <c r="AF678">
        <f>IF(excel_project[[#This Row],[Total Messages]]&gt;0,1,0)</f>
        <v>0</v>
      </c>
    </row>
    <row r="679" spans="1:32" x14ac:dyDescent="0.3">
      <c r="A679" t="s">
        <v>118</v>
      </c>
      <c r="B679">
        <f t="shared" si="10"/>
        <v>7</v>
      </c>
      <c r="C679" t="s">
        <v>33</v>
      </c>
      <c r="D679" s="1">
        <v>46058</v>
      </c>
      <c r="E679" t="s">
        <v>36</v>
      </c>
      <c r="AF679">
        <f>IF(excel_project[[#This Row],[Total Messages]]&gt;0,1,0)</f>
        <v>0</v>
      </c>
    </row>
    <row r="680" spans="1:32" x14ac:dyDescent="0.3">
      <c r="A680" t="s">
        <v>118</v>
      </c>
      <c r="B680">
        <f t="shared" si="10"/>
        <v>7</v>
      </c>
      <c r="C680" t="s">
        <v>33</v>
      </c>
      <c r="D680" s="1">
        <v>46059</v>
      </c>
      <c r="E680" t="s">
        <v>38</v>
      </c>
      <c r="AF680">
        <f>IF(excel_project[[#This Row],[Total Messages]]&gt;0,1,0)</f>
        <v>0</v>
      </c>
    </row>
    <row r="681" spans="1:32" x14ac:dyDescent="0.3">
      <c r="A681" t="s">
        <v>118</v>
      </c>
      <c r="B681">
        <f t="shared" si="10"/>
        <v>7</v>
      </c>
      <c r="C681" t="s">
        <v>33</v>
      </c>
      <c r="D681" s="1">
        <v>46060</v>
      </c>
      <c r="E681" t="s">
        <v>39</v>
      </c>
      <c r="AF681">
        <f>IF(excel_project[[#This Row],[Total Messages]]&gt;0,1,0)</f>
        <v>0</v>
      </c>
    </row>
    <row r="682" spans="1:32" x14ac:dyDescent="0.3">
      <c r="A682" t="s">
        <v>118</v>
      </c>
      <c r="B682">
        <f t="shared" si="10"/>
        <v>7</v>
      </c>
      <c r="C682" t="s">
        <v>33</v>
      </c>
      <c r="D682" s="1">
        <v>46061</v>
      </c>
      <c r="E682" t="s">
        <v>40</v>
      </c>
      <c r="AF682">
        <f>IF(excel_project[[#This Row],[Total Messages]]&gt;0,1,0)</f>
        <v>0</v>
      </c>
    </row>
    <row r="683" spans="1:32" x14ac:dyDescent="0.3">
      <c r="A683" t="s">
        <v>118</v>
      </c>
      <c r="B683">
        <f t="shared" si="10"/>
        <v>7</v>
      </c>
      <c r="C683" t="s">
        <v>33</v>
      </c>
      <c r="D683" s="1">
        <v>46062</v>
      </c>
      <c r="E683" t="s">
        <v>30</v>
      </c>
      <c r="AF683">
        <f>IF(excel_project[[#This Row],[Total Messages]]&gt;0,1,0)</f>
        <v>0</v>
      </c>
    </row>
    <row r="684" spans="1:32" x14ac:dyDescent="0.3">
      <c r="A684" t="s">
        <v>118</v>
      </c>
      <c r="B684">
        <f t="shared" si="10"/>
        <v>7</v>
      </c>
      <c r="C684" t="s">
        <v>33</v>
      </c>
      <c r="D684" s="1">
        <v>46063</v>
      </c>
      <c r="E684" t="s">
        <v>34</v>
      </c>
      <c r="AF684">
        <f>IF(excel_project[[#This Row],[Total Messages]]&gt;0,1,0)</f>
        <v>0</v>
      </c>
    </row>
    <row r="685" spans="1:32" x14ac:dyDescent="0.3">
      <c r="A685" t="s">
        <v>118</v>
      </c>
      <c r="B685">
        <f t="shared" si="10"/>
        <v>7</v>
      </c>
      <c r="C685" t="s">
        <v>33</v>
      </c>
      <c r="D685" s="1">
        <v>46064</v>
      </c>
      <c r="E685" t="s">
        <v>35</v>
      </c>
      <c r="AF685">
        <f>IF(excel_project[[#This Row],[Total Messages]]&gt;0,1,0)</f>
        <v>0</v>
      </c>
    </row>
    <row r="686" spans="1:32" x14ac:dyDescent="0.3">
      <c r="A686" t="s">
        <v>118</v>
      </c>
      <c r="B686">
        <f t="shared" si="10"/>
        <v>7</v>
      </c>
      <c r="C686" t="s">
        <v>33</v>
      </c>
      <c r="D686" s="1">
        <v>46065</v>
      </c>
      <c r="E686" t="s">
        <v>36</v>
      </c>
      <c r="AF686">
        <f>IF(excel_project[[#This Row],[Total Messages]]&gt;0,1,0)</f>
        <v>0</v>
      </c>
    </row>
    <row r="687" spans="1:32" x14ac:dyDescent="0.3">
      <c r="A687" t="s">
        <v>118</v>
      </c>
      <c r="B687">
        <f t="shared" si="10"/>
        <v>7</v>
      </c>
      <c r="C687" t="s">
        <v>33</v>
      </c>
      <c r="D687" s="1">
        <v>46066</v>
      </c>
      <c r="E687" t="s">
        <v>38</v>
      </c>
      <c r="AF687">
        <f>IF(excel_project[[#This Row],[Total Messages]]&gt;0,1,0)</f>
        <v>0</v>
      </c>
    </row>
    <row r="688" spans="1:32" x14ac:dyDescent="0.3">
      <c r="A688" t="s">
        <v>118</v>
      </c>
      <c r="B688">
        <f t="shared" si="10"/>
        <v>7</v>
      </c>
      <c r="C688" t="s">
        <v>33</v>
      </c>
      <c r="D688" s="1">
        <v>46067</v>
      </c>
      <c r="E688" t="s">
        <v>39</v>
      </c>
      <c r="AF688">
        <f>IF(excel_project[[#This Row],[Total Messages]]&gt;0,1,0)</f>
        <v>0</v>
      </c>
    </row>
    <row r="689" spans="1:32" x14ac:dyDescent="0.3">
      <c r="A689" t="s">
        <v>118</v>
      </c>
      <c r="B689">
        <f t="shared" si="10"/>
        <v>7</v>
      </c>
      <c r="C689" t="s">
        <v>33</v>
      </c>
      <c r="D689" s="1">
        <v>46068</v>
      </c>
      <c r="E689" t="s">
        <v>40</v>
      </c>
      <c r="AF689">
        <f>IF(excel_project[[#This Row],[Total Messages]]&gt;0,1,0)</f>
        <v>0</v>
      </c>
    </row>
    <row r="690" spans="1:32" x14ac:dyDescent="0.3">
      <c r="A690" t="s">
        <v>118</v>
      </c>
      <c r="B690">
        <f t="shared" si="10"/>
        <v>7</v>
      </c>
      <c r="C690" t="s">
        <v>33</v>
      </c>
      <c r="D690" s="1">
        <v>46069</v>
      </c>
      <c r="E690" t="s">
        <v>30</v>
      </c>
      <c r="AF690">
        <f>IF(excel_project[[#This Row],[Total Messages]]&gt;0,1,0)</f>
        <v>0</v>
      </c>
    </row>
    <row r="691" spans="1:32" x14ac:dyDescent="0.3">
      <c r="A691" t="s">
        <v>118</v>
      </c>
      <c r="B691">
        <f t="shared" si="10"/>
        <v>7</v>
      </c>
      <c r="C691" t="s">
        <v>33</v>
      </c>
      <c r="D691" s="1">
        <v>46070</v>
      </c>
      <c r="E691" t="s">
        <v>34</v>
      </c>
      <c r="AF691">
        <f>IF(excel_project[[#This Row],[Total Messages]]&gt;0,1,0)</f>
        <v>0</v>
      </c>
    </row>
    <row r="692" spans="1:32" x14ac:dyDescent="0.3">
      <c r="A692" t="s">
        <v>118</v>
      </c>
      <c r="B692">
        <f t="shared" si="10"/>
        <v>7</v>
      </c>
      <c r="C692" t="s">
        <v>33</v>
      </c>
      <c r="D692" s="1">
        <v>46071</v>
      </c>
      <c r="E692" t="s">
        <v>35</v>
      </c>
      <c r="AF692">
        <f>IF(excel_project[[#This Row],[Total Messages]]&gt;0,1,0)</f>
        <v>0</v>
      </c>
    </row>
    <row r="693" spans="1:32" x14ac:dyDescent="0.3">
      <c r="A693" t="s">
        <v>118</v>
      </c>
      <c r="B693">
        <f t="shared" si="10"/>
        <v>7</v>
      </c>
      <c r="C693" t="s">
        <v>33</v>
      </c>
      <c r="D693" s="1">
        <v>46072</v>
      </c>
      <c r="E693" t="s">
        <v>36</v>
      </c>
      <c r="AF693">
        <f>IF(excel_project[[#This Row],[Total Messages]]&gt;0,1,0)</f>
        <v>0</v>
      </c>
    </row>
    <row r="694" spans="1:32" x14ac:dyDescent="0.3">
      <c r="A694" t="s">
        <v>118</v>
      </c>
      <c r="B694">
        <f t="shared" si="10"/>
        <v>7</v>
      </c>
      <c r="C694" t="s">
        <v>33</v>
      </c>
      <c r="D694" s="1">
        <v>46073</v>
      </c>
      <c r="E694" t="s">
        <v>38</v>
      </c>
      <c r="AF694">
        <f>IF(excel_project[[#This Row],[Total Messages]]&gt;0,1,0)</f>
        <v>0</v>
      </c>
    </row>
    <row r="695" spans="1:32" x14ac:dyDescent="0.3">
      <c r="A695" t="s">
        <v>118</v>
      </c>
      <c r="B695">
        <f t="shared" si="10"/>
        <v>7</v>
      </c>
      <c r="C695" t="s">
        <v>33</v>
      </c>
      <c r="D695" s="1">
        <v>46074</v>
      </c>
      <c r="E695" t="s">
        <v>39</v>
      </c>
      <c r="AF695">
        <f>IF(excel_project[[#This Row],[Total Messages]]&gt;0,1,0)</f>
        <v>0</v>
      </c>
    </row>
    <row r="696" spans="1:32" x14ac:dyDescent="0.3">
      <c r="A696" t="s">
        <v>118</v>
      </c>
      <c r="B696">
        <f t="shared" si="10"/>
        <v>7</v>
      </c>
      <c r="C696" t="s">
        <v>33</v>
      </c>
      <c r="D696" s="1">
        <v>46075</v>
      </c>
      <c r="E696" t="s">
        <v>40</v>
      </c>
      <c r="AF696">
        <f>IF(excel_project[[#This Row],[Total Messages]]&gt;0,1,0)</f>
        <v>0</v>
      </c>
    </row>
    <row r="697" spans="1:32" x14ac:dyDescent="0.3">
      <c r="A697" t="s">
        <v>118</v>
      </c>
      <c r="B697">
        <f t="shared" si="10"/>
        <v>7</v>
      </c>
      <c r="C697" t="s">
        <v>33</v>
      </c>
      <c r="D697" s="1">
        <v>46076</v>
      </c>
      <c r="E697" t="s">
        <v>30</v>
      </c>
      <c r="AF697">
        <f>IF(excel_project[[#This Row],[Total Messages]]&gt;0,1,0)</f>
        <v>0</v>
      </c>
    </row>
    <row r="698" spans="1:32" x14ac:dyDescent="0.3">
      <c r="A698" t="s">
        <v>118</v>
      </c>
      <c r="B698">
        <f t="shared" si="10"/>
        <v>7</v>
      </c>
      <c r="C698" t="s">
        <v>33</v>
      </c>
      <c r="D698" s="1">
        <v>46077</v>
      </c>
      <c r="E698" t="s">
        <v>34</v>
      </c>
      <c r="AF698">
        <f>IF(excel_project[[#This Row],[Total Messages]]&gt;0,1,0)</f>
        <v>0</v>
      </c>
    </row>
    <row r="699" spans="1:32" x14ac:dyDescent="0.3">
      <c r="A699" t="s">
        <v>118</v>
      </c>
      <c r="B699">
        <f t="shared" si="10"/>
        <v>7</v>
      </c>
      <c r="C699" t="s">
        <v>33</v>
      </c>
      <c r="D699" s="1">
        <v>46078</v>
      </c>
      <c r="E699" t="s">
        <v>35</v>
      </c>
      <c r="AF699">
        <f>IF(excel_project[[#This Row],[Total Messages]]&gt;0,1,0)</f>
        <v>0</v>
      </c>
    </row>
    <row r="700" spans="1:32" x14ac:dyDescent="0.3">
      <c r="A700" t="s">
        <v>118</v>
      </c>
      <c r="B700">
        <f t="shared" si="10"/>
        <v>7</v>
      </c>
      <c r="C700" t="s">
        <v>33</v>
      </c>
      <c r="D700" s="1">
        <v>46079</v>
      </c>
      <c r="E700" t="s">
        <v>36</v>
      </c>
      <c r="AF700">
        <f>IF(excel_project[[#This Row],[Total Messages]]&gt;0,1,0)</f>
        <v>0</v>
      </c>
    </row>
    <row r="701" spans="1:32" x14ac:dyDescent="0.3">
      <c r="A701" t="s">
        <v>118</v>
      </c>
      <c r="B701">
        <f t="shared" si="10"/>
        <v>7</v>
      </c>
      <c r="C701" t="s">
        <v>33</v>
      </c>
      <c r="D701" s="1">
        <v>46080</v>
      </c>
      <c r="E701" t="s">
        <v>38</v>
      </c>
      <c r="AF701">
        <f>IF(excel_project[[#This Row],[Total Messages]]&gt;0,1,0)</f>
        <v>0</v>
      </c>
    </row>
    <row r="702" spans="1:32" x14ac:dyDescent="0.3">
      <c r="A702" t="s">
        <v>118</v>
      </c>
      <c r="B702">
        <f t="shared" si="10"/>
        <v>7</v>
      </c>
      <c r="C702" t="s">
        <v>33</v>
      </c>
      <c r="D702" s="1">
        <v>46081</v>
      </c>
      <c r="E702" t="s">
        <v>39</v>
      </c>
      <c r="F702">
        <v>3</v>
      </c>
      <c r="G702">
        <v>2</v>
      </c>
      <c r="H702">
        <v>1</v>
      </c>
      <c r="I702" t="s">
        <v>37</v>
      </c>
      <c r="J702" t="s">
        <v>31</v>
      </c>
      <c r="M702">
        <v>2</v>
      </c>
      <c r="N702">
        <v>1</v>
      </c>
      <c r="AF702">
        <f>IF(excel_project[[#This Row],[Total Messages]]&gt;0,1,0)</f>
        <v>1</v>
      </c>
    </row>
    <row r="703" spans="1:32" x14ac:dyDescent="0.3">
      <c r="A703" t="s">
        <v>118</v>
      </c>
      <c r="B703">
        <f t="shared" si="10"/>
        <v>7</v>
      </c>
      <c r="C703" t="s">
        <v>33</v>
      </c>
      <c r="D703" s="1">
        <v>46082</v>
      </c>
      <c r="E703" t="s">
        <v>40</v>
      </c>
      <c r="AF703">
        <f>IF(excel_project[[#This Row],[Total Messages]]&gt;0,1,0)</f>
        <v>0</v>
      </c>
    </row>
    <row r="704" spans="1:32" x14ac:dyDescent="0.3">
      <c r="A704" t="s">
        <v>118</v>
      </c>
      <c r="B704">
        <f t="shared" si="10"/>
        <v>7</v>
      </c>
      <c r="C704" t="s">
        <v>33</v>
      </c>
      <c r="D704" s="1">
        <v>46083</v>
      </c>
      <c r="E704" t="s">
        <v>30</v>
      </c>
      <c r="AF704">
        <f>IF(excel_project[[#This Row],[Total Messages]]&gt;0,1,0)</f>
        <v>0</v>
      </c>
    </row>
    <row r="705" spans="1:32" x14ac:dyDescent="0.3">
      <c r="A705" t="s">
        <v>118</v>
      </c>
      <c r="B705">
        <f t="shared" si="10"/>
        <v>7</v>
      </c>
      <c r="C705" t="s">
        <v>33</v>
      </c>
      <c r="D705" s="1">
        <v>46084</v>
      </c>
      <c r="E705" t="s">
        <v>34</v>
      </c>
      <c r="AF705">
        <f>IF(excel_project[[#This Row],[Total Messages]]&gt;0,1,0)</f>
        <v>0</v>
      </c>
    </row>
    <row r="706" spans="1:32" x14ac:dyDescent="0.3">
      <c r="A706" t="s">
        <v>118</v>
      </c>
      <c r="B706">
        <f t="shared" ref="B706:B769" si="11">VALUE(LEFT(A706,LEN(A706)-1))</f>
        <v>7</v>
      </c>
      <c r="C706" t="s">
        <v>33</v>
      </c>
      <c r="D706" s="1">
        <v>46085</v>
      </c>
      <c r="E706" t="s">
        <v>35</v>
      </c>
      <c r="AF706">
        <f>IF(excel_project[[#This Row],[Total Messages]]&gt;0,1,0)</f>
        <v>0</v>
      </c>
    </row>
    <row r="707" spans="1:32" x14ac:dyDescent="0.3">
      <c r="A707" t="s">
        <v>118</v>
      </c>
      <c r="B707">
        <f t="shared" si="11"/>
        <v>7</v>
      </c>
      <c r="C707" t="s">
        <v>33</v>
      </c>
      <c r="D707" s="1">
        <v>46086</v>
      </c>
      <c r="E707" t="s">
        <v>36</v>
      </c>
      <c r="AF707">
        <f>IF(excel_project[[#This Row],[Total Messages]]&gt;0,1,0)</f>
        <v>0</v>
      </c>
    </row>
    <row r="708" spans="1:32" x14ac:dyDescent="0.3">
      <c r="A708" t="s">
        <v>118</v>
      </c>
      <c r="B708">
        <f t="shared" si="11"/>
        <v>7</v>
      </c>
      <c r="C708" t="s">
        <v>33</v>
      </c>
      <c r="D708" s="1">
        <v>46087</v>
      </c>
      <c r="E708" t="s">
        <v>38</v>
      </c>
      <c r="AF708">
        <f>IF(excel_project[[#This Row],[Total Messages]]&gt;0,1,0)</f>
        <v>0</v>
      </c>
    </row>
    <row r="709" spans="1:32" x14ac:dyDescent="0.3">
      <c r="A709" t="s">
        <v>118</v>
      </c>
      <c r="B709">
        <f t="shared" si="11"/>
        <v>7</v>
      </c>
      <c r="C709" t="s">
        <v>33</v>
      </c>
      <c r="D709" s="1">
        <v>46088</v>
      </c>
      <c r="E709" t="s">
        <v>39</v>
      </c>
      <c r="AF709">
        <f>IF(excel_project[[#This Row],[Total Messages]]&gt;0,1,0)</f>
        <v>0</v>
      </c>
    </row>
    <row r="710" spans="1:32" x14ac:dyDescent="0.3">
      <c r="A710" t="s">
        <v>118</v>
      </c>
      <c r="B710">
        <f t="shared" si="11"/>
        <v>7</v>
      </c>
      <c r="C710" t="s">
        <v>33</v>
      </c>
      <c r="D710" s="1">
        <v>46089</v>
      </c>
      <c r="E710" t="s">
        <v>40</v>
      </c>
      <c r="AF710">
        <f>IF(excel_project[[#This Row],[Total Messages]]&gt;0,1,0)</f>
        <v>0</v>
      </c>
    </row>
    <row r="711" spans="1:32" x14ac:dyDescent="0.3">
      <c r="A711" t="s">
        <v>118</v>
      </c>
      <c r="B711">
        <f t="shared" si="11"/>
        <v>7</v>
      </c>
      <c r="C711" t="s">
        <v>33</v>
      </c>
      <c r="D711" s="1">
        <v>46090</v>
      </c>
      <c r="E711" t="s">
        <v>30</v>
      </c>
      <c r="AF711">
        <f>IF(excel_project[[#This Row],[Total Messages]]&gt;0,1,0)</f>
        <v>0</v>
      </c>
    </row>
    <row r="712" spans="1:32" x14ac:dyDescent="0.3">
      <c r="A712" t="s">
        <v>118</v>
      </c>
      <c r="B712">
        <f t="shared" si="11"/>
        <v>7</v>
      </c>
      <c r="C712" t="s">
        <v>33</v>
      </c>
      <c r="D712" s="1">
        <v>46091</v>
      </c>
      <c r="E712" t="s">
        <v>34</v>
      </c>
      <c r="AF712">
        <f>IF(excel_project[[#This Row],[Total Messages]]&gt;0,1,0)</f>
        <v>0</v>
      </c>
    </row>
    <row r="713" spans="1:32" x14ac:dyDescent="0.3">
      <c r="A713" t="s">
        <v>118</v>
      </c>
      <c r="B713">
        <f t="shared" si="11"/>
        <v>7</v>
      </c>
      <c r="C713" t="s">
        <v>33</v>
      </c>
      <c r="D713" s="1">
        <v>46092</v>
      </c>
      <c r="E713" t="s">
        <v>35</v>
      </c>
      <c r="AF713">
        <f>IF(excel_project[[#This Row],[Total Messages]]&gt;0,1,0)</f>
        <v>0</v>
      </c>
    </row>
    <row r="714" spans="1:32" x14ac:dyDescent="0.3">
      <c r="A714" t="s">
        <v>118</v>
      </c>
      <c r="B714">
        <f t="shared" si="11"/>
        <v>7</v>
      </c>
      <c r="C714" t="s">
        <v>33</v>
      </c>
      <c r="D714" s="1">
        <v>46093</v>
      </c>
      <c r="E714" t="s">
        <v>36</v>
      </c>
      <c r="AF714">
        <f>IF(excel_project[[#This Row],[Total Messages]]&gt;0,1,0)</f>
        <v>0</v>
      </c>
    </row>
    <row r="715" spans="1:32" x14ac:dyDescent="0.3">
      <c r="A715" t="s">
        <v>118</v>
      </c>
      <c r="B715">
        <f t="shared" si="11"/>
        <v>7</v>
      </c>
      <c r="C715" t="s">
        <v>33</v>
      </c>
      <c r="D715" s="1">
        <v>46094</v>
      </c>
      <c r="E715" t="s">
        <v>38</v>
      </c>
      <c r="AF715">
        <f>IF(excel_project[[#This Row],[Total Messages]]&gt;0,1,0)</f>
        <v>0</v>
      </c>
    </row>
    <row r="716" spans="1:32" x14ac:dyDescent="0.3">
      <c r="A716" t="s">
        <v>118</v>
      </c>
      <c r="B716">
        <f t="shared" si="11"/>
        <v>7</v>
      </c>
      <c r="C716" t="s">
        <v>33</v>
      </c>
      <c r="D716" s="1">
        <v>46095</v>
      </c>
      <c r="E716" t="s">
        <v>39</v>
      </c>
      <c r="AF716">
        <f>IF(excel_project[[#This Row],[Total Messages]]&gt;0,1,0)</f>
        <v>0</v>
      </c>
    </row>
    <row r="717" spans="1:32" x14ac:dyDescent="0.3">
      <c r="A717" t="s">
        <v>118</v>
      </c>
      <c r="B717">
        <f t="shared" si="11"/>
        <v>7</v>
      </c>
      <c r="C717" t="s">
        <v>33</v>
      </c>
      <c r="D717" s="1">
        <v>46096</v>
      </c>
      <c r="E717" t="s">
        <v>40</v>
      </c>
      <c r="AF717">
        <f>IF(excel_project[[#This Row],[Total Messages]]&gt;0,1,0)</f>
        <v>0</v>
      </c>
    </row>
    <row r="718" spans="1:32" x14ac:dyDescent="0.3">
      <c r="A718" t="s">
        <v>118</v>
      </c>
      <c r="B718">
        <f t="shared" si="11"/>
        <v>7</v>
      </c>
      <c r="C718" t="s">
        <v>33</v>
      </c>
      <c r="D718" s="1">
        <v>46097</v>
      </c>
      <c r="E718" t="s">
        <v>30</v>
      </c>
      <c r="AF718">
        <f>IF(excel_project[[#This Row],[Total Messages]]&gt;0,1,0)</f>
        <v>0</v>
      </c>
    </row>
    <row r="719" spans="1:32" x14ac:dyDescent="0.3">
      <c r="A719" t="s">
        <v>118</v>
      </c>
      <c r="B719">
        <f t="shared" si="11"/>
        <v>7</v>
      </c>
      <c r="C719" t="s">
        <v>33</v>
      </c>
      <c r="D719" s="1">
        <v>46098</v>
      </c>
      <c r="E719" t="s">
        <v>34</v>
      </c>
      <c r="AF719">
        <f>IF(excel_project[[#This Row],[Total Messages]]&gt;0,1,0)</f>
        <v>0</v>
      </c>
    </row>
    <row r="720" spans="1:32" x14ac:dyDescent="0.3">
      <c r="A720" t="s">
        <v>118</v>
      </c>
      <c r="B720">
        <f t="shared" si="11"/>
        <v>7</v>
      </c>
      <c r="C720" t="s">
        <v>33</v>
      </c>
      <c r="D720" s="1">
        <v>46099</v>
      </c>
      <c r="E720" t="s">
        <v>35</v>
      </c>
      <c r="AF720">
        <f>IF(excel_project[[#This Row],[Total Messages]]&gt;0,1,0)</f>
        <v>0</v>
      </c>
    </row>
    <row r="721" spans="1:32" x14ac:dyDescent="0.3">
      <c r="A721" t="s">
        <v>118</v>
      </c>
      <c r="B721">
        <f t="shared" si="11"/>
        <v>7</v>
      </c>
      <c r="C721" t="s">
        <v>33</v>
      </c>
      <c r="D721" s="1">
        <v>46100</v>
      </c>
      <c r="E721" t="s">
        <v>36</v>
      </c>
      <c r="AF721">
        <f>IF(excel_project[[#This Row],[Total Messages]]&gt;0,1,0)</f>
        <v>0</v>
      </c>
    </row>
    <row r="722" spans="1:32" x14ac:dyDescent="0.3">
      <c r="A722" t="s">
        <v>118</v>
      </c>
      <c r="B722">
        <f t="shared" si="11"/>
        <v>7</v>
      </c>
      <c r="C722" t="s">
        <v>33</v>
      </c>
      <c r="D722" s="1">
        <v>46101</v>
      </c>
      <c r="E722" t="s">
        <v>38</v>
      </c>
      <c r="AF722">
        <f>IF(excel_project[[#This Row],[Total Messages]]&gt;0,1,0)</f>
        <v>0</v>
      </c>
    </row>
    <row r="723" spans="1:32" x14ac:dyDescent="0.3">
      <c r="A723" t="s">
        <v>118</v>
      </c>
      <c r="B723">
        <f t="shared" si="11"/>
        <v>7</v>
      </c>
      <c r="C723" t="s">
        <v>33</v>
      </c>
      <c r="D723" s="1">
        <v>46102</v>
      </c>
      <c r="E723" t="s">
        <v>39</v>
      </c>
      <c r="AF723">
        <f>IF(excel_project[[#This Row],[Total Messages]]&gt;0,1,0)</f>
        <v>0</v>
      </c>
    </row>
    <row r="724" spans="1:32" x14ac:dyDescent="0.3">
      <c r="A724" t="s">
        <v>118</v>
      </c>
      <c r="B724">
        <f t="shared" si="11"/>
        <v>7</v>
      </c>
      <c r="C724" t="s">
        <v>33</v>
      </c>
      <c r="D724" s="1">
        <v>46103</v>
      </c>
      <c r="E724" t="s">
        <v>40</v>
      </c>
      <c r="AF724">
        <f>IF(excel_project[[#This Row],[Total Messages]]&gt;0,1,0)</f>
        <v>0</v>
      </c>
    </row>
    <row r="725" spans="1:32" x14ac:dyDescent="0.3">
      <c r="A725" t="s">
        <v>118</v>
      </c>
      <c r="B725">
        <f t="shared" si="11"/>
        <v>7</v>
      </c>
      <c r="C725" t="s">
        <v>33</v>
      </c>
      <c r="D725" s="1">
        <v>46104</v>
      </c>
      <c r="E725" t="s">
        <v>30</v>
      </c>
      <c r="AF725">
        <f>IF(excel_project[[#This Row],[Total Messages]]&gt;0,1,0)</f>
        <v>0</v>
      </c>
    </row>
    <row r="726" spans="1:32" x14ac:dyDescent="0.3">
      <c r="A726" t="s">
        <v>118</v>
      </c>
      <c r="B726">
        <f t="shared" si="11"/>
        <v>7</v>
      </c>
      <c r="C726" t="s">
        <v>33</v>
      </c>
      <c r="D726" s="1">
        <v>46105</v>
      </c>
      <c r="E726" t="s">
        <v>34</v>
      </c>
      <c r="AF726">
        <f>IF(excel_project[[#This Row],[Total Messages]]&gt;0,1,0)</f>
        <v>0</v>
      </c>
    </row>
    <row r="727" spans="1:32" x14ac:dyDescent="0.3">
      <c r="A727" t="s">
        <v>118</v>
      </c>
      <c r="B727">
        <f t="shared" si="11"/>
        <v>7</v>
      </c>
      <c r="C727" t="s">
        <v>33</v>
      </c>
      <c r="D727" s="1">
        <v>46106</v>
      </c>
      <c r="E727" t="s">
        <v>35</v>
      </c>
      <c r="AF727">
        <f>IF(excel_project[[#This Row],[Total Messages]]&gt;0,1,0)</f>
        <v>0</v>
      </c>
    </row>
    <row r="728" spans="1:32" x14ac:dyDescent="0.3">
      <c r="A728" t="s">
        <v>118</v>
      </c>
      <c r="B728">
        <f t="shared" si="11"/>
        <v>7</v>
      </c>
      <c r="C728" t="s">
        <v>33</v>
      </c>
      <c r="D728" s="1">
        <v>46107</v>
      </c>
      <c r="E728" t="s">
        <v>36</v>
      </c>
      <c r="AF728">
        <f>IF(excel_project[[#This Row],[Total Messages]]&gt;0,1,0)</f>
        <v>0</v>
      </c>
    </row>
    <row r="729" spans="1:32" x14ac:dyDescent="0.3">
      <c r="A729" t="s">
        <v>118</v>
      </c>
      <c r="B729">
        <f t="shared" si="11"/>
        <v>7</v>
      </c>
      <c r="C729" t="s">
        <v>33</v>
      </c>
      <c r="D729" s="1">
        <v>46108</v>
      </c>
      <c r="E729" t="s">
        <v>38</v>
      </c>
      <c r="AF729">
        <f>IF(excel_project[[#This Row],[Total Messages]]&gt;0,1,0)</f>
        <v>0</v>
      </c>
    </row>
    <row r="730" spans="1:32" x14ac:dyDescent="0.3">
      <c r="A730" t="s">
        <v>118</v>
      </c>
      <c r="B730">
        <f t="shared" si="11"/>
        <v>7</v>
      </c>
      <c r="C730" t="s">
        <v>33</v>
      </c>
      <c r="D730" s="1">
        <v>46109</v>
      </c>
      <c r="E730" t="s">
        <v>39</v>
      </c>
      <c r="AF730">
        <f>IF(excel_project[[#This Row],[Total Messages]]&gt;0,1,0)</f>
        <v>0</v>
      </c>
    </row>
    <row r="731" spans="1:32" x14ac:dyDescent="0.3">
      <c r="A731" t="s">
        <v>118</v>
      </c>
      <c r="B731">
        <f t="shared" si="11"/>
        <v>7</v>
      </c>
      <c r="C731" t="s">
        <v>33</v>
      </c>
      <c r="D731" s="1">
        <v>46110</v>
      </c>
      <c r="E731" t="s">
        <v>40</v>
      </c>
      <c r="AF731">
        <f>IF(excel_project[[#This Row],[Total Messages]]&gt;0,1,0)</f>
        <v>0</v>
      </c>
    </row>
    <row r="732" spans="1:32" x14ac:dyDescent="0.3">
      <c r="A732" t="s">
        <v>118</v>
      </c>
      <c r="B732">
        <f t="shared" si="11"/>
        <v>7</v>
      </c>
      <c r="C732" t="s">
        <v>33</v>
      </c>
      <c r="D732" s="1">
        <v>46111</v>
      </c>
      <c r="E732" t="s">
        <v>30</v>
      </c>
      <c r="AF732">
        <f>IF(excel_project[[#This Row],[Total Messages]]&gt;0,1,0)</f>
        <v>0</v>
      </c>
    </row>
    <row r="733" spans="1:32" x14ac:dyDescent="0.3">
      <c r="A733" t="s">
        <v>118</v>
      </c>
      <c r="B733">
        <f t="shared" si="11"/>
        <v>7</v>
      </c>
      <c r="C733" t="s">
        <v>33</v>
      </c>
      <c r="D733" s="1">
        <v>46112</v>
      </c>
      <c r="E733" t="s">
        <v>34</v>
      </c>
      <c r="AF733">
        <f>IF(excel_project[[#This Row],[Total Messages]]&gt;0,1,0)</f>
        <v>0</v>
      </c>
    </row>
    <row r="734" spans="1:32" x14ac:dyDescent="0.3">
      <c r="A734" t="s">
        <v>118</v>
      </c>
      <c r="B734">
        <f t="shared" si="11"/>
        <v>7</v>
      </c>
      <c r="C734" t="s">
        <v>33</v>
      </c>
      <c r="D734" s="1">
        <v>46113</v>
      </c>
      <c r="E734" t="s">
        <v>35</v>
      </c>
      <c r="AF734">
        <f>IF(excel_project[[#This Row],[Total Messages]]&gt;0,1,0)</f>
        <v>0</v>
      </c>
    </row>
    <row r="735" spans="1:32" x14ac:dyDescent="0.3">
      <c r="A735" t="s">
        <v>118</v>
      </c>
      <c r="B735">
        <f t="shared" si="11"/>
        <v>7</v>
      </c>
      <c r="C735" t="s">
        <v>33</v>
      </c>
      <c r="D735" s="1">
        <v>46114</v>
      </c>
      <c r="E735" t="s">
        <v>36</v>
      </c>
      <c r="AF735">
        <f>IF(excel_project[[#This Row],[Total Messages]]&gt;0,1,0)</f>
        <v>0</v>
      </c>
    </row>
    <row r="736" spans="1:32" x14ac:dyDescent="0.3">
      <c r="A736" t="s">
        <v>118</v>
      </c>
      <c r="B736">
        <f t="shared" si="11"/>
        <v>7</v>
      </c>
      <c r="C736" t="s">
        <v>33</v>
      </c>
      <c r="D736" s="1">
        <v>46115</v>
      </c>
      <c r="E736" t="s">
        <v>38</v>
      </c>
      <c r="AF736">
        <f>IF(excel_project[[#This Row],[Total Messages]]&gt;0,1,0)</f>
        <v>0</v>
      </c>
    </row>
    <row r="737" spans="1:32" x14ac:dyDescent="0.3">
      <c r="A737" t="s">
        <v>118</v>
      </c>
      <c r="B737">
        <f t="shared" si="11"/>
        <v>7</v>
      </c>
      <c r="C737" t="s">
        <v>33</v>
      </c>
      <c r="D737" s="1">
        <v>46116</v>
      </c>
      <c r="E737" t="s">
        <v>39</v>
      </c>
      <c r="AF737">
        <f>IF(excel_project[[#This Row],[Total Messages]]&gt;0,1,0)</f>
        <v>0</v>
      </c>
    </row>
    <row r="738" spans="1:32" x14ac:dyDescent="0.3">
      <c r="A738" t="s">
        <v>118</v>
      </c>
      <c r="B738">
        <f t="shared" si="11"/>
        <v>7</v>
      </c>
      <c r="C738" t="s">
        <v>33</v>
      </c>
      <c r="D738" s="1">
        <v>46117</v>
      </c>
      <c r="E738" t="s">
        <v>40</v>
      </c>
      <c r="AF738">
        <f>IF(excel_project[[#This Row],[Total Messages]]&gt;0,1,0)</f>
        <v>0</v>
      </c>
    </row>
    <row r="739" spans="1:32" x14ac:dyDescent="0.3">
      <c r="A739" t="s">
        <v>118</v>
      </c>
      <c r="B739">
        <f t="shared" si="11"/>
        <v>7</v>
      </c>
      <c r="C739" t="s">
        <v>33</v>
      </c>
      <c r="D739" s="1">
        <v>46118</v>
      </c>
      <c r="E739" t="s">
        <v>30</v>
      </c>
      <c r="AF739">
        <f>IF(excel_project[[#This Row],[Total Messages]]&gt;0,1,0)</f>
        <v>0</v>
      </c>
    </row>
    <row r="740" spans="1:32" x14ac:dyDescent="0.3">
      <c r="A740" t="s">
        <v>118</v>
      </c>
      <c r="B740">
        <f t="shared" si="11"/>
        <v>7</v>
      </c>
      <c r="C740" t="s">
        <v>33</v>
      </c>
      <c r="D740" s="1">
        <v>46119</v>
      </c>
      <c r="E740" t="s">
        <v>34</v>
      </c>
      <c r="AF740">
        <f>IF(excel_project[[#This Row],[Total Messages]]&gt;0,1,0)</f>
        <v>0</v>
      </c>
    </row>
    <row r="741" spans="1:32" x14ac:dyDescent="0.3">
      <c r="A741" t="s">
        <v>118</v>
      </c>
      <c r="B741">
        <f t="shared" si="11"/>
        <v>7</v>
      </c>
      <c r="C741" t="s">
        <v>33</v>
      </c>
      <c r="D741" s="1">
        <v>46120</v>
      </c>
      <c r="E741" t="s">
        <v>35</v>
      </c>
      <c r="AF741">
        <f>IF(excel_project[[#This Row],[Total Messages]]&gt;0,1,0)</f>
        <v>0</v>
      </c>
    </row>
    <row r="742" spans="1:32" x14ac:dyDescent="0.3">
      <c r="A742" t="s">
        <v>118</v>
      </c>
      <c r="B742">
        <f t="shared" si="11"/>
        <v>7</v>
      </c>
      <c r="C742" t="s">
        <v>33</v>
      </c>
      <c r="D742" s="1">
        <v>46121</v>
      </c>
      <c r="E742" t="s">
        <v>36</v>
      </c>
      <c r="AF742">
        <f>IF(excel_project[[#This Row],[Total Messages]]&gt;0,1,0)</f>
        <v>0</v>
      </c>
    </row>
    <row r="743" spans="1:32" x14ac:dyDescent="0.3">
      <c r="A743" t="s">
        <v>118</v>
      </c>
      <c r="B743">
        <f t="shared" si="11"/>
        <v>7</v>
      </c>
      <c r="C743" t="s">
        <v>33</v>
      </c>
      <c r="D743" s="1">
        <v>46122</v>
      </c>
      <c r="E743" t="s">
        <v>38</v>
      </c>
      <c r="AF743">
        <f>IF(excel_project[[#This Row],[Total Messages]]&gt;0,1,0)</f>
        <v>0</v>
      </c>
    </row>
    <row r="744" spans="1:32" x14ac:dyDescent="0.3">
      <c r="A744" t="s">
        <v>118</v>
      </c>
      <c r="B744">
        <f t="shared" si="11"/>
        <v>7</v>
      </c>
      <c r="C744" t="s">
        <v>33</v>
      </c>
      <c r="D744" s="1">
        <v>46123</v>
      </c>
      <c r="E744" t="s">
        <v>39</v>
      </c>
      <c r="AF744">
        <f>IF(excel_project[[#This Row],[Total Messages]]&gt;0,1,0)</f>
        <v>0</v>
      </c>
    </row>
    <row r="745" spans="1:32" x14ac:dyDescent="0.3">
      <c r="A745" t="s">
        <v>118</v>
      </c>
      <c r="B745">
        <f t="shared" si="11"/>
        <v>7</v>
      </c>
      <c r="C745" t="s">
        <v>33</v>
      </c>
      <c r="D745" s="1">
        <v>46124</v>
      </c>
      <c r="E745" t="s">
        <v>40</v>
      </c>
      <c r="AF745">
        <f>IF(excel_project[[#This Row],[Total Messages]]&gt;0,1,0)</f>
        <v>0</v>
      </c>
    </row>
    <row r="746" spans="1:32" x14ac:dyDescent="0.3">
      <c r="A746" t="s">
        <v>118</v>
      </c>
      <c r="B746">
        <f t="shared" si="11"/>
        <v>7</v>
      </c>
      <c r="C746" t="s">
        <v>33</v>
      </c>
      <c r="D746" s="1">
        <v>46125</v>
      </c>
      <c r="E746" t="s">
        <v>30</v>
      </c>
      <c r="AF746">
        <f>IF(excel_project[[#This Row],[Total Messages]]&gt;0,1,0)</f>
        <v>0</v>
      </c>
    </row>
    <row r="747" spans="1:32" x14ac:dyDescent="0.3">
      <c r="A747" t="s">
        <v>118</v>
      </c>
      <c r="B747">
        <f t="shared" si="11"/>
        <v>7</v>
      </c>
      <c r="C747" t="s">
        <v>33</v>
      </c>
      <c r="D747" s="1">
        <v>46126</v>
      </c>
      <c r="E747" t="s">
        <v>34</v>
      </c>
      <c r="AF747">
        <f>IF(excel_project[[#This Row],[Total Messages]]&gt;0,1,0)</f>
        <v>0</v>
      </c>
    </row>
    <row r="748" spans="1:32" x14ac:dyDescent="0.3">
      <c r="A748" t="s">
        <v>118</v>
      </c>
      <c r="B748">
        <f t="shared" si="11"/>
        <v>7</v>
      </c>
      <c r="C748" t="s">
        <v>33</v>
      </c>
      <c r="D748" s="1">
        <v>46127</v>
      </c>
      <c r="E748" t="s">
        <v>35</v>
      </c>
      <c r="AF748">
        <f>IF(excel_project[[#This Row],[Total Messages]]&gt;0,1,0)</f>
        <v>0</v>
      </c>
    </row>
    <row r="749" spans="1:32" x14ac:dyDescent="0.3">
      <c r="A749" t="s">
        <v>118</v>
      </c>
      <c r="B749">
        <f t="shared" si="11"/>
        <v>7</v>
      </c>
      <c r="C749" t="s">
        <v>33</v>
      </c>
      <c r="D749" s="1">
        <v>46128</v>
      </c>
      <c r="E749" t="s">
        <v>36</v>
      </c>
      <c r="AF749">
        <f>IF(excel_project[[#This Row],[Total Messages]]&gt;0,1,0)</f>
        <v>0</v>
      </c>
    </row>
    <row r="750" spans="1:32" x14ac:dyDescent="0.3">
      <c r="A750" t="s">
        <v>118</v>
      </c>
      <c r="B750">
        <f t="shared" si="11"/>
        <v>7</v>
      </c>
      <c r="C750" t="s">
        <v>33</v>
      </c>
      <c r="D750" s="1">
        <v>46129</v>
      </c>
      <c r="E750" t="s">
        <v>38</v>
      </c>
      <c r="AF750">
        <f>IF(excel_project[[#This Row],[Total Messages]]&gt;0,1,0)</f>
        <v>0</v>
      </c>
    </row>
    <row r="751" spans="1:32" x14ac:dyDescent="0.3">
      <c r="A751" t="s">
        <v>118</v>
      </c>
      <c r="B751">
        <f t="shared" si="11"/>
        <v>7</v>
      </c>
      <c r="C751" t="s">
        <v>33</v>
      </c>
      <c r="D751" s="1">
        <v>46130</v>
      </c>
      <c r="E751" t="s">
        <v>39</v>
      </c>
      <c r="AF751">
        <f>IF(excel_project[[#This Row],[Total Messages]]&gt;0,1,0)</f>
        <v>0</v>
      </c>
    </row>
    <row r="752" spans="1:32" x14ac:dyDescent="0.3">
      <c r="A752" t="s">
        <v>118</v>
      </c>
      <c r="B752">
        <f t="shared" si="11"/>
        <v>7</v>
      </c>
      <c r="C752" t="s">
        <v>33</v>
      </c>
      <c r="D752" s="1">
        <v>46131</v>
      </c>
      <c r="E752" t="s">
        <v>40</v>
      </c>
      <c r="AF752">
        <f>IF(excel_project[[#This Row],[Total Messages]]&gt;0,1,0)</f>
        <v>0</v>
      </c>
    </row>
    <row r="753" spans="1:32" x14ac:dyDescent="0.3">
      <c r="A753" t="s">
        <v>118</v>
      </c>
      <c r="B753">
        <f t="shared" si="11"/>
        <v>7</v>
      </c>
      <c r="C753" t="s">
        <v>33</v>
      </c>
      <c r="D753" s="1">
        <v>46132</v>
      </c>
      <c r="E753" t="s">
        <v>30</v>
      </c>
      <c r="AF753">
        <f>IF(excel_project[[#This Row],[Total Messages]]&gt;0,1,0)</f>
        <v>0</v>
      </c>
    </row>
    <row r="754" spans="1:32" x14ac:dyDescent="0.3">
      <c r="A754" t="s">
        <v>118</v>
      </c>
      <c r="B754">
        <f t="shared" si="11"/>
        <v>7</v>
      </c>
      <c r="C754" t="s">
        <v>33</v>
      </c>
      <c r="D754" s="1">
        <v>46133</v>
      </c>
      <c r="E754" t="s">
        <v>34</v>
      </c>
      <c r="AF754">
        <f>IF(excel_project[[#This Row],[Total Messages]]&gt;0,1,0)</f>
        <v>0</v>
      </c>
    </row>
    <row r="755" spans="1:32" x14ac:dyDescent="0.3">
      <c r="A755" t="s">
        <v>118</v>
      </c>
      <c r="B755">
        <f t="shared" si="11"/>
        <v>7</v>
      </c>
      <c r="C755" t="s">
        <v>33</v>
      </c>
      <c r="D755" s="1">
        <v>46134</v>
      </c>
      <c r="E755" t="s">
        <v>35</v>
      </c>
      <c r="AF755">
        <f>IF(excel_project[[#This Row],[Total Messages]]&gt;0,1,0)</f>
        <v>0</v>
      </c>
    </row>
    <row r="756" spans="1:32" x14ac:dyDescent="0.3">
      <c r="A756" t="s">
        <v>118</v>
      </c>
      <c r="B756">
        <f t="shared" si="11"/>
        <v>7</v>
      </c>
      <c r="C756" t="s">
        <v>33</v>
      </c>
      <c r="D756" s="1">
        <v>46135</v>
      </c>
      <c r="E756" t="s">
        <v>36</v>
      </c>
      <c r="AF756">
        <f>IF(excel_project[[#This Row],[Total Messages]]&gt;0,1,0)</f>
        <v>0</v>
      </c>
    </row>
    <row r="757" spans="1:32" x14ac:dyDescent="0.3">
      <c r="A757" t="s">
        <v>118</v>
      </c>
      <c r="B757">
        <f t="shared" si="11"/>
        <v>7</v>
      </c>
      <c r="C757" t="s">
        <v>33</v>
      </c>
      <c r="D757" s="1">
        <v>46136</v>
      </c>
      <c r="E757" t="s">
        <v>38</v>
      </c>
      <c r="AF757">
        <f>IF(excel_project[[#This Row],[Total Messages]]&gt;0,1,0)</f>
        <v>0</v>
      </c>
    </row>
    <row r="758" spans="1:32" x14ac:dyDescent="0.3">
      <c r="A758" t="s">
        <v>118</v>
      </c>
      <c r="B758">
        <f t="shared" si="11"/>
        <v>7</v>
      </c>
      <c r="C758" t="s">
        <v>33</v>
      </c>
      <c r="D758" s="1">
        <v>46137</v>
      </c>
      <c r="E758" t="s">
        <v>39</v>
      </c>
      <c r="AF758">
        <f>IF(excel_project[[#This Row],[Total Messages]]&gt;0,1,0)</f>
        <v>0</v>
      </c>
    </row>
    <row r="759" spans="1:32" x14ac:dyDescent="0.3">
      <c r="A759" t="s">
        <v>118</v>
      </c>
      <c r="B759">
        <f t="shared" si="11"/>
        <v>7</v>
      </c>
      <c r="C759" t="s">
        <v>33</v>
      </c>
      <c r="D759" s="1">
        <v>46138</v>
      </c>
      <c r="E759" t="s">
        <v>40</v>
      </c>
      <c r="AF759">
        <f>IF(excel_project[[#This Row],[Total Messages]]&gt;0,1,0)</f>
        <v>0</v>
      </c>
    </row>
    <row r="760" spans="1:32" x14ac:dyDescent="0.3">
      <c r="A760" t="s">
        <v>118</v>
      </c>
      <c r="B760">
        <f t="shared" si="11"/>
        <v>7</v>
      </c>
      <c r="C760" t="s">
        <v>33</v>
      </c>
      <c r="D760" s="1">
        <v>46139</v>
      </c>
      <c r="E760" t="s">
        <v>30</v>
      </c>
      <c r="AF760">
        <f>IF(excel_project[[#This Row],[Total Messages]]&gt;0,1,0)</f>
        <v>0</v>
      </c>
    </row>
    <row r="761" spans="1:32" x14ac:dyDescent="0.3">
      <c r="A761" t="s">
        <v>118</v>
      </c>
      <c r="B761">
        <f t="shared" si="11"/>
        <v>7</v>
      </c>
      <c r="C761" t="s">
        <v>33</v>
      </c>
      <c r="D761" s="1">
        <v>46140</v>
      </c>
      <c r="E761" t="s">
        <v>34</v>
      </c>
      <c r="AF761">
        <f>IF(excel_project[[#This Row],[Total Messages]]&gt;0,1,0)</f>
        <v>0</v>
      </c>
    </row>
    <row r="762" spans="1:32" x14ac:dyDescent="0.3">
      <c r="A762" t="s">
        <v>118</v>
      </c>
      <c r="B762">
        <f t="shared" si="11"/>
        <v>7</v>
      </c>
      <c r="C762" t="s">
        <v>33</v>
      </c>
      <c r="D762" s="1">
        <v>46141</v>
      </c>
      <c r="E762" t="s">
        <v>35</v>
      </c>
      <c r="AF762">
        <f>IF(excel_project[[#This Row],[Total Messages]]&gt;0,1,0)</f>
        <v>0</v>
      </c>
    </row>
    <row r="763" spans="1:32" x14ac:dyDescent="0.3">
      <c r="A763" t="s">
        <v>118</v>
      </c>
      <c r="B763">
        <f t="shared" si="11"/>
        <v>7</v>
      </c>
      <c r="C763" t="s">
        <v>33</v>
      </c>
      <c r="D763" s="1">
        <v>46142</v>
      </c>
      <c r="E763" t="s">
        <v>36</v>
      </c>
      <c r="F763">
        <v>11</v>
      </c>
      <c r="G763">
        <v>9</v>
      </c>
      <c r="H763">
        <v>2</v>
      </c>
      <c r="I763" t="s">
        <v>31</v>
      </c>
      <c r="J763" t="s">
        <v>31</v>
      </c>
      <c r="AE763">
        <v>1</v>
      </c>
      <c r="AF763">
        <f>IF(excel_project[[#This Row],[Total Messages]]&gt;0,1,0)</f>
        <v>1</v>
      </c>
    </row>
    <row r="764" spans="1:32" x14ac:dyDescent="0.3">
      <c r="A764" t="s">
        <v>118</v>
      </c>
      <c r="B764">
        <f t="shared" si="11"/>
        <v>7</v>
      </c>
      <c r="C764" t="s">
        <v>33</v>
      </c>
      <c r="D764" s="1">
        <v>46143</v>
      </c>
      <c r="E764" t="s">
        <v>38</v>
      </c>
      <c r="AF764">
        <f>IF(excel_project[[#This Row],[Total Messages]]&gt;0,1,0)</f>
        <v>0</v>
      </c>
    </row>
    <row r="765" spans="1:32" x14ac:dyDescent="0.3">
      <c r="A765" t="s">
        <v>118</v>
      </c>
      <c r="B765">
        <f t="shared" si="11"/>
        <v>7</v>
      </c>
      <c r="C765" t="s">
        <v>33</v>
      </c>
      <c r="D765" s="1">
        <v>46144</v>
      </c>
      <c r="E765" t="s">
        <v>39</v>
      </c>
      <c r="AF765">
        <f>IF(excel_project[[#This Row],[Total Messages]]&gt;0,1,0)</f>
        <v>0</v>
      </c>
    </row>
    <row r="766" spans="1:32" x14ac:dyDescent="0.3">
      <c r="A766" t="s">
        <v>118</v>
      </c>
      <c r="B766">
        <f t="shared" si="11"/>
        <v>7</v>
      </c>
      <c r="C766" t="s">
        <v>33</v>
      </c>
      <c r="D766" s="1">
        <v>46145</v>
      </c>
      <c r="E766" t="s">
        <v>40</v>
      </c>
      <c r="AF766">
        <f>IF(excel_project[[#This Row],[Total Messages]]&gt;0,1,0)</f>
        <v>0</v>
      </c>
    </row>
    <row r="767" spans="1:32" x14ac:dyDescent="0.3">
      <c r="A767" t="s">
        <v>118</v>
      </c>
      <c r="B767">
        <f t="shared" si="11"/>
        <v>7</v>
      </c>
      <c r="C767" t="s">
        <v>33</v>
      </c>
      <c r="D767" s="1">
        <v>46146</v>
      </c>
      <c r="E767" t="s">
        <v>30</v>
      </c>
      <c r="AF767">
        <f>IF(excel_project[[#This Row],[Total Messages]]&gt;0,1,0)</f>
        <v>0</v>
      </c>
    </row>
    <row r="768" spans="1:32" x14ac:dyDescent="0.3">
      <c r="A768" t="s">
        <v>118</v>
      </c>
      <c r="B768">
        <f t="shared" si="11"/>
        <v>7</v>
      </c>
      <c r="C768" t="s">
        <v>33</v>
      </c>
      <c r="D768" s="1">
        <v>46147</v>
      </c>
      <c r="E768" t="s">
        <v>34</v>
      </c>
      <c r="AF768">
        <f>IF(excel_project[[#This Row],[Total Messages]]&gt;0,1,0)</f>
        <v>0</v>
      </c>
    </row>
    <row r="769" spans="1:32" x14ac:dyDescent="0.3">
      <c r="A769" t="s">
        <v>118</v>
      </c>
      <c r="B769">
        <f t="shared" si="11"/>
        <v>7</v>
      </c>
      <c r="C769" t="s">
        <v>33</v>
      </c>
      <c r="D769" s="1">
        <v>46148</v>
      </c>
      <c r="E769" t="s">
        <v>35</v>
      </c>
      <c r="AF769">
        <f>IF(excel_project[[#This Row],[Total Messages]]&gt;0,1,0)</f>
        <v>0</v>
      </c>
    </row>
    <row r="770" spans="1:32" x14ac:dyDescent="0.3">
      <c r="A770" t="s">
        <v>118</v>
      </c>
      <c r="B770">
        <f t="shared" ref="B770:B833" si="12">VALUE(LEFT(A770,LEN(A770)-1))</f>
        <v>7</v>
      </c>
      <c r="C770" t="s">
        <v>33</v>
      </c>
      <c r="D770" s="1">
        <v>46149</v>
      </c>
      <c r="E770" t="s">
        <v>36</v>
      </c>
      <c r="F770">
        <v>1</v>
      </c>
      <c r="G770">
        <v>1</v>
      </c>
      <c r="I770" t="s">
        <v>31</v>
      </c>
      <c r="J770" t="s">
        <v>31</v>
      </c>
      <c r="AF770">
        <f>IF(excel_project[[#This Row],[Total Messages]]&gt;0,1,0)</f>
        <v>1</v>
      </c>
    </row>
    <row r="771" spans="1:32" x14ac:dyDescent="0.3">
      <c r="A771" t="s">
        <v>118</v>
      </c>
      <c r="B771">
        <f t="shared" si="12"/>
        <v>7</v>
      </c>
      <c r="C771" t="s">
        <v>33</v>
      </c>
      <c r="D771" s="1">
        <v>46150</v>
      </c>
      <c r="E771" t="s">
        <v>38</v>
      </c>
      <c r="AF771">
        <f>IF(excel_project[[#This Row],[Total Messages]]&gt;0,1,0)</f>
        <v>0</v>
      </c>
    </row>
    <row r="772" spans="1:32" x14ac:dyDescent="0.3">
      <c r="A772" t="s">
        <v>129</v>
      </c>
      <c r="B772">
        <f t="shared" si="12"/>
        <v>8</v>
      </c>
      <c r="C772" t="s">
        <v>33</v>
      </c>
      <c r="D772" s="1">
        <v>46041</v>
      </c>
      <c r="E772" t="s">
        <v>30</v>
      </c>
      <c r="F772">
        <v>7</v>
      </c>
      <c r="G772">
        <v>4</v>
      </c>
      <c r="H772">
        <v>3</v>
      </c>
      <c r="I772" t="s">
        <v>31</v>
      </c>
      <c r="J772" t="s">
        <v>37</v>
      </c>
      <c r="AF772">
        <f>IF(excel_project[[#This Row],[Total Messages]]&gt;0,1,0)</f>
        <v>1</v>
      </c>
    </row>
    <row r="773" spans="1:32" x14ac:dyDescent="0.3">
      <c r="A773" t="s">
        <v>129</v>
      </c>
      <c r="B773">
        <f t="shared" si="12"/>
        <v>8</v>
      </c>
      <c r="C773" t="s">
        <v>33</v>
      </c>
      <c r="D773" s="1">
        <v>46042</v>
      </c>
      <c r="E773" t="s">
        <v>34</v>
      </c>
      <c r="AF773">
        <f>IF(excel_project[[#This Row],[Total Messages]]&gt;0,1,0)</f>
        <v>0</v>
      </c>
    </row>
    <row r="774" spans="1:32" x14ac:dyDescent="0.3">
      <c r="A774" t="s">
        <v>129</v>
      </c>
      <c r="B774">
        <f t="shared" si="12"/>
        <v>8</v>
      </c>
      <c r="C774" t="s">
        <v>33</v>
      </c>
      <c r="D774" s="1">
        <v>46043</v>
      </c>
      <c r="E774" t="s">
        <v>35</v>
      </c>
      <c r="AF774">
        <f>IF(excel_project[[#This Row],[Total Messages]]&gt;0,1,0)</f>
        <v>0</v>
      </c>
    </row>
    <row r="775" spans="1:32" x14ac:dyDescent="0.3">
      <c r="A775" t="s">
        <v>129</v>
      </c>
      <c r="B775">
        <f t="shared" si="12"/>
        <v>8</v>
      </c>
      <c r="C775" t="s">
        <v>33</v>
      </c>
      <c r="D775" s="1">
        <v>46044</v>
      </c>
      <c r="E775" t="s">
        <v>36</v>
      </c>
      <c r="AF775">
        <f>IF(excel_project[[#This Row],[Total Messages]]&gt;0,1,0)</f>
        <v>0</v>
      </c>
    </row>
    <row r="776" spans="1:32" x14ac:dyDescent="0.3">
      <c r="A776" t="s">
        <v>129</v>
      </c>
      <c r="B776">
        <f t="shared" si="12"/>
        <v>8</v>
      </c>
      <c r="C776" t="s">
        <v>33</v>
      </c>
      <c r="D776" s="1">
        <v>46045</v>
      </c>
      <c r="E776" t="s">
        <v>38</v>
      </c>
      <c r="AF776">
        <f>IF(excel_project[[#This Row],[Total Messages]]&gt;0,1,0)</f>
        <v>0</v>
      </c>
    </row>
    <row r="777" spans="1:32" x14ac:dyDescent="0.3">
      <c r="A777" t="s">
        <v>129</v>
      </c>
      <c r="B777">
        <f t="shared" si="12"/>
        <v>8</v>
      </c>
      <c r="C777" t="s">
        <v>33</v>
      </c>
      <c r="D777" s="1">
        <v>46046</v>
      </c>
      <c r="E777" t="s">
        <v>39</v>
      </c>
      <c r="AF777">
        <f>IF(excel_project[[#This Row],[Total Messages]]&gt;0,1,0)</f>
        <v>0</v>
      </c>
    </row>
    <row r="778" spans="1:32" x14ac:dyDescent="0.3">
      <c r="A778" t="s">
        <v>129</v>
      </c>
      <c r="B778">
        <f t="shared" si="12"/>
        <v>8</v>
      </c>
      <c r="C778" t="s">
        <v>33</v>
      </c>
      <c r="D778" s="1">
        <v>46047</v>
      </c>
      <c r="E778" t="s">
        <v>40</v>
      </c>
      <c r="AF778">
        <f>IF(excel_project[[#This Row],[Total Messages]]&gt;0,1,0)</f>
        <v>0</v>
      </c>
    </row>
    <row r="779" spans="1:32" x14ac:dyDescent="0.3">
      <c r="A779" t="s">
        <v>129</v>
      </c>
      <c r="B779">
        <f t="shared" si="12"/>
        <v>8</v>
      </c>
      <c r="C779" t="s">
        <v>33</v>
      </c>
      <c r="D779" s="1">
        <v>46048</v>
      </c>
      <c r="E779" t="s">
        <v>30</v>
      </c>
      <c r="AF779">
        <f>IF(excel_project[[#This Row],[Total Messages]]&gt;0,1,0)</f>
        <v>0</v>
      </c>
    </row>
    <row r="780" spans="1:32" x14ac:dyDescent="0.3">
      <c r="A780" t="s">
        <v>129</v>
      </c>
      <c r="B780">
        <f t="shared" si="12"/>
        <v>8</v>
      </c>
      <c r="C780" t="s">
        <v>33</v>
      </c>
      <c r="D780" s="1">
        <v>46049</v>
      </c>
      <c r="E780" t="s">
        <v>34</v>
      </c>
      <c r="AF780">
        <f>IF(excel_project[[#This Row],[Total Messages]]&gt;0,1,0)</f>
        <v>0</v>
      </c>
    </row>
    <row r="781" spans="1:32" x14ac:dyDescent="0.3">
      <c r="A781" t="s">
        <v>129</v>
      </c>
      <c r="B781">
        <f t="shared" si="12"/>
        <v>8</v>
      </c>
      <c r="C781" t="s">
        <v>33</v>
      </c>
      <c r="D781" s="1">
        <v>46050</v>
      </c>
      <c r="E781" t="s">
        <v>35</v>
      </c>
      <c r="AF781">
        <f>IF(excel_project[[#This Row],[Total Messages]]&gt;0,1,0)</f>
        <v>0</v>
      </c>
    </row>
    <row r="782" spans="1:32" x14ac:dyDescent="0.3">
      <c r="A782" t="s">
        <v>129</v>
      </c>
      <c r="B782">
        <f t="shared" si="12"/>
        <v>8</v>
      </c>
      <c r="C782" t="s">
        <v>33</v>
      </c>
      <c r="D782" s="1">
        <v>46051</v>
      </c>
      <c r="E782" t="s">
        <v>36</v>
      </c>
      <c r="AF782">
        <f>IF(excel_project[[#This Row],[Total Messages]]&gt;0,1,0)</f>
        <v>0</v>
      </c>
    </row>
    <row r="783" spans="1:32" x14ac:dyDescent="0.3">
      <c r="A783" t="s">
        <v>129</v>
      </c>
      <c r="B783">
        <f t="shared" si="12"/>
        <v>8</v>
      </c>
      <c r="C783" t="s">
        <v>33</v>
      </c>
      <c r="D783" s="1">
        <v>46052</v>
      </c>
      <c r="E783" t="s">
        <v>38</v>
      </c>
      <c r="AF783">
        <f>IF(excel_project[[#This Row],[Total Messages]]&gt;0,1,0)</f>
        <v>0</v>
      </c>
    </row>
    <row r="784" spans="1:32" x14ac:dyDescent="0.3">
      <c r="A784" t="s">
        <v>129</v>
      </c>
      <c r="B784">
        <f t="shared" si="12"/>
        <v>8</v>
      </c>
      <c r="C784" t="s">
        <v>33</v>
      </c>
      <c r="D784" s="1">
        <v>46053</v>
      </c>
      <c r="E784" t="s">
        <v>39</v>
      </c>
      <c r="AF784">
        <f>IF(excel_project[[#This Row],[Total Messages]]&gt;0,1,0)</f>
        <v>0</v>
      </c>
    </row>
    <row r="785" spans="1:32" x14ac:dyDescent="0.3">
      <c r="A785" t="s">
        <v>129</v>
      </c>
      <c r="B785">
        <f t="shared" si="12"/>
        <v>8</v>
      </c>
      <c r="C785" t="s">
        <v>33</v>
      </c>
      <c r="D785" s="1">
        <v>46054</v>
      </c>
      <c r="E785" t="s">
        <v>40</v>
      </c>
      <c r="AF785">
        <f>IF(excel_project[[#This Row],[Total Messages]]&gt;0,1,0)</f>
        <v>0</v>
      </c>
    </row>
    <row r="786" spans="1:32" x14ac:dyDescent="0.3">
      <c r="A786" t="s">
        <v>129</v>
      </c>
      <c r="B786">
        <f t="shared" si="12"/>
        <v>8</v>
      </c>
      <c r="C786" t="s">
        <v>33</v>
      </c>
      <c r="D786" s="1">
        <v>46055</v>
      </c>
      <c r="E786" t="s">
        <v>30</v>
      </c>
      <c r="AF786">
        <f>IF(excel_project[[#This Row],[Total Messages]]&gt;0,1,0)</f>
        <v>0</v>
      </c>
    </row>
    <row r="787" spans="1:32" x14ac:dyDescent="0.3">
      <c r="A787" t="s">
        <v>129</v>
      </c>
      <c r="B787">
        <f t="shared" si="12"/>
        <v>8</v>
      </c>
      <c r="C787" t="s">
        <v>33</v>
      </c>
      <c r="D787" s="1">
        <v>46056</v>
      </c>
      <c r="E787" t="s">
        <v>34</v>
      </c>
      <c r="AF787">
        <f>IF(excel_project[[#This Row],[Total Messages]]&gt;0,1,0)</f>
        <v>0</v>
      </c>
    </row>
    <row r="788" spans="1:32" x14ac:dyDescent="0.3">
      <c r="A788" t="s">
        <v>129</v>
      </c>
      <c r="B788">
        <f t="shared" si="12"/>
        <v>8</v>
      </c>
      <c r="C788" t="s">
        <v>33</v>
      </c>
      <c r="D788" s="1">
        <v>46057</v>
      </c>
      <c r="E788" t="s">
        <v>35</v>
      </c>
      <c r="AF788">
        <f>IF(excel_project[[#This Row],[Total Messages]]&gt;0,1,0)</f>
        <v>0</v>
      </c>
    </row>
    <row r="789" spans="1:32" x14ac:dyDescent="0.3">
      <c r="A789" t="s">
        <v>129</v>
      </c>
      <c r="B789">
        <f t="shared" si="12"/>
        <v>8</v>
      </c>
      <c r="C789" t="s">
        <v>33</v>
      </c>
      <c r="D789" s="1">
        <v>46058</v>
      </c>
      <c r="E789" t="s">
        <v>36</v>
      </c>
      <c r="F789">
        <v>7</v>
      </c>
      <c r="G789">
        <v>3</v>
      </c>
      <c r="H789">
        <v>4</v>
      </c>
      <c r="I789" t="s">
        <v>37</v>
      </c>
      <c r="J789" t="s">
        <v>31</v>
      </c>
      <c r="W789">
        <v>1</v>
      </c>
      <c r="AF789">
        <f>IF(excel_project[[#This Row],[Total Messages]]&gt;0,1,0)</f>
        <v>1</v>
      </c>
    </row>
    <row r="790" spans="1:32" x14ac:dyDescent="0.3">
      <c r="A790" t="s">
        <v>129</v>
      </c>
      <c r="B790">
        <f t="shared" si="12"/>
        <v>8</v>
      </c>
      <c r="C790" t="s">
        <v>33</v>
      </c>
      <c r="D790" s="1">
        <v>46059</v>
      </c>
      <c r="E790" t="s">
        <v>38</v>
      </c>
      <c r="AF790">
        <f>IF(excel_project[[#This Row],[Total Messages]]&gt;0,1,0)</f>
        <v>0</v>
      </c>
    </row>
    <row r="791" spans="1:32" x14ac:dyDescent="0.3">
      <c r="A791" t="s">
        <v>129</v>
      </c>
      <c r="B791">
        <f t="shared" si="12"/>
        <v>8</v>
      </c>
      <c r="C791" t="s">
        <v>33</v>
      </c>
      <c r="D791" s="1">
        <v>46060</v>
      </c>
      <c r="E791" t="s">
        <v>39</v>
      </c>
      <c r="AF791">
        <f>IF(excel_project[[#This Row],[Total Messages]]&gt;0,1,0)</f>
        <v>0</v>
      </c>
    </row>
    <row r="792" spans="1:32" x14ac:dyDescent="0.3">
      <c r="A792" t="s">
        <v>129</v>
      </c>
      <c r="B792">
        <f t="shared" si="12"/>
        <v>8</v>
      </c>
      <c r="C792" t="s">
        <v>33</v>
      </c>
      <c r="D792" s="1">
        <v>46061</v>
      </c>
      <c r="E792" t="s">
        <v>40</v>
      </c>
      <c r="AF792">
        <f>IF(excel_project[[#This Row],[Total Messages]]&gt;0,1,0)</f>
        <v>0</v>
      </c>
    </row>
    <row r="793" spans="1:32" x14ac:dyDescent="0.3">
      <c r="A793" t="s">
        <v>129</v>
      </c>
      <c r="B793">
        <f t="shared" si="12"/>
        <v>8</v>
      </c>
      <c r="C793" t="s">
        <v>33</v>
      </c>
      <c r="D793" s="1">
        <v>46062</v>
      </c>
      <c r="E793" t="s">
        <v>30</v>
      </c>
      <c r="AF793">
        <f>IF(excel_project[[#This Row],[Total Messages]]&gt;0,1,0)</f>
        <v>0</v>
      </c>
    </row>
    <row r="794" spans="1:32" x14ac:dyDescent="0.3">
      <c r="A794" t="s">
        <v>129</v>
      </c>
      <c r="B794">
        <f t="shared" si="12"/>
        <v>8</v>
      </c>
      <c r="C794" t="s">
        <v>33</v>
      </c>
      <c r="D794" s="1">
        <v>46063</v>
      </c>
      <c r="E794" t="s">
        <v>34</v>
      </c>
      <c r="AF794">
        <f>IF(excel_project[[#This Row],[Total Messages]]&gt;0,1,0)</f>
        <v>0</v>
      </c>
    </row>
    <row r="795" spans="1:32" x14ac:dyDescent="0.3">
      <c r="A795" t="s">
        <v>129</v>
      </c>
      <c r="B795">
        <f t="shared" si="12"/>
        <v>8</v>
      </c>
      <c r="C795" t="s">
        <v>33</v>
      </c>
      <c r="D795" s="1">
        <v>46064</v>
      </c>
      <c r="E795" t="s">
        <v>35</v>
      </c>
      <c r="AF795">
        <f>IF(excel_project[[#This Row],[Total Messages]]&gt;0,1,0)</f>
        <v>0</v>
      </c>
    </row>
    <row r="796" spans="1:32" x14ac:dyDescent="0.3">
      <c r="A796" t="s">
        <v>129</v>
      </c>
      <c r="B796">
        <f t="shared" si="12"/>
        <v>8</v>
      </c>
      <c r="C796" t="s">
        <v>33</v>
      </c>
      <c r="D796" s="1">
        <v>46065</v>
      </c>
      <c r="E796" t="s">
        <v>36</v>
      </c>
      <c r="AF796">
        <f>IF(excel_project[[#This Row],[Total Messages]]&gt;0,1,0)</f>
        <v>0</v>
      </c>
    </row>
    <row r="797" spans="1:32" x14ac:dyDescent="0.3">
      <c r="A797" t="s">
        <v>129</v>
      </c>
      <c r="B797">
        <f t="shared" si="12"/>
        <v>8</v>
      </c>
      <c r="C797" t="s">
        <v>33</v>
      </c>
      <c r="D797" s="1">
        <v>46066</v>
      </c>
      <c r="E797" t="s">
        <v>38</v>
      </c>
      <c r="AF797">
        <f>IF(excel_project[[#This Row],[Total Messages]]&gt;0,1,0)</f>
        <v>0</v>
      </c>
    </row>
    <row r="798" spans="1:32" x14ac:dyDescent="0.3">
      <c r="A798" t="s">
        <v>129</v>
      </c>
      <c r="B798">
        <f t="shared" si="12"/>
        <v>8</v>
      </c>
      <c r="C798" t="s">
        <v>33</v>
      </c>
      <c r="D798" s="1">
        <v>46067</v>
      </c>
      <c r="E798" t="s">
        <v>39</v>
      </c>
      <c r="AF798">
        <f>IF(excel_project[[#This Row],[Total Messages]]&gt;0,1,0)</f>
        <v>0</v>
      </c>
    </row>
    <row r="799" spans="1:32" x14ac:dyDescent="0.3">
      <c r="A799" t="s">
        <v>129</v>
      </c>
      <c r="B799">
        <f t="shared" si="12"/>
        <v>8</v>
      </c>
      <c r="C799" t="s">
        <v>33</v>
      </c>
      <c r="D799" s="1">
        <v>46068</v>
      </c>
      <c r="E799" t="s">
        <v>40</v>
      </c>
      <c r="AF799">
        <f>IF(excel_project[[#This Row],[Total Messages]]&gt;0,1,0)</f>
        <v>0</v>
      </c>
    </row>
    <row r="800" spans="1:32" x14ac:dyDescent="0.3">
      <c r="A800" t="s">
        <v>129</v>
      </c>
      <c r="B800">
        <f t="shared" si="12"/>
        <v>8</v>
      </c>
      <c r="C800" t="s">
        <v>33</v>
      </c>
      <c r="D800" s="1">
        <v>46069</v>
      </c>
      <c r="E800" t="s">
        <v>30</v>
      </c>
      <c r="AF800">
        <f>IF(excel_project[[#This Row],[Total Messages]]&gt;0,1,0)</f>
        <v>0</v>
      </c>
    </row>
    <row r="801" spans="1:32" x14ac:dyDescent="0.3">
      <c r="A801" t="s">
        <v>129</v>
      </c>
      <c r="B801">
        <f t="shared" si="12"/>
        <v>8</v>
      </c>
      <c r="C801" t="s">
        <v>33</v>
      </c>
      <c r="D801" s="1">
        <v>46070</v>
      </c>
      <c r="E801" t="s">
        <v>34</v>
      </c>
      <c r="AF801">
        <f>IF(excel_project[[#This Row],[Total Messages]]&gt;0,1,0)</f>
        <v>0</v>
      </c>
    </row>
    <row r="802" spans="1:32" x14ac:dyDescent="0.3">
      <c r="A802" t="s">
        <v>129</v>
      </c>
      <c r="B802">
        <f t="shared" si="12"/>
        <v>8</v>
      </c>
      <c r="C802" t="s">
        <v>33</v>
      </c>
      <c r="D802" s="1">
        <v>46071</v>
      </c>
      <c r="E802" t="s">
        <v>35</v>
      </c>
      <c r="AF802">
        <f>IF(excel_project[[#This Row],[Total Messages]]&gt;0,1,0)</f>
        <v>0</v>
      </c>
    </row>
    <row r="803" spans="1:32" x14ac:dyDescent="0.3">
      <c r="A803" t="s">
        <v>129</v>
      </c>
      <c r="B803">
        <f t="shared" si="12"/>
        <v>8</v>
      </c>
      <c r="C803" t="s">
        <v>33</v>
      </c>
      <c r="D803" s="1">
        <v>46072</v>
      </c>
      <c r="E803" t="s">
        <v>36</v>
      </c>
      <c r="AF803">
        <f>IF(excel_project[[#This Row],[Total Messages]]&gt;0,1,0)</f>
        <v>0</v>
      </c>
    </row>
    <row r="804" spans="1:32" x14ac:dyDescent="0.3">
      <c r="A804" t="s">
        <v>129</v>
      </c>
      <c r="B804">
        <f t="shared" si="12"/>
        <v>8</v>
      </c>
      <c r="C804" t="s">
        <v>33</v>
      </c>
      <c r="D804" s="1">
        <v>46073</v>
      </c>
      <c r="E804" t="s">
        <v>38</v>
      </c>
      <c r="AF804">
        <f>IF(excel_project[[#This Row],[Total Messages]]&gt;0,1,0)</f>
        <v>0</v>
      </c>
    </row>
    <row r="805" spans="1:32" x14ac:dyDescent="0.3">
      <c r="A805" t="s">
        <v>129</v>
      </c>
      <c r="B805">
        <f t="shared" si="12"/>
        <v>8</v>
      </c>
      <c r="C805" t="s">
        <v>33</v>
      </c>
      <c r="D805" s="1">
        <v>46074</v>
      </c>
      <c r="E805" t="s">
        <v>39</v>
      </c>
      <c r="AF805">
        <f>IF(excel_project[[#This Row],[Total Messages]]&gt;0,1,0)</f>
        <v>0</v>
      </c>
    </row>
    <row r="806" spans="1:32" x14ac:dyDescent="0.3">
      <c r="A806" t="s">
        <v>129</v>
      </c>
      <c r="B806">
        <f t="shared" si="12"/>
        <v>8</v>
      </c>
      <c r="C806" t="s">
        <v>33</v>
      </c>
      <c r="D806" s="1">
        <v>46075</v>
      </c>
      <c r="E806" t="s">
        <v>40</v>
      </c>
      <c r="AF806">
        <f>IF(excel_project[[#This Row],[Total Messages]]&gt;0,1,0)</f>
        <v>0</v>
      </c>
    </row>
    <row r="807" spans="1:32" x14ac:dyDescent="0.3">
      <c r="A807" t="s">
        <v>129</v>
      </c>
      <c r="B807">
        <f t="shared" si="12"/>
        <v>8</v>
      </c>
      <c r="C807" t="s">
        <v>33</v>
      </c>
      <c r="D807" s="1">
        <v>46076</v>
      </c>
      <c r="E807" t="s">
        <v>30</v>
      </c>
      <c r="AF807">
        <f>IF(excel_project[[#This Row],[Total Messages]]&gt;0,1,0)</f>
        <v>0</v>
      </c>
    </row>
    <row r="808" spans="1:32" x14ac:dyDescent="0.3">
      <c r="A808" t="s">
        <v>129</v>
      </c>
      <c r="B808">
        <f t="shared" si="12"/>
        <v>8</v>
      </c>
      <c r="C808" t="s">
        <v>33</v>
      </c>
      <c r="D808" s="1">
        <v>46077</v>
      </c>
      <c r="E808" t="s">
        <v>34</v>
      </c>
      <c r="AF808">
        <f>IF(excel_project[[#This Row],[Total Messages]]&gt;0,1,0)</f>
        <v>0</v>
      </c>
    </row>
    <row r="809" spans="1:32" x14ac:dyDescent="0.3">
      <c r="A809" t="s">
        <v>129</v>
      </c>
      <c r="B809">
        <f t="shared" si="12"/>
        <v>8</v>
      </c>
      <c r="C809" t="s">
        <v>33</v>
      </c>
      <c r="D809" s="1">
        <v>46078</v>
      </c>
      <c r="E809" t="s">
        <v>35</v>
      </c>
      <c r="AF809">
        <f>IF(excel_project[[#This Row],[Total Messages]]&gt;0,1,0)</f>
        <v>0</v>
      </c>
    </row>
    <row r="810" spans="1:32" x14ac:dyDescent="0.3">
      <c r="A810" t="s">
        <v>129</v>
      </c>
      <c r="B810">
        <f t="shared" si="12"/>
        <v>8</v>
      </c>
      <c r="C810" t="s">
        <v>33</v>
      </c>
      <c r="D810" s="1">
        <v>46079</v>
      </c>
      <c r="E810" t="s">
        <v>36</v>
      </c>
      <c r="AF810">
        <f>IF(excel_project[[#This Row],[Total Messages]]&gt;0,1,0)</f>
        <v>0</v>
      </c>
    </row>
    <row r="811" spans="1:32" x14ac:dyDescent="0.3">
      <c r="A811" t="s">
        <v>129</v>
      </c>
      <c r="B811">
        <f t="shared" si="12"/>
        <v>8</v>
      </c>
      <c r="C811" t="s">
        <v>33</v>
      </c>
      <c r="D811" s="1">
        <v>46080</v>
      </c>
      <c r="E811" t="s">
        <v>38</v>
      </c>
      <c r="AF811">
        <f>IF(excel_project[[#This Row],[Total Messages]]&gt;0,1,0)</f>
        <v>0</v>
      </c>
    </row>
    <row r="812" spans="1:32" x14ac:dyDescent="0.3">
      <c r="A812" t="s">
        <v>129</v>
      </c>
      <c r="B812">
        <f t="shared" si="12"/>
        <v>8</v>
      </c>
      <c r="C812" t="s">
        <v>33</v>
      </c>
      <c r="D812" s="1">
        <v>46081</v>
      </c>
      <c r="E812" t="s">
        <v>39</v>
      </c>
      <c r="AF812">
        <f>IF(excel_project[[#This Row],[Total Messages]]&gt;0,1,0)</f>
        <v>0</v>
      </c>
    </row>
    <row r="813" spans="1:32" x14ac:dyDescent="0.3">
      <c r="A813" t="s">
        <v>129</v>
      </c>
      <c r="B813">
        <f t="shared" si="12"/>
        <v>8</v>
      </c>
      <c r="C813" t="s">
        <v>33</v>
      </c>
      <c r="D813" s="1">
        <v>46082</v>
      </c>
      <c r="E813" t="s">
        <v>40</v>
      </c>
      <c r="AF813">
        <f>IF(excel_project[[#This Row],[Total Messages]]&gt;0,1,0)</f>
        <v>0</v>
      </c>
    </row>
    <row r="814" spans="1:32" x14ac:dyDescent="0.3">
      <c r="A814" t="s">
        <v>129</v>
      </c>
      <c r="B814">
        <f t="shared" si="12"/>
        <v>8</v>
      </c>
      <c r="C814" t="s">
        <v>33</v>
      </c>
      <c r="D814" s="1">
        <v>46083</v>
      </c>
      <c r="E814" t="s">
        <v>30</v>
      </c>
      <c r="AF814">
        <f>IF(excel_project[[#This Row],[Total Messages]]&gt;0,1,0)</f>
        <v>0</v>
      </c>
    </row>
    <row r="815" spans="1:32" x14ac:dyDescent="0.3">
      <c r="A815" t="s">
        <v>129</v>
      </c>
      <c r="B815">
        <f t="shared" si="12"/>
        <v>8</v>
      </c>
      <c r="C815" t="s">
        <v>33</v>
      </c>
      <c r="D815" s="1">
        <v>46084</v>
      </c>
      <c r="E815" t="s">
        <v>34</v>
      </c>
      <c r="AF815">
        <f>IF(excel_project[[#This Row],[Total Messages]]&gt;0,1,0)</f>
        <v>0</v>
      </c>
    </row>
    <row r="816" spans="1:32" x14ac:dyDescent="0.3">
      <c r="A816" t="s">
        <v>129</v>
      </c>
      <c r="B816">
        <f t="shared" si="12"/>
        <v>8</v>
      </c>
      <c r="C816" t="s">
        <v>33</v>
      </c>
      <c r="D816" s="1">
        <v>46085</v>
      </c>
      <c r="E816" t="s">
        <v>35</v>
      </c>
      <c r="AF816">
        <f>IF(excel_project[[#This Row],[Total Messages]]&gt;0,1,0)</f>
        <v>0</v>
      </c>
    </row>
    <row r="817" spans="1:32" x14ac:dyDescent="0.3">
      <c r="A817" t="s">
        <v>129</v>
      </c>
      <c r="B817">
        <f t="shared" si="12"/>
        <v>8</v>
      </c>
      <c r="C817" t="s">
        <v>33</v>
      </c>
      <c r="D817" s="1">
        <v>46086</v>
      </c>
      <c r="E817" t="s">
        <v>36</v>
      </c>
      <c r="AF817">
        <f>IF(excel_project[[#This Row],[Total Messages]]&gt;0,1,0)</f>
        <v>0</v>
      </c>
    </row>
    <row r="818" spans="1:32" x14ac:dyDescent="0.3">
      <c r="A818" t="s">
        <v>129</v>
      </c>
      <c r="B818">
        <f t="shared" si="12"/>
        <v>8</v>
      </c>
      <c r="C818" t="s">
        <v>33</v>
      </c>
      <c r="D818" s="1">
        <v>46087</v>
      </c>
      <c r="E818" t="s">
        <v>38</v>
      </c>
      <c r="AF818">
        <f>IF(excel_project[[#This Row],[Total Messages]]&gt;0,1,0)</f>
        <v>0</v>
      </c>
    </row>
    <row r="819" spans="1:32" x14ac:dyDescent="0.3">
      <c r="A819" t="s">
        <v>129</v>
      </c>
      <c r="B819">
        <f t="shared" si="12"/>
        <v>8</v>
      </c>
      <c r="C819" t="s">
        <v>33</v>
      </c>
      <c r="D819" s="1">
        <v>46088</v>
      </c>
      <c r="E819" t="s">
        <v>39</v>
      </c>
      <c r="AF819">
        <f>IF(excel_project[[#This Row],[Total Messages]]&gt;0,1,0)</f>
        <v>0</v>
      </c>
    </row>
    <row r="820" spans="1:32" x14ac:dyDescent="0.3">
      <c r="A820" t="s">
        <v>129</v>
      </c>
      <c r="B820">
        <f t="shared" si="12"/>
        <v>8</v>
      </c>
      <c r="C820" t="s">
        <v>33</v>
      </c>
      <c r="D820" s="1">
        <v>46089</v>
      </c>
      <c r="E820" t="s">
        <v>40</v>
      </c>
      <c r="AF820">
        <f>IF(excel_project[[#This Row],[Total Messages]]&gt;0,1,0)</f>
        <v>0</v>
      </c>
    </row>
    <row r="821" spans="1:32" x14ac:dyDescent="0.3">
      <c r="A821" t="s">
        <v>129</v>
      </c>
      <c r="B821">
        <f t="shared" si="12"/>
        <v>8</v>
      </c>
      <c r="C821" t="s">
        <v>33</v>
      </c>
      <c r="D821" s="1">
        <v>46090</v>
      </c>
      <c r="E821" t="s">
        <v>30</v>
      </c>
      <c r="AF821">
        <f>IF(excel_project[[#This Row],[Total Messages]]&gt;0,1,0)</f>
        <v>0</v>
      </c>
    </row>
    <row r="822" spans="1:32" x14ac:dyDescent="0.3">
      <c r="A822" t="s">
        <v>129</v>
      </c>
      <c r="B822">
        <f t="shared" si="12"/>
        <v>8</v>
      </c>
      <c r="C822" t="s">
        <v>33</v>
      </c>
      <c r="D822" s="1">
        <v>46091</v>
      </c>
      <c r="E822" t="s">
        <v>34</v>
      </c>
      <c r="AF822">
        <f>IF(excel_project[[#This Row],[Total Messages]]&gt;0,1,0)</f>
        <v>0</v>
      </c>
    </row>
    <row r="823" spans="1:32" x14ac:dyDescent="0.3">
      <c r="A823" t="s">
        <v>129</v>
      </c>
      <c r="B823">
        <f t="shared" si="12"/>
        <v>8</v>
      </c>
      <c r="C823" t="s">
        <v>33</v>
      </c>
      <c r="D823" s="1">
        <v>46092</v>
      </c>
      <c r="E823" t="s">
        <v>35</v>
      </c>
      <c r="F823">
        <v>6</v>
      </c>
      <c r="G823">
        <v>3</v>
      </c>
      <c r="H823">
        <v>3</v>
      </c>
      <c r="I823" t="s">
        <v>37</v>
      </c>
      <c r="J823" t="s">
        <v>31</v>
      </c>
      <c r="M823">
        <v>2</v>
      </c>
      <c r="N823">
        <v>2</v>
      </c>
      <c r="AF823">
        <f>IF(excel_project[[#This Row],[Total Messages]]&gt;0,1,0)</f>
        <v>1</v>
      </c>
    </row>
    <row r="824" spans="1:32" x14ac:dyDescent="0.3">
      <c r="A824" t="s">
        <v>129</v>
      </c>
      <c r="B824">
        <f t="shared" si="12"/>
        <v>8</v>
      </c>
      <c r="C824" t="s">
        <v>33</v>
      </c>
      <c r="D824" s="1">
        <v>46093</v>
      </c>
      <c r="E824" t="s">
        <v>36</v>
      </c>
      <c r="AF824">
        <f>IF(excel_project[[#This Row],[Total Messages]]&gt;0,1,0)</f>
        <v>0</v>
      </c>
    </row>
    <row r="825" spans="1:32" x14ac:dyDescent="0.3">
      <c r="A825" t="s">
        <v>129</v>
      </c>
      <c r="B825">
        <f t="shared" si="12"/>
        <v>8</v>
      </c>
      <c r="C825" t="s">
        <v>33</v>
      </c>
      <c r="D825" s="1">
        <v>46094</v>
      </c>
      <c r="E825" t="s">
        <v>38</v>
      </c>
      <c r="AF825">
        <f>IF(excel_project[[#This Row],[Total Messages]]&gt;0,1,0)</f>
        <v>0</v>
      </c>
    </row>
    <row r="826" spans="1:32" x14ac:dyDescent="0.3">
      <c r="A826" t="s">
        <v>129</v>
      </c>
      <c r="B826">
        <f t="shared" si="12"/>
        <v>8</v>
      </c>
      <c r="C826" t="s">
        <v>33</v>
      </c>
      <c r="D826" s="1">
        <v>46095</v>
      </c>
      <c r="E826" t="s">
        <v>39</v>
      </c>
      <c r="AF826">
        <f>IF(excel_project[[#This Row],[Total Messages]]&gt;0,1,0)</f>
        <v>0</v>
      </c>
    </row>
    <row r="827" spans="1:32" x14ac:dyDescent="0.3">
      <c r="A827" t="s">
        <v>129</v>
      </c>
      <c r="B827">
        <f t="shared" si="12"/>
        <v>8</v>
      </c>
      <c r="C827" t="s">
        <v>33</v>
      </c>
      <c r="D827" s="1">
        <v>46096</v>
      </c>
      <c r="E827" t="s">
        <v>40</v>
      </c>
      <c r="AF827">
        <f>IF(excel_project[[#This Row],[Total Messages]]&gt;0,1,0)</f>
        <v>0</v>
      </c>
    </row>
    <row r="828" spans="1:32" x14ac:dyDescent="0.3">
      <c r="A828" t="s">
        <v>129</v>
      </c>
      <c r="B828">
        <f t="shared" si="12"/>
        <v>8</v>
      </c>
      <c r="C828" t="s">
        <v>33</v>
      </c>
      <c r="D828" s="1">
        <v>46097</v>
      </c>
      <c r="E828" t="s">
        <v>30</v>
      </c>
      <c r="AF828">
        <f>IF(excel_project[[#This Row],[Total Messages]]&gt;0,1,0)</f>
        <v>0</v>
      </c>
    </row>
    <row r="829" spans="1:32" x14ac:dyDescent="0.3">
      <c r="A829" t="s">
        <v>129</v>
      </c>
      <c r="B829">
        <f t="shared" si="12"/>
        <v>8</v>
      </c>
      <c r="C829" t="s">
        <v>33</v>
      </c>
      <c r="D829" s="1">
        <v>46098</v>
      </c>
      <c r="E829" t="s">
        <v>34</v>
      </c>
      <c r="AF829">
        <f>IF(excel_project[[#This Row],[Total Messages]]&gt;0,1,0)</f>
        <v>0</v>
      </c>
    </row>
    <row r="830" spans="1:32" x14ac:dyDescent="0.3">
      <c r="A830" t="s">
        <v>129</v>
      </c>
      <c r="B830">
        <f t="shared" si="12"/>
        <v>8</v>
      </c>
      <c r="C830" t="s">
        <v>33</v>
      </c>
      <c r="D830" s="1">
        <v>46099</v>
      </c>
      <c r="E830" t="s">
        <v>35</v>
      </c>
      <c r="AF830">
        <f>IF(excel_project[[#This Row],[Total Messages]]&gt;0,1,0)</f>
        <v>0</v>
      </c>
    </row>
    <row r="831" spans="1:32" x14ac:dyDescent="0.3">
      <c r="A831" t="s">
        <v>129</v>
      </c>
      <c r="B831">
        <f t="shared" si="12"/>
        <v>8</v>
      </c>
      <c r="C831" t="s">
        <v>33</v>
      </c>
      <c r="D831" s="1">
        <v>46100</v>
      </c>
      <c r="E831" t="s">
        <v>36</v>
      </c>
      <c r="AF831">
        <f>IF(excel_project[[#This Row],[Total Messages]]&gt;0,1,0)</f>
        <v>0</v>
      </c>
    </row>
    <row r="832" spans="1:32" x14ac:dyDescent="0.3">
      <c r="A832" t="s">
        <v>129</v>
      </c>
      <c r="B832">
        <f t="shared" si="12"/>
        <v>8</v>
      </c>
      <c r="C832" t="s">
        <v>33</v>
      </c>
      <c r="D832" s="1">
        <v>46101</v>
      </c>
      <c r="E832" t="s">
        <v>38</v>
      </c>
      <c r="AF832">
        <f>IF(excel_project[[#This Row],[Total Messages]]&gt;0,1,0)</f>
        <v>0</v>
      </c>
    </row>
    <row r="833" spans="1:32" x14ac:dyDescent="0.3">
      <c r="A833" t="s">
        <v>129</v>
      </c>
      <c r="B833">
        <f t="shared" si="12"/>
        <v>8</v>
      </c>
      <c r="C833" t="s">
        <v>33</v>
      </c>
      <c r="D833" s="1">
        <v>46102</v>
      </c>
      <c r="E833" t="s">
        <v>39</v>
      </c>
      <c r="AF833">
        <f>IF(excel_project[[#This Row],[Total Messages]]&gt;0,1,0)</f>
        <v>0</v>
      </c>
    </row>
    <row r="834" spans="1:32" x14ac:dyDescent="0.3">
      <c r="A834" t="s">
        <v>129</v>
      </c>
      <c r="B834">
        <f t="shared" ref="B834:B897" si="13">VALUE(LEFT(A834,LEN(A834)-1))</f>
        <v>8</v>
      </c>
      <c r="C834" t="s">
        <v>33</v>
      </c>
      <c r="D834" s="1">
        <v>46103</v>
      </c>
      <c r="E834" t="s">
        <v>40</v>
      </c>
      <c r="AF834">
        <f>IF(excel_project[[#This Row],[Total Messages]]&gt;0,1,0)</f>
        <v>0</v>
      </c>
    </row>
    <row r="835" spans="1:32" x14ac:dyDescent="0.3">
      <c r="A835" t="s">
        <v>129</v>
      </c>
      <c r="B835">
        <f t="shared" si="13"/>
        <v>8</v>
      </c>
      <c r="C835" t="s">
        <v>33</v>
      </c>
      <c r="D835" s="1">
        <v>46104</v>
      </c>
      <c r="E835" t="s">
        <v>30</v>
      </c>
      <c r="AF835">
        <f>IF(excel_project[[#This Row],[Total Messages]]&gt;0,1,0)</f>
        <v>0</v>
      </c>
    </row>
    <row r="836" spans="1:32" x14ac:dyDescent="0.3">
      <c r="A836" t="s">
        <v>129</v>
      </c>
      <c r="B836">
        <f t="shared" si="13"/>
        <v>8</v>
      </c>
      <c r="C836" t="s">
        <v>33</v>
      </c>
      <c r="D836" s="1">
        <v>46105</v>
      </c>
      <c r="E836" t="s">
        <v>34</v>
      </c>
      <c r="AF836">
        <f>IF(excel_project[[#This Row],[Total Messages]]&gt;0,1,0)</f>
        <v>0</v>
      </c>
    </row>
    <row r="837" spans="1:32" x14ac:dyDescent="0.3">
      <c r="A837" t="s">
        <v>129</v>
      </c>
      <c r="B837">
        <f t="shared" si="13"/>
        <v>8</v>
      </c>
      <c r="C837" t="s">
        <v>33</v>
      </c>
      <c r="D837" s="1">
        <v>46106</v>
      </c>
      <c r="E837" t="s">
        <v>35</v>
      </c>
      <c r="AF837">
        <f>IF(excel_project[[#This Row],[Total Messages]]&gt;0,1,0)</f>
        <v>0</v>
      </c>
    </row>
    <row r="838" spans="1:32" x14ac:dyDescent="0.3">
      <c r="A838" t="s">
        <v>129</v>
      </c>
      <c r="B838">
        <f t="shared" si="13"/>
        <v>8</v>
      </c>
      <c r="C838" t="s">
        <v>33</v>
      </c>
      <c r="D838" s="1">
        <v>46107</v>
      </c>
      <c r="E838" t="s">
        <v>36</v>
      </c>
      <c r="AF838">
        <f>IF(excel_project[[#This Row],[Total Messages]]&gt;0,1,0)</f>
        <v>0</v>
      </c>
    </row>
    <row r="839" spans="1:32" x14ac:dyDescent="0.3">
      <c r="A839" t="s">
        <v>129</v>
      </c>
      <c r="B839">
        <f t="shared" si="13"/>
        <v>8</v>
      </c>
      <c r="C839" t="s">
        <v>33</v>
      </c>
      <c r="D839" s="1">
        <v>46108</v>
      </c>
      <c r="E839" t="s">
        <v>38</v>
      </c>
      <c r="AF839">
        <f>IF(excel_project[[#This Row],[Total Messages]]&gt;0,1,0)</f>
        <v>0</v>
      </c>
    </row>
    <row r="840" spans="1:32" x14ac:dyDescent="0.3">
      <c r="A840" t="s">
        <v>129</v>
      </c>
      <c r="B840">
        <f t="shared" si="13"/>
        <v>8</v>
      </c>
      <c r="C840" t="s">
        <v>33</v>
      </c>
      <c r="D840" s="1">
        <v>46109</v>
      </c>
      <c r="E840" t="s">
        <v>39</v>
      </c>
      <c r="AF840">
        <f>IF(excel_project[[#This Row],[Total Messages]]&gt;0,1,0)</f>
        <v>0</v>
      </c>
    </row>
    <row r="841" spans="1:32" x14ac:dyDescent="0.3">
      <c r="A841" t="s">
        <v>129</v>
      </c>
      <c r="B841">
        <f t="shared" si="13"/>
        <v>8</v>
      </c>
      <c r="C841" t="s">
        <v>33</v>
      </c>
      <c r="D841" s="1">
        <v>46110</v>
      </c>
      <c r="E841" t="s">
        <v>40</v>
      </c>
      <c r="AF841">
        <f>IF(excel_project[[#This Row],[Total Messages]]&gt;0,1,0)</f>
        <v>0</v>
      </c>
    </row>
    <row r="842" spans="1:32" x14ac:dyDescent="0.3">
      <c r="A842" t="s">
        <v>129</v>
      </c>
      <c r="B842">
        <f t="shared" si="13"/>
        <v>8</v>
      </c>
      <c r="C842" t="s">
        <v>33</v>
      </c>
      <c r="D842" s="1">
        <v>46111</v>
      </c>
      <c r="E842" t="s">
        <v>30</v>
      </c>
      <c r="AF842">
        <f>IF(excel_project[[#This Row],[Total Messages]]&gt;0,1,0)</f>
        <v>0</v>
      </c>
    </row>
    <row r="843" spans="1:32" x14ac:dyDescent="0.3">
      <c r="A843" t="s">
        <v>129</v>
      </c>
      <c r="B843">
        <f t="shared" si="13"/>
        <v>8</v>
      </c>
      <c r="C843" t="s">
        <v>33</v>
      </c>
      <c r="D843" s="1">
        <v>46112</v>
      </c>
      <c r="E843" t="s">
        <v>34</v>
      </c>
      <c r="AF843">
        <f>IF(excel_project[[#This Row],[Total Messages]]&gt;0,1,0)</f>
        <v>0</v>
      </c>
    </row>
    <row r="844" spans="1:32" x14ac:dyDescent="0.3">
      <c r="A844" t="s">
        <v>129</v>
      </c>
      <c r="B844">
        <f t="shared" si="13"/>
        <v>8</v>
      </c>
      <c r="C844" t="s">
        <v>33</v>
      </c>
      <c r="D844" s="1">
        <v>46113</v>
      </c>
      <c r="E844" t="s">
        <v>35</v>
      </c>
      <c r="AF844">
        <f>IF(excel_project[[#This Row],[Total Messages]]&gt;0,1,0)</f>
        <v>0</v>
      </c>
    </row>
    <row r="845" spans="1:32" x14ac:dyDescent="0.3">
      <c r="A845" t="s">
        <v>129</v>
      </c>
      <c r="B845">
        <f t="shared" si="13"/>
        <v>8</v>
      </c>
      <c r="C845" t="s">
        <v>33</v>
      </c>
      <c r="D845" s="1">
        <v>46114</v>
      </c>
      <c r="E845" t="s">
        <v>36</v>
      </c>
      <c r="AF845">
        <f>IF(excel_project[[#This Row],[Total Messages]]&gt;0,1,0)</f>
        <v>0</v>
      </c>
    </row>
    <row r="846" spans="1:32" x14ac:dyDescent="0.3">
      <c r="A846" t="s">
        <v>129</v>
      </c>
      <c r="B846">
        <f t="shared" si="13"/>
        <v>8</v>
      </c>
      <c r="C846" t="s">
        <v>33</v>
      </c>
      <c r="D846" s="1">
        <v>46115</v>
      </c>
      <c r="E846" t="s">
        <v>38</v>
      </c>
      <c r="AF846">
        <f>IF(excel_project[[#This Row],[Total Messages]]&gt;0,1,0)</f>
        <v>0</v>
      </c>
    </row>
    <row r="847" spans="1:32" x14ac:dyDescent="0.3">
      <c r="A847" t="s">
        <v>129</v>
      </c>
      <c r="B847">
        <f t="shared" si="13"/>
        <v>8</v>
      </c>
      <c r="C847" t="s">
        <v>33</v>
      </c>
      <c r="D847" s="1">
        <v>46116</v>
      </c>
      <c r="E847" t="s">
        <v>39</v>
      </c>
      <c r="AF847">
        <f>IF(excel_project[[#This Row],[Total Messages]]&gt;0,1,0)</f>
        <v>0</v>
      </c>
    </row>
    <row r="848" spans="1:32" x14ac:dyDescent="0.3">
      <c r="A848" t="s">
        <v>129</v>
      </c>
      <c r="B848">
        <f t="shared" si="13"/>
        <v>8</v>
      </c>
      <c r="C848" t="s">
        <v>33</v>
      </c>
      <c r="D848" s="1">
        <v>46117</v>
      </c>
      <c r="E848" t="s">
        <v>40</v>
      </c>
      <c r="AF848">
        <f>IF(excel_project[[#This Row],[Total Messages]]&gt;0,1,0)</f>
        <v>0</v>
      </c>
    </row>
    <row r="849" spans="1:32" x14ac:dyDescent="0.3">
      <c r="A849" t="s">
        <v>129</v>
      </c>
      <c r="B849">
        <f t="shared" si="13"/>
        <v>8</v>
      </c>
      <c r="C849" t="s">
        <v>33</v>
      </c>
      <c r="D849" s="1">
        <v>46118</v>
      </c>
      <c r="E849" t="s">
        <v>30</v>
      </c>
      <c r="AF849">
        <f>IF(excel_project[[#This Row],[Total Messages]]&gt;0,1,0)</f>
        <v>0</v>
      </c>
    </row>
    <row r="850" spans="1:32" x14ac:dyDescent="0.3">
      <c r="A850" t="s">
        <v>129</v>
      </c>
      <c r="B850">
        <f t="shared" si="13"/>
        <v>8</v>
      </c>
      <c r="C850" t="s">
        <v>33</v>
      </c>
      <c r="D850" s="1">
        <v>46119</v>
      </c>
      <c r="E850" t="s">
        <v>34</v>
      </c>
      <c r="AF850">
        <f>IF(excel_project[[#This Row],[Total Messages]]&gt;0,1,0)</f>
        <v>0</v>
      </c>
    </row>
    <row r="851" spans="1:32" x14ac:dyDescent="0.3">
      <c r="A851" t="s">
        <v>129</v>
      </c>
      <c r="B851">
        <f t="shared" si="13"/>
        <v>8</v>
      </c>
      <c r="C851" t="s">
        <v>33</v>
      </c>
      <c r="D851" s="1">
        <v>46120</v>
      </c>
      <c r="E851" t="s">
        <v>35</v>
      </c>
      <c r="AF851">
        <f>IF(excel_project[[#This Row],[Total Messages]]&gt;0,1,0)</f>
        <v>0</v>
      </c>
    </row>
    <row r="852" spans="1:32" x14ac:dyDescent="0.3">
      <c r="A852" t="s">
        <v>129</v>
      </c>
      <c r="B852">
        <f t="shared" si="13"/>
        <v>8</v>
      </c>
      <c r="C852" t="s">
        <v>33</v>
      </c>
      <c r="D852" s="1">
        <v>46121</v>
      </c>
      <c r="E852" t="s">
        <v>36</v>
      </c>
      <c r="AF852">
        <f>IF(excel_project[[#This Row],[Total Messages]]&gt;0,1,0)</f>
        <v>0</v>
      </c>
    </row>
    <row r="853" spans="1:32" x14ac:dyDescent="0.3">
      <c r="A853" t="s">
        <v>129</v>
      </c>
      <c r="B853">
        <f t="shared" si="13"/>
        <v>8</v>
      </c>
      <c r="C853" t="s">
        <v>33</v>
      </c>
      <c r="D853" s="1">
        <v>46122</v>
      </c>
      <c r="E853" t="s">
        <v>38</v>
      </c>
      <c r="AF853">
        <f>IF(excel_project[[#This Row],[Total Messages]]&gt;0,1,0)</f>
        <v>0</v>
      </c>
    </row>
    <row r="854" spans="1:32" x14ac:dyDescent="0.3">
      <c r="A854" t="s">
        <v>129</v>
      </c>
      <c r="B854">
        <f t="shared" si="13"/>
        <v>8</v>
      </c>
      <c r="C854" t="s">
        <v>33</v>
      </c>
      <c r="D854" s="1">
        <v>46123</v>
      </c>
      <c r="E854" t="s">
        <v>39</v>
      </c>
      <c r="AF854">
        <f>IF(excel_project[[#This Row],[Total Messages]]&gt;0,1,0)</f>
        <v>0</v>
      </c>
    </row>
    <row r="855" spans="1:32" x14ac:dyDescent="0.3">
      <c r="A855" t="s">
        <v>129</v>
      </c>
      <c r="B855">
        <f t="shared" si="13"/>
        <v>8</v>
      </c>
      <c r="C855" t="s">
        <v>33</v>
      </c>
      <c r="D855" s="1">
        <v>46124</v>
      </c>
      <c r="E855" t="s">
        <v>40</v>
      </c>
      <c r="AF855">
        <f>IF(excel_project[[#This Row],[Total Messages]]&gt;0,1,0)</f>
        <v>0</v>
      </c>
    </row>
    <row r="856" spans="1:32" x14ac:dyDescent="0.3">
      <c r="A856" t="s">
        <v>129</v>
      </c>
      <c r="B856">
        <f t="shared" si="13"/>
        <v>8</v>
      </c>
      <c r="C856" t="s">
        <v>33</v>
      </c>
      <c r="D856" s="1">
        <v>46125</v>
      </c>
      <c r="E856" t="s">
        <v>30</v>
      </c>
      <c r="AF856">
        <f>IF(excel_project[[#This Row],[Total Messages]]&gt;0,1,0)</f>
        <v>0</v>
      </c>
    </row>
    <row r="857" spans="1:32" x14ac:dyDescent="0.3">
      <c r="A857" t="s">
        <v>129</v>
      </c>
      <c r="B857">
        <f t="shared" si="13"/>
        <v>8</v>
      </c>
      <c r="C857" t="s">
        <v>33</v>
      </c>
      <c r="D857" s="1">
        <v>46126</v>
      </c>
      <c r="E857" t="s">
        <v>34</v>
      </c>
      <c r="AF857">
        <f>IF(excel_project[[#This Row],[Total Messages]]&gt;0,1,0)</f>
        <v>0</v>
      </c>
    </row>
    <row r="858" spans="1:32" x14ac:dyDescent="0.3">
      <c r="A858" t="s">
        <v>129</v>
      </c>
      <c r="B858">
        <f t="shared" si="13"/>
        <v>8</v>
      </c>
      <c r="C858" t="s">
        <v>33</v>
      </c>
      <c r="D858" s="1">
        <v>46127</v>
      </c>
      <c r="E858" t="s">
        <v>35</v>
      </c>
      <c r="AF858">
        <f>IF(excel_project[[#This Row],[Total Messages]]&gt;0,1,0)</f>
        <v>0</v>
      </c>
    </row>
    <row r="859" spans="1:32" x14ac:dyDescent="0.3">
      <c r="A859" t="s">
        <v>129</v>
      </c>
      <c r="B859">
        <f t="shared" si="13"/>
        <v>8</v>
      </c>
      <c r="C859" t="s">
        <v>33</v>
      </c>
      <c r="D859" s="1">
        <v>46128</v>
      </c>
      <c r="E859" t="s">
        <v>36</v>
      </c>
      <c r="AF859">
        <f>IF(excel_project[[#This Row],[Total Messages]]&gt;0,1,0)</f>
        <v>0</v>
      </c>
    </row>
    <row r="860" spans="1:32" x14ac:dyDescent="0.3">
      <c r="A860" t="s">
        <v>129</v>
      </c>
      <c r="B860">
        <f t="shared" si="13"/>
        <v>8</v>
      </c>
      <c r="C860" t="s">
        <v>33</v>
      </c>
      <c r="D860" s="1">
        <v>46129</v>
      </c>
      <c r="E860" t="s">
        <v>38</v>
      </c>
      <c r="AF860">
        <f>IF(excel_project[[#This Row],[Total Messages]]&gt;0,1,0)</f>
        <v>0</v>
      </c>
    </row>
    <row r="861" spans="1:32" x14ac:dyDescent="0.3">
      <c r="A861" t="s">
        <v>129</v>
      </c>
      <c r="B861">
        <f t="shared" si="13"/>
        <v>8</v>
      </c>
      <c r="C861" t="s">
        <v>33</v>
      </c>
      <c r="D861" s="1">
        <v>46130</v>
      </c>
      <c r="E861" t="s">
        <v>39</v>
      </c>
      <c r="AF861">
        <f>IF(excel_project[[#This Row],[Total Messages]]&gt;0,1,0)</f>
        <v>0</v>
      </c>
    </row>
    <row r="862" spans="1:32" x14ac:dyDescent="0.3">
      <c r="A862" t="s">
        <v>129</v>
      </c>
      <c r="B862">
        <f t="shared" si="13"/>
        <v>8</v>
      </c>
      <c r="C862" t="s">
        <v>33</v>
      </c>
      <c r="D862" s="1">
        <v>46131</v>
      </c>
      <c r="E862" t="s">
        <v>40</v>
      </c>
      <c r="AF862">
        <f>IF(excel_project[[#This Row],[Total Messages]]&gt;0,1,0)</f>
        <v>0</v>
      </c>
    </row>
    <row r="863" spans="1:32" x14ac:dyDescent="0.3">
      <c r="A863" t="s">
        <v>129</v>
      </c>
      <c r="B863">
        <f t="shared" si="13"/>
        <v>8</v>
      </c>
      <c r="C863" t="s">
        <v>33</v>
      </c>
      <c r="D863" s="1">
        <v>46132</v>
      </c>
      <c r="E863" t="s">
        <v>30</v>
      </c>
      <c r="AF863">
        <f>IF(excel_project[[#This Row],[Total Messages]]&gt;0,1,0)</f>
        <v>0</v>
      </c>
    </row>
    <row r="864" spans="1:32" x14ac:dyDescent="0.3">
      <c r="A864" t="s">
        <v>129</v>
      </c>
      <c r="B864">
        <f t="shared" si="13"/>
        <v>8</v>
      </c>
      <c r="C864" t="s">
        <v>33</v>
      </c>
      <c r="D864" s="1">
        <v>46133</v>
      </c>
      <c r="E864" t="s">
        <v>34</v>
      </c>
      <c r="AF864">
        <f>IF(excel_project[[#This Row],[Total Messages]]&gt;0,1,0)</f>
        <v>0</v>
      </c>
    </row>
    <row r="865" spans="1:32" x14ac:dyDescent="0.3">
      <c r="A865" t="s">
        <v>129</v>
      </c>
      <c r="B865">
        <f t="shared" si="13"/>
        <v>8</v>
      </c>
      <c r="C865" t="s">
        <v>33</v>
      </c>
      <c r="D865" s="1">
        <v>46134</v>
      </c>
      <c r="E865" t="s">
        <v>35</v>
      </c>
      <c r="AF865">
        <f>IF(excel_project[[#This Row],[Total Messages]]&gt;0,1,0)</f>
        <v>0</v>
      </c>
    </row>
    <row r="866" spans="1:32" x14ac:dyDescent="0.3">
      <c r="A866" t="s">
        <v>129</v>
      </c>
      <c r="B866">
        <f t="shared" si="13"/>
        <v>8</v>
      </c>
      <c r="C866" t="s">
        <v>33</v>
      </c>
      <c r="D866" s="1">
        <v>46135</v>
      </c>
      <c r="E866" t="s">
        <v>36</v>
      </c>
      <c r="AF866">
        <f>IF(excel_project[[#This Row],[Total Messages]]&gt;0,1,0)</f>
        <v>0</v>
      </c>
    </row>
    <row r="867" spans="1:32" x14ac:dyDescent="0.3">
      <c r="A867" t="s">
        <v>129</v>
      </c>
      <c r="B867">
        <f t="shared" si="13"/>
        <v>8</v>
      </c>
      <c r="C867" t="s">
        <v>33</v>
      </c>
      <c r="D867" s="1">
        <v>46136</v>
      </c>
      <c r="E867" t="s">
        <v>38</v>
      </c>
      <c r="AF867">
        <f>IF(excel_project[[#This Row],[Total Messages]]&gt;0,1,0)</f>
        <v>0</v>
      </c>
    </row>
    <row r="868" spans="1:32" x14ac:dyDescent="0.3">
      <c r="A868" t="s">
        <v>129</v>
      </c>
      <c r="B868">
        <f t="shared" si="13"/>
        <v>8</v>
      </c>
      <c r="C868" t="s">
        <v>33</v>
      </c>
      <c r="D868" s="1">
        <v>46137</v>
      </c>
      <c r="E868" t="s">
        <v>39</v>
      </c>
      <c r="AF868">
        <f>IF(excel_project[[#This Row],[Total Messages]]&gt;0,1,0)</f>
        <v>0</v>
      </c>
    </row>
    <row r="869" spans="1:32" x14ac:dyDescent="0.3">
      <c r="A869" t="s">
        <v>129</v>
      </c>
      <c r="B869">
        <f t="shared" si="13"/>
        <v>8</v>
      </c>
      <c r="C869" t="s">
        <v>33</v>
      </c>
      <c r="D869" s="1">
        <v>46138</v>
      </c>
      <c r="E869" t="s">
        <v>40</v>
      </c>
      <c r="AF869">
        <f>IF(excel_project[[#This Row],[Total Messages]]&gt;0,1,0)</f>
        <v>0</v>
      </c>
    </row>
    <row r="870" spans="1:32" x14ac:dyDescent="0.3">
      <c r="A870" t="s">
        <v>129</v>
      </c>
      <c r="B870">
        <f t="shared" si="13"/>
        <v>8</v>
      </c>
      <c r="C870" t="s">
        <v>33</v>
      </c>
      <c r="D870" s="1">
        <v>46139</v>
      </c>
      <c r="E870" t="s">
        <v>30</v>
      </c>
      <c r="AF870">
        <f>IF(excel_project[[#This Row],[Total Messages]]&gt;0,1,0)</f>
        <v>0</v>
      </c>
    </row>
    <row r="871" spans="1:32" x14ac:dyDescent="0.3">
      <c r="A871" t="s">
        <v>129</v>
      </c>
      <c r="B871">
        <f t="shared" si="13"/>
        <v>8</v>
      </c>
      <c r="C871" t="s">
        <v>33</v>
      </c>
      <c r="D871" s="1">
        <v>46140</v>
      </c>
      <c r="E871" t="s">
        <v>34</v>
      </c>
      <c r="AF871">
        <f>IF(excel_project[[#This Row],[Total Messages]]&gt;0,1,0)</f>
        <v>0</v>
      </c>
    </row>
    <row r="872" spans="1:32" x14ac:dyDescent="0.3">
      <c r="A872" t="s">
        <v>129</v>
      </c>
      <c r="B872">
        <f t="shared" si="13"/>
        <v>8</v>
      </c>
      <c r="C872" t="s">
        <v>33</v>
      </c>
      <c r="D872" s="1">
        <v>46141</v>
      </c>
      <c r="E872" t="s">
        <v>35</v>
      </c>
      <c r="AF872">
        <f>IF(excel_project[[#This Row],[Total Messages]]&gt;0,1,0)</f>
        <v>0</v>
      </c>
    </row>
    <row r="873" spans="1:32" x14ac:dyDescent="0.3">
      <c r="A873" t="s">
        <v>129</v>
      </c>
      <c r="B873">
        <f t="shared" si="13"/>
        <v>8</v>
      </c>
      <c r="C873" t="s">
        <v>33</v>
      </c>
      <c r="D873" s="1">
        <v>46142</v>
      </c>
      <c r="E873" t="s">
        <v>36</v>
      </c>
      <c r="AF873">
        <f>IF(excel_project[[#This Row],[Total Messages]]&gt;0,1,0)</f>
        <v>0</v>
      </c>
    </row>
    <row r="874" spans="1:32" x14ac:dyDescent="0.3">
      <c r="A874" t="s">
        <v>129</v>
      </c>
      <c r="B874">
        <f t="shared" si="13"/>
        <v>8</v>
      </c>
      <c r="C874" t="s">
        <v>33</v>
      </c>
      <c r="D874" s="1">
        <v>46143</v>
      </c>
      <c r="E874" t="s">
        <v>38</v>
      </c>
      <c r="AF874">
        <f>IF(excel_project[[#This Row],[Total Messages]]&gt;0,1,0)</f>
        <v>0</v>
      </c>
    </row>
    <row r="875" spans="1:32" x14ac:dyDescent="0.3">
      <c r="A875" t="s">
        <v>129</v>
      </c>
      <c r="B875">
        <f t="shared" si="13"/>
        <v>8</v>
      </c>
      <c r="C875" t="s">
        <v>33</v>
      </c>
      <c r="D875" s="1">
        <v>46144</v>
      </c>
      <c r="E875" t="s">
        <v>39</v>
      </c>
      <c r="AF875">
        <f>IF(excel_project[[#This Row],[Total Messages]]&gt;0,1,0)</f>
        <v>0</v>
      </c>
    </row>
    <row r="876" spans="1:32" x14ac:dyDescent="0.3">
      <c r="A876" t="s">
        <v>129</v>
      </c>
      <c r="B876">
        <f t="shared" si="13"/>
        <v>8</v>
      </c>
      <c r="C876" t="s">
        <v>33</v>
      </c>
      <c r="D876" s="1">
        <v>46145</v>
      </c>
      <c r="E876" t="s">
        <v>40</v>
      </c>
      <c r="AF876">
        <f>IF(excel_project[[#This Row],[Total Messages]]&gt;0,1,0)</f>
        <v>0</v>
      </c>
    </row>
    <row r="877" spans="1:32" x14ac:dyDescent="0.3">
      <c r="A877" t="s">
        <v>129</v>
      </c>
      <c r="B877">
        <f t="shared" si="13"/>
        <v>8</v>
      </c>
      <c r="C877" t="s">
        <v>33</v>
      </c>
      <c r="D877" s="1">
        <v>46146</v>
      </c>
      <c r="E877" t="s">
        <v>30</v>
      </c>
      <c r="AF877">
        <f>IF(excel_project[[#This Row],[Total Messages]]&gt;0,1,0)</f>
        <v>0</v>
      </c>
    </row>
    <row r="878" spans="1:32" x14ac:dyDescent="0.3">
      <c r="A878" t="s">
        <v>129</v>
      </c>
      <c r="B878">
        <f t="shared" si="13"/>
        <v>8</v>
      </c>
      <c r="C878" t="s">
        <v>33</v>
      </c>
      <c r="D878" s="1">
        <v>46147</v>
      </c>
      <c r="E878" t="s">
        <v>34</v>
      </c>
      <c r="AF878">
        <f>IF(excel_project[[#This Row],[Total Messages]]&gt;0,1,0)</f>
        <v>0</v>
      </c>
    </row>
    <row r="879" spans="1:32" x14ac:dyDescent="0.3">
      <c r="A879" t="s">
        <v>129</v>
      </c>
      <c r="B879">
        <f t="shared" si="13"/>
        <v>8</v>
      </c>
      <c r="C879" t="s">
        <v>33</v>
      </c>
      <c r="D879" s="1">
        <v>46148</v>
      </c>
      <c r="E879" t="s">
        <v>35</v>
      </c>
      <c r="AF879">
        <f>IF(excel_project[[#This Row],[Total Messages]]&gt;0,1,0)</f>
        <v>0</v>
      </c>
    </row>
    <row r="880" spans="1:32" x14ac:dyDescent="0.3">
      <c r="A880" t="s">
        <v>129</v>
      </c>
      <c r="B880">
        <f t="shared" si="13"/>
        <v>8</v>
      </c>
      <c r="C880" t="s">
        <v>33</v>
      </c>
      <c r="D880" s="1">
        <v>46149</v>
      </c>
      <c r="E880" t="s">
        <v>36</v>
      </c>
      <c r="AF880">
        <f>IF(excel_project[[#This Row],[Total Messages]]&gt;0,1,0)</f>
        <v>0</v>
      </c>
    </row>
    <row r="881" spans="1:32" x14ac:dyDescent="0.3">
      <c r="A881" t="s">
        <v>129</v>
      </c>
      <c r="B881">
        <f t="shared" si="13"/>
        <v>8</v>
      </c>
      <c r="C881" t="s">
        <v>33</v>
      </c>
      <c r="D881" s="1">
        <v>46150</v>
      </c>
      <c r="E881" t="s">
        <v>38</v>
      </c>
      <c r="AF881">
        <f>IF(excel_project[[#This Row],[Total Messages]]&gt;0,1,0)</f>
        <v>0</v>
      </c>
    </row>
    <row r="882" spans="1:32" x14ac:dyDescent="0.3">
      <c r="A882" t="s">
        <v>136</v>
      </c>
      <c r="B882">
        <f t="shared" si="13"/>
        <v>9</v>
      </c>
      <c r="C882" t="s">
        <v>33</v>
      </c>
      <c r="D882" s="1">
        <v>46041</v>
      </c>
      <c r="E882" t="s">
        <v>30</v>
      </c>
      <c r="F882">
        <v>4</v>
      </c>
      <c r="G882">
        <v>4</v>
      </c>
      <c r="I882" t="s">
        <v>31</v>
      </c>
      <c r="J882" t="s">
        <v>31</v>
      </c>
      <c r="AD882">
        <v>1</v>
      </c>
      <c r="AF882">
        <f>IF(excel_project[[#This Row],[Total Messages]]&gt;0,1,0)</f>
        <v>1</v>
      </c>
    </row>
    <row r="883" spans="1:32" x14ac:dyDescent="0.3">
      <c r="A883" t="s">
        <v>136</v>
      </c>
      <c r="B883">
        <f t="shared" si="13"/>
        <v>9</v>
      </c>
      <c r="C883" t="s">
        <v>33</v>
      </c>
      <c r="D883" s="1">
        <v>46042</v>
      </c>
      <c r="E883" t="s">
        <v>34</v>
      </c>
      <c r="F883">
        <v>19</v>
      </c>
      <c r="G883">
        <v>11</v>
      </c>
      <c r="H883">
        <v>8</v>
      </c>
      <c r="I883" t="s">
        <v>31</v>
      </c>
      <c r="J883" t="s">
        <v>31</v>
      </c>
      <c r="L883">
        <v>1</v>
      </c>
      <c r="W883">
        <v>1</v>
      </c>
      <c r="AF883">
        <f>IF(excel_project[[#This Row],[Total Messages]]&gt;0,1,0)</f>
        <v>1</v>
      </c>
    </row>
    <row r="884" spans="1:32" x14ac:dyDescent="0.3">
      <c r="A884" t="s">
        <v>136</v>
      </c>
      <c r="B884">
        <f t="shared" si="13"/>
        <v>9</v>
      </c>
      <c r="C884" t="s">
        <v>33</v>
      </c>
      <c r="D884" s="1">
        <v>46043</v>
      </c>
      <c r="E884" t="s">
        <v>35</v>
      </c>
      <c r="AF884">
        <f>IF(excel_project[[#This Row],[Total Messages]]&gt;0,1,0)</f>
        <v>0</v>
      </c>
    </row>
    <row r="885" spans="1:32" x14ac:dyDescent="0.3">
      <c r="A885" t="s">
        <v>136</v>
      </c>
      <c r="B885">
        <f t="shared" si="13"/>
        <v>9</v>
      </c>
      <c r="C885" t="s">
        <v>33</v>
      </c>
      <c r="D885" s="1">
        <v>46044</v>
      </c>
      <c r="E885" t="s">
        <v>36</v>
      </c>
      <c r="AF885">
        <f>IF(excel_project[[#This Row],[Total Messages]]&gt;0,1,0)</f>
        <v>0</v>
      </c>
    </row>
    <row r="886" spans="1:32" x14ac:dyDescent="0.3">
      <c r="A886" t="s">
        <v>136</v>
      </c>
      <c r="B886">
        <f t="shared" si="13"/>
        <v>9</v>
      </c>
      <c r="C886" t="s">
        <v>33</v>
      </c>
      <c r="D886" s="1">
        <v>46045</v>
      </c>
      <c r="E886" t="s">
        <v>38</v>
      </c>
      <c r="AF886">
        <f>IF(excel_project[[#This Row],[Total Messages]]&gt;0,1,0)</f>
        <v>0</v>
      </c>
    </row>
    <row r="887" spans="1:32" x14ac:dyDescent="0.3">
      <c r="A887" t="s">
        <v>136</v>
      </c>
      <c r="B887">
        <f t="shared" si="13"/>
        <v>9</v>
      </c>
      <c r="C887" t="s">
        <v>33</v>
      </c>
      <c r="D887" s="1">
        <v>46046</v>
      </c>
      <c r="E887" t="s">
        <v>39</v>
      </c>
      <c r="F887">
        <v>1</v>
      </c>
      <c r="G887">
        <v>1</v>
      </c>
      <c r="I887" t="s">
        <v>31</v>
      </c>
      <c r="J887" t="s">
        <v>31</v>
      </c>
      <c r="AF887">
        <f>IF(excel_project[[#This Row],[Total Messages]]&gt;0,1,0)</f>
        <v>1</v>
      </c>
    </row>
    <row r="888" spans="1:32" x14ac:dyDescent="0.3">
      <c r="A888" t="s">
        <v>136</v>
      </c>
      <c r="B888">
        <f t="shared" si="13"/>
        <v>9</v>
      </c>
      <c r="C888" t="s">
        <v>33</v>
      </c>
      <c r="D888" s="1">
        <v>46047</v>
      </c>
      <c r="E888" t="s">
        <v>40</v>
      </c>
      <c r="F888">
        <v>6</v>
      </c>
      <c r="G888">
        <v>4</v>
      </c>
      <c r="H888">
        <v>2</v>
      </c>
      <c r="I888" t="s">
        <v>37</v>
      </c>
      <c r="J888" t="s">
        <v>31</v>
      </c>
      <c r="AE888">
        <v>1</v>
      </c>
      <c r="AF888">
        <f>IF(excel_project[[#This Row],[Total Messages]]&gt;0,1,0)</f>
        <v>1</v>
      </c>
    </row>
    <row r="889" spans="1:32" x14ac:dyDescent="0.3">
      <c r="A889" t="s">
        <v>136</v>
      </c>
      <c r="B889">
        <f t="shared" si="13"/>
        <v>9</v>
      </c>
      <c r="C889" t="s">
        <v>33</v>
      </c>
      <c r="D889" s="1">
        <v>46048</v>
      </c>
      <c r="E889" t="s">
        <v>30</v>
      </c>
      <c r="AF889">
        <f>IF(excel_project[[#This Row],[Total Messages]]&gt;0,1,0)</f>
        <v>0</v>
      </c>
    </row>
    <row r="890" spans="1:32" x14ac:dyDescent="0.3">
      <c r="A890" t="s">
        <v>136</v>
      </c>
      <c r="B890">
        <f t="shared" si="13"/>
        <v>9</v>
      </c>
      <c r="C890" t="s">
        <v>33</v>
      </c>
      <c r="D890" s="1">
        <v>46049</v>
      </c>
      <c r="E890" t="s">
        <v>34</v>
      </c>
      <c r="F890">
        <v>23</v>
      </c>
      <c r="G890">
        <v>14</v>
      </c>
      <c r="H890">
        <v>9</v>
      </c>
      <c r="I890" t="s">
        <v>37</v>
      </c>
      <c r="J890" t="s">
        <v>31</v>
      </c>
      <c r="L890">
        <v>1</v>
      </c>
      <c r="Q890">
        <v>1</v>
      </c>
      <c r="W890">
        <v>1</v>
      </c>
      <c r="AF890">
        <f>IF(excel_project[[#This Row],[Total Messages]]&gt;0,1,0)</f>
        <v>1</v>
      </c>
    </row>
    <row r="891" spans="1:32" x14ac:dyDescent="0.3">
      <c r="A891" t="s">
        <v>136</v>
      </c>
      <c r="B891">
        <f t="shared" si="13"/>
        <v>9</v>
      </c>
      <c r="C891" t="s">
        <v>33</v>
      </c>
      <c r="D891" s="1">
        <v>46050</v>
      </c>
      <c r="E891" t="s">
        <v>35</v>
      </c>
      <c r="AF891">
        <f>IF(excel_project[[#This Row],[Total Messages]]&gt;0,1,0)</f>
        <v>0</v>
      </c>
    </row>
    <row r="892" spans="1:32" x14ac:dyDescent="0.3">
      <c r="A892" t="s">
        <v>136</v>
      </c>
      <c r="B892">
        <f t="shared" si="13"/>
        <v>9</v>
      </c>
      <c r="C892" t="s">
        <v>33</v>
      </c>
      <c r="D892" s="1">
        <v>46051</v>
      </c>
      <c r="E892" t="s">
        <v>36</v>
      </c>
      <c r="AF892">
        <f>IF(excel_project[[#This Row],[Total Messages]]&gt;0,1,0)</f>
        <v>0</v>
      </c>
    </row>
    <row r="893" spans="1:32" x14ac:dyDescent="0.3">
      <c r="A893" t="s">
        <v>136</v>
      </c>
      <c r="B893">
        <f t="shared" si="13"/>
        <v>9</v>
      </c>
      <c r="C893" t="s">
        <v>33</v>
      </c>
      <c r="D893" s="1">
        <v>46052</v>
      </c>
      <c r="E893" t="s">
        <v>38</v>
      </c>
      <c r="F893">
        <v>5</v>
      </c>
      <c r="G893">
        <v>5</v>
      </c>
      <c r="I893" t="s">
        <v>31</v>
      </c>
      <c r="J893" t="s">
        <v>31</v>
      </c>
      <c r="AF893">
        <f>IF(excel_project[[#This Row],[Total Messages]]&gt;0,1,0)</f>
        <v>1</v>
      </c>
    </row>
    <row r="894" spans="1:32" x14ac:dyDescent="0.3">
      <c r="A894" t="s">
        <v>136</v>
      </c>
      <c r="B894">
        <f t="shared" si="13"/>
        <v>9</v>
      </c>
      <c r="C894" t="s">
        <v>33</v>
      </c>
      <c r="D894" s="1">
        <v>46053</v>
      </c>
      <c r="E894" t="s">
        <v>39</v>
      </c>
      <c r="AF894">
        <f>IF(excel_project[[#This Row],[Total Messages]]&gt;0,1,0)</f>
        <v>0</v>
      </c>
    </row>
    <row r="895" spans="1:32" x14ac:dyDescent="0.3">
      <c r="A895" t="s">
        <v>136</v>
      </c>
      <c r="B895">
        <f t="shared" si="13"/>
        <v>9</v>
      </c>
      <c r="C895" t="s">
        <v>33</v>
      </c>
      <c r="D895" s="1">
        <v>46054</v>
      </c>
      <c r="E895" t="s">
        <v>40</v>
      </c>
      <c r="F895">
        <v>29</v>
      </c>
      <c r="G895">
        <v>20</v>
      </c>
      <c r="H895">
        <v>9</v>
      </c>
      <c r="I895" t="s">
        <v>37</v>
      </c>
      <c r="J895" t="s">
        <v>31</v>
      </c>
      <c r="K895">
        <v>3</v>
      </c>
      <c r="M895">
        <v>1</v>
      </c>
      <c r="W895">
        <v>1</v>
      </c>
      <c r="AD895">
        <v>1</v>
      </c>
      <c r="AF895">
        <f>IF(excel_project[[#This Row],[Total Messages]]&gt;0,1,0)</f>
        <v>1</v>
      </c>
    </row>
    <row r="896" spans="1:32" x14ac:dyDescent="0.3">
      <c r="A896" t="s">
        <v>136</v>
      </c>
      <c r="B896">
        <f t="shared" si="13"/>
        <v>9</v>
      </c>
      <c r="C896" t="s">
        <v>33</v>
      </c>
      <c r="D896" s="1">
        <v>46055</v>
      </c>
      <c r="E896" t="s">
        <v>30</v>
      </c>
      <c r="AF896">
        <f>IF(excel_project[[#This Row],[Total Messages]]&gt;0,1,0)</f>
        <v>0</v>
      </c>
    </row>
    <row r="897" spans="1:32" x14ac:dyDescent="0.3">
      <c r="A897" t="s">
        <v>136</v>
      </c>
      <c r="B897">
        <f t="shared" si="13"/>
        <v>9</v>
      </c>
      <c r="C897" t="s">
        <v>33</v>
      </c>
      <c r="D897" s="1">
        <v>46056</v>
      </c>
      <c r="E897" t="s">
        <v>34</v>
      </c>
      <c r="F897">
        <v>5</v>
      </c>
      <c r="G897">
        <v>5</v>
      </c>
      <c r="I897" t="s">
        <v>31</v>
      </c>
      <c r="J897" t="s">
        <v>31</v>
      </c>
      <c r="AF897">
        <f>IF(excel_project[[#This Row],[Total Messages]]&gt;0,1,0)</f>
        <v>1</v>
      </c>
    </row>
    <row r="898" spans="1:32" x14ac:dyDescent="0.3">
      <c r="A898" t="s">
        <v>136</v>
      </c>
      <c r="B898">
        <f t="shared" ref="B898:B961" si="14">VALUE(LEFT(A898,LEN(A898)-1))</f>
        <v>9</v>
      </c>
      <c r="C898" t="s">
        <v>33</v>
      </c>
      <c r="D898" s="1">
        <v>46057</v>
      </c>
      <c r="E898" t="s">
        <v>35</v>
      </c>
      <c r="AF898">
        <f>IF(excel_project[[#This Row],[Total Messages]]&gt;0,1,0)</f>
        <v>0</v>
      </c>
    </row>
    <row r="899" spans="1:32" x14ac:dyDescent="0.3">
      <c r="A899" t="s">
        <v>136</v>
      </c>
      <c r="B899">
        <f t="shared" si="14"/>
        <v>9</v>
      </c>
      <c r="C899" t="s">
        <v>33</v>
      </c>
      <c r="D899" s="1">
        <v>46058</v>
      </c>
      <c r="E899" t="s">
        <v>36</v>
      </c>
      <c r="AF899">
        <f>IF(excel_project[[#This Row],[Total Messages]]&gt;0,1,0)</f>
        <v>0</v>
      </c>
    </row>
    <row r="900" spans="1:32" x14ac:dyDescent="0.3">
      <c r="A900" t="s">
        <v>136</v>
      </c>
      <c r="B900">
        <f t="shared" si="14"/>
        <v>9</v>
      </c>
      <c r="C900" t="s">
        <v>33</v>
      </c>
      <c r="D900" s="1">
        <v>46059</v>
      </c>
      <c r="E900" t="s">
        <v>38</v>
      </c>
      <c r="AF900">
        <f>IF(excel_project[[#This Row],[Total Messages]]&gt;0,1,0)</f>
        <v>0</v>
      </c>
    </row>
    <row r="901" spans="1:32" x14ac:dyDescent="0.3">
      <c r="A901" t="s">
        <v>136</v>
      </c>
      <c r="B901">
        <f t="shared" si="14"/>
        <v>9</v>
      </c>
      <c r="C901" t="s">
        <v>33</v>
      </c>
      <c r="D901" s="1">
        <v>46060</v>
      </c>
      <c r="E901" t="s">
        <v>39</v>
      </c>
      <c r="AF901">
        <f>IF(excel_project[[#This Row],[Total Messages]]&gt;0,1,0)</f>
        <v>0</v>
      </c>
    </row>
    <row r="902" spans="1:32" x14ac:dyDescent="0.3">
      <c r="A902" t="s">
        <v>136</v>
      </c>
      <c r="B902">
        <f t="shared" si="14"/>
        <v>9</v>
      </c>
      <c r="C902" t="s">
        <v>33</v>
      </c>
      <c r="D902" s="1">
        <v>46061</v>
      </c>
      <c r="E902" t="s">
        <v>40</v>
      </c>
      <c r="AF902">
        <f>IF(excel_project[[#This Row],[Total Messages]]&gt;0,1,0)</f>
        <v>0</v>
      </c>
    </row>
    <row r="903" spans="1:32" x14ac:dyDescent="0.3">
      <c r="A903" t="s">
        <v>136</v>
      </c>
      <c r="B903">
        <f t="shared" si="14"/>
        <v>9</v>
      </c>
      <c r="C903" t="s">
        <v>33</v>
      </c>
      <c r="D903" s="1">
        <v>46062</v>
      </c>
      <c r="E903" t="s">
        <v>30</v>
      </c>
      <c r="F903">
        <v>14</v>
      </c>
      <c r="G903">
        <v>12</v>
      </c>
      <c r="H903">
        <v>2</v>
      </c>
      <c r="I903" t="s">
        <v>31</v>
      </c>
      <c r="J903" t="s">
        <v>31</v>
      </c>
      <c r="M903">
        <v>1</v>
      </c>
      <c r="AF903">
        <f>IF(excel_project[[#This Row],[Total Messages]]&gt;0,1,0)</f>
        <v>1</v>
      </c>
    </row>
    <row r="904" spans="1:32" x14ac:dyDescent="0.3">
      <c r="A904" t="s">
        <v>136</v>
      </c>
      <c r="B904">
        <f t="shared" si="14"/>
        <v>9</v>
      </c>
      <c r="C904" t="s">
        <v>33</v>
      </c>
      <c r="D904" s="1">
        <v>46063</v>
      </c>
      <c r="E904" t="s">
        <v>34</v>
      </c>
      <c r="F904">
        <v>9</v>
      </c>
      <c r="G904">
        <v>9</v>
      </c>
      <c r="I904" t="s">
        <v>31</v>
      </c>
      <c r="J904" t="s">
        <v>31</v>
      </c>
      <c r="M904">
        <v>1</v>
      </c>
      <c r="O904">
        <v>2</v>
      </c>
      <c r="AF904">
        <f>IF(excel_project[[#This Row],[Total Messages]]&gt;0,1,0)</f>
        <v>1</v>
      </c>
    </row>
    <row r="905" spans="1:32" x14ac:dyDescent="0.3">
      <c r="A905" t="s">
        <v>136</v>
      </c>
      <c r="B905">
        <f t="shared" si="14"/>
        <v>9</v>
      </c>
      <c r="C905" t="s">
        <v>33</v>
      </c>
      <c r="D905" s="1">
        <v>46064</v>
      </c>
      <c r="E905" t="s">
        <v>35</v>
      </c>
      <c r="F905">
        <v>23</v>
      </c>
      <c r="G905">
        <v>22</v>
      </c>
      <c r="H905">
        <v>1</v>
      </c>
      <c r="I905" t="s">
        <v>31</v>
      </c>
      <c r="J905" t="s">
        <v>37</v>
      </c>
      <c r="M905">
        <v>5</v>
      </c>
      <c r="AD905">
        <v>17</v>
      </c>
      <c r="AF905">
        <f>IF(excel_project[[#This Row],[Total Messages]]&gt;0,1,0)</f>
        <v>1</v>
      </c>
    </row>
    <row r="906" spans="1:32" x14ac:dyDescent="0.3">
      <c r="A906" t="s">
        <v>136</v>
      </c>
      <c r="B906">
        <f t="shared" si="14"/>
        <v>9</v>
      </c>
      <c r="C906" t="s">
        <v>33</v>
      </c>
      <c r="D906" s="1">
        <v>46065</v>
      </c>
      <c r="E906" t="s">
        <v>36</v>
      </c>
      <c r="AF906">
        <f>IF(excel_project[[#This Row],[Total Messages]]&gt;0,1,0)</f>
        <v>0</v>
      </c>
    </row>
    <row r="907" spans="1:32" x14ac:dyDescent="0.3">
      <c r="A907" t="s">
        <v>136</v>
      </c>
      <c r="B907">
        <f t="shared" si="14"/>
        <v>9</v>
      </c>
      <c r="C907" t="s">
        <v>33</v>
      </c>
      <c r="D907" s="1">
        <v>46066</v>
      </c>
      <c r="E907" t="s">
        <v>38</v>
      </c>
      <c r="F907">
        <v>2</v>
      </c>
      <c r="G907">
        <v>1</v>
      </c>
      <c r="H907">
        <v>1</v>
      </c>
      <c r="I907" t="s">
        <v>37</v>
      </c>
      <c r="J907" t="s">
        <v>31</v>
      </c>
      <c r="K907">
        <v>1</v>
      </c>
      <c r="L907">
        <v>1</v>
      </c>
      <c r="AF907">
        <f>IF(excel_project[[#This Row],[Total Messages]]&gt;0,1,0)</f>
        <v>1</v>
      </c>
    </row>
    <row r="908" spans="1:32" x14ac:dyDescent="0.3">
      <c r="A908" t="s">
        <v>136</v>
      </c>
      <c r="B908">
        <f t="shared" si="14"/>
        <v>9</v>
      </c>
      <c r="C908" t="s">
        <v>33</v>
      </c>
      <c r="D908" s="1">
        <v>46067</v>
      </c>
      <c r="E908" t="s">
        <v>39</v>
      </c>
      <c r="AF908">
        <f>IF(excel_project[[#This Row],[Total Messages]]&gt;0,1,0)</f>
        <v>0</v>
      </c>
    </row>
    <row r="909" spans="1:32" x14ac:dyDescent="0.3">
      <c r="A909" t="s">
        <v>136</v>
      </c>
      <c r="B909">
        <f t="shared" si="14"/>
        <v>9</v>
      </c>
      <c r="C909" t="s">
        <v>33</v>
      </c>
      <c r="D909" s="1">
        <v>46068</v>
      </c>
      <c r="E909" t="s">
        <v>40</v>
      </c>
      <c r="F909">
        <v>2</v>
      </c>
      <c r="G909">
        <v>1</v>
      </c>
      <c r="H909">
        <v>1</v>
      </c>
      <c r="I909" t="s">
        <v>37</v>
      </c>
      <c r="J909" t="s">
        <v>31</v>
      </c>
      <c r="AF909">
        <f>IF(excel_project[[#This Row],[Total Messages]]&gt;0,1,0)</f>
        <v>1</v>
      </c>
    </row>
    <row r="910" spans="1:32" x14ac:dyDescent="0.3">
      <c r="A910" t="s">
        <v>136</v>
      </c>
      <c r="B910">
        <f t="shared" si="14"/>
        <v>9</v>
      </c>
      <c r="C910" t="s">
        <v>33</v>
      </c>
      <c r="D910" s="1">
        <v>46069</v>
      </c>
      <c r="E910" t="s">
        <v>30</v>
      </c>
      <c r="F910">
        <v>12</v>
      </c>
      <c r="G910">
        <v>6</v>
      </c>
      <c r="H910">
        <v>6</v>
      </c>
      <c r="I910" t="s">
        <v>37</v>
      </c>
      <c r="J910" t="s">
        <v>31</v>
      </c>
      <c r="O910">
        <v>1</v>
      </c>
      <c r="AF910">
        <f>IF(excel_project[[#This Row],[Total Messages]]&gt;0,1,0)</f>
        <v>1</v>
      </c>
    </row>
    <row r="911" spans="1:32" x14ac:dyDescent="0.3">
      <c r="A911" t="s">
        <v>136</v>
      </c>
      <c r="B911">
        <f t="shared" si="14"/>
        <v>9</v>
      </c>
      <c r="C911" t="s">
        <v>33</v>
      </c>
      <c r="D911" s="1">
        <v>46070</v>
      </c>
      <c r="E911" t="s">
        <v>34</v>
      </c>
      <c r="F911">
        <v>9</v>
      </c>
      <c r="G911">
        <v>5</v>
      </c>
      <c r="H911">
        <v>4</v>
      </c>
      <c r="I911" t="s">
        <v>31</v>
      </c>
      <c r="J911" t="s">
        <v>31</v>
      </c>
      <c r="AF911">
        <f>IF(excel_project[[#This Row],[Total Messages]]&gt;0,1,0)</f>
        <v>1</v>
      </c>
    </row>
    <row r="912" spans="1:32" x14ac:dyDescent="0.3">
      <c r="A912" t="s">
        <v>136</v>
      </c>
      <c r="B912">
        <f t="shared" si="14"/>
        <v>9</v>
      </c>
      <c r="C912" t="s">
        <v>33</v>
      </c>
      <c r="D912" s="1">
        <v>46071</v>
      </c>
      <c r="E912" t="s">
        <v>35</v>
      </c>
      <c r="F912">
        <v>32</v>
      </c>
      <c r="G912">
        <v>12</v>
      </c>
      <c r="H912">
        <v>19</v>
      </c>
      <c r="I912" t="s">
        <v>37</v>
      </c>
      <c r="J912" t="s">
        <v>31</v>
      </c>
      <c r="K912">
        <v>1</v>
      </c>
      <c r="M912">
        <v>1</v>
      </c>
      <c r="Q912">
        <v>1</v>
      </c>
      <c r="V912">
        <v>1</v>
      </c>
      <c r="AF912">
        <f>IF(excel_project[[#This Row],[Total Messages]]&gt;0,1,0)</f>
        <v>1</v>
      </c>
    </row>
    <row r="913" spans="1:32" x14ac:dyDescent="0.3">
      <c r="A913" t="s">
        <v>136</v>
      </c>
      <c r="B913">
        <f t="shared" si="14"/>
        <v>9</v>
      </c>
      <c r="C913" t="s">
        <v>33</v>
      </c>
      <c r="D913" s="1">
        <v>46072</v>
      </c>
      <c r="E913" t="s">
        <v>36</v>
      </c>
      <c r="F913">
        <v>1</v>
      </c>
      <c r="G913">
        <v>1</v>
      </c>
      <c r="I913" t="s">
        <v>31</v>
      </c>
      <c r="J913" t="s">
        <v>31</v>
      </c>
      <c r="AF913">
        <f>IF(excel_project[[#This Row],[Total Messages]]&gt;0,1,0)</f>
        <v>1</v>
      </c>
    </row>
    <row r="914" spans="1:32" x14ac:dyDescent="0.3">
      <c r="A914" t="s">
        <v>136</v>
      </c>
      <c r="B914">
        <f t="shared" si="14"/>
        <v>9</v>
      </c>
      <c r="C914" t="s">
        <v>33</v>
      </c>
      <c r="D914" s="1">
        <v>46073</v>
      </c>
      <c r="E914" t="s">
        <v>38</v>
      </c>
      <c r="AF914">
        <f>IF(excel_project[[#This Row],[Total Messages]]&gt;0,1,0)</f>
        <v>0</v>
      </c>
    </row>
    <row r="915" spans="1:32" x14ac:dyDescent="0.3">
      <c r="A915" t="s">
        <v>136</v>
      </c>
      <c r="B915">
        <f t="shared" si="14"/>
        <v>9</v>
      </c>
      <c r="C915" t="s">
        <v>33</v>
      </c>
      <c r="D915" s="1">
        <v>46074</v>
      </c>
      <c r="E915" t="s">
        <v>39</v>
      </c>
      <c r="AF915">
        <f>IF(excel_project[[#This Row],[Total Messages]]&gt;0,1,0)</f>
        <v>0</v>
      </c>
    </row>
    <row r="916" spans="1:32" x14ac:dyDescent="0.3">
      <c r="A916" t="s">
        <v>136</v>
      </c>
      <c r="B916">
        <f t="shared" si="14"/>
        <v>9</v>
      </c>
      <c r="C916" t="s">
        <v>33</v>
      </c>
      <c r="D916" s="1">
        <v>46075</v>
      </c>
      <c r="E916" t="s">
        <v>40</v>
      </c>
      <c r="AF916">
        <f>IF(excel_project[[#This Row],[Total Messages]]&gt;0,1,0)</f>
        <v>0</v>
      </c>
    </row>
    <row r="917" spans="1:32" x14ac:dyDescent="0.3">
      <c r="A917" t="s">
        <v>136</v>
      </c>
      <c r="B917">
        <f t="shared" si="14"/>
        <v>9</v>
      </c>
      <c r="C917" t="s">
        <v>33</v>
      </c>
      <c r="D917" s="1">
        <v>46076</v>
      </c>
      <c r="E917" t="s">
        <v>30</v>
      </c>
      <c r="AF917">
        <f>IF(excel_project[[#This Row],[Total Messages]]&gt;0,1,0)</f>
        <v>0</v>
      </c>
    </row>
    <row r="918" spans="1:32" x14ac:dyDescent="0.3">
      <c r="A918" t="s">
        <v>136</v>
      </c>
      <c r="B918">
        <f t="shared" si="14"/>
        <v>9</v>
      </c>
      <c r="C918" t="s">
        <v>33</v>
      </c>
      <c r="D918" s="1">
        <v>46077</v>
      </c>
      <c r="E918" t="s">
        <v>34</v>
      </c>
      <c r="AF918">
        <f>IF(excel_project[[#This Row],[Total Messages]]&gt;0,1,0)</f>
        <v>0</v>
      </c>
    </row>
    <row r="919" spans="1:32" x14ac:dyDescent="0.3">
      <c r="A919" t="s">
        <v>136</v>
      </c>
      <c r="B919">
        <f t="shared" si="14"/>
        <v>9</v>
      </c>
      <c r="C919" t="s">
        <v>33</v>
      </c>
      <c r="D919" s="1">
        <v>46078</v>
      </c>
      <c r="E919" t="s">
        <v>35</v>
      </c>
      <c r="F919">
        <v>17</v>
      </c>
      <c r="G919">
        <v>7</v>
      </c>
      <c r="H919">
        <v>10</v>
      </c>
      <c r="I919" t="s">
        <v>37</v>
      </c>
      <c r="J919" t="s">
        <v>31</v>
      </c>
      <c r="Q919">
        <v>1</v>
      </c>
      <c r="AF919">
        <f>IF(excel_project[[#This Row],[Total Messages]]&gt;0,1,0)</f>
        <v>1</v>
      </c>
    </row>
    <row r="920" spans="1:32" x14ac:dyDescent="0.3">
      <c r="A920" t="s">
        <v>136</v>
      </c>
      <c r="B920">
        <f t="shared" si="14"/>
        <v>9</v>
      </c>
      <c r="C920" t="s">
        <v>33</v>
      </c>
      <c r="D920" s="1">
        <v>46079</v>
      </c>
      <c r="E920" t="s">
        <v>36</v>
      </c>
      <c r="F920">
        <v>1</v>
      </c>
      <c r="G920">
        <v>1</v>
      </c>
      <c r="I920" t="s">
        <v>31</v>
      </c>
      <c r="J920" t="s">
        <v>31</v>
      </c>
      <c r="AF920">
        <f>IF(excel_project[[#This Row],[Total Messages]]&gt;0,1,0)</f>
        <v>1</v>
      </c>
    </row>
    <row r="921" spans="1:32" x14ac:dyDescent="0.3">
      <c r="A921" t="s">
        <v>136</v>
      </c>
      <c r="B921">
        <f t="shared" si="14"/>
        <v>9</v>
      </c>
      <c r="C921" t="s">
        <v>33</v>
      </c>
      <c r="D921" s="1">
        <v>46080</v>
      </c>
      <c r="E921" t="s">
        <v>38</v>
      </c>
      <c r="AF921">
        <f>IF(excel_project[[#This Row],[Total Messages]]&gt;0,1,0)</f>
        <v>0</v>
      </c>
    </row>
    <row r="922" spans="1:32" x14ac:dyDescent="0.3">
      <c r="A922" t="s">
        <v>136</v>
      </c>
      <c r="B922">
        <f t="shared" si="14"/>
        <v>9</v>
      </c>
      <c r="C922" t="s">
        <v>33</v>
      </c>
      <c r="D922" s="1">
        <v>46081</v>
      </c>
      <c r="E922" t="s">
        <v>39</v>
      </c>
      <c r="F922">
        <v>3</v>
      </c>
      <c r="G922">
        <v>2</v>
      </c>
      <c r="H922">
        <v>1</v>
      </c>
      <c r="I922" t="s">
        <v>37</v>
      </c>
      <c r="J922" t="s">
        <v>31</v>
      </c>
      <c r="AF922">
        <f>IF(excel_project[[#This Row],[Total Messages]]&gt;0,1,0)</f>
        <v>1</v>
      </c>
    </row>
    <row r="923" spans="1:32" x14ac:dyDescent="0.3">
      <c r="A923" t="s">
        <v>136</v>
      </c>
      <c r="B923">
        <f t="shared" si="14"/>
        <v>9</v>
      </c>
      <c r="C923" t="s">
        <v>33</v>
      </c>
      <c r="D923" s="1">
        <v>46082</v>
      </c>
      <c r="E923" t="s">
        <v>40</v>
      </c>
      <c r="AF923">
        <f>IF(excel_project[[#This Row],[Total Messages]]&gt;0,1,0)</f>
        <v>0</v>
      </c>
    </row>
    <row r="924" spans="1:32" x14ac:dyDescent="0.3">
      <c r="A924" t="s">
        <v>136</v>
      </c>
      <c r="B924">
        <f t="shared" si="14"/>
        <v>9</v>
      </c>
      <c r="C924" t="s">
        <v>33</v>
      </c>
      <c r="D924" s="1">
        <v>46083</v>
      </c>
      <c r="E924" t="s">
        <v>30</v>
      </c>
      <c r="F924">
        <v>7</v>
      </c>
      <c r="G924">
        <v>5</v>
      </c>
      <c r="H924">
        <v>2</v>
      </c>
      <c r="I924" t="s">
        <v>37</v>
      </c>
      <c r="J924" t="s">
        <v>31</v>
      </c>
      <c r="K924">
        <v>1</v>
      </c>
      <c r="AF924">
        <f>IF(excel_project[[#This Row],[Total Messages]]&gt;0,1,0)</f>
        <v>1</v>
      </c>
    </row>
    <row r="925" spans="1:32" x14ac:dyDescent="0.3">
      <c r="A925" t="s">
        <v>136</v>
      </c>
      <c r="B925">
        <f t="shared" si="14"/>
        <v>9</v>
      </c>
      <c r="C925" t="s">
        <v>33</v>
      </c>
      <c r="D925" s="1">
        <v>46084</v>
      </c>
      <c r="E925" t="s">
        <v>34</v>
      </c>
      <c r="AF925">
        <f>IF(excel_project[[#This Row],[Total Messages]]&gt;0,1,0)</f>
        <v>0</v>
      </c>
    </row>
    <row r="926" spans="1:32" x14ac:dyDescent="0.3">
      <c r="A926" t="s">
        <v>136</v>
      </c>
      <c r="B926">
        <f t="shared" si="14"/>
        <v>9</v>
      </c>
      <c r="C926" t="s">
        <v>33</v>
      </c>
      <c r="D926" s="1">
        <v>46085</v>
      </c>
      <c r="E926" t="s">
        <v>35</v>
      </c>
      <c r="AF926">
        <f>IF(excel_project[[#This Row],[Total Messages]]&gt;0,1,0)</f>
        <v>0</v>
      </c>
    </row>
    <row r="927" spans="1:32" x14ac:dyDescent="0.3">
      <c r="A927" t="s">
        <v>136</v>
      </c>
      <c r="B927">
        <f t="shared" si="14"/>
        <v>9</v>
      </c>
      <c r="C927" t="s">
        <v>33</v>
      </c>
      <c r="D927" s="1">
        <v>46086</v>
      </c>
      <c r="E927" t="s">
        <v>36</v>
      </c>
      <c r="F927">
        <v>9</v>
      </c>
      <c r="G927">
        <v>5</v>
      </c>
      <c r="H927">
        <v>4</v>
      </c>
      <c r="I927" t="s">
        <v>37</v>
      </c>
      <c r="J927" t="s">
        <v>31</v>
      </c>
      <c r="AF927">
        <f>IF(excel_project[[#This Row],[Total Messages]]&gt;0,1,0)</f>
        <v>1</v>
      </c>
    </row>
    <row r="928" spans="1:32" x14ac:dyDescent="0.3">
      <c r="A928" t="s">
        <v>136</v>
      </c>
      <c r="B928">
        <f t="shared" si="14"/>
        <v>9</v>
      </c>
      <c r="C928" t="s">
        <v>33</v>
      </c>
      <c r="D928" s="1">
        <v>46087</v>
      </c>
      <c r="E928" t="s">
        <v>38</v>
      </c>
      <c r="AF928">
        <f>IF(excel_project[[#This Row],[Total Messages]]&gt;0,1,0)</f>
        <v>0</v>
      </c>
    </row>
    <row r="929" spans="1:32" x14ac:dyDescent="0.3">
      <c r="A929" t="s">
        <v>136</v>
      </c>
      <c r="B929">
        <f t="shared" si="14"/>
        <v>9</v>
      </c>
      <c r="C929" t="s">
        <v>33</v>
      </c>
      <c r="D929" s="1">
        <v>46088</v>
      </c>
      <c r="E929" t="s">
        <v>39</v>
      </c>
      <c r="F929">
        <v>5</v>
      </c>
      <c r="G929">
        <v>3</v>
      </c>
      <c r="H929">
        <v>2</v>
      </c>
      <c r="I929" t="s">
        <v>31</v>
      </c>
      <c r="J929" t="s">
        <v>37</v>
      </c>
      <c r="V929">
        <v>1</v>
      </c>
      <c r="AF929">
        <f>IF(excel_project[[#This Row],[Total Messages]]&gt;0,1,0)</f>
        <v>1</v>
      </c>
    </row>
    <row r="930" spans="1:32" x14ac:dyDescent="0.3">
      <c r="A930" t="s">
        <v>136</v>
      </c>
      <c r="B930">
        <f t="shared" si="14"/>
        <v>9</v>
      </c>
      <c r="C930" t="s">
        <v>33</v>
      </c>
      <c r="D930" s="1">
        <v>46089</v>
      </c>
      <c r="E930" t="s">
        <v>40</v>
      </c>
      <c r="AF930">
        <f>IF(excel_project[[#This Row],[Total Messages]]&gt;0,1,0)</f>
        <v>0</v>
      </c>
    </row>
    <row r="931" spans="1:32" x14ac:dyDescent="0.3">
      <c r="A931" t="s">
        <v>136</v>
      </c>
      <c r="B931">
        <f t="shared" si="14"/>
        <v>9</v>
      </c>
      <c r="C931" t="s">
        <v>33</v>
      </c>
      <c r="D931" s="1">
        <v>46090</v>
      </c>
      <c r="E931" t="s">
        <v>30</v>
      </c>
      <c r="AF931">
        <f>IF(excel_project[[#This Row],[Total Messages]]&gt;0,1,0)</f>
        <v>0</v>
      </c>
    </row>
    <row r="932" spans="1:32" x14ac:dyDescent="0.3">
      <c r="A932" t="s">
        <v>136</v>
      </c>
      <c r="B932">
        <f t="shared" si="14"/>
        <v>9</v>
      </c>
      <c r="C932" t="s">
        <v>33</v>
      </c>
      <c r="D932" s="1">
        <v>46091</v>
      </c>
      <c r="E932" t="s">
        <v>34</v>
      </c>
      <c r="AF932">
        <f>IF(excel_project[[#This Row],[Total Messages]]&gt;0,1,0)</f>
        <v>0</v>
      </c>
    </row>
    <row r="933" spans="1:32" x14ac:dyDescent="0.3">
      <c r="A933" t="s">
        <v>136</v>
      </c>
      <c r="B933">
        <f t="shared" si="14"/>
        <v>9</v>
      </c>
      <c r="C933" t="s">
        <v>33</v>
      </c>
      <c r="D933" s="1">
        <v>46092</v>
      </c>
      <c r="E933" t="s">
        <v>35</v>
      </c>
      <c r="AF933">
        <f>IF(excel_project[[#This Row],[Total Messages]]&gt;0,1,0)</f>
        <v>0</v>
      </c>
    </row>
    <row r="934" spans="1:32" x14ac:dyDescent="0.3">
      <c r="A934" t="s">
        <v>136</v>
      </c>
      <c r="B934">
        <f t="shared" si="14"/>
        <v>9</v>
      </c>
      <c r="C934" t="s">
        <v>33</v>
      </c>
      <c r="D934" s="1">
        <v>46093</v>
      </c>
      <c r="E934" t="s">
        <v>36</v>
      </c>
      <c r="F934">
        <v>36</v>
      </c>
      <c r="G934">
        <v>21</v>
      </c>
      <c r="H934">
        <v>15</v>
      </c>
      <c r="I934" t="s">
        <v>31</v>
      </c>
      <c r="J934" t="s">
        <v>31</v>
      </c>
      <c r="M934">
        <v>2</v>
      </c>
      <c r="AF934">
        <f>IF(excel_project[[#This Row],[Total Messages]]&gt;0,1,0)</f>
        <v>1</v>
      </c>
    </row>
    <row r="935" spans="1:32" x14ac:dyDescent="0.3">
      <c r="A935" t="s">
        <v>136</v>
      </c>
      <c r="B935">
        <f t="shared" si="14"/>
        <v>9</v>
      </c>
      <c r="C935" t="s">
        <v>33</v>
      </c>
      <c r="D935" s="1">
        <v>46094</v>
      </c>
      <c r="E935" t="s">
        <v>38</v>
      </c>
      <c r="F935">
        <v>11</v>
      </c>
      <c r="G935">
        <v>8</v>
      </c>
      <c r="H935">
        <v>3</v>
      </c>
      <c r="I935" t="s">
        <v>37</v>
      </c>
      <c r="J935" t="s">
        <v>31</v>
      </c>
      <c r="K935">
        <v>4</v>
      </c>
      <c r="M935">
        <v>3</v>
      </c>
      <c r="AF935">
        <f>IF(excel_project[[#This Row],[Total Messages]]&gt;0,1,0)</f>
        <v>1</v>
      </c>
    </row>
    <row r="936" spans="1:32" x14ac:dyDescent="0.3">
      <c r="A936" t="s">
        <v>136</v>
      </c>
      <c r="B936">
        <f t="shared" si="14"/>
        <v>9</v>
      </c>
      <c r="C936" t="s">
        <v>33</v>
      </c>
      <c r="D936" s="1">
        <v>46095</v>
      </c>
      <c r="E936" t="s">
        <v>39</v>
      </c>
      <c r="F936">
        <v>1</v>
      </c>
      <c r="G936">
        <v>1</v>
      </c>
      <c r="I936" t="s">
        <v>31</v>
      </c>
      <c r="J936" t="s">
        <v>31</v>
      </c>
      <c r="M936">
        <v>1</v>
      </c>
      <c r="AF936">
        <f>IF(excel_project[[#This Row],[Total Messages]]&gt;0,1,0)</f>
        <v>1</v>
      </c>
    </row>
    <row r="937" spans="1:32" x14ac:dyDescent="0.3">
      <c r="A937" t="s">
        <v>136</v>
      </c>
      <c r="B937">
        <f t="shared" si="14"/>
        <v>9</v>
      </c>
      <c r="C937" t="s">
        <v>33</v>
      </c>
      <c r="D937" s="1">
        <v>46096</v>
      </c>
      <c r="E937" t="s">
        <v>40</v>
      </c>
      <c r="F937">
        <v>1</v>
      </c>
      <c r="G937">
        <v>1</v>
      </c>
      <c r="I937" t="s">
        <v>31</v>
      </c>
      <c r="J937" t="s">
        <v>31</v>
      </c>
      <c r="AF937">
        <f>IF(excel_project[[#This Row],[Total Messages]]&gt;0,1,0)</f>
        <v>1</v>
      </c>
    </row>
    <row r="938" spans="1:32" x14ac:dyDescent="0.3">
      <c r="A938" t="s">
        <v>136</v>
      </c>
      <c r="B938">
        <f t="shared" si="14"/>
        <v>9</v>
      </c>
      <c r="C938" t="s">
        <v>33</v>
      </c>
      <c r="D938" s="1">
        <v>46097</v>
      </c>
      <c r="E938" t="s">
        <v>30</v>
      </c>
      <c r="AF938">
        <f>IF(excel_project[[#This Row],[Total Messages]]&gt;0,1,0)</f>
        <v>0</v>
      </c>
    </row>
    <row r="939" spans="1:32" x14ac:dyDescent="0.3">
      <c r="A939" t="s">
        <v>136</v>
      </c>
      <c r="B939">
        <f t="shared" si="14"/>
        <v>9</v>
      </c>
      <c r="C939" t="s">
        <v>33</v>
      </c>
      <c r="D939" s="1">
        <v>46098</v>
      </c>
      <c r="E939" t="s">
        <v>34</v>
      </c>
      <c r="AF939">
        <f>IF(excel_project[[#This Row],[Total Messages]]&gt;0,1,0)</f>
        <v>0</v>
      </c>
    </row>
    <row r="940" spans="1:32" x14ac:dyDescent="0.3">
      <c r="A940" t="s">
        <v>136</v>
      </c>
      <c r="B940">
        <f t="shared" si="14"/>
        <v>9</v>
      </c>
      <c r="C940" t="s">
        <v>33</v>
      </c>
      <c r="D940" s="1">
        <v>46099</v>
      </c>
      <c r="E940" t="s">
        <v>35</v>
      </c>
      <c r="AF940">
        <f>IF(excel_project[[#This Row],[Total Messages]]&gt;0,1,0)</f>
        <v>0</v>
      </c>
    </row>
    <row r="941" spans="1:32" x14ac:dyDescent="0.3">
      <c r="A941" t="s">
        <v>136</v>
      </c>
      <c r="B941">
        <f t="shared" si="14"/>
        <v>9</v>
      </c>
      <c r="C941" t="s">
        <v>33</v>
      </c>
      <c r="D941" s="1">
        <v>46100</v>
      </c>
      <c r="E941" t="s">
        <v>36</v>
      </c>
      <c r="F941">
        <v>30</v>
      </c>
      <c r="G941">
        <v>16</v>
      </c>
      <c r="H941">
        <v>14</v>
      </c>
      <c r="I941" t="s">
        <v>31</v>
      </c>
      <c r="J941" t="s">
        <v>31</v>
      </c>
      <c r="M941">
        <v>1</v>
      </c>
      <c r="AF941">
        <f>IF(excel_project[[#This Row],[Total Messages]]&gt;0,1,0)</f>
        <v>1</v>
      </c>
    </row>
    <row r="942" spans="1:32" x14ac:dyDescent="0.3">
      <c r="A942" t="s">
        <v>136</v>
      </c>
      <c r="B942">
        <f t="shared" si="14"/>
        <v>9</v>
      </c>
      <c r="C942" t="s">
        <v>33</v>
      </c>
      <c r="D942" s="1">
        <v>46101</v>
      </c>
      <c r="E942" t="s">
        <v>38</v>
      </c>
      <c r="AF942">
        <f>IF(excel_project[[#This Row],[Total Messages]]&gt;0,1,0)</f>
        <v>0</v>
      </c>
    </row>
    <row r="943" spans="1:32" x14ac:dyDescent="0.3">
      <c r="A943" t="s">
        <v>136</v>
      </c>
      <c r="B943">
        <f t="shared" si="14"/>
        <v>9</v>
      </c>
      <c r="C943" t="s">
        <v>33</v>
      </c>
      <c r="D943" s="1">
        <v>46102</v>
      </c>
      <c r="E943" t="s">
        <v>39</v>
      </c>
      <c r="AF943">
        <f>IF(excel_project[[#This Row],[Total Messages]]&gt;0,1,0)</f>
        <v>0</v>
      </c>
    </row>
    <row r="944" spans="1:32" x14ac:dyDescent="0.3">
      <c r="A944" t="s">
        <v>136</v>
      </c>
      <c r="B944">
        <f t="shared" si="14"/>
        <v>9</v>
      </c>
      <c r="C944" t="s">
        <v>33</v>
      </c>
      <c r="D944" s="1">
        <v>46103</v>
      </c>
      <c r="E944" t="s">
        <v>40</v>
      </c>
      <c r="AF944">
        <f>IF(excel_project[[#This Row],[Total Messages]]&gt;0,1,0)</f>
        <v>0</v>
      </c>
    </row>
    <row r="945" spans="1:32" x14ac:dyDescent="0.3">
      <c r="A945" t="s">
        <v>136</v>
      </c>
      <c r="B945">
        <f t="shared" si="14"/>
        <v>9</v>
      </c>
      <c r="C945" t="s">
        <v>33</v>
      </c>
      <c r="D945" s="1">
        <v>46104</v>
      </c>
      <c r="E945" t="s">
        <v>30</v>
      </c>
      <c r="AF945">
        <f>IF(excel_project[[#This Row],[Total Messages]]&gt;0,1,0)</f>
        <v>0</v>
      </c>
    </row>
    <row r="946" spans="1:32" x14ac:dyDescent="0.3">
      <c r="A946" t="s">
        <v>136</v>
      </c>
      <c r="B946">
        <f t="shared" si="14"/>
        <v>9</v>
      </c>
      <c r="C946" t="s">
        <v>33</v>
      </c>
      <c r="D946" s="1">
        <v>46105</v>
      </c>
      <c r="E946" t="s">
        <v>34</v>
      </c>
      <c r="AF946">
        <f>IF(excel_project[[#This Row],[Total Messages]]&gt;0,1,0)</f>
        <v>0</v>
      </c>
    </row>
    <row r="947" spans="1:32" x14ac:dyDescent="0.3">
      <c r="A947" t="s">
        <v>136</v>
      </c>
      <c r="B947">
        <f t="shared" si="14"/>
        <v>9</v>
      </c>
      <c r="C947" t="s">
        <v>33</v>
      </c>
      <c r="D947" s="1">
        <v>46106</v>
      </c>
      <c r="E947" t="s">
        <v>35</v>
      </c>
      <c r="F947">
        <v>52</v>
      </c>
      <c r="G947">
        <v>23</v>
      </c>
      <c r="H947">
        <v>29</v>
      </c>
      <c r="I947" t="s">
        <v>37</v>
      </c>
      <c r="J947" t="s">
        <v>37</v>
      </c>
      <c r="K947">
        <v>2</v>
      </c>
      <c r="M947">
        <v>5</v>
      </c>
      <c r="R947">
        <v>1</v>
      </c>
      <c r="S947">
        <v>0.5</v>
      </c>
      <c r="V947">
        <v>1</v>
      </c>
      <c r="W947">
        <v>1</v>
      </c>
      <c r="AD947">
        <v>2</v>
      </c>
      <c r="AF947">
        <f>IF(excel_project[[#This Row],[Total Messages]]&gt;0,1,0)</f>
        <v>1</v>
      </c>
    </row>
    <row r="948" spans="1:32" x14ac:dyDescent="0.3">
      <c r="A948" t="s">
        <v>136</v>
      </c>
      <c r="B948">
        <f t="shared" si="14"/>
        <v>9</v>
      </c>
      <c r="C948" t="s">
        <v>33</v>
      </c>
      <c r="D948" s="1">
        <v>46107</v>
      </c>
      <c r="E948" t="s">
        <v>36</v>
      </c>
      <c r="F948">
        <v>33</v>
      </c>
      <c r="G948">
        <v>21</v>
      </c>
      <c r="H948">
        <v>12</v>
      </c>
      <c r="I948" t="s">
        <v>37</v>
      </c>
      <c r="J948" t="s">
        <v>31</v>
      </c>
      <c r="K948">
        <v>1</v>
      </c>
      <c r="M948">
        <v>1</v>
      </c>
      <c r="AF948">
        <f>IF(excel_project[[#This Row],[Total Messages]]&gt;0,1,0)</f>
        <v>1</v>
      </c>
    </row>
    <row r="949" spans="1:32" x14ac:dyDescent="0.3">
      <c r="A949" t="s">
        <v>136</v>
      </c>
      <c r="B949">
        <f t="shared" si="14"/>
        <v>9</v>
      </c>
      <c r="C949" t="s">
        <v>33</v>
      </c>
      <c r="D949" s="1">
        <v>46108</v>
      </c>
      <c r="E949" t="s">
        <v>38</v>
      </c>
      <c r="F949">
        <v>11</v>
      </c>
      <c r="G949">
        <v>9</v>
      </c>
      <c r="H949">
        <v>2</v>
      </c>
      <c r="I949" t="s">
        <v>31</v>
      </c>
      <c r="J949" t="s">
        <v>31</v>
      </c>
      <c r="AF949">
        <f>IF(excel_project[[#This Row],[Total Messages]]&gt;0,1,0)</f>
        <v>1</v>
      </c>
    </row>
    <row r="950" spans="1:32" x14ac:dyDescent="0.3">
      <c r="A950" t="s">
        <v>136</v>
      </c>
      <c r="B950">
        <f t="shared" si="14"/>
        <v>9</v>
      </c>
      <c r="C950" t="s">
        <v>33</v>
      </c>
      <c r="D950" s="1">
        <v>46109</v>
      </c>
      <c r="E950" t="s">
        <v>39</v>
      </c>
      <c r="AF950">
        <f>IF(excel_project[[#This Row],[Total Messages]]&gt;0,1,0)</f>
        <v>0</v>
      </c>
    </row>
    <row r="951" spans="1:32" x14ac:dyDescent="0.3">
      <c r="A951" t="s">
        <v>136</v>
      </c>
      <c r="B951">
        <f t="shared" si="14"/>
        <v>9</v>
      </c>
      <c r="C951" t="s">
        <v>33</v>
      </c>
      <c r="D951" s="1">
        <v>46110</v>
      </c>
      <c r="E951" t="s">
        <v>40</v>
      </c>
      <c r="AF951">
        <f>IF(excel_project[[#This Row],[Total Messages]]&gt;0,1,0)</f>
        <v>0</v>
      </c>
    </row>
    <row r="952" spans="1:32" x14ac:dyDescent="0.3">
      <c r="A952" t="s">
        <v>136</v>
      </c>
      <c r="B952">
        <f t="shared" si="14"/>
        <v>9</v>
      </c>
      <c r="C952" t="s">
        <v>33</v>
      </c>
      <c r="D952" s="1">
        <v>46111</v>
      </c>
      <c r="E952" t="s">
        <v>30</v>
      </c>
      <c r="AF952">
        <f>IF(excel_project[[#This Row],[Total Messages]]&gt;0,1,0)</f>
        <v>0</v>
      </c>
    </row>
    <row r="953" spans="1:32" x14ac:dyDescent="0.3">
      <c r="A953" t="s">
        <v>136</v>
      </c>
      <c r="B953">
        <f t="shared" si="14"/>
        <v>9</v>
      </c>
      <c r="C953" t="s">
        <v>33</v>
      </c>
      <c r="D953" s="1">
        <v>46112</v>
      </c>
      <c r="E953" t="s">
        <v>34</v>
      </c>
      <c r="F953">
        <v>33</v>
      </c>
      <c r="G953">
        <v>18</v>
      </c>
      <c r="H953">
        <v>15</v>
      </c>
      <c r="I953" t="s">
        <v>37</v>
      </c>
      <c r="J953" t="s">
        <v>31</v>
      </c>
      <c r="M953">
        <v>2</v>
      </c>
      <c r="Q953">
        <v>1</v>
      </c>
      <c r="AD953">
        <v>4</v>
      </c>
      <c r="AF953">
        <f>IF(excel_project[[#This Row],[Total Messages]]&gt;0,1,0)</f>
        <v>1</v>
      </c>
    </row>
    <row r="954" spans="1:32" x14ac:dyDescent="0.3">
      <c r="A954" t="s">
        <v>136</v>
      </c>
      <c r="B954">
        <f t="shared" si="14"/>
        <v>9</v>
      </c>
      <c r="C954" t="s">
        <v>33</v>
      </c>
      <c r="D954" s="1">
        <v>46113</v>
      </c>
      <c r="E954" t="s">
        <v>35</v>
      </c>
      <c r="AF954">
        <f>IF(excel_project[[#This Row],[Total Messages]]&gt;0,1,0)</f>
        <v>0</v>
      </c>
    </row>
    <row r="955" spans="1:32" x14ac:dyDescent="0.3">
      <c r="A955" t="s">
        <v>136</v>
      </c>
      <c r="B955">
        <f t="shared" si="14"/>
        <v>9</v>
      </c>
      <c r="C955" t="s">
        <v>33</v>
      </c>
      <c r="D955" s="1">
        <v>46114</v>
      </c>
      <c r="E955" t="s">
        <v>36</v>
      </c>
      <c r="F955">
        <v>18</v>
      </c>
      <c r="G955">
        <v>9</v>
      </c>
      <c r="H955">
        <v>9</v>
      </c>
      <c r="I955" t="s">
        <v>31</v>
      </c>
      <c r="J955" t="s">
        <v>37</v>
      </c>
      <c r="AF955">
        <f>IF(excel_project[[#This Row],[Total Messages]]&gt;0,1,0)</f>
        <v>1</v>
      </c>
    </row>
    <row r="956" spans="1:32" x14ac:dyDescent="0.3">
      <c r="A956" t="s">
        <v>136</v>
      </c>
      <c r="B956">
        <f t="shared" si="14"/>
        <v>9</v>
      </c>
      <c r="C956" t="s">
        <v>33</v>
      </c>
      <c r="D956" s="1">
        <v>46115</v>
      </c>
      <c r="E956" t="s">
        <v>38</v>
      </c>
      <c r="AF956">
        <f>IF(excel_project[[#This Row],[Total Messages]]&gt;0,1,0)</f>
        <v>0</v>
      </c>
    </row>
    <row r="957" spans="1:32" x14ac:dyDescent="0.3">
      <c r="A957" t="s">
        <v>136</v>
      </c>
      <c r="B957">
        <f t="shared" si="14"/>
        <v>9</v>
      </c>
      <c r="C957" t="s">
        <v>33</v>
      </c>
      <c r="D957" s="1">
        <v>46116</v>
      </c>
      <c r="E957" t="s">
        <v>39</v>
      </c>
      <c r="F957">
        <v>4</v>
      </c>
      <c r="G957">
        <v>1</v>
      </c>
      <c r="H957">
        <v>3</v>
      </c>
      <c r="I957" t="s">
        <v>37</v>
      </c>
      <c r="J957" t="s">
        <v>31</v>
      </c>
      <c r="K957">
        <v>1</v>
      </c>
      <c r="AF957">
        <f>IF(excel_project[[#This Row],[Total Messages]]&gt;0,1,0)</f>
        <v>1</v>
      </c>
    </row>
    <row r="958" spans="1:32" x14ac:dyDescent="0.3">
      <c r="A958" t="s">
        <v>136</v>
      </c>
      <c r="B958">
        <f t="shared" si="14"/>
        <v>9</v>
      </c>
      <c r="C958" t="s">
        <v>33</v>
      </c>
      <c r="D958" s="1">
        <v>46117</v>
      </c>
      <c r="E958" t="s">
        <v>40</v>
      </c>
      <c r="F958">
        <v>20</v>
      </c>
      <c r="G958">
        <v>10</v>
      </c>
      <c r="H958">
        <v>10</v>
      </c>
      <c r="I958" t="s">
        <v>37</v>
      </c>
      <c r="J958" t="s">
        <v>37</v>
      </c>
      <c r="Q958">
        <v>2</v>
      </c>
      <c r="AF958">
        <f>IF(excel_project[[#This Row],[Total Messages]]&gt;0,1,0)</f>
        <v>1</v>
      </c>
    </row>
    <row r="959" spans="1:32" x14ac:dyDescent="0.3">
      <c r="A959" t="s">
        <v>136</v>
      </c>
      <c r="B959">
        <f t="shared" si="14"/>
        <v>9</v>
      </c>
      <c r="C959" t="s">
        <v>33</v>
      </c>
      <c r="D959" s="1">
        <v>46118</v>
      </c>
      <c r="E959" t="s">
        <v>30</v>
      </c>
      <c r="F959">
        <v>23</v>
      </c>
      <c r="G959">
        <v>17</v>
      </c>
      <c r="H959">
        <v>6</v>
      </c>
      <c r="I959" t="s">
        <v>31</v>
      </c>
      <c r="J959" t="s">
        <v>31</v>
      </c>
      <c r="M959">
        <v>1</v>
      </c>
      <c r="Q959">
        <v>3</v>
      </c>
      <c r="AD959">
        <v>1</v>
      </c>
      <c r="AF959">
        <f>IF(excel_project[[#This Row],[Total Messages]]&gt;0,1,0)</f>
        <v>1</v>
      </c>
    </row>
    <row r="960" spans="1:32" x14ac:dyDescent="0.3">
      <c r="A960" t="s">
        <v>136</v>
      </c>
      <c r="B960">
        <f t="shared" si="14"/>
        <v>9</v>
      </c>
      <c r="C960" t="s">
        <v>33</v>
      </c>
      <c r="D960" s="1">
        <v>46119</v>
      </c>
      <c r="E960" t="s">
        <v>34</v>
      </c>
      <c r="F960">
        <v>8</v>
      </c>
      <c r="G960">
        <v>7</v>
      </c>
      <c r="H960">
        <v>1</v>
      </c>
      <c r="I960" t="s">
        <v>31</v>
      </c>
      <c r="J960" t="s">
        <v>37</v>
      </c>
      <c r="V960">
        <v>1</v>
      </c>
      <c r="AF960">
        <f>IF(excel_project[[#This Row],[Total Messages]]&gt;0,1,0)</f>
        <v>1</v>
      </c>
    </row>
    <row r="961" spans="1:32" x14ac:dyDescent="0.3">
      <c r="A961" t="s">
        <v>136</v>
      </c>
      <c r="B961">
        <f t="shared" si="14"/>
        <v>9</v>
      </c>
      <c r="C961" t="s">
        <v>33</v>
      </c>
      <c r="D961" s="1">
        <v>46120</v>
      </c>
      <c r="E961" t="s">
        <v>35</v>
      </c>
      <c r="AF961">
        <f>IF(excel_project[[#This Row],[Total Messages]]&gt;0,1,0)</f>
        <v>0</v>
      </c>
    </row>
    <row r="962" spans="1:32" x14ac:dyDescent="0.3">
      <c r="A962" t="s">
        <v>136</v>
      </c>
      <c r="B962">
        <f t="shared" ref="B962:B1025" si="15">VALUE(LEFT(A962,LEN(A962)-1))</f>
        <v>9</v>
      </c>
      <c r="C962" t="s">
        <v>33</v>
      </c>
      <c r="D962" s="1">
        <v>46121</v>
      </c>
      <c r="E962" t="s">
        <v>36</v>
      </c>
      <c r="F962">
        <v>1</v>
      </c>
      <c r="G962">
        <v>1</v>
      </c>
      <c r="I962" t="s">
        <v>31</v>
      </c>
      <c r="J962" t="s">
        <v>31</v>
      </c>
      <c r="K962">
        <v>1</v>
      </c>
      <c r="AF962">
        <f>IF(excel_project[[#This Row],[Total Messages]]&gt;0,1,0)</f>
        <v>1</v>
      </c>
    </row>
    <row r="963" spans="1:32" x14ac:dyDescent="0.3">
      <c r="A963" t="s">
        <v>136</v>
      </c>
      <c r="B963">
        <f t="shared" si="15"/>
        <v>9</v>
      </c>
      <c r="C963" t="s">
        <v>33</v>
      </c>
      <c r="D963" s="1">
        <v>46122</v>
      </c>
      <c r="E963" t="s">
        <v>38</v>
      </c>
      <c r="AF963">
        <f>IF(excel_project[[#This Row],[Total Messages]]&gt;0,1,0)</f>
        <v>0</v>
      </c>
    </row>
    <row r="964" spans="1:32" x14ac:dyDescent="0.3">
      <c r="A964" t="s">
        <v>136</v>
      </c>
      <c r="B964">
        <f t="shared" si="15"/>
        <v>9</v>
      </c>
      <c r="C964" t="s">
        <v>33</v>
      </c>
      <c r="D964" s="1">
        <v>46123</v>
      </c>
      <c r="E964" t="s">
        <v>39</v>
      </c>
      <c r="AF964">
        <f>IF(excel_project[[#This Row],[Total Messages]]&gt;0,1,0)</f>
        <v>0</v>
      </c>
    </row>
    <row r="965" spans="1:32" x14ac:dyDescent="0.3">
      <c r="A965" t="s">
        <v>136</v>
      </c>
      <c r="B965">
        <f t="shared" si="15"/>
        <v>9</v>
      </c>
      <c r="C965" t="s">
        <v>33</v>
      </c>
      <c r="D965" s="1">
        <v>46124</v>
      </c>
      <c r="E965" t="s">
        <v>40</v>
      </c>
      <c r="AF965">
        <f>IF(excel_project[[#This Row],[Total Messages]]&gt;0,1,0)</f>
        <v>0</v>
      </c>
    </row>
    <row r="966" spans="1:32" x14ac:dyDescent="0.3">
      <c r="A966" t="s">
        <v>136</v>
      </c>
      <c r="B966">
        <f t="shared" si="15"/>
        <v>9</v>
      </c>
      <c r="C966" t="s">
        <v>33</v>
      </c>
      <c r="D966" s="1">
        <v>46125</v>
      </c>
      <c r="E966" t="s">
        <v>30</v>
      </c>
      <c r="AF966">
        <f>IF(excel_project[[#This Row],[Total Messages]]&gt;0,1,0)</f>
        <v>0</v>
      </c>
    </row>
    <row r="967" spans="1:32" x14ac:dyDescent="0.3">
      <c r="A967" t="s">
        <v>136</v>
      </c>
      <c r="B967">
        <f t="shared" si="15"/>
        <v>9</v>
      </c>
      <c r="C967" t="s">
        <v>33</v>
      </c>
      <c r="D967" s="1">
        <v>46126</v>
      </c>
      <c r="E967" t="s">
        <v>34</v>
      </c>
      <c r="AF967">
        <f>IF(excel_project[[#This Row],[Total Messages]]&gt;0,1,0)</f>
        <v>0</v>
      </c>
    </row>
    <row r="968" spans="1:32" x14ac:dyDescent="0.3">
      <c r="A968" t="s">
        <v>136</v>
      </c>
      <c r="B968">
        <f t="shared" si="15"/>
        <v>9</v>
      </c>
      <c r="C968" t="s">
        <v>33</v>
      </c>
      <c r="D968" s="1">
        <v>46127</v>
      </c>
      <c r="E968" t="s">
        <v>35</v>
      </c>
      <c r="F968">
        <v>1</v>
      </c>
      <c r="G968">
        <v>1</v>
      </c>
      <c r="I968" t="s">
        <v>31</v>
      </c>
      <c r="J968" t="s">
        <v>31</v>
      </c>
      <c r="AB968">
        <v>1</v>
      </c>
      <c r="AF968">
        <f>IF(excel_project[[#This Row],[Total Messages]]&gt;0,1,0)</f>
        <v>1</v>
      </c>
    </row>
    <row r="969" spans="1:32" x14ac:dyDescent="0.3">
      <c r="A969" t="s">
        <v>136</v>
      </c>
      <c r="B969">
        <f t="shared" si="15"/>
        <v>9</v>
      </c>
      <c r="C969" t="s">
        <v>33</v>
      </c>
      <c r="D969" s="1">
        <v>46128</v>
      </c>
      <c r="E969" t="s">
        <v>36</v>
      </c>
      <c r="F969">
        <v>17</v>
      </c>
      <c r="G969">
        <v>14</v>
      </c>
      <c r="H969">
        <v>3</v>
      </c>
      <c r="I969" t="s">
        <v>31</v>
      </c>
      <c r="J969" t="s">
        <v>31</v>
      </c>
      <c r="M969">
        <v>1</v>
      </c>
      <c r="AF969">
        <f>IF(excel_project[[#This Row],[Total Messages]]&gt;0,1,0)</f>
        <v>1</v>
      </c>
    </row>
    <row r="970" spans="1:32" x14ac:dyDescent="0.3">
      <c r="A970" t="s">
        <v>136</v>
      </c>
      <c r="B970">
        <f t="shared" si="15"/>
        <v>9</v>
      </c>
      <c r="C970" t="s">
        <v>33</v>
      </c>
      <c r="D970" s="1">
        <v>46129</v>
      </c>
      <c r="E970" t="s">
        <v>38</v>
      </c>
      <c r="F970">
        <v>4</v>
      </c>
      <c r="G970">
        <v>4</v>
      </c>
      <c r="I970" t="s">
        <v>31</v>
      </c>
      <c r="J970" t="s">
        <v>31</v>
      </c>
      <c r="M970">
        <v>1</v>
      </c>
      <c r="AF970">
        <f>IF(excel_project[[#This Row],[Total Messages]]&gt;0,1,0)</f>
        <v>1</v>
      </c>
    </row>
    <row r="971" spans="1:32" x14ac:dyDescent="0.3">
      <c r="A971" t="s">
        <v>136</v>
      </c>
      <c r="B971">
        <f t="shared" si="15"/>
        <v>9</v>
      </c>
      <c r="C971" t="s">
        <v>33</v>
      </c>
      <c r="D971" s="1">
        <v>46130</v>
      </c>
      <c r="E971" t="s">
        <v>39</v>
      </c>
      <c r="AF971">
        <f>IF(excel_project[[#This Row],[Total Messages]]&gt;0,1,0)</f>
        <v>0</v>
      </c>
    </row>
    <row r="972" spans="1:32" x14ac:dyDescent="0.3">
      <c r="A972" t="s">
        <v>136</v>
      </c>
      <c r="B972">
        <f t="shared" si="15"/>
        <v>9</v>
      </c>
      <c r="C972" t="s">
        <v>33</v>
      </c>
      <c r="D972" s="1">
        <v>46131</v>
      </c>
      <c r="E972" t="s">
        <v>40</v>
      </c>
      <c r="F972">
        <v>22</v>
      </c>
      <c r="G972">
        <v>8</v>
      </c>
      <c r="H972">
        <v>14</v>
      </c>
      <c r="I972" t="s">
        <v>37</v>
      </c>
      <c r="J972" t="s">
        <v>31</v>
      </c>
      <c r="M972">
        <v>2</v>
      </c>
      <c r="V972">
        <v>1</v>
      </c>
      <c r="W972">
        <v>2</v>
      </c>
      <c r="AF972">
        <f>IF(excel_project[[#This Row],[Total Messages]]&gt;0,1,0)</f>
        <v>1</v>
      </c>
    </row>
    <row r="973" spans="1:32" x14ac:dyDescent="0.3">
      <c r="A973" t="s">
        <v>136</v>
      </c>
      <c r="B973">
        <f t="shared" si="15"/>
        <v>9</v>
      </c>
      <c r="C973" t="s">
        <v>33</v>
      </c>
      <c r="D973" s="1">
        <v>46132</v>
      </c>
      <c r="E973" t="s">
        <v>30</v>
      </c>
      <c r="F973">
        <v>3</v>
      </c>
      <c r="G973">
        <v>2</v>
      </c>
      <c r="H973">
        <v>1</v>
      </c>
      <c r="I973" t="s">
        <v>31</v>
      </c>
      <c r="J973" t="s">
        <v>37</v>
      </c>
      <c r="K973">
        <v>1</v>
      </c>
      <c r="W973">
        <v>1</v>
      </c>
      <c r="AF973">
        <f>IF(excel_project[[#This Row],[Total Messages]]&gt;0,1,0)</f>
        <v>1</v>
      </c>
    </row>
    <row r="974" spans="1:32" x14ac:dyDescent="0.3">
      <c r="A974" t="s">
        <v>136</v>
      </c>
      <c r="B974">
        <f t="shared" si="15"/>
        <v>9</v>
      </c>
      <c r="C974" t="s">
        <v>33</v>
      </c>
      <c r="D974" s="1">
        <v>46133</v>
      </c>
      <c r="E974" t="s">
        <v>34</v>
      </c>
      <c r="F974">
        <v>9</v>
      </c>
      <c r="G974">
        <v>6</v>
      </c>
      <c r="H974">
        <v>3</v>
      </c>
      <c r="I974" t="s">
        <v>31</v>
      </c>
      <c r="J974" t="s">
        <v>31</v>
      </c>
      <c r="M974">
        <v>2</v>
      </c>
      <c r="AF974">
        <f>IF(excel_project[[#This Row],[Total Messages]]&gt;0,1,0)</f>
        <v>1</v>
      </c>
    </row>
    <row r="975" spans="1:32" x14ac:dyDescent="0.3">
      <c r="A975" t="s">
        <v>136</v>
      </c>
      <c r="B975">
        <f t="shared" si="15"/>
        <v>9</v>
      </c>
      <c r="C975" t="s">
        <v>33</v>
      </c>
      <c r="D975" s="1">
        <v>46134</v>
      </c>
      <c r="E975" t="s">
        <v>35</v>
      </c>
      <c r="F975">
        <v>3</v>
      </c>
      <c r="G975">
        <v>1</v>
      </c>
      <c r="H975">
        <v>2</v>
      </c>
      <c r="I975" t="s">
        <v>37</v>
      </c>
      <c r="J975" t="s">
        <v>31</v>
      </c>
      <c r="Q975">
        <v>1</v>
      </c>
      <c r="AF975">
        <f>IF(excel_project[[#This Row],[Total Messages]]&gt;0,1,0)</f>
        <v>1</v>
      </c>
    </row>
    <row r="976" spans="1:32" x14ac:dyDescent="0.3">
      <c r="A976" t="s">
        <v>136</v>
      </c>
      <c r="B976">
        <f t="shared" si="15"/>
        <v>9</v>
      </c>
      <c r="C976" t="s">
        <v>33</v>
      </c>
      <c r="D976" s="1">
        <v>46135</v>
      </c>
      <c r="E976" t="s">
        <v>36</v>
      </c>
      <c r="F976">
        <v>17</v>
      </c>
      <c r="G976">
        <v>9</v>
      </c>
      <c r="H976">
        <v>8</v>
      </c>
      <c r="I976" t="s">
        <v>37</v>
      </c>
      <c r="J976" t="s">
        <v>31</v>
      </c>
      <c r="Q976">
        <v>1</v>
      </c>
      <c r="R976">
        <v>1</v>
      </c>
      <c r="S976">
        <v>0.27</v>
      </c>
      <c r="W976">
        <v>2</v>
      </c>
      <c r="AF976">
        <f>IF(excel_project[[#This Row],[Total Messages]]&gt;0,1,0)</f>
        <v>1</v>
      </c>
    </row>
    <row r="977" spans="1:32" x14ac:dyDescent="0.3">
      <c r="A977" t="s">
        <v>136</v>
      </c>
      <c r="B977">
        <f t="shared" si="15"/>
        <v>9</v>
      </c>
      <c r="C977" t="s">
        <v>33</v>
      </c>
      <c r="D977" s="1">
        <v>46136</v>
      </c>
      <c r="E977" t="s">
        <v>38</v>
      </c>
      <c r="F977">
        <v>41</v>
      </c>
      <c r="G977">
        <v>23</v>
      </c>
      <c r="H977">
        <v>18</v>
      </c>
      <c r="I977" t="s">
        <v>31</v>
      </c>
      <c r="J977" t="s">
        <v>31</v>
      </c>
      <c r="M977">
        <v>1</v>
      </c>
      <c r="AF977">
        <f>IF(excel_project[[#This Row],[Total Messages]]&gt;0,1,0)</f>
        <v>1</v>
      </c>
    </row>
    <row r="978" spans="1:32" x14ac:dyDescent="0.3">
      <c r="A978" t="s">
        <v>136</v>
      </c>
      <c r="B978">
        <f t="shared" si="15"/>
        <v>9</v>
      </c>
      <c r="C978" t="s">
        <v>33</v>
      </c>
      <c r="D978" s="1">
        <v>46137</v>
      </c>
      <c r="E978" t="s">
        <v>39</v>
      </c>
      <c r="AF978">
        <f>IF(excel_project[[#This Row],[Total Messages]]&gt;0,1,0)</f>
        <v>0</v>
      </c>
    </row>
    <row r="979" spans="1:32" x14ac:dyDescent="0.3">
      <c r="A979" t="s">
        <v>136</v>
      </c>
      <c r="B979">
        <f t="shared" si="15"/>
        <v>9</v>
      </c>
      <c r="C979" t="s">
        <v>33</v>
      </c>
      <c r="D979" s="1">
        <v>46138</v>
      </c>
      <c r="E979" t="s">
        <v>40</v>
      </c>
      <c r="AF979">
        <f>IF(excel_project[[#This Row],[Total Messages]]&gt;0,1,0)</f>
        <v>0</v>
      </c>
    </row>
    <row r="980" spans="1:32" x14ac:dyDescent="0.3">
      <c r="A980" t="s">
        <v>136</v>
      </c>
      <c r="B980">
        <f t="shared" si="15"/>
        <v>9</v>
      </c>
      <c r="C980" t="s">
        <v>33</v>
      </c>
      <c r="D980" s="1">
        <v>46139</v>
      </c>
      <c r="E980" t="s">
        <v>30</v>
      </c>
      <c r="F980">
        <v>2</v>
      </c>
      <c r="G980">
        <v>2</v>
      </c>
      <c r="I980" t="s">
        <v>31</v>
      </c>
      <c r="J980" t="s">
        <v>31</v>
      </c>
      <c r="AF980">
        <f>IF(excel_project[[#This Row],[Total Messages]]&gt;0,1,0)</f>
        <v>1</v>
      </c>
    </row>
    <row r="981" spans="1:32" x14ac:dyDescent="0.3">
      <c r="A981" t="s">
        <v>136</v>
      </c>
      <c r="B981">
        <f t="shared" si="15"/>
        <v>9</v>
      </c>
      <c r="C981" t="s">
        <v>33</v>
      </c>
      <c r="D981" s="1">
        <v>46140</v>
      </c>
      <c r="E981" t="s">
        <v>34</v>
      </c>
      <c r="F981">
        <v>2</v>
      </c>
      <c r="G981">
        <v>2</v>
      </c>
      <c r="I981" t="s">
        <v>31</v>
      </c>
      <c r="J981" t="s">
        <v>31</v>
      </c>
      <c r="AF981">
        <f>IF(excel_project[[#This Row],[Total Messages]]&gt;0,1,0)</f>
        <v>1</v>
      </c>
    </row>
    <row r="982" spans="1:32" x14ac:dyDescent="0.3">
      <c r="A982" t="s">
        <v>136</v>
      </c>
      <c r="B982">
        <f t="shared" si="15"/>
        <v>9</v>
      </c>
      <c r="C982" t="s">
        <v>33</v>
      </c>
      <c r="D982" s="1">
        <v>46141</v>
      </c>
      <c r="E982" t="s">
        <v>35</v>
      </c>
      <c r="AF982">
        <f>IF(excel_project[[#This Row],[Total Messages]]&gt;0,1,0)</f>
        <v>0</v>
      </c>
    </row>
    <row r="983" spans="1:32" x14ac:dyDescent="0.3">
      <c r="A983" t="s">
        <v>136</v>
      </c>
      <c r="B983">
        <f t="shared" si="15"/>
        <v>9</v>
      </c>
      <c r="C983" t="s">
        <v>33</v>
      </c>
      <c r="D983" s="1">
        <v>46142</v>
      </c>
      <c r="E983" t="s">
        <v>36</v>
      </c>
      <c r="AF983">
        <f>IF(excel_project[[#This Row],[Total Messages]]&gt;0,1,0)</f>
        <v>0</v>
      </c>
    </row>
    <row r="984" spans="1:32" x14ac:dyDescent="0.3">
      <c r="A984" t="s">
        <v>136</v>
      </c>
      <c r="B984">
        <f t="shared" si="15"/>
        <v>9</v>
      </c>
      <c r="C984" t="s">
        <v>33</v>
      </c>
      <c r="D984" s="1">
        <v>46143</v>
      </c>
      <c r="E984" t="s">
        <v>38</v>
      </c>
      <c r="AF984">
        <f>IF(excel_project[[#This Row],[Total Messages]]&gt;0,1,0)</f>
        <v>0</v>
      </c>
    </row>
    <row r="985" spans="1:32" x14ac:dyDescent="0.3">
      <c r="A985" t="s">
        <v>136</v>
      </c>
      <c r="B985">
        <f t="shared" si="15"/>
        <v>9</v>
      </c>
      <c r="C985" t="s">
        <v>33</v>
      </c>
      <c r="D985" s="1">
        <v>46144</v>
      </c>
      <c r="E985" t="s">
        <v>39</v>
      </c>
      <c r="F985">
        <v>6</v>
      </c>
      <c r="G985">
        <v>5</v>
      </c>
      <c r="H985">
        <v>1</v>
      </c>
      <c r="I985" t="s">
        <v>31</v>
      </c>
      <c r="J985" t="s">
        <v>31</v>
      </c>
      <c r="O985">
        <v>1</v>
      </c>
      <c r="AF985">
        <f>IF(excel_project[[#This Row],[Total Messages]]&gt;0,1,0)</f>
        <v>1</v>
      </c>
    </row>
    <row r="986" spans="1:32" x14ac:dyDescent="0.3">
      <c r="A986" t="s">
        <v>136</v>
      </c>
      <c r="B986">
        <f t="shared" si="15"/>
        <v>9</v>
      </c>
      <c r="C986" t="s">
        <v>33</v>
      </c>
      <c r="D986" s="1">
        <v>46145</v>
      </c>
      <c r="E986" t="s">
        <v>40</v>
      </c>
      <c r="F986">
        <v>17</v>
      </c>
      <c r="G986">
        <v>12</v>
      </c>
      <c r="H986">
        <v>5</v>
      </c>
      <c r="I986" t="s">
        <v>31</v>
      </c>
      <c r="J986" t="s">
        <v>31</v>
      </c>
      <c r="K986">
        <v>5</v>
      </c>
      <c r="AF986">
        <f>IF(excel_project[[#This Row],[Total Messages]]&gt;0,1,0)</f>
        <v>1</v>
      </c>
    </row>
    <row r="987" spans="1:32" x14ac:dyDescent="0.3">
      <c r="A987" t="s">
        <v>136</v>
      </c>
      <c r="B987">
        <f t="shared" si="15"/>
        <v>9</v>
      </c>
      <c r="C987" t="s">
        <v>33</v>
      </c>
      <c r="D987" s="1">
        <v>46146</v>
      </c>
      <c r="E987" t="s">
        <v>30</v>
      </c>
      <c r="F987">
        <v>5</v>
      </c>
      <c r="G987">
        <v>2</v>
      </c>
      <c r="H987">
        <v>3</v>
      </c>
      <c r="I987" t="s">
        <v>31</v>
      </c>
      <c r="J987" t="s">
        <v>37</v>
      </c>
      <c r="M987">
        <v>1</v>
      </c>
      <c r="Q987">
        <v>2</v>
      </c>
      <c r="AF987">
        <f>IF(excel_project[[#This Row],[Total Messages]]&gt;0,1,0)</f>
        <v>1</v>
      </c>
    </row>
    <row r="988" spans="1:32" x14ac:dyDescent="0.3">
      <c r="A988" t="s">
        <v>136</v>
      </c>
      <c r="B988">
        <f t="shared" si="15"/>
        <v>9</v>
      </c>
      <c r="C988" t="s">
        <v>33</v>
      </c>
      <c r="D988" s="1">
        <v>46147</v>
      </c>
      <c r="E988" t="s">
        <v>34</v>
      </c>
      <c r="AF988">
        <f>IF(excel_project[[#This Row],[Total Messages]]&gt;0,1,0)</f>
        <v>0</v>
      </c>
    </row>
    <row r="989" spans="1:32" x14ac:dyDescent="0.3">
      <c r="A989" t="s">
        <v>136</v>
      </c>
      <c r="B989">
        <f t="shared" si="15"/>
        <v>9</v>
      </c>
      <c r="C989" t="s">
        <v>33</v>
      </c>
      <c r="D989" s="1">
        <v>46148</v>
      </c>
      <c r="E989" t="s">
        <v>35</v>
      </c>
      <c r="F989">
        <v>2</v>
      </c>
      <c r="G989">
        <v>2</v>
      </c>
      <c r="I989" t="s">
        <v>31</v>
      </c>
      <c r="J989" t="s">
        <v>31</v>
      </c>
      <c r="M989">
        <v>1</v>
      </c>
      <c r="AF989">
        <f>IF(excel_project[[#This Row],[Total Messages]]&gt;0,1,0)</f>
        <v>1</v>
      </c>
    </row>
    <row r="990" spans="1:32" x14ac:dyDescent="0.3">
      <c r="A990" t="s">
        <v>136</v>
      </c>
      <c r="B990">
        <f t="shared" si="15"/>
        <v>9</v>
      </c>
      <c r="C990" t="s">
        <v>33</v>
      </c>
      <c r="D990" s="1">
        <v>46149</v>
      </c>
      <c r="E990" t="s">
        <v>36</v>
      </c>
      <c r="F990">
        <v>29</v>
      </c>
      <c r="G990">
        <v>13</v>
      </c>
      <c r="H990">
        <v>16</v>
      </c>
      <c r="I990" t="s">
        <v>37</v>
      </c>
      <c r="J990" t="s">
        <v>31</v>
      </c>
      <c r="K990">
        <v>1</v>
      </c>
      <c r="Q990">
        <v>2</v>
      </c>
      <c r="AF990">
        <f>IF(excel_project[[#This Row],[Total Messages]]&gt;0,1,0)</f>
        <v>1</v>
      </c>
    </row>
    <row r="991" spans="1:32" x14ac:dyDescent="0.3">
      <c r="A991" t="s">
        <v>136</v>
      </c>
      <c r="B991">
        <f t="shared" si="15"/>
        <v>9</v>
      </c>
      <c r="C991" t="s">
        <v>33</v>
      </c>
      <c r="D991" s="1">
        <v>46150</v>
      </c>
      <c r="E991" t="s">
        <v>38</v>
      </c>
      <c r="F991">
        <v>32</v>
      </c>
      <c r="G991">
        <v>15</v>
      </c>
      <c r="H991">
        <v>17</v>
      </c>
      <c r="I991" t="s">
        <v>31</v>
      </c>
      <c r="J991" t="s">
        <v>31</v>
      </c>
      <c r="M991">
        <v>1</v>
      </c>
      <c r="AD991">
        <v>1</v>
      </c>
      <c r="AF991">
        <f>IF(excel_project[[#This Row],[Total Messages]]&gt;0,1,0)</f>
        <v>1</v>
      </c>
    </row>
    <row r="992" spans="1:32" x14ac:dyDescent="0.3">
      <c r="A992" t="s">
        <v>32</v>
      </c>
      <c r="B992">
        <f t="shared" si="15"/>
        <v>10</v>
      </c>
      <c r="C992" t="s">
        <v>33</v>
      </c>
      <c r="D992" s="1">
        <v>46041</v>
      </c>
      <c r="E992" t="s">
        <v>30</v>
      </c>
      <c r="F992">
        <v>3</v>
      </c>
      <c r="G992">
        <v>2</v>
      </c>
      <c r="H992">
        <v>1</v>
      </c>
      <c r="I992" t="s">
        <v>31</v>
      </c>
      <c r="J992" t="s">
        <v>31</v>
      </c>
      <c r="AF992">
        <f>IF(excel_project[[#This Row],[Total Messages]]&gt;0,1,0)</f>
        <v>1</v>
      </c>
    </row>
    <row r="993" spans="1:32" x14ac:dyDescent="0.3">
      <c r="A993" t="s">
        <v>32</v>
      </c>
      <c r="B993">
        <f t="shared" si="15"/>
        <v>10</v>
      </c>
      <c r="C993" t="s">
        <v>33</v>
      </c>
      <c r="D993" s="1">
        <v>46042</v>
      </c>
      <c r="E993" t="s">
        <v>34</v>
      </c>
      <c r="AF993">
        <f>IF(excel_project[[#This Row],[Total Messages]]&gt;0,1,0)</f>
        <v>0</v>
      </c>
    </row>
    <row r="994" spans="1:32" x14ac:dyDescent="0.3">
      <c r="A994" t="s">
        <v>32</v>
      </c>
      <c r="B994">
        <f t="shared" si="15"/>
        <v>10</v>
      </c>
      <c r="C994" t="s">
        <v>33</v>
      </c>
      <c r="D994" s="1">
        <v>46043</v>
      </c>
      <c r="E994" t="s">
        <v>35</v>
      </c>
      <c r="AF994">
        <f>IF(excel_project[[#This Row],[Total Messages]]&gt;0,1,0)</f>
        <v>0</v>
      </c>
    </row>
    <row r="995" spans="1:32" x14ac:dyDescent="0.3">
      <c r="A995" t="s">
        <v>32</v>
      </c>
      <c r="B995">
        <f t="shared" si="15"/>
        <v>10</v>
      </c>
      <c r="C995" t="s">
        <v>33</v>
      </c>
      <c r="D995" s="1">
        <v>46044</v>
      </c>
      <c r="E995" t="s">
        <v>36</v>
      </c>
      <c r="F995">
        <v>4</v>
      </c>
      <c r="G995">
        <v>2</v>
      </c>
      <c r="H995">
        <v>2</v>
      </c>
      <c r="I995" t="s">
        <v>37</v>
      </c>
      <c r="J995" t="s">
        <v>31</v>
      </c>
      <c r="L995">
        <v>1</v>
      </c>
      <c r="W995">
        <v>1</v>
      </c>
      <c r="AF995">
        <f>IF(excel_project[[#This Row],[Total Messages]]&gt;0,1,0)</f>
        <v>1</v>
      </c>
    </row>
    <row r="996" spans="1:32" x14ac:dyDescent="0.3">
      <c r="A996" t="s">
        <v>32</v>
      </c>
      <c r="B996">
        <f t="shared" si="15"/>
        <v>10</v>
      </c>
      <c r="C996" t="s">
        <v>33</v>
      </c>
      <c r="D996" s="1">
        <v>46045</v>
      </c>
      <c r="E996" t="s">
        <v>38</v>
      </c>
      <c r="AF996">
        <f>IF(excel_project[[#This Row],[Total Messages]]&gt;0,1,0)</f>
        <v>0</v>
      </c>
    </row>
    <row r="997" spans="1:32" x14ac:dyDescent="0.3">
      <c r="A997" t="s">
        <v>32</v>
      </c>
      <c r="B997">
        <f t="shared" si="15"/>
        <v>10</v>
      </c>
      <c r="C997" t="s">
        <v>33</v>
      </c>
      <c r="D997" s="1">
        <v>46046</v>
      </c>
      <c r="E997" t="s">
        <v>39</v>
      </c>
      <c r="F997">
        <v>15</v>
      </c>
      <c r="G997">
        <v>8</v>
      </c>
      <c r="H997">
        <v>7</v>
      </c>
      <c r="I997" t="s">
        <v>31</v>
      </c>
      <c r="J997" t="s">
        <v>31</v>
      </c>
      <c r="V997">
        <v>1</v>
      </c>
      <c r="W997">
        <v>3</v>
      </c>
      <c r="AD997">
        <v>1</v>
      </c>
      <c r="AF997">
        <f>IF(excel_project[[#This Row],[Total Messages]]&gt;0,1,0)</f>
        <v>1</v>
      </c>
    </row>
    <row r="998" spans="1:32" x14ac:dyDescent="0.3">
      <c r="A998" t="s">
        <v>32</v>
      </c>
      <c r="B998">
        <f t="shared" si="15"/>
        <v>10</v>
      </c>
      <c r="C998" t="s">
        <v>33</v>
      </c>
      <c r="D998" s="1">
        <v>46047</v>
      </c>
      <c r="E998" t="s">
        <v>40</v>
      </c>
      <c r="F998">
        <v>6</v>
      </c>
      <c r="G998">
        <v>4</v>
      </c>
      <c r="H998">
        <v>2</v>
      </c>
      <c r="I998" t="s">
        <v>37</v>
      </c>
      <c r="J998" t="s">
        <v>31</v>
      </c>
      <c r="L998">
        <v>1</v>
      </c>
      <c r="AF998">
        <f>IF(excel_project[[#This Row],[Total Messages]]&gt;0,1,0)</f>
        <v>1</v>
      </c>
    </row>
    <row r="999" spans="1:32" x14ac:dyDescent="0.3">
      <c r="A999" t="s">
        <v>32</v>
      </c>
      <c r="B999">
        <f t="shared" si="15"/>
        <v>10</v>
      </c>
      <c r="C999" t="s">
        <v>33</v>
      </c>
      <c r="D999" s="1">
        <v>46048</v>
      </c>
      <c r="E999" t="s">
        <v>30</v>
      </c>
      <c r="AF999">
        <f>IF(excel_project[[#This Row],[Total Messages]]&gt;0,1,0)</f>
        <v>0</v>
      </c>
    </row>
    <row r="1000" spans="1:32" x14ac:dyDescent="0.3">
      <c r="A1000" t="s">
        <v>32</v>
      </c>
      <c r="B1000">
        <f t="shared" si="15"/>
        <v>10</v>
      </c>
      <c r="C1000" t="s">
        <v>33</v>
      </c>
      <c r="D1000" s="1">
        <v>46049</v>
      </c>
      <c r="E1000" t="s">
        <v>34</v>
      </c>
      <c r="AF1000">
        <f>IF(excel_project[[#This Row],[Total Messages]]&gt;0,1,0)</f>
        <v>0</v>
      </c>
    </row>
    <row r="1001" spans="1:32" x14ac:dyDescent="0.3">
      <c r="A1001" t="s">
        <v>32</v>
      </c>
      <c r="B1001">
        <f t="shared" si="15"/>
        <v>10</v>
      </c>
      <c r="C1001" t="s">
        <v>33</v>
      </c>
      <c r="D1001" s="1">
        <v>46050</v>
      </c>
      <c r="E1001" t="s">
        <v>35</v>
      </c>
      <c r="AF1001">
        <f>IF(excel_project[[#This Row],[Total Messages]]&gt;0,1,0)</f>
        <v>0</v>
      </c>
    </row>
    <row r="1002" spans="1:32" x14ac:dyDescent="0.3">
      <c r="A1002" t="s">
        <v>32</v>
      </c>
      <c r="B1002">
        <f t="shared" si="15"/>
        <v>10</v>
      </c>
      <c r="C1002" t="s">
        <v>33</v>
      </c>
      <c r="D1002" s="1">
        <v>46051</v>
      </c>
      <c r="E1002" t="s">
        <v>36</v>
      </c>
      <c r="AF1002">
        <f>IF(excel_project[[#This Row],[Total Messages]]&gt;0,1,0)</f>
        <v>0</v>
      </c>
    </row>
    <row r="1003" spans="1:32" x14ac:dyDescent="0.3">
      <c r="A1003" t="s">
        <v>32</v>
      </c>
      <c r="B1003">
        <f t="shared" si="15"/>
        <v>10</v>
      </c>
      <c r="C1003" t="s">
        <v>33</v>
      </c>
      <c r="D1003" s="1">
        <v>46052</v>
      </c>
      <c r="E1003" t="s">
        <v>38</v>
      </c>
      <c r="AF1003">
        <f>IF(excel_project[[#This Row],[Total Messages]]&gt;0,1,0)</f>
        <v>0</v>
      </c>
    </row>
    <row r="1004" spans="1:32" x14ac:dyDescent="0.3">
      <c r="A1004" t="s">
        <v>32</v>
      </c>
      <c r="B1004">
        <f t="shared" si="15"/>
        <v>10</v>
      </c>
      <c r="C1004" t="s">
        <v>33</v>
      </c>
      <c r="D1004" s="1">
        <v>46053</v>
      </c>
      <c r="E1004" t="s">
        <v>39</v>
      </c>
      <c r="AF1004">
        <f>IF(excel_project[[#This Row],[Total Messages]]&gt;0,1,0)</f>
        <v>0</v>
      </c>
    </row>
    <row r="1005" spans="1:32" x14ac:dyDescent="0.3">
      <c r="A1005" t="s">
        <v>32</v>
      </c>
      <c r="B1005">
        <f t="shared" si="15"/>
        <v>10</v>
      </c>
      <c r="C1005" t="s">
        <v>33</v>
      </c>
      <c r="D1005" s="1">
        <v>46054</v>
      </c>
      <c r="E1005" t="s">
        <v>40</v>
      </c>
      <c r="AF1005">
        <f>IF(excel_project[[#This Row],[Total Messages]]&gt;0,1,0)</f>
        <v>0</v>
      </c>
    </row>
    <row r="1006" spans="1:32" x14ac:dyDescent="0.3">
      <c r="A1006" t="s">
        <v>32</v>
      </c>
      <c r="B1006">
        <f t="shared" si="15"/>
        <v>10</v>
      </c>
      <c r="C1006" t="s">
        <v>33</v>
      </c>
      <c r="D1006" s="1">
        <v>46055</v>
      </c>
      <c r="E1006" t="s">
        <v>30</v>
      </c>
      <c r="AF1006">
        <f>IF(excel_project[[#This Row],[Total Messages]]&gt;0,1,0)</f>
        <v>0</v>
      </c>
    </row>
    <row r="1007" spans="1:32" x14ac:dyDescent="0.3">
      <c r="A1007" t="s">
        <v>32</v>
      </c>
      <c r="B1007">
        <f t="shared" si="15"/>
        <v>10</v>
      </c>
      <c r="C1007" t="s">
        <v>33</v>
      </c>
      <c r="D1007" s="1">
        <v>46056</v>
      </c>
      <c r="E1007" t="s">
        <v>34</v>
      </c>
      <c r="AF1007">
        <f>IF(excel_project[[#This Row],[Total Messages]]&gt;0,1,0)</f>
        <v>0</v>
      </c>
    </row>
    <row r="1008" spans="1:32" x14ac:dyDescent="0.3">
      <c r="A1008" t="s">
        <v>32</v>
      </c>
      <c r="B1008">
        <f t="shared" si="15"/>
        <v>10</v>
      </c>
      <c r="C1008" t="s">
        <v>33</v>
      </c>
      <c r="D1008" s="1">
        <v>46057</v>
      </c>
      <c r="E1008" t="s">
        <v>35</v>
      </c>
      <c r="AF1008">
        <f>IF(excel_project[[#This Row],[Total Messages]]&gt;0,1,0)</f>
        <v>0</v>
      </c>
    </row>
    <row r="1009" spans="1:32" x14ac:dyDescent="0.3">
      <c r="A1009" t="s">
        <v>32</v>
      </c>
      <c r="B1009">
        <f t="shared" si="15"/>
        <v>10</v>
      </c>
      <c r="C1009" t="s">
        <v>33</v>
      </c>
      <c r="D1009" s="1">
        <v>46058</v>
      </c>
      <c r="E1009" t="s">
        <v>36</v>
      </c>
      <c r="AF1009">
        <f>IF(excel_project[[#This Row],[Total Messages]]&gt;0,1,0)</f>
        <v>0</v>
      </c>
    </row>
    <row r="1010" spans="1:32" x14ac:dyDescent="0.3">
      <c r="A1010" t="s">
        <v>32</v>
      </c>
      <c r="B1010">
        <f t="shared" si="15"/>
        <v>10</v>
      </c>
      <c r="C1010" t="s">
        <v>33</v>
      </c>
      <c r="D1010" s="1">
        <v>46059</v>
      </c>
      <c r="E1010" t="s">
        <v>38</v>
      </c>
      <c r="AF1010">
        <f>IF(excel_project[[#This Row],[Total Messages]]&gt;0,1,0)</f>
        <v>0</v>
      </c>
    </row>
    <row r="1011" spans="1:32" x14ac:dyDescent="0.3">
      <c r="A1011" t="s">
        <v>32</v>
      </c>
      <c r="B1011">
        <f t="shared" si="15"/>
        <v>10</v>
      </c>
      <c r="C1011" t="s">
        <v>33</v>
      </c>
      <c r="D1011" s="1">
        <v>46060</v>
      </c>
      <c r="E1011" t="s">
        <v>39</v>
      </c>
      <c r="AF1011">
        <f>IF(excel_project[[#This Row],[Total Messages]]&gt;0,1,0)</f>
        <v>0</v>
      </c>
    </row>
    <row r="1012" spans="1:32" x14ac:dyDescent="0.3">
      <c r="A1012" t="s">
        <v>32</v>
      </c>
      <c r="B1012">
        <f t="shared" si="15"/>
        <v>10</v>
      </c>
      <c r="C1012" t="s">
        <v>33</v>
      </c>
      <c r="D1012" s="1">
        <v>46061</v>
      </c>
      <c r="E1012" t="s">
        <v>40</v>
      </c>
      <c r="AF1012">
        <f>IF(excel_project[[#This Row],[Total Messages]]&gt;0,1,0)</f>
        <v>0</v>
      </c>
    </row>
    <row r="1013" spans="1:32" x14ac:dyDescent="0.3">
      <c r="A1013" t="s">
        <v>32</v>
      </c>
      <c r="B1013">
        <f t="shared" si="15"/>
        <v>10</v>
      </c>
      <c r="C1013" t="s">
        <v>33</v>
      </c>
      <c r="D1013" s="1">
        <v>46062</v>
      </c>
      <c r="E1013" t="s">
        <v>30</v>
      </c>
      <c r="F1013">
        <v>5</v>
      </c>
      <c r="G1013">
        <v>4</v>
      </c>
      <c r="H1013">
        <v>1</v>
      </c>
      <c r="I1013" t="s">
        <v>31</v>
      </c>
      <c r="J1013" t="s">
        <v>31</v>
      </c>
      <c r="W1013">
        <v>1</v>
      </c>
      <c r="AD1013">
        <v>1</v>
      </c>
      <c r="AF1013">
        <f>IF(excel_project[[#This Row],[Total Messages]]&gt;0,1,0)</f>
        <v>1</v>
      </c>
    </row>
    <row r="1014" spans="1:32" x14ac:dyDescent="0.3">
      <c r="A1014" t="s">
        <v>32</v>
      </c>
      <c r="B1014">
        <f t="shared" si="15"/>
        <v>10</v>
      </c>
      <c r="C1014" t="s">
        <v>33</v>
      </c>
      <c r="D1014" s="1">
        <v>46063</v>
      </c>
      <c r="E1014" t="s">
        <v>34</v>
      </c>
      <c r="AF1014">
        <f>IF(excel_project[[#This Row],[Total Messages]]&gt;0,1,0)</f>
        <v>0</v>
      </c>
    </row>
    <row r="1015" spans="1:32" x14ac:dyDescent="0.3">
      <c r="A1015" t="s">
        <v>32</v>
      </c>
      <c r="B1015">
        <f t="shared" si="15"/>
        <v>10</v>
      </c>
      <c r="C1015" t="s">
        <v>33</v>
      </c>
      <c r="D1015" s="1">
        <v>46064</v>
      </c>
      <c r="E1015" t="s">
        <v>35</v>
      </c>
      <c r="AF1015">
        <f>IF(excel_project[[#This Row],[Total Messages]]&gt;0,1,0)</f>
        <v>0</v>
      </c>
    </row>
    <row r="1016" spans="1:32" x14ac:dyDescent="0.3">
      <c r="A1016" t="s">
        <v>32</v>
      </c>
      <c r="B1016">
        <f t="shared" si="15"/>
        <v>10</v>
      </c>
      <c r="C1016" t="s">
        <v>33</v>
      </c>
      <c r="D1016" s="1">
        <v>46065</v>
      </c>
      <c r="E1016" t="s">
        <v>36</v>
      </c>
      <c r="AF1016">
        <f>IF(excel_project[[#This Row],[Total Messages]]&gt;0,1,0)</f>
        <v>0</v>
      </c>
    </row>
    <row r="1017" spans="1:32" x14ac:dyDescent="0.3">
      <c r="A1017" t="s">
        <v>32</v>
      </c>
      <c r="B1017">
        <f t="shared" si="15"/>
        <v>10</v>
      </c>
      <c r="C1017" t="s">
        <v>33</v>
      </c>
      <c r="D1017" s="1">
        <v>46066</v>
      </c>
      <c r="E1017" t="s">
        <v>38</v>
      </c>
      <c r="AF1017">
        <f>IF(excel_project[[#This Row],[Total Messages]]&gt;0,1,0)</f>
        <v>0</v>
      </c>
    </row>
    <row r="1018" spans="1:32" x14ac:dyDescent="0.3">
      <c r="A1018" t="s">
        <v>32</v>
      </c>
      <c r="B1018">
        <f t="shared" si="15"/>
        <v>10</v>
      </c>
      <c r="C1018" t="s">
        <v>33</v>
      </c>
      <c r="D1018" s="1">
        <v>46067</v>
      </c>
      <c r="E1018" t="s">
        <v>39</v>
      </c>
      <c r="AF1018">
        <f>IF(excel_project[[#This Row],[Total Messages]]&gt;0,1,0)</f>
        <v>0</v>
      </c>
    </row>
    <row r="1019" spans="1:32" x14ac:dyDescent="0.3">
      <c r="A1019" t="s">
        <v>32</v>
      </c>
      <c r="B1019">
        <f t="shared" si="15"/>
        <v>10</v>
      </c>
      <c r="C1019" t="s">
        <v>33</v>
      </c>
      <c r="D1019" s="1">
        <v>46068</v>
      </c>
      <c r="E1019" t="s">
        <v>40</v>
      </c>
      <c r="AF1019">
        <f>IF(excel_project[[#This Row],[Total Messages]]&gt;0,1,0)</f>
        <v>0</v>
      </c>
    </row>
    <row r="1020" spans="1:32" x14ac:dyDescent="0.3">
      <c r="A1020" t="s">
        <v>32</v>
      </c>
      <c r="B1020">
        <f t="shared" si="15"/>
        <v>10</v>
      </c>
      <c r="C1020" t="s">
        <v>33</v>
      </c>
      <c r="D1020" s="1">
        <v>46069</v>
      </c>
      <c r="E1020" t="s">
        <v>30</v>
      </c>
      <c r="AF1020">
        <f>IF(excel_project[[#This Row],[Total Messages]]&gt;0,1,0)</f>
        <v>0</v>
      </c>
    </row>
    <row r="1021" spans="1:32" x14ac:dyDescent="0.3">
      <c r="A1021" t="s">
        <v>32</v>
      </c>
      <c r="B1021">
        <f t="shared" si="15"/>
        <v>10</v>
      </c>
      <c r="C1021" t="s">
        <v>33</v>
      </c>
      <c r="D1021" s="1">
        <v>46070</v>
      </c>
      <c r="E1021" t="s">
        <v>34</v>
      </c>
      <c r="AF1021">
        <f>IF(excel_project[[#This Row],[Total Messages]]&gt;0,1,0)</f>
        <v>0</v>
      </c>
    </row>
    <row r="1022" spans="1:32" x14ac:dyDescent="0.3">
      <c r="A1022" t="s">
        <v>32</v>
      </c>
      <c r="B1022">
        <f t="shared" si="15"/>
        <v>10</v>
      </c>
      <c r="C1022" t="s">
        <v>33</v>
      </c>
      <c r="D1022" s="1">
        <v>46071</v>
      </c>
      <c r="E1022" t="s">
        <v>35</v>
      </c>
      <c r="AF1022">
        <f>IF(excel_project[[#This Row],[Total Messages]]&gt;0,1,0)</f>
        <v>0</v>
      </c>
    </row>
    <row r="1023" spans="1:32" x14ac:dyDescent="0.3">
      <c r="A1023" t="s">
        <v>32</v>
      </c>
      <c r="B1023">
        <f t="shared" si="15"/>
        <v>10</v>
      </c>
      <c r="C1023" t="s">
        <v>33</v>
      </c>
      <c r="D1023" s="1">
        <v>46072</v>
      </c>
      <c r="E1023" t="s">
        <v>36</v>
      </c>
      <c r="AF1023">
        <f>IF(excel_project[[#This Row],[Total Messages]]&gt;0,1,0)</f>
        <v>0</v>
      </c>
    </row>
    <row r="1024" spans="1:32" x14ac:dyDescent="0.3">
      <c r="A1024" t="s">
        <v>32</v>
      </c>
      <c r="B1024">
        <f t="shared" si="15"/>
        <v>10</v>
      </c>
      <c r="C1024" t="s">
        <v>33</v>
      </c>
      <c r="D1024" s="1">
        <v>46073</v>
      </c>
      <c r="E1024" t="s">
        <v>38</v>
      </c>
      <c r="AF1024">
        <f>IF(excel_project[[#This Row],[Total Messages]]&gt;0,1,0)</f>
        <v>0</v>
      </c>
    </row>
    <row r="1025" spans="1:32" x14ac:dyDescent="0.3">
      <c r="A1025" t="s">
        <v>32</v>
      </c>
      <c r="B1025">
        <f t="shared" si="15"/>
        <v>10</v>
      </c>
      <c r="C1025" t="s">
        <v>33</v>
      </c>
      <c r="D1025" s="1">
        <v>46074</v>
      </c>
      <c r="E1025" t="s">
        <v>39</v>
      </c>
      <c r="AF1025">
        <f>IF(excel_project[[#This Row],[Total Messages]]&gt;0,1,0)</f>
        <v>0</v>
      </c>
    </row>
    <row r="1026" spans="1:32" x14ac:dyDescent="0.3">
      <c r="A1026" t="s">
        <v>32</v>
      </c>
      <c r="B1026">
        <f t="shared" ref="B1026:B1089" si="16">VALUE(LEFT(A1026,LEN(A1026)-1))</f>
        <v>10</v>
      </c>
      <c r="C1026" t="s">
        <v>33</v>
      </c>
      <c r="D1026" s="1">
        <v>46075</v>
      </c>
      <c r="E1026" t="s">
        <v>40</v>
      </c>
      <c r="AF1026">
        <f>IF(excel_project[[#This Row],[Total Messages]]&gt;0,1,0)</f>
        <v>0</v>
      </c>
    </row>
    <row r="1027" spans="1:32" x14ac:dyDescent="0.3">
      <c r="A1027" t="s">
        <v>32</v>
      </c>
      <c r="B1027">
        <f t="shared" si="16"/>
        <v>10</v>
      </c>
      <c r="C1027" t="s">
        <v>33</v>
      </c>
      <c r="D1027" s="1">
        <v>46076</v>
      </c>
      <c r="E1027" t="s">
        <v>30</v>
      </c>
      <c r="AF1027">
        <f>IF(excel_project[[#This Row],[Total Messages]]&gt;0,1,0)</f>
        <v>0</v>
      </c>
    </row>
    <row r="1028" spans="1:32" x14ac:dyDescent="0.3">
      <c r="A1028" t="s">
        <v>32</v>
      </c>
      <c r="B1028">
        <f t="shared" si="16"/>
        <v>10</v>
      </c>
      <c r="C1028" t="s">
        <v>33</v>
      </c>
      <c r="D1028" s="1">
        <v>46077</v>
      </c>
      <c r="E1028" t="s">
        <v>34</v>
      </c>
      <c r="AF1028">
        <f>IF(excel_project[[#This Row],[Total Messages]]&gt;0,1,0)</f>
        <v>0</v>
      </c>
    </row>
    <row r="1029" spans="1:32" x14ac:dyDescent="0.3">
      <c r="A1029" t="s">
        <v>32</v>
      </c>
      <c r="B1029">
        <f t="shared" si="16"/>
        <v>10</v>
      </c>
      <c r="C1029" t="s">
        <v>33</v>
      </c>
      <c r="D1029" s="1">
        <v>46078</v>
      </c>
      <c r="E1029" t="s">
        <v>35</v>
      </c>
      <c r="AF1029">
        <f>IF(excel_project[[#This Row],[Total Messages]]&gt;0,1,0)</f>
        <v>0</v>
      </c>
    </row>
    <row r="1030" spans="1:32" x14ac:dyDescent="0.3">
      <c r="A1030" t="s">
        <v>32</v>
      </c>
      <c r="B1030">
        <f t="shared" si="16"/>
        <v>10</v>
      </c>
      <c r="C1030" t="s">
        <v>33</v>
      </c>
      <c r="D1030" s="1">
        <v>46079</v>
      </c>
      <c r="E1030" t="s">
        <v>36</v>
      </c>
      <c r="AF1030">
        <f>IF(excel_project[[#This Row],[Total Messages]]&gt;0,1,0)</f>
        <v>0</v>
      </c>
    </row>
    <row r="1031" spans="1:32" x14ac:dyDescent="0.3">
      <c r="A1031" t="s">
        <v>32</v>
      </c>
      <c r="B1031">
        <f t="shared" si="16"/>
        <v>10</v>
      </c>
      <c r="C1031" t="s">
        <v>33</v>
      </c>
      <c r="D1031" s="1">
        <v>46080</v>
      </c>
      <c r="E1031" t="s">
        <v>38</v>
      </c>
      <c r="AF1031">
        <f>IF(excel_project[[#This Row],[Total Messages]]&gt;0,1,0)</f>
        <v>0</v>
      </c>
    </row>
    <row r="1032" spans="1:32" x14ac:dyDescent="0.3">
      <c r="A1032" t="s">
        <v>32</v>
      </c>
      <c r="B1032">
        <f t="shared" si="16"/>
        <v>10</v>
      </c>
      <c r="C1032" t="s">
        <v>33</v>
      </c>
      <c r="D1032" s="1">
        <v>46081</v>
      </c>
      <c r="E1032" t="s">
        <v>39</v>
      </c>
      <c r="AF1032">
        <f>IF(excel_project[[#This Row],[Total Messages]]&gt;0,1,0)</f>
        <v>0</v>
      </c>
    </row>
    <row r="1033" spans="1:32" x14ac:dyDescent="0.3">
      <c r="A1033" t="s">
        <v>32</v>
      </c>
      <c r="B1033">
        <f t="shared" si="16"/>
        <v>10</v>
      </c>
      <c r="C1033" t="s">
        <v>33</v>
      </c>
      <c r="D1033" s="1">
        <v>46082</v>
      </c>
      <c r="E1033" t="s">
        <v>40</v>
      </c>
      <c r="AF1033">
        <f>IF(excel_project[[#This Row],[Total Messages]]&gt;0,1,0)</f>
        <v>0</v>
      </c>
    </row>
    <row r="1034" spans="1:32" x14ac:dyDescent="0.3">
      <c r="A1034" t="s">
        <v>32</v>
      </c>
      <c r="B1034">
        <f t="shared" si="16"/>
        <v>10</v>
      </c>
      <c r="C1034" t="s">
        <v>33</v>
      </c>
      <c r="D1034" s="1">
        <v>46083</v>
      </c>
      <c r="E1034" t="s">
        <v>30</v>
      </c>
      <c r="AF1034">
        <f>IF(excel_project[[#This Row],[Total Messages]]&gt;0,1,0)</f>
        <v>0</v>
      </c>
    </row>
    <row r="1035" spans="1:32" x14ac:dyDescent="0.3">
      <c r="A1035" t="s">
        <v>32</v>
      </c>
      <c r="B1035">
        <f t="shared" si="16"/>
        <v>10</v>
      </c>
      <c r="C1035" t="s">
        <v>33</v>
      </c>
      <c r="D1035" s="1">
        <v>46084</v>
      </c>
      <c r="E1035" t="s">
        <v>34</v>
      </c>
      <c r="AF1035">
        <f>IF(excel_project[[#This Row],[Total Messages]]&gt;0,1,0)</f>
        <v>0</v>
      </c>
    </row>
    <row r="1036" spans="1:32" x14ac:dyDescent="0.3">
      <c r="A1036" t="s">
        <v>32</v>
      </c>
      <c r="B1036">
        <f t="shared" si="16"/>
        <v>10</v>
      </c>
      <c r="C1036" t="s">
        <v>33</v>
      </c>
      <c r="D1036" s="1">
        <v>46085</v>
      </c>
      <c r="E1036" t="s">
        <v>35</v>
      </c>
      <c r="AF1036">
        <f>IF(excel_project[[#This Row],[Total Messages]]&gt;0,1,0)</f>
        <v>0</v>
      </c>
    </row>
    <row r="1037" spans="1:32" x14ac:dyDescent="0.3">
      <c r="A1037" t="s">
        <v>32</v>
      </c>
      <c r="B1037">
        <f t="shared" si="16"/>
        <v>10</v>
      </c>
      <c r="C1037" t="s">
        <v>33</v>
      </c>
      <c r="D1037" s="1">
        <v>46086</v>
      </c>
      <c r="E1037" t="s">
        <v>36</v>
      </c>
      <c r="AF1037">
        <f>IF(excel_project[[#This Row],[Total Messages]]&gt;0,1,0)</f>
        <v>0</v>
      </c>
    </row>
    <row r="1038" spans="1:32" x14ac:dyDescent="0.3">
      <c r="A1038" t="s">
        <v>32</v>
      </c>
      <c r="B1038">
        <f t="shared" si="16"/>
        <v>10</v>
      </c>
      <c r="C1038" t="s">
        <v>33</v>
      </c>
      <c r="D1038" s="1">
        <v>46087</v>
      </c>
      <c r="E1038" t="s">
        <v>38</v>
      </c>
      <c r="AF1038">
        <f>IF(excel_project[[#This Row],[Total Messages]]&gt;0,1,0)</f>
        <v>0</v>
      </c>
    </row>
    <row r="1039" spans="1:32" x14ac:dyDescent="0.3">
      <c r="A1039" t="s">
        <v>32</v>
      </c>
      <c r="B1039">
        <f t="shared" si="16"/>
        <v>10</v>
      </c>
      <c r="C1039" t="s">
        <v>33</v>
      </c>
      <c r="D1039" s="1">
        <v>46088</v>
      </c>
      <c r="E1039" t="s">
        <v>39</v>
      </c>
      <c r="AF1039">
        <f>IF(excel_project[[#This Row],[Total Messages]]&gt;0,1,0)</f>
        <v>0</v>
      </c>
    </row>
    <row r="1040" spans="1:32" x14ac:dyDescent="0.3">
      <c r="A1040" t="s">
        <v>32</v>
      </c>
      <c r="B1040">
        <f t="shared" si="16"/>
        <v>10</v>
      </c>
      <c r="C1040" t="s">
        <v>33</v>
      </c>
      <c r="D1040" s="1">
        <v>46089</v>
      </c>
      <c r="E1040" t="s">
        <v>40</v>
      </c>
      <c r="AF1040">
        <f>IF(excel_project[[#This Row],[Total Messages]]&gt;0,1,0)</f>
        <v>0</v>
      </c>
    </row>
    <row r="1041" spans="1:32" x14ac:dyDescent="0.3">
      <c r="A1041" t="s">
        <v>32</v>
      </c>
      <c r="B1041">
        <f t="shared" si="16"/>
        <v>10</v>
      </c>
      <c r="C1041" t="s">
        <v>33</v>
      </c>
      <c r="D1041" s="1">
        <v>46090</v>
      </c>
      <c r="E1041" t="s">
        <v>30</v>
      </c>
      <c r="AF1041">
        <f>IF(excel_project[[#This Row],[Total Messages]]&gt;0,1,0)</f>
        <v>0</v>
      </c>
    </row>
    <row r="1042" spans="1:32" x14ac:dyDescent="0.3">
      <c r="A1042" t="s">
        <v>32</v>
      </c>
      <c r="B1042">
        <f t="shared" si="16"/>
        <v>10</v>
      </c>
      <c r="C1042" t="s">
        <v>33</v>
      </c>
      <c r="D1042" s="1">
        <v>46091</v>
      </c>
      <c r="E1042" t="s">
        <v>34</v>
      </c>
      <c r="AF1042">
        <f>IF(excel_project[[#This Row],[Total Messages]]&gt;0,1,0)</f>
        <v>0</v>
      </c>
    </row>
    <row r="1043" spans="1:32" x14ac:dyDescent="0.3">
      <c r="A1043" t="s">
        <v>32</v>
      </c>
      <c r="B1043">
        <f t="shared" si="16"/>
        <v>10</v>
      </c>
      <c r="C1043" t="s">
        <v>33</v>
      </c>
      <c r="D1043" s="1">
        <v>46092</v>
      </c>
      <c r="E1043" t="s">
        <v>35</v>
      </c>
      <c r="AF1043">
        <f>IF(excel_project[[#This Row],[Total Messages]]&gt;0,1,0)</f>
        <v>0</v>
      </c>
    </row>
    <row r="1044" spans="1:32" x14ac:dyDescent="0.3">
      <c r="A1044" t="s">
        <v>32</v>
      </c>
      <c r="B1044">
        <f t="shared" si="16"/>
        <v>10</v>
      </c>
      <c r="C1044" t="s">
        <v>33</v>
      </c>
      <c r="D1044" s="1">
        <v>46093</v>
      </c>
      <c r="E1044" t="s">
        <v>36</v>
      </c>
      <c r="AF1044">
        <f>IF(excel_project[[#This Row],[Total Messages]]&gt;0,1,0)</f>
        <v>0</v>
      </c>
    </row>
    <row r="1045" spans="1:32" x14ac:dyDescent="0.3">
      <c r="A1045" t="s">
        <v>32</v>
      </c>
      <c r="B1045">
        <f t="shared" si="16"/>
        <v>10</v>
      </c>
      <c r="C1045" t="s">
        <v>33</v>
      </c>
      <c r="D1045" s="1">
        <v>46094</v>
      </c>
      <c r="E1045" t="s">
        <v>38</v>
      </c>
      <c r="AF1045">
        <f>IF(excel_project[[#This Row],[Total Messages]]&gt;0,1,0)</f>
        <v>0</v>
      </c>
    </row>
    <row r="1046" spans="1:32" x14ac:dyDescent="0.3">
      <c r="A1046" t="s">
        <v>32</v>
      </c>
      <c r="B1046">
        <f t="shared" si="16"/>
        <v>10</v>
      </c>
      <c r="C1046" t="s">
        <v>33</v>
      </c>
      <c r="D1046" s="1">
        <v>46095</v>
      </c>
      <c r="E1046" t="s">
        <v>39</v>
      </c>
      <c r="AF1046">
        <f>IF(excel_project[[#This Row],[Total Messages]]&gt;0,1,0)</f>
        <v>0</v>
      </c>
    </row>
    <row r="1047" spans="1:32" x14ac:dyDescent="0.3">
      <c r="A1047" t="s">
        <v>32</v>
      </c>
      <c r="B1047">
        <f t="shared" si="16"/>
        <v>10</v>
      </c>
      <c r="C1047" t="s">
        <v>33</v>
      </c>
      <c r="D1047" s="1">
        <v>46096</v>
      </c>
      <c r="E1047" t="s">
        <v>40</v>
      </c>
      <c r="AF1047">
        <f>IF(excel_project[[#This Row],[Total Messages]]&gt;0,1,0)</f>
        <v>0</v>
      </c>
    </row>
    <row r="1048" spans="1:32" x14ac:dyDescent="0.3">
      <c r="A1048" t="s">
        <v>32</v>
      </c>
      <c r="B1048">
        <f t="shared" si="16"/>
        <v>10</v>
      </c>
      <c r="C1048" t="s">
        <v>33</v>
      </c>
      <c r="D1048" s="1">
        <v>46097</v>
      </c>
      <c r="E1048" t="s">
        <v>30</v>
      </c>
      <c r="AF1048">
        <f>IF(excel_project[[#This Row],[Total Messages]]&gt;0,1,0)</f>
        <v>0</v>
      </c>
    </row>
    <row r="1049" spans="1:32" x14ac:dyDescent="0.3">
      <c r="A1049" t="s">
        <v>32</v>
      </c>
      <c r="B1049">
        <f t="shared" si="16"/>
        <v>10</v>
      </c>
      <c r="C1049" t="s">
        <v>33</v>
      </c>
      <c r="D1049" s="1">
        <v>46098</v>
      </c>
      <c r="E1049" t="s">
        <v>34</v>
      </c>
      <c r="AF1049">
        <f>IF(excel_project[[#This Row],[Total Messages]]&gt;0,1,0)</f>
        <v>0</v>
      </c>
    </row>
    <row r="1050" spans="1:32" x14ac:dyDescent="0.3">
      <c r="A1050" t="s">
        <v>32</v>
      </c>
      <c r="B1050">
        <f t="shared" si="16"/>
        <v>10</v>
      </c>
      <c r="C1050" t="s">
        <v>33</v>
      </c>
      <c r="D1050" s="1">
        <v>46099</v>
      </c>
      <c r="E1050" t="s">
        <v>35</v>
      </c>
      <c r="AF1050">
        <f>IF(excel_project[[#This Row],[Total Messages]]&gt;0,1,0)</f>
        <v>0</v>
      </c>
    </row>
    <row r="1051" spans="1:32" x14ac:dyDescent="0.3">
      <c r="A1051" t="s">
        <v>32</v>
      </c>
      <c r="B1051">
        <f t="shared" si="16"/>
        <v>10</v>
      </c>
      <c r="C1051" t="s">
        <v>33</v>
      </c>
      <c r="D1051" s="1">
        <v>46100</v>
      </c>
      <c r="E1051" t="s">
        <v>36</v>
      </c>
      <c r="AF1051">
        <f>IF(excel_project[[#This Row],[Total Messages]]&gt;0,1,0)</f>
        <v>0</v>
      </c>
    </row>
    <row r="1052" spans="1:32" x14ac:dyDescent="0.3">
      <c r="A1052" t="s">
        <v>32</v>
      </c>
      <c r="B1052">
        <f t="shared" si="16"/>
        <v>10</v>
      </c>
      <c r="C1052" t="s">
        <v>33</v>
      </c>
      <c r="D1052" s="1">
        <v>46101</v>
      </c>
      <c r="E1052" t="s">
        <v>38</v>
      </c>
      <c r="AF1052">
        <f>IF(excel_project[[#This Row],[Total Messages]]&gt;0,1,0)</f>
        <v>0</v>
      </c>
    </row>
    <row r="1053" spans="1:32" x14ac:dyDescent="0.3">
      <c r="A1053" t="s">
        <v>32</v>
      </c>
      <c r="B1053">
        <f t="shared" si="16"/>
        <v>10</v>
      </c>
      <c r="C1053" t="s">
        <v>33</v>
      </c>
      <c r="D1053" s="1">
        <v>46102</v>
      </c>
      <c r="E1053" t="s">
        <v>39</v>
      </c>
      <c r="AF1053">
        <f>IF(excel_project[[#This Row],[Total Messages]]&gt;0,1,0)</f>
        <v>0</v>
      </c>
    </row>
    <row r="1054" spans="1:32" x14ac:dyDescent="0.3">
      <c r="A1054" t="s">
        <v>32</v>
      </c>
      <c r="B1054">
        <f t="shared" si="16"/>
        <v>10</v>
      </c>
      <c r="C1054" t="s">
        <v>33</v>
      </c>
      <c r="D1054" s="1">
        <v>46103</v>
      </c>
      <c r="E1054" t="s">
        <v>40</v>
      </c>
      <c r="AF1054">
        <f>IF(excel_project[[#This Row],[Total Messages]]&gt;0,1,0)</f>
        <v>0</v>
      </c>
    </row>
    <row r="1055" spans="1:32" x14ac:dyDescent="0.3">
      <c r="A1055" t="s">
        <v>32</v>
      </c>
      <c r="B1055">
        <f t="shared" si="16"/>
        <v>10</v>
      </c>
      <c r="C1055" t="s">
        <v>33</v>
      </c>
      <c r="D1055" s="1">
        <v>46104</v>
      </c>
      <c r="E1055" t="s">
        <v>30</v>
      </c>
      <c r="AF1055">
        <f>IF(excel_project[[#This Row],[Total Messages]]&gt;0,1,0)</f>
        <v>0</v>
      </c>
    </row>
    <row r="1056" spans="1:32" x14ac:dyDescent="0.3">
      <c r="A1056" t="s">
        <v>32</v>
      </c>
      <c r="B1056">
        <f t="shared" si="16"/>
        <v>10</v>
      </c>
      <c r="C1056" t="s">
        <v>33</v>
      </c>
      <c r="D1056" s="1">
        <v>46105</v>
      </c>
      <c r="E1056" t="s">
        <v>34</v>
      </c>
      <c r="AF1056">
        <f>IF(excel_project[[#This Row],[Total Messages]]&gt;0,1,0)</f>
        <v>0</v>
      </c>
    </row>
    <row r="1057" spans="1:32" x14ac:dyDescent="0.3">
      <c r="A1057" t="s">
        <v>32</v>
      </c>
      <c r="B1057">
        <f t="shared" si="16"/>
        <v>10</v>
      </c>
      <c r="C1057" t="s">
        <v>33</v>
      </c>
      <c r="D1057" s="1">
        <v>46106</v>
      </c>
      <c r="E1057" t="s">
        <v>35</v>
      </c>
      <c r="AF1057">
        <f>IF(excel_project[[#This Row],[Total Messages]]&gt;0,1,0)</f>
        <v>0</v>
      </c>
    </row>
    <row r="1058" spans="1:32" x14ac:dyDescent="0.3">
      <c r="A1058" t="s">
        <v>32</v>
      </c>
      <c r="B1058">
        <f t="shared" si="16"/>
        <v>10</v>
      </c>
      <c r="C1058" t="s">
        <v>33</v>
      </c>
      <c r="D1058" s="1">
        <v>46107</v>
      </c>
      <c r="E1058" t="s">
        <v>36</v>
      </c>
      <c r="AF1058">
        <f>IF(excel_project[[#This Row],[Total Messages]]&gt;0,1,0)</f>
        <v>0</v>
      </c>
    </row>
    <row r="1059" spans="1:32" x14ac:dyDescent="0.3">
      <c r="A1059" t="s">
        <v>32</v>
      </c>
      <c r="B1059">
        <f t="shared" si="16"/>
        <v>10</v>
      </c>
      <c r="C1059" t="s">
        <v>33</v>
      </c>
      <c r="D1059" s="1">
        <v>46108</v>
      </c>
      <c r="E1059" t="s">
        <v>38</v>
      </c>
      <c r="AF1059">
        <f>IF(excel_project[[#This Row],[Total Messages]]&gt;0,1,0)</f>
        <v>0</v>
      </c>
    </row>
    <row r="1060" spans="1:32" x14ac:dyDescent="0.3">
      <c r="A1060" t="s">
        <v>32</v>
      </c>
      <c r="B1060">
        <f t="shared" si="16"/>
        <v>10</v>
      </c>
      <c r="C1060" t="s">
        <v>33</v>
      </c>
      <c r="D1060" s="1">
        <v>46109</v>
      </c>
      <c r="E1060" t="s">
        <v>39</v>
      </c>
      <c r="AF1060">
        <f>IF(excel_project[[#This Row],[Total Messages]]&gt;0,1,0)</f>
        <v>0</v>
      </c>
    </row>
    <row r="1061" spans="1:32" x14ac:dyDescent="0.3">
      <c r="A1061" t="s">
        <v>32</v>
      </c>
      <c r="B1061">
        <f t="shared" si="16"/>
        <v>10</v>
      </c>
      <c r="C1061" t="s">
        <v>33</v>
      </c>
      <c r="D1061" s="1">
        <v>46110</v>
      </c>
      <c r="E1061" t="s">
        <v>40</v>
      </c>
      <c r="AF1061">
        <f>IF(excel_project[[#This Row],[Total Messages]]&gt;0,1,0)</f>
        <v>0</v>
      </c>
    </row>
    <row r="1062" spans="1:32" x14ac:dyDescent="0.3">
      <c r="A1062" t="s">
        <v>32</v>
      </c>
      <c r="B1062">
        <f t="shared" si="16"/>
        <v>10</v>
      </c>
      <c r="C1062" t="s">
        <v>33</v>
      </c>
      <c r="D1062" s="1">
        <v>46111</v>
      </c>
      <c r="E1062" t="s">
        <v>30</v>
      </c>
      <c r="AF1062">
        <f>IF(excel_project[[#This Row],[Total Messages]]&gt;0,1,0)</f>
        <v>0</v>
      </c>
    </row>
    <row r="1063" spans="1:32" x14ac:dyDescent="0.3">
      <c r="A1063" t="s">
        <v>32</v>
      </c>
      <c r="B1063">
        <f t="shared" si="16"/>
        <v>10</v>
      </c>
      <c r="C1063" t="s">
        <v>33</v>
      </c>
      <c r="D1063" s="1">
        <v>46112</v>
      </c>
      <c r="E1063" t="s">
        <v>34</v>
      </c>
      <c r="AF1063">
        <f>IF(excel_project[[#This Row],[Total Messages]]&gt;0,1,0)</f>
        <v>0</v>
      </c>
    </row>
    <row r="1064" spans="1:32" x14ac:dyDescent="0.3">
      <c r="A1064" t="s">
        <v>32</v>
      </c>
      <c r="B1064">
        <f t="shared" si="16"/>
        <v>10</v>
      </c>
      <c r="C1064" t="s">
        <v>33</v>
      </c>
      <c r="D1064" s="1">
        <v>46113</v>
      </c>
      <c r="E1064" t="s">
        <v>35</v>
      </c>
      <c r="AF1064">
        <f>IF(excel_project[[#This Row],[Total Messages]]&gt;0,1,0)</f>
        <v>0</v>
      </c>
    </row>
    <row r="1065" spans="1:32" x14ac:dyDescent="0.3">
      <c r="A1065" t="s">
        <v>32</v>
      </c>
      <c r="B1065">
        <f t="shared" si="16"/>
        <v>10</v>
      </c>
      <c r="C1065" t="s">
        <v>33</v>
      </c>
      <c r="D1065" s="1">
        <v>46114</v>
      </c>
      <c r="E1065" t="s">
        <v>36</v>
      </c>
      <c r="AF1065">
        <f>IF(excel_project[[#This Row],[Total Messages]]&gt;0,1,0)</f>
        <v>0</v>
      </c>
    </row>
    <row r="1066" spans="1:32" x14ac:dyDescent="0.3">
      <c r="A1066" t="s">
        <v>32</v>
      </c>
      <c r="B1066">
        <f t="shared" si="16"/>
        <v>10</v>
      </c>
      <c r="C1066" t="s">
        <v>33</v>
      </c>
      <c r="D1066" s="1">
        <v>46115</v>
      </c>
      <c r="E1066" t="s">
        <v>38</v>
      </c>
      <c r="AF1066">
        <f>IF(excel_project[[#This Row],[Total Messages]]&gt;0,1,0)</f>
        <v>0</v>
      </c>
    </row>
    <row r="1067" spans="1:32" x14ac:dyDescent="0.3">
      <c r="A1067" t="s">
        <v>32</v>
      </c>
      <c r="B1067">
        <f t="shared" si="16"/>
        <v>10</v>
      </c>
      <c r="C1067" t="s">
        <v>33</v>
      </c>
      <c r="D1067" s="1">
        <v>46116</v>
      </c>
      <c r="E1067" t="s">
        <v>39</v>
      </c>
      <c r="AF1067">
        <f>IF(excel_project[[#This Row],[Total Messages]]&gt;0,1,0)</f>
        <v>0</v>
      </c>
    </row>
    <row r="1068" spans="1:32" x14ac:dyDescent="0.3">
      <c r="A1068" t="s">
        <v>32</v>
      </c>
      <c r="B1068">
        <f t="shared" si="16"/>
        <v>10</v>
      </c>
      <c r="C1068" t="s">
        <v>33</v>
      </c>
      <c r="D1068" s="1">
        <v>46117</v>
      </c>
      <c r="E1068" t="s">
        <v>40</v>
      </c>
      <c r="AF1068">
        <f>IF(excel_project[[#This Row],[Total Messages]]&gt;0,1,0)</f>
        <v>0</v>
      </c>
    </row>
    <row r="1069" spans="1:32" x14ac:dyDescent="0.3">
      <c r="A1069" t="s">
        <v>32</v>
      </c>
      <c r="B1069">
        <f t="shared" si="16"/>
        <v>10</v>
      </c>
      <c r="C1069" t="s">
        <v>33</v>
      </c>
      <c r="D1069" s="1">
        <v>46118</v>
      </c>
      <c r="E1069" t="s">
        <v>30</v>
      </c>
      <c r="AF1069">
        <f>IF(excel_project[[#This Row],[Total Messages]]&gt;0,1,0)</f>
        <v>0</v>
      </c>
    </row>
    <row r="1070" spans="1:32" x14ac:dyDescent="0.3">
      <c r="A1070" t="s">
        <v>32</v>
      </c>
      <c r="B1070">
        <f t="shared" si="16"/>
        <v>10</v>
      </c>
      <c r="C1070" t="s">
        <v>33</v>
      </c>
      <c r="D1070" s="1">
        <v>46119</v>
      </c>
      <c r="E1070" t="s">
        <v>34</v>
      </c>
      <c r="AF1070">
        <f>IF(excel_project[[#This Row],[Total Messages]]&gt;0,1,0)</f>
        <v>0</v>
      </c>
    </row>
    <row r="1071" spans="1:32" x14ac:dyDescent="0.3">
      <c r="A1071" t="s">
        <v>32</v>
      </c>
      <c r="B1071">
        <f t="shared" si="16"/>
        <v>10</v>
      </c>
      <c r="C1071" t="s">
        <v>33</v>
      </c>
      <c r="D1071" s="1">
        <v>46120</v>
      </c>
      <c r="E1071" t="s">
        <v>35</v>
      </c>
      <c r="AF1071">
        <f>IF(excel_project[[#This Row],[Total Messages]]&gt;0,1,0)</f>
        <v>0</v>
      </c>
    </row>
    <row r="1072" spans="1:32" x14ac:dyDescent="0.3">
      <c r="A1072" t="s">
        <v>32</v>
      </c>
      <c r="B1072">
        <f t="shared" si="16"/>
        <v>10</v>
      </c>
      <c r="C1072" t="s">
        <v>33</v>
      </c>
      <c r="D1072" s="1">
        <v>46121</v>
      </c>
      <c r="E1072" t="s">
        <v>36</v>
      </c>
      <c r="AF1072">
        <f>IF(excel_project[[#This Row],[Total Messages]]&gt;0,1,0)</f>
        <v>0</v>
      </c>
    </row>
    <row r="1073" spans="1:32" x14ac:dyDescent="0.3">
      <c r="A1073" t="s">
        <v>32</v>
      </c>
      <c r="B1073">
        <f t="shared" si="16"/>
        <v>10</v>
      </c>
      <c r="C1073" t="s">
        <v>33</v>
      </c>
      <c r="D1073" s="1">
        <v>46122</v>
      </c>
      <c r="E1073" t="s">
        <v>38</v>
      </c>
      <c r="F1073">
        <v>8</v>
      </c>
      <c r="G1073">
        <v>4</v>
      </c>
      <c r="H1073">
        <v>4</v>
      </c>
      <c r="I1073" t="s">
        <v>31</v>
      </c>
      <c r="J1073" t="s">
        <v>31</v>
      </c>
      <c r="AF1073">
        <f>IF(excel_project[[#This Row],[Total Messages]]&gt;0,1,0)</f>
        <v>1</v>
      </c>
    </row>
    <row r="1074" spans="1:32" x14ac:dyDescent="0.3">
      <c r="A1074" t="s">
        <v>32</v>
      </c>
      <c r="B1074">
        <f t="shared" si="16"/>
        <v>10</v>
      </c>
      <c r="C1074" t="s">
        <v>33</v>
      </c>
      <c r="D1074" s="1">
        <v>46123</v>
      </c>
      <c r="E1074" t="s">
        <v>39</v>
      </c>
      <c r="AF1074">
        <f>IF(excel_project[[#This Row],[Total Messages]]&gt;0,1,0)</f>
        <v>0</v>
      </c>
    </row>
    <row r="1075" spans="1:32" x14ac:dyDescent="0.3">
      <c r="A1075" t="s">
        <v>32</v>
      </c>
      <c r="B1075">
        <f t="shared" si="16"/>
        <v>10</v>
      </c>
      <c r="C1075" t="s">
        <v>33</v>
      </c>
      <c r="D1075" s="1">
        <v>46124</v>
      </c>
      <c r="E1075" t="s">
        <v>40</v>
      </c>
      <c r="AF1075">
        <f>IF(excel_project[[#This Row],[Total Messages]]&gt;0,1,0)</f>
        <v>0</v>
      </c>
    </row>
    <row r="1076" spans="1:32" x14ac:dyDescent="0.3">
      <c r="A1076" t="s">
        <v>32</v>
      </c>
      <c r="B1076">
        <f t="shared" si="16"/>
        <v>10</v>
      </c>
      <c r="C1076" t="s">
        <v>33</v>
      </c>
      <c r="D1076" s="1">
        <v>46125</v>
      </c>
      <c r="E1076" t="s">
        <v>30</v>
      </c>
      <c r="AF1076">
        <f>IF(excel_project[[#This Row],[Total Messages]]&gt;0,1,0)</f>
        <v>0</v>
      </c>
    </row>
    <row r="1077" spans="1:32" x14ac:dyDescent="0.3">
      <c r="A1077" t="s">
        <v>32</v>
      </c>
      <c r="B1077">
        <f t="shared" si="16"/>
        <v>10</v>
      </c>
      <c r="C1077" t="s">
        <v>33</v>
      </c>
      <c r="D1077" s="1">
        <v>46126</v>
      </c>
      <c r="E1077" t="s">
        <v>34</v>
      </c>
      <c r="AF1077">
        <f>IF(excel_project[[#This Row],[Total Messages]]&gt;0,1,0)</f>
        <v>0</v>
      </c>
    </row>
    <row r="1078" spans="1:32" x14ac:dyDescent="0.3">
      <c r="A1078" t="s">
        <v>32</v>
      </c>
      <c r="B1078">
        <f t="shared" si="16"/>
        <v>10</v>
      </c>
      <c r="C1078" t="s">
        <v>33</v>
      </c>
      <c r="D1078" s="1">
        <v>46127</v>
      </c>
      <c r="E1078" t="s">
        <v>35</v>
      </c>
      <c r="F1078">
        <v>9</v>
      </c>
      <c r="G1078">
        <v>6</v>
      </c>
      <c r="H1078">
        <v>3</v>
      </c>
      <c r="I1078" t="s">
        <v>31</v>
      </c>
      <c r="J1078" t="s">
        <v>31</v>
      </c>
      <c r="K1078">
        <v>1</v>
      </c>
      <c r="AF1078">
        <f>IF(excel_project[[#This Row],[Total Messages]]&gt;0,1,0)</f>
        <v>1</v>
      </c>
    </row>
    <row r="1079" spans="1:32" x14ac:dyDescent="0.3">
      <c r="A1079" t="s">
        <v>32</v>
      </c>
      <c r="B1079">
        <f t="shared" si="16"/>
        <v>10</v>
      </c>
      <c r="C1079" t="s">
        <v>33</v>
      </c>
      <c r="D1079" s="1">
        <v>46128</v>
      </c>
      <c r="E1079" t="s">
        <v>36</v>
      </c>
      <c r="AF1079">
        <f>IF(excel_project[[#This Row],[Total Messages]]&gt;0,1,0)</f>
        <v>0</v>
      </c>
    </row>
    <row r="1080" spans="1:32" x14ac:dyDescent="0.3">
      <c r="A1080" t="s">
        <v>32</v>
      </c>
      <c r="B1080">
        <f t="shared" si="16"/>
        <v>10</v>
      </c>
      <c r="C1080" t="s">
        <v>33</v>
      </c>
      <c r="D1080" s="1">
        <v>46129</v>
      </c>
      <c r="E1080" t="s">
        <v>38</v>
      </c>
      <c r="AF1080">
        <f>IF(excel_project[[#This Row],[Total Messages]]&gt;0,1,0)</f>
        <v>0</v>
      </c>
    </row>
    <row r="1081" spans="1:32" x14ac:dyDescent="0.3">
      <c r="A1081" t="s">
        <v>32</v>
      </c>
      <c r="B1081">
        <f t="shared" si="16"/>
        <v>10</v>
      </c>
      <c r="C1081" t="s">
        <v>33</v>
      </c>
      <c r="D1081" s="1">
        <v>46130</v>
      </c>
      <c r="E1081" t="s">
        <v>39</v>
      </c>
      <c r="AF1081">
        <f>IF(excel_project[[#This Row],[Total Messages]]&gt;0,1,0)</f>
        <v>0</v>
      </c>
    </row>
    <row r="1082" spans="1:32" x14ac:dyDescent="0.3">
      <c r="A1082" t="s">
        <v>32</v>
      </c>
      <c r="B1082">
        <f t="shared" si="16"/>
        <v>10</v>
      </c>
      <c r="C1082" t="s">
        <v>33</v>
      </c>
      <c r="D1082" s="1">
        <v>46131</v>
      </c>
      <c r="E1082" t="s">
        <v>40</v>
      </c>
      <c r="AF1082">
        <f>IF(excel_project[[#This Row],[Total Messages]]&gt;0,1,0)</f>
        <v>0</v>
      </c>
    </row>
    <row r="1083" spans="1:32" x14ac:dyDescent="0.3">
      <c r="A1083" t="s">
        <v>32</v>
      </c>
      <c r="B1083">
        <f t="shared" si="16"/>
        <v>10</v>
      </c>
      <c r="C1083" t="s">
        <v>33</v>
      </c>
      <c r="D1083" s="1">
        <v>46132</v>
      </c>
      <c r="E1083" t="s">
        <v>30</v>
      </c>
      <c r="AF1083">
        <f>IF(excel_project[[#This Row],[Total Messages]]&gt;0,1,0)</f>
        <v>0</v>
      </c>
    </row>
    <row r="1084" spans="1:32" x14ac:dyDescent="0.3">
      <c r="A1084" t="s">
        <v>32</v>
      </c>
      <c r="B1084">
        <f t="shared" si="16"/>
        <v>10</v>
      </c>
      <c r="C1084" t="s">
        <v>33</v>
      </c>
      <c r="D1084" s="1">
        <v>46133</v>
      </c>
      <c r="E1084" t="s">
        <v>34</v>
      </c>
      <c r="AF1084">
        <f>IF(excel_project[[#This Row],[Total Messages]]&gt;0,1,0)</f>
        <v>0</v>
      </c>
    </row>
    <row r="1085" spans="1:32" x14ac:dyDescent="0.3">
      <c r="A1085" t="s">
        <v>32</v>
      </c>
      <c r="B1085">
        <f t="shared" si="16"/>
        <v>10</v>
      </c>
      <c r="C1085" t="s">
        <v>33</v>
      </c>
      <c r="D1085" s="1">
        <v>46134</v>
      </c>
      <c r="E1085" t="s">
        <v>35</v>
      </c>
      <c r="AF1085">
        <f>IF(excel_project[[#This Row],[Total Messages]]&gt;0,1,0)</f>
        <v>0</v>
      </c>
    </row>
    <row r="1086" spans="1:32" x14ac:dyDescent="0.3">
      <c r="A1086" t="s">
        <v>32</v>
      </c>
      <c r="B1086">
        <f t="shared" si="16"/>
        <v>10</v>
      </c>
      <c r="C1086" t="s">
        <v>33</v>
      </c>
      <c r="D1086" s="1">
        <v>46135</v>
      </c>
      <c r="E1086" t="s">
        <v>36</v>
      </c>
      <c r="AF1086">
        <f>IF(excel_project[[#This Row],[Total Messages]]&gt;0,1,0)</f>
        <v>0</v>
      </c>
    </row>
    <row r="1087" spans="1:32" x14ac:dyDescent="0.3">
      <c r="A1087" t="s">
        <v>32</v>
      </c>
      <c r="B1087">
        <f t="shared" si="16"/>
        <v>10</v>
      </c>
      <c r="C1087" t="s">
        <v>33</v>
      </c>
      <c r="D1087" s="1">
        <v>46136</v>
      </c>
      <c r="E1087" t="s">
        <v>38</v>
      </c>
      <c r="AF1087">
        <f>IF(excel_project[[#This Row],[Total Messages]]&gt;0,1,0)</f>
        <v>0</v>
      </c>
    </row>
    <row r="1088" spans="1:32" x14ac:dyDescent="0.3">
      <c r="A1088" t="s">
        <v>32</v>
      </c>
      <c r="B1088">
        <f t="shared" si="16"/>
        <v>10</v>
      </c>
      <c r="C1088" t="s">
        <v>33</v>
      </c>
      <c r="D1088" s="1">
        <v>46137</v>
      </c>
      <c r="E1088" t="s">
        <v>39</v>
      </c>
      <c r="AF1088">
        <f>IF(excel_project[[#This Row],[Total Messages]]&gt;0,1,0)</f>
        <v>0</v>
      </c>
    </row>
    <row r="1089" spans="1:32" x14ac:dyDescent="0.3">
      <c r="A1089" t="s">
        <v>32</v>
      </c>
      <c r="B1089">
        <f t="shared" si="16"/>
        <v>10</v>
      </c>
      <c r="C1089" t="s">
        <v>33</v>
      </c>
      <c r="D1089" s="1">
        <v>46138</v>
      </c>
      <c r="E1089" t="s">
        <v>40</v>
      </c>
      <c r="AF1089">
        <f>IF(excel_project[[#This Row],[Total Messages]]&gt;0,1,0)</f>
        <v>0</v>
      </c>
    </row>
    <row r="1090" spans="1:32" x14ac:dyDescent="0.3">
      <c r="A1090" t="s">
        <v>32</v>
      </c>
      <c r="B1090">
        <f t="shared" ref="B1090:B1153" si="17">VALUE(LEFT(A1090,LEN(A1090)-1))</f>
        <v>10</v>
      </c>
      <c r="C1090" t="s">
        <v>33</v>
      </c>
      <c r="D1090" s="1">
        <v>46139</v>
      </c>
      <c r="E1090" t="s">
        <v>30</v>
      </c>
      <c r="AF1090">
        <f>IF(excel_project[[#This Row],[Total Messages]]&gt;0,1,0)</f>
        <v>0</v>
      </c>
    </row>
    <row r="1091" spans="1:32" x14ac:dyDescent="0.3">
      <c r="A1091" t="s">
        <v>32</v>
      </c>
      <c r="B1091">
        <f t="shared" si="17"/>
        <v>10</v>
      </c>
      <c r="C1091" t="s">
        <v>33</v>
      </c>
      <c r="D1091" s="1">
        <v>46140</v>
      </c>
      <c r="E1091" t="s">
        <v>34</v>
      </c>
      <c r="AF1091">
        <f>IF(excel_project[[#This Row],[Total Messages]]&gt;0,1,0)</f>
        <v>0</v>
      </c>
    </row>
    <row r="1092" spans="1:32" x14ac:dyDescent="0.3">
      <c r="A1092" t="s">
        <v>32</v>
      </c>
      <c r="B1092">
        <f t="shared" si="17"/>
        <v>10</v>
      </c>
      <c r="C1092" t="s">
        <v>33</v>
      </c>
      <c r="D1092" s="1">
        <v>46141</v>
      </c>
      <c r="E1092" t="s">
        <v>35</v>
      </c>
      <c r="AF1092">
        <f>IF(excel_project[[#This Row],[Total Messages]]&gt;0,1,0)</f>
        <v>0</v>
      </c>
    </row>
    <row r="1093" spans="1:32" x14ac:dyDescent="0.3">
      <c r="A1093" t="s">
        <v>32</v>
      </c>
      <c r="B1093">
        <f t="shared" si="17"/>
        <v>10</v>
      </c>
      <c r="C1093" t="s">
        <v>33</v>
      </c>
      <c r="D1093" s="1">
        <v>46142</v>
      </c>
      <c r="E1093" t="s">
        <v>36</v>
      </c>
      <c r="AF1093">
        <f>IF(excel_project[[#This Row],[Total Messages]]&gt;0,1,0)</f>
        <v>0</v>
      </c>
    </row>
    <row r="1094" spans="1:32" x14ac:dyDescent="0.3">
      <c r="A1094" t="s">
        <v>32</v>
      </c>
      <c r="B1094">
        <f t="shared" si="17"/>
        <v>10</v>
      </c>
      <c r="C1094" t="s">
        <v>33</v>
      </c>
      <c r="D1094" s="1">
        <v>46143</v>
      </c>
      <c r="E1094" t="s">
        <v>38</v>
      </c>
      <c r="AF1094">
        <f>IF(excel_project[[#This Row],[Total Messages]]&gt;0,1,0)</f>
        <v>0</v>
      </c>
    </row>
    <row r="1095" spans="1:32" x14ac:dyDescent="0.3">
      <c r="A1095" t="s">
        <v>32</v>
      </c>
      <c r="B1095">
        <f t="shared" si="17"/>
        <v>10</v>
      </c>
      <c r="C1095" t="s">
        <v>33</v>
      </c>
      <c r="D1095" s="1">
        <v>46144</v>
      </c>
      <c r="E1095" t="s">
        <v>39</v>
      </c>
      <c r="AF1095">
        <f>IF(excel_project[[#This Row],[Total Messages]]&gt;0,1,0)</f>
        <v>0</v>
      </c>
    </row>
    <row r="1096" spans="1:32" x14ac:dyDescent="0.3">
      <c r="A1096" t="s">
        <v>32</v>
      </c>
      <c r="B1096">
        <f t="shared" si="17"/>
        <v>10</v>
      </c>
      <c r="C1096" t="s">
        <v>33</v>
      </c>
      <c r="D1096" s="1">
        <v>46145</v>
      </c>
      <c r="E1096" t="s">
        <v>40</v>
      </c>
      <c r="AF1096">
        <f>IF(excel_project[[#This Row],[Total Messages]]&gt;0,1,0)</f>
        <v>0</v>
      </c>
    </row>
    <row r="1097" spans="1:32" x14ac:dyDescent="0.3">
      <c r="A1097" t="s">
        <v>32</v>
      </c>
      <c r="B1097">
        <f t="shared" si="17"/>
        <v>10</v>
      </c>
      <c r="C1097" t="s">
        <v>33</v>
      </c>
      <c r="D1097" s="1">
        <v>46146</v>
      </c>
      <c r="E1097" t="s">
        <v>30</v>
      </c>
      <c r="AF1097">
        <f>IF(excel_project[[#This Row],[Total Messages]]&gt;0,1,0)</f>
        <v>0</v>
      </c>
    </row>
    <row r="1098" spans="1:32" x14ac:dyDescent="0.3">
      <c r="A1098" t="s">
        <v>32</v>
      </c>
      <c r="B1098">
        <f t="shared" si="17"/>
        <v>10</v>
      </c>
      <c r="C1098" t="s">
        <v>33</v>
      </c>
      <c r="D1098" s="1">
        <v>46147</v>
      </c>
      <c r="E1098" t="s">
        <v>34</v>
      </c>
      <c r="AF1098">
        <f>IF(excel_project[[#This Row],[Total Messages]]&gt;0,1,0)</f>
        <v>0</v>
      </c>
    </row>
    <row r="1099" spans="1:32" x14ac:dyDescent="0.3">
      <c r="A1099" t="s">
        <v>32</v>
      </c>
      <c r="B1099">
        <f t="shared" si="17"/>
        <v>10</v>
      </c>
      <c r="C1099" t="s">
        <v>33</v>
      </c>
      <c r="D1099" s="1">
        <v>46148</v>
      </c>
      <c r="E1099" t="s">
        <v>35</v>
      </c>
      <c r="AF1099">
        <f>IF(excel_project[[#This Row],[Total Messages]]&gt;0,1,0)</f>
        <v>0</v>
      </c>
    </row>
    <row r="1100" spans="1:32" x14ac:dyDescent="0.3">
      <c r="A1100" t="s">
        <v>32</v>
      </c>
      <c r="B1100">
        <f t="shared" si="17"/>
        <v>10</v>
      </c>
      <c r="C1100" t="s">
        <v>33</v>
      </c>
      <c r="D1100" s="1">
        <v>46149</v>
      </c>
      <c r="E1100" t="s">
        <v>36</v>
      </c>
      <c r="AF1100">
        <f>IF(excel_project[[#This Row],[Total Messages]]&gt;0,1,0)</f>
        <v>0</v>
      </c>
    </row>
    <row r="1101" spans="1:32" x14ac:dyDescent="0.3">
      <c r="A1101" t="s">
        <v>32</v>
      </c>
      <c r="B1101">
        <f t="shared" si="17"/>
        <v>10</v>
      </c>
      <c r="C1101" t="s">
        <v>33</v>
      </c>
      <c r="D1101" s="1">
        <v>46150</v>
      </c>
      <c r="E1101" t="s">
        <v>38</v>
      </c>
      <c r="AF1101">
        <f>IF(excel_project[[#This Row],[Total Messages]]&gt;0,1,0)</f>
        <v>0</v>
      </c>
    </row>
    <row r="1102" spans="1:32" x14ac:dyDescent="0.3">
      <c r="A1102" t="s">
        <v>41</v>
      </c>
      <c r="B1102">
        <f t="shared" si="17"/>
        <v>11</v>
      </c>
      <c r="C1102" t="s">
        <v>33</v>
      </c>
      <c r="D1102" s="1">
        <v>46041</v>
      </c>
      <c r="E1102" t="s">
        <v>30</v>
      </c>
      <c r="F1102">
        <v>4</v>
      </c>
      <c r="G1102">
        <v>3</v>
      </c>
      <c r="H1102">
        <v>1</v>
      </c>
      <c r="I1102" t="s">
        <v>31</v>
      </c>
      <c r="J1102" t="s">
        <v>31</v>
      </c>
      <c r="AF1102">
        <f>IF(excel_project[[#This Row],[Total Messages]]&gt;0,1,0)</f>
        <v>1</v>
      </c>
    </row>
    <row r="1103" spans="1:32" x14ac:dyDescent="0.3">
      <c r="A1103" t="s">
        <v>41</v>
      </c>
      <c r="B1103">
        <f t="shared" si="17"/>
        <v>11</v>
      </c>
      <c r="C1103" t="s">
        <v>33</v>
      </c>
      <c r="D1103" s="1">
        <v>46042</v>
      </c>
      <c r="E1103" t="s">
        <v>34</v>
      </c>
      <c r="AF1103">
        <f>IF(excel_project[[#This Row],[Total Messages]]&gt;0,1,0)</f>
        <v>0</v>
      </c>
    </row>
    <row r="1104" spans="1:32" x14ac:dyDescent="0.3">
      <c r="A1104" t="s">
        <v>41</v>
      </c>
      <c r="B1104">
        <f t="shared" si="17"/>
        <v>11</v>
      </c>
      <c r="C1104" t="s">
        <v>33</v>
      </c>
      <c r="D1104" s="1">
        <v>46043</v>
      </c>
      <c r="E1104" t="s">
        <v>35</v>
      </c>
      <c r="AF1104">
        <f>IF(excel_project[[#This Row],[Total Messages]]&gt;0,1,0)</f>
        <v>0</v>
      </c>
    </row>
    <row r="1105" spans="1:32" x14ac:dyDescent="0.3">
      <c r="A1105" t="s">
        <v>41</v>
      </c>
      <c r="B1105">
        <f t="shared" si="17"/>
        <v>11</v>
      </c>
      <c r="C1105" t="s">
        <v>33</v>
      </c>
      <c r="D1105" s="1">
        <v>46044</v>
      </c>
      <c r="E1105" t="s">
        <v>36</v>
      </c>
      <c r="AF1105">
        <f>IF(excel_project[[#This Row],[Total Messages]]&gt;0,1,0)</f>
        <v>0</v>
      </c>
    </row>
    <row r="1106" spans="1:32" x14ac:dyDescent="0.3">
      <c r="A1106" t="s">
        <v>41</v>
      </c>
      <c r="B1106">
        <f t="shared" si="17"/>
        <v>11</v>
      </c>
      <c r="C1106" t="s">
        <v>33</v>
      </c>
      <c r="D1106" s="1">
        <v>46045</v>
      </c>
      <c r="E1106" t="s">
        <v>38</v>
      </c>
      <c r="AF1106">
        <f>IF(excel_project[[#This Row],[Total Messages]]&gt;0,1,0)</f>
        <v>0</v>
      </c>
    </row>
    <row r="1107" spans="1:32" x14ac:dyDescent="0.3">
      <c r="A1107" t="s">
        <v>41</v>
      </c>
      <c r="B1107">
        <f t="shared" si="17"/>
        <v>11</v>
      </c>
      <c r="C1107" t="s">
        <v>33</v>
      </c>
      <c r="D1107" s="1">
        <v>46046</v>
      </c>
      <c r="E1107" t="s">
        <v>39</v>
      </c>
      <c r="F1107">
        <v>1</v>
      </c>
      <c r="G1107">
        <v>1</v>
      </c>
      <c r="I1107" t="s">
        <v>31</v>
      </c>
      <c r="J1107" t="s">
        <v>31</v>
      </c>
      <c r="AF1107">
        <f>IF(excel_project[[#This Row],[Total Messages]]&gt;0,1,0)</f>
        <v>1</v>
      </c>
    </row>
    <row r="1108" spans="1:32" x14ac:dyDescent="0.3">
      <c r="A1108" t="s">
        <v>41</v>
      </c>
      <c r="B1108">
        <f t="shared" si="17"/>
        <v>11</v>
      </c>
      <c r="C1108" t="s">
        <v>33</v>
      </c>
      <c r="D1108" s="1">
        <v>46047</v>
      </c>
      <c r="E1108" t="s">
        <v>40</v>
      </c>
      <c r="F1108">
        <v>5</v>
      </c>
      <c r="G1108">
        <v>3</v>
      </c>
      <c r="H1108">
        <v>2</v>
      </c>
      <c r="I1108" t="s">
        <v>37</v>
      </c>
      <c r="J1108" t="s">
        <v>37</v>
      </c>
      <c r="AF1108">
        <f>IF(excel_project[[#This Row],[Total Messages]]&gt;0,1,0)</f>
        <v>1</v>
      </c>
    </row>
    <row r="1109" spans="1:32" x14ac:dyDescent="0.3">
      <c r="A1109" t="s">
        <v>41</v>
      </c>
      <c r="B1109">
        <f t="shared" si="17"/>
        <v>11</v>
      </c>
      <c r="C1109" t="s">
        <v>33</v>
      </c>
      <c r="D1109" s="1">
        <v>46048</v>
      </c>
      <c r="E1109" t="s">
        <v>30</v>
      </c>
      <c r="AF1109">
        <f>IF(excel_project[[#This Row],[Total Messages]]&gt;0,1,0)</f>
        <v>0</v>
      </c>
    </row>
    <row r="1110" spans="1:32" x14ac:dyDescent="0.3">
      <c r="A1110" t="s">
        <v>41</v>
      </c>
      <c r="B1110">
        <f t="shared" si="17"/>
        <v>11</v>
      </c>
      <c r="C1110" t="s">
        <v>33</v>
      </c>
      <c r="D1110" s="1">
        <v>46049</v>
      </c>
      <c r="E1110" t="s">
        <v>34</v>
      </c>
      <c r="AF1110">
        <f>IF(excel_project[[#This Row],[Total Messages]]&gt;0,1,0)</f>
        <v>0</v>
      </c>
    </row>
    <row r="1111" spans="1:32" x14ac:dyDescent="0.3">
      <c r="A1111" t="s">
        <v>41</v>
      </c>
      <c r="B1111">
        <f t="shared" si="17"/>
        <v>11</v>
      </c>
      <c r="C1111" t="s">
        <v>33</v>
      </c>
      <c r="D1111" s="1">
        <v>46050</v>
      </c>
      <c r="E1111" t="s">
        <v>35</v>
      </c>
      <c r="AF1111">
        <f>IF(excel_project[[#This Row],[Total Messages]]&gt;0,1,0)</f>
        <v>0</v>
      </c>
    </row>
    <row r="1112" spans="1:32" x14ac:dyDescent="0.3">
      <c r="A1112" t="s">
        <v>41</v>
      </c>
      <c r="B1112">
        <f t="shared" si="17"/>
        <v>11</v>
      </c>
      <c r="C1112" t="s">
        <v>33</v>
      </c>
      <c r="D1112" s="1">
        <v>46051</v>
      </c>
      <c r="E1112" t="s">
        <v>36</v>
      </c>
      <c r="AF1112">
        <f>IF(excel_project[[#This Row],[Total Messages]]&gt;0,1,0)</f>
        <v>0</v>
      </c>
    </row>
    <row r="1113" spans="1:32" x14ac:dyDescent="0.3">
      <c r="A1113" t="s">
        <v>41</v>
      </c>
      <c r="B1113">
        <f t="shared" si="17"/>
        <v>11</v>
      </c>
      <c r="C1113" t="s">
        <v>33</v>
      </c>
      <c r="D1113" s="1">
        <v>46052</v>
      </c>
      <c r="E1113" t="s">
        <v>38</v>
      </c>
      <c r="AF1113">
        <f>IF(excel_project[[#This Row],[Total Messages]]&gt;0,1,0)</f>
        <v>0</v>
      </c>
    </row>
    <row r="1114" spans="1:32" x14ac:dyDescent="0.3">
      <c r="A1114" t="s">
        <v>41</v>
      </c>
      <c r="B1114">
        <f t="shared" si="17"/>
        <v>11</v>
      </c>
      <c r="C1114" t="s">
        <v>33</v>
      </c>
      <c r="D1114" s="1">
        <v>46053</v>
      </c>
      <c r="E1114" t="s">
        <v>39</v>
      </c>
      <c r="AF1114">
        <f>IF(excel_project[[#This Row],[Total Messages]]&gt;0,1,0)</f>
        <v>0</v>
      </c>
    </row>
    <row r="1115" spans="1:32" x14ac:dyDescent="0.3">
      <c r="A1115" t="s">
        <v>41</v>
      </c>
      <c r="B1115">
        <f t="shared" si="17"/>
        <v>11</v>
      </c>
      <c r="C1115" t="s">
        <v>33</v>
      </c>
      <c r="D1115" s="1">
        <v>46054</v>
      </c>
      <c r="E1115" t="s">
        <v>40</v>
      </c>
      <c r="AF1115">
        <f>IF(excel_project[[#This Row],[Total Messages]]&gt;0,1,0)</f>
        <v>0</v>
      </c>
    </row>
    <row r="1116" spans="1:32" x14ac:dyDescent="0.3">
      <c r="A1116" t="s">
        <v>41</v>
      </c>
      <c r="B1116">
        <f t="shared" si="17"/>
        <v>11</v>
      </c>
      <c r="C1116" t="s">
        <v>33</v>
      </c>
      <c r="D1116" s="1">
        <v>46055</v>
      </c>
      <c r="E1116" t="s">
        <v>30</v>
      </c>
      <c r="AF1116">
        <f>IF(excel_project[[#This Row],[Total Messages]]&gt;0,1,0)</f>
        <v>0</v>
      </c>
    </row>
    <row r="1117" spans="1:32" x14ac:dyDescent="0.3">
      <c r="A1117" t="s">
        <v>41</v>
      </c>
      <c r="B1117">
        <f t="shared" si="17"/>
        <v>11</v>
      </c>
      <c r="C1117" t="s">
        <v>33</v>
      </c>
      <c r="D1117" s="1">
        <v>46056</v>
      </c>
      <c r="E1117" t="s">
        <v>34</v>
      </c>
      <c r="F1117">
        <v>8</v>
      </c>
      <c r="G1117">
        <v>5</v>
      </c>
      <c r="H1117">
        <v>3</v>
      </c>
      <c r="I1117" t="s">
        <v>31</v>
      </c>
      <c r="J1117" t="s">
        <v>31</v>
      </c>
      <c r="AF1117">
        <f>IF(excel_project[[#This Row],[Total Messages]]&gt;0,1,0)</f>
        <v>1</v>
      </c>
    </row>
    <row r="1118" spans="1:32" x14ac:dyDescent="0.3">
      <c r="A1118" t="s">
        <v>41</v>
      </c>
      <c r="B1118">
        <f t="shared" si="17"/>
        <v>11</v>
      </c>
      <c r="C1118" t="s">
        <v>33</v>
      </c>
      <c r="D1118" s="1">
        <v>46057</v>
      </c>
      <c r="E1118" t="s">
        <v>35</v>
      </c>
      <c r="AF1118">
        <f>IF(excel_project[[#This Row],[Total Messages]]&gt;0,1,0)</f>
        <v>0</v>
      </c>
    </row>
    <row r="1119" spans="1:32" x14ac:dyDescent="0.3">
      <c r="A1119" t="s">
        <v>41</v>
      </c>
      <c r="B1119">
        <f t="shared" si="17"/>
        <v>11</v>
      </c>
      <c r="C1119" t="s">
        <v>33</v>
      </c>
      <c r="D1119" s="1">
        <v>46058</v>
      </c>
      <c r="E1119" t="s">
        <v>36</v>
      </c>
      <c r="AF1119">
        <f>IF(excel_project[[#This Row],[Total Messages]]&gt;0,1,0)</f>
        <v>0</v>
      </c>
    </row>
    <row r="1120" spans="1:32" x14ac:dyDescent="0.3">
      <c r="A1120" t="s">
        <v>41</v>
      </c>
      <c r="B1120">
        <f t="shared" si="17"/>
        <v>11</v>
      </c>
      <c r="C1120" t="s">
        <v>33</v>
      </c>
      <c r="D1120" s="1">
        <v>46059</v>
      </c>
      <c r="E1120" t="s">
        <v>38</v>
      </c>
      <c r="AF1120">
        <f>IF(excel_project[[#This Row],[Total Messages]]&gt;0,1,0)</f>
        <v>0</v>
      </c>
    </row>
    <row r="1121" spans="1:32" x14ac:dyDescent="0.3">
      <c r="A1121" t="s">
        <v>41</v>
      </c>
      <c r="B1121">
        <f t="shared" si="17"/>
        <v>11</v>
      </c>
      <c r="C1121" t="s">
        <v>33</v>
      </c>
      <c r="D1121" s="1">
        <v>46060</v>
      </c>
      <c r="E1121" t="s">
        <v>39</v>
      </c>
      <c r="AF1121">
        <f>IF(excel_project[[#This Row],[Total Messages]]&gt;0,1,0)</f>
        <v>0</v>
      </c>
    </row>
    <row r="1122" spans="1:32" x14ac:dyDescent="0.3">
      <c r="A1122" t="s">
        <v>41</v>
      </c>
      <c r="B1122">
        <f t="shared" si="17"/>
        <v>11</v>
      </c>
      <c r="C1122" t="s">
        <v>33</v>
      </c>
      <c r="D1122" s="1">
        <v>46061</v>
      </c>
      <c r="E1122" t="s">
        <v>40</v>
      </c>
      <c r="AF1122">
        <f>IF(excel_project[[#This Row],[Total Messages]]&gt;0,1,0)</f>
        <v>0</v>
      </c>
    </row>
    <row r="1123" spans="1:32" x14ac:dyDescent="0.3">
      <c r="A1123" t="s">
        <v>41</v>
      </c>
      <c r="B1123">
        <f t="shared" si="17"/>
        <v>11</v>
      </c>
      <c r="C1123" t="s">
        <v>33</v>
      </c>
      <c r="D1123" s="1">
        <v>46062</v>
      </c>
      <c r="E1123" t="s">
        <v>30</v>
      </c>
      <c r="F1123">
        <v>14</v>
      </c>
      <c r="G1123">
        <v>10</v>
      </c>
      <c r="H1123">
        <v>4</v>
      </c>
      <c r="I1123" t="s">
        <v>31</v>
      </c>
      <c r="J1123" t="s">
        <v>31</v>
      </c>
      <c r="AD1123">
        <v>2</v>
      </c>
      <c r="AF1123">
        <f>IF(excel_project[[#This Row],[Total Messages]]&gt;0,1,0)</f>
        <v>1</v>
      </c>
    </row>
    <row r="1124" spans="1:32" x14ac:dyDescent="0.3">
      <c r="A1124" t="s">
        <v>41</v>
      </c>
      <c r="B1124">
        <f t="shared" si="17"/>
        <v>11</v>
      </c>
      <c r="C1124" t="s">
        <v>33</v>
      </c>
      <c r="D1124" s="1">
        <v>46063</v>
      </c>
      <c r="E1124" t="s">
        <v>34</v>
      </c>
      <c r="AF1124">
        <f>IF(excel_project[[#This Row],[Total Messages]]&gt;0,1,0)</f>
        <v>0</v>
      </c>
    </row>
    <row r="1125" spans="1:32" x14ac:dyDescent="0.3">
      <c r="A1125" t="s">
        <v>41</v>
      </c>
      <c r="B1125">
        <f t="shared" si="17"/>
        <v>11</v>
      </c>
      <c r="C1125" t="s">
        <v>33</v>
      </c>
      <c r="D1125" s="1">
        <v>46064</v>
      </c>
      <c r="E1125" t="s">
        <v>35</v>
      </c>
      <c r="AF1125">
        <f>IF(excel_project[[#This Row],[Total Messages]]&gt;0,1,0)</f>
        <v>0</v>
      </c>
    </row>
    <row r="1126" spans="1:32" x14ac:dyDescent="0.3">
      <c r="A1126" t="s">
        <v>41</v>
      </c>
      <c r="B1126">
        <f t="shared" si="17"/>
        <v>11</v>
      </c>
      <c r="C1126" t="s">
        <v>33</v>
      </c>
      <c r="D1126" s="1">
        <v>46065</v>
      </c>
      <c r="E1126" t="s">
        <v>36</v>
      </c>
      <c r="AF1126">
        <f>IF(excel_project[[#This Row],[Total Messages]]&gt;0,1,0)</f>
        <v>0</v>
      </c>
    </row>
    <row r="1127" spans="1:32" x14ac:dyDescent="0.3">
      <c r="A1127" t="s">
        <v>41</v>
      </c>
      <c r="B1127">
        <f t="shared" si="17"/>
        <v>11</v>
      </c>
      <c r="C1127" t="s">
        <v>33</v>
      </c>
      <c r="D1127" s="1">
        <v>46066</v>
      </c>
      <c r="E1127" t="s">
        <v>38</v>
      </c>
      <c r="F1127">
        <v>6</v>
      </c>
      <c r="G1127">
        <v>4</v>
      </c>
      <c r="H1127">
        <v>2</v>
      </c>
      <c r="I1127" t="s">
        <v>37</v>
      </c>
      <c r="J1127" t="s">
        <v>31</v>
      </c>
      <c r="AF1127">
        <f>IF(excel_project[[#This Row],[Total Messages]]&gt;0,1,0)</f>
        <v>1</v>
      </c>
    </row>
    <row r="1128" spans="1:32" x14ac:dyDescent="0.3">
      <c r="A1128" t="s">
        <v>41</v>
      </c>
      <c r="B1128">
        <f t="shared" si="17"/>
        <v>11</v>
      </c>
      <c r="C1128" t="s">
        <v>33</v>
      </c>
      <c r="D1128" s="1">
        <v>46067</v>
      </c>
      <c r="E1128" t="s">
        <v>39</v>
      </c>
      <c r="AF1128">
        <f>IF(excel_project[[#This Row],[Total Messages]]&gt;0,1,0)</f>
        <v>0</v>
      </c>
    </row>
    <row r="1129" spans="1:32" x14ac:dyDescent="0.3">
      <c r="A1129" t="s">
        <v>41</v>
      </c>
      <c r="B1129">
        <f t="shared" si="17"/>
        <v>11</v>
      </c>
      <c r="C1129" t="s">
        <v>33</v>
      </c>
      <c r="D1129" s="1">
        <v>46068</v>
      </c>
      <c r="E1129" t="s">
        <v>40</v>
      </c>
      <c r="AF1129">
        <f>IF(excel_project[[#This Row],[Total Messages]]&gt;0,1,0)</f>
        <v>0</v>
      </c>
    </row>
    <row r="1130" spans="1:32" x14ac:dyDescent="0.3">
      <c r="A1130" t="s">
        <v>41</v>
      </c>
      <c r="B1130">
        <f t="shared" si="17"/>
        <v>11</v>
      </c>
      <c r="C1130" t="s">
        <v>33</v>
      </c>
      <c r="D1130" s="1">
        <v>46069</v>
      </c>
      <c r="E1130" t="s">
        <v>30</v>
      </c>
      <c r="AF1130">
        <f>IF(excel_project[[#This Row],[Total Messages]]&gt;0,1,0)</f>
        <v>0</v>
      </c>
    </row>
    <row r="1131" spans="1:32" x14ac:dyDescent="0.3">
      <c r="A1131" t="s">
        <v>41</v>
      </c>
      <c r="B1131">
        <f t="shared" si="17"/>
        <v>11</v>
      </c>
      <c r="C1131" t="s">
        <v>33</v>
      </c>
      <c r="D1131" s="1">
        <v>46070</v>
      </c>
      <c r="E1131" t="s">
        <v>34</v>
      </c>
      <c r="AF1131">
        <f>IF(excel_project[[#This Row],[Total Messages]]&gt;0,1,0)</f>
        <v>0</v>
      </c>
    </row>
    <row r="1132" spans="1:32" x14ac:dyDescent="0.3">
      <c r="A1132" t="s">
        <v>41</v>
      </c>
      <c r="B1132">
        <f t="shared" si="17"/>
        <v>11</v>
      </c>
      <c r="C1132" t="s">
        <v>33</v>
      </c>
      <c r="D1132" s="1">
        <v>46071</v>
      </c>
      <c r="E1132" t="s">
        <v>35</v>
      </c>
      <c r="AF1132">
        <f>IF(excel_project[[#This Row],[Total Messages]]&gt;0,1,0)</f>
        <v>0</v>
      </c>
    </row>
    <row r="1133" spans="1:32" x14ac:dyDescent="0.3">
      <c r="A1133" t="s">
        <v>41</v>
      </c>
      <c r="B1133">
        <f t="shared" si="17"/>
        <v>11</v>
      </c>
      <c r="C1133" t="s">
        <v>33</v>
      </c>
      <c r="D1133" s="1">
        <v>46072</v>
      </c>
      <c r="E1133" t="s">
        <v>36</v>
      </c>
      <c r="AF1133">
        <f>IF(excel_project[[#This Row],[Total Messages]]&gt;0,1,0)</f>
        <v>0</v>
      </c>
    </row>
    <row r="1134" spans="1:32" x14ac:dyDescent="0.3">
      <c r="A1134" t="s">
        <v>41</v>
      </c>
      <c r="B1134">
        <f t="shared" si="17"/>
        <v>11</v>
      </c>
      <c r="C1134" t="s">
        <v>33</v>
      </c>
      <c r="D1134" s="1">
        <v>46073</v>
      </c>
      <c r="E1134" t="s">
        <v>38</v>
      </c>
      <c r="AF1134">
        <f>IF(excel_project[[#This Row],[Total Messages]]&gt;0,1,0)</f>
        <v>0</v>
      </c>
    </row>
    <row r="1135" spans="1:32" x14ac:dyDescent="0.3">
      <c r="A1135" t="s">
        <v>41</v>
      </c>
      <c r="B1135">
        <f t="shared" si="17"/>
        <v>11</v>
      </c>
      <c r="C1135" t="s">
        <v>33</v>
      </c>
      <c r="D1135" s="1">
        <v>46074</v>
      </c>
      <c r="E1135" t="s">
        <v>39</v>
      </c>
      <c r="AF1135">
        <f>IF(excel_project[[#This Row],[Total Messages]]&gt;0,1,0)</f>
        <v>0</v>
      </c>
    </row>
    <row r="1136" spans="1:32" x14ac:dyDescent="0.3">
      <c r="A1136" t="s">
        <v>41</v>
      </c>
      <c r="B1136">
        <f t="shared" si="17"/>
        <v>11</v>
      </c>
      <c r="C1136" t="s">
        <v>33</v>
      </c>
      <c r="D1136" s="1">
        <v>46075</v>
      </c>
      <c r="E1136" t="s">
        <v>40</v>
      </c>
      <c r="AF1136">
        <f>IF(excel_project[[#This Row],[Total Messages]]&gt;0,1,0)</f>
        <v>0</v>
      </c>
    </row>
    <row r="1137" spans="1:32" x14ac:dyDescent="0.3">
      <c r="A1137" t="s">
        <v>41</v>
      </c>
      <c r="B1137">
        <f t="shared" si="17"/>
        <v>11</v>
      </c>
      <c r="C1137" t="s">
        <v>33</v>
      </c>
      <c r="D1137" s="1">
        <v>46076</v>
      </c>
      <c r="E1137" t="s">
        <v>30</v>
      </c>
      <c r="AF1137">
        <f>IF(excel_project[[#This Row],[Total Messages]]&gt;0,1,0)</f>
        <v>0</v>
      </c>
    </row>
    <row r="1138" spans="1:32" x14ac:dyDescent="0.3">
      <c r="A1138" t="s">
        <v>41</v>
      </c>
      <c r="B1138">
        <f t="shared" si="17"/>
        <v>11</v>
      </c>
      <c r="C1138" t="s">
        <v>33</v>
      </c>
      <c r="D1138" s="1">
        <v>46077</v>
      </c>
      <c r="E1138" t="s">
        <v>34</v>
      </c>
      <c r="AF1138">
        <f>IF(excel_project[[#This Row],[Total Messages]]&gt;0,1,0)</f>
        <v>0</v>
      </c>
    </row>
    <row r="1139" spans="1:32" x14ac:dyDescent="0.3">
      <c r="A1139" t="s">
        <v>41</v>
      </c>
      <c r="B1139">
        <f t="shared" si="17"/>
        <v>11</v>
      </c>
      <c r="C1139" t="s">
        <v>33</v>
      </c>
      <c r="D1139" s="1">
        <v>46078</v>
      </c>
      <c r="E1139" t="s">
        <v>35</v>
      </c>
      <c r="AF1139">
        <f>IF(excel_project[[#This Row],[Total Messages]]&gt;0,1,0)</f>
        <v>0</v>
      </c>
    </row>
    <row r="1140" spans="1:32" x14ac:dyDescent="0.3">
      <c r="A1140" t="s">
        <v>41</v>
      </c>
      <c r="B1140">
        <f t="shared" si="17"/>
        <v>11</v>
      </c>
      <c r="C1140" t="s">
        <v>33</v>
      </c>
      <c r="D1140" s="1">
        <v>46079</v>
      </c>
      <c r="E1140" t="s">
        <v>36</v>
      </c>
      <c r="AF1140">
        <f>IF(excel_project[[#This Row],[Total Messages]]&gt;0,1,0)</f>
        <v>0</v>
      </c>
    </row>
    <row r="1141" spans="1:32" x14ac:dyDescent="0.3">
      <c r="A1141" t="s">
        <v>41</v>
      </c>
      <c r="B1141">
        <f t="shared" si="17"/>
        <v>11</v>
      </c>
      <c r="C1141" t="s">
        <v>33</v>
      </c>
      <c r="D1141" s="1">
        <v>46080</v>
      </c>
      <c r="E1141" t="s">
        <v>38</v>
      </c>
      <c r="AF1141">
        <f>IF(excel_project[[#This Row],[Total Messages]]&gt;0,1,0)</f>
        <v>0</v>
      </c>
    </row>
    <row r="1142" spans="1:32" x14ac:dyDescent="0.3">
      <c r="A1142" t="s">
        <v>41</v>
      </c>
      <c r="B1142">
        <f t="shared" si="17"/>
        <v>11</v>
      </c>
      <c r="C1142" t="s">
        <v>33</v>
      </c>
      <c r="D1142" s="1">
        <v>46081</v>
      </c>
      <c r="E1142" t="s">
        <v>39</v>
      </c>
      <c r="AF1142">
        <f>IF(excel_project[[#This Row],[Total Messages]]&gt;0,1,0)</f>
        <v>0</v>
      </c>
    </row>
    <row r="1143" spans="1:32" x14ac:dyDescent="0.3">
      <c r="A1143" t="s">
        <v>41</v>
      </c>
      <c r="B1143">
        <f t="shared" si="17"/>
        <v>11</v>
      </c>
      <c r="C1143" t="s">
        <v>33</v>
      </c>
      <c r="D1143" s="1">
        <v>46082</v>
      </c>
      <c r="E1143" t="s">
        <v>40</v>
      </c>
      <c r="AF1143">
        <f>IF(excel_project[[#This Row],[Total Messages]]&gt;0,1,0)</f>
        <v>0</v>
      </c>
    </row>
    <row r="1144" spans="1:32" x14ac:dyDescent="0.3">
      <c r="A1144" t="s">
        <v>41</v>
      </c>
      <c r="B1144">
        <f t="shared" si="17"/>
        <v>11</v>
      </c>
      <c r="C1144" t="s">
        <v>33</v>
      </c>
      <c r="D1144" s="1">
        <v>46083</v>
      </c>
      <c r="E1144" t="s">
        <v>30</v>
      </c>
      <c r="AF1144">
        <f>IF(excel_project[[#This Row],[Total Messages]]&gt;0,1,0)</f>
        <v>0</v>
      </c>
    </row>
    <row r="1145" spans="1:32" x14ac:dyDescent="0.3">
      <c r="A1145" t="s">
        <v>41</v>
      </c>
      <c r="B1145">
        <f t="shared" si="17"/>
        <v>11</v>
      </c>
      <c r="C1145" t="s">
        <v>33</v>
      </c>
      <c r="D1145" s="1">
        <v>46084</v>
      </c>
      <c r="E1145" t="s">
        <v>34</v>
      </c>
      <c r="AF1145">
        <f>IF(excel_project[[#This Row],[Total Messages]]&gt;0,1,0)</f>
        <v>0</v>
      </c>
    </row>
    <row r="1146" spans="1:32" x14ac:dyDescent="0.3">
      <c r="A1146" t="s">
        <v>41</v>
      </c>
      <c r="B1146">
        <f t="shared" si="17"/>
        <v>11</v>
      </c>
      <c r="C1146" t="s">
        <v>33</v>
      </c>
      <c r="D1146" s="1">
        <v>46085</v>
      </c>
      <c r="E1146" t="s">
        <v>35</v>
      </c>
      <c r="AF1146">
        <f>IF(excel_project[[#This Row],[Total Messages]]&gt;0,1,0)</f>
        <v>0</v>
      </c>
    </row>
    <row r="1147" spans="1:32" x14ac:dyDescent="0.3">
      <c r="A1147" t="s">
        <v>41</v>
      </c>
      <c r="B1147">
        <f t="shared" si="17"/>
        <v>11</v>
      </c>
      <c r="C1147" t="s">
        <v>33</v>
      </c>
      <c r="D1147" s="1">
        <v>46086</v>
      </c>
      <c r="E1147" t="s">
        <v>36</v>
      </c>
      <c r="AF1147">
        <f>IF(excel_project[[#This Row],[Total Messages]]&gt;0,1,0)</f>
        <v>0</v>
      </c>
    </row>
    <row r="1148" spans="1:32" x14ac:dyDescent="0.3">
      <c r="A1148" t="s">
        <v>41</v>
      </c>
      <c r="B1148">
        <f t="shared" si="17"/>
        <v>11</v>
      </c>
      <c r="C1148" t="s">
        <v>33</v>
      </c>
      <c r="D1148" s="1">
        <v>46087</v>
      </c>
      <c r="E1148" t="s">
        <v>38</v>
      </c>
      <c r="AF1148">
        <f>IF(excel_project[[#This Row],[Total Messages]]&gt;0,1,0)</f>
        <v>0</v>
      </c>
    </row>
    <row r="1149" spans="1:32" x14ac:dyDescent="0.3">
      <c r="A1149" t="s">
        <v>41</v>
      </c>
      <c r="B1149">
        <f t="shared" si="17"/>
        <v>11</v>
      </c>
      <c r="C1149" t="s">
        <v>33</v>
      </c>
      <c r="D1149" s="1">
        <v>46088</v>
      </c>
      <c r="E1149" t="s">
        <v>39</v>
      </c>
      <c r="AF1149">
        <f>IF(excel_project[[#This Row],[Total Messages]]&gt;0,1,0)</f>
        <v>0</v>
      </c>
    </row>
    <row r="1150" spans="1:32" x14ac:dyDescent="0.3">
      <c r="A1150" t="s">
        <v>41</v>
      </c>
      <c r="B1150">
        <f t="shared" si="17"/>
        <v>11</v>
      </c>
      <c r="C1150" t="s">
        <v>33</v>
      </c>
      <c r="D1150" s="1">
        <v>46089</v>
      </c>
      <c r="E1150" t="s">
        <v>40</v>
      </c>
      <c r="AF1150">
        <f>IF(excel_project[[#This Row],[Total Messages]]&gt;0,1,0)</f>
        <v>0</v>
      </c>
    </row>
    <row r="1151" spans="1:32" x14ac:dyDescent="0.3">
      <c r="A1151" t="s">
        <v>41</v>
      </c>
      <c r="B1151">
        <f t="shared" si="17"/>
        <v>11</v>
      </c>
      <c r="C1151" t="s">
        <v>33</v>
      </c>
      <c r="D1151" s="1">
        <v>46090</v>
      </c>
      <c r="E1151" t="s">
        <v>30</v>
      </c>
      <c r="AF1151">
        <f>IF(excel_project[[#This Row],[Total Messages]]&gt;0,1,0)</f>
        <v>0</v>
      </c>
    </row>
    <row r="1152" spans="1:32" x14ac:dyDescent="0.3">
      <c r="A1152" t="s">
        <v>41</v>
      </c>
      <c r="B1152">
        <f t="shared" si="17"/>
        <v>11</v>
      </c>
      <c r="C1152" t="s">
        <v>33</v>
      </c>
      <c r="D1152" s="1">
        <v>46091</v>
      </c>
      <c r="E1152" t="s">
        <v>34</v>
      </c>
      <c r="AF1152">
        <f>IF(excel_project[[#This Row],[Total Messages]]&gt;0,1,0)</f>
        <v>0</v>
      </c>
    </row>
    <row r="1153" spans="1:32" x14ac:dyDescent="0.3">
      <c r="A1153" t="s">
        <v>41</v>
      </c>
      <c r="B1153">
        <f t="shared" si="17"/>
        <v>11</v>
      </c>
      <c r="C1153" t="s">
        <v>33</v>
      </c>
      <c r="D1153" s="1">
        <v>46092</v>
      </c>
      <c r="E1153" t="s">
        <v>35</v>
      </c>
      <c r="AF1153">
        <f>IF(excel_project[[#This Row],[Total Messages]]&gt;0,1,0)</f>
        <v>0</v>
      </c>
    </row>
    <row r="1154" spans="1:32" x14ac:dyDescent="0.3">
      <c r="A1154" t="s">
        <v>41</v>
      </c>
      <c r="B1154">
        <f t="shared" ref="B1154:B1217" si="18">VALUE(LEFT(A1154,LEN(A1154)-1))</f>
        <v>11</v>
      </c>
      <c r="C1154" t="s">
        <v>33</v>
      </c>
      <c r="D1154" s="1">
        <v>46093</v>
      </c>
      <c r="E1154" t="s">
        <v>36</v>
      </c>
      <c r="AF1154">
        <f>IF(excel_project[[#This Row],[Total Messages]]&gt;0,1,0)</f>
        <v>0</v>
      </c>
    </row>
    <row r="1155" spans="1:32" x14ac:dyDescent="0.3">
      <c r="A1155" t="s">
        <v>41</v>
      </c>
      <c r="B1155">
        <f t="shared" si="18"/>
        <v>11</v>
      </c>
      <c r="C1155" t="s">
        <v>33</v>
      </c>
      <c r="D1155" s="1">
        <v>46094</v>
      </c>
      <c r="E1155" t="s">
        <v>38</v>
      </c>
      <c r="AF1155">
        <f>IF(excel_project[[#This Row],[Total Messages]]&gt;0,1,0)</f>
        <v>0</v>
      </c>
    </row>
    <row r="1156" spans="1:32" x14ac:dyDescent="0.3">
      <c r="A1156" t="s">
        <v>41</v>
      </c>
      <c r="B1156">
        <f t="shared" si="18"/>
        <v>11</v>
      </c>
      <c r="C1156" t="s">
        <v>33</v>
      </c>
      <c r="D1156" s="1">
        <v>46095</v>
      </c>
      <c r="E1156" t="s">
        <v>39</v>
      </c>
      <c r="AF1156">
        <f>IF(excel_project[[#This Row],[Total Messages]]&gt;0,1,0)</f>
        <v>0</v>
      </c>
    </row>
    <row r="1157" spans="1:32" x14ac:dyDescent="0.3">
      <c r="A1157" t="s">
        <v>41</v>
      </c>
      <c r="B1157">
        <f t="shared" si="18"/>
        <v>11</v>
      </c>
      <c r="C1157" t="s">
        <v>33</v>
      </c>
      <c r="D1157" s="1">
        <v>46096</v>
      </c>
      <c r="E1157" t="s">
        <v>40</v>
      </c>
      <c r="AF1157">
        <f>IF(excel_project[[#This Row],[Total Messages]]&gt;0,1,0)</f>
        <v>0</v>
      </c>
    </row>
    <row r="1158" spans="1:32" x14ac:dyDescent="0.3">
      <c r="A1158" t="s">
        <v>41</v>
      </c>
      <c r="B1158">
        <f t="shared" si="18"/>
        <v>11</v>
      </c>
      <c r="C1158" t="s">
        <v>33</v>
      </c>
      <c r="D1158" s="1">
        <v>46097</v>
      </c>
      <c r="E1158" t="s">
        <v>30</v>
      </c>
      <c r="AF1158">
        <f>IF(excel_project[[#This Row],[Total Messages]]&gt;0,1,0)</f>
        <v>0</v>
      </c>
    </row>
    <row r="1159" spans="1:32" x14ac:dyDescent="0.3">
      <c r="A1159" t="s">
        <v>41</v>
      </c>
      <c r="B1159">
        <f t="shared" si="18"/>
        <v>11</v>
      </c>
      <c r="C1159" t="s">
        <v>33</v>
      </c>
      <c r="D1159" s="1">
        <v>46098</v>
      </c>
      <c r="E1159" t="s">
        <v>34</v>
      </c>
      <c r="AF1159">
        <f>IF(excel_project[[#This Row],[Total Messages]]&gt;0,1,0)</f>
        <v>0</v>
      </c>
    </row>
    <row r="1160" spans="1:32" x14ac:dyDescent="0.3">
      <c r="A1160" t="s">
        <v>41</v>
      </c>
      <c r="B1160">
        <f t="shared" si="18"/>
        <v>11</v>
      </c>
      <c r="C1160" t="s">
        <v>33</v>
      </c>
      <c r="D1160" s="1">
        <v>46099</v>
      </c>
      <c r="E1160" t="s">
        <v>35</v>
      </c>
      <c r="AF1160">
        <f>IF(excel_project[[#This Row],[Total Messages]]&gt;0,1,0)</f>
        <v>0</v>
      </c>
    </row>
    <row r="1161" spans="1:32" x14ac:dyDescent="0.3">
      <c r="A1161" t="s">
        <v>41</v>
      </c>
      <c r="B1161">
        <f t="shared" si="18"/>
        <v>11</v>
      </c>
      <c r="C1161" t="s">
        <v>33</v>
      </c>
      <c r="D1161" s="1">
        <v>46100</v>
      </c>
      <c r="E1161" t="s">
        <v>36</v>
      </c>
      <c r="AF1161">
        <f>IF(excel_project[[#This Row],[Total Messages]]&gt;0,1,0)</f>
        <v>0</v>
      </c>
    </row>
    <row r="1162" spans="1:32" x14ac:dyDescent="0.3">
      <c r="A1162" t="s">
        <v>41</v>
      </c>
      <c r="B1162">
        <f t="shared" si="18"/>
        <v>11</v>
      </c>
      <c r="C1162" t="s">
        <v>33</v>
      </c>
      <c r="D1162" s="1">
        <v>46101</v>
      </c>
      <c r="E1162" t="s">
        <v>38</v>
      </c>
      <c r="AF1162">
        <f>IF(excel_project[[#This Row],[Total Messages]]&gt;0,1,0)</f>
        <v>0</v>
      </c>
    </row>
    <row r="1163" spans="1:32" x14ac:dyDescent="0.3">
      <c r="A1163" t="s">
        <v>41</v>
      </c>
      <c r="B1163">
        <f t="shared" si="18"/>
        <v>11</v>
      </c>
      <c r="C1163" t="s">
        <v>33</v>
      </c>
      <c r="D1163" s="1">
        <v>46102</v>
      </c>
      <c r="E1163" t="s">
        <v>39</v>
      </c>
      <c r="F1163">
        <v>1</v>
      </c>
      <c r="G1163">
        <v>1</v>
      </c>
      <c r="I1163" t="s">
        <v>31</v>
      </c>
      <c r="J1163" t="s">
        <v>31</v>
      </c>
      <c r="AF1163">
        <f>IF(excel_project[[#This Row],[Total Messages]]&gt;0,1,0)</f>
        <v>1</v>
      </c>
    </row>
    <row r="1164" spans="1:32" x14ac:dyDescent="0.3">
      <c r="A1164" t="s">
        <v>41</v>
      </c>
      <c r="B1164">
        <f t="shared" si="18"/>
        <v>11</v>
      </c>
      <c r="C1164" t="s">
        <v>33</v>
      </c>
      <c r="D1164" s="1">
        <v>46103</v>
      </c>
      <c r="E1164" t="s">
        <v>40</v>
      </c>
      <c r="AF1164">
        <f>IF(excel_project[[#This Row],[Total Messages]]&gt;0,1,0)</f>
        <v>0</v>
      </c>
    </row>
    <row r="1165" spans="1:32" x14ac:dyDescent="0.3">
      <c r="A1165" t="s">
        <v>41</v>
      </c>
      <c r="B1165">
        <f t="shared" si="18"/>
        <v>11</v>
      </c>
      <c r="C1165" t="s">
        <v>33</v>
      </c>
      <c r="D1165" s="1">
        <v>46104</v>
      </c>
      <c r="E1165" t="s">
        <v>30</v>
      </c>
      <c r="AF1165">
        <f>IF(excel_project[[#This Row],[Total Messages]]&gt;0,1,0)</f>
        <v>0</v>
      </c>
    </row>
    <row r="1166" spans="1:32" x14ac:dyDescent="0.3">
      <c r="A1166" t="s">
        <v>41</v>
      </c>
      <c r="B1166">
        <f t="shared" si="18"/>
        <v>11</v>
      </c>
      <c r="C1166" t="s">
        <v>33</v>
      </c>
      <c r="D1166" s="1">
        <v>46105</v>
      </c>
      <c r="E1166" t="s">
        <v>34</v>
      </c>
      <c r="AF1166">
        <f>IF(excel_project[[#This Row],[Total Messages]]&gt;0,1,0)</f>
        <v>0</v>
      </c>
    </row>
    <row r="1167" spans="1:32" x14ac:dyDescent="0.3">
      <c r="A1167" t="s">
        <v>41</v>
      </c>
      <c r="B1167">
        <f t="shared" si="18"/>
        <v>11</v>
      </c>
      <c r="C1167" t="s">
        <v>33</v>
      </c>
      <c r="D1167" s="1">
        <v>46106</v>
      </c>
      <c r="E1167" t="s">
        <v>35</v>
      </c>
      <c r="AF1167">
        <f>IF(excel_project[[#This Row],[Total Messages]]&gt;0,1,0)</f>
        <v>0</v>
      </c>
    </row>
    <row r="1168" spans="1:32" x14ac:dyDescent="0.3">
      <c r="A1168" t="s">
        <v>41</v>
      </c>
      <c r="B1168">
        <f t="shared" si="18"/>
        <v>11</v>
      </c>
      <c r="C1168" t="s">
        <v>33</v>
      </c>
      <c r="D1168" s="1">
        <v>46107</v>
      </c>
      <c r="E1168" t="s">
        <v>36</v>
      </c>
      <c r="AF1168">
        <f>IF(excel_project[[#This Row],[Total Messages]]&gt;0,1,0)</f>
        <v>0</v>
      </c>
    </row>
    <row r="1169" spans="1:32" x14ac:dyDescent="0.3">
      <c r="A1169" t="s">
        <v>41</v>
      </c>
      <c r="B1169">
        <f t="shared" si="18"/>
        <v>11</v>
      </c>
      <c r="C1169" t="s">
        <v>33</v>
      </c>
      <c r="D1169" s="1">
        <v>46108</v>
      </c>
      <c r="E1169" t="s">
        <v>38</v>
      </c>
      <c r="AF1169">
        <f>IF(excel_project[[#This Row],[Total Messages]]&gt;0,1,0)</f>
        <v>0</v>
      </c>
    </row>
    <row r="1170" spans="1:32" x14ac:dyDescent="0.3">
      <c r="A1170" t="s">
        <v>41</v>
      </c>
      <c r="B1170">
        <f t="shared" si="18"/>
        <v>11</v>
      </c>
      <c r="C1170" t="s">
        <v>33</v>
      </c>
      <c r="D1170" s="1">
        <v>46109</v>
      </c>
      <c r="E1170" t="s">
        <v>39</v>
      </c>
      <c r="AF1170">
        <f>IF(excel_project[[#This Row],[Total Messages]]&gt;0,1,0)</f>
        <v>0</v>
      </c>
    </row>
    <row r="1171" spans="1:32" x14ac:dyDescent="0.3">
      <c r="A1171" t="s">
        <v>41</v>
      </c>
      <c r="B1171">
        <f t="shared" si="18"/>
        <v>11</v>
      </c>
      <c r="C1171" t="s">
        <v>33</v>
      </c>
      <c r="D1171" s="1">
        <v>46110</v>
      </c>
      <c r="E1171" t="s">
        <v>40</v>
      </c>
      <c r="AF1171">
        <f>IF(excel_project[[#This Row],[Total Messages]]&gt;0,1,0)</f>
        <v>0</v>
      </c>
    </row>
    <row r="1172" spans="1:32" x14ac:dyDescent="0.3">
      <c r="A1172" t="s">
        <v>41</v>
      </c>
      <c r="B1172">
        <f t="shared" si="18"/>
        <v>11</v>
      </c>
      <c r="C1172" t="s">
        <v>33</v>
      </c>
      <c r="D1172" s="1">
        <v>46111</v>
      </c>
      <c r="E1172" t="s">
        <v>30</v>
      </c>
      <c r="F1172">
        <v>28</v>
      </c>
      <c r="G1172">
        <v>16</v>
      </c>
      <c r="H1172">
        <v>12</v>
      </c>
      <c r="I1172" t="s">
        <v>31</v>
      </c>
      <c r="J1172" t="s">
        <v>37</v>
      </c>
      <c r="AF1172">
        <f>IF(excel_project[[#This Row],[Total Messages]]&gt;0,1,0)</f>
        <v>1</v>
      </c>
    </row>
    <row r="1173" spans="1:32" x14ac:dyDescent="0.3">
      <c r="A1173" t="s">
        <v>41</v>
      </c>
      <c r="B1173">
        <f t="shared" si="18"/>
        <v>11</v>
      </c>
      <c r="C1173" t="s">
        <v>33</v>
      </c>
      <c r="D1173" s="1">
        <v>46112</v>
      </c>
      <c r="E1173" t="s">
        <v>34</v>
      </c>
      <c r="F1173">
        <v>19</v>
      </c>
      <c r="G1173">
        <v>12</v>
      </c>
      <c r="H1173">
        <v>7</v>
      </c>
      <c r="I1173" t="s">
        <v>31</v>
      </c>
      <c r="J1173" t="s">
        <v>31</v>
      </c>
      <c r="AC1173">
        <v>1</v>
      </c>
      <c r="AF1173">
        <f>IF(excel_project[[#This Row],[Total Messages]]&gt;0,1,0)</f>
        <v>1</v>
      </c>
    </row>
    <row r="1174" spans="1:32" x14ac:dyDescent="0.3">
      <c r="A1174" t="s">
        <v>41</v>
      </c>
      <c r="B1174">
        <f t="shared" si="18"/>
        <v>11</v>
      </c>
      <c r="C1174" t="s">
        <v>33</v>
      </c>
      <c r="D1174" s="1">
        <v>46113</v>
      </c>
      <c r="E1174" t="s">
        <v>35</v>
      </c>
      <c r="F1174">
        <v>5</v>
      </c>
      <c r="G1174">
        <v>3</v>
      </c>
      <c r="H1174">
        <v>2</v>
      </c>
      <c r="I1174" t="s">
        <v>31</v>
      </c>
      <c r="J1174" t="s">
        <v>37</v>
      </c>
      <c r="AF1174">
        <f>IF(excel_project[[#This Row],[Total Messages]]&gt;0,1,0)</f>
        <v>1</v>
      </c>
    </row>
    <row r="1175" spans="1:32" x14ac:dyDescent="0.3">
      <c r="A1175" t="s">
        <v>41</v>
      </c>
      <c r="B1175">
        <f t="shared" si="18"/>
        <v>11</v>
      </c>
      <c r="C1175" t="s">
        <v>33</v>
      </c>
      <c r="D1175" s="1">
        <v>46114</v>
      </c>
      <c r="E1175" t="s">
        <v>36</v>
      </c>
      <c r="AF1175">
        <f>IF(excel_project[[#This Row],[Total Messages]]&gt;0,1,0)</f>
        <v>0</v>
      </c>
    </row>
    <row r="1176" spans="1:32" x14ac:dyDescent="0.3">
      <c r="A1176" t="s">
        <v>41</v>
      </c>
      <c r="B1176">
        <f t="shared" si="18"/>
        <v>11</v>
      </c>
      <c r="C1176" t="s">
        <v>33</v>
      </c>
      <c r="D1176" s="1">
        <v>46115</v>
      </c>
      <c r="E1176" t="s">
        <v>38</v>
      </c>
      <c r="F1176">
        <v>18</v>
      </c>
      <c r="G1176">
        <v>5</v>
      </c>
      <c r="H1176">
        <v>13</v>
      </c>
      <c r="I1176" t="s">
        <v>31</v>
      </c>
      <c r="J1176" t="s">
        <v>31</v>
      </c>
      <c r="AF1176">
        <f>IF(excel_project[[#This Row],[Total Messages]]&gt;0,1,0)</f>
        <v>1</v>
      </c>
    </row>
    <row r="1177" spans="1:32" x14ac:dyDescent="0.3">
      <c r="A1177" t="s">
        <v>41</v>
      </c>
      <c r="B1177">
        <f t="shared" si="18"/>
        <v>11</v>
      </c>
      <c r="C1177" t="s">
        <v>33</v>
      </c>
      <c r="D1177" s="1">
        <v>46116</v>
      </c>
      <c r="E1177" t="s">
        <v>39</v>
      </c>
      <c r="F1177">
        <v>1</v>
      </c>
      <c r="G1177">
        <v>1</v>
      </c>
      <c r="I1177" t="s">
        <v>31</v>
      </c>
      <c r="J1177" t="s">
        <v>31</v>
      </c>
      <c r="AF1177">
        <f>IF(excel_project[[#This Row],[Total Messages]]&gt;0,1,0)</f>
        <v>1</v>
      </c>
    </row>
    <row r="1178" spans="1:32" x14ac:dyDescent="0.3">
      <c r="A1178" t="s">
        <v>41</v>
      </c>
      <c r="B1178">
        <f t="shared" si="18"/>
        <v>11</v>
      </c>
      <c r="C1178" t="s">
        <v>33</v>
      </c>
      <c r="D1178" s="1">
        <v>46117</v>
      </c>
      <c r="E1178" t="s">
        <v>40</v>
      </c>
      <c r="AF1178">
        <f>IF(excel_project[[#This Row],[Total Messages]]&gt;0,1,0)</f>
        <v>0</v>
      </c>
    </row>
    <row r="1179" spans="1:32" x14ac:dyDescent="0.3">
      <c r="A1179" t="s">
        <v>41</v>
      </c>
      <c r="B1179">
        <f t="shared" si="18"/>
        <v>11</v>
      </c>
      <c r="C1179" t="s">
        <v>33</v>
      </c>
      <c r="D1179" s="1">
        <v>46118</v>
      </c>
      <c r="E1179" t="s">
        <v>30</v>
      </c>
      <c r="AF1179">
        <f>IF(excel_project[[#This Row],[Total Messages]]&gt;0,1,0)</f>
        <v>0</v>
      </c>
    </row>
    <row r="1180" spans="1:32" x14ac:dyDescent="0.3">
      <c r="A1180" t="s">
        <v>41</v>
      </c>
      <c r="B1180">
        <f t="shared" si="18"/>
        <v>11</v>
      </c>
      <c r="C1180" t="s">
        <v>33</v>
      </c>
      <c r="D1180" s="1">
        <v>46119</v>
      </c>
      <c r="E1180" t="s">
        <v>34</v>
      </c>
      <c r="AF1180">
        <f>IF(excel_project[[#This Row],[Total Messages]]&gt;0,1,0)</f>
        <v>0</v>
      </c>
    </row>
    <row r="1181" spans="1:32" x14ac:dyDescent="0.3">
      <c r="A1181" t="s">
        <v>41</v>
      </c>
      <c r="B1181">
        <f t="shared" si="18"/>
        <v>11</v>
      </c>
      <c r="C1181" t="s">
        <v>33</v>
      </c>
      <c r="D1181" s="1">
        <v>46120</v>
      </c>
      <c r="E1181" t="s">
        <v>35</v>
      </c>
      <c r="F1181">
        <v>2</v>
      </c>
      <c r="G1181">
        <v>1</v>
      </c>
      <c r="H1181">
        <v>1</v>
      </c>
      <c r="I1181" t="s">
        <v>37</v>
      </c>
      <c r="J1181" t="s">
        <v>31</v>
      </c>
      <c r="AF1181">
        <f>IF(excel_project[[#This Row],[Total Messages]]&gt;0,1,0)</f>
        <v>1</v>
      </c>
    </row>
    <row r="1182" spans="1:32" x14ac:dyDescent="0.3">
      <c r="A1182" t="s">
        <v>41</v>
      </c>
      <c r="B1182">
        <f t="shared" si="18"/>
        <v>11</v>
      </c>
      <c r="C1182" t="s">
        <v>33</v>
      </c>
      <c r="D1182" s="1">
        <v>46121</v>
      </c>
      <c r="E1182" t="s">
        <v>36</v>
      </c>
      <c r="AF1182">
        <f>IF(excel_project[[#This Row],[Total Messages]]&gt;0,1,0)</f>
        <v>0</v>
      </c>
    </row>
    <row r="1183" spans="1:32" x14ac:dyDescent="0.3">
      <c r="A1183" t="s">
        <v>41</v>
      </c>
      <c r="B1183">
        <f t="shared" si="18"/>
        <v>11</v>
      </c>
      <c r="C1183" t="s">
        <v>33</v>
      </c>
      <c r="D1183" s="1">
        <v>46122</v>
      </c>
      <c r="E1183" t="s">
        <v>38</v>
      </c>
      <c r="F1183">
        <v>9</v>
      </c>
      <c r="G1183">
        <v>3</v>
      </c>
      <c r="H1183">
        <v>6</v>
      </c>
      <c r="I1183" t="s">
        <v>31</v>
      </c>
      <c r="J1183" t="s">
        <v>31</v>
      </c>
      <c r="AF1183">
        <f>IF(excel_project[[#This Row],[Total Messages]]&gt;0,1,0)</f>
        <v>1</v>
      </c>
    </row>
    <row r="1184" spans="1:32" x14ac:dyDescent="0.3">
      <c r="A1184" t="s">
        <v>41</v>
      </c>
      <c r="B1184">
        <f t="shared" si="18"/>
        <v>11</v>
      </c>
      <c r="C1184" t="s">
        <v>33</v>
      </c>
      <c r="D1184" s="1">
        <v>46123</v>
      </c>
      <c r="E1184" t="s">
        <v>39</v>
      </c>
      <c r="AF1184">
        <f>IF(excel_project[[#This Row],[Total Messages]]&gt;0,1,0)</f>
        <v>0</v>
      </c>
    </row>
    <row r="1185" spans="1:32" x14ac:dyDescent="0.3">
      <c r="A1185" t="s">
        <v>41</v>
      </c>
      <c r="B1185">
        <f t="shared" si="18"/>
        <v>11</v>
      </c>
      <c r="C1185" t="s">
        <v>33</v>
      </c>
      <c r="D1185" s="1">
        <v>46124</v>
      </c>
      <c r="E1185" t="s">
        <v>40</v>
      </c>
      <c r="AF1185">
        <f>IF(excel_project[[#This Row],[Total Messages]]&gt;0,1,0)</f>
        <v>0</v>
      </c>
    </row>
    <row r="1186" spans="1:32" x14ac:dyDescent="0.3">
      <c r="A1186" t="s">
        <v>41</v>
      </c>
      <c r="B1186">
        <f t="shared" si="18"/>
        <v>11</v>
      </c>
      <c r="C1186" t="s">
        <v>33</v>
      </c>
      <c r="D1186" s="1">
        <v>46125</v>
      </c>
      <c r="E1186" t="s">
        <v>30</v>
      </c>
      <c r="AF1186">
        <f>IF(excel_project[[#This Row],[Total Messages]]&gt;0,1,0)</f>
        <v>0</v>
      </c>
    </row>
    <row r="1187" spans="1:32" x14ac:dyDescent="0.3">
      <c r="A1187" t="s">
        <v>41</v>
      </c>
      <c r="B1187">
        <f t="shared" si="18"/>
        <v>11</v>
      </c>
      <c r="C1187" t="s">
        <v>33</v>
      </c>
      <c r="D1187" s="1">
        <v>46126</v>
      </c>
      <c r="E1187" t="s">
        <v>34</v>
      </c>
      <c r="AF1187">
        <f>IF(excel_project[[#This Row],[Total Messages]]&gt;0,1,0)</f>
        <v>0</v>
      </c>
    </row>
    <row r="1188" spans="1:32" x14ac:dyDescent="0.3">
      <c r="A1188" t="s">
        <v>41</v>
      </c>
      <c r="B1188">
        <f t="shared" si="18"/>
        <v>11</v>
      </c>
      <c r="C1188" t="s">
        <v>33</v>
      </c>
      <c r="D1188" s="1">
        <v>46127</v>
      </c>
      <c r="E1188" t="s">
        <v>35</v>
      </c>
      <c r="AF1188">
        <f>IF(excel_project[[#This Row],[Total Messages]]&gt;0,1,0)</f>
        <v>0</v>
      </c>
    </row>
    <row r="1189" spans="1:32" x14ac:dyDescent="0.3">
      <c r="A1189" t="s">
        <v>41</v>
      </c>
      <c r="B1189">
        <f t="shared" si="18"/>
        <v>11</v>
      </c>
      <c r="C1189" t="s">
        <v>33</v>
      </c>
      <c r="D1189" s="1">
        <v>46128</v>
      </c>
      <c r="E1189" t="s">
        <v>36</v>
      </c>
      <c r="AF1189">
        <f>IF(excel_project[[#This Row],[Total Messages]]&gt;0,1,0)</f>
        <v>0</v>
      </c>
    </row>
    <row r="1190" spans="1:32" x14ac:dyDescent="0.3">
      <c r="A1190" t="s">
        <v>41</v>
      </c>
      <c r="B1190">
        <f t="shared" si="18"/>
        <v>11</v>
      </c>
      <c r="C1190" t="s">
        <v>33</v>
      </c>
      <c r="D1190" s="1">
        <v>46129</v>
      </c>
      <c r="E1190" t="s">
        <v>38</v>
      </c>
      <c r="AF1190">
        <f>IF(excel_project[[#This Row],[Total Messages]]&gt;0,1,0)</f>
        <v>0</v>
      </c>
    </row>
    <row r="1191" spans="1:32" x14ac:dyDescent="0.3">
      <c r="A1191" t="s">
        <v>41</v>
      </c>
      <c r="B1191">
        <f t="shared" si="18"/>
        <v>11</v>
      </c>
      <c r="C1191" t="s">
        <v>33</v>
      </c>
      <c r="D1191" s="1">
        <v>46130</v>
      </c>
      <c r="E1191" t="s">
        <v>39</v>
      </c>
      <c r="AF1191">
        <f>IF(excel_project[[#This Row],[Total Messages]]&gt;0,1,0)</f>
        <v>0</v>
      </c>
    </row>
    <row r="1192" spans="1:32" x14ac:dyDescent="0.3">
      <c r="A1192" t="s">
        <v>41</v>
      </c>
      <c r="B1192">
        <f t="shared" si="18"/>
        <v>11</v>
      </c>
      <c r="C1192" t="s">
        <v>33</v>
      </c>
      <c r="D1192" s="1">
        <v>46131</v>
      </c>
      <c r="E1192" t="s">
        <v>40</v>
      </c>
      <c r="AF1192">
        <f>IF(excel_project[[#This Row],[Total Messages]]&gt;0,1,0)</f>
        <v>0</v>
      </c>
    </row>
    <row r="1193" spans="1:32" x14ac:dyDescent="0.3">
      <c r="A1193" t="s">
        <v>41</v>
      </c>
      <c r="B1193">
        <f t="shared" si="18"/>
        <v>11</v>
      </c>
      <c r="C1193" t="s">
        <v>33</v>
      </c>
      <c r="D1193" s="1">
        <v>46132</v>
      </c>
      <c r="E1193" t="s">
        <v>30</v>
      </c>
      <c r="AF1193">
        <f>IF(excel_project[[#This Row],[Total Messages]]&gt;0,1,0)</f>
        <v>0</v>
      </c>
    </row>
    <row r="1194" spans="1:32" x14ac:dyDescent="0.3">
      <c r="A1194" t="s">
        <v>41</v>
      </c>
      <c r="B1194">
        <f t="shared" si="18"/>
        <v>11</v>
      </c>
      <c r="C1194" t="s">
        <v>33</v>
      </c>
      <c r="D1194" s="1">
        <v>46133</v>
      </c>
      <c r="E1194" t="s">
        <v>34</v>
      </c>
      <c r="AF1194">
        <f>IF(excel_project[[#This Row],[Total Messages]]&gt;0,1,0)</f>
        <v>0</v>
      </c>
    </row>
    <row r="1195" spans="1:32" x14ac:dyDescent="0.3">
      <c r="A1195" t="s">
        <v>41</v>
      </c>
      <c r="B1195">
        <f t="shared" si="18"/>
        <v>11</v>
      </c>
      <c r="C1195" t="s">
        <v>33</v>
      </c>
      <c r="D1195" s="1">
        <v>46134</v>
      </c>
      <c r="E1195" t="s">
        <v>35</v>
      </c>
      <c r="AF1195">
        <f>IF(excel_project[[#This Row],[Total Messages]]&gt;0,1,0)</f>
        <v>0</v>
      </c>
    </row>
    <row r="1196" spans="1:32" x14ac:dyDescent="0.3">
      <c r="A1196" t="s">
        <v>41</v>
      </c>
      <c r="B1196">
        <f t="shared" si="18"/>
        <v>11</v>
      </c>
      <c r="C1196" t="s">
        <v>33</v>
      </c>
      <c r="D1196" s="1">
        <v>46135</v>
      </c>
      <c r="E1196" t="s">
        <v>36</v>
      </c>
      <c r="F1196">
        <v>2</v>
      </c>
      <c r="G1196">
        <v>1</v>
      </c>
      <c r="H1196">
        <v>1</v>
      </c>
      <c r="I1196" t="s">
        <v>37</v>
      </c>
      <c r="J1196" t="s">
        <v>31</v>
      </c>
      <c r="N1196">
        <v>1</v>
      </c>
      <c r="AF1196">
        <f>IF(excel_project[[#This Row],[Total Messages]]&gt;0,1,0)</f>
        <v>1</v>
      </c>
    </row>
    <row r="1197" spans="1:32" x14ac:dyDescent="0.3">
      <c r="A1197" t="s">
        <v>41</v>
      </c>
      <c r="B1197">
        <f t="shared" si="18"/>
        <v>11</v>
      </c>
      <c r="C1197" t="s">
        <v>33</v>
      </c>
      <c r="D1197" s="1">
        <v>46136</v>
      </c>
      <c r="E1197" t="s">
        <v>38</v>
      </c>
      <c r="AF1197">
        <f>IF(excel_project[[#This Row],[Total Messages]]&gt;0,1,0)</f>
        <v>0</v>
      </c>
    </row>
    <row r="1198" spans="1:32" x14ac:dyDescent="0.3">
      <c r="A1198" t="s">
        <v>41</v>
      </c>
      <c r="B1198">
        <f t="shared" si="18"/>
        <v>11</v>
      </c>
      <c r="C1198" t="s">
        <v>33</v>
      </c>
      <c r="D1198" s="1">
        <v>46137</v>
      </c>
      <c r="E1198" t="s">
        <v>39</v>
      </c>
      <c r="AF1198">
        <f>IF(excel_project[[#This Row],[Total Messages]]&gt;0,1,0)</f>
        <v>0</v>
      </c>
    </row>
    <row r="1199" spans="1:32" x14ac:dyDescent="0.3">
      <c r="A1199" t="s">
        <v>41</v>
      </c>
      <c r="B1199">
        <f t="shared" si="18"/>
        <v>11</v>
      </c>
      <c r="C1199" t="s">
        <v>33</v>
      </c>
      <c r="D1199" s="1">
        <v>46138</v>
      </c>
      <c r="E1199" t="s">
        <v>40</v>
      </c>
      <c r="AF1199">
        <f>IF(excel_project[[#This Row],[Total Messages]]&gt;0,1,0)</f>
        <v>0</v>
      </c>
    </row>
    <row r="1200" spans="1:32" x14ac:dyDescent="0.3">
      <c r="A1200" t="s">
        <v>41</v>
      </c>
      <c r="B1200">
        <f t="shared" si="18"/>
        <v>11</v>
      </c>
      <c r="C1200" t="s">
        <v>33</v>
      </c>
      <c r="D1200" s="1">
        <v>46139</v>
      </c>
      <c r="E1200" t="s">
        <v>30</v>
      </c>
      <c r="AF1200">
        <f>IF(excel_project[[#This Row],[Total Messages]]&gt;0,1,0)</f>
        <v>0</v>
      </c>
    </row>
    <row r="1201" spans="1:32" x14ac:dyDescent="0.3">
      <c r="A1201" t="s">
        <v>41</v>
      </c>
      <c r="B1201">
        <f t="shared" si="18"/>
        <v>11</v>
      </c>
      <c r="C1201" t="s">
        <v>33</v>
      </c>
      <c r="D1201" s="1">
        <v>46140</v>
      </c>
      <c r="E1201" t="s">
        <v>34</v>
      </c>
      <c r="AF1201">
        <f>IF(excel_project[[#This Row],[Total Messages]]&gt;0,1,0)</f>
        <v>0</v>
      </c>
    </row>
    <row r="1202" spans="1:32" x14ac:dyDescent="0.3">
      <c r="A1202" t="s">
        <v>41</v>
      </c>
      <c r="B1202">
        <f t="shared" si="18"/>
        <v>11</v>
      </c>
      <c r="C1202" t="s">
        <v>33</v>
      </c>
      <c r="D1202" s="1">
        <v>46141</v>
      </c>
      <c r="E1202" t="s">
        <v>35</v>
      </c>
      <c r="AF1202">
        <f>IF(excel_project[[#This Row],[Total Messages]]&gt;0,1,0)</f>
        <v>0</v>
      </c>
    </row>
    <row r="1203" spans="1:32" x14ac:dyDescent="0.3">
      <c r="A1203" t="s">
        <v>41</v>
      </c>
      <c r="B1203">
        <f t="shared" si="18"/>
        <v>11</v>
      </c>
      <c r="C1203" t="s">
        <v>33</v>
      </c>
      <c r="D1203" s="1">
        <v>46142</v>
      </c>
      <c r="E1203" t="s">
        <v>36</v>
      </c>
      <c r="AF1203">
        <f>IF(excel_project[[#This Row],[Total Messages]]&gt;0,1,0)</f>
        <v>0</v>
      </c>
    </row>
    <row r="1204" spans="1:32" x14ac:dyDescent="0.3">
      <c r="A1204" t="s">
        <v>41</v>
      </c>
      <c r="B1204">
        <f t="shared" si="18"/>
        <v>11</v>
      </c>
      <c r="C1204" t="s">
        <v>33</v>
      </c>
      <c r="D1204" s="1">
        <v>46143</v>
      </c>
      <c r="E1204" t="s">
        <v>38</v>
      </c>
      <c r="AF1204">
        <f>IF(excel_project[[#This Row],[Total Messages]]&gt;0,1,0)</f>
        <v>0</v>
      </c>
    </row>
    <row r="1205" spans="1:32" x14ac:dyDescent="0.3">
      <c r="A1205" t="s">
        <v>41</v>
      </c>
      <c r="B1205">
        <f t="shared" si="18"/>
        <v>11</v>
      </c>
      <c r="C1205" t="s">
        <v>33</v>
      </c>
      <c r="D1205" s="1">
        <v>46144</v>
      </c>
      <c r="E1205" t="s">
        <v>39</v>
      </c>
      <c r="AF1205">
        <f>IF(excel_project[[#This Row],[Total Messages]]&gt;0,1,0)</f>
        <v>0</v>
      </c>
    </row>
    <row r="1206" spans="1:32" x14ac:dyDescent="0.3">
      <c r="A1206" t="s">
        <v>41</v>
      </c>
      <c r="B1206">
        <f t="shared" si="18"/>
        <v>11</v>
      </c>
      <c r="C1206" t="s">
        <v>33</v>
      </c>
      <c r="D1206" s="1">
        <v>46145</v>
      </c>
      <c r="E1206" t="s">
        <v>40</v>
      </c>
      <c r="AF1206">
        <f>IF(excel_project[[#This Row],[Total Messages]]&gt;0,1,0)</f>
        <v>0</v>
      </c>
    </row>
    <row r="1207" spans="1:32" x14ac:dyDescent="0.3">
      <c r="A1207" t="s">
        <v>41</v>
      </c>
      <c r="B1207">
        <f t="shared" si="18"/>
        <v>11</v>
      </c>
      <c r="C1207" t="s">
        <v>33</v>
      </c>
      <c r="D1207" s="1">
        <v>46146</v>
      </c>
      <c r="E1207" t="s">
        <v>30</v>
      </c>
      <c r="AF1207">
        <f>IF(excel_project[[#This Row],[Total Messages]]&gt;0,1,0)</f>
        <v>0</v>
      </c>
    </row>
    <row r="1208" spans="1:32" x14ac:dyDescent="0.3">
      <c r="A1208" t="s">
        <v>41</v>
      </c>
      <c r="B1208">
        <f t="shared" si="18"/>
        <v>11</v>
      </c>
      <c r="C1208" t="s">
        <v>33</v>
      </c>
      <c r="D1208" s="1">
        <v>46147</v>
      </c>
      <c r="E1208" t="s">
        <v>34</v>
      </c>
      <c r="AF1208">
        <f>IF(excel_project[[#This Row],[Total Messages]]&gt;0,1,0)</f>
        <v>0</v>
      </c>
    </row>
    <row r="1209" spans="1:32" x14ac:dyDescent="0.3">
      <c r="A1209" t="s">
        <v>41</v>
      </c>
      <c r="B1209">
        <f t="shared" si="18"/>
        <v>11</v>
      </c>
      <c r="C1209" t="s">
        <v>33</v>
      </c>
      <c r="D1209" s="1">
        <v>46148</v>
      </c>
      <c r="E1209" t="s">
        <v>35</v>
      </c>
      <c r="AF1209">
        <f>IF(excel_project[[#This Row],[Total Messages]]&gt;0,1,0)</f>
        <v>0</v>
      </c>
    </row>
    <row r="1210" spans="1:32" x14ac:dyDescent="0.3">
      <c r="A1210" t="s">
        <v>41</v>
      </c>
      <c r="B1210">
        <f t="shared" si="18"/>
        <v>11</v>
      </c>
      <c r="C1210" t="s">
        <v>33</v>
      </c>
      <c r="D1210" s="1">
        <v>46149</v>
      </c>
      <c r="E1210" t="s">
        <v>36</v>
      </c>
      <c r="AF1210">
        <f>IF(excel_project[[#This Row],[Total Messages]]&gt;0,1,0)</f>
        <v>0</v>
      </c>
    </row>
    <row r="1211" spans="1:32" x14ac:dyDescent="0.3">
      <c r="A1211" t="s">
        <v>41</v>
      </c>
      <c r="B1211">
        <f t="shared" si="18"/>
        <v>11</v>
      </c>
      <c r="C1211" t="s">
        <v>33</v>
      </c>
      <c r="D1211" s="1">
        <v>46150</v>
      </c>
      <c r="E1211" t="s">
        <v>38</v>
      </c>
      <c r="AF1211">
        <f>IF(excel_project[[#This Row],[Total Messages]]&gt;0,1,0)</f>
        <v>0</v>
      </c>
    </row>
    <row r="1212" spans="1:32" x14ac:dyDescent="0.3">
      <c r="A1212" t="s">
        <v>42</v>
      </c>
      <c r="B1212">
        <f t="shared" si="18"/>
        <v>12</v>
      </c>
      <c r="C1212" t="s">
        <v>33</v>
      </c>
      <c r="D1212" s="1">
        <v>46041</v>
      </c>
      <c r="E1212" t="s">
        <v>30</v>
      </c>
      <c r="AF1212">
        <f>IF(excel_project[[#This Row],[Total Messages]]&gt;0,1,0)</f>
        <v>0</v>
      </c>
    </row>
    <row r="1213" spans="1:32" x14ac:dyDescent="0.3">
      <c r="A1213" t="s">
        <v>42</v>
      </c>
      <c r="B1213">
        <f t="shared" si="18"/>
        <v>12</v>
      </c>
      <c r="C1213" t="s">
        <v>33</v>
      </c>
      <c r="D1213" s="1">
        <v>46042</v>
      </c>
      <c r="E1213" t="s">
        <v>34</v>
      </c>
      <c r="F1213">
        <v>51</v>
      </c>
      <c r="G1213">
        <v>32</v>
      </c>
      <c r="H1213">
        <v>19</v>
      </c>
      <c r="I1213" t="s">
        <v>31</v>
      </c>
      <c r="J1213" t="s">
        <v>37</v>
      </c>
      <c r="N1213">
        <v>1</v>
      </c>
      <c r="Q1213">
        <v>1</v>
      </c>
      <c r="V1213">
        <v>4</v>
      </c>
      <c r="W1213">
        <v>2</v>
      </c>
      <c r="AF1213">
        <f>IF(excel_project[[#This Row],[Total Messages]]&gt;0,1,0)</f>
        <v>1</v>
      </c>
    </row>
    <row r="1214" spans="1:32" x14ac:dyDescent="0.3">
      <c r="A1214" t="s">
        <v>42</v>
      </c>
      <c r="B1214">
        <f t="shared" si="18"/>
        <v>12</v>
      </c>
      <c r="C1214" t="s">
        <v>33</v>
      </c>
      <c r="D1214" s="1">
        <v>46043</v>
      </c>
      <c r="E1214" t="s">
        <v>35</v>
      </c>
      <c r="F1214">
        <v>6</v>
      </c>
      <c r="G1214">
        <v>5</v>
      </c>
      <c r="H1214">
        <v>1</v>
      </c>
      <c r="I1214" t="s">
        <v>37</v>
      </c>
      <c r="J1214" t="s">
        <v>31</v>
      </c>
      <c r="Q1214">
        <v>3</v>
      </c>
      <c r="W1214">
        <v>1</v>
      </c>
      <c r="AF1214">
        <f>IF(excel_project[[#This Row],[Total Messages]]&gt;0,1,0)</f>
        <v>1</v>
      </c>
    </row>
    <row r="1215" spans="1:32" x14ac:dyDescent="0.3">
      <c r="A1215" t="s">
        <v>42</v>
      </c>
      <c r="B1215">
        <f t="shared" si="18"/>
        <v>12</v>
      </c>
      <c r="C1215" t="s">
        <v>33</v>
      </c>
      <c r="D1215" s="1">
        <v>46044</v>
      </c>
      <c r="E1215" t="s">
        <v>36</v>
      </c>
      <c r="F1215">
        <v>5</v>
      </c>
      <c r="G1215">
        <v>3</v>
      </c>
      <c r="H1215">
        <v>2</v>
      </c>
      <c r="I1215" t="s">
        <v>31</v>
      </c>
      <c r="J1215" t="s">
        <v>31</v>
      </c>
      <c r="W1215">
        <v>1</v>
      </c>
      <c r="AF1215">
        <f>IF(excel_project[[#This Row],[Total Messages]]&gt;0,1,0)</f>
        <v>1</v>
      </c>
    </row>
    <row r="1216" spans="1:32" x14ac:dyDescent="0.3">
      <c r="A1216" t="s">
        <v>42</v>
      </c>
      <c r="B1216">
        <f t="shared" si="18"/>
        <v>12</v>
      </c>
      <c r="C1216" t="s">
        <v>33</v>
      </c>
      <c r="D1216" s="1">
        <v>46045</v>
      </c>
      <c r="E1216" t="s">
        <v>38</v>
      </c>
      <c r="AF1216">
        <f>IF(excel_project[[#This Row],[Total Messages]]&gt;0,1,0)</f>
        <v>0</v>
      </c>
    </row>
    <row r="1217" spans="1:32" x14ac:dyDescent="0.3">
      <c r="A1217" t="s">
        <v>42</v>
      </c>
      <c r="B1217">
        <f t="shared" si="18"/>
        <v>12</v>
      </c>
      <c r="C1217" t="s">
        <v>33</v>
      </c>
      <c r="D1217" s="1">
        <v>46046</v>
      </c>
      <c r="E1217" t="s">
        <v>39</v>
      </c>
      <c r="F1217">
        <v>15</v>
      </c>
      <c r="G1217">
        <v>7</v>
      </c>
      <c r="H1217">
        <v>8</v>
      </c>
      <c r="I1217" t="s">
        <v>37</v>
      </c>
      <c r="J1217" t="s">
        <v>31</v>
      </c>
      <c r="W1217">
        <v>1</v>
      </c>
      <c r="AF1217">
        <f>IF(excel_project[[#This Row],[Total Messages]]&gt;0,1,0)</f>
        <v>1</v>
      </c>
    </row>
    <row r="1218" spans="1:32" x14ac:dyDescent="0.3">
      <c r="A1218" t="s">
        <v>42</v>
      </c>
      <c r="B1218">
        <f t="shared" ref="B1218:B1281" si="19">VALUE(LEFT(A1218,LEN(A1218)-1))</f>
        <v>12</v>
      </c>
      <c r="C1218" t="s">
        <v>33</v>
      </c>
      <c r="D1218" s="1">
        <v>46047</v>
      </c>
      <c r="E1218" t="s">
        <v>40</v>
      </c>
      <c r="F1218">
        <v>23</v>
      </c>
      <c r="G1218">
        <v>14</v>
      </c>
      <c r="H1218">
        <v>9</v>
      </c>
      <c r="I1218" t="s">
        <v>31</v>
      </c>
      <c r="J1218" t="s">
        <v>31</v>
      </c>
      <c r="M1218">
        <v>1</v>
      </c>
      <c r="T1218">
        <v>1</v>
      </c>
      <c r="V1218">
        <v>1</v>
      </c>
      <c r="AD1218">
        <v>1</v>
      </c>
      <c r="AF1218">
        <f>IF(excel_project[[#This Row],[Total Messages]]&gt;0,1,0)</f>
        <v>1</v>
      </c>
    </row>
    <row r="1219" spans="1:32" x14ac:dyDescent="0.3">
      <c r="A1219" t="s">
        <v>42</v>
      </c>
      <c r="B1219">
        <f t="shared" si="19"/>
        <v>12</v>
      </c>
      <c r="C1219" t="s">
        <v>33</v>
      </c>
      <c r="D1219" s="1">
        <v>46048</v>
      </c>
      <c r="E1219" t="s">
        <v>30</v>
      </c>
      <c r="F1219">
        <v>18</v>
      </c>
      <c r="G1219">
        <v>7</v>
      </c>
      <c r="H1219">
        <v>11</v>
      </c>
      <c r="I1219" t="s">
        <v>37</v>
      </c>
      <c r="J1219" t="s">
        <v>37</v>
      </c>
      <c r="AF1219">
        <f>IF(excel_project[[#This Row],[Total Messages]]&gt;0,1,0)</f>
        <v>1</v>
      </c>
    </row>
    <row r="1220" spans="1:32" x14ac:dyDescent="0.3">
      <c r="A1220" t="s">
        <v>42</v>
      </c>
      <c r="B1220">
        <f t="shared" si="19"/>
        <v>12</v>
      </c>
      <c r="C1220" t="s">
        <v>33</v>
      </c>
      <c r="D1220" s="1">
        <v>46049</v>
      </c>
      <c r="E1220" t="s">
        <v>34</v>
      </c>
      <c r="F1220">
        <v>20</v>
      </c>
      <c r="G1220">
        <v>8</v>
      </c>
      <c r="H1220">
        <v>12</v>
      </c>
      <c r="I1220" t="s">
        <v>37</v>
      </c>
      <c r="J1220" t="s">
        <v>31</v>
      </c>
      <c r="K1220">
        <v>1</v>
      </c>
      <c r="Q1220">
        <v>5</v>
      </c>
      <c r="R1220">
        <v>1</v>
      </c>
      <c r="S1220">
        <v>0.05</v>
      </c>
      <c r="W1220">
        <v>1</v>
      </c>
      <c r="AF1220">
        <f>IF(excel_project[[#This Row],[Total Messages]]&gt;0,1,0)</f>
        <v>1</v>
      </c>
    </row>
    <row r="1221" spans="1:32" x14ac:dyDescent="0.3">
      <c r="A1221" t="s">
        <v>42</v>
      </c>
      <c r="B1221">
        <f t="shared" si="19"/>
        <v>12</v>
      </c>
      <c r="C1221" t="s">
        <v>33</v>
      </c>
      <c r="D1221" s="1">
        <v>46050</v>
      </c>
      <c r="E1221" t="s">
        <v>35</v>
      </c>
      <c r="F1221">
        <v>34</v>
      </c>
      <c r="G1221">
        <v>16</v>
      </c>
      <c r="H1221">
        <v>18</v>
      </c>
      <c r="I1221" t="s">
        <v>37</v>
      </c>
      <c r="J1221" t="s">
        <v>31</v>
      </c>
      <c r="K1221">
        <v>4</v>
      </c>
      <c r="Q1221">
        <v>2</v>
      </c>
      <c r="U1221">
        <v>1</v>
      </c>
      <c r="W1221">
        <v>1</v>
      </c>
      <c r="AF1221">
        <f>IF(excel_project[[#This Row],[Total Messages]]&gt;0,1,0)</f>
        <v>1</v>
      </c>
    </row>
    <row r="1222" spans="1:32" x14ac:dyDescent="0.3">
      <c r="A1222" t="s">
        <v>42</v>
      </c>
      <c r="B1222">
        <f t="shared" si="19"/>
        <v>12</v>
      </c>
      <c r="C1222" t="s">
        <v>33</v>
      </c>
      <c r="D1222" s="1">
        <v>46051</v>
      </c>
      <c r="E1222" t="s">
        <v>36</v>
      </c>
      <c r="F1222">
        <v>31</v>
      </c>
      <c r="G1222">
        <v>16</v>
      </c>
      <c r="H1222">
        <v>15</v>
      </c>
      <c r="I1222" t="s">
        <v>37</v>
      </c>
      <c r="J1222" t="s">
        <v>31</v>
      </c>
      <c r="W1222">
        <v>1</v>
      </c>
      <c r="AF1222">
        <f>IF(excel_project[[#This Row],[Total Messages]]&gt;0,1,0)</f>
        <v>1</v>
      </c>
    </row>
    <row r="1223" spans="1:32" x14ac:dyDescent="0.3">
      <c r="A1223" t="s">
        <v>42</v>
      </c>
      <c r="B1223">
        <f t="shared" si="19"/>
        <v>12</v>
      </c>
      <c r="C1223" t="s">
        <v>33</v>
      </c>
      <c r="D1223" s="1">
        <v>46052</v>
      </c>
      <c r="E1223" t="s">
        <v>38</v>
      </c>
      <c r="F1223">
        <v>8</v>
      </c>
      <c r="G1223">
        <v>3</v>
      </c>
      <c r="H1223">
        <v>5</v>
      </c>
      <c r="I1223" t="s">
        <v>37</v>
      </c>
      <c r="J1223" t="s">
        <v>37</v>
      </c>
      <c r="Q1223">
        <v>1</v>
      </c>
      <c r="U1223">
        <v>1</v>
      </c>
      <c r="V1223">
        <v>1</v>
      </c>
      <c r="AF1223">
        <f>IF(excel_project[[#This Row],[Total Messages]]&gt;0,1,0)</f>
        <v>1</v>
      </c>
    </row>
    <row r="1224" spans="1:32" x14ac:dyDescent="0.3">
      <c r="A1224" t="s">
        <v>42</v>
      </c>
      <c r="B1224">
        <f t="shared" si="19"/>
        <v>12</v>
      </c>
      <c r="C1224" t="s">
        <v>33</v>
      </c>
      <c r="D1224" s="1">
        <v>46053</v>
      </c>
      <c r="E1224" t="s">
        <v>39</v>
      </c>
      <c r="F1224">
        <v>16</v>
      </c>
      <c r="G1224">
        <v>10</v>
      </c>
      <c r="H1224">
        <v>6</v>
      </c>
      <c r="I1224" t="s">
        <v>31</v>
      </c>
      <c r="J1224" t="s">
        <v>37</v>
      </c>
      <c r="V1224">
        <v>1</v>
      </c>
      <c r="W1224">
        <v>1</v>
      </c>
      <c r="AD1224">
        <v>1</v>
      </c>
      <c r="AF1224">
        <f>IF(excel_project[[#This Row],[Total Messages]]&gt;0,1,0)</f>
        <v>1</v>
      </c>
    </row>
    <row r="1225" spans="1:32" x14ac:dyDescent="0.3">
      <c r="A1225" t="s">
        <v>42</v>
      </c>
      <c r="B1225">
        <f t="shared" si="19"/>
        <v>12</v>
      </c>
      <c r="C1225" t="s">
        <v>33</v>
      </c>
      <c r="D1225" s="1">
        <v>46054</v>
      </c>
      <c r="E1225" t="s">
        <v>40</v>
      </c>
      <c r="F1225">
        <v>11</v>
      </c>
      <c r="G1225">
        <v>6</v>
      </c>
      <c r="H1225">
        <v>5</v>
      </c>
      <c r="I1225" t="s">
        <v>31</v>
      </c>
      <c r="J1225" t="s">
        <v>37</v>
      </c>
      <c r="N1225">
        <v>1</v>
      </c>
      <c r="V1225">
        <v>1</v>
      </c>
      <c r="AF1225">
        <f>IF(excel_project[[#This Row],[Total Messages]]&gt;0,1,0)</f>
        <v>1</v>
      </c>
    </row>
    <row r="1226" spans="1:32" x14ac:dyDescent="0.3">
      <c r="A1226" t="s">
        <v>42</v>
      </c>
      <c r="B1226">
        <f t="shared" si="19"/>
        <v>12</v>
      </c>
      <c r="C1226" t="s">
        <v>33</v>
      </c>
      <c r="D1226" s="1">
        <v>46055</v>
      </c>
      <c r="E1226" t="s">
        <v>30</v>
      </c>
      <c r="F1226">
        <v>1</v>
      </c>
      <c r="H1226">
        <v>1</v>
      </c>
      <c r="I1226" t="s">
        <v>37</v>
      </c>
      <c r="J1226" t="s">
        <v>37</v>
      </c>
      <c r="Q1226">
        <v>1</v>
      </c>
      <c r="AF1226">
        <f>IF(excel_project[[#This Row],[Total Messages]]&gt;0,1,0)</f>
        <v>1</v>
      </c>
    </row>
    <row r="1227" spans="1:32" x14ac:dyDescent="0.3">
      <c r="A1227" t="s">
        <v>42</v>
      </c>
      <c r="B1227">
        <f t="shared" si="19"/>
        <v>12</v>
      </c>
      <c r="C1227" t="s">
        <v>33</v>
      </c>
      <c r="D1227" s="1">
        <v>46056</v>
      </c>
      <c r="E1227" t="s">
        <v>34</v>
      </c>
      <c r="AF1227">
        <f>IF(excel_project[[#This Row],[Total Messages]]&gt;0,1,0)</f>
        <v>0</v>
      </c>
    </row>
    <row r="1228" spans="1:32" x14ac:dyDescent="0.3">
      <c r="A1228" t="s">
        <v>42</v>
      </c>
      <c r="B1228">
        <f t="shared" si="19"/>
        <v>12</v>
      </c>
      <c r="C1228" t="s">
        <v>33</v>
      </c>
      <c r="D1228" s="1">
        <v>46057</v>
      </c>
      <c r="E1228" t="s">
        <v>35</v>
      </c>
      <c r="F1228">
        <v>7</v>
      </c>
      <c r="G1228">
        <v>3</v>
      </c>
      <c r="H1228">
        <v>4</v>
      </c>
      <c r="I1228" t="s">
        <v>37</v>
      </c>
      <c r="J1228" t="s">
        <v>37</v>
      </c>
      <c r="AF1228">
        <f>IF(excel_project[[#This Row],[Total Messages]]&gt;0,1,0)</f>
        <v>1</v>
      </c>
    </row>
    <row r="1229" spans="1:32" x14ac:dyDescent="0.3">
      <c r="A1229" t="s">
        <v>42</v>
      </c>
      <c r="B1229">
        <f t="shared" si="19"/>
        <v>12</v>
      </c>
      <c r="C1229" t="s">
        <v>33</v>
      </c>
      <c r="D1229" s="1">
        <v>46058</v>
      </c>
      <c r="E1229" t="s">
        <v>36</v>
      </c>
      <c r="F1229">
        <v>26</v>
      </c>
      <c r="G1229">
        <v>17</v>
      </c>
      <c r="H1229">
        <v>9</v>
      </c>
      <c r="I1229" t="s">
        <v>37</v>
      </c>
      <c r="J1229" t="s">
        <v>31</v>
      </c>
      <c r="P1229">
        <v>1</v>
      </c>
      <c r="Q1229">
        <v>2</v>
      </c>
      <c r="S1229">
        <v>6</v>
      </c>
      <c r="V1229">
        <v>1</v>
      </c>
      <c r="W1229">
        <v>2</v>
      </c>
      <c r="AD1229">
        <v>1</v>
      </c>
      <c r="AF1229">
        <f>IF(excel_project[[#This Row],[Total Messages]]&gt;0,1,0)</f>
        <v>1</v>
      </c>
    </row>
    <row r="1230" spans="1:32" x14ac:dyDescent="0.3">
      <c r="A1230" t="s">
        <v>42</v>
      </c>
      <c r="B1230">
        <f t="shared" si="19"/>
        <v>12</v>
      </c>
      <c r="C1230" t="s">
        <v>33</v>
      </c>
      <c r="D1230" s="1">
        <v>46059</v>
      </c>
      <c r="E1230" t="s">
        <v>38</v>
      </c>
      <c r="F1230">
        <v>36</v>
      </c>
      <c r="G1230">
        <v>19</v>
      </c>
      <c r="H1230">
        <v>17</v>
      </c>
      <c r="I1230" t="s">
        <v>37</v>
      </c>
      <c r="J1230" t="s">
        <v>31</v>
      </c>
      <c r="L1230">
        <v>1</v>
      </c>
      <c r="N1230">
        <v>1</v>
      </c>
      <c r="Q1230">
        <v>2</v>
      </c>
      <c r="T1230">
        <v>1</v>
      </c>
      <c r="U1230">
        <v>1</v>
      </c>
      <c r="W1230">
        <v>2</v>
      </c>
      <c r="AF1230">
        <f>IF(excel_project[[#This Row],[Total Messages]]&gt;0,1,0)</f>
        <v>1</v>
      </c>
    </row>
    <row r="1231" spans="1:32" x14ac:dyDescent="0.3">
      <c r="A1231" t="s">
        <v>42</v>
      </c>
      <c r="B1231">
        <f t="shared" si="19"/>
        <v>12</v>
      </c>
      <c r="C1231" t="s">
        <v>33</v>
      </c>
      <c r="D1231" s="1">
        <v>46060</v>
      </c>
      <c r="E1231" t="s">
        <v>39</v>
      </c>
      <c r="AF1231">
        <f>IF(excel_project[[#This Row],[Total Messages]]&gt;0,1,0)</f>
        <v>0</v>
      </c>
    </row>
    <row r="1232" spans="1:32" x14ac:dyDescent="0.3">
      <c r="A1232" t="s">
        <v>42</v>
      </c>
      <c r="B1232">
        <f t="shared" si="19"/>
        <v>12</v>
      </c>
      <c r="C1232" t="s">
        <v>33</v>
      </c>
      <c r="D1232" s="1">
        <v>46061</v>
      </c>
      <c r="E1232" t="s">
        <v>40</v>
      </c>
      <c r="F1232">
        <v>25</v>
      </c>
      <c r="G1232">
        <v>16</v>
      </c>
      <c r="H1232">
        <v>9</v>
      </c>
      <c r="I1232" t="s">
        <v>31</v>
      </c>
      <c r="J1232" t="s">
        <v>31</v>
      </c>
      <c r="W1232">
        <v>2</v>
      </c>
      <c r="AF1232">
        <f>IF(excel_project[[#This Row],[Total Messages]]&gt;0,1,0)</f>
        <v>1</v>
      </c>
    </row>
    <row r="1233" spans="1:32" x14ac:dyDescent="0.3">
      <c r="A1233" t="s">
        <v>42</v>
      </c>
      <c r="B1233">
        <f t="shared" si="19"/>
        <v>12</v>
      </c>
      <c r="C1233" t="s">
        <v>33</v>
      </c>
      <c r="D1233" s="1">
        <v>46062</v>
      </c>
      <c r="E1233" t="s">
        <v>30</v>
      </c>
      <c r="F1233">
        <v>46</v>
      </c>
      <c r="G1233">
        <v>23</v>
      </c>
      <c r="H1233">
        <v>23</v>
      </c>
      <c r="I1233" t="s">
        <v>37</v>
      </c>
      <c r="J1233" t="s">
        <v>31</v>
      </c>
      <c r="M1233">
        <v>1</v>
      </c>
      <c r="N1233">
        <v>1</v>
      </c>
      <c r="Q1233">
        <v>7</v>
      </c>
      <c r="T1233">
        <v>1</v>
      </c>
      <c r="V1233">
        <v>1</v>
      </c>
      <c r="AD1233">
        <v>2</v>
      </c>
      <c r="AF1233">
        <f>IF(excel_project[[#This Row],[Total Messages]]&gt;0,1,0)</f>
        <v>1</v>
      </c>
    </row>
    <row r="1234" spans="1:32" x14ac:dyDescent="0.3">
      <c r="A1234" t="s">
        <v>42</v>
      </c>
      <c r="B1234">
        <f t="shared" si="19"/>
        <v>12</v>
      </c>
      <c r="C1234" t="s">
        <v>33</v>
      </c>
      <c r="D1234" s="1">
        <v>46063</v>
      </c>
      <c r="E1234" t="s">
        <v>34</v>
      </c>
      <c r="F1234">
        <v>9</v>
      </c>
      <c r="G1234">
        <v>4</v>
      </c>
      <c r="H1234">
        <v>5</v>
      </c>
      <c r="I1234" t="s">
        <v>37</v>
      </c>
      <c r="J1234" t="s">
        <v>31</v>
      </c>
      <c r="W1234">
        <v>1</v>
      </c>
      <c r="AF1234">
        <f>IF(excel_project[[#This Row],[Total Messages]]&gt;0,1,0)</f>
        <v>1</v>
      </c>
    </row>
    <row r="1235" spans="1:32" x14ac:dyDescent="0.3">
      <c r="A1235" t="s">
        <v>42</v>
      </c>
      <c r="B1235">
        <f t="shared" si="19"/>
        <v>12</v>
      </c>
      <c r="C1235" t="s">
        <v>33</v>
      </c>
      <c r="D1235" s="1">
        <v>46064</v>
      </c>
      <c r="E1235" t="s">
        <v>35</v>
      </c>
      <c r="F1235">
        <v>118</v>
      </c>
      <c r="G1235">
        <v>39</v>
      </c>
      <c r="H1235">
        <v>79</v>
      </c>
      <c r="I1235" t="s">
        <v>37</v>
      </c>
      <c r="J1235" t="s">
        <v>37</v>
      </c>
      <c r="L1235">
        <v>1</v>
      </c>
      <c r="M1235">
        <v>1</v>
      </c>
      <c r="Q1235">
        <v>3</v>
      </c>
      <c r="W1235">
        <v>4</v>
      </c>
      <c r="AA1235">
        <v>1</v>
      </c>
      <c r="AF1235">
        <f>IF(excel_project[[#This Row],[Total Messages]]&gt;0,1,0)</f>
        <v>1</v>
      </c>
    </row>
    <row r="1236" spans="1:32" x14ac:dyDescent="0.3">
      <c r="A1236" t="s">
        <v>42</v>
      </c>
      <c r="B1236">
        <f t="shared" si="19"/>
        <v>12</v>
      </c>
      <c r="C1236" t="s">
        <v>33</v>
      </c>
      <c r="D1236" s="1">
        <v>46065</v>
      </c>
      <c r="E1236" t="s">
        <v>36</v>
      </c>
      <c r="F1236">
        <v>11</v>
      </c>
      <c r="G1236">
        <v>4</v>
      </c>
      <c r="H1236">
        <v>7</v>
      </c>
      <c r="I1236" t="s">
        <v>37</v>
      </c>
      <c r="J1236" t="s">
        <v>31</v>
      </c>
      <c r="Q1236">
        <v>3</v>
      </c>
      <c r="AF1236">
        <f>IF(excel_project[[#This Row],[Total Messages]]&gt;0,1,0)</f>
        <v>1</v>
      </c>
    </row>
    <row r="1237" spans="1:32" x14ac:dyDescent="0.3">
      <c r="A1237" t="s">
        <v>42</v>
      </c>
      <c r="B1237">
        <f t="shared" si="19"/>
        <v>12</v>
      </c>
      <c r="C1237" t="s">
        <v>33</v>
      </c>
      <c r="D1237" s="1">
        <v>46066</v>
      </c>
      <c r="E1237" t="s">
        <v>38</v>
      </c>
      <c r="F1237">
        <v>5</v>
      </c>
      <c r="G1237">
        <v>2</v>
      </c>
      <c r="H1237">
        <v>3</v>
      </c>
      <c r="I1237" t="s">
        <v>37</v>
      </c>
      <c r="J1237" t="s">
        <v>37</v>
      </c>
      <c r="T1237">
        <v>1</v>
      </c>
      <c r="AF1237">
        <f>IF(excel_project[[#This Row],[Total Messages]]&gt;0,1,0)</f>
        <v>1</v>
      </c>
    </row>
    <row r="1238" spans="1:32" x14ac:dyDescent="0.3">
      <c r="A1238" t="s">
        <v>42</v>
      </c>
      <c r="B1238">
        <f t="shared" si="19"/>
        <v>12</v>
      </c>
      <c r="C1238" t="s">
        <v>33</v>
      </c>
      <c r="D1238" s="1">
        <v>46067</v>
      </c>
      <c r="E1238" t="s">
        <v>39</v>
      </c>
      <c r="F1238">
        <v>29</v>
      </c>
      <c r="G1238">
        <v>18</v>
      </c>
      <c r="H1238">
        <v>11</v>
      </c>
      <c r="I1238" t="s">
        <v>31</v>
      </c>
      <c r="J1238" t="s">
        <v>31</v>
      </c>
      <c r="N1238">
        <v>1</v>
      </c>
      <c r="Q1238">
        <v>4</v>
      </c>
      <c r="W1238">
        <v>1</v>
      </c>
      <c r="AF1238">
        <f>IF(excel_project[[#This Row],[Total Messages]]&gt;0,1,0)</f>
        <v>1</v>
      </c>
    </row>
    <row r="1239" spans="1:32" x14ac:dyDescent="0.3">
      <c r="A1239" t="s">
        <v>42</v>
      </c>
      <c r="B1239">
        <f t="shared" si="19"/>
        <v>12</v>
      </c>
      <c r="C1239" t="s">
        <v>33</v>
      </c>
      <c r="D1239" s="1">
        <v>46068</v>
      </c>
      <c r="E1239" t="s">
        <v>40</v>
      </c>
      <c r="F1239">
        <v>21</v>
      </c>
      <c r="G1239">
        <v>13</v>
      </c>
      <c r="H1239">
        <v>8</v>
      </c>
      <c r="I1239" t="s">
        <v>37</v>
      </c>
      <c r="J1239" t="s">
        <v>37</v>
      </c>
      <c r="W1239">
        <v>1</v>
      </c>
      <c r="AF1239">
        <f>IF(excel_project[[#This Row],[Total Messages]]&gt;0,1,0)</f>
        <v>1</v>
      </c>
    </row>
    <row r="1240" spans="1:32" x14ac:dyDescent="0.3">
      <c r="A1240" t="s">
        <v>42</v>
      </c>
      <c r="B1240">
        <f t="shared" si="19"/>
        <v>12</v>
      </c>
      <c r="C1240" t="s">
        <v>33</v>
      </c>
      <c r="D1240" s="1">
        <v>46069</v>
      </c>
      <c r="E1240" t="s">
        <v>30</v>
      </c>
      <c r="F1240">
        <v>9</v>
      </c>
      <c r="G1240">
        <v>8</v>
      </c>
      <c r="H1240">
        <v>1</v>
      </c>
      <c r="I1240" t="s">
        <v>31</v>
      </c>
      <c r="J1240" t="s">
        <v>31</v>
      </c>
      <c r="W1240">
        <v>1</v>
      </c>
      <c r="AF1240">
        <f>IF(excel_project[[#This Row],[Total Messages]]&gt;0,1,0)</f>
        <v>1</v>
      </c>
    </row>
    <row r="1241" spans="1:32" x14ac:dyDescent="0.3">
      <c r="A1241" t="s">
        <v>42</v>
      </c>
      <c r="B1241">
        <f t="shared" si="19"/>
        <v>12</v>
      </c>
      <c r="C1241" t="s">
        <v>33</v>
      </c>
      <c r="D1241" s="1">
        <v>46070</v>
      </c>
      <c r="E1241" t="s">
        <v>34</v>
      </c>
      <c r="F1241">
        <v>61</v>
      </c>
      <c r="G1241">
        <v>26</v>
      </c>
      <c r="H1241">
        <v>35</v>
      </c>
      <c r="I1241" t="s">
        <v>31</v>
      </c>
      <c r="J1241" t="s">
        <v>37</v>
      </c>
      <c r="N1241">
        <v>2</v>
      </c>
      <c r="O1241">
        <v>1</v>
      </c>
      <c r="P1241">
        <v>1</v>
      </c>
      <c r="Q1241">
        <v>3</v>
      </c>
      <c r="R1241">
        <v>2</v>
      </c>
      <c r="S1241">
        <v>4.05</v>
      </c>
      <c r="T1241">
        <v>3</v>
      </c>
      <c r="V1241">
        <v>1</v>
      </c>
      <c r="AA1241">
        <v>1</v>
      </c>
      <c r="AE1241">
        <v>1</v>
      </c>
      <c r="AF1241">
        <f>IF(excel_project[[#This Row],[Total Messages]]&gt;0,1,0)</f>
        <v>1</v>
      </c>
    </row>
    <row r="1242" spans="1:32" x14ac:dyDescent="0.3">
      <c r="A1242" t="s">
        <v>42</v>
      </c>
      <c r="B1242">
        <f t="shared" si="19"/>
        <v>12</v>
      </c>
      <c r="C1242" t="s">
        <v>33</v>
      </c>
      <c r="D1242" s="1">
        <v>46071</v>
      </c>
      <c r="E1242" t="s">
        <v>35</v>
      </c>
      <c r="F1242">
        <v>34</v>
      </c>
      <c r="G1242">
        <v>15</v>
      </c>
      <c r="H1242">
        <v>19</v>
      </c>
      <c r="I1242" t="s">
        <v>37</v>
      </c>
      <c r="J1242" t="s">
        <v>37</v>
      </c>
      <c r="N1242">
        <v>1</v>
      </c>
      <c r="O1242">
        <v>1</v>
      </c>
      <c r="Q1242">
        <v>1</v>
      </c>
      <c r="AF1242">
        <f>IF(excel_project[[#This Row],[Total Messages]]&gt;0,1,0)</f>
        <v>1</v>
      </c>
    </row>
    <row r="1243" spans="1:32" x14ac:dyDescent="0.3">
      <c r="A1243" t="s">
        <v>42</v>
      </c>
      <c r="B1243">
        <f t="shared" si="19"/>
        <v>12</v>
      </c>
      <c r="C1243" t="s">
        <v>33</v>
      </c>
      <c r="D1243" s="1">
        <v>46072</v>
      </c>
      <c r="E1243" t="s">
        <v>36</v>
      </c>
      <c r="F1243">
        <v>34</v>
      </c>
      <c r="G1243">
        <v>10</v>
      </c>
      <c r="H1243">
        <v>24</v>
      </c>
      <c r="I1243" t="s">
        <v>37</v>
      </c>
      <c r="J1243" t="s">
        <v>37</v>
      </c>
      <c r="M1243">
        <v>1</v>
      </c>
      <c r="Q1243">
        <v>4</v>
      </c>
      <c r="AA1243">
        <v>2</v>
      </c>
      <c r="AF1243">
        <f>IF(excel_project[[#This Row],[Total Messages]]&gt;0,1,0)</f>
        <v>1</v>
      </c>
    </row>
    <row r="1244" spans="1:32" x14ac:dyDescent="0.3">
      <c r="A1244" t="s">
        <v>42</v>
      </c>
      <c r="B1244">
        <f t="shared" si="19"/>
        <v>12</v>
      </c>
      <c r="C1244" t="s">
        <v>33</v>
      </c>
      <c r="D1244" s="1">
        <v>46073</v>
      </c>
      <c r="E1244" t="s">
        <v>38</v>
      </c>
      <c r="F1244">
        <v>72</v>
      </c>
      <c r="G1244">
        <v>45</v>
      </c>
      <c r="H1244">
        <v>27</v>
      </c>
      <c r="I1244" t="s">
        <v>31</v>
      </c>
      <c r="J1244" t="s">
        <v>37</v>
      </c>
      <c r="N1244">
        <v>3</v>
      </c>
      <c r="U1244">
        <v>1</v>
      </c>
      <c r="W1244">
        <v>3</v>
      </c>
      <c r="AA1244">
        <v>2</v>
      </c>
      <c r="AD1244">
        <v>1</v>
      </c>
      <c r="AE1244">
        <v>1</v>
      </c>
      <c r="AF1244">
        <f>IF(excel_project[[#This Row],[Total Messages]]&gt;0,1,0)</f>
        <v>1</v>
      </c>
    </row>
    <row r="1245" spans="1:32" x14ac:dyDescent="0.3">
      <c r="A1245" t="s">
        <v>42</v>
      </c>
      <c r="B1245">
        <f t="shared" si="19"/>
        <v>12</v>
      </c>
      <c r="C1245" t="s">
        <v>33</v>
      </c>
      <c r="D1245" s="1">
        <v>46074</v>
      </c>
      <c r="E1245" t="s">
        <v>39</v>
      </c>
      <c r="F1245">
        <v>43</v>
      </c>
      <c r="G1245">
        <v>18</v>
      </c>
      <c r="H1245">
        <v>25</v>
      </c>
      <c r="I1245" t="s">
        <v>37</v>
      </c>
      <c r="J1245" t="s">
        <v>31</v>
      </c>
      <c r="U1245">
        <v>1</v>
      </c>
      <c r="W1245">
        <v>4</v>
      </c>
      <c r="AF1245">
        <f>IF(excel_project[[#This Row],[Total Messages]]&gt;0,1,0)</f>
        <v>1</v>
      </c>
    </row>
    <row r="1246" spans="1:32" x14ac:dyDescent="0.3">
      <c r="A1246" t="s">
        <v>42</v>
      </c>
      <c r="B1246">
        <f t="shared" si="19"/>
        <v>12</v>
      </c>
      <c r="C1246" t="s">
        <v>33</v>
      </c>
      <c r="D1246" s="1">
        <v>46075</v>
      </c>
      <c r="E1246" t="s">
        <v>40</v>
      </c>
      <c r="F1246">
        <v>79</v>
      </c>
      <c r="G1246">
        <v>36</v>
      </c>
      <c r="H1246">
        <v>43</v>
      </c>
      <c r="I1246" t="s">
        <v>37</v>
      </c>
      <c r="J1246" t="s">
        <v>37</v>
      </c>
      <c r="K1246">
        <v>1</v>
      </c>
      <c r="L1246">
        <v>1</v>
      </c>
      <c r="Q1246">
        <v>1</v>
      </c>
      <c r="R1246">
        <v>1</v>
      </c>
      <c r="S1246">
        <v>3</v>
      </c>
      <c r="T1246">
        <v>2</v>
      </c>
      <c r="W1246">
        <v>4</v>
      </c>
      <c r="AB1246">
        <v>2</v>
      </c>
      <c r="AD1246">
        <v>1</v>
      </c>
      <c r="AF1246">
        <f>IF(excel_project[[#This Row],[Total Messages]]&gt;0,1,0)</f>
        <v>1</v>
      </c>
    </row>
    <row r="1247" spans="1:32" x14ac:dyDescent="0.3">
      <c r="A1247" t="s">
        <v>42</v>
      </c>
      <c r="B1247">
        <f t="shared" si="19"/>
        <v>12</v>
      </c>
      <c r="C1247" t="s">
        <v>33</v>
      </c>
      <c r="D1247" s="1">
        <v>46076</v>
      </c>
      <c r="E1247" t="s">
        <v>30</v>
      </c>
      <c r="F1247">
        <v>29</v>
      </c>
      <c r="G1247">
        <v>12</v>
      </c>
      <c r="H1247">
        <v>17</v>
      </c>
      <c r="I1247" t="s">
        <v>31</v>
      </c>
      <c r="J1247" t="s">
        <v>37</v>
      </c>
      <c r="N1247">
        <v>2</v>
      </c>
      <c r="Q1247">
        <v>3</v>
      </c>
      <c r="W1247">
        <v>1</v>
      </c>
      <c r="AC1247">
        <v>1</v>
      </c>
      <c r="AD1247">
        <v>1</v>
      </c>
      <c r="AF1247">
        <f>IF(excel_project[[#This Row],[Total Messages]]&gt;0,1,0)</f>
        <v>1</v>
      </c>
    </row>
    <row r="1248" spans="1:32" x14ac:dyDescent="0.3">
      <c r="A1248" t="s">
        <v>42</v>
      </c>
      <c r="B1248">
        <f t="shared" si="19"/>
        <v>12</v>
      </c>
      <c r="C1248" t="s">
        <v>33</v>
      </c>
      <c r="D1248" s="1">
        <v>46077</v>
      </c>
      <c r="E1248" t="s">
        <v>34</v>
      </c>
      <c r="F1248">
        <v>3</v>
      </c>
      <c r="H1248">
        <v>3</v>
      </c>
      <c r="I1248" t="s">
        <v>37</v>
      </c>
      <c r="J1248" t="s">
        <v>37</v>
      </c>
      <c r="AF1248">
        <f>IF(excel_project[[#This Row],[Total Messages]]&gt;0,1,0)</f>
        <v>1</v>
      </c>
    </row>
    <row r="1249" spans="1:32" x14ac:dyDescent="0.3">
      <c r="A1249" t="s">
        <v>42</v>
      </c>
      <c r="B1249">
        <f t="shared" si="19"/>
        <v>12</v>
      </c>
      <c r="C1249" t="s">
        <v>33</v>
      </c>
      <c r="D1249" s="1">
        <v>46078</v>
      </c>
      <c r="E1249" t="s">
        <v>35</v>
      </c>
      <c r="F1249">
        <v>5</v>
      </c>
      <c r="G1249">
        <v>4</v>
      </c>
      <c r="H1249">
        <v>1</v>
      </c>
      <c r="I1249" t="s">
        <v>31</v>
      </c>
      <c r="J1249" t="s">
        <v>31</v>
      </c>
      <c r="W1249">
        <v>1</v>
      </c>
      <c r="AF1249">
        <f>IF(excel_project[[#This Row],[Total Messages]]&gt;0,1,0)</f>
        <v>1</v>
      </c>
    </row>
    <row r="1250" spans="1:32" x14ac:dyDescent="0.3">
      <c r="A1250" t="s">
        <v>42</v>
      </c>
      <c r="B1250">
        <f t="shared" si="19"/>
        <v>12</v>
      </c>
      <c r="C1250" t="s">
        <v>33</v>
      </c>
      <c r="D1250" s="1">
        <v>46079</v>
      </c>
      <c r="E1250" t="s">
        <v>36</v>
      </c>
      <c r="F1250">
        <v>5</v>
      </c>
      <c r="G1250">
        <v>3</v>
      </c>
      <c r="H1250">
        <v>2</v>
      </c>
      <c r="I1250" t="s">
        <v>37</v>
      </c>
      <c r="J1250" t="s">
        <v>31</v>
      </c>
      <c r="T1250">
        <v>1</v>
      </c>
      <c r="W1250">
        <v>1</v>
      </c>
      <c r="AF1250">
        <f>IF(excel_project[[#This Row],[Total Messages]]&gt;0,1,0)</f>
        <v>1</v>
      </c>
    </row>
    <row r="1251" spans="1:32" x14ac:dyDescent="0.3">
      <c r="A1251" t="s">
        <v>42</v>
      </c>
      <c r="B1251">
        <f t="shared" si="19"/>
        <v>12</v>
      </c>
      <c r="C1251" t="s">
        <v>33</v>
      </c>
      <c r="D1251" s="1">
        <v>46080</v>
      </c>
      <c r="E1251" t="s">
        <v>38</v>
      </c>
      <c r="F1251">
        <v>17</v>
      </c>
      <c r="G1251">
        <v>9</v>
      </c>
      <c r="H1251">
        <v>8</v>
      </c>
      <c r="I1251" t="s">
        <v>37</v>
      </c>
      <c r="J1251" t="s">
        <v>37</v>
      </c>
      <c r="R1251">
        <v>1</v>
      </c>
      <c r="S1251">
        <v>35</v>
      </c>
      <c r="AF1251">
        <f>IF(excel_project[[#This Row],[Total Messages]]&gt;0,1,0)</f>
        <v>1</v>
      </c>
    </row>
    <row r="1252" spans="1:32" x14ac:dyDescent="0.3">
      <c r="A1252" t="s">
        <v>42</v>
      </c>
      <c r="B1252">
        <f t="shared" si="19"/>
        <v>12</v>
      </c>
      <c r="C1252" t="s">
        <v>33</v>
      </c>
      <c r="D1252" s="1">
        <v>46081</v>
      </c>
      <c r="E1252" t="s">
        <v>39</v>
      </c>
      <c r="AF1252">
        <f>IF(excel_project[[#This Row],[Total Messages]]&gt;0,1,0)</f>
        <v>0</v>
      </c>
    </row>
    <row r="1253" spans="1:32" x14ac:dyDescent="0.3">
      <c r="A1253" t="s">
        <v>42</v>
      </c>
      <c r="B1253">
        <f t="shared" si="19"/>
        <v>12</v>
      </c>
      <c r="C1253" t="s">
        <v>33</v>
      </c>
      <c r="D1253" s="1">
        <v>46082</v>
      </c>
      <c r="E1253" t="s">
        <v>40</v>
      </c>
      <c r="F1253">
        <v>35</v>
      </c>
      <c r="G1253">
        <v>22</v>
      </c>
      <c r="H1253">
        <v>13</v>
      </c>
      <c r="I1253" t="s">
        <v>37</v>
      </c>
      <c r="J1253" t="s">
        <v>37</v>
      </c>
      <c r="N1253">
        <v>2</v>
      </c>
      <c r="V1253">
        <v>1</v>
      </c>
      <c r="W1253">
        <v>3</v>
      </c>
      <c r="AA1253">
        <v>7</v>
      </c>
      <c r="AC1253">
        <v>1</v>
      </c>
      <c r="AF1253">
        <f>IF(excel_project[[#This Row],[Total Messages]]&gt;0,1,0)</f>
        <v>1</v>
      </c>
    </row>
    <row r="1254" spans="1:32" x14ac:dyDescent="0.3">
      <c r="A1254" t="s">
        <v>42</v>
      </c>
      <c r="B1254">
        <f t="shared" si="19"/>
        <v>12</v>
      </c>
      <c r="C1254" t="s">
        <v>33</v>
      </c>
      <c r="D1254" s="1">
        <v>46083</v>
      </c>
      <c r="E1254" t="s">
        <v>30</v>
      </c>
      <c r="F1254">
        <v>6</v>
      </c>
      <c r="G1254">
        <v>1</v>
      </c>
      <c r="H1254">
        <v>5</v>
      </c>
      <c r="I1254" t="s">
        <v>37</v>
      </c>
      <c r="J1254" t="s">
        <v>37</v>
      </c>
      <c r="Q1254">
        <v>2</v>
      </c>
      <c r="V1254">
        <v>1</v>
      </c>
      <c r="AF1254">
        <f>IF(excel_project[[#This Row],[Total Messages]]&gt;0,1,0)</f>
        <v>1</v>
      </c>
    </row>
    <row r="1255" spans="1:32" x14ac:dyDescent="0.3">
      <c r="A1255" t="s">
        <v>42</v>
      </c>
      <c r="B1255">
        <f t="shared" si="19"/>
        <v>12</v>
      </c>
      <c r="C1255" t="s">
        <v>33</v>
      </c>
      <c r="D1255" s="1">
        <v>46084</v>
      </c>
      <c r="E1255" t="s">
        <v>34</v>
      </c>
      <c r="F1255">
        <v>57</v>
      </c>
      <c r="G1255">
        <v>23</v>
      </c>
      <c r="H1255">
        <v>34</v>
      </c>
      <c r="I1255" t="s">
        <v>37</v>
      </c>
      <c r="J1255" t="s">
        <v>31</v>
      </c>
      <c r="V1255">
        <v>1</v>
      </c>
      <c r="W1255">
        <v>1</v>
      </c>
      <c r="AA1255">
        <v>1</v>
      </c>
      <c r="AB1255">
        <v>1</v>
      </c>
      <c r="AC1255">
        <v>1</v>
      </c>
      <c r="AF1255">
        <f>IF(excel_project[[#This Row],[Total Messages]]&gt;0,1,0)</f>
        <v>1</v>
      </c>
    </row>
    <row r="1256" spans="1:32" x14ac:dyDescent="0.3">
      <c r="A1256" t="s">
        <v>42</v>
      </c>
      <c r="B1256">
        <f t="shared" si="19"/>
        <v>12</v>
      </c>
      <c r="C1256" t="s">
        <v>33</v>
      </c>
      <c r="D1256" s="1">
        <v>46085</v>
      </c>
      <c r="E1256" t="s">
        <v>35</v>
      </c>
      <c r="F1256">
        <v>20</v>
      </c>
      <c r="G1256">
        <v>12</v>
      </c>
      <c r="H1256">
        <v>8</v>
      </c>
      <c r="I1256" t="s">
        <v>37</v>
      </c>
      <c r="J1256" t="s">
        <v>31</v>
      </c>
      <c r="Q1256">
        <v>1</v>
      </c>
      <c r="V1256">
        <v>2</v>
      </c>
      <c r="W1256">
        <v>1</v>
      </c>
      <c r="AF1256">
        <f>IF(excel_project[[#This Row],[Total Messages]]&gt;0,1,0)</f>
        <v>1</v>
      </c>
    </row>
    <row r="1257" spans="1:32" x14ac:dyDescent="0.3">
      <c r="A1257" t="s">
        <v>42</v>
      </c>
      <c r="B1257">
        <f t="shared" si="19"/>
        <v>12</v>
      </c>
      <c r="C1257" t="s">
        <v>33</v>
      </c>
      <c r="D1257" s="1">
        <v>46086</v>
      </c>
      <c r="E1257" t="s">
        <v>36</v>
      </c>
      <c r="F1257">
        <v>22</v>
      </c>
      <c r="G1257">
        <v>11</v>
      </c>
      <c r="H1257">
        <v>11</v>
      </c>
      <c r="I1257" t="s">
        <v>31</v>
      </c>
      <c r="J1257" t="s">
        <v>37</v>
      </c>
      <c r="O1257">
        <v>1</v>
      </c>
      <c r="P1257">
        <v>2</v>
      </c>
      <c r="Q1257">
        <v>3</v>
      </c>
      <c r="S1257">
        <v>1.37</v>
      </c>
      <c r="AF1257">
        <f>IF(excel_project[[#This Row],[Total Messages]]&gt;0,1,0)</f>
        <v>1</v>
      </c>
    </row>
    <row r="1258" spans="1:32" x14ac:dyDescent="0.3">
      <c r="A1258" t="s">
        <v>42</v>
      </c>
      <c r="B1258">
        <f t="shared" si="19"/>
        <v>12</v>
      </c>
      <c r="C1258" t="s">
        <v>33</v>
      </c>
      <c r="D1258" s="1">
        <v>46087</v>
      </c>
      <c r="E1258" t="s">
        <v>38</v>
      </c>
      <c r="F1258">
        <v>9</v>
      </c>
      <c r="G1258">
        <v>1</v>
      </c>
      <c r="H1258">
        <v>8</v>
      </c>
      <c r="I1258" t="s">
        <v>37</v>
      </c>
      <c r="J1258" t="s">
        <v>37</v>
      </c>
      <c r="Q1258">
        <v>3</v>
      </c>
      <c r="AF1258">
        <f>IF(excel_project[[#This Row],[Total Messages]]&gt;0,1,0)</f>
        <v>1</v>
      </c>
    </row>
    <row r="1259" spans="1:32" x14ac:dyDescent="0.3">
      <c r="A1259" t="s">
        <v>42</v>
      </c>
      <c r="B1259">
        <f t="shared" si="19"/>
        <v>12</v>
      </c>
      <c r="C1259" t="s">
        <v>33</v>
      </c>
      <c r="D1259" s="1">
        <v>46088</v>
      </c>
      <c r="E1259" t="s">
        <v>39</v>
      </c>
      <c r="F1259">
        <v>22</v>
      </c>
      <c r="G1259">
        <v>12</v>
      </c>
      <c r="H1259">
        <v>10</v>
      </c>
      <c r="I1259" t="s">
        <v>31</v>
      </c>
      <c r="J1259" t="s">
        <v>31</v>
      </c>
      <c r="W1259">
        <v>2</v>
      </c>
      <c r="AF1259">
        <f>IF(excel_project[[#This Row],[Total Messages]]&gt;0,1,0)</f>
        <v>1</v>
      </c>
    </row>
    <row r="1260" spans="1:32" x14ac:dyDescent="0.3">
      <c r="A1260" t="s">
        <v>42</v>
      </c>
      <c r="B1260">
        <f t="shared" si="19"/>
        <v>12</v>
      </c>
      <c r="C1260" t="s">
        <v>33</v>
      </c>
      <c r="D1260" s="1">
        <v>46089</v>
      </c>
      <c r="E1260" t="s">
        <v>40</v>
      </c>
      <c r="F1260">
        <v>38</v>
      </c>
      <c r="G1260">
        <v>23</v>
      </c>
      <c r="H1260">
        <v>15</v>
      </c>
      <c r="I1260" t="s">
        <v>37</v>
      </c>
      <c r="J1260" t="s">
        <v>37</v>
      </c>
      <c r="O1260">
        <v>3</v>
      </c>
      <c r="Q1260">
        <v>1</v>
      </c>
      <c r="R1260">
        <v>1</v>
      </c>
      <c r="S1260">
        <v>0.42</v>
      </c>
      <c r="V1260">
        <v>1</v>
      </c>
      <c r="W1260">
        <v>2</v>
      </c>
      <c r="AE1260">
        <v>2</v>
      </c>
      <c r="AF1260">
        <f>IF(excel_project[[#This Row],[Total Messages]]&gt;0,1,0)</f>
        <v>1</v>
      </c>
    </row>
    <row r="1261" spans="1:32" x14ac:dyDescent="0.3">
      <c r="A1261" t="s">
        <v>42</v>
      </c>
      <c r="B1261">
        <f t="shared" si="19"/>
        <v>12</v>
      </c>
      <c r="C1261" t="s">
        <v>33</v>
      </c>
      <c r="D1261" s="1">
        <v>46090</v>
      </c>
      <c r="E1261" t="s">
        <v>30</v>
      </c>
      <c r="AF1261">
        <f>IF(excel_project[[#This Row],[Total Messages]]&gt;0,1,0)</f>
        <v>0</v>
      </c>
    </row>
    <row r="1262" spans="1:32" x14ac:dyDescent="0.3">
      <c r="A1262" t="s">
        <v>42</v>
      </c>
      <c r="B1262">
        <f t="shared" si="19"/>
        <v>12</v>
      </c>
      <c r="C1262" t="s">
        <v>33</v>
      </c>
      <c r="D1262" s="1">
        <v>46091</v>
      </c>
      <c r="E1262" t="s">
        <v>34</v>
      </c>
      <c r="F1262">
        <v>5</v>
      </c>
      <c r="G1262">
        <v>2</v>
      </c>
      <c r="H1262">
        <v>3</v>
      </c>
      <c r="I1262" t="s">
        <v>37</v>
      </c>
      <c r="J1262" t="s">
        <v>37</v>
      </c>
      <c r="N1262">
        <v>1</v>
      </c>
      <c r="U1262">
        <v>1</v>
      </c>
      <c r="AF1262">
        <f>IF(excel_project[[#This Row],[Total Messages]]&gt;0,1,0)</f>
        <v>1</v>
      </c>
    </row>
    <row r="1263" spans="1:32" x14ac:dyDescent="0.3">
      <c r="A1263" t="s">
        <v>42</v>
      </c>
      <c r="B1263">
        <f t="shared" si="19"/>
        <v>12</v>
      </c>
      <c r="C1263" t="s">
        <v>33</v>
      </c>
      <c r="D1263" s="1">
        <v>46092</v>
      </c>
      <c r="E1263" t="s">
        <v>35</v>
      </c>
      <c r="F1263">
        <v>28</v>
      </c>
      <c r="G1263">
        <v>18</v>
      </c>
      <c r="H1263">
        <v>10</v>
      </c>
      <c r="I1263" t="s">
        <v>37</v>
      </c>
      <c r="J1263" t="s">
        <v>37</v>
      </c>
      <c r="AF1263">
        <f>IF(excel_project[[#This Row],[Total Messages]]&gt;0,1,0)</f>
        <v>1</v>
      </c>
    </row>
    <row r="1264" spans="1:32" x14ac:dyDescent="0.3">
      <c r="A1264" t="s">
        <v>42</v>
      </c>
      <c r="B1264">
        <f t="shared" si="19"/>
        <v>12</v>
      </c>
      <c r="C1264" t="s">
        <v>33</v>
      </c>
      <c r="D1264" s="1">
        <v>46093</v>
      </c>
      <c r="E1264" t="s">
        <v>36</v>
      </c>
      <c r="F1264">
        <v>1</v>
      </c>
      <c r="G1264">
        <v>1</v>
      </c>
      <c r="I1264" t="s">
        <v>31</v>
      </c>
      <c r="J1264" t="s">
        <v>31</v>
      </c>
      <c r="W1264">
        <v>1</v>
      </c>
      <c r="AF1264">
        <f>IF(excel_project[[#This Row],[Total Messages]]&gt;0,1,0)</f>
        <v>1</v>
      </c>
    </row>
    <row r="1265" spans="1:32" x14ac:dyDescent="0.3">
      <c r="A1265" t="s">
        <v>42</v>
      </c>
      <c r="B1265">
        <f t="shared" si="19"/>
        <v>12</v>
      </c>
      <c r="C1265" t="s">
        <v>33</v>
      </c>
      <c r="D1265" s="1">
        <v>46094</v>
      </c>
      <c r="E1265" t="s">
        <v>38</v>
      </c>
      <c r="F1265">
        <v>20</v>
      </c>
      <c r="G1265">
        <v>8</v>
      </c>
      <c r="H1265">
        <v>12</v>
      </c>
      <c r="I1265" t="s">
        <v>31</v>
      </c>
      <c r="J1265" t="s">
        <v>37</v>
      </c>
      <c r="M1265">
        <v>1</v>
      </c>
      <c r="Q1265">
        <v>1</v>
      </c>
      <c r="R1265">
        <v>2</v>
      </c>
      <c r="S1265">
        <v>2.75</v>
      </c>
      <c r="U1265">
        <v>1</v>
      </c>
      <c r="AA1265">
        <v>1</v>
      </c>
      <c r="AF1265">
        <f>IF(excel_project[[#This Row],[Total Messages]]&gt;0,1,0)</f>
        <v>1</v>
      </c>
    </row>
    <row r="1266" spans="1:32" x14ac:dyDescent="0.3">
      <c r="A1266" t="s">
        <v>42</v>
      </c>
      <c r="B1266">
        <f t="shared" si="19"/>
        <v>12</v>
      </c>
      <c r="C1266" t="s">
        <v>33</v>
      </c>
      <c r="D1266" s="1">
        <v>46095</v>
      </c>
      <c r="E1266" t="s">
        <v>39</v>
      </c>
      <c r="F1266">
        <v>85</v>
      </c>
      <c r="G1266">
        <v>42</v>
      </c>
      <c r="H1266">
        <v>43</v>
      </c>
      <c r="I1266" t="s">
        <v>37</v>
      </c>
      <c r="J1266" t="s">
        <v>31</v>
      </c>
      <c r="M1266">
        <v>3</v>
      </c>
      <c r="Q1266">
        <v>2</v>
      </c>
      <c r="T1266">
        <v>1</v>
      </c>
      <c r="W1266">
        <v>3</v>
      </c>
      <c r="Y1266">
        <v>2</v>
      </c>
      <c r="AA1266">
        <v>2</v>
      </c>
      <c r="AE1266">
        <v>1</v>
      </c>
      <c r="AF1266">
        <f>IF(excel_project[[#This Row],[Total Messages]]&gt;0,1,0)</f>
        <v>1</v>
      </c>
    </row>
    <row r="1267" spans="1:32" x14ac:dyDescent="0.3">
      <c r="A1267" t="s">
        <v>42</v>
      </c>
      <c r="B1267">
        <f t="shared" si="19"/>
        <v>12</v>
      </c>
      <c r="C1267" t="s">
        <v>33</v>
      </c>
      <c r="D1267" s="1">
        <v>46096</v>
      </c>
      <c r="E1267" t="s">
        <v>40</v>
      </c>
      <c r="F1267">
        <v>13</v>
      </c>
      <c r="G1267">
        <v>6</v>
      </c>
      <c r="H1267">
        <v>7</v>
      </c>
      <c r="I1267" t="s">
        <v>37</v>
      </c>
      <c r="J1267" t="s">
        <v>37</v>
      </c>
      <c r="W1267">
        <v>1</v>
      </c>
      <c r="AA1267">
        <v>1</v>
      </c>
      <c r="AF1267">
        <f>IF(excel_project[[#This Row],[Total Messages]]&gt;0,1,0)</f>
        <v>1</v>
      </c>
    </row>
    <row r="1268" spans="1:32" x14ac:dyDescent="0.3">
      <c r="A1268" t="s">
        <v>42</v>
      </c>
      <c r="B1268">
        <f t="shared" si="19"/>
        <v>12</v>
      </c>
      <c r="C1268" t="s">
        <v>33</v>
      </c>
      <c r="D1268" s="1">
        <v>46097</v>
      </c>
      <c r="E1268" t="s">
        <v>30</v>
      </c>
      <c r="F1268">
        <v>52</v>
      </c>
      <c r="G1268">
        <v>17</v>
      </c>
      <c r="H1268">
        <v>35</v>
      </c>
      <c r="I1268" t="s">
        <v>37</v>
      </c>
      <c r="J1268" t="s">
        <v>37</v>
      </c>
      <c r="M1268">
        <v>2</v>
      </c>
      <c r="Q1268">
        <v>4</v>
      </c>
      <c r="U1268">
        <v>1</v>
      </c>
      <c r="AF1268">
        <f>IF(excel_project[[#This Row],[Total Messages]]&gt;0,1,0)</f>
        <v>1</v>
      </c>
    </row>
    <row r="1269" spans="1:32" x14ac:dyDescent="0.3">
      <c r="A1269" t="s">
        <v>42</v>
      </c>
      <c r="B1269">
        <f t="shared" si="19"/>
        <v>12</v>
      </c>
      <c r="C1269" t="s">
        <v>33</v>
      </c>
      <c r="D1269" s="1">
        <v>46098</v>
      </c>
      <c r="E1269" t="s">
        <v>34</v>
      </c>
      <c r="F1269">
        <v>132</v>
      </c>
      <c r="G1269">
        <v>56</v>
      </c>
      <c r="H1269">
        <v>76</v>
      </c>
      <c r="I1269" t="s">
        <v>37</v>
      </c>
      <c r="J1269" t="s">
        <v>31</v>
      </c>
      <c r="M1269">
        <v>2</v>
      </c>
      <c r="Q1269">
        <v>4</v>
      </c>
      <c r="W1269">
        <v>1</v>
      </c>
      <c r="AD1269">
        <v>3</v>
      </c>
      <c r="AF1269">
        <f>IF(excel_project[[#This Row],[Total Messages]]&gt;0,1,0)</f>
        <v>1</v>
      </c>
    </row>
    <row r="1270" spans="1:32" x14ac:dyDescent="0.3">
      <c r="A1270" t="s">
        <v>42</v>
      </c>
      <c r="B1270">
        <f t="shared" si="19"/>
        <v>12</v>
      </c>
      <c r="C1270" t="s">
        <v>33</v>
      </c>
      <c r="D1270" s="1">
        <v>46099</v>
      </c>
      <c r="E1270" t="s">
        <v>35</v>
      </c>
      <c r="F1270">
        <v>62</v>
      </c>
      <c r="G1270">
        <v>29</v>
      </c>
      <c r="H1270">
        <v>33</v>
      </c>
      <c r="I1270" t="s">
        <v>37</v>
      </c>
      <c r="J1270" t="s">
        <v>37</v>
      </c>
      <c r="L1270">
        <v>1</v>
      </c>
      <c r="Q1270">
        <v>1</v>
      </c>
      <c r="U1270">
        <v>1</v>
      </c>
      <c r="V1270">
        <v>2</v>
      </c>
      <c r="Z1270">
        <v>1</v>
      </c>
      <c r="AE1270">
        <v>1</v>
      </c>
      <c r="AF1270">
        <f>IF(excel_project[[#This Row],[Total Messages]]&gt;0,1,0)</f>
        <v>1</v>
      </c>
    </row>
    <row r="1271" spans="1:32" x14ac:dyDescent="0.3">
      <c r="A1271" t="s">
        <v>42</v>
      </c>
      <c r="B1271">
        <f t="shared" si="19"/>
        <v>12</v>
      </c>
      <c r="C1271" t="s">
        <v>33</v>
      </c>
      <c r="D1271" s="1">
        <v>46100</v>
      </c>
      <c r="E1271" t="s">
        <v>36</v>
      </c>
      <c r="F1271">
        <v>120</v>
      </c>
      <c r="G1271">
        <v>56</v>
      </c>
      <c r="H1271">
        <v>64</v>
      </c>
      <c r="I1271" t="s">
        <v>31</v>
      </c>
      <c r="J1271" t="s">
        <v>37</v>
      </c>
      <c r="N1271">
        <v>1</v>
      </c>
      <c r="U1271">
        <v>1</v>
      </c>
      <c r="V1271">
        <v>3</v>
      </c>
      <c r="W1271">
        <v>2</v>
      </c>
      <c r="AC1271">
        <v>3</v>
      </c>
      <c r="AE1271">
        <v>1</v>
      </c>
      <c r="AF1271">
        <f>IF(excel_project[[#This Row],[Total Messages]]&gt;0,1,0)</f>
        <v>1</v>
      </c>
    </row>
    <row r="1272" spans="1:32" x14ac:dyDescent="0.3">
      <c r="A1272" t="s">
        <v>42</v>
      </c>
      <c r="B1272">
        <f t="shared" si="19"/>
        <v>12</v>
      </c>
      <c r="C1272" t="s">
        <v>33</v>
      </c>
      <c r="D1272" s="1">
        <v>46101</v>
      </c>
      <c r="E1272" t="s">
        <v>38</v>
      </c>
      <c r="F1272">
        <v>2</v>
      </c>
      <c r="G1272">
        <v>1</v>
      </c>
      <c r="H1272">
        <v>1</v>
      </c>
      <c r="I1272" t="s">
        <v>31</v>
      </c>
      <c r="J1272" t="s">
        <v>37</v>
      </c>
      <c r="W1272">
        <v>1</v>
      </c>
      <c r="AF1272">
        <f>IF(excel_project[[#This Row],[Total Messages]]&gt;0,1,0)</f>
        <v>1</v>
      </c>
    </row>
    <row r="1273" spans="1:32" x14ac:dyDescent="0.3">
      <c r="A1273" t="s">
        <v>42</v>
      </c>
      <c r="B1273">
        <f t="shared" si="19"/>
        <v>12</v>
      </c>
      <c r="C1273" t="s">
        <v>33</v>
      </c>
      <c r="D1273" s="1">
        <v>46102</v>
      </c>
      <c r="E1273" t="s">
        <v>39</v>
      </c>
      <c r="F1273">
        <v>6</v>
      </c>
      <c r="G1273">
        <v>3</v>
      </c>
      <c r="H1273">
        <v>3</v>
      </c>
      <c r="I1273" t="s">
        <v>37</v>
      </c>
      <c r="J1273" t="s">
        <v>37</v>
      </c>
      <c r="AF1273">
        <f>IF(excel_project[[#This Row],[Total Messages]]&gt;0,1,0)</f>
        <v>1</v>
      </c>
    </row>
    <row r="1274" spans="1:32" x14ac:dyDescent="0.3">
      <c r="A1274" t="s">
        <v>42</v>
      </c>
      <c r="B1274">
        <f t="shared" si="19"/>
        <v>12</v>
      </c>
      <c r="C1274" t="s">
        <v>33</v>
      </c>
      <c r="D1274" s="1">
        <v>46103</v>
      </c>
      <c r="E1274" t="s">
        <v>40</v>
      </c>
      <c r="F1274">
        <v>6</v>
      </c>
      <c r="G1274">
        <v>5</v>
      </c>
      <c r="H1274">
        <v>1</v>
      </c>
      <c r="I1274" t="s">
        <v>37</v>
      </c>
      <c r="J1274" t="s">
        <v>31</v>
      </c>
      <c r="P1274">
        <v>2</v>
      </c>
      <c r="Q1274">
        <v>1</v>
      </c>
      <c r="S1274">
        <v>16.18</v>
      </c>
      <c r="T1274">
        <v>1</v>
      </c>
      <c r="AF1274">
        <f>IF(excel_project[[#This Row],[Total Messages]]&gt;0,1,0)</f>
        <v>1</v>
      </c>
    </row>
    <row r="1275" spans="1:32" x14ac:dyDescent="0.3">
      <c r="A1275" t="s">
        <v>42</v>
      </c>
      <c r="B1275">
        <f t="shared" si="19"/>
        <v>12</v>
      </c>
      <c r="C1275" t="s">
        <v>33</v>
      </c>
      <c r="D1275" s="1">
        <v>46104</v>
      </c>
      <c r="E1275" t="s">
        <v>30</v>
      </c>
      <c r="F1275">
        <v>8</v>
      </c>
      <c r="G1275">
        <v>4</v>
      </c>
      <c r="H1275">
        <v>4</v>
      </c>
      <c r="I1275" t="s">
        <v>37</v>
      </c>
      <c r="J1275" t="s">
        <v>37</v>
      </c>
      <c r="AC1275">
        <v>1</v>
      </c>
      <c r="AF1275">
        <f>IF(excel_project[[#This Row],[Total Messages]]&gt;0,1,0)</f>
        <v>1</v>
      </c>
    </row>
    <row r="1276" spans="1:32" x14ac:dyDescent="0.3">
      <c r="A1276" t="s">
        <v>42</v>
      </c>
      <c r="B1276">
        <f t="shared" si="19"/>
        <v>12</v>
      </c>
      <c r="C1276" t="s">
        <v>33</v>
      </c>
      <c r="D1276" s="1">
        <v>46105</v>
      </c>
      <c r="E1276" t="s">
        <v>34</v>
      </c>
      <c r="F1276">
        <v>14</v>
      </c>
      <c r="G1276">
        <v>7</v>
      </c>
      <c r="H1276">
        <v>7</v>
      </c>
      <c r="I1276" t="s">
        <v>37</v>
      </c>
      <c r="J1276" t="s">
        <v>37</v>
      </c>
      <c r="N1276">
        <v>1</v>
      </c>
      <c r="Q1276">
        <v>1</v>
      </c>
      <c r="AD1276">
        <v>1</v>
      </c>
      <c r="AF1276">
        <f>IF(excel_project[[#This Row],[Total Messages]]&gt;0,1,0)</f>
        <v>1</v>
      </c>
    </row>
    <row r="1277" spans="1:32" x14ac:dyDescent="0.3">
      <c r="A1277" t="s">
        <v>42</v>
      </c>
      <c r="B1277">
        <f t="shared" si="19"/>
        <v>12</v>
      </c>
      <c r="C1277" t="s">
        <v>33</v>
      </c>
      <c r="D1277" s="1">
        <v>46106</v>
      </c>
      <c r="E1277" t="s">
        <v>35</v>
      </c>
      <c r="F1277">
        <v>19</v>
      </c>
      <c r="G1277">
        <v>7</v>
      </c>
      <c r="H1277">
        <v>12</v>
      </c>
      <c r="I1277" t="s">
        <v>31</v>
      </c>
      <c r="J1277" t="s">
        <v>37</v>
      </c>
      <c r="W1277">
        <v>3</v>
      </c>
      <c r="AC1277">
        <v>1</v>
      </c>
      <c r="AF1277">
        <f>IF(excel_project[[#This Row],[Total Messages]]&gt;0,1,0)</f>
        <v>1</v>
      </c>
    </row>
    <row r="1278" spans="1:32" x14ac:dyDescent="0.3">
      <c r="A1278" t="s">
        <v>42</v>
      </c>
      <c r="B1278">
        <f t="shared" si="19"/>
        <v>12</v>
      </c>
      <c r="C1278" t="s">
        <v>33</v>
      </c>
      <c r="D1278" s="1">
        <v>46107</v>
      </c>
      <c r="E1278" t="s">
        <v>36</v>
      </c>
      <c r="F1278">
        <v>10</v>
      </c>
      <c r="G1278">
        <v>8</v>
      </c>
      <c r="H1278">
        <v>2</v>
      </c>
      <c r="I1278" t="s">
        <v>31</v>
      </c>
      <c r="J1278" t="s">
        <v>31</v>
      </c>
      <c r="P1278">
        <v>1</v>
      </c>
      <c r="S1278">
        <v>0.42</v>
      </c>
      <c r="AF1278">
        <f>IF(excel_project[[#This Row],[Total Messages]]&gt;0,1,0)</f>
        <v>1</v>
      </c>
    </row>
    <row r="1279" spans="1:32" x14ac:dyDescent="0.3">
      <c r="A1279" t="s">
        <v>42</v>
      </c>
      <c r="B1279">
        <f t="shared" si="19"/>
        <v>12</v>
      </c>
      <c r="C1279" t="s">
        <v>33</v>
      </c>
      <c r="D1279" s="1">
        <v>46108</v>
      </c>
      <c r="E1279" t="s">
        <v>38</v>
      </c>
      <c r="F1279">
        <v>13</v>
      </c>
      <c r="G1279">
        <v>3</v>
      </c>
      <c r="H1279">
        <v>10</v>
      </c>
      <c r="I1279" t="s">
        <v>37</v>
      </c>
      <c r="J1279" t="s">
        <v>37</v>
      </c>
      <c r="L1279">
        <v>1</v>
      </c>
      <c r="Q1279">
        <v>1</v>
      </c>
      <c r="V1279">
        <v>1</v>
      </c>
      <c r="W1279">
        <v>1</v>
      </c>
      <c r="AF1279">
        <f>IF(excel_project[[#This Row],[Total Messages]]&gt;0,1,0)</f>
        <v>1</v>
      </c>
    </row>
    <row r="1280" spans="1:32" x14ac:dyDescent="0.3">
      <c r="A1280" t="s">
        <v>42</v>
      </c>
      <c r="B1280">
        <f t="shared" si="19"/>
        <v>12</v>
      </c>
      <c r="C1280" t="s">
        <v>33</v>
      </c>
      <c r="D1280" s="1">
        <v>46109</v>
      </c>
      <c r="E1280" t="s">
        <v>39</v>
      </c>
      <c r="F1280">
        <v>9</v>
      </c>
      <c r="G1280">
        <v>1</v>
      </c>
      <c r="H1280">
        <v>8</v>
      </c>
      <c r="I1280" t="s">
        <v>37</v>
      </c>
      <c r="J1280" t="s">
        <v>37</v>
      </c>
      <c r="AF1280">
        <f>IF(excel_project[[#This Row],[Total Messages]]&gt;0,1,0)</f>
        <v>1</v>
      </c>
    </row>
    <row r="1281" spans="1:32" x14ac:dyDescent="0.3">
      <c r="A1281" t="s">
        <v>42</v>
      </c>
      <c r="B1281">
        <f t="shared" si="19"/>
        <v>12</v>
      </c>
      <c r="C1281" t="s">
        <v>33</v>
      </c>
      <c r="D1281" s="1">
        <v>46110</v>
      </c>
      <c r="E1281" t="s">
        <v>40</v>
      </c>
      <c r="F1281">
        <v>31</v>
      </c>
      <c r="G1281">
        <v>16</v>
      </c>
      <c r="H1281">
        <v>15</v>
      </c>
      <c r="I1281" t="s">
        <v>37</v>
      </c>
      <c r="J1281" t="s">
        <v>37</v>
      </c>
      <c r="M1281">
        <v>1</v>
      </c>
      <c r="W1281">
        <v>1</v>
      </c>
      <c r="AA1281">
        <v>2</v>
      </c>
      <c r="AD1281">
        <v>1</v>
      </c>
      <c r="AF1281">
        <f>IF(excel_project[[#This Row],[Total Messages]]&gt;0,1,0)</f>
        <v>1</v>
      </c>
    </row>
    <row r="1282" spans="1:32" x14ac:dyDescent="0.3">
      <c r="A1282" t="s">
        <v>42</v>
      </c>
      <c r="B1282">
        <f t="shared" ref="B1282:B1345" si="20">VALUE(LEFT(A1282,LEN(A1282)-1))</f>
        <v>12</v>
      </c>
      <c r="C1282" t="s">
        <v>33</v>
      </c>
      <c r="D1282" s="1">
        <v>46111</v>
      </c>
      <c r="E1282" t="s">
        <v>30</v>
      </c>
      <c r="AF1282">
        <f>IF(excel_project[[#This Row],[Total Messages]]&gt;0,1,0)</f>
        <v>0</v>
      </c>
    </row>
    <row r="1283" spans="1:32" x14ac:dyDescent="0.3">
      <c r="A1283" t="s">
        <v>42</v>
      </c>
      <c r="B1283">
        <f t="shared" si="20"/>
        <v>12</v>
      </c>
      <c r="C1283" t="s">
        <v>33</v>
      </c>
      <c r="D1283" s="1">
        <v>46112</v>
      </c>
      <c r="E1283" t="s">
        <v>34</v>
      </c>
      <c r="F1283">
        <v>18</v>
      </c>
      <c r="G1283">
        <v>11</v>
      </c>
      <c r="H1283">
        <v>7</v>
      </c>
      <c r="I1283" t="s">
        <v>31</v>
      </c>
      <c r="J1283" t="s">
        <v>37</v>
      </c>
      <c r="L1283">
        <v>1</v>
      </c>
      <c r="AF1283">
        <f>IF(excel_project[[#This Row],[Total Messages]]&gt;0,1,0)</f>
        <v>1</v>
      </c>
    </row>
    <row r="1284" spans="1:32" x14ac:dyDescent="0.3">
      <c r="A1284" t="s">
        <v>42</v>
      </c>
      <c r="B1284">
        <f t="shared" si="20"/>
        <v>12</v>
      </c>
      <c r="C1284" t="s">
        <v>33</v>
      </c>
      <c r="D1284" s="1">
        <v>46113</v>
      </c>
      <c r="E1284" t="s">
        <v>35</v>
      </c>
      <c r="F1284">
        <v>119</v>
      </c>
      <c r="G1284">
        <v>47</v>
      </c>
      <c r="H1284">
        <v>72</v>
      </c>
      <c r="I1284" t="s">
        <v>37</v>
      </c>
      <c r="J1284" t="s">
        <v>37</v>
      </c>
      <c r="M1284">
        <v>3</v>
      </c>
      <c r="N1284">
        <v>1</v>
      </c>
      <c r="T1284">
        <v>2</v>
      </c>
      <c r="U1284">
        <v>38</v>
      </c>
      <c r="V1284">
        <v>1</v>
      </c>
      <c r="W1284">
        <v>1</v>
      </c>
      <c r="AD1284">
        <v>1</v>
      </c>
      <c r="AE1284">
        <v>1</v>
      </c>
      <c r="AF1284">
        <f>IF(excel_project[[#This Row],[Total Messages]]&gt;0,1,0)</f>
        <v>1</v>
      </c>
    </row>
    <row r="1285" spans="1:32" x14ac:dyDescent="0.3">
      <c r="A1285" t="s">
        <v>42</v>
      </c>
      <c r="B1285">
        <f t="shared" si="20"/>
        <v>12</v>
      </c>
      <c r="C1285" t="s">
        <v>33</v>
      </c>
      <c r="D1285" s="1">
        <v>46114</v>
      </c>
      <c r="E1285" t="s">
        <v>36</v>
      </c>
      <c r="AF1285">
        <f>IF(excel_project[[#This Row],[Total Messages]]&gt;0,1,0)</f>
        <v>0</v>
      </c>
    </row>
    <row r="1286" spans="1:32" x14ac:dyDescent="0.3">
      <c r="A1286" t="s">
        <v>42</v>
      </c>
      <c r="B1286">
        <f t="shared" si="20"/>
        <v>12</v>
      </c>
      <c r="C1286" t="s">
        <v>33</v>
      </c>
      <c r="D1286" s="1">
        <v>46115</v>
      </c>
      <c r="E1286" t="s">
        <v>38</v>
      </c>
      <c r="F1286">
        <v>4</v>
      </c>
      <c r="H1286">
        <v>4</v>
      </c>
      <c r="I1286" t="s">
        <v>37</v>
      </c>
      <c r="J1286" t="s">
        <v>37</v>
      </c>
      <c r="AF1286">
        <f>IF(excel_project[[#This Row],[Total Messages]]&gt;0,1,0)</f>
        <v>1</v>
      </c>
    </row>
    <row r="1287" spans="1:32" x14ac:dyDescent="0.3">
      <c r="A1287" t="s">
        <v>42</v>
      </c>
      <c r="B1287">
        <f t="shared" si="20"/>
        <v>12</v>
      </c>
      <c r="C1287" t="s">
        <v>33</v>
      </c>
      <c r="D1287" s="1">
        <v>46116</v>
      </c>
      <c r="E1287" t="s">
        <v>39</v>
      </c>
      <c r="F1287">
        <v>12</v>
      </c>
      <c r="G1287">
        <v>6</v>
      </c>
      <c r="H1287">
        <v>6</v>
      </c>
      <c r="I1287" t="s">
        <v>37</v>
      </c>
      <c r="J1287" t="s">
        <v>37</v>
      </c>
      <c r="AA1287">
        <v>1</v>
      </c>
      <c r="AF1287">
        <f>IF(excel_project[[#This Row],[Total Messages]]&gt;0,1,0)</f>
        <v>1</v>
      </c>
    </row>
    <row r="1288" spans="1:32" x14ac:dyDescent="0.3">
      <c r="A1288" t="s">
        <v>42</v>
      </c>
      <c r="B1288">
        <f t="shared" si="20"/>
        <v>12</v>
      </c>
      <c r="C1288" t="s">
        <v>33</v>
      </c>
      <c r="D1288" s="1">
        <v>46117</v>
      </c>
      <c r="E1288" t="s">
        <v>40</v>
      </c>
      <c r="F1288">
        <v>18</v>
      </c>
      <c r="G1288">
        <v>9</v>
      </c>
      <c r="H1288">
        <v>9</v>
      </c>
      <c r="I1288" t="s">
        <v>31</v>
      </c>
      <c r="J1288" t="s">
        <v>37</v>
      </c>
      <c r="O1288">
        <v>1</v>
      </c>
      <c r="AA1288">
        <v>1</v>
      </c>
      <c r="AD1288">
        <v>1</v>
      </c>
      <c r="AF1288">
        <f>IF(excel_project[[#This Row],[Total Messages]]&gt;0,1,0)</f>
        <v>1</v>
      </c>
    </row>
    <row r="1289" spans="1:32" x14ac:dyDescent="0.3">
      <c r="A1289" t="s">
        <v>42</v>
      </c>
      <c r="B1289">
        <f t="shared" si="20"/>
        <v>12</v>
      </c>
      <c r="C1289" t="s">
        <v>33</v>
      </c>
      <c r="D1289" s="1">
        <v>46118</v>
      </c>
      <c r="E1289" t="s">
        <v>30</v>
      </c>
      <c r="F1289">
        <v>20</v>
      </c>
      <c r="G1289">
        <v>10</v>
      </c>
      <c r="H1289">
        <v>10</v>
      </c>
      <c r="I1289" t="s">
        <v>37</v>
      </c>
      <c r="J1289" t="s">
        <v>37</v>
      </c>
      <c r="Y1289">
        <v>1</v>
      </c>
      <c r="AB1289">
        <v>1</v>
      </c>
      <c r="AF1289">
        <f>IF(excel_project[[#This Row],[Total Messages]]&gt;0,1,0)</f>
        <v>1</v>
      </c>
    </row>
    <row r="1290" spans="1:32" x14ac:dyDescent="0.3">
      <c r="A1290" t="s">
        <v>42</v>
      </c>
      <c r="B1290">
        <f t="shared" si="20"/>
        <v>12</v>
      </c>
      <c r="C1290" t="s">
        <v>33</v>
      </c>
      <c r="D1290" s="1">
        <v>46119</v>
      </c>
      <c r="E1290" t="s">
        <v>34</v>
      </c>
      <c r="F1290">
        <v>12</v>
      </c>
      <c r="G1290">
        <v>4</v>
      </c>
      <c r="H1290">
        <v>8</v>
      </c>
      <c r="I1290" t="s">
        <v>37</v>
      </c>
      <c r="J1290" t="s">
        <v>37</v>
      </c>
      <c r="Q1290">
        <v>3</v>
      </c>
      <c r="R1290">
        <v>1</v>
      </c>
      <c r="S1290">
        <v>0.97</v>
      </c>
      <c r="AF1290">
        <f>IF(excel_project[[#This Row],[Total Messages]]&gt;0,1,0)</f>
        <v>1</v>
      </c>
    </row>
    <row r="1291" spans="1:32" x14ac:dyDescent="0.3">
      <c r="A1291" t="s">
        <v>42</v>
      </c>
      <c r="B1291">
        <f t="shared" si="20"/>
        <v>12</v>
      </c>
      <c r="C1291" t="s">
        <v>33</v>
      </c>
      <c r="D1291" s="1">
        <v>46120</v>
      </c>
      <c r="E1291" t="s">
        <v>35</v>
      </c>
      <c r="F1291">
        <v>4</v>
      </c>
      <c r="G1291">
        <v>2</v>
      </c>
      <c r="H1291">
        <v>2</v>
      </c>
      <c r="I1291" t="s">
        <v>31</v>
      </c>
      <c r="J1291" t="s">
        <v>31</v>
      </c>
      <c r="W1291">
        <v>1</v>
      </c>
      <c r="AF1291">
        <f>IF(excel_project[[#This Row],[Total Messages]]&gt;0,1,0)</f>
        <v>1</v>
      </c>
    </row>
    <row r="1292" spans="1:32" x14ac:dyDescent="0.3">
      <c r="A1292" t="s">
        <v>42</v>
      </c>
      <c r="B1292">
        <f t="shared" si="20"/>
        <v>12</v>
      </c>
      <c r="C1292" t="s">
        <v>33</v>
      </c>
      <c r="D1292" s="1">
        <v>46121</v>
      </c>
      <c r="E1292" t="s">
        <v>36</v>
      </c>
      <c r="F1292">
        <v>19</v>
      </c>
      <c r="G1292">
        <v>10</v>
      </c>
      <c r="H1292">
        <v>9</v>
      </c>
      <c r="I1292" t="s">
        <v>37</v>
      </c>
      <c r="J1292" t="s">
        <v>31</v>
      </c>
      <c r="AF1292">
        <f>IF(excel_project[[#This Row],[Total Messages]]&gt;0,1,0)</f>
        <v>1</v>
      </c>
    </row>
    <row r="1293" spans="1:32" x14ac:dyDescent="0.3">
      <c r="A1293" t="s">
        <v>42</v>
      </c>
      <c r="B1293">
        <f t="shared" si="20"/>
        <v>12</v>
      </c>
      <c r="C1293" t="s">
        <v>33</v>
      </c>
      <c r="D1293" s="1">
        <v>46122</v>
      </c>
      <c r="E1293" t="s">
        <v>38</v>
      </c>
      <c r="F1293">
        <v>4</v>
      </c>
      <c r="G1293">
        <v>1</v>
      </c>
      <c r="H1293">
        <v>3</v>
      </c>
      <c r="I1293" t="s">
        <v>37</v>
      </c>
      <c r="J1293" t="s">
        <v>43</v>
      </c>
      <c r="AF1293">
        <f>IF(excel_project[[#This Row],[Total Messages]]&gt;0,1,0)</f>
        <v>1</v>
      </c>
    </row>
    <row r="1294" spans="1:32" x14ac:dyDescent="0.3">
      <c r="A1294" t="s">
        <v>42</v>
      </c>
      <c r="B1294">
        <f t="shared" si="20"/>
        <v>12</v>
      </c>
      <c r="C1294" t="s">
        <v>33</v>
      </c>
      <c r="D1294" s="1">
        <v>46123</v>
      </c>
      <c r="E1294" t="s">
        <v>39</v>
      </c>
      <c r="F1294">
        <v>66</v>
      </c>
      <c r="G1294">
        <v>25</v>
      </c>
      <c r="H1294">
        <v>41</v>
      </c>
      <c r="I1294" t="s">
        <v>37</v>
      </c>
      <c r="J1294" t="s">
        <v>31</v>
      </c>
      <c r="K1294">
        <v>2</v>
      </c>
      <c r="L1294">
        <v>3</v>
      </c>
      <c r="V1294">
        <v>1</v>
      </c>
      <c r="W1294">
        <v>1</v>
      </c>
      <c r="AD1294">
        <v>3</v>
      </c>
      <c r="AF1294">
        <f>IF(excel_project[[#This Row],[Total Messages]]&gt;0,1,0)</f>
        <v>1</v>
      </c>
    </row>
    <row r="1295" spans="1:32" x14ac:dyDescent="0.3">
      <c r="A1295" t="s">
        <v>42</v>
      </c>
      <c r="B1295">
        <f t="shared" si="20"/>
        <v>12</v>
      </c>
      <c r="C1295" t="s">
        <v>33</v>
      </c>
      <c r="D1295" s="1">
        <v>46124</v>
      </c>
      <c r="E1295" t="s">
        <v>40</v>
      </c>
      <c r="F1295">
        <v>17</v>
      </c>
      <c r="G1295">
        <v>11</v>
      </c>
      <c r="H1295">
        <v>6</v>
      </c>
      <c r="I1295" t="s">
        <v>37</v>
      </c>
      <c r="J1295" t="s">
        <v>31</v>
      </c>
      <c r="W1295">
        <v>1</v>
      </c>
      <c r="AF1295">
        <f>IF(excel_project[[#This Row],[Total Messages]]&gt;0,1,0)</f>
        <v>1</v>
      </c>
    </row>
    <row r="1296" spans="1:32" x14ac:dyDescent="0.3">
      <c r="A1296" t="s">
        <v>42</v>
      </c>
      <c r="B1296">
        <f t="shared" si="20"/>
        <v>12</v>
      </c>
      <c r="C1296" t="s">
        <v>33</v>
      </c>
      <c r="D1296" s="1">
        <v>46125</v>
      </c>
      <c r="E1296" t="s">
        <v>30</v>
      </c>
      <c r="F1296">
        <v>18</v>
      </c>
      <c r="G1296">
        <v>8</v>
      </c>
      <c r="H1296">
        <v>10</v>
      </c>
      <c r="I1296" t="s">
        <v>37</v>
      </c>
      <c r="J1296" t="s">
        <v>37</v>
      </c>
      <c r="Q1296">
        <v>1</v>
      </c>
      <c r="W1296">
        <v>1</v>
      </c>
      <c r="AE1296">
        <v>1</v>
      </c>
      <c r="AF1296">
        <f>IF(excel_project[[#This Row],[Total Messages]]&gt;0,1,0)</f>
        <v>1</v>
      </c>
    </row>
    <row r="1297" spans="1:32" x14ac:dyDescent="0.3">
      <c r="A1297" t="s">
        <v>42</v>
      </c>
      <c r="B1297">
        <f t="shared" si="20"/>
        <v>12</v>
      </c>
      <c r="C1297" t="s">
        <v>33</v>
      </c>
      <c r="D1297" s="1">
        <v>46126</v>
      </c>
      <c r="E1297" t="s">
        <v>34</v>
      </c>
      <c r="F1297">
        <v>18</v>
      </c>
      <c r="G1297">
        <v>9</v>
      </c>
      <c r="H1297">
        <v>9</v>
      </c>
      <c r="I1297" t="s">
        <v>31</v>
      </c>
      <c r="J1297" t="s">
        <v>31</v>
      </c>
      <c r="N1297">
        <v>1</v>
      </c>
      <c r="Y1297">
        <v>1</v>
      </c>
      <c r="AF1297">
        <f>IF(excel_project[[#This Row],[Total Messages]]&gt;0,1,0)</f>
        <v>1</v>
      </c>
    </row>
    <row r="1298" spans="1:32" x14ac:dyDescent="0.3">
      <c r="A1298" t="s">
        <v>42</v>
      </c>
      <c r="B1298">
        <f t="shared" si="20"/>
        <v>12</v>
      </c>
      <c r="C1298" t="s">
        <v>33</v>
      </c>
      <c r="D1298" s="1">
        <v>46127</v>
      </c>
      <c r="E1298" t="s">
        <v>35</v>
      </c>
      <c r="F1298">
        <v>7</v>
      </c>
      <c r="G1298">
        <v>4</v>
      </c>
      <c r="H1298">
        <v>3</v>
      </c>
      <c r="I1298" t="s">
        <v>37</v>
      </c>
      <c r="J1298" t="s">
        <v>37</v>
      </c>
      <c r="Q1298">
        <v>1</v>
      </c>
      <c r="AA1298">
        <v>1</v>
      </c>
      <c r="AF1298">
        <f>IF(excel_project[[#This Row],[Total Messages]]&gt;0,1,0)</f>
        <v>1</v>
      </c>
    </row>
    <row r="1299" spans="1:32" x14ac:dyDescent="0.3">
      <c r="A1299" t="s">
        <v>42</v>
      </c>
      <c r="B1299">
        <f t="shared" si="20"/>
        <v>12</v>
      </c>
      <c r="C1299" t="s">
        <v>33</v>
      </c>
      <c r="D1299" s="1">
        <v>46128</v>
      </c>
      <c r="E1299" t="s">
        <v>36</v>
      </c>
      <c r="F1299">
        <v>9</v>
      </c>
      <c r="G1299">
        <v>7</v>
      </c>
      <c r="H1299">
        <v>2</v>
      </c>
      <c r="I1299" t="s">
        <v>37</v>
      </c>
      <c r="J1299" t="s">
        <v>31</v>
      </c>
      <c r="W1299">
        <v>1</v>
      </c>
      <c r="AF1299">
        <f>IF(excel_project[[#This Row],[Total Messages]]&gt;0,1,0)</f>
        <v>1</v>
      </c>
    </row>
    <row r="1300" spans="1:32" x14ac:dyDescent="0.3">
      <c r="A1300" t="s">
        <v>42</v>
      </c>
      <c r="B1300">
        <f t="shared" si="20"/>
        <v>12</v>
      </c>
      <c r="C1300" t="s">
        <v>33</v>
      </c>
      <c r="D1300" s="1">
        <v>46129</v>
      </c>
      <c r="E1300" t="s">
        <v>38</v>
      </c>
      <c r="F1300">
        <v>10</v>
      </c>
      <c r="G1300">
        <v>4</v>
      </c>
      <c r="H1300">
        <v>6</v>
      </c>
      <c r="I1300" t="s">
        <v>37</v>
      </c>
      <c r="J1300" t="s">
        <v>37</v>
      </c>
      <c r="U1300">
        <v>1</v>
      </c>
      <c r="AF1300">
        <f>IF(excel_project[[#This Row],[Total Messages]]&gt;0,1,0)</f>
        <v>1</v>
      </c>
    </row>
    <row r="1301" spans="1:32" x14ac:dyDescent="0.3">
      <c r="A1301" t="s">
        <v>42</v>
      </c>
      <c r="B1301">
        <f t="shared" si="20"/>
        <v>12</v>
      </c>
      <c r="C1301" t="s">
        <v>33</v>
      </c>
      <c r="D1301" s="1">
        <v>46130</v>
      </c>
      <c r="E1301" t="s">
        <v>39</v>
      </c>
      <c r="AF1301">
        <f>IF(excel_project[[#This Row],[Total Messages]]&gt;0,1,0)</f>
        <v>0</v>
      </c>
    </row>
    <row r="1302" spans="1:32" x14ac:dyDescent="0.3">
      <c r="A1302" t="s">
        <v>42</v>
      </c>
      <c r="B1302">
        <f t="shared" si="20"/>
        <v>12</v>
      </c>
      <c r="C1302" t="s">
        <v>33</v>
      </c>
      <c r="D1302" s="1">
        <v>46131</v>
      </c>
      <c r="E1302" t="s">
        <v>40</v>
      </c>
      <c r="F1302">
        <v>30</v>
      </c>
      <c r="G1302">
        <v>16</v>
      </c>
      <c r="H1302">
        <v>14</v>
      </c>
      <c r="I1302" t="s">
        <v>37</v>
      </c>
      <c r="J1302" t="s">
        <v>37</v>
      </c>
      <c r="V1302">
        <v>1</v>
      </c>
      <c r="W1302">
        <v>2</v>
      </c>
      <c r="AF1302">
        <f>IF(excel_project[[#This Row],[Total Messages]]&gt;0,1,0)</f>
        <v>1</v>
      </c>
    </row>
    <row r="1303" spans="1:32" x14ac:dyDescent="0.3">
      <c r="A1303" t="s">
        <v>42</v>
      </c>
      <c r="B1303">
        <f t="shared" si="20"/>
        <v>12</v>
      </c>
      <c r="C1303" t="s">
        <v>33</v>
      </c>
      <c r="D1303" s="1">
        <v>46132</v>
      </c>
      <c r="E1303" t="s">
        <v>30</v>
      </c>
      <c r="F1303">
        <v>4</v>
      </c>
      <c r="G1303">
        <v>3</v>
      </c>
      <c r="H1303">
        <v>1</v>
      </c>
      <c r="I1303" t="s">
        <v>31</v>
      </c>
      <c r="J1303" t="s">
        <v>31</v>
      </c>
      <c r="W1303">
        <v>1</v>
      </c>
      <c r="AF1303">
        <f>IF(excel_project[[#This Row],[Total Messages]]&gt;0,1,0)</f>
        <v>1</v>
      </c>
    </row>
    <row r="1304" spans="1:32" x14ac:dyDescent="0.3">
      <c r="A1304" t="s">
        <v>42</v>
      </c>
      <c r="B1304">
        <f t="shared" si="20"/>
        <v>12</v>
      </c>
      <c r="C1304" t="s">
        <v>33</v>
      </c>
      <c r="D1304" s="1">
        <v>46133</v>
      </c>
      <c r="E1304" t="s">
        <v>34</v>
      </c>
      <c r="F1304">
        <v>33</v>
      </c>
      <c r="G1304">
        <v>15</v>
      </c>
      <c r="H1304">
        <v>18</v>
      </c>
      <c r="I1304" t="s">
        <v>37</v>
      </c>
      <c r="J1304" t="s">
        <v>31</v>
      </c>
      <c r="Q1304">
        <v>2</v>
      </c>
      <c r="U1304">
        <v>1</v>
      </c>
      <c r="W1304">
        <v>1</v>
      </c>
      <c r="AF1304">
        <f>IF(excel_project[[#This Row],[Total Messages]]&gt;0,1,0)</f>
        <v>1</v>
      </c>
    </row>
    <row r="1305" spans="1:32" x14ac:dyDescent="0.3">
      <c r="A1305" t="s">
        <v>42</v>
      </c>
      <c r="B1305">
        <f t="shared" si="20"/>
        <v>12</v>
      </c>
      <c r="C1305" t="s">
        <v>33</v>
      </c>
      <c r="D1305" s="1">
        <v>46134</v>
      </c>
      <c r="E1305" t="s">
        <v>35</v>
      </c>
      <c r="AF1305">
        <f>IF(excel_project[[#This Row],[Total Messages]]&gt;0,1,0)</f>
        <v>0</v>
      </c>
    </row>
    <row r="1306" spans="1:32" x14ac:dyDescent="0.3">
      <c r="A1306" t="s">
        <v>42</v>
      </c>
      <c r="B1306">
        <f t="shared" si="20"/>
        <v>12</v>
      </c>
      <c r="C1306" t="s">
        <v>33</v>
      </c>
      <c r="D1306" s="1">
        <v>46135</v>
      </c>
      <c r="E1306" t="s">
        <v>36</v>
      </c>
      <c r="F1306">
        <v>3</v>
      </c>
      <c r="G1306">
        <v>2</v>
      </c>
      <c r="H1306">
        <v>1</v>
      </c>
      <c r="I1306" t="s">
        <v>37</v>
      </c>
      <c r="J1306" t="s">
        <v>31</v>
      </c>
      <c r="T1306">
        <v>1</v>
      </c>
      <c r="AF1306">
        <f>IF(excel_project[[#This Row],[Total Messages]]&gt;0,1,0)</f>
        <v>1</v>
      </c>
    </row>
    <row r="1307" spans="1:32" x14ac:dyDescent="0.3">
      <c r="A1307" t="s">
        <v>42</v>
      </c>
      <c r="B1307">
        <f t="shared" si="20"/>
        <v>12</v>
      </c>
      <c r="C1307" t="s">
        <v>33</v>
      </c>
      <c r="D1307" s="1">
        <v>46136</v>
      </c>
      <c r="E1307" t="s">
        <v>38</v>
      </c>
      <c r="F1307">
        <v>4</v>
      </c>
      <c r="G1307">
        <v>1</v>
      </c>
      <c r="H1307">
        <v>3</v>
      </c>
      <c r="I1307" t="s">
        <v>37</v>
      </c>
      <c r="J1307" t="s">
        <v>31</v>
      </c>
      <c r="W1307">
        <v>1</v>
      </c>
      <c r="AF1307">
        <f>IF(excel_project[[#This Row],[Total Messages]]&gt;0,1,0)</f>
        <v>1</v>
      </c>
    </row>
    <row r="1308" spans="1:32" x14ac:dyDescent="0.3">
      <c r="A1308" t="s">
        <v>42</v>
      </c>
      <c r="B1308">
        <f t="shared" si="20"/>
        <v>12</v>
      </c>
      <c r="C1308" t="s">
        <v>33</v>
      </c>
      <c r="D1308" s="1">
        <v>46137</v>
      </c>
      <c r="E1308" t="s">
        <v>39</v>
      </c>
      <c r="F1308">
        <v>12</v>
      </c>
      <c r="G1308">
        <v>6</v>
      </c>
      <c r="H1308">
        <v>6</v>
      </c>
      <c r="I1308" t="s">
        <v>37</v>
      </c>
      <c r="J1308" t="s">
        <v>37</v>
      </c>
      <c r="T1308">
        <v>1</v>
      </c>
      <c r="AA1308">
        <v>1</v>
      </c>
      <c r="AF1308">
        <f>IF(excel_project[[#This Row],[Total Messages]]&gt;0,1,0)</f>
        <v>1</v>
      </c>
    </row>
    <row r="1309" spans="1:32" x14ac:dyDescent="0.3">
      <c r="A1309" t="s">
        <v>42</v>
      </c>
      <c r="B1309">
        <f t="shared" si="20"/>
        <v>12</v>
      </c>
      <c r="C1309" t="s">
        <v>33</v>
      </c>
      <c r="D1309" s="1">
        <v>46138</v>
      </c>
      <c r="E1309" t="s">
        <v>40</v>
      </c>
      <c r="F1309">
        <v>23</v>
      </c>
      <c r="G1309">
        <v>8</v>
      </c>
      <c r="H1309">
        <v>15</v>
      </c>
      <c r="I1309" t="s">
        <v>37</v>
      </c>
      <c r="J1309" t="s">
        <v>37</v>
      </c>
      <c r="Q1309">
        <v>1</v>
      </c>
      <c r="V1309">
        <v>1</v>
      </c>
      <c r="AA1309">
        <v>1</v>
      </c>
      <c r="AF1309">
        <f>IF(excel_project[[#This Row],[Total Messages]]&gt;0,1,0)</f>
        <v>1</v>
      </c>
    </row>
    <row r="1310" spans="1:32" x14ac:dyDescent="0.3">
      <c r="A1310" t="s">
        <v>42</v>
      </c>
      <c r="B1310">
        <f t="shared" si="20"/>
        <v>12</v>
      </c>
      <c r="C1310" t="s">
        <v>33</v>
      </c>
      <c r="D1310" s="1">
        <v>46139</v>
      </c>
      <c r="E1310" t="s">
        <v>30</v>
      </c>
      <c r="F1310">
        <v>16</v>
      </c>
      <c r="G1310">
        <v>7</v>
      </c>
      <c r="H1310">
        <v>9</v>
      </c>
      <c r="I1310" t="s">
        <v>37</v>
      </c>
      <c r="J1310" t="s">
        <v>31</v>
      </c>
      <c r="Q1310">
        <v>1</v>
      </c>
      <c r="W1310">
        <v>1</v>
      </c>
      <c r="AF1310">
        <f>IF(excel_project[[#This Row],[Total Messages]]&gt;0,1,0)</f>
        <v>1</v>
      </c>
    </row>
    <row r="1311" spans="1:32" x14ac:dyDescent="0.3">
      <c r="A1311" t="s">
        <v>42</v>
      </c>
      <c r="B1311">
        <f t="shared" si="20"/>
        <v>12</v>
      </c>
      <c r="C1311" t="s">
        <v>33</v>
      </c>
      <c r="D1311" s="1">
        <v>46140</v>
      </c>
      <c r="E1311" t="s">
        <v>34</v>
      </c>
      <c r="AF1311">
        <f>IF(excel_project[[#This Row],[Total Messages]]&gt;0,1,0)</f>
        <v>0</v>
      </c>
    </row>
    <row r="1312" spans="1:32" x14ac:dyDescent="0.3">
      <c r="A1312" t="s">
        <v>42</v>
      </c>
      <c r="B1312">
        <f t="shared" si="20"/>
        <v>12</v>
      </c>
      <c r="C1312" t="s">
        <v>33</v>
      </c>
      <c r="D1312" s="1">
        <v>46141</v>
      </c>
      <c r="E1312" t="s">
        <v>35</v>
      </c>
      <c r="F1312">
        <v>3</v>
      </c>
      <c r="G1312">
        <v>1</v>
      </c>
      <c r="H1312">
        <v>2</v>
      </c>
      <c r="I1312" t="s">
        <v>37</v>
      </c>
      <c r="J1312" t="s">
        <v>37</v>
      </c>
      <c r="AA1312">
        <v>1</v>
      </c>
      <c r="AF1312">
        <f>IF(excel_project[[#This Row],[Total Messages]]&gt;0,1,0)</f>
        <v>1</v>
      </c>
    </row>
    <row r="1313" spans="1:32" x14ac:dyDescent="0.3">
      <c r="A1313" t="s">
        <v>42</v>
      </c>
      <c r="B1313">
        <f t="shared" si="20"/>
        <v>12</v>
      </c>
      <c r="C1313" t="s">
        <v>33</v>
      </c>
      <c r="D1313" s="1">
        <v>46142</v>
      </c>
      <c r="E1313" t="s">
        <v>36</v>
      </c>
      <c r="AF1313">
        <f>IF(excel_project[[#This Row],[Total Messages]]&gt;0,1,0)</f>
        <v>0</v>
      </c>
    </row>
    <row r="1314" spans="1:32" x14ac:dyDescent="0.3">
      <c r="A1314" t="s">
        <v>42</v>
      </c>
      <c r="B1314">
        <f t="shared" si="20"/>
        <v>12</v>
      </c>
      <c r="C1314" t="s">
        <v>33</v>
      </c>
      <c r="D1314" s="1">
        <v>46143</v>
      </c>
      <c r="E1314" t="s">
        <v>38</v>
      </c>
      <c r="F1314">
        <v>69</v>
      </c>
      <c r="G1314">
        <v>28</v>
      </c>
      <c r="H1314">
        <v>41</v>
      </c>
      <c r="I1314" t="s">
        <v>31</v>
      </c>
      <c r="J1314" t="s">
        <v>37</v>
      </c>
      <c r="K1314">
        <v>2</v>
      </c>
      <c r="L1314">
        <v>1</v>
      </c>
      <c r="W1314">
        <v>1</v>
      </c>
      <c r="AD1314">
        <v>1</v>
      </c>
      <c r="AF1314">
        <f>IF(excel_project[[#This Row],[Total Messages]]&gt;0,1,0)</f>
        <v>1</v>
      </c>
    </row>
    <row r="1315" spans="1:32" x14ac:dyDescent="0.3">
      <c r="A1315" t="s">
        <v>42</v>
      </c>
      <c r="B1315">
        <f t="shared" si="20"/>
        <v>12</v>
      </c>
      <c r="C1315" t="s">
        <v>33</v>
      </c>
      <c r="D1315" s="1">
        <v>46144</v>
      </c>
      <c r="E1315" t="s">
        <v>39</v>
      </c>
      <c r="F1315">
        <v>12</v>
      </c>
      <c r="G1315">
        <v>5</v>
      </c>
      <c r="H1315">
        <v>7</v>
      </c>
      <c r="I1315" t="s">
        <v>37</v>
      </c>
      <c r="J1315" t="s">
        <v>31</v>
      </c>
      <c r="Q1315">
        <v>2</v>
      </c>
      <c r="W1315">
        <v>1</v>
      </c>
      <c r="AF1315">
        <f>IF(excel_project[[#This Row],[Total Messages]]&gt;0,1,0)</f>
        <v>1</v>
      </c>
    </row>
    <row r="1316" spans="1:32" x14ac:dyDescent="0.3">
      <c r="A1316" t="s">
        <v>42</v>
      </c>
      <c r="B1316">
        <f t="shared" si="20"/>
        <v>12</v>
      </c>
      <c r="C1316" t="s">
        <v>33</v>
      </c>
      <c r="D1316" s="1">
        <v>46145</v>
      </c>
      <c r="E1316" t="s">
        <v>40</v>
      </c>
      <c r="AF1316">
        <f>IF(excel_project[[#This Row],[Total Messages]]&gt;0,1,0)</f>
        <v>0</v>
      </c>
    </row>
    <row r="1317" spans="1:32" x14ac:dyDescent="0.3">
      <c r="A1317" t="s">
        <v>42</v>
      </c>
      <c r="B1317">
        <f t="shared" si="20"/>
        <v>12</v>
      </c>
      <c r="C1317" t="s">
        <v>33</v>
      </c>
      <c r="D1317" s="1">
        <v>46146</v>
      </c>
      <c r="E1317" t="s">
        <v>30</v>
      </c>
      <c r="F1317">
        <v>1</v>
      </c>
      <c r="G1317">
        <v>1</v>
      </c>
      <c r="I1317" t="s">
        <v>31</v>
      </c>
      <c r="J1317" t="s">
        <v>31</v>
      </c>
      <c r="O1317">
        <v>1</v>
      </c>
      <c r="AF1317">
        <f>IF(excel_project[[#This Row],[Total Messages]]&gt;0,1,0)</f>
        <v>1</v>
      </c>
    </row>
    <row r="1318" spans="1:32" x14ac:dyDescent="0.3">
      <c r="A1318" t="s">
        <v>42</v>
      </c>
      <c r="B1318">
        <f t="shared" si="20"/>
        <v>12</v>
      </c>
      <c r="C1318" t="s">
        <v>33</v>
      </c>
      <c r="D1318" s="1">
        <v>46147</v>
      </c>
      <c r="E1318" t="s">
        <v>34</v>
      </c>
      <c r="AF1318">
        <f>IF(excel_project[[#This Row],[Total Messages]]&gt;0,1,0)</f>
        <v>0</v>
      </c>
    </row>
    <row r="1319" spans="1:32" x14ac:dyDescent="0.3">
      <c r="A1319" t="s">
        <v>42</v>
      </c>
      <c r="B1319">
        <f t="shared" si="20"/>
        <v>12</v>
      </c>
      <c r="C1319" t="s">
        <v>33</v>
      </c>
      <c r="D1319" s="1">
        <v>46148</v>
      </c>
      <c r="E1319" t="s">
        <v>35</v>
      </c>
      <c r="F1319">
        <v>20</v>
      </c>
      <c r="G1319">
        <v>6</v>
      </c>
      <c r="H1319">
        <v>14</v>
      </c>
      <c r="I1319" t="s">
        <v>37</v>
      </c>
      <c r="J1319" t="s">
        <v>31</v>
      </c>
      <c r="Q1319">
        <v>5</v>
      </c>
      <c r="W1319">
        <v>1</v>
      </c>
      <c r="AF1319">
        <f>IF(excel_project[[#This Row],[Total Messages]]&gt;0,1,0)</f>
        <v>1</v>
      </c>
    </row>
    <row r="1320" spans="1:32" x14ac:dyDescent="0.3">
      <c r="A1320" t="s">
        <v>42</v>
      </c>
      <c r="B1320">
        <f t="shared" si="20"/>
        <v>12</v>
      </c>
      <c r="C1320" t="s">
        <v>33</v>
      </c>
      <c r="D1320" s="1">
        <v>46149</v>
      </c>
      <c r="E1320" t="s">
        <v>36</v>
      </c>
      <c r="F1320">
        <v>4</v>
      </c>
      <c r="G1320">
        <v>1</v>
      </c>
      <c r="H1320">
        <v>3</v>
      </c>
      <c r="I1320" t="s">
        <v>31</v>
      </c>
      <c r="J1320" t="s">
        <v>37</v>
      </c>
      <c r="W1320">
        <v>1</v>
      </c>
      <c r="AF1320">
        <f>IF(excel_project[[#This Row],[Total Messages]]&gt;0,1,0)</f>
        <v>1</v>
      </c>
    </row>
    <row r="1321" spans="1:32" x14ac:dyDescent="0.3">
      <c r="A1321" t="s">
        <v>42</v>
      </c>
      <c r="B1321">
        <f t="shared" si="20"/>
        <v>12</v>
      </c>
      <c r="C1321" t="s">
        <v>33</v>
      </c>
      <c r="D1321" s="1">
        <v>46150</v>
      </c>
      <c r="E1321" t="s">
        <v>38</v>
      </c>
      <c r="F1321">
        <v>3</v>
      </c>
      <c r="G1321">
        <v>2</v>
      </c>
      <c r="H1321">
        <v>1</v>
      </c>
      <c r="I1321" t="s">
        <v>37</v>
      </c>
      <c r="J1321" t="s">
        <v>31</v>
      </c>
      <c r="AF1321">
        <f>IF(excel_project[[#This Row],[Total Messages]]&gt;0,1,0)</f>
        <v>1</v>
      </c>
    </row>
    <row r="1322" spans="1:32" x14ac:dyDescent="0.3">
      <c r="A1322" t="s">
        <v>44</v>
      </c>
      <c r="B1322">
        <f t="shared" si="20"/>
        <v>13</v>
      </c>
      <c r="C1322" t="s">
        <v>33</v>
      </c>
      <c r="D1322" s="1">
        <v>46041</v>
      </c>
      <c r="E1322" t="s">
        <v>30</v>
      </c>
      <c r="AF1322">
        <f>IF(excel_project[[#This Row],[Total Messages]]&gt;0,1,0)</f>
        <v>0</v>
      </c>
    </row>
    <row r="1323" spans="1:32" x14ac:dyDescent="0.3">
      <c r="A1323" t="s">
        <v>44</v>
      </c>
      <c r="B1323">
        <f t="shared" si="20"/>
        <v>13</v>
      </c>
      <c r="C1323" t="s">
        <v>33</v>
      </c>
      <c r="D1323" s="1">
        <v>46042</v>
      </c>
      <c r="E1323" t="s">
        <v>34</v>
      </c>
      <c r="F1323">
        <v>2</v>
      </c>
      <c r="G1323">
        <v>2</v>
      </c>
      <c r="I1323" t="s">
        <v>31</v>
      </c>
      <c r="J1323" t="s">
        <v>31</v>
      </c>
      <c r="AF1323">
        <f>IF(excel_project[[#This Row],[Total Messages]]&gt;0,1,0)</f>
        <v>1</v>
      </c>
    </row>
    <row r="1324" spans="1:32" x14ac:dyDescent="0.3">
      <c r="A1324" t="s">
        <v>44</v>
      </c>
      <c r="B1324">
        <f t="shared" si="20"/>
        <v>13</v>
      </c>
      <c r="C1324" t="s">
        <v>33</v>
      </c>
      <c r="D1324" s="1">
        <v>46043</v>
      </c>
      <c r="E1324" t="s">
        <v>35</v>
      </c>
      <c r="AF1324">
        <f>IF(excel_project[[#This Row],[Total Messages]]&gt;0,1,0)</f>
        <v>0</v>
      </c>
    </row>
    <row r="1325" spans="1:32" x14ac:dyDescent="0.3">
      <c r="A1325" t="s">
        <v>44</v>
      </c>
      <c r="B1325">
        <f t="shared" si="20"/>
        <v>13</v>
      </c>
      <c r="C1325" t="s">
        <v>33</v>
      </c>
      <c r="D1325" s="1">
        <v>46044</v>
      </c>
      <c r="E1325" t="s">
        <v>36</v>
      </c>
      <c r="F1325">
        <v>3</v>
      </c>
      <c r="G1325">
        <v>2</v>
      </c>
      <c r="H1325">
        <v>1</v>
      </c>
      <c r="I1325" t="s">
        <v>31</v>
      </c>
      <c r="J1325" t="s">
        <v>31</v>
      </c>
      <c r="AF1325">
        <f>IF(excel_project[[#This Row],[Total Messages]]&gt;0,1,0)</f>
        <v>1</v>
      </c>
    </row>
    <row r="1326" spans="1:32" x14ac:dyDescent="0.3">
      <c r="A1326" t="s">
        <v>44</v>
      </c>
      <c r="B1326">
        <f t="shared" si="20"/>
        <v>13</v>
      </c>
      <c r="C1326" t="s">
        <v>33</v>
      </c>
      <c r="D1326" s="1">
        <v>46045</v>
      </c>
      <c r="E1326" t="s">
        <v>38</v>
      </c>
      <c r="AF1326">
        <f>IF(excel_project[[#This Row],[Total Messages]]&gt;0,1,0)</f>
        <v>0</v>
      </c>
    </row>
    <row r="1327" spans="1:32" x14ac:dyDescent="0.3">
      <c r="A1327" t="s">
        <v>44</v>
      </c>
      <c r="B1327">
        <f t="shared" si="20"/>
        <v>13</v>
      </c>
      <c r="C1327" t="s">
        <v>33</v>
      </c>
      <c r="D1327" s="1">
        <v>46046</v>
      </c>
      <c r="E1327" t="s">
        <v>39</v>
      </c>
      <c r="AF1327">
        <f>IF(excel_project[[#This Row],[Total Messages]]&gt;0,1,0)</f>
        <v>0</v>
      </c>
    </row>
    <row r="1328" spans="1:32" x14ac:dyDescent="0.3">
      <c r="A1328" t="s">
        <v>44</v>
      </c>
      <c r="B1328">
        <f t="shared" si="20"/>
        <v>13</v>
      </c>
      <c r="C1328" t="s">
        <v>33</v>
      </c>
      <c r="D1328" s="1">
        <v>46047</v>
      </c>
      <c r="E1328" t="s">
        <v>40</v>
      </c>
      <c r="AF1328">
        <f>IF(excel_project[[#This Row],[Total Messages]]&gt;0,1,0)</f>
        <v>0</v>
      </c>
    </row>
    <row r="1329" spans="1:32" x14ac:dyDescent="0.3">
      <c r="A1329" t="s">
        <v>44</v>
      </c>
      <c r="B1329">
        <f t="shared" si="20"/>
        <v>13</v>
      </c>
      <c r="C1329" t="s">
        <v>33</v>
      </c>
      <c r="D1329" s="1">
        <v>46048</v>
      </c>
      <c r="E1329" t="s">
        <v>30</v>
      </c>
      <c r="AF1329">
        <f>IF(excel_project[[#This Row],[Total Messages]]&gt;0,1,0)</f>
        <v>0</v>
      </c>
    </row>
    <row r="1330" spans="1:32" x14ac:dyDescent="0.3">
      <c r="A1330" t="s">
        <v>44</v>
      </c>
      <c r="B1330">
        <f t="shared" si="20"/>
        <v>13</v>
      </c>
      <c r="C1330" t="s">
        <v>33</v>
      </c>
      <c r="D1330" s="1">
        <v>46049</v>
      </c>
      <c r="E1330" t="s">
        <v>34</v>
      </c>
      <c r="AF1330">
        <f>IF(excel_project[[#This Row],[Total Messages]]&gt;0,1,0)</f>
        <v>0</v>
      </c>
    </row>
    <row r="1331" spans="1:32" x14ac:dyDescent="0.3">
      <c r="A1331" t="s">
        <v>44</v>
      </c>
      <c r="B1331">
        <f t="shared" si="20"/>
        <v>13</v>
      </c>
      <c r="C1331" t="s">
        <v>33</v>
      </c>
      <c r="D1331" s="1">
        <v>46050</v>
      </c>
      <c r="E1331" t="s">
        <v>35</v>
      </c>
      <c r="F1331">
        <v>1</v>
      </c>
      <c r="G1331">
        <v>1</v>
      </c>
      <c r="I1331" t="s">
        <v>31</v>
      </c>
      <c r="J1331" t="s">
        <v>31</v>
      </c>
      <c r="AF1331">
        <f>IF(excel_project[[#This Row],[Total Messages]]&gt;0,1,0)</f>
        <v>1</v>
      </c>
    </row>
    <row r="1332" spans="1:32" x14ac:dyDescent="0.3">
      <c r="A1332" t="s">
        <v>44</v>
      </c>
      <c r="B1332">
        <f t="shared" si="20"/>
        <v>13</v>
      </c>
      <c r="C1332" t="s">
        <v>33</v>
      </c>
      <c r="D1332" s="1">
        <v>46051</v>
      </c>
      <c r="E1332" t="s">
        <v>36</v>
      </c>
      <c r="F1332">
        <v>3</v>
      </c>
      <c r="G1332">
        <v>2</v>
      </c>
      <c r="H1332">
        <v>1</v>
      </c>
      <c r="I1332" t="s">
        <v>31</v>
      </c>
      <c r="J1332" t="s">
        <v>31</v>
      </c>
      <c r="AF1332">
        <f>IF(excel_project[[#This Row],[Total Messages]]&gt;0,1,0)</f>
        <v>1</v>
      </c>
    </row>
    <row r="1333" spans="1:32" x14ac:dyDescent="0.3">
      <c r="A1333" t="s">
        <v>44</v>
      </c>
      <c r="B1333">
        <f t="shared" si="20"/>
        <v>13</v>
      </c>
      <c r="C1333" t="s">
        <v>33</v>
      </c>
      <c r="D1333" s="1">
        <v>46052</v>
      </c>
      <c r="E1333" t="s">
        <v>38</v>
      </c>
      <c r="AF1333">
        <f>IF(excel_project[[#This Row],[Total Messages]]&gt;0,1,0)</f>
        <v>0</v>
      </c>
    </row>
    <row r="1334" spans="1:32" x14ac:dyDescent="0.3">
      <c r="A1334" t="s">
        <v>44</v>
      </c>
      <c r="B1334">
        <f t="shared" si="20"/>
        <v>13</v>
      </c>
      <c r="C1334" t="s">
        <v>33</v>
      </c>
      <c r="D1334" s="1">
        <v>46053</v>
      </c>
      <c r="E1334" t="s">
        <v>39</v>
      </c>
      <c r="AF1334">
        <f>IF(excel_project[[#This Row],[Total Messages]]&gt;0,1,0)</f>
        <v>0</v>
      </c>
    </row>
    <row r="1335" spans="1:32" x14ac:dyDescent="0.3">
      <c r="A1335" t="s">
        <v>44</v>
      </c>
      <c r="B1335">
        <f t="shared" si="20"/>
        <v>13</v>
      </c>
      <c r="C1335" t="s">
        <v>33</v>
      </c>
      <c r="D1335" s="1">
        <v>46054</v>
      </c>
      <c r="E1335" t="s">
        <v>40</v>
      </c>
      <c r="AF1335">
        <f>IF(excel_project[[#This Row],[Total Messages]]&gt;0,1,0)</f>
        <v>0</v>
      </c>
    </row>
    <row r="1336" spans="1:32" x14ac:dyDescent="0.3">
      <c r="A1336" t="s">
        <v>44</v>
      </c>
      <c r="B1336">
        <f t="shared" si="20"/>
        <v>13</v>
      </c>
      <c r="C1336" t="s">
        <v>33</v>
      </c>
      <c r="D1336" s="1">
        <v>46055</v>
      </c>
      <c r="E1336" t="s">
        <v>30</v>
      </c>
      <c r="AF1336">
        <f>IF(excel_project[[#This Row],[Total Messages]]&gt;0,1,0)</f>
        <v>0</v>
      </c>
    </row>
    <row r="1337" spans="1:32" x14ac:dyDescent="0.3">
      <c r="A1337" t="s">
        <v>44</v>
      </c>
      <c r="B1337">
        <f t="shared" si="20"/>
        <v>13</v>
      </c>
      <c r="C1337" t="s">
        <v>33</v>
      </c>
      <c r="D1337" s="1">
        <v>46056</v>
      </c>
      <c r="E1337" t="s">
        <v>34</v>
      </c>
      <c r="AF1337">
        <f>IF(excel_project[[#This Row],[Total Messages]]&gt;0,1,0)</f>
        <v>0</v>
      </c>
    </row>
    <row r="1338" spans="1:32" x14ac:dyDescent="0.3">
      <c r="A1338" t="s">
        <v>44</v>
      </c>
      <c r="B1338">
        <f t="shared" si="20"/>
        <v>13</v>
      </c>
      <c r="C1338" t="s">
        <v>33</v>
      </c>
      <c r="D1338" s="1">
        <v>46057</v>
      </c>
      <c r="E1338" t="s">
        <v>35</v>
      </c>
      <c r="AF1338">
        <f>IF(excel_project[[#This Row],[Total Messages]]&gt;0,1,0)</f>
        <v>0</v>
      </c>
    </row>
    <row r="1339" spans="1:32" x14ac:dyDescent="0.3">
      <c r="A1339" t="s">
        <v>44</v>
      </c>
      <c r="B1339">
        <f t="shared" si="20"/>
        <v>13</v>
      </c>
      <c r="C1339" t="s">
        <v>33</v>
      </c>
      <c r="D1339" s="1">
        <v>46058</v>
      </c>
      <c r="E1339" t="s">
        <v>36</v>
      </c>
      <c r="AF1339">
        <f>IF(excel_project[[#This Row],[Total Messages]]&gt;0,1,0)</f>
        <v>0</v>
      </c>
    </row>
    <row r="1340" spans="1:32" x14ac:dyDescent="0.3">
      <c r="A1340" t="s">
        <v>44</v>
      </c>
      <c r="B1340">
        <f t="shared" si="20"/>
        <v>13</v>
      </c>
      <c r="C1340" t="s">
        <v>33</v>
      </c>
      <c r="D1340" s="1">
        <v>46059</v>
      </c>
      <c r="E1340" t="s">
        <v>38</v>
      </c>
      <c r="AF1340">
        <f>IF(excel_project[[#This Row],[Total Messages]]&gt;0,1,0)</f>
        <v>0</v>
      </c>
    </row>
    <row r="1341" spans="1:32" x14ac:dyDescent="0.3">
      <c r="A1341" t="s">
        <v>44</v>
      </c>
      <c r="B1341">
        <f t="shared" si="20"/>
        <v>13</v>
      </c>
      <c r="C1341" t="s">
        <v>33</v>
      </c>
      <c r="D1341" s="1">
        <v>46060</v>
      </c>
      <c r="E1341" t="s">
        <v>39</v>
      </c>
      <c r="AF1341">
        <f>IF(excel_project[[#This Row],[Total Messages]]&gt;0,1,0)</f>
        <v>0</v>
      </c>
    </row>
    <row r="1342" spans="1:32" x14ac:dyDescent="0.3">
      <c r="A1342" t="s">
        <v>44</v>
      </c>
      <c r="B1342">
        <f t="shared" si="20"/>
        <v>13</v>
      </c>
      <c r="C1342" t="s">
        <v>33</v>
      </c>
      <c r="D1342" s="1">
        <v>46061</v>
      </c>
      <c r="E1342" t="s">
        <v>40</v>
      </c>
      <c r="AF1342">
        <f>IF(excel_project[[#This Row],[Total Messages]]&gt;0,1,0)</f>
        <v>0</v>
      </c>
    </row>
    <row r="1343" spans="1:32" x14ac:dyDescent="0.3">
      <c r="A1343" t="s">
        <v>44</v>
      </c>
      <c r="B1343">
        <f t="shared" si="20"/>
        <v>13</v>
      </c>
      <c r="C1343" t="s">
        <v>33</v>
      </c>
      <c r="D1343" s="1">
        <v>46062</v>
      </c>
      <c r="E1343" t="s">
        <v>30</v>
      </c>
      <c r="F1343">
        <v>2</v>
      </c>
      <c r="G1343">
        <v>1</v>
      </c>
      <c r="H1343">
        <v>1</v>
      </c>
      <c r="I1343" t="s">
        <v>31</v>
      </c>
      <c r="J1343" t="s">
        <v>37</v>
      </c>
      <c r="L1343">
        <v>1</v>
      </c>
      <c r="AF1343">
        <f>IF(excel_project[[#This Row],[Total Messages]]&gt;0,1,0)</f>
        <v>1</v>
      </c>
    </row>
    <row r="1344" spans="1:32" x14ac:dyDescent="0.3">
      <c r="A1344" t="s">
        <v>44</v>
      </c>
      <c r="B1344">
        <f t="shared" si="20"/>
        <v>13</v>
      </c>
      <c r="C1344" t="s">
        <v>33</v>
      </c>
      <c r="D1344" s="1">
        <v>46063</v>
      </c>
      <c r="E1344" t="s">
        <v>34</v>
      </c>
      <c r="AF1344">
        <f>IF(excel_project[[#This Row],[Total Messages]]&gt;0,1,0)</f>
        <v>0</v>
      </c>
    </row>
    <row r="1345" spans="1:32" x14ac:dyDescent="0.3">
      <c r="A1345" t="s">
        <v>44</v>
      </c>
      <c r="B1345">
        <f t="shared" si="20"/>
        <v>13</v>
      </c>
      <c r="C1345" t="s">
        <v>33</v>
      </c>
      <c r="D1345" s="1">
        <v>46064</v>
      </c>
      <c r="E1345" t="s">
        <v>35</v>
      </c>
      <c r="AF1345">
        <f>IF(excel_project[[#This Row],[Total Messages]]&gt;0,1,0)</f>
        <v>0</v>
      </c>
    </row>
    <row r="1346" spans="1:32" x14ac:dyDescent="0.3">
      <c r="A1346" t="s">
        <v>44</v>
      </c>
      <c r="B1346">
        <f t="shared" ref="B1346:B1409" si="21">VALUE(LEFT(A1346,LEN(A1346)-1))</f>
        <v>13</v>
      </c>
      <c r="C1346" t="s">
        <v>33</v>
      </c>
      <c r="D1346" s="1">
        <v>46065</v>
      </c>
      <c r="E1346" t="s">
        <v>36</v>
      </c>
      <c r="AF1346">
        <f>IF(excel_project[[#This Row],[Total Messages]]&gt;0,1,0)</f>
        <v>0</v>
      </c>
    </row>
    <row r="1347" spans="1:32" x14ac:dyDescent="0.3">
      <c r="A1347" t="s">
        <v>44</v>
      </c>
      <c r="B1347">
        <f t="shared" si="21"/>
        <v>13</v>
      </c>
      <c r="C1347" t="s">
        <v>33</v>
      </c>
      <c r="D1347" s="1">
        <v>46066</v>
      </c>
      <c r="E1347" t="s">
        <v>38</v>
      </c>
      <c r="AF1347">
        <f>IF(excel_project[[#This Row],[Total Messages]]&gt;0,1,0)</f>
        <v>0</v>
      </c>
    </row>
    <row r="1348" spans="1:32" x14ac:dyDescent="0.3">
      <c r="A1348" t="s">
        <v>44</v>
      </c>
      <c r="B1348">
        <f t="shared" si="21"/>
        <v>13</v>
      </c>
      <c r="C1348" t="s">
        <v>33</v>
      </c>
      <c r="D1348" s="1">
        <v>46067</v>
      </c>
      <c r="E1348" t="s">
        <v>39</v>
      </c>
      <c r="AF1348">
        <f>IF(excel_project[[#This Row],[Total Messages]]&gt;0,1,0)</f>
        <v>0</v>
      </c>
    </row>
    <row r="1349" spans="1:32" x14ac:dyDescent="0.3">
      <c r="A1349" t="s">
        <v>44</v>
      </c>
      <c r="B1349">
        <f t="shared" si="21"/>
        <v>13</v>
      </c>
      <c r="C1349" t="s">
        <v>33</v>
      </c>
      <c r="D1349" s="1">
        <v>46068</v>
      </c>
      <c r="E1349" t="s">
        <v>40</v>
      </c>
      <c r="AF1349">
        <f>IF(excel_project[[#This Row],[Total Messages]]&gt;0,1,0)</f>
        <v>0</v>
      </c>
    </row>
    <row r="1350" spans="1:32" x14ac:dyDescent="0.3">
      <c r="A1350" t="s">
        <v>44</v>
      </c>
      <c r="B1350">
        <f t="shared" si="21"/>
        <v>13</v>
      </c>
      <c r="C1350" t="s">
        <v>33</v>
      </c>
      <c r="D1350" s="1">
        <v>46069</v>
      </c>
      <c r="E1350" t="s">
        <v>30</v>
      </c>
      <c r="AF1350">
        <f>IF(excel_project[[#This Row],[Total Messages]]&gt;0,1,0)</f>
        <v>0</v>
      </c>
    </row>
    <row r="1351" spans="1:32" x14ac:dyDescent="0.3">
      <c r="A1351" t="s">
        <v>44</v>
      </c>
      <c r="B1351">
        <f t="shared" si="21"/>
        <v>13</v>
      </c>
      <c r="C1351" t="s">
        <v>33</v>
      </c>
      <c r="D1351" s="1">
        <v>46070</v>
      </c>
      <c r="E1351" t="s">
        <v>34</v>
      </c>
      <c r="AF1351">
        <f>IF(excel_project[[#This Row],[Total Messages]]&gt;0,1,0)</f>
        <v>0</v>
      </c>
    </row>
    <row r="1352" spans="1:32" x14ac:dyDescent="0.3">
      <c r="A1352" t="s">
        <v>44</v>
      </c>
      <c r="B1352">
        <f t="shared" si="21"/>
        <v>13</v>
      </c>
      <c r="C1352" t="s">
        <v>33</v>
      </c>
      <c r="D1352" s="1">
        <v>46071</v>
      </c>
      <c r="E1352" t="s">
        <v>35</v>
      </c>
      <c r="AF1352">
        <f>IF(excel_project[[#This Row],[Total Messages]]&gt;0,1,0)</f>
        <v>0</v>
      </c>
    </row>
    <row r="1353" spans="1:32" x14ac:dyDescent="0.3">
      <c r="A1353" t="s">
        <v>44</v>
      </c>
      <c r="B1353">
        <f t="shared" si="21"/>
        <v>13</v>
      </c>
      <c r="C1353" t="s">
        <v>33</v>
      </c>
      <c r="D1353" s="1">
        <v>46072</v>
      </c>
      <c r="E1353" t="s">
        <v>36</v>
      </c>
      <c r="AF1353">
        <f>IF(excel_project[[#This Row],[Total Messages]]&gt;0,1,0)</f>
        <v>0</v>
      </c>
    </row>
    <row r="1354" spans="1:32" x14ac:dyDescent="0.3">
      <c r="A1354" t="s">
        <v>44</v>
      </c>
      <c r="B1354">
        <f t="shared" si="21"/>
        <v>13</v>
      </c>
      <c r="C1354" t="s">
        <v>33</v>
      </c>
      <c r="D1354" s="1">
        <v>46073</v>
      </c>
      <c r="E1354" t="s">
        <v>38</v>
      </c>
      <c r="AF1354">
        <f>IF(excel_project[[#This Row],[Total Messages]]&gt;0,1,0)</f>
        <v>0</v>
      </c>
    </row>
    <row r="1355" spans="1:32" x14ac:dyDescent="0.3">
      <c r="A1355" t="s">
        <v>44</v>
      </c>
      <c r="B1355">
        <f t="shared" si="21"/>
        <v>13</v>
      </c>
      <c r="C1355" t="s">
        <v>33</v>
      </c>
      <c r="D1355" s="1">
        <v>46074</v>
      </c>
      <c r="E1355" t="s">
        <v>39</v>
      </c>
      <c r="AF1355">
        <f>IF(excel_project[[#This Row],[Total Messages]]&gt;0,1,0)</f>
        <v>0</v>
      </c>
    </row>
    <row r="1356" spans="1:32" x14ac:dyDescent="0.3">
      <c r="A1356" t="s">
        <v>44</v>
      </c>
      <c r="B1356">
        <f t="shared" si="21"/>
        <v>13</v>
      </c>
      <c r="C1356" t="s">
        <v>33</v>
      </c>
      <c r="D1356" s="1">
        <v>46075</v>
      </c>
      <c r="E1356" t="s">
        <v>40</v>
      </c>
      <c r="AF1356">
        <f>IF(excel_project[[#This Row],[Total Messages]]&gt;0,1,0)</f>
        <v>0</v>
      </c>
    </row>
    <row r="1357" spans="1:32" x14ac:dyDescent="0.3">
      <c r="A1357" t="s">
        <v>44</v>
      </c>
      <c r="B1357">
        <f t="shared" si="21"/>
        <v>13</v>
      </c>
      <c r="C1357" t="s">
        <v>33</v>
      </c>
      <c r="D1357" s="1">
        <v>46076</v>
      </c>
      <c r="E1357" t="s">
        <v>30</v>
      </c>
      <c r="AF1357">
        <f>IF(excel_project[[#This Row],[Total Messages]]&gt;0,1,0)</f>
        <v>0</v>
      </c>
    </row>
    <row r="1358" spans="1:32" x14ac:dyDescent="0.3">
      <c r="A1358" t="s">
        <v>44</v>
      </c>
      <c r="B1358">
        <f t="shared" si="21"/>
        <v>13</v>
      </c>
      <c r="C1358" t="s">
        <v>33</v>
      </c>
      <c r="D1358" s="1">
        <v>46077</v>
      </c>
      <c r="E1358" t="s">
        <v>34</v>
      </c>
      <c r="AF1358">
        <f>IF(excel_project[[#This Row],[Total Messages]]&gt;0,1,0)</f>
        <v>0</v>
      </c>
    </row>
    <row r="1359" spans="1:32" x14ac:dyDescent="0.3">
      <c r="A1359" t="s">
        <v>44</v>
      </c>
      <c r="B1359">
        <f t="shared" si="21"/>
        <v>13</v>
      </c>
      <c r="C1359" t="s">
        <v>33</v>
      </c>
      <c r="D1359" s="1">
        <v>46078</v>
      </c>
      <c r="E1359" t="s">
        <v>35</v>
      </c>
      <c r="AF1359">
        <f>IF(excel_project[[#This Row],[Total Messages]]&gt;0,1,0)</f>
        <v>0</v>
      </c>
    </row>
    <row r="1360" spans="1:32" x14ac:dyDescent="0.3">
      <c r="A1360" t="s">
        <v>44</v>
      </c>
      <c r="B1360">
        <f t="shared" si="21"/>
        <v>13</v>
      </c>
      <c r="C1360" t="s">
        <v>33</v>
      </c>
      <c r="D1360" s="1">
        <v>46079</v>
      </c>
      <c r="E1360" t="s">
        <v>36</v>
      </c>
      <c r="AF1360">
        <f>IF(excel_project[[#This Row],[Total Messages]]&gt;0,1,0)</f>
        <v>0</v>
      </c>
    </row>
    <row r="1361" spans="1:32" x14ac:dyDescent="0.3">
      <c r="A1361" t="s">
        <v>44</v>
      </c>
      <c r="B1361">
        <f t="shared" si="21"/>
        <v>13</v>
      </c>
      <c r="C1361" t="s">
        <v>33</v>
      </c>
      <c r="D1361" s="1">
        <v>46080</v>
      </c>
      <c r="E1361" t="s">
        <v>38</v>
      </c>
      <c r="AF1361">
        <f>IF(excel_project[[#This Row],[Total Messages]]&gt;0,1,0)</f>
        <v>0</v>
      </c>
    </row>
    <row r="1362" spans="1:32" x14ac:dyDescent="0.3">
      <c r="A1362" t="s">
        <v>44</v>
      </c>
      <c r="B1362">
        <f t="shared" si="21"/>
        <v>13</v>
      </c>
      <c r="C1362" t="s">
        <v>33</v>
      </c>
      <c r="D1362" s="1">
        <v>46081</v>
      </c>
      <c r="E1362" t="s">
        <v>39</v>
      </c>
      <c r="AF1362">
        <f>IF(excel_project[[#This Row],[Total Messages]]&gt;0,1,0)</f>
        <v>0</v>
      </c>
    </row>
    <row r="1363" spans="1:32" x14ac:dyDescent="0.3">
      <c r="A1363" t="s">
        <v>44</v>
      </c>
      <c r="B1363">
        <f t="shared" si="21"/>
        <v>13</v>
      </c>
      <c r="C1363" t="s">
        <v>33</v>
      </c>
      <c r="D1363" s="1">
        <v>46082</v>
      </c>
      <c r="E1363" t="s">
        <v>40</v>
      </c>
      <c r="AF1363">
        <f>IF(excel_project[[#This Row],[Total Messages]]&gt;0,1,0)</f>
        <v>0</v>
      </c>
    </row>
    <row r="1364" spans="1:32" x14ac:dyDescent="0.3">
      <c r="A1364" t="s">
        <v>44</v>
      </c>
      <c r="B1364">
        <f t="shared" si="21"/>
        <v>13</v>
      </c>
      <c r="C1364" t="s">
        <v>33</v>
      </c>
      <c r="D1364" s="1">
        <v>46083</v>
      </c>
      <c r="E1364" t="s">
        <v>30</v>
      </c>
      <c r="AF1364">
        <f>IF(excel_project[[#This Row],[Total Messages]]&gt;0,1,0)</f>
        <v>0</v>
      </c>
    </row>
    <row r="1365" spans="1:32" x14ac:dyDescent="0.3">
      <c r="A1365" t="s">
        <v>44</v>
      </c>
      <c r="B1365">
        <f t="shared" si="21"/>
        <v>13</v>
      </c>
      <c r="C1365" t="s">
        <v>33</v>
      </c>
      <c r="D1365" s="1">
        <v>46084</v>
      </c>
      <c r="E1365" t="s">
        <v>34</v>
      </c>
      <c r="AF1365">
        <f>IF(excel_project[[#This Row],[Total Messages]]&gt;0,1,0)</f>
        <v>0</v>
      </c>
    </row>
    <row r="1366" spans="1:32" x14ac:dyDescent="0.3">
      <c r="A1366" t="s">
        <v>44</v>
      </c>
      <c r="B1366">
        <f t="shared" si="21"/>
        <v>13</v>
      </c>
      <c r="C1366" t="s">
        <v>33</v>
      </c>
      <c r="D1366" s="1">
        <v>46085</v>
      </c>
      <c r="E1366" t="s">
        <v>35</v>
      </c>
      <c r="F1366">
        <v>1</v>
      </c>
      <c r="G1366">
        <v>1</v>
      </c>
      <c r="I1366" t="s">
        <v>31</v>
      </c>
      <c r="J1366" t="s">
        <v>31</v>
      </c>
      <c r="AF1366">
        <f>IF(excel_project[[#This Row],[Total Messages]]&gt;0,1,0)</f>
        <v>1</v>
      </c>
    </row>
    <row r="1367" spans="1:32" x14ac:dyDescent="0.3">
      <c r="A1367" t="s">
        <v>44</v>
      </c>
      <c r="B1367">
        <f t="shared" si="21"/>
        <v>13</v>
      </c>
      <c r="C1367" t="s">
        <v>33</v>
      </c>
      <c r="D1367" s="1">
        <v>46086</v>
      </c>
      <c r="E1367" t="s">
        <v>36</v>
      </c>
      <c r="F1367">
        <v>7</v>
      </c>
      <c r="G1367">
        <v>2</v>
      </c>
      <c r="H1367">
        <v>5</v>
      </c>
      <c r="I1367" t="s">
        <v>37</v>
      </c>
      <c r="J1367" t="s">
        <v>37</v>
      </c>
      <c r="AF1367">
        <f>IF(excel_project[[#This Row],[Total Messages]]&gt;0,1,0)</f>
        <v>1</v>
      </c>
    </row>
    <row r="1368" spans="1:32" x14ac:dyDescent="0.3">
      <c r="A1368" t="s">
        <v>44</v>
      </c>
      <c r="B1368">
        <f t="shared" si="21"/>
        <v>13</v>
      </c>
      <c r="C1368" t="s">
        <v>33</v>
      </c>
      <c r="D1368" s="1">
        <v>46087</v>
      </c>
      <c r="E1368" t="s">
        <v>38</v>
      </c>
      <c r="AF1368">
        <f>IF(excel_project[[#This Row],[Total Messages]]&gt;0,1,0)</f>
        <v>0</v>
      </c>
    </row>
    <row r="1369" spans="1:32" x14ac:dyDescent="0.3">
      <c r="A1369" t="s">
        <v>44</v>
      </c>
      <c r="B1369">
        <f t="shared" si="21"/>
        <v>13</v>
      </c>
      <c r="C1369" t="s">
        <v>33</v>
      </c>
      <c r="D1369" s="1">
        <v>46088</v>
      </c>
      <c r="E1369" t="s">
        <v>39</v>
      </c>
      <c r="F1369">
        <v>1</v>
      </c>
      <c r="G1369">
        <v>1</v>
      </c>
      <c r="I1369" t="s">
        <v>31</v>
      </c>
      <c r="J1369" t="s">
        <v>31</v>
      </c>
      <c r="AF1369">
        <f>IF(excel_project[[#This Row],[Total Messages]]&gt;0,1,0)</f>
        <v>1</v>
      </c>
    </row>
    <row r="1370" spans="1:32" x14ac:dyDescent="0.3">
      <c r="A1370" t="s">
        <v>44</v>
      </c>
      <c r="B1370">
        <f t="shared" si="21"/>
        <v>13</v>
      </c>
      <c r="C1370" t="s">
        <v>33</v>
      </c>
      <c r="D1370" s="1">
        <v>46089</v>
      </c>
      <c r="E1370" t="s">
        <v>40</v>
      </c>
      <c r="AF1370">
        <f>IF(excel_project[[#This Row],[Total Messages]]&gt;0,1,0)</f>
        <v>0</v>
      </c>
    </row>
    <row r="1371" spans="1:32" x14ac:dyDescent="0.3">
      <c r="A1371" t="s">
        <v>44</v>
      </c>
      <c r="B1371">
        <f t="shared" si="21"/>
        <v>13</v>
      </c>
      <c r="C1371" t="s">
        <v>33</v>
      </c>
      <c r="D1371" s="1">
        <v>46090</v>
      </c>
      <c r="E1371" t="s">
        <v>30</v>
      </c>
      <c r="AF1371">
        <f>IF(excel_project[[#This Row],[Total Messages]]&gt;0,1,0)</f>
        <v>0</v>
      </c>
    </row>
    <row r="1372" spans="1:32" x14ac:dyDescent="0.3">
      <c r="A1372" t="s">
        <v>44</v>
      </c>
      <c r="B1372">
        <f t="shared" si="21"/>
        <v>13</v>
      </c>
      <c r="C1372" t="s">
        <v>33</v>
      </c>
      <c r="D1372" s="1">
        <v>46091</v>
      </c>
      <c r="E1372" t="s">
        <v>34</v>
      </c>
      <c r="AF1372">
        <f>IF(excel_project[[#This Row],[Total Messages]]&gt;0,1,0)</f>
        <v>0</v>
      </c>
    </row>
    <row r="1373" spans="1:32" x14ac:dyDescent="0.3">
      <c r="A1373" t="s">
        <v>44</v>
      </c>
      <c r="B1373">
        <f t="shared" si="21"/>
        <v>13</v>
      </c>
      <c r="C1373" t="s">
        <v>33</v>
      </c>
      <c r="D1373" s="1">
        <v>46092</v>
      </c>
      <c r="E1373" t="s">
        <v>35</v>
      </c>
      <c r="AF1373">
        <f>IF(excel_project[[#This Row],[Total Messages]]&gt;0,1,0)</f>
        <v>0</v>
      </c>
    </row>
    <row r="1374" spans="1:32" x14ac:dyDescent="0.3">
      <c r="A1374" t="s">
        <v>44</v>
      </c>
      <c r="B1374">
        <f t="shared" si="21"/>
        <v>13</v>
      </c>
      <c r="C1374" t="s">
        <v>33</v>
      </c>
      <c r="D1374" s="1">
        <v>46093</v>
      </c>
      <c r="E1374" t="s">
        <v>36</v>
      </c>
      <c r="AF1374">
        <f>IF(excel_project[[#This Row],[Total Messages]]&gt;0,1,0)</f>
        <v>0</v>
      </c>
    </row>
    <row r="1375" spans="1:32" x14ac:dyDescent="0.3">
      <c r="A1375" t="s">
        <v>44</v>
      </c>
      <c r="B1375">
        <f t="shared" si="21"/>
        <v>13</v>
      </c>
      <c r="C1375" t="s">
        <v>33</v>
      </c>
      <c r="D1375" s="1">
        <v>46094</v>
      </c>
      <c r="E1375" t="s">
        <v>38</v>
      </c>
      <c r="AF1375">
        <f>IF(excel_project[[#This Row],[Total Messages]]&gt;0,1,0)</f>
        <v>0</v>
      </c>
    </row>
    <row r="1376" spans="1:32" x14ac:dyDescent="0.3">
      <c r="A1376" t="s">
        <v>44</v>
      </c>
      <c r="B1376">
        <f t="shared" si="21"/>
        <v>13</v>
      </c>
      <c r="C1376" t="s">
        <v>33</v>
      </c>
      <c r="D1376" s="1">
        <v>46095</v>
      </c>
      <c r="E1376" t="s">
        <v>39</v>
      </c>
      <c r="AF1376">
        <f>IF(excel_project[[#This Row],[Total Messages]]&gt;0,1,0)</f>
        <v>0</v>
      </c>
    </row>
    <row r="1377" spans="1:32" x14ac:dyDescent="0.3">
      <c r="A1377" t="s">
        <v>44</v>
      </c>
      <c r="B1377">
        <f t="shared" si="21"/>
        <v>13</v>
      </c>
      <c r="C1377" t="s">
        <v>33</v>
      </c>
      <c r="D1377" s="1">
        <v>46096</v>
      </c>
      <c r="E1377" t="s">
        <v>40</v>
      </c>
      <c r="AF1377">
        <f>IF(excel_project[[#This Row],[Total Messages]]&gt;0,1,0)</f>
        <v>0</v>
      </c>
    </row>
    <row r="1378" spans="1:32" x14ac:dyDescent="0.3">
      <c r="A1378" t="s">
        <v>44</v>
      </c>
      <c r="B1378">
        <f t="shared" si="21"/>
        <v>13</v>
      </c>
      <c r="C1378" t="s">
        <v>33</v>
      </c>
      <c r="D1378" s="1">
        <v>46097</v>
      </c>
      <c r="E1378" t="s">
        <v>30</v>
      </c>
      <c r="AF1378">
        <f>IF(excel_project[[#This Row],[Total Messages]]&gt;0,1,0)</f>
        <v>0</v>
      </c>
    </row>
    <row r="1379" spans="1:32" x14ac:dyDescent="0.3">
      <c r="A1379" t="s">
        <v>44</v>
      </c>
      <c r="B1379">
        <f t="shared" si="21"/>
        <v>13</v>
      </c>
      <c r="C1379" t="s">
        <v>33</v>
      </c>
      <c r="D1379" s="1">
        <v>46098</v>
      </c>
      <c r="E1379" t="s">
        <v>34</v>
      </c>
      <c r="AF1379">
        <f>IF(excel_project[[#This Row],[Total Messages]]&gt;0,1,0)</f>
        <v>0</v>
      </c>
    </row>
    <row r="1380" spans="1:32" x14ac:dyDescent="0.3">
      <c r="A1380" t="s">
        <v>44</v>
      </c>
      <c r="B1380">
        <f t="shared" si="21"/>
        <v>13</v>
      </c>
      <c r="C1380" t="s">
        <v>33</v>
      </c>
      <c r="D1380" s="1">
        <v>46099</v>
      </c>
      <c r="E1380" t="s">
        <v>35</v>
      </c>
      <c r="AF1380">
        <f>IF(excel_project[[#This Row],[Total Messages]]&gt;0,1,0)</f>
        <v>0</v>
      </c>
    </row>
    <row r="1381" spans="1:32" x14ac:dyDescent="0.3">
      <c r="A1381" t="s">
        <v>44</v>
      </c>
      <c r="B1381">
        <f t="shared" si="21"/>
        <v>13</v>
      </c>
      <c r="C1381" t="s">
        <v>33</v>
      </c>
      <c r="D1381" s="1">
        <v>46100</v>
      </c>
      <c r="E1381" t="s">
        <v>36</v>
      </c>
      <c r="AF1381">
        <f>IF(excel_project[[#This Row],[Total Messages]]&gt;0,1,0)</f>
        <v>0</v>
      </c>
    </row>
    <row r="1382" spans="1:32" x14ac:dyDescent="0.3">
      <c r="A1382" t="s">
        <v>44</v>
      </c>
      <c r="B1382">
        <f t="shared" si="21"/>
        <v>13</v>
      </c>
      <c r="C1382" t="s">
        <v>33</v>
      </c>
      <c r="D1382" s="1">
        <v>46101</v>
      </c>
      <c r="E1382" t="s">
        <v>38</v>
      </c>
      <c r="AF1382">
        <f>IF(excel_project[[#This Row],[Total Messages]]&gt;0,1,0)</f>
        <v>0</v>
      </c>
    </row>
    <row r="1383" spans="1:32" x14ac:dyDescent="0.3">
      <c r="A1383" t="s">
        <v>44</v>
      </c>
      <c r="B1383">
        <f t="shared" si="21"/>
        <v>13</v>
      </c>
      <c r="C1383" t="s">
        <v>33</v>
      </c>
      <c r="D1383" s="1">
        <v>46102</v>
      </c>
      <c r="E1383" t="s">
        <v>39</v>
      </c>
      <c r="AF1383">
        <f>IF(excel_project[[#This Row],[Total Messages]]&gt;0,1,0)</f>
        <v>0</v>
      </c>
    </row>
    <row r="1384" spans="1:32" x14ac:dyDescent="0.3">
      <c r="A1384" t="s">
        <v>44</v>
      </c>
      <c r="B1384">
        <f t="shared" si="21"/>
        <v>13</v>
      </c>
      <c r="C1384" t="s">
        <v>33</v>
      </c>
      <c r="D1384" s="1">
        <v>46103</v>
      </c>
      <c r="E1384" t="s">
        <v>40</v>
      </c>
      <c r="AF1384">
        <f>IF(excel_project[[#This Row],[Total Messages]]&gt;0,1,0)</f>
        <v>0</v>
      </c>
    </row>
    <row r="1385" spans="1:32" x14ac:dyDescent="0.3">
      <c r="A1385" t="s">
        <v>44</v>
      </c>
      <c r="B1385">
        <f t="shared" si="21"/>
        <v>13</v>
      </c>
      <c r="C1385" t="s">
        <v>33</v>
      </c>
      <c r="D1385" s="1">
        <v>46104</v>
      </c>
      <c r="E1385" t="s">
        <v>30</v>
      </c>
      <c r="AF1385">
        <f>IF(excel_project[[#This Row],[Total Messages]]&gt;0,1,0)</f>
        <v>0</v>
      </c>
    </row>
    <row r="1386" spans="1:32" x14ac:dyDescent="0.3">
      <c r="A1386" t="s">
        <v>44</v>
      </c>
      <c r="B1386">
        <f t="shared" si="21"/>
        <v>13</v>
      </c>
      <c r="C1386" t="s">
        <v>33</v>
      </c>
      <c r="D1386" s="1">
        <v>46105</v>
      </c>
      <c r="E1386" t="s">
        <v>34</v>
      </c>
      <c r="AF1386">
        <f>IF(excel_project[[#This Row],[Total Messages]]&gt;0,1,0)</f>
        <v>0</v>
      </c>
    </row>
    <row r="1387" spans="1:32" x14ac:dyDescent="0.3">
      <c r="A1387" t="s">
        <v>44</v>
      </c>
      <c r="B1387">
        <f t="shared" si="21"/>
        <v>13</v>
      </c>
      <c r="C1387" t="s">
        <v>33</v>
      </c>
      <c r="D1387" s="1">
        <v>46106</v>
      </c>
      <c r="E1387" t="s">
        <v>35</v>
      </c>
      <c r="AF1387">
        <f>IF(excel_project[[#This Row],[Total Messages]]&gt;0,1,0)</f>
        <v>0</v>
      </c>
    </row>
    <row r="1388" spans="1:32" x14ac:dyDescent="0.3">
      <c r="A1388" t="s">
        <v>44</v>
      </c>
      <c r="B1388">
        <f t="shared" si="21"/>
        <v>13</v>
      </c>
      <c r="C1388" t="s">
        <v>33</v>
      </c>
      <c r="D1388" s="1">
        <v>46107</v>
      </c>
      <c r="E1388" t="s">
        <v>36</v>
      </c>
      <c r="AF1388">
        <f>IF(excel_project[[#This Row],[Total Messages]]&gt;0,1,0)</f>
        <v>0</v>
      </c>
    </row>
    <row r="1389" spans="1:32" x14ac:dyDescent="0.3">
      <c r="A1389" t="s">
        <v>44</v>
      </c>
      <c r="B1389">
        <f t="shared" si="21"/>
        <v>13</v>
      </c>
      <c r="C1389" t="s">
        <v>33</v>
      </c>
      <c r="D1389" s="1">
        <v>46108</v>
      </c>
      <c r="E1389" t="s">
        <v>38</v>
      </c>
      <c r="AF1389">
        <f>IF(excel_project[[#This Row],[Total Messages]]&gt;0,1,0)</f>
        <v>0</v>
      </c>
    </row>
    <row r="1390" spans="1:32" x14ac:dyDescent="0.3">
      <c r="A1390" t="s">
        <v>44</v>
      </c>
      <c r="B1390">
        <f t="shared" si="21"/>
        <v>13</v>
      </c>
      <c r="C1390" t="s">
        <v>33</v>
      </c>
      <c r="D1390" s="1">
        <v>46109</v>
      </c>
      <c r="E1390" t="s">
        <v>39</v>
      </c>
      <c r="AF1390">
        <f>IF(excel_project[[#This Row],[Total Messages]]&gt;0,1,0)</f>
        <v>0</v>
      </c>
    </row>
    <row r="1391" spans="1:32" x14ac:dyDescent="0.3">
      <c r="A1391" t="s">
        <v>44</v>
      </c>
      <c r="B1391">
        <f t="shared" si="21"/>
        <v>13</v>
      </c>
      <c r="C1391" t="s">
        <v>33</v>
      </c>
      <c r="D1391" s="1">
        <v>46110</v>
      </c>
      <c r="E1391" t="s">
        <v>40</v>
      </c>
      <c r="AF1391">
        <f>IF(excel_project[[#This Row],[Total Messages]]&gt;0,1,0)</f>
        <v>0</v>
      </c>
    </row>
    <row r="1392" spans="1:32" x14ac:dyDescent="0.3">
      <c r="A1392" t="s">
        <v>44</v>
      </c>
      <c r="B1392">
        <f t="shared" si="21"/>
        <v>13</v>
      </c>
      <c r="C1392" t="s">
        <v>33</v>
      </c>
      <c r="D1392" s="1">
        <v>46111</v>
      </c>
      <c r="E1392" t="s">
        <v>30</v>
      </c>
      <c r="AF1392">
        <f>IF(excel_project[[#This Row],[Total Messages]]&gt;0,1,0)</f>
        <v>0</v>
      </c>
    </row>
    <row r="1393" spans="1:32" x14ac:dyDescent="0.3">
      <c r="A1393" t="s">
        <v>44</v>
      </c>
      <c r="B1393">
        <f t="shared" si="21"/>
        <v>13</v>
      </c>
      <c r="C1393" t="s">
        <v>33</v>
      </c>
      <c r="D1393" s="1">
        <v>46112</v>
      </c>
      <c r="E1393" t="s">
        <v>34</v>
      </c>
      <c r="AF1393">
        <f>IF(excel_project[[#This Row],[Total Messages]]&gt;0,1,0)</f>
        <v>0</v>
      </c>
    </row>
    <row r="1394" spans="1:32" x14ac:dyDescent="0.3">
      <c r="A1394" t="s">
        <v>44</v>
      </c>
      <c r="B1394">
        <f t="shared" si="21"/>
        <v>13</v>
      </c>
      <c r="C1394" t="s">
        <v>33</v>
      </c>
      <c r="D1394" s="1">
        <v>46113</v>
      </c>
      <c r="E1394" t="s">
        <v>35</v>
      </c>
      <c r="AF1394">
        <f>IF(excel_project[[#This Row],[Total Messages]]&gt;0,1,0)</f>
        <v>0</v>
      </c>
    </row>
    <row r="1395" spans="1:32" x14ac:dyDescent="0.3">
      <c r="A1395" t="s">
        <v>44</v>
      </c>
      <c r="B1395">
        <f t="shared" si="21"/>
        <v>13</v>
      </c>
      <c r="C1395" t="s">
        <v>33</v>
      </c>
      <c r="D1395" s="1">
        <v>46114</v>
      </c>
      <c r="E1395" t="s">
        <v>36</v>
      </c>
      <c r="AF1395">
        <f>IF(excel_project[[#This Row],[Total Messages]]&gt;0,1,0)</f>
        <v>0</v>
      </c>
    </row>
    <row r="1396" spans="1:32" x14ac:dyDescent="0.3">
      <c r="A1396" t="s">
        <v>44</v>
      </c>
      <c r="B1396">
        <f t="shared" si="21"/>
        <v>13</v>
      </c>
      <c r="C1396" t="s">
        <v>33</v>
      </c>
      <c r="D1396" s="1">
        <v>46115</v>
      </c>
      <c r="E1396" t="s">
        <v>38</v>
      </c>
      <c r="AF1396">
        <f>IF(excel_project[[#This Row],[Total Messages]]&gt;0,1,0)</f>
        <v>0</v>
      </c>
    </row>
    <row r="1397" spans="1:32" x14ac:dyDescent="0.3">
      <c r="A1397" t="s">
        <v>44</v>
      </c>
      <c r="B1397">
        <f t="shared" si="21"/>
        <v>13</v>
      </c>
      <c r="C1397" t="s">
        <v>33</v>
      </c>
      <c r="D1397" s="1">
        <v>46116</v>
      </c>
      <c r="E1397" t="s">
        <v>39</v>
      </c>
      <c r="AF1397">
        <f>IF(excel_project[[#This Row],[Total Messages]]&gt;0,1,0)</f>
        <v>0</v>
      </c>
    </row>
    <row r="1398" spans="1:32" x14ac:dyDescent="0.3">
      <c r="A1398" t="s">
        <v>44</v>
      </c>
      <c r="B1398">
        <f t="shared" si="21"/>
        <v>13</v>
      </c>
      <c r="C1398" t="s">
        <v>33</v>
      </c>
      <c r="D1398" s="1">
        <v>46117</v>
      </c>
      <c r="E1398" t="s">
        <v>40</v>
      </c>
      <c r="AF1398">
        <f>IF(excel_project[[#This Row],[Total Messages]]&gt;0,1,0)</f>
        <v>0</v>
      </c>
    </row>
    <row r="1399" spans="1:32" x14ac:dyDescent="0.3">
      <c r="A1399" t="s">
        <v>44</v>
      </c>
      <c r="B1399">
        <f t="shared" si="21"/>
        <v>13</v>
      </c>
      <c r="C1399" t="s">
        <v>33</v>
      </c>
      <c r="D1399" s="1">
        <v>46118</v>
      </c>
      <c r="E1399" t="s">
        <v>30</v>
      </c>
      <c r="AF1399">
        <f>IF(excel_project[[#This Row],[Total Messages]]&gt;0,1,0)</f>
        <v>0</v>
      </c>
    </row>
    <row r="1400" spans="1:32" x14ac:dyDescent="0.3">
      <c r="A1400" t="s">
        <v>44</v>
      </c>
      <c r="B1400">
        <f t="shared" si="21"/>
        <v>13</v>
      </c>
      <c r="C1400" t="s">
        <v>33</v>
      </c>
      <c r="D1400" s="1">
        <v>46119</v>
      </c>
      <c r="E1400" t="s">
        <v>34</v>
      </c>
      <c r="AF1400">
        <f>IF(excel_project[[#This Row],[Total Messages]]&gt;0,1,0)</f>
        <v>0</v>
      </c>
    </row>
    <row r="1401" spans="1:32" x14ac:dyDescent="0.3">
      <c r="A1401" t="s">
        <v>44</v>
      </c>
      <c r="B1401">
        <f t="shared" si="21"/>
        <v>13</v>
      </c>
      <c r="C1401" t="s">
        <v>33</v>
      </c>
      <c r="D1401" s="1">
        <v>46120</v>
      </c>
      <c r="E1401" t="s">
        <v>35</v>
      </c>
      <c r="AF1401">
        <f>IF(excel_project[[#This Row],[Total Messages]]&gt;0,1,0)</f>
        <v>0</v>
      </c>
    </row>
    <row r="1402" spans="1:32" x14ac:dyDescent="0.3">
      <c r="A1402" t="s">
        <v>44</v>
      </c>
      <c r="B1402">
        <f t="shared" si="21"/>
        <v>13</v>
      </c>
      <c r="C1402" t="s">
        <v>33</v>
      </c>
      <c r="D1402" s="1">
        <v>46121</v>
      </c>
      <c r="E1402" t="s">
        <v>36</v>
      </c>
      <c r="AF1402">
        <f>IF(excel_project[[#This Row],[Total Messages]]&gt;0,1,0)</f>
        <v>0</v>
      </c>
    </row>
    <row r="1403" spans="1:32" x14ac:dyDescent="0.3">
      <c r="A1403" t="s">
        <v>44</v>
      </c>
      <c r="B1403">
        <f t="shared" si="21"/>
        <v>13</v>
      </c>
      <c r="C1403" t="s">
        <v>33</v>
      </c>
      <c r="D1403" s="1">
        <v>46122</v>
      </c>
      <c r="E1403" t="s">
        <v>38</v>
      </c>
      <c r="AF1403">
        <f>IF(excel_project[[#This Row],[Total Messages]]&gt;0,1,0)</f>
        <v>0</v>
      </c>
    </row>
    <row r="1404" spans="1:32" x14ac:dyDescent="0.3">
      <c r="A1404" t="s">
        <v>44</v>
      </c>
      <c r="B1404">
        <f t="shared" si="21"/>
        <v>13</v>
      </c>
      <c r="C1404" t="s">
        <v>33</v>
      </c>
      <c r="D1404" s="1">
        <v>46123</v>
      </c>
      <c r="E1404" t="s">
        <v>39</v>
      </c>
      <c r="F1404">
        <v>9</v>
      </c>
      <c r="G1404">
        <v>5</v>
      </c>
      <c r="H1404">
        <v>4</v>
      </c>
      <c r="I1404" t="s">
        <v>31</v>
      </c>
      <c r="J1404" t="s">
        <v>31</v>
      </c>
      <c r="AD1404">
        <v>1</v>
      </c>
      <c r="AF1404">
        <f>IF(excel_project[[#This Row],[Total Messages]]&gt;0,1,0)</f>
        <v>1</v>
      </c>
    </row>
    <row r="1405" spans="1:32" x14ac:dyDescent="0.3">
      <c r="A1405" t="s">
        <v>44</v>
      </c>
      <c r="B1405">
        <f t="shared" si="21"/>
        <v>13</v>
      </c>
      <c r="C1405" t="s">
        <v>33</v>
      </c>
      <c r="D1405" s="1">
        <v>46124</v>
      </c>
      <c r="E1405" t="s">
        <v>40</v>
      </c>
      <c r="AF1405">
        <f>IF(excel_project[[#This Row],[Total Messages]]&gt;0,1,0)</f>
        <v>0</v>
      </c>
    </row>
    <row r="1406" spans="1:32" x14ac:dyDescent="0.3">
      <c r="A1406" t="s">
        <v>44</v>
      </c>
      <c r="B1406">
        <f t="shared" si="21"/>
        <v>13</v>
      </c>
      <c r="C1406" t="s">
        <v>33</v>
      </c>
      <c r="D1406" s="1">
        <v>46125</v>
      </c>
      <c r="E1406" t="s">
        <v>30</v>
      </c>
      <c r="AF1406">
        <f>IF(excel_project[[#This Row],[Total Messages]]&gt;0,1,0)</f>
        <v>0</v>
      </c>
    </row>
    <row r="1407" spans="1:32" x14ac:dyDescent="0.3">
      <c r="A1407" t="s">
        <v>44</v>
      </c>
      <c r="B1407">
        <f t="shared" si="21"/>
        <v>13</v>
      </c>
      <c r="C1407" t="s">
        <v>33</v>
      </c>
      <c r="D1407" s="1">
        <v>46126</v>
      </c>
      <c r="E1407" t="s">
        <v>34</v>
      </c>
      <c r="AF1407">
        <f>IF(excel_project[[#This Row],[Total Messages]]&gt;0,1,0)</f>
        <v>0</v>
      </c>
    </row>
    <row r="1408" spans="1:32" x14ac:dyDescent="0.3">
      <c r="A1408" t="s">
        <v>44</v>
      </c>
      <c r="B1408">
        <f t="shared" si="21"/>
        <v>13</v>
      </c>
      <c r="C1408" t="s">
        <v>33</v>
      </c>
      <c r="D1408" s="1">
        <v>46127</v>
      </c>
      <c r="E1408" t="s">
        <v>35</v>
      </c>
      <c r="AF1408">
        <f>IF(excel_project[[#This Row],[Total Messages]]&gt;0,1,0)</f>
        <v>0</v>
      </c>
    </row>
    <row r="1409" spans="1:32" x14ac:dyDescent="0.3">
      <c r="A1409" t="s">
        <v>44</v>
      </c>
      <c r="B1409">
        <f t="shared" si="21"/>
        <v>13</v>
      </c>
      <c r="C1409" t="s">
        <v>33</v>
      </c>
      <c r="D1409" s="1">
        <v>46128</v>
      </c>
      <c r="E1409" t="s">
        <v>36</v>
      </c>
      <c r="AF1409">
        <f>IF(excel_project[[#This Row],[Total Messages]]&gt;0,1,0)</f>
        <v>0</v>
      </c>
    </row>
    <row r="1410" spans="1:32" x14ac:dyDescent="0.3">
      <c r="A1410" t="s">
        <v>44</v>
      </c>
      <c r="B1410">
        <f t="shared" ref="B1410:B1473" si="22">VALUE(LEFT(A1410,LEN(A1410)-1))</f>
        <v>13</v>
      </c>
      <c r="C1410" t="s">
        <v>33</v>
      </c>
      <c r="D1410" s="1">
        <v>46129</v>
      </c>
      <c r="E1410" t="s">
        <v>38</v>
      </c>
      <c r="AF1410">
        <f>IF(excel_project[[#This Row],[Total Messages]]&gt;0,1,0)</f>
        <v>0</v>
      </c>
    </row>
    <row r="1411" spans="1:32" x14ac:dyDescent="0.3">
      <c r="A1411" t="s">
        <v>44</v>
      </c>
      <c r="B1411">
        <f t="shared" si="22"/>
        <v>13</v>
      </c>
      <c r="C1411" t="s">
        <v>33</v>
      </c>
      <c r="D1411" s="1">
        <v>46130</v>
      </c>
      <c r="E1411" t="s">
        <v>39</v>
      </c>
      <c r="AF1411">
        <f>IF(excel_project[[#This Row],[Total Messages]]&gt;0,1,0)</f>
        <v>0</v>
      </c>
    </row>
    <row r="1412" spans="1:32" x14ac:dyDescent="0.3">
      <c r="A1412" t="s">
        <v>44</v>
      </c>
      <c r="B1412">
        <f t="shared" si="22"/>
        <v>13</v>
      </c>
      <c r="C1412" t="s">
        <v>33</v>
      </c>
      <c r="D1412" s="1">
        <v>46131</v>
      </c>
      <c r="E1412" t="s">
        <v>40</v>
      </c>
      <c r="AF1412">
        <f>IF(excel_project[[#This Row],[Total Messages]]&gt;0,1,0)</f>
        <v>0</v>
      </c>
    </row>
    <row r="1413" spans="1:32" x14ac:dyDescent="0.3">
      <c r="A1413" t="s">
        <v>44</v>
      </c>
      <c r="B1413">
        <f t="shared" si="22"/>
        <v>13</v>
      </c>
      <c r="C1413" t="s">
        <v>33</v>
      </c>
      <c r="D1413" s="1">
        <v>46132</v>
      </c>
      <c r="E1413" t="s">
        <v>30</v>
      </c>
      <c r="AF1413">
        <f>IF(excel_project[[#This Row],[Total Messages]]&gt;0,1,0)</f>
        <v>0</v>
      </c>
    </row>
    <row r="1414" spans="1:32" x14ac:dyDescent="0.3">
      <c r="A1414" t="s">
        <v>44</v>
      </c>
      <c r="B1414">
        <f t="shared" si="22"/>
        <v>13</v>
      </c>
      <c r="C1414" t="s">
        <v>33</v>
      </c>
      <c r="D1414" s="1">
        <v>46133</v>
      </c>
      <c r="E1414" t="s">
        <v>34</v>
      </c>
      <c r="AF1414">
        <f>IF(excel_project[[#This Row],[Total Messages]]&gt;0,1,0)</f>
        <v>0</v>
      </c>
    </row>
    <row r="1415" spans="1:32" x14ac:dyDescent="0.3">
      <c r="A1415" t="s">
        <v>44</v>
      </c>
      <c r="B1415">
        <f t="shared" si="22"/>
        <v>13</v>
      </c>
      <c r="C1415" t="s">
        <v>33</v>
      </c>
      <c r="D1415" s="1">
        <v>46134</v>
      </c>
      <c r="E1415" t="s">
        <v>35</v>
      </c>
      <c r="AF1415">
        <f>IF(excel_project[[#This Row],[Total Messages]]&gt;0,1,0)</f>
        <v>0</v>
      </c>
    </row>
    <row r="1416" spans="1:32" x14ac:dyDescent="0.3">
      <c r="A1416" t="s">
        <v>44</v>
      </c>
      <c r="B1416">
        <f t="shared" si="22"/>
        <v>13</v>
      </c>
      <c r="C1416" t="s">
        <v>33</v>
      </c>
      <c r="D1416" s="1">
        <v>46135</v>
      </c>
      <c r="E1416" t="s">
        <v>36</v>
      </c>
      <c r="AF1416">
        <f>IF(excel_project[[#This Row],[Total Messages]]&gt;0,1,0)</f>
        <v>0</v>
      </c>
    </row>
    <row r="1417" spans="1:32" x14ac:dyDescent="0.3">
      <c r="A1417" t="s">
        <v>44</v>
      </c>
      <c r="B1417">
        <f t="shared" si="22"/>
        <v>13</v>
      </c>
      <c r="C1417" t="s">
        <v>33</v>
      </c>
      <c r="D1417" s="1">
        <v>46136</v>
      </c>
      <c r="E1417" t="s">
        <v>38</v>
      </c>
      <c r="AF1417">
        <f>IF(excel_project[[#This Row],[Total Messages]]&gt;0,1,0)</f>
        <v>0</v>
      </c>
    </row>
    <row r="1418" spans="1:32" x14ac:dyDescent="0.3">
      <c r="A1418" t="s">
        <v>44</v>
      </c>
      <c r="B1418">
        <f t="shared" si="22"/>
        <v>13</v>
      </c>
      <c r="C1418" t="s">
        <v>33</v>
      </c>
      <c r="D1418" s="1">
        <v>46137</v>
      </c>
      <c r="E1418" t="s">
        <v>39</v>
      </c>
      <c r="AF1418">
        <f>IF(excel_project[[#This Row],[Total Messages]]&gt;0,1,0)</f>
        <v>0</v>
      </c>
    </row>
    <row r="1419" spans="1:32" x14ac:dyDescent="0.3">
      <c r="A1419" t="s">
        <v>44</v>
      </c>
      <c r="B1419">
        <f t="shared" si="22"/>
        <v>13</v>
      </c>
      <c r="C1419" t="s">
        <v>33</v>
      </c>
      <c r="D1419" s="1">
        <v>46138</v>
      </c>
      <c r="E1419" t="s">
        <v>40</v>
      </c>
      <c r="AF1419">
        <f>IF(excel_project[[#This Row],[Total Messages]]&gt;0,1,0)</f>
        <v>0</v>
      </c>
    </row>
    <row r="1420" spans="1:32" x14ac:dyDescent="0.3">
      <c r="A1420" t="s">
        <v>44</v>
      </c>
      <c r="B1420">
        <f t="shared" si="22"/>
        <v>13</v>
      </c>
      <c r="C1420" t="s">
        <v>33</v>
      </c>
      <c r="D1420" s="1">
        <v>46139</v>
      </c>
      <c r="E1420" t="s">
        <v>30</v>
      </c>
      <c r="AF1420">
        <f>IF(excel_project[[#This Row],[Total Messages]]&gt;0,1,0)</f>
        <v>0</v>
      </c>
    </row>
    <row r="1421" spans="1:32" x14ac:dyDescent="0.3">
      <c r="A1421" t="s">
        <v>44</v>
      </c>
      <c r="B1421">
        <f t="shared" si="22"/>
        <v>13</v>
      </c>
      <c r="C1421" t="s">
        <v>33</v>
      </c>
      <c r="D1421" s="1">
        <v>46140</v>
      </c>
      <c r="E1421" t="s">
        <v>34</v>
      </c>
      <c r="AF1421">
        <f>IF(excel_project[[#This Row],[Total Messages]]&gt;0,1,0)</f>
        <v>0</v>
      </c>
    </row>
    <row r="1422" spans="1:32" x14ac:dyDescent="0.3">
      <c r="A1422" t="s">
        <v>44</v>
      </c>
      <c r="B1422">
        <f t="shared" si="22"/>
        <v>13</v>
      </c>
      <c r="C1422" t="s">
        <v>33</v>
      </c>
      <c r="D1422" s="1">
        <v>46141</v>
      </c>
      <c r="E1422" t="s">
        <v>35</v>
      </c>
      <c r="AF1422">
        <f>IF(excel_project[[#This Row],[Total Messages]]&gt;0,1,0)</f>
        <v>0</v>
      </c>
    </row>
    <row r="1423" spans="1:32" x14ac:dyDescent="0.3">
      <c r="A1423" t="s">
        <v>44</v>
      </c>
      <c r="B1423">
        <f t="shared" si="22"/>
        <v>13</v>
      </c>
      <c r="C1423" t="s">
        <v>33</v>
      </c>
      <c r="D1423" s="1">
        <v>46142</v>
      </c>
      <c r="E1423" t="s">
        <v>36</v>
      </c>
      <c r="AF1423">
        <f>IF(excel_project[[#This Row],[Total Messages]]&gt;0,1,0)</f>
        <v>0</v>
      </c>
    </row>
    <row r="1424" spans="1:32" x14ac:dyDescent="0.3">
      <c r="A1424" t="s">
        <v>44</v>
      </c>
      <c r="B1424">
        <f t="shared" si="22"/>
        <v>13</v>
      </c>
      <c r="C1424" t="s">
        <v>33</v>
      </c>
      <c r="D1424" s="1">
        <v>46143</v>
      </c>
      <c r="E1424" t="s">
        <v>38</v>
      </c>
      <c r="AF1424">
        <f>IF(excel_project[[#This Row],[Total Messages]]&gt;0,1,0)</f>
        <v>0</v>
      </c>
    </row>
    <row r="1425" spans="1:32" x14ac:dyDescent="0.3">
      <c r="A1425" t="s">
        <v>44</v>
      </c>
      <c r="B1425">
        <f t="shared" si="22"/>
        <v>13</v>
      </c>
      <c r="C1425" t="s">
        <v>33</v>
      </c>
      <c r="D1425" s="1">
        <v>46144</v>
      </c>
      <c r="E1425" t="s">
        <v>39</v>
      </c>
      <c r="AF1425">
        <f>IF(excel_project[[#This Row],[Total Messages]]&gt;0,1,0)</f>
        <v>0</v>
      </c>
    </row>
    <row r="1426" spans="1:32" x14ac:dyDescent="0.3">
      <c r="A1426" t="s">
        <v>44</v>
      </c>
      <c r="B1426">
        <f t="shared" si="22"/>
        <v>13</v>
      </c>
      <c r="C1426" t="s">
        <v>33</v>
      </c>
      <c r="D1426" s="1">
        <v>46145</v>
      </c>
      <c r="E1426" t="s">
        <v>40</v>
      </c>
      <c r="AF1426">
        <f>IF(excel_project[[#This Row],[Total Messages]]&gt;0,1,0)</f>
        <v>0</v>
      </c>
    </row>
    <row r="1427" spans="1:32" x14ac:dyDescent="0.3">
      <c r="A1427" t="s">
        <v>44</v>
      </c>
      <c r="B1427">
        <f t="shared" si="22"/>
        <v>13</v>
      </c>
      <c r="C1427" t="s">
        <v>33</v>
      </c>
      <c r="D1427" s="1">
        <v>46146</v>
      </c>
      <c r="E1427" t="s">
        <v>30</v>
      </c>
      <c r="AF1427">
        <f>IF(excel_project[[#This Row],[Total Messages]]&gt;0,1,0)</f>
        <v>0</v>
      </c>
    </row>
    <row r="1428" spans="1:32" x14ac:dyDescent="0.3">
      <c r="A1428" t="s">
        <v>44</v>
      </c>
      <c r="B1428">
        <f t="shared" si="22"/>
        <v>13</v>
      </c>
      <c r="C1428" t="s">
        <v>33</v>
      </c>
      <c r="D1428" s="1">
        <v>46147</v>
      </c>
      <c r="E1428" t="s">
        <v>34</v>
      </c>
      <c r="AF1428">
        <f>IF(excel_project[[#This Row],[Total Messages]]&gt;0,1,0)</f>
        <v>0</v>
      </c>
    </row>
    <row r="1429" spans="1:32" x14ac:dyDescent="0.3">
      <c r="A1429" t="s">
        <v>44</v>
      </c>
      <c r="B1429">
        <f t="shared" si="22"/>
        <v>13</v>
      </c>
      <c r="C1429" t="s">
        <v>33</v>
      </c>
      <c r="D1429" s="1">
        <v>46148</v>
      </c>
      <c r="E1429" t="s">
        <v>35</v>
      </c>
      <c r="AF1429">
        <f>IF(excel_project[[#This Row],[Total Messages]]&gt;0,1,0)</f>
        <v>0</v>
      </c>
    </row>
    <row r="1430" spans="1:32" x14ac:dyDescent="0.3">
      <c r="A1430" t="s">
        <v>44</v>
      </c>
      <c r="B1430">
        <f t="shared" si="22"/>
        <v>13</v>
      </c>
      <c r="C1430" t="s">
        <v>33</v>
      </c>
      <c r="D1430" s="1">
        <v>46149</v>
      </c>
      <c r="E1430" t="s">
        <v>36</v>
      </c>
      <c r="AF1430">
        <f>IF(excel_project[[#This Row],[Total Messages]]&gt;0,1,0)</f>
        <v>0</v>
      </c>
    </row>
    <row r="1431" spans="1:32" x14ac:dyDescent="0.3">
      <c r="A1431" t="s">
        <v>44</v>
      </c>
      <c r="B1431">
        <f t="shared" si="22"/>
        <v>13</v>
      </c>
      <c r="C1431" t="s">
        <v>33</v>
      </c>
      <c r="D1431" s="1">
        <v>46150</v>
      </c>
      <c r="E1431" t="s">
        <v>38</v>
      </c>
      <c r="AF1431">
        <f>IF(excel_project[[#This Row],[Total Messages]]&gt;0,1,0)</f>
        <v>0</v>
      </c>
    </row>
    <row r="1432" spans="1:32" x14ac:dyDescent="0.3">
      <c r="A1432" t="s">
        <v>45</v>
      </c>
      <c r="B1432">
        <f t="shared" si="22"/>
        <v>14</v>
      </c>
      <c r="C1432" t="s">
        <v>33</v>
      </c>
      <c r="D1432" s="1">
        <v>46041</v>
      </c>
      <c r="E1432" t="s">
        <v>30</v>
      </c>
      <c r="AF1432">
        <f>IF(excel_project[[#This Row],[Total Messages]]&gt;0,1,0)</f>
        <v>0</v>
      </c>
    </row>
    <row r="1433" spans="1:32" x14ac:dyDescent="0.3">
      <c r="A1433" t="s">
        <v>45</v>
      </c>
      <c r="B1433">
        <f t="shared" si="22"/>
        <v>14</v>
      </c>
      <c r="C1433" t="s">
        <v>33</v>
      </c>
      <c r="D1433" s="1">
        <v>46042</v>
      </c>
      <c r="E1433" t="s">
        <v>34</v>
      </c>
      <c r="F1433">
        <v>3</v>
      </c>
      <c r="G1433">
        <v>2</v>
      </c>
      <c r="H1433">
        <v>1</v>
      </c>
      <c r="I1433" t="s">
        <v>31</v>
      </c>
      <c r="J1433" t="s">
        <v>31</v>
      </c>
      <c r="L1433">
        <v>1</v>
      </c>
      <c r="AF1433">
        <f>IF(excel_project[[#This Row],[Total Messages]]&gt;0,1,0)</f>
        <v>1</v>
      </c>
    </row>
    <row r="1434" spans="1:32" x14ac:dyDescent="0.3">
      <c r="A1434" t="s">
        <v>45</v>
      </c>
      <c r="B1434">
        <f t="shared" si="22"/>
        <v>14</v>
      </c>
      <c r="C1434" t="s">
        <v>33</v>
      </c>
      <c r="D1434" s="1">
        <v>46043</v>
      </c>
      <c r="E1434" t="s">
        <v>35</v>
      </c>
      <c r="AF1434">
        <f>IF(excel_project[[#This Row],[Total Messages]]&gt;0,1,0)</f>
        <v>0</v>
      </c>
    </row>
    <row r="1435" spans="1:32" x14ac:dyDescent="0.3">
      <c r="A1435" t="s">
        <v>45</v>
      </c>
      <c r="B1435">
        <f t="shared" si="22"/>
        <v>14</v>
      </c>
      <c r="C1435" t="s">
        <v>33</v>
      </c>
      <c r="D1435" s="1">
        <v>46044</v>
      </c>
      <c r="E1435" t="s">
        <v>36</v>
      </c>
      <c r="AF1435">
        <f>IF(excel_project[[#This Row],[Total Messages]]&gt;0,1,0)</f>
        <v>0</v>
      </c>
    </row>
    <row r="1436" spans="1:32" x14ac:dyDescent="0.3">
      <c r="A1436" t="s">
        <v>45</v>
      </c>
      <c r="B1436">
        <f t="shared" si="22"/>
        <v>14</v>
      </c>
      <c r="C1436" t="s">
        <v>33</v>
      </c>
      <c r="D1436" s="1">
        <v>46045</v>
      </c>
      <c r="E1436" t="s">
        <v>38</v>
      </c>
      <c r="AF1436">
        <f>IF(excel_project[[#This Row],[Total Messages]]&gt;0,1,0)</f>
        <v>0</v>
      </c>
    </row>
    <row r="1437" spans="1:32" x14ac:dyDescent="0.3">
      <c r="A1437" t="s">
        <v>45</v>
      </c>
      <c r="B1437">
        <f t="shared" si="22"/>
        <v>14</v>
      </c>
      <c r="C1437" t="s">
        <v>33</v>
      </c>
      <c r="D1437" s="1">
        <v>46046</v>
      </c>
      <c r="E1437" t="s">
        <v>39</v>
      </c>
      <c r="AF1437">
        <f>IF(excel_project[[#This Row],[Total Messages]]&gt;0,1,0)</f>
        <v>0</v>
      </c>
    </row>
    <row r="1438" spans="1:32" x14ac:dyDescent="0.3">
      <c r="A1438" t="s">
        <v>45</v>
      </c>
      <c r="B1438">
        <f t="shared" si="22"/>
        <v>14</v>
      </c>
      <c r="C1438" t="s">
        <v>33</v>
      </c>
      <c r="D1438" s="1">
        <v>46047</v>
      </c>
      <c r="E1438" t="s">
        <v>40</v>
      </c>
      <c r="AF1438">
        <f>IF(excel_project[[#This Row],[Total Messages]]&gt;0,1,0)</f>
        <v>0</v>
      </c>
    </row>
    <row r="1439" spans="1:32" x14ac:dyDescent="0.3">
      <c r="A1439" t="s">
        <v>45</v>
      </c>
      <c r="B1439">
        <f t="shared" si="22"/>
        <v>14</v>
      </c>
      <c r="C1439" t="s">
        <v>33</v>
      </c>
      <c r="D1439" s="1">
        <v>46048</v>
      </c>
      <c r="E1439" t="s">
        <v>30</v>
      </c>
      <c r="AF1439">
        <f>IF(excel_project[[#This Row],[Total Messages]]&gt;0,1,0)</f>
        <v>0</v>
      </c>
    </row>
    <row r="1440" spans="1:32" x14ac:dyDescent="0.3">
      <c r="A1440" t="s">
        <v>45</v>
      </c>
      <c r="B1440">
        <f t="shared" si="22"/>
        <v>14</v>
      </c>
      <c r="C1440" t="s">
        <v>33</v>
      </c>
      <c r="D1440" s="1">
        <v>46049</v>
      </c>
      <c r="E1440" t="s">
        <v>34</v>
      </c>
      <c r="AF1440">
        <f>IF(excel_project[[#This Row],[Total Messages]]&gt;0,1,0)</f>
        <v>0</v>
      </c>
    </row>
    <row r="1441" spans="1:32" x14ac:dyDescent="0.3">
      <c r="A1441" t="s">
        <v>45</v>
      </c>
      <c r="B1441">
        <f t="shared" si="22"/>
        <v>14</v>
      </c>
      <c r="C1441" t="s">
        <v>33</v>
      </c>
      <c r="D1441" s="1">
        <v>46050</v>
      </c>
      <c r="E1441" t="s">
        <v>35</v>
      </c>
      <c r="AF1441">
        <f>IF(excel_project[[#This Row],[Total Messages]]&gt;0,1,0)</f>
        <v>0</v>
      </c>
    </row>
    <row r="1442" spans="1:32" x14ac:dyDescent="0.3">
      <c r="A1442" t="s">
        <v>45</v>
      </c>
      <c r="B1442">
        <f t="shared" si="22"/>
        <v>14</v>
      </c>
      <c r="C1442" t="s">
        <v>33</v>
      </c>
      <c r="D1442" s="1">
        <v>46051</v>
      </c>
      <c r="E1442" t="s">
        <v>36</v>
      </c>
      <c r="AF1442">
        <f>IF(excel_project[[#This Row],[Total Messages]]&gt;0,1,0)</f>
        <v>0</v>
      </c>
    </row>
    <row r="1443" spans="1:32" x14ac:dyDescent="0.3">
      <c r="A1443" t="s">
        <v>45</v>
      </c>
      <c r="B1443">
        <f t="shared" si="22"/>
        <v>14</v>
      </c>
      <c r="C1443" t="s">
        <v>33</v>
      </c>
      <c r="D1443" s="1">
        <v>46052</v>
      </c>
      <c r="E1443" t="s">
        <v>38</v>
      </c>
      <c r="AF1443">
        <f>IF(excel_project[[#This Row],[Total Messages]]&gt;0,1,0)</f>
        <v>0</v>
      </c>
    </row>
    <row r="1444" spans="1:32" x14ac:dyDescent="0.3">
      <c r="A1444" t="s">
        <v>45</v>
      </c>
      <c r="B1444">
        <f t="shared" si="22"/>
        <v>14</v>
      </c>
      <c r="C1444" t="s">
        <v>33</v>
      </c>
      <c r="D1444" s="1">
        <v>46053</v>
      </c>
      <c r="E1444" t="s">
        <v>39</v>
      </c>
      <c r="AF1444">
        <f>IF(excel_project[[#This Row],[Total Messages]]&gt;0,1,0)</f>
        <v>0</v>
      </c>
    </row>
    <row r="1445" spans="1:32" x14ac:dyDescent="0.3">
      <c r="A1445" t="s">
        <v>45</v>
      </c>
      <c r="B1445">
        <f t="shared" si="22"/>
        <v>14</v>
      </c>
      <c r="C1445" t="s">
        <v>33</v>
      </c>
      <c r="D1445" s="1">
        <v>46054</v>
      </c>
      <c r="E1445" t="s">
        <v>40</v>
      </c>
      <c r="AF1445">
        <f>IF(excel_project[[#This Row],[Total Messages]]&gt;0,1,0)</f>
        <v>0</v>
      </c>
    </row>
    <row r="1446" spans="1:32" x14ac:dyDescent="0.3">
      <c r="A1446" t="s">
        <v>45</v>
      </c>
      <c r="B1446">
        <f t="shared" si="22"/>
        <v>14</v>
      </c>
      <c r="C1446" t="s">
        <v>33</v>
      </c>
      <c r="D1446" s="1">
        <v>46055</v>
      </c>
      <c r="E1446" t="s">
        <v>30</v>
      </c>
      <c r="AF1446">
        <f>IF(excel_project[[#This Row],[Total Messages]]&gt;0,1,0)</f>
        <v>0</v>
      </c>
    </row>
    <row r="1447" spans="1:32" x14ac:dyDescent="0.3">
      <c r="A1447" t="s">
        <v>45</v>
      </c>
      <c r="B1447">
        <f t="shared" si="22"/>
        <v>14</v>
      </c>
      <c r="C1447" t="s">
        <v>33</v>
      </c>
      <c r="D1447" s="1">
        <v>46056</v>
      </c>
      <c r="E1447" t="s">
        <v>34</v>
      </c>
      <c r="AF1447">
        <f>IF(excel_project[[#This Row],[Total Messages]]&gt;0,1,0)</f>
        <v>0</v>
      </c>
    </row>
    <row r="1448" spans="1:32" x14ac:dyDescent="0.3">
      <c r="A1448" t="s">
        <v>45</v>
      </c>
      <c r="B1448">
        <f t="shared" si="22"/>
        <v>14</v>
      </c>
      <c r="C1448" t="s">
        <v>33</v>
      </c>
      <c r="D1448" s="1">
        <v>46057</v>
      </c>
      <c r="E1448" t="s">
        <v>35</v>
      </c>
      <c r="AF1448">
        <f>IF(excel_project[[#This Row],[Total Messages]]&gt;0,1,0)</f>
        <v>0</v>
      </c>
    </row>
    <row r="1449" spans="1:32" x14ac:dyDescent="0.3">
      <c r="A1449" t="s">
        <v>45</v>
      </c>
      <c r="B1449">
        <f t="shared" si="22"/>
        <v>14</v>
      </c>
      <c r="C1449" t="s">
        <v>33</v>
      </c>
      <c r="D1449" s="1">
        <v>46058</v>
      </c>
      <c r="E1449" t="s">
        <v>36</v>
      </c>
      <c r="AF1449">
        <f>IF(excel_project[[#This Row],[Total Messages]]&gt;0,1,0)</f>
        <v>0</v>
      </c>
    </row>
    <row r="1450" spans="1:32" x14ac:dyDescent="0.3">
      <c r="A1450" t="s">
        <v>45</v>
      </c>
      <c r="B1450">
        <f t="shared" si="22"/>
        <v>14</v>
      </c>
      <c r="C1450" t="s">
        <v>33</v>
      </c>
      <c r="D1450" s="1">
        <v>46059</v>
      </c>
      <c r="E1450" t="s">
        <v>38</v>
      </c>
      <c r="AF1450">
        <f>IF(excel_project[[#This Row],[Total Messages]]&gt;0,1,0)</f>
        <v>0</v>
      </c>
    </row>
    <row r="1451" spans="1:32" x14ac:dyDescent="0.3">
      <c r="A1451" t="s">
        <v>45</v>
      </c>
      <c r="B1451">
        <f t="shared" si="22"/>
        <v>14</v>
      </c>
      <c r="C1451" t="s">
        <v>33</v>
      </c>
      <c r="D1451" s="1">
        <v>46060</v>
      </c>
      <c r="E1451" t="s">
        <v>39</v>
      </c>
      <c r="AF1451">
        <f>IF(excel_project[[#This Row],[Total Messages]]&gt;0,1,0)</f>
        <v>0</v>
      </c>
    </row>
    <row r="1452" spans="1:32" x14ac:dyDescent="0.3">
      <c r="A1452" t="s">
        <v>45</v>
      </c>
      <c r="B1452">
        <f t="shared" si="22"/>
        <v>14</v>
      </c>
      <c r="C1452" t="s">
        <v>33</v>
      </c>
      <c r="D1452" s="1">
        <v>46061</v>
      </c>
      <c r="E1452" t="s">
        <v>40</v>
      </c>
      <c r="AF1452">
        <f>IF(excel_project[[#This Row],[Total Messages]]&gt;0,1,0)</f>
        <v>0</v>
      </c>
    </row>
    <row r="1453" spans="1:32" x14ac:dyDescent="0.3">
      <c r="A1453" t="s">
        <v>45</v>
      </c>
      <c r="B1453">
        <f t="shared" si="22"/>
        <v>14</v>
      </c>
      <c r="C1453" t="s">
        <v>33</v>
      </c>
      <c r="D1453" s="1">
        <v>46062</v>
      </c>
      <c r="E1453" t="s">
        <v>30</v>
      </c>
      <c r="AF1453">
        <f>IF(excel_project[[#This Row],[Total Messages]]&gt;0,1,0)</f>
        <v>0</v>
      </c>
    </row>
    <row r="1454" spans="1:32" x14ac:dyDescent="0.3">
      <c r="A1454" t="s">
        <v>45</v>
      </c>
      <c r="B1454">
        <f t="shared" si="22"/>
        <v>14</v>
      </c>
      <c r="C1454" t="s">
        <v>33</v>
      </c>
      <c r="D1454" s="1">
        <v>46063</v>
      </c>
      <c r="E1454" t="s">
        <v>34</v>
      </c>
      <c r="AF1454">
        <f>IF(excel_project[[#This Row],[Total Messages]]&gt;0,1,0)</f>
        <v>0</v>
      </c>
    </row>
    <row r="1455" spans="1:32" x14ac:dyDescent="0.3">
      <c r="A1455" t="s">
        <v>45</v>
      </c>
      <c r="B1455">
        <f t="shared" si="22"/>
        <v>14</v>
      </c>
      <c r="C1455" t="s">
        <v>33</v>
      </c>
      <c r="D1455" s="1">
        <v>46064</v>
      </c>
      <c r="E1455" t="s">
        <v>35</v>
      </c>
      <c r="AF1455">
        <f>IF(excel_project[[#This Row],[Total Messages]]&gt;0,1,0)</f>
        <v>0</v>
      </c>
    </row>
    <row r="1456" spans="1:32" x14ac:dyDescent="0.3">
      <c r="A1456" t="s">
        <v>45</v>
      </c>
      <c r="B1456">
        <f t="shared" si="22"/>
        <v>14</v>
      </c>
      <c r="C1456" t="s">
        <v>33</v>
      </c>
      <c r="D1456" s="1">
        <v>46065</v>
      </c>
      <c r="E1456" t="s">
        <v>36</v>
      </c>
      <c r="AF1456">
        <f>IF(excel_project[[#This Row],[Total Messages]]&gt;0,1,0)</f>
        <v>0</v>
      </c>
    </row>
    <row r="1457" spans="1:32" x14ac:dyDescent="0.3">
      <c r="A1457" t="s">
        <v>45</v>
      </c>
      <c r="B1457">
        <f t="shared" si="22"/>
        <v>14</v>
      </c>
      <c r="C1457" t="s">
        <v>33</v>
      </c>
      <c r="D1457" s="1">
        <v>46066</v>
      </c>
      <c r="E1457" t="s">
        <v>38</v>
      </c>
      <c r="AF1457">
        <f>IF(excel_project[[#This Row],[Total Messages]]&gt;0,1,0)</f>
        <v>0</v>
      </c>
    </row>
    <row r="1458" spans="1:32" x14ac:dyDescent="0.3">
      <c r="A1458" t="s">
        <v>45</v>
      </c>
      <c r="B1458">
        <f t="shared" si="22"/>
        <v>14</v>
      </c>
      <c r="C1458" t="s">
        <v>33</v>
      </c>
      <c r="D1458" s="1">
        <v>46067</v>
      </c>
      <c r="E1458" t="s">
        <v>39</v>
      </c>
      <c r="AF1458">
        <f>IF(excel_project[[#This Row],[Total Messages]]&gt;0,1,0)</f>
        <v>0</v>
      </c>
    </row>
    <row r="1459" spans="1:32" x14ac:dyDescent="0.3">
      <c r="A1459" t="s">
        <v>45</v>
      </c>
      <c r="B1459">
        <f t="shared" si="22"/>
        <v>14</v>
      </c>
      <c r="C1459" t="s">
        <v>33</v>
      </c>
      <c r="D1459" s="1">
        <v>46068</v>
      </c>
      <c r="E1459" t="s">
        <v>40</v>
      </c>
      <c r="AF1459">
        <f>IF(excel_project[[#This Row],[Total Messages]]&gt;0,1,0)</f>
        <v>0</v>
      </c>
    </row>
    <row r="1460" spans="1:32" x14ac:dyDescent="0.3">
      <c r="A1460" t="s">
        <v>45</v>
      </c>
      <c r="B1460">
        <f t="shared" si="22"/>
        <v>14</v>
      </c>
      <c r="C1460" t="s">
        <v>33</v>
      </c>
      <c r="D1460" s="1">
        <v>46069</v>
      </c>
      <c r="E1460" t="s">
        <v>30</v>
      </c>
      <c r="AF1460">
        <f>IF(excel_project[[#This Row],[Total Messages]]&gt;0,1,0)</f>
        <v>0</v>
      </c>
    </row>
    <row r="1461" spans="1:32" x14ac:dyDescent="0.3">
      <c r="A1461" t="s">
        <v>45</v>
      </c>
      <c r="B1461">
        <f t="shared" si="22"/>
        <v>14</v>
      </c>
      <c r="C1461" t="s">
        <v>33</v>
      </c>
      <c r="D1461" s="1">
        <v>46070</v>
      </c>
      <c r="E1461" t="s">
        <v>34</v>
      </c>
      <c r="AF1461">
        <f>IF(excel_project[[#This Row],[Total Messages]]&gt;0,1,0)</f>
        <v>0</v>
      </c>
    </row>
    <row r="1462" spans="1:32" x14ac:dyDescent="0.3">
      <c r="A1462" t="s">
        <v>45</v>
      </c>
      <c r="B1462">
        <f t="shared" si="22"/>
        <v>14</v>
      </c>
      <c r="C1462" t="s">
        <v>33</v>
      </c>
      <c r="D1462" s="1">
        <v>46071</v>
      </c>
      <c r="E1462" t="s">
        <v>35</v>
      </c>
      <c r="AF1462">
        <f>IF(excel_project[[#This Row],[Total Messages]]&gt;0,1,0)</f>
        <v>0</v>
      </c>
    </row>
    <row r="1463" spans="1:32" x14ac:dyDescent="0.3">
      <c r="A1463" t="s">
        <v>45</v>
      </c>
      <c r="B1463">
        <f t="shared" si="22"/>
        <v>14</v>
      </c>
      <c r="C1463" t="s">
        <v>33</v>
      </c>
      <c r="D1463" s="1">
        <v>46072</v>
      </c>
      <c r="E1463" t="s">
        <v>36</v>
      </c>
      <c r="AF1463">
        <f>IF(excel_project[[#This Row],[Total Messages]]&gt;0,1,0)</f>
        <v>0</v>
      </c>
    </row>
    <row r="1464" spans="1:32" x14ac:dyDescent="0.3">
      <c r="A1464" t="s">
        <v>45</v>
      </c>
      <c r="B1464">
        <f t="shared" si="22"/>
        <v>14</v>
      </c>
      <c r="C1464" t="s">
        <v>33</v>
      </c>
      <c r="D1464" s="1">
        <v>46073</v>
      </c>
      <c r="E1464" t="s">
        <v>38</v>
      </c>
      <c r="AF1464">
        <f>IF(excel_project[[#This Row],[Total Messages]]&gt;0,1,0)</f>
        <v>0</v>
      </c>
    </row>
    <row r="1465" spans="1:32" x14ac:dyDescent="0.3">
      <c r="A1465" t="s">
        <v>45</v>
      </c>
      <c r="B1465">
        <f t="shared" si="22"/>
        <v>14</v>
      </c>
      <c r="C1465" t="s">
        <v>33</v>
      </c>
      <c r="D1465" s="1">
        <v>46074</v>
      </c>
      <c r="E1465" t="s">
        <v>39</v>
      </c>
      <c r="AF1465">
        <f>IF(excel_project[[#This Row],[Total Messages]]&gt;0,1,0)</f>
        <v>0</v>
      </c>
    </row>
    <row r="1466" spans="1:32" x14ac:dyDescent="0.3">
      <c r="A1466" t="s">
        <v>45</v>
      </c>
      <c r="B1466">
        <f t="shared" si="22"/>
        <v>14</v>
      </c>
      <c r="C1466" t="s">
        <v>33</v>
      </c>
      <c r="D1466" s="1">
        <v>46075</v>
      </c>
      <c r="E1466" t="s">
        <v>40</v>
      </c>
      <c r="AF1466">
        <f>IF(excel_project[[#This Row],[Total Messages]]&gt;0,1,0)</f>
        <v>0</v>
      </c>
    </row>
    <row r="1467" spans="1:32" x14ac:dyDescent="0.3">
      <c r="A1467" t="s">
        <v>45</v>
      </c>
      <c r="B1467">
        <f t="shared" si="22"/>
        <v>14</v>
      </c>
      <c r="C1467" t="s">
        <v>33</v>
      </c>
      <c r="D1467" s="1">
        <v>46076</v>
      </c>
      <c r="E1467" t="s">
        <v>30</v>
      </c>
      <c r="AF1467">
        <f>IF(excel_project[[#This Row],[Total Messages]]&gt;0,1,0)</f>
        <v>0</v>
      </c>
    </row>
    <row r="1468" spans="1:32" x14ac:dyDescent="0.3">
      <c r="A1468" t="s">
        <v>45</v>
      </c>
      <c r="B1468">
        <f t="shared" si="22"/>
        <v>14</v>
      </c>
      <c r="C1468" t="s">
        <v>33</v>
      </c>
      <c r="D1468" s="1">
        <v>46077</v>
      </c>
      <c r="E1468" t="s">
        <v>34</v>
      </c>
      <c r="AF1468">
        <f>IF(excel_project[[#This Row],[Total Messages]]&gt;0,1,0)</f>
        <v>0</v>
      </c>
    </row>
    <row r="1469" spans="1:32" x14ac:dyDescent="0.3">
      <c r="A1469" t="s">
        <v>45</v>
      </c>
      <c r="B1469">
        <f t="shared" si="22"/>
        <v>14</v>
      </c>
      <c r="C1469" t="s">
        <v>33</v>
      </c>
      <c r="D1469" s="1">
        <v>46078</v>
      </c>
      <c r="E1469" t="s">
        <v>35</v>
      </c>
      <c r="AF1469">
        <f>IF(excel_project[[#This Row],[Total Messages]]&gt;0,1,0)</f>
        <v>0</v>
      </c>
    </row>
    <row r="1470" spans="1:32" x14ac:dyDescent="0.3">
      <c r="A1470" t="s">
        <v>45</v>
      </c>
      <c r="B1470">
        <f t="shared" si="22"/>
        <v>14</v>
      </c>
      <c r="C1470" t="s">
        <v>33</v>
      </c>
      <c r="D1470" s="1">
        <v>46079</v>
      </c>
      <c r="E1470" t="s">
        <v>36</v>
      </c>
      <c r="F1470">
        <v>4</v>
      </c>
      <c r="G1470">
        <v>2</v>
      </c>
      <c r="H1470">
        <v>2</v>
      </c>
      <c r="I1470" t="s">
        <v>31</v>
      </c>
      <c r="J1470" t="s">
        <v>37</v>
      </c>
      <c r="V1470">
        <v>1</v>
      </c>
      <c r="AF1470">
        <f>IF(excel_project[[#This Row],[Total Messages]]&gt;0,1,0)</f>
        <v>1</v>
      </c>
    </row>
    <row r="1471" spans="1:32" x14ac:dyDescent="0.3">
      <c r="A1471" t="s">
        <v>45</v>
      </c>
      <c r="B1471">
        <f t="shared" si="22"/>
        <v>14</v>
      </c>
      <c r="C1471" t="s">
        <v>33</v>
      </c>
      <c r="D1471" s="1">
        <v>46080</v>
      </c>
      <c r="E1471" t="s">
        <v>38</v>
      </c>
      <c r="AF1471">
        <f>IF(excel_project[[#This Row],[Total Messages]]&gt;0,1,0)</f>
        <v>0</v>
      </c>
    </row>
    <row r="1472" spans="1:32" x14ac:dyDescent="0.3">
      <c r="A1472" t="s">
        <v>45</v>
      </c>
      <c r="B1472">
        <f t="shared" si="22"/>
        <v>14</v>
      </c>
      <c r="C1472" t="s">
        <v>33</v>
      </c>
      <c r="D1472" s="1">
        <v>46081</v>
      </c>
      <c r="E1472" t="s">
        <v>39</v>
      </c>
      <c r="F1472">
        <v>9</v>
      </c>
      <c r="G1472">
        <v>4</v>
      </c>
      <c r="H1472">
        <v>5</v>
      </c>
      <c r="I1472" t="s">
        <v>37</v>
      </c>
      <c r="J1472" t="s">
        <v>37</v>
      </c>
      <c r="AF1472">
        <f>IF(excel_project[[#This Row],[Total Messages]]&gt;0,1,0)</f>
        <v>1</v>
      </c>
    </row>
    <row r="1473" spans="1:32" x14ac:dyDescent="0.3">
      <c r="A1473" t="s">
        <v>45</v>
      </c>
      <c r="B1473">
        <f t="shared" si="22"/>
        <v>14</v>
      </c>
      <c r="C1473" t="s">
        <v>33</v>
      </c>
      <c r="D1473" s="1">
        <v>46082</v>
      </c>
      <c r="E1473" t="s">
        <v>40</v>
      </c>
      <c r="AF1473">
        <f>IF(excel_project[[#This Row],[Total Messages]]&gt;0,1,0)</f>
        <v>0</v>
      </c>
    </row>
    <row r="1474" spans="1:32" x14ac:dyDescent="0.3">
      <c r="A1474" t="s">
        <v>45</v>
      </c>
      <c r="B1474">
        <f t="shared" ref="B1474:B1537" si="23">VALUE(LEFT(A1474,LEN(A1474)-1))</f>
        <v>14</v>
      </c>
      <c r="C1474" t="s">
        <v>33</v>
      </c>
      <c r="D1474" s="1">
        <v>46083</v>
      </c>
      <c r="E1474" t="s">
        <v>30</v>
      </c>
      <c r="AF1474">
        <f>IF(excel_project[[#This Row],[Total Messages]]&gt;0,1,0)</f>
        <v>0</v>
      </c>
    </row>
    <row r="1475" spans="1:32" x14ac:dyDescent="0.3">
      <c r="A1475" t="s">
        <v>45</v>
      </c>
      <c r="B1475">
        <f t="shared" si="23"/>
        <v>14</v>
      </c>
      <c r="C1475" t="s">
        <v>33</v>
      </c>
      <c r="D1475" s="1">
        <v>46084</v>
      </c>
      <c r="E1475" t="s">
        <v>34</v>
      </c>
      <c r="AF1475">
        <f>IF(excel_project[[#This Row],[Total Messages]]&gt;0,1,0)</f>
        <v>0</v>
      </c>
    </row>
    <row r="1476" spans="1:32" x14ac:dyDescent="0.3">
      <c r="A1476" t="s">
        <v>45</v>
      </c>
      <c r="B1476">
        <f t="shared" si="23"/>
        <v>14</v>
      </c>
      <c r="C1476" t="s">
        <v>33</v>
      </c>
      <c r="D1476" s="1">
        <v>46085</v>
      </c>
      <c r="E1476" t="s">
        <v>35</v>
      </c>
      <c r="AF1476">
        <f>IF(excel_project[[#This Row],[Total Messages]]&gt;0,1,0)</f>
        <v>0</v>
      </c>
    </row>
    <row r="1477" spans="1:32" x14ac:dyDescent="0.3">
      <c r="A1477" t="s">
        <v>45</v>
      </c>
      <c r="B1477">
        <f t="shared" si="23"/>
        <v>14</v>
      </c>
      <c r="C1477" t="s">
        <v>33</v>
      </c>
      <c r="D1477" s="1">
        <v>46086</v>
      </c>
      <c r="E1477" t="s">
        <v>36</v>
      </c>
      <c r="AF1477">
        <f>IF(excel_project[[#This Row],[Total Messages]]&gt;0,1,0)</f>
        <v>0</v>
      </c>
    </row>
    <row r="1478" spans="1:32" x14ac:dyDescent="0.3">
      <c r="A1478" t="s">
        <v>45</v>
      </c>
      <c r="B1478">
        <f t="shared" si="23"/>
        <v>14</v>
      </c>
      <c r="C1478" t="s">
        <v>33</v>
      </c>
      <c r="D1478" s="1">
        <v>46087</v>
      </c>
      <c r="E1478" t="s">
        <v>38</v>
      </c>
      <c r="AF1478">
        <f>IF(excel_project[[#This Row],[Total Messages]]&gt;0,1,0)</f>
        <v>0</v>
      </c>
    </row>
    <row r="1479" spans="1:32" x14ac:dyDescent="0.3">
      <c r="A1479" t="s">
        <v>45</v>
      </c>
      <c r="B1479">
        <f t="shared" si="23"/>
        <v>14</v>
      </c>
      <c r="C1479" t="s">
        <v>33</v>
      </c>
      <c r="D1479" s="1">
        <v>46088</v>
      </c>
      <c r="E1479" t="s">
        <v>39</v>
      </c>
      <c r="F1479">
        <v>5</v>
      </c>
      <c r="G1479">
        <v>2</v>
      </c>
      <c r="H1479">
        <v>3</v>
      </c>
      <c r="I1479" t="s">
        <v>31</v>
      </c>
      <c r="J1479" t="s">
        <v>37</v>
      </c>
      <c r="V1479">
        <v>1</v>
      </c>
      <c r="AE1479">
        <v>2</v>
      </c>
      <c r="AF1479">
        <f>IF(excel_project[[#This Row],[Total Messages]]&gt;0,1,0)</f>
        <v>1</v>
      </c>
    </row>
    <row r="1480" spans="1:32" x14ac:dyDescent="0.3">
      <c r="A1480" t="s">
        <v>45</v>
      </c>
      <c r="B1480">
        <f t="shared" si="23"/>
        <v>14</v>
      </c>
      <c r="C1480" t="s">
        <v>33</v>
      </c>
      <c r="D1480" s="1">
        <v>46089</v>
      </c>
      <c r="E1480" t="s">
        <v>40</v>
      </c>
      <c r="AF1480">
        <f>IF(excel_project[[#This Row],[Total Messages]]&gt;0,1,0)</f>
        <v>0</v>
      </c>
    </row>
    <row r="1481" spans="1:32" x14ac:dyDescent="0.3">
      <c r="A1481" t="s">
        <v>45</v>
      </c>
      <c r="B1481">
        <f t="shared" si="23"/>
        <v>14</v>
      </c>
      <c r="C1481" t="s">
        <v>33</v>
      </c>
      <c r="D1481" s="1">
        <v>46090</v>
      </c>
      <c r="E1481" t="s">
        <v>30</v>
      </c>
      <c r="AF1481">
        <f>IF(excel_project[[#This Row],[Total Messages]]&gt;0,1,0)</f>
        <v>0</v>
      </c>
    </row>
    <row r="1482" spans="1:32" x14ac:dyDescent="0.3">
      <c r="A1482" t="s">
        <v>45</v>
      </c>
      <c r="B1482">
        <f t="shared" si="23"/>
        <v>14</v>
      </c>
      <c r="C1482" t="s">
        <v>33</v>
      </c>
      <c r="D1482" s="1">
        <v>46091</v>
      </c>
      <c r="E1482" t="s">
        <v>34</v>
      </c>
      <c r="AF1482">
        <f>IF(excel_project[[#This Row],[Total Messages]]&gt;0,1,0)</f>
        <v>0</v>
      </c>
    </row>
    <row r="1483" spans="1:32" x14ac:dyDescent="0.3">
      <c r="A1483" t="s">
        <v>45</v>
      </c>
      <c r="B1483">
        <f t="shared" si="23"/>
        <v>14</v>
      </c>
      <c r="C1483" t="s">
        <v>33</v>
      </c>
      <c r="D1483" s="1">
        <v>46092</v>
      </c>
      <c r="E1483" t="s">
        <v>35</v>
      </c>
      <c r="AF1483">
        <f>IF(excel_project[[#This Row],[Total Messages]]&gt;0,1,0)</f>
        <v>0</v>
      </c>
    </row>
    <row r="1484" spans="1:32" x14ac:dyDescent="0.3">
      <c r="A1484" t="s">
        <v>45</v>
      </c>
      <c r="B1484">
        <f t="shared" si="23"/>
        <v>14</v>
      </c>
      <c r="C1484" t="s">
        <v>33</v>
      </c>
      <c r="D1484" s="1">
        <v>46093</v>
      </c>
      <c r="E1484" t="s">
        <v>36</v>
      </c>
      <c r="F1484">
        <v>6</v>
      </c>
      <c r="G1484">
        <v>3</v>
      </c>
      <c r="H1484">
        <v>3</v>
      </c>
      <c r="I1484" t="s">
        <v>31</v>
      </c>
      <c r="J1484" t="s">
        <v>31</v>
      </c>
      <c r="AE1484">
        <v>1</v>
      </c>
      <c r="AF1484">
        <f>IF(excel_project[[#This Row],[Total Messages]]&gt;0,1,0)</f>
        <v>1</v>
      </c>
    </row>
    <row r="1485" spans="1:32" x14ac:dyDescent="0.3">
      <c r="A1485" t="s">
        <v>45</v>
      </c>
      <c r="B1485">
        <f t="shared" si="23"/>
        <v>14</v>
      </c>
      <c r="C1485" t="s">
        <v>33</v>
      </c>
      <c r="D1485" s="1">
        <v>46094</v>
      </c>
      <c r="E1485" t="s">
        <v>38</v>
      </c>
      <c r="AF1485">
        <f>IF(excel_project[[#This Row],[Total Messages]]&gt;0,1,0)</f>
        <v>0</v>
      </c>
    </row>
    <row r="1486" spans="1:32" x14ac:dyDescent="0.3">
      <c r="A1486" t="s">
        <v>45</v>
      </c>
      <c r="B1486">
        <f t="shared" si="23"/>
        <v>14</v>
      </c>
      <c r="C1486" t="s">
        <v>33</v>
      </c>
      <c r="D1486" s="1">
        <v>46095</v>
      </c>
      <c r="E1486" t="s">
        <v>39</v>
      </c>
      <c r="AF1486">
        <f>IF(excel_project[[#This Row],[Total Messages]]&gt;0,1,0)</f>
        <v>0</v>
      </c>
    </row>
    <row r="1487" spans="1:32" x14ac:dyDescent="0.3">
      <c r="A1487" t="s">
        <v>45</v>
      </c>
      <c r="B1487">
        <f t="shared" si="23"/>
        <v>14</v>
      </c>
      <c r="C1487" t="s">
        <v>33</v>
      </c>
      <c r="D1487" s="1">
        <v>46096</v>
      </c>
      <c r="E1487" t="s">
        <v>40</v>
      </c>
      <c r="AF1487">
        <f>IF(excel_project[[#This Row],[Total Messages]]&gt;0,1,0)</f>
        <v>0</v>
      </c>
    </row>
    <row r="1488" spans="1:32" x14ac:dyDescent="0.3">
      <c r="A1488" t="s">
        <v>45</v>
      </c>
      <c r="B1488">
        <f t="shared" si="23"/>
        <v>14</v>
      </c>
      <c r="C1488" t="s">
        <v>33</v>
      </c>
      <c r="D1488" s="1">
        <v>46097</v>
      </c>
      <c r="E1488" t="s">
        <v>30</v>
      </c>
      <c r="AF1488">
        <f>IF(excel_project[[#This Row],[Total Messages]]&gt;0,1,0)</f>
        <v>0</v>
      </c>
    </row>
    <row r="1489" spans="1:32" x14ac:dyDescent="0.3">
      <c r="A1489" t="s">
        <v>45</v>
      </c>
      <c r="B1489">
        <f t="shared" si="23"/>
        <v>14</v>
      </c>
      <c r="C1489" t="s">
        <v>33</v>
      </c>
      <c r="D1489" s="1">
        <v>46098</v>
      </c>
      <c r="E1489" t="s">
        <v>34</v>
      </c>
      <c r="AF1489">
        <f>IF(excel_project[[#This Row],[Total Messages]]&gt;0,1,0)</f>
        <v>0</v>
      </c>
    </row>
    <row r="1490" spans="1:32" x14ac:dyDescent="0.3">
      <c r="A1490" t="s">
        <v>45</v>
      </c>
      <c r="B1490">
        <f t="shared" si="23"/>
        <v>14</v>
      </c>
      <c r="C1490" t="s">
        <v>33</v>
      </c>
      <c r="D1490" s="1">
        <v>46099</v>
      </c>
      <c r="E1490" t="s">
        <v>35</v>
      </c>
      <c r="AF1490">
        <f>IF(excel_project[[#This Row],[Total Messages]]&gt;0,1,0)</f>
        <v>0</v>
      </c>
    </row>
    <row r="1491" spans="1:32" x14ac:dyDescent="0.3">
      <c r="A1491" t="s">
        <v>45</v>
      </c>
      <c r="B1491">
        <f t="shared" si="23"/>
        <v>14</v>
      </c>
      <c r="C1491" t="s">
        <v>33</v>
      </c>
      <c r="D1491" s="1">
        <v>46100</v>
      </c>
      <c r="E1491" t="s">
        <v>36</v>
      </c>
      <c r="AF1491">
        <f>IF(excel_project[[#This Row],[Total Messages]]&gt;0,1,0)</f>
        <v>0</v>
      </c>
    </row>
    <row r="1492" spans="1:32" x14ac:dyDescent="0.3">
      <c r="A1492" t="s">
        <v>45</v>
      </c>
      <c r="B1492">
        <f t="shared" si="23"/>
        <v>14</v>
      </c>
      <c r="C1492" t="s">
        <v>33</v>
      </c>
      <c r="D1492" s="1">
        <v>46101</v>
      </c>
      <c r="E1492" t="s">
        <v>38</v>
      </c>
      <c r="AF1492">
        <f>IF(excel_project[[#This Row],[Total Messages]]&gt;0,1,0)</f>
        <v>0</v>
      </c>
    </row>
    <row r="1493" spans="1:32" x14ac:dyDescent="0.3">
      <c r="A1493" t="s">
        <v>45</v>
      </c>
      <c r="B1493">
        <f t="shared" si="23"/>
        <v>14</v>
      </c>
      <c r="C1493" t="s">
        <v>33</v>
      </c>
      <c r="D1493" s="1">
        <v>46102</v>
      </c>
      <c r="E1493" t="s">
        <v>39</v>
      </c>
      <c r="AF1493">
        <f>IF(excel_project[[#This Row],[Total Messages]]&gt;0,1,0)</f>
        <v>0</v>
      </c>
    </row>
    <row r="1494" spans="1:32" x14ac:dyDescent="0.3">
      <c r="A1494" t="s">
        <v>45</v>
      </c>
      <c r="B1494">
        <f t="shared" si="23"/>
        <v>14</v>
      </c>
      <c r="C1494" t="s">
        <v>33</v>
      </c>
      <c r="D1494" s="1">
        <v>46103</v>
      </c>
      <c r="E1494" t="s">
        <v>40</v>
      </c>
      <c r="AF1494">
        <f>IF(excel_project[[#This Row],[Total Messages]]&gt;0,1,0)</f>
        <v>0</v>
      </c>
    </row>
    <row r="1495" spans="1:32" x14ac:dyDescent="0.3">
      <c r="A1495" t="s">
        <v>45</v>
      </c>
      <c r="B1495">
        <f t="shared" si="23"/>
        <v>14</v>
      </c>
      <c r="C1495" t="s">
        <v>33</v>
      </c>
      <c r="D1495" s="1">
        <v>46104</v>
      </c>
      <c r="E1495" t="s">
        <v>30</v>
      </c>
      <c r="F1495">
        <v>18</v>
      </c>
      <c r="G1495">
        <v>11</v>
      </c>
      <c r="H1495">
        <v>7</v>
      </c>
      <c r="I1495" t="s">
        <v>37</v>
      </c>
      <c r="J1495" t="s">
        <v>31</v>
      </c>
      <c r="W1495">
        <v>2</v>
      </c>
      <c r="AF1495">
        <f>IF(excel_project[[#This Row],[Total Messages]]&gt;0,1,0)</f>
        <v>1</v>
      </c>
    </row>
    <row r="1496" spans="1:32" x14ac:dyDescent="0.3">
      <c r="A1496" t="s">
        <v>45</v>
      </c>
      <c r="B1496">
        <f t="shared" si="23"/>
        <v>14</v>
      </c>
      <c r="C1496" t="s">
        <v>33</v>
      </c>
      <c r="D1496" s="1">
        <v>46105</v>
      </c>
      <c r="E1496" t="s">
        <v>34</v>
      </c>
      <c r="AF1496">
        <f>IF(excel_project[[#This Row],[Total Messages]]&gt;0,1,0)</f>
        <v>0</v>
      </c>
    </row>
    <row r="1497" spans="1:32" x14ac:dyDescent="0.3">
      <c r="A1497" t="s">
        <v>45</v>
      </c>
      <c r="B1497">
        <f t="shared" si="23"/>
        <v>14</v>
      </c>
      <c r="C1497" t="s">
        <v>33</v>
      </c>
      <c r="D1497" s="1">
        <v>46106</v>
      </c>
      <c r="E1497" t="s">
        <v>35</v>
      </c>
      <c r="AF1497">
        <f>IF(excel_project[[#This Row],[Total Messages]]&gt;0,1,0)</f>
        <v>0</v>
      </c>
    </row>
    <row r="1498" spans="1:32" x14ac:dyDescent="0.3">
      <c r="A1498" t="s">
        <v>45</v>
      </c>
      <c r="B1498">
        <f t="shared" si="23"/>
        <v>14</v>
      </c>
      <c r="C1498" t="s">
        <v>33</v>
      </c>
      <c r="D1498" s="1">
        <v>46107</v>
      </c>
      <c r="E1498" t="s">
        <v>36</v>
      </c>
      <c r="AF1498">
        <f>IF(excel_project[[#This Row],[Total Messages]]&gt;0,1,0)</f>
        <v>0</v>
      </c>
    </row>
    <row r="1499" spans="1:32" x14ac:dyDescent="0.3">
      <c r="A1499" t="s">
        <v>45</v>
      </c>
      <c r="B1499">
        <f t="shared" si="23"/>
        <v>14</v>
      </c>
      <c r="C1499" t="s">
        <v>33</v>
      </c>
      <c r="D1499" s="1">
        <v>46108</v>
      </c>
      <c r="E1499" t="s">
        <v>38</v>
      </c>
      <c r="AF1499">
        <f>IF(excel_project[[#This Row],[Total Messages]]&gt;0,1,0)</f>
        <v>0</v>
      </c>
    </row>
    <row r="1500" spans="1:32" x14ac:dyDescent="0.3">
      <c r="A1500" t="s">
        <v>45</v>
      </c>
      <c r="B1500">
        <f t="shared" si="23"/>
        <v>14</v>
      </c>
      <c r="C1500" t="s">
        <v>33</v>
      </c>
      <c r="D1500" s="1">
        <v>46109</v>
      </c>
      <c r="E1500" t="s">
        <v>39</v>
      </c>
      <c r="AF1500">
        <f>IF(excel_project[[#This Row],[Total Messages]]&gt;0,1,0)</f>
        <v>0</v>
      </c>
    </row>
    <row r="1501" spans="1:32" x14ac:dyDescent="0.3">
      <c r="A1501" t="s">
        <v>45</v>
      </c>
      <c r="B1501">
        <f t="shared" si="23"/>
        <v>14</v>
      </c>
      <c r="C1501" t="s">
        <v>33</v>
      </c>
      <c r="D1501" s="1">
        <v>46110</v>
      </c>
      <c r="E1501" t="s">
        <v>40</v>
      </c>
      <c r="AF1501">
        <f>IF(excel_project[[#This Row],[Total Messages]]&gt;0,1,0)</f>
        <v>0</v>
      </c>
    </row>
    <row r="1502" spans="1:32" x14ac:dyDescent="0.3">
      <c r="A1502" t="s">
        <v>45</v>
      </c>
      <c r="B1502">
        <f t="shared" si="23"/>
        <v>14</v>
      </c>
      <c r="C1502" t="s">
        <v>33</v>
      </c>
      <c r="D1502" s="1">
        <v>46111</v>
      </c>
      <c r="E1502" t="s">
        <v>30</v>
      </c>
      <c r="AF1502">
        <f>IF(excel_project[[#This Row],[Total Messages]]&gt;0,1,0)</f>
        <v>0</v>
      </c>
    </row>
    <row r="1503" spans="1:32" x14ac:dyDescent="0.3">
      <c r="A1503" t="s">
        <v>45</v>
      </c>
      <c r="B1503">
        <f t="shared" si="23"/>
        <v>14</v>
      </c>
      <c r="C1503" t="s">
        <v>33</v>
      </c>
      <c r="D1503" s="1">
        <v>46112</v>
      </c>
      <c r="E1503" t="s">
        <v>34</v>
      </c>
      <c r="AF1503">
        <f>IF(excel_project[[#This Row],[Total Messages]]&gt;0,1,0)</f>
        <v>0</v>
      </c>
    </row>
    <row r="1504" spans="1:32" x14ac:dyDescent="0.3">
      <c r="A1504" t="s">
        <v>45</v>
      </c>
      <c r="B1504">
        <f t="shared" si="23"/>
        <v>14</v>
      </c>
      <c r="C1504" t="s">
        <v>33</v>
      </c>
      <c r="D1504" s="1">
        <v>46113</v>
      </c>
      <c r="E1504" t="s">
        <v>35</v>
      </c>
      <c r="AF1504">
        <f>IF(excel_project[[#This Row],[Total Messages]]&gt;0,1,0)</f>
        <v>0</v>
      </c>
    </row>
    <row r="1505" spans="1:32" x14ac:dyDescent="0.3">
      <c r="A1505" t="s">
        <v>45</v>
      </c>
      <c r="B1505">
        <f t="shared" si="23"/>
        <v>14</v>
      </c>
      <c r="C1505" t="s">
        <v>33</v>
      </c>
      <c r="D1505" s="1">
        <v>46114</v>
      </c>
      <c r="E1505" t="s">
        <v>36</v>
      </c>
      <c r="AF1505">
        <f>IF(excel_project[[#This Row],[Total Messages]]&gt;0,1,0)</f>
        <v>0</v>
      </c>
    </row>
    <row r="1506" spans="1:32" x14ac:dyDescent="0.3">
      <c r="A1506" t="s">
        <v>45</v>
      </c>
      <c r="B1506">
        <f t="shared" si="23"/>
        <v>14</v>
      </c>
      <c r="C1506" t="s">
        <v>33</v>
      </c>
      <c r="D1506" s="1">
        <v>46115</v>
      </c>
      <c r="E1506" t="s">
        <v>38</v>
      </c>
      <c r="AF1506">
        <f>IF(excel_project[[#This Row],[Total Messages]]&gt;0,1,0)</f>
        <v>0</v>
      </c>
    </row>
    <row r="1507" spans="1:32" x14ac:dyDescent="0.3">
      <c r="A1507" t="s">
        <v>45</v>
      </c>
      <c r="B1507">
        <f t="shared" si="23"/>
        <v>14</v>
      </c>
      <c r="C1507" t="s">
        <v>33</v>
      </c>
      <c r="D1507" s="1">
        <v>46116</v>
      </c>
      <c r="E1507" t="s">
        <v>39</v>
      </c>
      <c r="AF1507">
        <f>IF(excel_project[[#This Row],[Total Messages]]&gt;0,1,0)</f>
        <v>0</v>
      </c>
    </row>
    <row r="1508" spans="1:32" x14ac:dyDescent="0.3">
      <c r="A1508" t="s">
        <v>45</v>
      </c>
      <c r="B1508">
        <f t="shared" si="23"/>
        <v>14</v>
      </c>
      <c r="C1508" t="s">
        <v>33</v>
      </c>
      <c r="D1508" s="1">
        <v>46117</v>
      </c>
      <c r="E1508" t="s">
        <v>40</v>
      </c>
      <c r="AF1508">
        <f>IF(excel_project[[#This Row],[Total Messages]]&gt;0,1,0)</f>
        <v>0</v>
      </c>
    </row>
    <row r="1509" spans="1:32" x14ac:dyDescent="0.3">
      <c r="A1509" t="s">
        <v>45</v>
      </c>
      <c r="B1509">
        <f t="shared" si="23"/>
        <v>14</v>
      </c>
      <c r="C1509" t="s">
        <v>33</v>
      </c>
      <c r="D1509" s="1">
        <v>46118</v>
      </c>
      <c r="E1509" t="s">
        <v>30</v>
      </c>
      <c r="AF1509">
        <f>IF(excel_project[[#This Row],[Total Messages]]&gt;0,1,0)</f>
        <v>0</v>
      </c>
    </row>
    <row r="1510" spans="1:32" x14ac:dyDescent="0.3">
      <c r="A1510" t="s">
        <v>45</v>
      </c>
      <c r="B1510">
        <f t="shared" si="23"/>
        <v>14</v>
      </c>
      <c r="C1510" t="s">
        <v>33</v>
      </c>
      <c r="D1510" s="1">
        <v>46119</v>
      </c>
      <c r="E1510" t="s">
        <v>34</v>
      </c>
      <c r="AF1510">
        <f>IF(excel_project[[#This Row],[Total Messages]]&gt;0,1,0)</f>
        <v>0</v>
      </c>
    </row>
    <row r="1511" spans="1:32" x14ac:dyDescent="0.3">
      <c r="A1511" t="s">
        <v>45</v>
      </c>
      <c r="B1511">
        <f t="shared" si="23"/>
        <v>14</v>
      </c>
      <c r="C1511" t="s">
        <v>33</v>
      </c>
      <c r="D1511" s="1">
        <v>46120</v>
      </c>
      <c r="E1511" t="s">
        <v>35</v>
      </c>
      <c r="F1511">
        <v>26</v>
      </c>
      <c r="G1511">
        <v>18</v>
      </c>
      <c r="H1511">
        <v>8</v>
      </c>
      <c r="I1511" t="s">
        <v>37</v>
      </c>
      <c r="J1511" t="s">
        <v>31</v>
      </c>
      <c r="V1511">
        <v>1</v>
      </c>
      <c r="W1511">
        <v>2</v>
      </c>
      <c r="AA1511">
        <v>1</v>
      </c>
      <c r="AF1511">
        <f>IF(excel_project[[#This Row],[Total Messages]]&gt;0,1,0)</f>
        <v>1</v>
      </c>
    </row>
    <row r="1512" spans="1:32" x14ac:dyDescent="0.3">
      <c r="A1512" t="s">
        <v>45</v>
      </c>
      <c r="B1512">
        <f t="shared" si="23"/>
        <v>14</v>
      </c>
      <c r="C1512" t="s">
        <v>33</v>
      </c>
      <c r="D1512" s="1">
        <v>46121</v>
      </c>
      <c r="E1512" t="s">
        <v>36</v>
      </c>
      <c r="AF1512">
        <f>IF(excel_project[[#This Row],[Total Messages]]&gt;0,1,0)</f>
        <v>0</v>
      </c>
    </row>
    <row r="1513" spans="1:32" x14ac:dyDescent="0.3">
      <c r="A1513" t="s">
        <v>45</v>
      </c>
      <c r="B1513">
        <f t="shared" si="23"/>
        <v>14</v>
      </c>
      <c r="C1513" t="s">
        <v>33</v>
      </c>
      <c r="D1513" s="1">
        <v>46122</v>
      </c>
      <c r="E1513" t="s">
        <v>38</v>
      </c>
      <c r="AF1513">
        <f>IF(excel_project[[#This Row],[Total Messages]]&gt;0,1,0)</f>
        <v>0</v>
      </c>
    </row>
    <row r="1514" spans="1:32" x14ac:dyDescent="0.3">
      <c r="A1514" t="s">
        <v>45</v>
      </c>
      <c r="B1514">
        <f t="shared" si="23"/>
        <v>14</v>
      </c>
      <c r="C1514" t="s">
        <v>33</v>
      </c>
      <c r="D1514" s="1">
        <v>46123</v>
      </c>
      <c r="E1514" t="s">
        <v>39</v>
      </c>
      <c r="AF1514">
        <f>IF(excel_project[[#This Row],[Total Messages]]&gt;0,1,0)</f>
        <v>0</v>
      </c>
    </row>
    <row r="1515" spans="1:32" x14ac:dyDescent="0.3">
      <c r="A1515" t="s">
        <v>45</v>
      </c>
      <c r="B1515">
        <f t="shared" si="23"/>
        <v>14</v>
      </c>
      <c r="C1515" t="s">
        <v>33</v>
      </c>
      <c r="D1515" s="1">
        <v>46124</v>
      </c>
      <c r="E1515" t="s">
        <v>40</v>
      </c>
      <c r="AF1515">
        <f>IF(excel_project[[#This Row],[Total Messages]]&gt;0,1,0)</f>
        <v>0</v>
      </c>
    </row>
    <row r="1516" spans="1:32" x14ac:dyDescent="0.3">
      <c r="A1516" t="s">
        <v>45</v>
      </c>
      <c r="B1516">
        <f t="shared" si="23"/>
        <v>14</v>
      </c>
      <c r="C1516" t="s">
        <v>33</v>
      </c>
      <c r="D1516" s="1">
        <v>46125</v>
      </c>
      <c r="E1516" t="s">
        <v>30</v>
      </c>
      <c r="AF1516">
        <f>IF(excel_project[[#This Row],[Total Messages]]&gt;0,1,0)</f>
        <v>0</v>
      </c>
    </row>
    <row r="1517" spans="1:32" x14ac:dyDescent="0.3">
      <c r="A1517" t="s">
        <v>45</v>
      </c>
      <c r="B1517">
        <f t="shared" si="23"/>
        <v>14</v>
      </c>
      <c r="C1517" t="s">
        <v>33</v>
      </c>
      <c r="D1517" s="1">
        <v>46126</v>
      </c>
      <c r="E1517" t="s">
        <v>34</v>
      </c>
      <c r="AF1517">
        <f>IF(excel_project[[#This Row],[Total Messages]]&gt;0,1,0)</f>
        <v>0</v>
      </c>
    </row>
    <row r="1518" spans="1:32" x14ac:dyDescent="0.3">
      <c r="A1518" t="s">
        <v>45</v>
      </c>
      <c r="B1518">
        <f t="shared" si="23"/>
        <v>14</v>
      </c>
      <c r="C1518" t="s">
        <v>33</v>
      </c>
      <c r="D1518" s="1">
        <v>46127</v>
      </c>
      <c r="E1518" t="s">
        <v>35</v>
      </c>
      <c r="AF1518">
        <f>IF(excel_project[[#This Row],[Total Messages]]&gt;0,1,0)</f>
        <v>0</v>
      </c>
    </row>
    <row r="1519" spans="1:32" x14ac:dyDescent="0.3">
      <c r="A1519" t="s">
        <v>45</v>
      </c>
      <c r="B1519">
        <f t="shared" si="23"/>
        <v>14</v>
      </c>
      <c r="C1519" t="s">
        <v>33</v>
      </c>
      <c r="D1519" s="1">
        <v>46128</v>
      </c>
      <c r="E1519" t="s">
        <v>36</v>
      </c>
      <c r="AF1519">
        <f>IF(excel_project[[#This Row],[Total Messages]]&gt;0,1,0)</f>
        <v>0</v>
      </c>
    </row>
    <row r="1520" spans="1:32" x14ac:dyDescent="0.3">
      <c r="A1520" t="s">
        <v>45</v>
      </c>
      <c r="B1520">
        <f t="shared" si="23"/>
        <v>14</v>
      </c>
      <c r="C1520" t="s">
        <v>33</v>
      </c>
      <c r="D1520" s="1">
        <v>46129</v>
      </c>
      <c r="E1520" t="s">
        <v>38</v>
      </c>
      <c r="AF1520">
        <f>IF(excel_project[[#This Row],[Total Messages]]&gt;0,1,0)</f>
        <v>0</v>
      </c>
    </row>
    <row r="1521" spans="1:32" x14ac:dyDescent="0.3">
      <c r="A1521" t="s">
        <v>45</v>
      </c>
      <c r="B1521">
        <f t="shared" si="23"/>
        <v>14</v>
      </c>
      <c r="C1521" t="s">
        <v>33</v>
      </c>
      <c r="D1521" s="1">
        <v>46130</v>
      </c>
      <c r="E1521" t="s">
        <v>39</v>
      </c>
      <c r="AF1521">
        <f>IF(excel_project[[#This Row],[Total Messages]]&gt;0,1,0)</f>
        <v>0</v>
      </c>
    </row>
    <row r="1522" spans="1:32" x14ac:dyDescent="0.3">
      <c r="A1522" t="s">
        <v>45</v>
      </c>
      <c r="B1522">
        <f t="shared" si="23"/>
        <v>14</v>
      </c>
      <c r="C1522" t="s">
        <v>33</v>
      </c>
      <c r="D1522" s="1">
        <v>46131</v>
      </c>
      <c r="E1522" t="s">
        <v>40</v>
      </c>
      <c r="AF1522">
        <f>IF(excel_project[[#This Row],[Total Messages]]&gt;0,1,0)</f>
        <v>0</v>
      </c>
    </row>
    <row r="1523" spans="1:32" x14ac:dyDescent="0.3">
      <c r="A1523" t="s">
        <v>45</v>
      </c>
      <c r="B1523">
        <f t="shared" si="23"/>
        <v>14</v>
      </c>
      <c r="C1523" t="s">
        <v>33</v>
      </c>
      <c r="D1523" s="1">
        <v>46132</v>
      </c>
      <c r="E1523" t="s">
        <v>30</v>
      </c>
      <c r="F1523">
        <v>2</v>
      </c>
      <c r="G1523">
        <v>2</v>
      </c>
      <c r="I1523" t="s">
        <v>31</v>
      </c>
      <c r="J1523" t="s">
        <v>31</v>
      </c>
      <c r="AF1523">
        <f>IF(excel_project[[#This Row],[Total Messages]]&gt;0,1,0)</f>
        <v>1</v>
      </c>
    </row>
    <row r="1524" spans="1:32" x14ac:dyDescent="0.3">
      <c r="A1524" t="s">
        <v>45</v>
      </c>
      <c r="B1524">
        <f t="shared" si="23"/>
        <v>14</v>
      </c>
      <c r="C1524" t="s">
        <v>33</v>
      </c>
      <c r="D1524" s="1">
        <v>46133</v>
      </c>
      <c r="E1524" t="s">
        <v>34</v>
      </c>
      <c r="AF1524">
        <f>IF(excel_project[[#This Row],[Total Messages]]&gt;0,1,0)</f>
        <v>0</v>
      </c>
    </row>
    <row r="1525" spans="1:32" x14ac:dyDescent="0.3">
      <c r="A1525" t="s">
        <v>45</v>
      </c>
      <c r="B1525">
        <f t="shared" si="23"/>
        <v>14</v>
      </c>
      <c r="C1525" t="s">
        <v>33</v>
      </c>
      <c r="D1525" s="1">
        <v>46134</v>
      </c>
      <c r="E1525" t="s">
        <v>35</v>
      </c>
      <c r="AF1525">
        <f>IF(excel_project[[#This Row],[Total Messages]]&gt;0,1,0)</f>
        <v>0</v>
      </c>
    </row>
    <row r="1526" spans="1:32" x14ac:dyDescent="0.3">
      <c r="A1526" t="s">
        <v>45</v>
      </c>
      <c r="B1526">
        <f t="shared" si="23"/>
        <v>14</v>
      </c>
      <c r="C1526" t="s">
        <v>33</v>
      </c>
      <c r="D1526" s="1">
        <v>46135</v>
      </c>
      <c r="E1526" t="s">
        <v>36</v>
      </c>
      <c r="AF1526">
        <f>IF(excel_project[[#This Row],[Total Messages]]&gt;0,1,0)</f>
        <v>0</v>
      </c>
    </row>
    <row r="1527" spans="1:32" x14ac:dyDescent="0.3">
      <c r="A1527" t="s">
        <v>45</v>
      </c>
      <c r="B1527">
        <f t="shared" si="23"/>
        <v>14</v>
      </c>
      <c r="C1527" t="s">
        <v>33</v>
      </c>
      <c r="D1527" s="1">
        <v>46136</v>
      </c>
      <c r="E1527" t="s">
        <v>38</v>
      </c>
      <c r="AF1527">
        <f>IF(excel_project[[#This Row],[Total Messages]]&gt;0,1,0)</f>
        <v>0</v>
      </c>
    </row>
    <row r="1528" spans="1:32" x14ac:dyDescent="0.3">
      <c r="A1528" t="s">
        <v>45</v>
      </c>
      <c r="B1528">
        <f t="shared" si="23"/>
        <v>14</v>
      </c>
      <c r="C1528" t="s">
        <v>33</v>
      </c>
      <c r="D1528" s="1">
        <v>46137</v>
      </c>
      <c r="E1528" t="s">
        <v>39</v>
      </c>
      <c r="AF1528">
        <f>IF(excel_project[[#This Row],[Total Messages]]&gt;0,1,0)</f>
        <v>0</v>
      </c>
    </row>
    <row r="1529" spans="1:32" x14ac:dyDescent="0.3">
      <c r="A1529" t="s">
        <v>45</v>
      </c>
      <c r="B1529">
        <f t="shared" si="23"/>
        <v>14</v>
      </c>
      <c r="C1529" t="s">
        <v>33</v>
      </c>
      <c r="D1529" s="1">
        <v>46138</v>
      </c>
      <c r="E1529" t="s">
        <v>40</v>
      </c>
      <c r="AF1529">
        <f>IF(excel_project[[#This Row],[Total Messages]]&gt;0,1,0)</f>
        <v>0</v>
      </c>
    </row>
    <row r="1530" spans="1:32" x14ac:dyDescent="0.3">
      <c r="A1530" t="s">
        <v>45</v>
      </c>
      <c r="B1530">
        <f t="shared" si="23"/>
        <v>14</v>
      </c>
      <c r="C1530" t="s">
        <v>33</v>
      </c>
      <c r="D1530" s="1">
        <v>46139</v>
      </c>
      <c r="E1530" t="s">
        <v>30</v>
      </c>
      <c r="AF1530">
        <f>IF(excel_project[[#This Row],[Total Messages]]&gt;0,1,0)</f>
        <v>0</v>
      </c>
    </row>
    <row r="1531" spans="1:32" x14ac:dyDescent="0.3">
      <c r="A1531" t="s">
        <v>45</v>
      </c>
      <c r="B1531">
        <f t="shared" si="23"/>
        <v>14</v>
      </c>
      <c r="C1531" t="s">
        <v>33</v>
      </c>
      <c r="D1531" s="1">
        <v>46140</v>
      </c>
      <c r="E1531" t="s">
        <v>34</v>
      </c>
      <c r="AF1531">
        <f>IF(excel_project[[#This Row],[Total Messages]]&gt;0,1,0)</f>
        <v>0</v>
      </c>
    </row>
    <row r="1532" spans="1:32" x14ac:dyDescent="0.3">
      <c r="A1532" t="s">
        <v>45</v>
      </c>
      <c r="B1532">
        <f t="shared" si="23"/>
        <v>14</v>
      </c>
      <c r="C1532" t="s">
        <v>33</v>
      </c>
      <c r="D1532" s="1">
        <v>46141</v>
      </c>
      <c r="E1532" t="s">
        <v>35</v>
      </c>
      <c r="AF1532">
        <f>IF(excel_project[[#This Row],[Total Messages]]&gt;0,1,0)</f>
        <v>0</v>
      </c>
    </row>
    <row r="1533" spans="1:32" x14ac:dyDescent="0.3">
      <c r="A1533" t="s">
        <v>45</v>
      </c>
      <c r="B1533">
        <f t="shared" si="23"/>
        <v>14</v>
      </c>
      <c r="C1533" t="s">
        <v>33</v>
      </c>
      <c r="D1533" s="1">
        <v>46142</v>
      </c>
      <c r="E1533" t="s">
        <v>36</v>
      </c>
      <c r="AF1533">
        <f>IF(excel_project[[#This Row],[Total Messages]]&gt;0,1,0)</f>
        <v>0</v>
      </c>
    </row>
    <row r="1534" spans="1:32" x14ac:dyDescent="0.3">
      <c r="A1534" t="s">
        <v>45</v>
      </c>
      <c r="B1534">
        <f t="shared" si="23"/>
        <v>14</v>
      </c>
      <c r="C1534" t="s">
        <v>33</v>
      </c>
      <c r="D1534" s="1">
        <v>46143</v>
      </c>
      <c r="E1534" t="s">
        <v>38</v>
      </c>
      <c r="AF1534">
        <f>IF(excel_project[[#This Row],[Total Messages]]&gt;0,1,0)</f>
        <v>0</v>
      </c>
    </row>
    <row r="1535" spans="1:32" x14ac:dyDescent="0.3">
      <c r="A1535" t="s">
        <v>45</v>
      </c>
      <c r="B1535">
        <f t="shared" si="23"/>
        <v>14</v>
      </c>
      <c r="C1535" t="s">
        <v>33</v>
      </c>
      <c r="D1535" s="1">
        <v>46144</v>
      </c>
      <c r="E1535" t="s">
        <v>39</v>
      </c>
      <c r="AF1535">
        <f>IF(excel_project[[#This Row],[Total Messages]]&gt;0,1,0)</f>
        <v>0</v>
      </c>
    </row>
    <row r="1536" spans="1:32" x14ac:dyDescent="0.3">
      <c r="A1536" t="s">
        <v>45</v>
      </c>
      <c r="B1536">
        <f t="shared" si="23"/>
        <v>14</v>
      </c>
      <c r="C1536" t="s">
        <v>33</v>
      </c>
      <c r="D1536" s="1">
        <v>46145</v>
      </c>
      <c r="E1536" t="s">
        <v>40</v>
      </c>
      <c r="AF1536">
        <f>IF(excel_project[[#This Row],[Total Messages]]&gt;0,1,0)</f>
        <v>0</v>
      </c>
    </row>
    <row r="1537" spans="1:32" x14ac:dyDescent="0.3">
      <c r="A1537" t="s">
        <v>45</v>
      </c>
      <c r="B1537">
        <f t="shared" si="23"/>
        <v>14</v>
      </c>
      <c r="C1537" t="s">
        <v>33</v>
      </c>
      <c r="D1537" s="1">
        <v>46146</v>
      </c>
      <c r="E1537" t="s">
        <v>30</v>
      </c>
      <c r="AF1537">
        <f>IF(excel_project[[#This Row],[Total Messages]]&gt;0,1,0)</f>
        <v>0</v>
      </c>
    </row>
    <row r="1538" spans="1:32" x14ac:dyDescent="0.3">
      <c r="A1538" t="s">
        <v>45</v>
      </c>
      <c r="B1538">
        <f t="shared" ref="B1538:B1601" si="24">VALUE(LEFT(A1538,LEN(A1538)-1))</f>
        <v>14</v>
      </c>
      <c r="C1538" t="s">
        <v>33</v>
      </c>
      <c r="D1538" s="1">
        <v>46147</v>
      </c>
      <c r="E1538" t="s">
        <v>34</v>
      </c>
      <c r="F1538">
        <v>8</v>
      </c>
      <c r="G1538">
        <v>4</v>
      </c>
      <c r="H1538">
        <v>4</v>
      </c>
      <c r="I1538" t="s">
        <v>37</v>
      </c>
      <c r="J1538" t="s">
        <v>37</v>
      </c>
      <c r="K1538">
        <v>1</v>
      </c>
      <c r="AF1538">
        <f>IF(excel_project[[#This Row],[Total Messages]]&gt;0,1,0)</f>
        <v>1</v>
      </c>
    </row>
    <row r="1539" spans="1:32" x14ac:dyDescent="0.3">
      <c r="A1539" t="s">
        <v>45</v>
      </c>
      <c r="B1539">
        <f t="shared" si="24"/>
        <v>14</v>
      </c>
      <c r="C1539" t="s">
        <v>33</v>
      </c>
      <c r="D1539" s="1">
        <v>46148</v>
      </c>
      <c r="E1539" t="s">
        <v>35</v>
      </c>
      <c r="AF1539">
        <f>IF(excel_project[[#This Row],[Total Messages]]&gt;0,1,0)</f>
        <v>0</v>
      </c>
    </row>
    <row r="1540" spans="1:32" x14ac:dyDescent="0.3">
      <c r="A1540" t="s">
        <v>45</v>
      </c>
      <c r="B1540">
        <f t="shared" si="24"/>
        <v>14</v>
      </c>
      <c r="C1540" t="s">
        <v>33</v>
      </c>
      <c r="D1540" s="1">
        <v>46149</v>
      </c>
      <c r="E1540" t="s">
        <v>36</v>
      </c>
      <c r="AF1540">
        <f>IF(excel_project[[#This Row],[Total Messages]]&gt;0,1,0)</f>
        <v>0</v>
      </c>
    </row>
    <row r="1541" spans="1:32" x14ac:dyDescent="0.3">
      <c r="A1541" t="s">
        <v>45</v>
      </c>
      <c r="B1541">
        <f t="shared" si="24"/>
        <v>14</v>
      </c>
      <c r="C1541" t="s">
        <v>33</v>
      </c>
      <c r="D1541" s="1">
        <v>46150</v>
      </c>
      <c r="E1541" t="s">
        <v>38</v>
      </c>
      <c r="AF1541">
        <f>IF(excel_project[[#This Row],[Total Messages]]&gt;0,1,0)</f>
        <v>0</v>
      </c>
    </row>
    <row r="1542" spans="1:32" x14ac:dyDescent="0.3">
      <c r="A1542" t="s">
        <v>46</v>
      </c>
      <c r="B1542">
        <f t="shared" si="24"/>
        <v>15</v>
      </c>
      <c r="C1542" t="s">
        <v>33</v>
      </c>
      <c r="D1542" s="1">
        <v>46041</v>
      </c>
      <c r="E1542" t="s">
        <v>30</v>
      </c>
      <c r="AF1542">
        <f>IF(excel_project[[#This Row],[Total Messages]]&gt;0,1,0)</f>
        <v>0</v>
      </c>
    </row>
    <row r="1543" spans="1:32" x14ac:dyDescent="0.3">
      <c r="A1543" t="s">
        <v>46</v>
      </c>
      <c r="B1543">
        <f t="shared" si="24"/>
        <v>15</v>
      </c>
      <c r="C1543" t="s">
        <v>33</v>
      </c>
      <c r="D1543" s="1">
        <v>46042</v>
      </c>
      <c r="E1543" t="s">
        <v>34</v>
      </c>
      <c r="F1543">
        <v>9</v>
      </c>
      <c r="G1543">
        <v>4</v>
      </c>
      <c r="H1543">
        <v>5</v>
      </c>
      <c r="I1543" t="s">
        <v>31</v>
      </c>
      <c r="J1543" t="s">
        <v>31</v>
      </c>
      <c r="AF1543">
        <f>IF(excel_project[[#This Row],[Total Messages]]&gt;0,1,0)</f>
        <v>1</v>
      </c>
    </row>
    <row r="1544" spans="1:32" x14ac:dyDescent="0.3">
      <c r="A1544" t="s">
        <v>46</v>
      </c>
      <c r="B1544">
        <f t="shared" si="24"/>
        <v>15</v>
      </c>
      <c r="C1544" t="s">
        <v>33</v>
      </c>
      <c r="D1544" s="1">
        <v>46043</v>
      </c>
      <c r="E1544" t="s">
        <v>35</v>
      </c>
      <c r="F1544">
        <v>4</v>
      </c>
      <c r="G1544">
        <v>2</v>
      </c>
      <c r="H1544">
        <v>2</v>
      </c>
      <c r="I1544" t="s">
        <v>31</v>
      </c>
      <c r="J1544" t="s">
        <v>37</v>
      </c>
      <c r="M1544">
        <v>2</v>
      </c>
      <c r="AF1544">
        <f>IF(excel_project[[#This Row],[Total Messages]]&gt;0,1,0)</f>
        <v>1</v>
      </c>
    </row>
    <row r="1545" spans="1:32" x14ac:dyDescent="0.3">
      <c r="A1545" t="s">
        <v>46</v>
      </c>
      <c r="B1545">
        <f t="shared" si="24"/>
        <v>15</v>
      </c>
      <c r="C1545" t="s">
        <v>33</v>
      </c>
      <c r="D1545" s="1">
        <v>46044</v>
      </c>
      <c r="E1545" t="s">
        <v>36</v>
      </c>
      <c r="F1545">
        <v>9</v>
      </c>
      <c r="G1545">
        <v>6</v>
      </c>
      <c r="H1545">
        <v>3</v>
      </c>
      <c r="I1545" t="s">
        <v>31</v>
      </c>
      <c r="J1545" t="s">
        <v>31</v>
      </c>
      <c r="AF1545">
        <f>IF(excel_project[[#This Row],[Total Messages]]&gt;0,1,0)</f>
        <v>1</v>
      </c>
    </row>
    <row r="1546" spans="1:32" x14ac:dyDescent="0.3">
      <c r="A1546" t="s">
        <v>46</v>
      </c>
      <c r="B1546">
        <f t="shared" si="24"/>
        <v>15</v>
      </c>
      <c r="C1546" t="s">
        <v>33</v>
      </c>
      <c r="D1546" s="1">
        <v>46045</v>
      </c>
      <c r="E1546" t="s">
        <v>38</v>
      </c>
      <c r="AF1546">
        <f>IF(excel_project[[#This Row],[Total Messages]]&gt;0,1,0)</f>
        <v>0</v>
      </c>
    </row>
    <row r="1547" spans="1:32" x14ac:dyDescent="0.3">
      <c r="A1547" t="s">
        <v>46</v>
      </c>
      <c r="B1547">
        <f t="shared" si="24"/>
        <v>15</v>
      </c>
      <c r="C1547" t="s">
        <v>33</v>
      </c>
      <c r="D1547" s="1">
        <v>46046</v>
      </c>
      <c r="E1547" t="s">
        <v>39</v>
      </c>
      <c r="F1547">
        <v>19</v>
      </c>
      <c r="G1547">
        <v>11</v>
      </c>
      <c r="H1547">
        <v>8</v>
      </c>
      <c r="I1547" t="s">
        <v>31</v>
      </c>
      <c r="J1547" t="s">
        <v>31</v>
      </c>
      <c r="V1547">
        <v>1</v>
      </c>
      <c r="AF1547">
        <f>IF(excel_project[[#This Row],[Total Messages]]&gt;0,1,0)</f>
        <v>1</v>
      </c>
    </row>
    <row r="1548" spans="1:32" x14ac:dyDescent="0.3">
      <c r="A1548" t="s">
        <v>46</v>
      </c>
      <c r="B1548">
        <f t="shared" si="24"/>
        <v>15</v>
      </c>
      <c r="C1548" t="s">
        <v>33</v>
      </c>
      <c r="D1548" s="1">
        <v>46047</v>
      </c>
      <c r="E1548" t="s">
        <v>40</v>
      </c>
      <c r="AF1548">
        <f>IF(excel_project[[#This Row],[Total Messages]]&gt;0,1,0)</f>
        <v>0</v>
      </c>
    </row>
    <row r="1549" spans="1:32" x14ac:dyDescent="0.3">
      <c r="A1549" t="s">
        <v>46</v>
      </c>
      <c r="B1549">
        <f t="shared" si="24"/>
        <v>15</v>
      </c>
      <c r="C1549" t="s">
        <v>33</v>
      </c>
      <c r="D1549" s="1">
        <v>46048</v>
      </c>
      <c r="E1549" t="s">
        <v>30</v>
      </c>
      <c r="F1549">
        <v>6</v>
      </c>
      <c r="G1549">
        <v>5</v>
      </c>
      <c r="H1549">
        <v>1</v>
      </c>
      <c r="I1549" t="s">
        <v>31</v>
      </c>
      <c r="J1549" t="s">
        <v>31</v>
      </c>
      <c r="AC1549">
        <v>1</v>
      </c>
      <c r="AF1549">
        <f>IF(excel_project[[#This Row],[Total Messages]]&gt;0,1,0)</f>
        <v>1</v>
      </c>
    </row>
    <row r="1550" spans="1:32" x14ac:dyDescent="0.3">
      <c r="A1550" t="s">
        <v>46</v>
      </c>
      <c r="B1550">
        <f t="shared" si="24"/>
        <v>15</v>
      </c>
      <c r="C1550" t="s">
        <v>33</v>
      </c>
      <c r="D1550" s="1">
        <v>46049</v>
      </c>
      <c r="E1550" t="s">
        <v>34</v>
      </c>
      <c r="F1550">
        <v>3</v>
      </c>
      <c r="G1550">
        <v>1</v>
      </c>
      <c r="H1550">
        <v>2</v>
      </c>
      <c r="I1550" t="s">
        <v>37</v>
      </c>
      <c r="J1550" t="s">
        <v>31</v>
      </c>
      <c r="AF1550">
        <f>IF(excel_project[[#This Row],[Total Messages]]&gt;0,1,0)</f>
        <v>1</v>
      </c>
    </row>
    <row r="1551" spans="1:32" x14ac:dyDescent="0.3">
      <c r="A1551" t="s">
        <v>46</v>
      </c>
      <c r="B1551">
        <f t="shared" si="24"/>
        <v>15</v>
      </c>
      <c r="C1551" t="s">
        <v>33</v>
      </c>
      <c r="D1551" s="1">
        <v>46050</v>
      </c>
      <c r="E1551" t="s">
        <v>35</v>
      </c>
      <c r="AF1551">
        <f>IF(excel_project[[#This Row],[Total Messages]]&gt;0,1,0)</f>
        <v>0</v>
      </c>
    </row>
    <row r="1552" spans="1:32" x14ac:dyDescent="0.3">
      <c r="A1552" t="s">
        <v>46</v>
      </c>
      <c r="B1552">
        <f t="shared" si="24"/>
        <v>15</v>
      </c>
      <c r="C1552" t="s">
        <v>33</v>
      </c>
      <c r="D1552" s="1">
        <v>46051</v>
      </c>
      <c r="E1552" t="s">
        <v>36</v>
      </c>
      <c r="F1552">
        <v>4</v>
      </c>
      <c r="G1552">
        <v>3</v>
      </c>
      <c r="H1552">
        <v>1</v>
      </c>
      <c r="I1552" t="s">
        <v>31</v>
      </c>
      <c r="J1552" t="s">
        <v>31</v>
      </c>
      <c r="AF1552">
        <f>IF(excel_project[[#This Row],[Total Messages]]&gt;0,1,0)</f>
        <v>1</v>
      </c>
    </row>
    <row r="1553" spans="1:32" x14ac:dyDescent="0.3">
      <c r="A1553" t="s">
        <v>46</v>
      </c>
      <c r="B1553">
        <f t="shared" si="24"/>
        <v>15</v>
      </c>
      <c r="C1553" t="s">
        <v>33</v>
      </c>
      <c r="D1553" s="1">
        <v>46052</v>
      </c>
      <c r="E1553" t="s">
        <v>38</v>
      </c>
      <c r="AF1553">
        <f>IF(excel_project[[#This Row],[Total Messages]]&gt;0,1,0)</f>
        <v>0</v>
      </c>
    </row>
    <row r="1554" spans="1:32" x14ac:dyDescent="0.3">
      <c r="A1554" t="s">
        <v>46</v>
      </c>
      <c r="B1554">
        <f t="shared" si="24"/>
        <v>15</v>
      </c>
      <c r="C1554" t="s">
        <v>33</v>
      </c>
      <c r="D1554" s="1">
        <v>46053</v>
      </c>
      <c r="E1554" t="s">
        <v>39</v>
      </c>
      <c r="AF1554">
        <f>IF(excel_project[[#This Row],[Total Messages]]&gt;0,1,0)</f>
        <v>0</v>
      </c>
    </row>
    <row r="1555" spans="1:32" x14ac:dyDescent="0.3">
      <c r="A1555" t="s">
        <v>46</v>
      </c>
      <c r="B1555">
        <f t="shared" si="24"/>
        <v>15</v>
      </c>
      <c r="C1555" t="s">
        <v>33</v>
      </c>
      <c r="D1555" s="1">
        <v>46054</v>
      </c>
      <c r="E1555" t="s">
        <v>40</v>
      </c>
      <c r="AF1555">
        <f>IF(excel_project[[#This Row],[Total Messages]]&gt;0,1,0)</f>
        <v>0</v>
      </c>
    </row>
    <row r="1556" spans="1:32" x14ac:dyDescent="0.3">
      <c r="A1556" t="s">
        <v>46</v>
      </c>
      <c r="B1556">
        <f t="shared" si="24"/>
        <v>15</v>
      </c>
      <c r="C1556" t="s">
        <v>33</v>
      </c>
      <c r="D1556" s="1">
        <v>46055</v>
      </c>
      <c r="E1556" t="s">
        <v>30</v>
      </c>
      <c r="F1556">
        <v>9</v>
      </c>
      <c r="G1556">
        <v>1</v>
      </c>
      <c r="H1556">
        <v>8</v>
      </c>
      <c r="I1556" t="s">
        <v>37</v>
      </c>
      <c r="J1556" t="s">
        <v>37</v>
      </c>
      <c r="AF1556">
        <f>IF(excel_project[[#This Row],[Total Messages]]&gt;0,1,0)</f>
        <v>1</v>
      </c>
    </row>
    <row r="1557" spans="1:32" x14ac:dyDescent="0.3">
      <c r="A1557" t="s">
        <v>46</v>
      </c>
      <c r="B1557">
        <f t="shared" si="24"/>
        <v>15</v>
      </c>
      <c r="C1557" t="s">
        <v>33</v>
      </c>
      <c r="D1557" s="1">
        <v>46056</v>
      </c>
      <c r="E1557" t="s">
        <v>34</v>
      </c>
      <c r="AF1557">
        <f>IF(excel_project[[#This Row],[Total Messages]]&gt;0,1,0)</f>
        <v>0</v>
      </c>
    </row>
    <row r="1558" spans="1:32" x14ac:dyDescent="0.3">
      <c r="A1558" t="s">
        <v>46</v>
      </c>
      <c r="B1558">
        <f t="shared" si="24"/>
        <v>15</v>
      </c>
      <c r="C1558" t="s">
        <v>33</v>
      </c>
      <c r="D1558" s="1">
        <v>46057</v>
      </c>
      <c r="E1558" t="s">
        <v>35</v>
      </c>
      <c r="AF1558">
        <f>IF(excel_project[[#This Row],[Total Messages]]&gt;0,1,0)</f>
        <v>0</v>
      </c>
    </row>
    <row r="1559" spans="1:32" x14ac:dyDescent="0.3">
      <c r="A1559" t="s">
        <v>46</v>
      </c>
      <c r="B1559">
        <f t="shared" si="24"/>
        <v>15</v>
      </c>
      <c r="C1559" t="s">
        <v>33</v>
      </c>
      <c r="D1559" s="1">
        <v>46058</v>
      </c>
      <c r="E1559" t="s">
        <v>36</v>
      </c>
      <c r="F1559">
        <v>36</v>
      </c>
      <c r="G1559">
        <v>23</v>
      </c>
      <c r="H1559">
        <v>13</v>
      </c>
      <c r="I1559" t="s">
        <v>31</v>
      </c>
      <c r="J1559" t="s">
        <v>31</v>
      </c>
      <c r="AF1559">
        <f>IF(excel_project[[#This Row],[Total Messages]]&gt;0,1,0)</f>
        <v>1</v>
      </c>
    </row>
    <row r="1560" spans="1:32" x14ac:dyDescent="0.3">
      <c r="A1560" t="s">
        <v>46</v>
      </c>
      <c r="B1560">
        <f t="shared" si="24"/>
        <v>15</v>
      </c>
      <c r="C1560" t="s">
        <v>33</v>
      </c>
      <c r="D1560" s="1">
        <v>46059</v>
      </c>
      <c r="E1560" t="s">
        <v>38</v>
      </c>
      <c r="F1560">
        <v>6</v>
      </c>
      <c r="G1560">
        <v>2</v>
      </c>
      <c r="H1560">
        <v>4</v>
      </c>
      <c r="I1560" t="s">
        <v>37</v>
      </c>
      <c r="J1560" t="s">
        <v>31</v>
      </c>
      <c r="AF1560">
        <f>IF(excel_project[[#This Row],[Total Messages]]&gt;0,1,0)</f>
        <v>1</v>
      </c>
    </row>
    <row r="1561" spans="1:32" x14ac:dyDescent="0.3">
      <c r="A1561" t="s">
        <v>46</v>
      </c>
      <c r="B1561">
        <f t="shared" si="24"/>
        <v>15</v>
      </c>
      <c r="C1561" t="s">
        <v>33</v>
      </c>
      <c r="D1561" s="1">
        <v>46060</v>
      </c>
      <c r="E1561" t="s">
        <v>39</v>
      </c>
      <c r="AF1561">
        <f>IF(excel_project[[#This Row],[Total Messages]]&gt;0,1,0)</f>
        <v>0</v>
      </c>
    </row>
    <row r="1562" spans="1:32" x14ac:dyDescent="0.3">
      <c r="A1562" t="s">
        <v>46</v>
      </c>
      <c r="B1562">
        <f t="shared" si="24"/>
        <v>15</v>
      </c>
      <c r="C1562" t="s">
        <v>33</v>
      </c>
      <c r="D1562" s="1">
        <v>46061</v>
      </c>
      <c r="E1562" t="s">
        <v>40</v>
      </c>
      <c r="AF1562">
        <f>IF(excel_project[[#This Row],[Total Messages]]&gt;0,1,0)</f>
        <v>0</v>
      </c>
    </row>
    <row r="1563" spans="1:32" x14ac:dyDescent="0.3">
      <c r="A1563" t="s">
        <v>46</v>
      </c>
      <c r="B1563">
        <f t="shared" si="24"/>
        <v>15</v>
      </c>
      <c r="C1563" t="s">
        <v>33</v>
      </c>
      <c r="D1563" s="1">
        <v>46062</v>
      </c>
      <c r="E1563" t="s">
        <v>30</v>
      </c>
      <c r="F1563">
        <v>30</v>
      </c>
      <c r="G1563">
        <v>19</v>
      </c>
      <c r="H1563">
        <v>11</v>
      </c>
      <c r="I1563" t="s">
        <v>31</v>
      </c>
      <c r="J1563" t="s">
        <v>37</v>
      </c>
      <c r="K1563">
        <v>1</v>
      </c>
      <c r="V1563">
        <v>1</v>
      </c>
      <c r="AF1563">
        <f>IF(excel_project[[#This Row],[Total Messages]]&gt;0,1,0)</f>
        <v>1</v>
      </c>
    </row>
    <row r="1564" spans="1:32" x14ac:dyDescent="0.3">
      <c r="A1564" t="s">
        <v>46</v>
      </c>
      <c r="B1564">
        <f t="shared" si="24"/>
        <v>15</v>
      </c>
      <c r="C1564" t="s">
        <v>33</v>
      </c>
      <c r="D1564" s="1">
        <v>46063</v>
      </c>
      <c r="E1564" t="s">
        <v>34</v>
      </c>
      <c r="F1564">
        <v>6</v>
      </c>
      <c r="G1564">
        <v>4</v>
      </c>
      <c r="H1564">
        <v>2</v>
      </c>
      <c r="I1564" t="s">
        <v>31</v>
      </c>
      <c r="J1564" t="s">
        <v>31</v>
      </c>
      <c r="AF1564">
        <f>IF(excel_project[[#This Row],[Total Messages]]&gt;0,1,0)</f>
        <v>1</v>
      </c>
    </row>
    <row r="1565" spans="1:32" x14ac:dyDescent="0.3">
      <c r="A1565" t="s">
        <v>46</v>
      </c>
      <c r="B1565">
        <f t="shared" si="24"/>
        <v>15</v>
      </c>
      <c r="C1565" t="s">
        <v>33</v>
      </c>
      <c r="D1565" s="1">
        <v>46064</v>
      </c>
      <c r="E1565" t="s">
        <v>35</v>
      </c>
      <c r="AF1565">
        <f>IF(excel_project[[#This Row],[Total Messages]]&gt;0,1,0)</f>
        <v>0</v>
      </c>
    </row>
    <row r="1566" spans="1:32" x14ac:dyDescent="0.3">
      <c r="A1566" t="s">
        <v>46</v>
      </c>
      <c r="B1566">
        <f t="shared" si="24"/>
        <v>15</v>
      </c>
      <c r="C1566" t="s">
        <v>33</v>
      </c>
      <c r="D1566" s="1">
        <v>46065</v>
      </c>
      <c r="E1566" t="s">
        <v>36</v>
      </c>
      <c r="F1566">
        <v>23</v>
      </c>
      <c r="G1566">
        <v>5</v>
      </c>
      <c r="H1566">
        <v>18</v>
      </c>
      <c r="I1566" t="s">
        <v>37</v>
      </c>
      <c r="J1566" t="s">
        <v>37</v>
      </c>
      <c r="L1566">
        <v>1</v>
      </c>
      <c r="M1566">
        <v>2</v>
      </c>
      <c r="AF1566">
        <f>IF(excel_project[[#This Row],[Total Messages]]&gt;0,1,0)</f>
        <v>1</v>
      </c>
    </row>
    <row r="1567" spans="1:32" x14ac:dyDescent="0.3">
      <c r="A1567" t="s">
        <v>46</v>
      </c>
      <c r="B1567">
        <f t="shared" si="24"/>
        <v>15</v>
      </c>
      <c r="C1567" t="s">
        <v>33</v>
      </c>
      <c r="D1567" s="1">
        <v>46066</v>
      </c>
      <c r="E1567" t="s">
        <v>38</v>
      </c>
      <c r="F1567">
        <v>21</v>
      </c>
      <c r="G1567">
        <v>13</v>
      </c>
      <c r="H1567">
        <v>8</v>
      </c>
      <c r="I1567" t="s">
        <v>31</v>
      </c>
      <c r="J1567" t="s">
        <v>31</v>
      </c>
      <c r="AC1567">
        <v>1</v>
      </c>
      <c r="AF1567">
        <f>IF(excel_project[[#This Row],[Total Messages]]&gt;0,1,0)</f>
        <v>1</v>
      </c>
    </row>
    <row r="1568" spans="1:32" x14ac:dyDescent="0.3">
      <c r="A1568" t="s">
        <v>46</v>
      </c>
      <c r="B1568">
        <f t="shared" si="24"/>
        <v>15</v>
      </c>
      <c r="C1568" t="s">
        <v>33</v>
      </c>
      <c r="D1568" s="1">
        <v>46067</v>
      </c>
      <c r="E1568" t="s">
        <v>39</v>
      </c>
      <c r="AF1568">
        <f>IF(excel_project[[#This Row],[Total Messages]]&gt;0,1,0)</f>
        <v>0</v>
      </c>
    </row>
    <row r="1569" spans="1:32" x14ac:dyDescent="0.3">
      <c r="A1569" t="s">
        <v>46</v>
      </c>
      <c r="B1569">
        <f t="shared" si="24"/>
        <v>15</v>
      </c>
      <c r="C1569" t="s">
        <v>33</v>
      </c>
      <c r="D1569" s="1">
        <v>46068</v>
      </c>
      <c r="E1569" t="s">
        <v>40</v>
      </c>
      <c r="F1569">
        <v>26</v>
      </c>
      <c r="G1569">
        <v>16</v>
      </c>
      <c r="H1569">
        <v>10</v>
      </c>
      <c r="I1569" t="s">
        <v>31</v>
      </c>
      <c r="J1569" t="s">
        <v>31</v>
      </c>
      <c r="M1569">
        <v>1</v>
      </c>
      <c r="N1569">
        <v>1</v>
      </c>
      <c r="V1569">
        <v>1</v>
      </c>
      <c r="W1569">
        <v>2</v>
      </c>
      <c r="AD1569">
        <v>1</v>
      </c>
      <c r="AF1569">
        <f>IF(excel_project[[#This Row],[Total Messages]]&gt;0,1,0)</f>
        <v>1</v>
      </c>
    </row>
    <row r="1570" spans="1:32" x14ac:dyDescent="0.3">
      <c r="A1570" t="s">
        <v>46</v>
      </c>
      <c r="B1570">
        <f t="shared" si="24"/>
        <v>15</v>
      </c>
      <c r="C1570" t="s">
        <v>33</v>
      </c>
      <c r="D1570" s="1">
        <v>46069</v>
      </c>
      <c r="E1570" t="s">
        <v>30</v>
      </c>
      <c r="F1570">
        <v>10</v>
      </c>
      <c r="G1570">
        <v>7</v>
      </c>
      <c r="H1570">
        <v>3</v>
      </c>
      <c r="I1570" t="s">
        <v>31</v>
      </c>
      <c r="J1570" t="s">
        <v>31</v>
      </c>
      <c r="K1570">
        <v>1</v>
      </c>
      <c r="N1570">
        <v>3</v>
      </c>
      <c r="AF1570">
        <f>IF(excel_project[[#This Row],[Total Messages]]&gt;0,1,0)</f>
        <v>1</v>
      </c>
    </row>
    <row r="1571" spans="1:32" x14ac:dyDescent="0.3">
      <c r="A1571" t="s">
        <v>46</v>
      </c>
      <c r="B1571">
        <f t="shared" si="24"/>
        <v>15</v>
      </c>
      <c r="C1571" t="s">
        <v>33</v>
      </c>
      <c r="D1571" s="1">
        <v>46070</v>
      </c>
      <c r="E1571" t="s">
        <v>34</v>
      </c>
      <c r="F1571">
        <v>15</v>
      </c>
      <c r="G1571">
        <v>7</v>
      </c>
      <c r="H1571">
        <v>8</v>
      </c>
      <c r="I1571" t="s">
        <v>37</v>
      </c>
      <c r="J1571" t="s">
        <v>31</v>
      </c>
      <c r="M1571">
        <v>5</v>
      </c>
      <c r="N1571">
        <v>2</v>
      </c>
      <c r="AF1571">
        <f>IF(excel_project[[#This Row],[Total Messages]]&gt;0,1,0)</f>
        <v>1</v>
      </c>
    </row>
    <row r="1572" spans="1:32" x14ac:dyDescent="0.3">
      <c r="A1572" t="s">
        <v>46</v>
      </c>
      <c r="B1572">
        <f t="shared" si="24"/>
        <v>15</v>
      </c>
      <c r="C1572" t="s">
        <v>33</v>
      </c>
      <c r="D1572" s="1">
        <v>46071</v>
      </c>
      <c r="E1572" t="s">
        <v>35</v>
      </c>
      <c r="AF1572">
        <f>IF(excel_project[[#This Row],[Total Messages]]&gt;0,1,0)</f>
        <v>0</v>
      </c>
    </row>
    <row r="1573" spans="1:32" x14ac:dyDescent="0.3">
      <c r="A1573" t="s">
        <v>46</v>
      </c>
      <c r="B1573">
        <f t="shared" si="24"/>
        <v>15</v>
      </c>
      <c r="C1573" t="s">
        <v>33</v>
      </c>
      <c r="D1573" s="1">
        <v>46072</v>
      </c>
      <c r="E1573" t="s">
        <v>36</v>
      </c>
      <c r="F1573">
        <v>32</v>
      </c>
      <c r="G1573">
        <v>8</v>
      </c>
      <c r="H1573">
        <v>24</v>
      </c>
      <c r="I1573" t="s">
        <v>37</v>
      </c>
      <c r="J1573" t="s">
        <v>31</v>
      </c>
      <c r="L1573">
        <v>1</v>
      </c>
      <c r="M1573">
        <v>1</v>
      </c>
      <c r="Q1573">
        <v>1</v>
      </c>
      <c r="W1573">
        <v>1</v>
      </c>
      <c r="AF1573">
        <f>IF(excel_project[[#This Row],[Total Messages]]&gt;0,1,0)</f>
        <v>1</v>
      </c>
    </row>
    <row r="1574" spans="1:32" x14ac:dyDescent="0.3">
      <c r="A1574" t="s">
        <v>46</v>
      </c>
      <c r="B1574">
        <f t="shared" si="24"/>
        <v>15</v>
      </c>
      <c r="C1574" t="s">
        <v>33</v>
      </c>
      <c r="D1574" s="1">
        <v>46073</v>
      </c>
      <c r="E1574" t="s">
        <v>38</v>
      </c>
      <c r="F1574">
        <v>4</v>
      </c>
      <c r="G1574">
        <v>3</v>
      </c>
      <c r="H1574">
        <v>1</v>
      </c>
      <c r="I1574" t="s">
        <v>37</v>
      </c>
      <c r="J1574" t="s">
        <v>31</v>
      </c>
      <c r="AF1574">
        <f>IF(excel_project[[#This Row],[Total Messages]]&gt;0,1,0)</f>
        <v>1</v>
      </c>
    </row>
    <row r="1575" spans="1:32" x14ac:dyDescent="0.3">
      <c r="A1575" t="s">
        <v>46</v>
      </c>
      <c r="B1575">
        <f t="shared" si="24"/>
        <v>15</v>
      </c>
      <c r="C1575" t="s">
        <v>33</v>
      </c>
      <c r="D1575" s="1">
        <v>46074</v>
      </c>
      <c r="E1575" t="s">
        <v>39</v>
      </c>
      <c r="AF1575">
        <f>IF(excel_project[[#This Row],[Total Messages]]&gt;0,1,0)</f>
        <v>0</v>
      </c>
    </row>
    <row r="1576" spans="1:32" x14ac:dyDescent="0.3">
      <c r="A1576" t="s">
        <v>46</v>
      </c>
      <c r="B1576">
        <f t="shared" si="24"/>
        <v>15</v>
      </c>
      <c r="C1576" t="s">
        <v>33</v>
      </c>
      <c r="D1576" s="1">
        <v>46075</v>
      </c>
      <c r="E1576" t="s">
        <v>40</v>
      </c>
      <c r="F1576">
        <v>23</v>
      </c>
      <c r="G1576">
        <v>10</v>
      </c>
      <c r="H1576">
        <v>13</v>
      </c>
      <c r="I1576" t="s">
        <v>31</v>
      </c>
      <c r="J1576" t="s">
        <v>31</v>
      </c>
      <c r="L1576">
        <v>3</v>
      </c>
      <c r="U1576">
        <v>1</v>
      </c>
      <c r="AF1576">
        <f>IF(excel_project[[#This Row],[Total Messages]]&gt;0,1,0)</f>
        <v>1</v>
      </c>
    </row>
    <row r="1577" spans="1:32" x14ac:dyDescent="0.3">
      <c r="A1577" t="s">
        <v>46</v>
      </c>
      <c r="B1577">
        <f t="shared" si="24"/>
        <v>15</v>
      </c>
      <c r="C1577" t="s">
        <v>33</v>
      </c>
      <c r="D1577" s="1">
        <v>46076</v>
      </c>
      <c r="E1577" t="s">
        <v>30</v>
      </c>
      <c r="F1577">
        <v>25</v>
      </c>
      <c r="G1577">
        <v>8</v>
      </c>
      <c r="H1577">
        <v>17</v>
      </c>
      <c r="I1577" t="s">
        <v>37</v>
      </c>
      <c r="J1577" t="s">
        <v>31</v>
      </c>
      <c r="Q1577">
        <v>1</v>
      </c>
      <c r="V1577">
        <v>1</v>
      </c>
      <c r="AF1577">
        <f>IF(excel_project[[#This Row],[Total Messages]]&gt;0,1,0)</f>
        <v>1</v>
      </c>
    </row>
    <row r="1578" spans="1:32" x14ac:dyDescent="0.3">
      <c r="A1578" t="s">
        <v>46</v>
      </c>
      <c r="B1578">
        <f t="shared" si="24"/>
        <v>15</v>
      </c>
      <c r="C1578" t="s">
        <v>33</v>
      </c>
      <c r="D1578" s="1">
        <v>46077</v>
      </c>
      <c r="E1578" t="s">
        <v>34</v>
      </c>
      <c r="F1578">
        <v>5</v>
      </c>
      <c r="G1578">
        <v>2</v>
      </c>
      <c r="H1578">
        <v>3</v>
      </c>
      <c r="I1578" t="s">
        <v>37</v>
      </c>
      <c r="J1578" t="s">
        <v>31</v>
      </c>
      <c r="AF1578">
        <f>IF(excel_project[[#This Row],[Total Messages]]&gt;0,1,0)</f>
        <v>1</v>
      </c>
    </row>
    <row r="1579" spans="1:32" x14ac:dyDescent="0.3">
      <c r="A1579" t="s">
        <v>46</v>
      </c>
      <c r="B1579">
        <f t="shared" si="24"/>
        <v>15</v>
      </c>
      <c r="C1579" t="s">
        <v>33</v>
      </c>
      <c r="D1579" s="1">
        <v>46078</v>
      </c>
      <c r="E1579" t="s">
        <v>35</v>
      </c>
      <c r="AF1579">
        <f>IF(excel_project[[#This Row],[Total Messages]]&gt;0,1,0)</f>
        <v>0</v>
      </c>
    </row>
    <row r="1580" spans="1:32" x14ac:dyDescent="0.3">
      <c r="A1580" t="s">
        <v>46</v>
      </c>
      <c r="B1580">
        <f t="shared" si="24"/>
        <v>15</v>
      </c>
      <c r="C1580" t="s">
        <v>33</v>
      </c>
      <c r="D1580" s="1">
        <v>46079</v>
      </c>
      <c r="E1580" t="s">
        <v>36</v>
      </c>
      <c r="AF1580">
        <f>IF(excel_project[[#This Row],[Total Messages]]&gt;0,1,0)</f>
        <v>0</v>
      </c>
    </row>
    <row r="1581" spans="1:32" x14ac:dyDescent="0.3">
      <c r="A1581" t="s">
        <v>46</v>
      </c>
      <c r="B1581">
        <f t="shared" si="24"/>
        <v>15</v>
      </c>
      <c r="C1581" t="s">
        <v>33</v>
      </c>
      <c r="D1581" s="1">
        <v>46080</v>
      </c>
      <c r="E1581" t="s">
        <v>38</v>
      </c>
      <c r="AF1581">
        <f>IF(excel_project[[#This Row],[Total Messages]]&gt;0,1,0)</f>
        <v>0</v>
      </c>
    </row>
    <row r="1582" spans="1:32" x14ac:dyDescent="0.3">
      <c r="A1582" t="s">
        <v>46</v>
      </c>
      <c r="B1582">
        <f t="shared" si="24"/>
        <v>15</v>
      </c>
      <c r="C1582" t="s">
        <v>33</v>
      </c>
      <c r="D1582" s="1">
        <v>46081</v>
      </c>
      <c r="E1582" t="s">
        <v>39</v>
      </c>
      <c r="F1582">
        <v>17</v>
      </c>
      <c r="G1582">
        <v>10</v>
      </c>
      <c r="H1582">
        <v>7</v>
      </c>
      <c r="I1582" t="s">
        <v>31</v>
      </c>
      <c r="J1582" t="s">
        <v>31</v>
      </c>
      <c r="AF1582">
        <f>IF(excel_project[[#This Row],[Total Messages]]&gt;0,1,0)</f>
        <v>1</v>
      </c>
    </row>
    <row r="1583" spans="1:32" x14ac:dyDescent="0.3">
      <c r="A1583" t="s">
        <v>46</v>
      </c>
      <c r="B1583">
        <f t="shared" si="24"/>
        <v>15</v>
      </c>
      <c r="C1583" t="s">
        <v>33</v>
      </c>
      <c r="D1583" s="1">
        <v>46082</v>
      </c>
      <c r="E1583" t="s">
        <v>40</v>
      </c>
      <c r="F1583">
        <v>15</v>
      </c>
      <c r="G1583">
        <v>9</v>
      </c>
      <c r="H1583">
        <v>6</v>
      </c>
      <c r="I1583" t="s">
        <v>37</v>
      </c>
      <c r="J1583" t="s">
        <v>31</v>
      </c>
      <c r="AF1583">
        <f>IF(excel_project[[#This Row],[Total Messages]]&gt;0,1,0)</f>
        <v>1</v>
      </c>
    </row>
    <row r="1584" spans="1:32" x14ac:dyDescent="0.3">
      <c r="A1584" t="s">
        <v>46</v>
      </c>
      <c r="B1584">
        <f t="shared" si="24"/>
        <v>15</v>
      </c>
      <c r="C1584" t="s">
        <v>33</v>
      </c>
      <c r="D1584" s="1">
        <v>46083</v>
      </c>
      <c r="E1584" t="s">
        <v>30</v>
      </c>
      <c r="F1584">
        <v>5</v>
      </c>
      <c r="G1584">
        <v>2</v>
      </c>
      <c r="H1584">
        <v>3</v>
      </c>
      <c r="I1584" t="s">
        <v>31</v>
      </c>
      <c r="J1584" t="s">
        <v>31</v>
      </c>
      <c r="L1584">
        <v>1</v>
      </c>
      <c r="AF1584">
        <f>IF(excel_project[[#This Row],[Total Messages]]&gt;0,1,0)</f>
        <v>1</v>
      </c>
    </row>
    <row r="1585" spans="1:32" x14ac:dyDescent="0.3">
      <c r="A1585" t="s">
        <v>46</v>
      </c>
      <c r="B1585">
        <f t="shared" si="24"/>
        <v>15</v>
      </c>
      <c r="C1585" t="s">
        <v>33</v>
      </c>
      <c r="D1585" s="1">
        <v>46084</v>
      </c>
      <c r="E1585" t="s">
        <v>34</v>
      </c>
      <c r="F1585">
        <v>43</v>
      </c>
      <c r="G1585">
        <v>14</v>
      </c>
      <c r="H1585">
        <v>29</v>
      </c>
      <c r="I1585" t="s">
        <v>37</v>
      </c>
      <c r="J1585" t="s">
        <v>37</v>
      </c>
      <c r="V1585">
        <v>1</v>
      </c>
      <c r="AC1585">
        <v>1</v>
      </c>
      <c r="AF1585">
        <f>IF(excel_project[[#This Row],[Total Messages]]&gt;0,1,0)</f>
        <v>1</v>
      </c>
    </row>
    <row r="1586" spans="1:32" x14ac:dyDescent="0.3">
      <c r="A1586" t="s">
        <v>46</v>
      </c>
      <c r="B1586">
        <f t="shared" si="24"/>
        <v>15</v>
      </c>
      <c r="C1586" t="s">
        <v>33</v>
      </c>
      <c r="D1586" s="1">
        <v>46085</v>
      </c>
      <c r="E1586" t="s">
        <v>35</v>
      </c>
      <c r="AF1586">
        <f>IF(excel_project[[#This Row],[Total Messages]]&gt;0,1,0)</f>
        <v>0</v>
      </c>
    </row>
    <row r="1587" spans="1:32" x14ac:dyDescent="0.3">
      <c r="A1587" t="s">
        <v>46</v>
      </c>
      <c r="B1587">
        <f t="shared" si="24"/>
        <v>15</v>
      </c>
      <c r="C1587" t="s">
        <v>33</v>
      </c>
      <c r="D1587" s="1">
        <v>46086</v>
      </c>
      <c r="E1587" t="s">
        <v>36</v>
      </c>
      <c r="F1587">
        <v>5</v>
      </c>
      <c r="G1587">
        <v>4</v>
      </c>
      <c r="H1587">
        <v>1</v>
      </c>
      <c r="I1587" t="s">
        <v>31</v>
      </c>
      <c r="J1587" t="s">
        <v>31</v>
      </c>
      <c r="AF1587">
        <f>IF(excel_project[[#This Row],[Total Messages]]&gt;0,1,0)</f>
        <v>1</v>
      </c>
    </row>
    <row r="1588" spans="1:32" x14ac:dyDescent="0.3">
      <c r="A1588" t="s">
        <v>46</v>
      </c>
      <c r="B1588">
        <f t="shared" si="24"/>
        <v>15</v>
      </c>
      <c r="C1588" t="s">
        <v>33</v>
      </c>
      <c r="D1588" s="1">
        <v>46087</v>
      </c>
      <c r="E1588" t="s">
        <v>38</v>
      </c>
      <c r="F1588">
        <v>18</v>
      </c>
      <c r="G1588">
        <v>5</v>
      </c>
      <c r="H1588">
        <v>13</v>
      </c>
      <c r="I1588" t="s">
        <v>37</v>
      </c>
      <c r="J1588" t="s">
        <v>37</v>
      </c>
      <c r="L1588">
        <v>2</v>
      </c>
      <c r="AF1588">
        <f>IF(excel_project[[#This Row],[Total Messages]]&gt;0,1,0)</f>
        <v>1</v>
      </c>
    </row>
    <row r="1589" spans="1:32" x14ac:dyDescent="0.3">
      <c r="A1589" t="s">
        <v>46</v>
      </c>
      <c r="B1589">
        <f t="shared" si="24"/>
        <v>15</v>
      </c>
      <c r="C1589" t="s">
        <v>33</v>
      </c>
      <c r="D1589" s="1">
        <v>46088</v>
      </c>
      <c r="E1589" t="s">
        <v>39</v>
      </c>
      <c r="F1589">
        <v>9</v>
      </c>
      <c r="G1589">
        <v>4</v>
      </c>
      <c r="H1589">
        <v>5</v>
      </c>
      <c r="I1589" t="s">
        <v>31</v>
      </c>
      <c r="J1589" t="s">
        <v>31</v>
      </c>
      <c r="AF1589">
        <f>IF(excel_project[[#This Row],[Total Messages]]&gt;0,1,0)</f>
        <v>1</v>
      </c>
    </row>
    <row r="1590" spans="1:32" x14ac:dyDescent="0.3">
      <c r="A1590" t="s">
        <v>46</v>
      </c>
      <c r="B1590">
        <f t="shared" si="24"/>
        <v>15</v>
      </c>
      <c r="C1590" t="s">
        <v>33</v>
      </c>
      <c r="D1590" s="1">
        <v>46089</v>
      </c>
      <c r="E1590" t="s">
        <v>40</v>
      </c>
      <c r="F1590">
        <v>3</v>
      </c>
      <c r="G1590">
        <v>2</v>
      </c>
      <c r="H1590">
        <v>1</v>
      </c>
      <c r="I1590" t="s">
        <v>31</v>
      </c>
      <c r="J1590" t="s">
        <v>31</v>
      </c>
      <c r="AF1590">
        <f>IF(excel_project[[#This Row],[Total Messages]]&gt;0,1,0)</f>
        <v>1</v>
      </c>
    </row>
    <row r="1591" spans="1:32" x14ac:dyDescent="0.3">
      <c r="A1591" t="s">
        <v>46</v>
      </c>
      <c r="B1591">
        <f t="shared" si="24"/>
        <v>15</v>
      </c>
      <c r="C1591" t="s">
        <v>33</v>
      </c>
      <c r="D1591" s="1">
        <v>46090</v>
      </c>
      <c r="E1591" t="s">
        <v>30</v>
      </c>
      <c r="F1591">
        <v>10</v>
      </c>
      <c r="G1591">
        <v>5</v>
      </c>
      <c r="H1591">
        <v>5</v>
      </c>
      <c r="I1591" t="s">
        <v>31</v>
      </c>
      <c r="J1591" t="s">
        <v>31</v>
      </c>
      <c r="AC1591">
        <v>1</v>
      </c>
      <c r="AF1591">
        <f>IF(excel_project[[#This Row],[Total Messages]]&gt;0,1,0)</f>
        <v>1</v>
      </c>
    </row>
    <row r="1592" spans="1:32" x14ac:dyDescent="0.3">
      <c r="A1592" t="s">
        <v>46</v>
      </c>
      <c r="B1592">
        <f t="shared" si="24"/>
        <v>15</v>
      </c>
      <c r="C1592" t="s">
        <v>33</v>
      </c>
      <c r="D1592" s="1">
        <v>46091</v>
      </c>
      <c r="E1592" t="s">
        <v>34</v>
      </c>
      <c r="F1592">
        <v>22</v>
      </c>
      <c r="G1592">
        <v>11</v>
      </c>
      <c r="H1592">
        <v>11</v>
      </c>
      <c r="I1592" t="s">
        <v>31</v>
      </c>
      <c r="J1592" t="s">
        <v>31</v>
      </c>
      <c r="W1592">
        <v>2</v>
      </c>
      <c r="AF1592">
        <f>IF(excel_project[[#This Row],[Total Messages]]&gt;0,1,0)</f>
        <v>1</v>
      </c>
    </row>
    <row r="1593" spans="1:32" x14ac:dyDescent="0.3">
      <c r="A1593" t="s">
        <v>46</v>
      </c>
      <c r="B1593">
        <f t="shared" si="24"/>
        <v>15</v>
      </c>
      <c r="C1593" t="s">
        <v>33</v>
      </c>
      <c r="D1593" s="1">
        <v>46092</v>
      </c>
      <c r="E1593" t="s">
        <v>35</v>
      </c>
      <c r="F1593">
        <v>22</v>
      </c>
      <c r="G1593">
        <v>12</v>
      </c>
      <c r="H1593">
        <v>10</v>
      </c>
      <c r="I1593" t="s">
        <v>31</v>
      </c>
      <c r="J1593" t="s">
        <v>37</v>
      </c>
      <c r="AF1593">
        <f>IF(excel_project[[#This Row],[Total Messages]]&gt;0,1,0)</f>
        <v>1</v>
      </c>
    </row>
    <row r="1594" spans="1:32" x14ac:dyDescent="0.3">
      <c r="A1594" t="s">
        <v>46</v>
      </c>
      <c r="B1594">
        <f t="shared" si="24"/>
        <v>15</v>
      </c>
      <c r="C1594" t="s">
        <v>33</v>
      </c>
      <c r="D1594" s="1">
        <v>46093</v>
      </c>
      <c r="E1594" t="s">
        <v>36</v>
      </c>
      <c r="AF1594">
        <f>IF(excel_project[[#This Row],[Total Messages]]&gt;0,1,0)</f>
        <v>0</v>
      </c>
    </row>
    <row r="1595" spans="1:32" x14ac:dyDescent="0.3">
      <c r="A1595" t="s">
        <v>46</v>
      </c>
      <c r="B1595">
        <f t="shared" si="24"/>
        <v>15</v>
      </c>
      <c r="C1595" t="s">
        <v>33</v>
      </c>
      <c r="D1595" s="1">
        <v>46094</v>
      </c>
      <c r="E1595" t="s">
        <v>38</v>
      </c>
      <c r="F1595">
        <v>33</v>
      </c>
      <c r="G1595">
        <v>12</v>
      </c>
      <c r="H1595">
        <v>21</v>
      </c>
      <c r="I1595" t="s">
        <v>31</v>
      </c>
      <c r="J1595" t="s">
        <v>31</v>
      </c>
      <c r="M1595">
        <v>3</v>
      </c>
      <c r="N1595">
        <v>3</v>
      </c>
      <c r="AF1595">
        <f>IF(excel_project[[#This Row],[Total Messages]]&gt;0,1,0)</f>
        <v>1</v>
      </c>
    </row>
    <row r="1596" spans="1:32" x14ac:dyDescent="0.3">
      <c r="A1596" t="s">
        <v>46</v>
      </c>
      <c r="B1596">
        <f t="shared" si="24"/>
        <v>15</v>
      </c>
      <c r="C1596" t="s">
        <v>33</v>
      </c>
      <c r="D1596" s="1">
        <v>46095</v>
      </c>
      <c r="E1596" t="s">
        <v>39</v>
      </c>
      <c r="F1596">
        <v>48</v>
      </c>
      <c r="G1596">
        <v>23</v>
      </c>
      <c r="H1596">
        <v>25</v>
      </c>
      <c r="I1596" t="s">
        <v>31</v>
      </c>
      <c r="J1596" t="s">
        <v>31</v>
      </c>
      <c r="M1596">
        <v>1</v>
      </c>
      <c r="W1596">
        <v>1</v>
      </c>
      <c r="AF1596">
        <f>IF(excel_project[[#This Row],[Total Messages]]&gt;0,1,0)</f>
        <v>1</v>
      </c>
    </row>
    <row r="1597" spans="1:32" x14ac:dyDescent="0.3">
      <c r="A1597" t="s">
        <v>46</v>
      </c>
      <c r="B1597">
        <f t="shared" si="24"/>
        <v>15</v>
      </c>
      <c r="C1597" t="s">
        <v>33</v>
      </c>
      <c r="D1597" s="1">
        <v>46096</v>
      </c>
      <c r="E1597" t="s">
        <v>40</v>
      </c>
      <c r="AF1597">
        <f>IF(excel_project[[#This Row],[Total Messages]]&gt;0,1,0)</f>
        <v>0</v>
      </c>
    </row>
    <row r="1598" spans="1:32" x14ac:dyDescent="0.3">
      <c r="A1598" t="s">
        <v>46</v>
      </c>
      <c r="B1598">
        <f t="shared" si="24"/>
        <v>15</v>
      </c>
      <c r="C1598" t="s">
        <v>33</v>
      </c>
      <c r="D1598" s="1">
        <v>46097</v>
      </c>
      <c r="E1598" t="s">
        <v>30</v>
      </c>
      <c r="F1598">
        <v>10</v>
      </c>
      <c r="G1598">
        <v>6</v>
      </c>
      <c r="H1598">
        <v>4</v>
      </c>
      <c r="I1598" t="s">
        <v>31</v>
      </c>
      <c r="J1598" t="s">
        <v>31</v>
      </c>
      <c r="L1598">
        <v>1</v>
      </c>
      <c r="M1598">
        <v>1</v>
      </c>
      <c r="AF1598">
        <f>IF(excel_project[[#This Row],[Total Messages]]&gt;0,1,0)</f>
        <v>1</v>
      </c>
    </row>
    <row r="1599" spans="1:32" x14ac:dyDescent="0.3">
      <c r="A1599" t="s">
        <v>46</v>
      </c>
      <c r="B1599">
        <f t="shared" si="24"/>
        <v>15</v>
      </c>
      <c r="C1599" t="s">
        <v>33</v>
      </c>
      <c r="D1599" s="1">
        <v>46098</v>
      </c>
      <c r="E1599" t="s">
        <v>34</v>
      </c>
      <c r="F1599">
        <v>105</v>
      </c>
      <c r="G1599">
        <v>52</v>
      </c>
      <c r="H1599">
        <v>53</v>
      </c>
      <c r="I1599" t="s">
        <v>31</v>
      </c>
      <c r="J1599" t="s">
        <v>37</v>
      </c>
      <c r="K1599">
        <v>4</v>
      </c>
      <c r="L1599">
        <v>1</v>
      </c>
      <c r="M1599">
        <v>1</v>
      </c>
      <c r="T1599">
        <v>2</v>
      </c>
      <c r="W1599">
        <v>2</v>
      </c>
      <c r="AF1599">
        <f>IF(excel_project[[#This Row],[Total Messages]]&gt;0,1,0)</f>
        <v>1</v>
      </c>
    </row>
    <row r="1600" spans="1:32" x14ac:dyDescent="0.3">
      <c r="A1600" t="s">
        <v>46</v>
      </c>
      <c r="B1600">
        <f t="shared" si="24"/>
        <v>15</v>
      </c>
      <c r="C1600" t="s">
        <v>33</v>
      </c>
      <c r="D1600" s="1">
        <v>46099</v>
      </c>
      <c r="E1600" t="s">
        <v>35</v>
      </c>
      <c r="F1600">
        <v>12</v>
      </c>
      <c r="G1600">
        <v>6</v>
      </c>
      <c r="H1600">
        <v>6</v>
      </c>
      <c r="I1600" t="s">
        <v>37</v>
      </c>
      <c r="J1600" t="s">
        <v>37</v>
      </c>
      <c r="M1600">
        <v>1</v>
      </c>
      <c r="W1600">
        <v>1</v>
      </c>
      <c r="AF1600">
        <f>IF(excel_project[[#This Row],[Total Messages]]&gt;0,1,0)</f>
        <v>1</v>
      </c>
    </row>
    <row r="1601" spans="1:32" x14ac:dyDescent="0.3">
      <c r="A1601" t="s">
        <v>46</v>
      </c>
      <c r="B1601">
        <f t="shared" si="24"/>
        <v>15</v>
      </c>
      <c r="C1601" t="s">
        <v>33</v>
      </c>
      <c r="D1601" s="1">
        <v>46100</v>
      </c>
      <c r="E1601" t="s">
        <v>36</v>
      </c>
      <c r="AF1601">
        <f>IF(excel_project[[#This Row],[Total Messages]]&gt;0,1,0)</f>
        <v>0</v>
      </c>
    </row>
    <row r="1602" spans="1:32" x14ac:dyDescent="0.3">
      <c r="A1602" t="s">
        <v>46</v>
      </c>
      <c r="B1602">
        <f t="shared" ref="B1602:B1665" si="25">VALUE(LEFT(A1602,LEN(A1602)-1))</f>
        <v>15</v>
      </c>
      <c r="C1602" t="s">
        <v>33</v>
      </c>
      <c r="D1602" s="1">
        <v>46101</v>
      </c>
      <c r="E1602" t="s">
        <v>38</v>
      </c>
      <c r="AF1602">
        <f>IF(excel_project[[#This Row],[Total Messages]]&gt;0,1,0)</f>
        <v>0</v>
      </c>
    </row>
    <row r="1603" spans="1:32" x14ac:dyDescent="0.3">
      <c r="A1603" t="s">
        <v>46</v>
      </c>
      <c r="B1603">
        <f t="shared" si="25"/>
        <v>15</v>
      </c>
      <c r="C1603" t="s">
        <v>33</v>
      </c>
      <c r="D1603" s="1">
        <v>46102</v>
      </c>
      <c r="E1603" t="s">
        <v>39</v>
      </c>
      <c r="F1603">
        <v>4</v>
      </c>
      <c r="G1603">
        <v>2</v>
      </c>
      <c r="H1603">
        <v>2</v>
      </c>
      <c r="I1603" t="s">
        <v>37</v>
      </c>
      <c r="J1603" t="s">
        <v>37</v>
      </c>
      <c r="AF1603">
        <f>IF(excel_project[[#This Row],[Total Messages]]&gt;0,1,0)</f>
        <v>1</v>
      </c>
    </row>
    <row r="1604" spans="1:32" x14ac:dyDescent="0.3">
      <c r="A1604" t="s">
        <v>46</v>
      </c>
      <c r="B1604">
        <f t="shared" si="25"/>
        <v>15</v>
      </c>
      <c r="C1604" t="s">
        <v>33</v>
      </c>
      <c r="D1604" s="1">
        <v>46103</v>
      </c>
      <c r="E1604" t="s">
        <v>40</v>
      </c>
      <c r="AF1604">
        <f>IF(excel_project[[#This Row],[Total Messages]]&gt;0,1,0)</f>
        <v>0</v>
      </c>
    </row>
    <row r="1605" spans="1:32" x14ac:dyDescent="0.3">
      <c r="A1605" t="s">
        <v>46</v>
      </c>
      <c r="B1605">
        <f t="shared" si="25"/>
        <v>15</v>
      </c>
      <c r="C1605" t="s">
        <v>33</v>
      </c>
      <c r="D1605" s="1">
        <v>46104</v>
      </c>
      <c r="E1605" t="s">
        <v>30</v>
      </c>
      <c r="F1605">
        <v>17</v>
      </c>
      <c r="G1605">
        <v>10</v>
      </c>
      <c r="H1605">
        <v>7</v>
      </c>
      <c r="I1605" t="s">
        <v>31</v>
      </c>
      <c r="J1605" t="s">
        <v>37</v>
      </c>
      <c r="AF1605">
        <f>IF(excel_project[[#This Row],[Total Messages]]&gt;0,1,0)</f>
        <v>1</v>
      </c>
    </row>
    <row r="1606" spans="1:32" x14ac:dyDescent="0.3">
      <c r="A1606" t="s">
        <v>46</v>
      </c>
      <c r="B1606">
        <f t="shared" si="25"/>
        <v>15</v>
      </c>
      <c r="C1606" t="s">
        <v>33</v>
      </c>
      <c r="D1606" s="1">
        <v>46105</v>
      </c>
      <c r="E1606" t="s">
        <v>34</v>
      </c>
      <c r="F1606">
        <v>26</v>
      </c>
      <c r="G1606">
        <v>10</v>
      </c>
      <c r="H1606">
        <v>16</v>
      </c>
      <c r="I1606" t="s">
        <v>31</v>
      </c>
      <c r="J1606" t="s">
        <v>37</v>
      </c>
      <c r="L1606">
        <v>1</v>
      </c>
      <c r="M1606">
        <v>1</v>
      </c>
      <c r="AD1606">
        <v>2</v>
      </c>
      <c r="AF1606">
        <f>IF(excel_project[[#This Row],[Total Messages]]&gt;0,1,0)</f>
        <v>1</v>
      </c>
    </row>
    <row r="1607" spans="1:32" x14ac:dyDescent="0.3">
      <c r="A1607" t="s">
        <v>46</v>
      </c>
      <c r="B1607">
        <f t="shared" si="25"/>
        <v>15</v>
      </c>
      <c r="C1607" t="s">
        <v>33</v>
      </c>
      <c r="D1607" s="1">
        <v>46106</v>
      </c>
      <c r="E1607" t="s">
        <v>35</v>
      </c>
      <c r="F1607">
        <v>132</v>
      </c>
      <c r="G1607">
        <v>40</v>
      </c>
      <c r="H1607">
        <v>92</v>
      </c>
      <c r="I1607" t="s">
        <v>31</v>
      </c>
      <c r="J1607" t="s">
        <v>37</v>
      </c>
      <c r="L1607">
        <v>8</v>
      </c>
      <c r="M1607">
        <v>2</v>
      </c>
      <c r="Q1607">
        <v>1</v>
      </c>
      <c r="AC1607">
        <v>1</v>
      </c>
      <c r="AD1607">
        <v>2</v>
      </c>
      <c r="AE1607">
        <v>1</v>
      </c>
      <c r="AF1607">
        <f>IF(excel_project[[#This Row],[Total Messages]]&gt;0,1,0)</f>
        <v>1</v>
      </c>
    </row>
    <row r="1608" spans="1:32" x14ac:dyDescent="0.3">
      <c r="A1608" t="s">
        <v>46</v>
      </c>
      <c r="B1608">
        <f t="shared" si="25"/>
        <v>15</v>
      </c>
      <c r="C1608" t="s">
        <v>33</v>
      </c>
      <c r="D1608" s="1">
        <v>46107</v>
      </c>
      <c r="E1608" t="s">
        <v>36</v>
      </c>
      <c r="F1608">
        <v>119</v>
      </c>
      <c r="G1608">
        <v>48</v>
      </c>
      <c r="H1608">
        <v>71</v>
      </c>
      <c r="I1608" t="s">
        <v>31</v>
      </c>
      <c r="J1608" t="s">
        <v>31</v>
      </c>
      <c r="K1608">
        <v>2</v>
      </c>
      <c r="Q1608">
        <v>2</v>
      </c>
      <c r="V1608">
        <v>1</v>
      </c>
      <c r="W1608">
        <v>2</v>
      </c>
      <c r="AD1608">
        <v>2</v>
      </c>
      <c r="AE1608">
        <v>2</v>
      </c>
      <c r="AF1608">
        <f>IF(excel_project[[#This Row],[Total Messages]]&gt;0,1,0)</f>
        <v>1</v>
      </c>
    </row>
    <row r="1609" spans="1:32" x14ac:dyDescent="0.3">
      <c r="A1609" t="s">
        <v>46</v>
      </c>
      <c r="B1609">
        <f t="shared" si="25"/>
        <v>15</v>
      </c>
      <c r="C1609" t="s">
        <v>33</v>
      </c>
      <c r="D1609" s="1">
        <v>46108</v>
      </c>
      <c r="E1609" t="s">
        <v>38</v>
      </c>
      <c r="F1609">
        <v>6</v>
      </c>
      <c r="G1609">
        <v>3</v>
      </c>
      <c r="H1609">
        <v>3</v>
      </c>
      <c r="I1609" t="s">
        <v>31</v>
      </c>
      <c r="J1609" t="s">
        <v>31</v>
      </c>
      <c r="AE1609">
        <v>1</v>
      </c>
      <c r="AF1609">
        <f>IF(excel_project[[#This Row],[Total Messages]]&gt;0,1,0)</f>
        <v>1</v>
      </c>
    </row>
    <row r="1610" spans="1:32" x14ac:dyDescent="0.3">
      <c r="A1610" t="s">
        <v>46</v>
      </c>
      <c r="B1610">
        <f t="shared" si="25"/>
        <v>15</v>
      </c>
      <c r="C1610" t="s">
        <v>33</v>
      </c>
      <c r="D1610" s="1">
        <v>46109</v>
      </c>
      <c r="E1610" t="s">
        <v>39</v>
      </c>
      <c r="F1610">
        <v>6</v>
      </c>
      <c r="G1610">
        <v>3</v>
      </c>
      <c r="H1610">
        <v>3</v>
      </c>
      <c r="I1610" t="s">
        <v>31</v>
      </c>
      <c r="J1610" t="s">
        <v>31</v>
      </c>
      <c r="V1610">
        <v>1</v>
      </c>
      <c r="AF1610">
        <f>IF(excel_project[[#This Row],[Total Messages]]&gt;0,1,0)</f>
        <v>1</v>
      </c>
    </row>
    <row r="1611" spans="1:32" x14ac:dyDescent="0.3">
      <c r="A1611" t="s">
        <v>46</v>
      </c>
      <c r="B1611">
        <f t="shared" si="25"/>
        <v>15</v>
      </c>
      <c r="C1611" t="s">
        <v>33</v>
      </c>
      <c r="D1611" s="1">
        <v>46110</v>
      </c>
      <c r="E1611" t="s">
        <v>40</v>
      </c>
      <c r="F1611">
        <v>2</v>
      </c>
      <c r="G1611">
        <v>1</v>
      </c>
      <c r="H1611">
        <v>1</v>
      </c>
      <c r="I1611" t="s">
        <v>31</v>
      </c>
      <c r="J1611" t="s">
        <v>31</v>
      </c>
      <c r="AF1611">
        <f>IF(excel_project[[#This Row],[Total Messages]]&gt;0,1,0)</f>
        <v>1</v>
      </c>
    </row>
    <row r="1612" spans="1:32" x14ac:dyDescent="0.3">
      <c r="A1612" t="s">
        <v>46</v>
      </c>
      <c r="B1612">
        <f t="shared" si="25"/>
        <v>15</v>
      </c>
      <c r="C1612" t="s">
        <v>33</v>
      </c>
      <c r="D1612" s="1">
        <v>46111</v>
      </c>
      <c r="E1612" t="s">
        <v>30</v>
      </c>
      <c r="F1612">
        <v>98</v>
      </c>
      <c r="G1612">
        <v>41</v>
      </c>
      <c r="H1612">
        <v>57</v>
      </c>
      <c r="I1612" t="s">
        <v>37</v>
      </c>
      <c r="J1612" t="s">
        <v>37</v>
      </c>
      <c r="M1612">
        <v>6</v>
      </c>
      <c r="N1612">
        <v>4</v>
      </c>
      <c r="AE1612">
        <v>1</v>
      </c>
      <c r="AF1612">
        <f>IF(excel_project[[#This Row],[Total Messages]]&gt;0,1,0)</f>
        <v>1</v>
      </c>
    </row>
    <row r="1613" spans="1:32" x14ac:dyDescent="0.3">
      <c r="A1613" t="s">
        <v>46</v>
      </c>
      <c r="B1613">
        <f t="shared" si="25"/>
        <v>15</v>
      </c>
      <c r="C1613" t="s">
        <v>33</v>
      </c>
      <c r="D1613" s="1">
        <v>46112</v>
      </c>
      <c r="E1613" t="s">
        <v>34</v>
      </c>
      <c r="F1613">
        <v>65</v>
      </c>
      <c r="G1613">
        <v>29</v>
      </c>
      <c r="H1613">
        <v>36</v>
      </c>
      <c r="I1613" t="s">
        <v>37</v>
      </c>
      <c r="J1613" t="s">
        <v>37</v>
      </c>
      <c r="L1613">
        <v>1</v>
      </c>
      <c r="M1613">
        <v>4</v>
      </c>
      <c r="N1613">
        <v>2</v>
      </c>
      <c r="AD1613">
        <v>1</v>
      </c>
      <c r="AF1613">
        <f>IF(excel_project[[#This Row],[Total Messages]]&gt;0,1,0)</f>
        <v>1</v>
      </c>
    </row>
    <row r="1614" spans="1:32" x14ac:dyDescent="0.3">
      <c r="A1614" t="s">
        <v>46</v>
      </c>
      <c r="B1614">
        <f t="shared" si="25"/>
        <v>15</v>
      </c>
      <c r="C1614" t="s">
        <v>33</v>
      </c>
      <c r="D1614" s="1">
        <v>46113</v>
      </c>
      <c r="E1614" t="s">
        <v>35</v>
      </c>
      <c r="F1614">
        <v>58</v>
      </c>
      <c r="G1614">
        <v>30</v>
      </c>
      <c r="H1614">
        <v>28</v>
      </c>
      <c r="I1614" t="s">
        <v>37</v>
      </c>
      <c r="J1614" t="s">
        <v>37</v>
      </c>
      <c r="K1614">
        <v>1</v>
      </c>
      <c r="M1614">
        <v>3</v>
      </c>
      <c r="N1614">
        <v>2</v>
      </c>
      <c r="W1614">
        <v>3</v>
      </c>
      <c r="AB1614">
        <v>1</v>
      </c>
      <c r="AF1614">
        <f>IF(excel_project[[#This Row],[Total Messages]]&gt;0,1,0)</f>
        <v>1</v>
      </c>
    </row>
    <row r="1615" spans="1:32" x14ac:dyDescent="0.3">
      <c r="A1615" t="s">
        <v>46</v>
      </c>
      <c r="B1615">
        <f t="shared" si="25"/>
        <v>15</v>
      </c>
      <c r="C1615" t="s">
        <v>33</v>
      </c>
      <c r="D1615" s="1">
        <v>46114</v>
      </c>
      <c r="E1615" t="s">
        <v>36</v>
      </c>
      <c r="AF1615">
        <f>IF(excel_project[[#This Row],[Total Messages]]&gt;0,1,0)</f>
        <v>0</v>
      </c>
    </row>
    <row r="1616" spans="1:32" x14ac:dyDescent="0.3">
      <c r="A1616" t="s">
        <v>46</v>
      </c>
      <c r="B1616">
        <f t="shared" si="25"/>
        <v>15</v>
      </c>
      <c r="C1616" t="s">
        <v>33</v>
      </c>
      <c r="D1616" s="1">
        <v>46115</v>
      </c>
      <c r="E1616" t="s">
        <v>38</v>
      </c>
      <c r="F1616">
        <v>15</v>
      </c>
      <c r="G1616">
        <v>9</v>
      </c>
      <c r="H1616">
        <v>6</v>
      </c>
      <c r="I1616" t="s">
        <v>31</v>
      </c>
      <c r="J1616" t="s">
        <v>31</v>
      </c>
      <c r="AF1616">
        <f>IF(excel_project[[#This Row],[Total Messages]]&gt;0,1,0)</f>
        <v>1</v>
      </c>
    </row>
    <row r="1617" spans="1:32" x14ac:dyDescent="0.3">
      <c r="A1617" t="s">
        <v>46</v>
      </c>
      <c r="B1617">
        <f t="shared" si="25"/>
        <v>15</v>
      </c>
      <c r="C1617" t="s">
        <v>33</v>
      </c>
      <c r="D1617" s="1">
        <v>46116</v>
      </c>
      <c r="E1617" t="s">
        <v>39</v>
      </c>
      <c r="F1617">
        <v>10</v>
      </c>
      <c r="G1617">
        <v>6</v>
      </c>
      <c r="H1617">
        <v>4</v>
      </c>
      <c r="I1617" t="s">
        <v>31</v>
      </c>
      <c r="J1617" t="s">
        <v>31</v>
      </c>
      <c r="AB1617">
        <v>1</v>
      </c>
      <c r="AF1617">
        <f>IF(excel_project[[#This Row],[Total Messages]]&gt;0,1,0)</f>
        <v>1</v>
      </c>
    </row>
    <row r="1618" spans="1:32" x14ac:dyDescent="0.3">
      <c r="A1618" t="s">
        <v>46</v>
      </c>
      <c r="B1618">
        <f t="shared" si="25"/>
        <v>15</v>
      </c>
      <c r="C1618" t="s">
        <v>33</v>
      </c>
      <c r="D1618" s="1">
        <v>46117</v>
      </c>
      <c r="E1618" t="s">
        <v>40</v>
      </c>
      <c r="AF1618">
        <f>IF(excel_project[[#This Row],[Total Messages]]&gt;0,1,0)</f>
        <v>0</v>
      </c>
    </row>
    <row r="1619" spans="1:32" x14ac:dyDescent="0.3">
      <c r="A1619" t="s">
        <v>46</v>
      </c>
      <c r="B1619">
        <f t="shared" si="25"/>
        <v>15</v>
      </c>
      <c r="C1619" t="s">
        <v>33</v>
      </c>
      <c r="D1619" s="1">
        <v>46118</v>
      </c>
      <c r="E1619" t="s">
        <v>30</v>
      </c>
      <c r="F1619">
        <v>2</v>
      </c>
      <c r="H1619">
        <v>2</v>
      </c>
      <c r="I1619" t="s">
        <v>37</v>
      </c>
      <c r="J1619" t="s">
        <v>37</v>
      </c>
      <c r="L1619">
        <v>1</v>
      </c>
      <c r="AC1619">
        <v>1</v>
      </c>
      <c r="AF1619">
        <f>IF(excel_project[[#This Row],[Total Messages]]&gt;0,1,0)</f>
        <v>1</v>
      </c>
    </row>
    <row r="1620" spans="1:32" x14ac:dyDescent="0.3">
      <c r="A1620" t="s">
        <v>46</v>
      </c>
      <c r="B1620">
        <f t="shared" si="25"/>
        <v>15</v>
      </c>
      <c r="C1620" t="s">
        <v>33</v>
      </c>
      <c r="D1620" s="1">
        <v>46119</v>
      </c>
      <c r="E1620" t="s">
        <v>34</v>
      </c>
      <c r="F1620">
        <v>1</v>
      </c>
      <c r="G1620">
        <v>1</v>
      </c>
      <c r="I1620" t="s">
        <v>31</v>
      </c>
      <c r="J1620" t="s">
        <v>31</v>
      </c>
      <c r="M1620">
        <v>1</v>
      </c>
      <c r="AF1620">
        <f>IF(excel_project[[#This Row],[Total Messages]]&gt;0,1,0)</f>
        <v>1</v>
      </c>
    </row>
    <row r="1621" spans="1:32" x14ac:dyDescent="0.3">
      <c r="A1621" t="s">
        <v>46</v>
      </c>
      <c r="B1621">
        <f t="shared" si="25"/>
        <v>15</v>
      </c>
      <c r="C1621" t="s">
        <v>33</v>
      </c>
      <c r="D1621" s="1">
        <v>46120</v>
      </c>
      <c r="E1621" t="s">
        <v>35</v>
      </c>
      <c r="F1621">
        <v>1</v>
      </c>
      <c r="H1621">
        <v>1</v>
      </c>
      <c r="I1621" t="s">
        <v>37</v>
      </c>
      <c r="J1621" t="s">
        <v>37</v>
      </c>
      <c r="AA1621">
        <v>1</v>
      </c>
      <c r="AF1621">
        <f>IF(excel_project[[#This Row],[Total Messages]]&gt;0,1,0)</f>
        <v>1</v>
      </c>
    </row>
    <row r="1622" spans="1:32" x14ac:dyDescent="0.3">
      <c r="A1622" t="s">
        <v>46</v>
      </c>
      <c r="B1622">
        <f t="shared" si="25"/>
        <v>15</v>
      </c>
      <c r="C1622" t="s">
        <v>33</v>
      </c>
      <c r="D1622" s="1">
        <v>46121</v>
      </c>
      <c r="E1622" t="s">
        <v>36</v>
      </c>
      <c r="F1622">
        <v>13</v>
      </c>
      <c r="G1622">
        <v>5</v>
      </c>
      <c r="H1622">
        <v>8</v>
      </c>
      <c r="I1622" t="s">
        <v>37</v>
      </c>
      <c r="J1622" t="s">
        <v>37</v>
      </c>
      <c r="N1622">
        <v>1</v>
      </c>
      <c r="Q1622">
        <v>1</v>
      </c>
      <c r="AE1622">
        <v>1</v>
      </c>
      <c r="AF1622">
        <f>IF(excel_project[[#This Row],[Total Messages]]&gt;0,1,0)</f>
        <v>1</v>
      </c>
    </row>
    <row r="1623" spans="1:32" x14ac:dyDescent="0.3">
      <c r="A1623" t="s">
        <v>46</v>
      </c>
      <c r="B1623">
        <f t="shared" si="25"/>
        <v>15</v>
      </c>
      <c r="C1623" t="s">
        <v>33</v>
      </c>
      <c r="D1623" s="1">
        <v>46122</v>
      </c>
      <c r="E1623" t="s">
        <v>38</v>
      </c>
      <c r="AF1623">
        <f>IF(excel_project[[#This Row],[Total Messages]]&gt;0,1,0)</f>
        <v>0</v>
      </c>
    </row>
    <row r="1624" spans="1:32" x14ac:dyDescent="0.3">
      <c r="A1624" t="s">
        <v>46</v>
      </c>
      <c r="B1624">
        <f t="shared" si="25"/>
        <v>15</v>
      </c>
      <c r="C1624" t="s">
        <v>33</v>
      </c>
      <c r="D1624" s="1">
        <v>46123</v>
      </c>
      <c r="E1624" t="s">
        <v>39</v>
      </c>
      <c r="F1624">
        <v>28</v>
      </c>
      <c r="G1624">
        <v>15</v>
      </c>
      <c r="H1624">
        <v>13</v>
      </c>
      <c r="I1624" t="s">
        <v>31</v>
      </c>
      <c r="J1624" t="s">
        <v>37</v>
      </c>
      <c r="L1624">
        <v>2</v>
      </c>
      <c r="AD1624">
        <v>1</v>
      </c>
      <c r="AF1624">
        <f>IF(excel_project[[#This Row],[Total Messages]]&gt;0,1,0)</f>
        <v>1</v>
      </c>
    </row>
    <row r="1625" spans="1:32" x14ac:dyDescent="0.3">
      <c r="A1625" t="s">
        <v>46</v>
      </c>
      <c r="B1625">
        <f t="shared" si="25"/>
        <v>15</v>
      </c>
      <c r="C1625" t="s">
        <v>33</v>
      </c>
      <c r="D1625" s="1">
        <v>46124</v>
      </c>
      <c r="E1625" t="s">
        <v>40</v>
      </c>
      <c r="F1625">
        <v>3</v>
      </c>
      <c r="G1625">
        <v>1</v>
      </c>
      <c r="H1625">
        <v>2</v>
      </c>
      <c r="I1625" t="s">
        <v>31</v>
      </c>
      <c r="J1625" t="s">
        <v>37</v>
      </c>
      <c r="AF1625">
        <f>IF(excel_project[[#This Row],[Total Messages]]&gt;0,1,0)</f>
        <v>1</v>
      </c>
    </row>
    <row r="1626" spans="1:32" x14ac:dyDescent="0.3">
      <c r="A1626" t="s">
        <v>46</v>
      </c>
      <c r="B1626">
        <f t="shared" si="25"/>
        <v>15</v>
      </c>
      <c r="C1626" t="s">
        <v>33</v>
      </c>
      <c r="D1626" s="1">
        <v>46125</v>
      </c>
      <c r="E1626" t="s">
        <v>30</v>
      </c>
      <c r="AF1626">
        <f>IF(excel_project[[#This Row],[Total Messages]]&gt;0,1,0)</f>
        <v>0</v>
      </c>
    </row>
    <row r="1627" spans="1:32" x14ac:dyDescent="0.3">
      <c r="A1627" t="s">
        <v>46</v>
      </c>
      <c r="B1627">
        <f t="shared" si="25"/>
        <v>15</v>
      </c>
      <c r="C1627" t="s">
        <v>33</v>
      </c>
      <c r="D1627" s="1">
        <v>46126</v>
      </c>
      <c r="E1627" t="s">
        <v>34</v>
      </c>
      <c r="F1627">
        <v>18</v>
      </c>
      <c r="G1627">
        <v>8</v>
      </c>
      <c r="H1627">
        <v>10</v>
      </c>
      <c r="I1627" t="s">
        <v>37</v>
      </c>
      <c r="J1627" t="s">
        <v>31</v>
      </c>
      <c r="M1627">
        <v>2</v>
      </c>
      <c r="U1627">
        <v>1</v>
      </c>
      <c r="W1627">
        <v>1</v>
      </c>
      <c r="AE1627">
        <v>1</v>
      </c>
      <c r="AF1627">
        <f>IF(excel_project[[#This Row],[Total Messages]]&gt;0,1,0)</f>
        <v>1</v>
      </c>
    </row>
    <row r="1628" spans="1:32" x14ac:dyDescent="0.3">
      <c r="A1628" t="s">
        <v>46</v>
      </c>
      <c r="B1628">
        <f t="shared" si="25"/>
        <v>15</v>
      </c>
      <c r="C1628" t="s">
        <v>33</v>
      </c>
      <c r="D1628" s="1">
        <v>46127</v>
      </c>
      <c r="E1628" t="s">
        <v>35</v>
      </c>
      <c r="F1628">
        <v>34</v>
      </c>
      <c r="G1628">
        <v>13</v>
      </c>
      <c r="H1628">
        <v>21</v>
      </c>
      <c r="I1628" t="s">
        <v>31</v>
      </c>
      <c r="J1628" t="s">
        <v>37</v>
      </c>
      <c r="AD1628">
        <v>1</v>
      </c>
      <c r="AF1628">
        <f>IF(excel_project[[#This Row],[Total Messages]]&gt;0,1,0)</f>
        <v>1</v>
      </c>
    </row>
    <row r="1629" spans="1:32" x14ac:dyDescent="0.3">
      <c r="A1629" t="s">
        <v>46</v>
      </c>
      <c r="B1629">
        <f t="shared" si="25"/>
        <v>15</v>
      </c>
      <c r="C1629" t="s">
        <v>33</v>
      </c>
      <c r="D1629" s="1">
        <v>46128</v>
      </c>
      <c r="E1629" t="s">
        <v>36</v>
      </c>
      <c r="F1629">
        <v>12</v>
      </c>
      <c r="G1629">
        <v>9</v>
      </c>
      <c r="H1629">
        <v>3</v>
      </c>
      <c r="I1629" t="s">
        <v>31</v>
      </c>
      <c r="J1629" t="s">
        <v>37</v>
      </c>
      <c r="AF1629">
        <f>IF(excel_project[[#This Row],[Total Messages]]&gt;0,1,0)</f>
        <v>1</v>
      </c>
    </row>
    <row r="1630" spans="1:32" x14ac:dyDescent="0.3">
      <c r="A1630" t="s">
        <v>46</v>
      </c>
      <c r="B1630">
        <f t="shared" si="25"/>
        <v>15</v>
      </c>
      <c r="C1630" t="s">
        <v>33</v>
      </c>
      <c r="D1630" s="1">
        <v>46129</v>
      </c>
      <c r="E1630" t="s">
        <v>38</v>
      </c>
      <c r="F1630">
        <v>18</v>
      </c>
      <c r="G1630">
        <v>9</v>
      </c>
      <c r="H1630">
        <v>9</v>
      </c>
      <c r="I1630" t="s">
        <v>31</v>
      </c>
      <c r="J1630" t="s">
        <v>37</v>
      </c>
      <c r="M1630">
        <v>1</v>
      </c>
      <c r="AD1630">
        <v>1</v>
      </c>
      <c r="AF1630">
        <f>IF(excel_project[[#This Row],[Total Messages]]&gt;0,1,0)</f>
        <v>1</v>
      </c>
    </row>
    <row r="1631" spans="1:32" x14ac:dyDescent="0.3">
      <c r="A1631" t="s">
        <v>46</v>
      </c>
      <c r="B1631">
        <f t="shared" si="25"/>
        <v>15</v>
      </c>
      <c r="C1631" t="s">
        <v>33</v>
      </c>
      <c r="D1631" s="1">
        <v>46130</v>
      </c>
      <c r="E1631" t="s">
        <v>39</v>
      </c>
      <c r="F1631">
        <v>18</v>
      </c>
      <c r="G1631">
        <v>10</v>
      </c>
      <c r="H1631">
        <v>8</v>
      </c>
      <c r="I1631" t="s">
        <v>31</v>
      </c>
      <c r="J1631" t="s">
        <v>31</v>
      </c>
      <c r="T1631">
        <v>1</v>
      </c>
      <c r="AF1631">
        <f>IF(excel_project[[#This Row],[Total Messages]]&gt;0,1,0)</f>
        <v>1</v>
      </c>
    </row>
    <row r="1632" spans="1:32" x14ac:dyDescent="0.3">
      <c r="A1632" t="s">
        <v>46</v>
      </c>
      <c r="B1632">
        <f t="shared" si="25"/>
        <v>15</v>
      </c>
      <c r="C1632" t="s">
        <v>33</v>
      </c>
      <c r="D1632" s="1">
        <v>46131</v>
      </c>
      <c r="E1632" t="s">
        <v>40</v>
      </c>
      <c r="F1632">
        <v>4</v>
      </c>
      <c r="G1632">
        <v>2</v>
      </c>
      <c r="H1632">
        <v>2</v>
      </c>
      <c r="I1632" t="s">
        <v>31</v>
      </c>
      <c r="J1632" t="s">
        <v>37</v>
      </c>
      <c r="N1632">
        <v>2</v>
      </c>
      <c r="AF1632">
        <f>IF(excel_project[[#This Row],[Total Messages]]&gt;0,1,0)</f>
        <v>1</v>
      </c>
    </row>
    <row r="1633" spans="1:32" x14ac:dyDescent="0.3">
      <c r="A1633" t="s">
        <v>46</v>
      </c>
      <c r="B1633">
        <f t="shared" si="25"/>
        <v>15</v>
      </c>
      <c r="C1633" t="s">
        <v>33</v>
      </c>
      <c r="D1633" s="1">
        <v>46132</v>
      </c>
      <c r="E1633" t="s">
        <v>30</v>
      </c>
      <c r="F1633">
        <v>13</v>
      </c>
      <c r="G1633">
        <v>10</v>
      </c>
      <c r="H1633">
        <v>3</v>
      </c>
      <c r="I1633" t="s">
        <v>31</v>
      </c>
      <c r="J1633" t="s">
        <v>37</v>
      </c>
      <c r="M1633">
        <v>1</v>
      </c>
      <c r="N1633">
        <v>1</v>
      </c>
      <c r="AD1633">
        <v>1</v>
      </c>
      <c r="AF1633">
        <f>IF(excel_project[[#This Row],[Total Messages]]&gt;0,1,0)</f>
        <v>1</v>
      </c>
    </row>
    <row r="1634" spans="1:32" x14ac:dyDescent="0.3">
      <c r="A1634" t="s">
        <v>46</v>
      </c>
      <c r="B1634">
        <f t="shared" si="25"/>
        <v>15</v>
      </c>
      <c r="C1634" t="s">
        <v>33</v>
      </c>
      <c r="D1634" s="1">
        <v>46133</v>
      </c>
      <c r="E1634" t="s">
        <v>34</v>
      </c>
      <c r="AF1634">
        <f>IF(excel_project[[#This Row],[Total Messages]]&gt;0,1,0)</f>
        <v>0</v>
      </c>
    </row>
    <row r="1635" spans="1:32" x14ac:dyDescent="0.3">
      <c r="A1635" t="s">
        <v>46</v>
      </c>
      <c r="B1635">
        <f t="shared" si="25"/>
        <v>15</v>
      </c>
      <c r="C1635" t="s">
        <v>33</v>
      </c>
      <c r="D1635" s="1">
        <v>46134</v>
      </c>
      <c r="E1635" t="s">
        <v>35</v>
      </c>
      <c r="F1635">
        <v>6</v>
      </c>
      <c r="G1635">
        <v>4</v>
      </c>
      <c r="H1635">
        <v>2</v>
      </c>
      <c r="I1635" t="s">
        <v>31</v>
      </c>
      <c r="J1635" t="s">
        <v>31</v>
      </c>
      <c r="AF1635">
        <f>IF(excel_project[[#This Row],[Total Messages]]&gt;0,1,0)</f>
        <v>1</v>
      </c>
    </row>
    <row r="1636" spans="1:32" x14ac:dyDescent="0.3">
      <c r="A1636" t="s">
        <v>46</v>
      </c>
      <c r="B1636">
        <f t="shared" si="25"/>
        <v>15</v>
      </c>
      <c r="C1636" t="s">
        <v>33</v>
      </c>
      <c r="D1636" s="1">
        <v>46135</v>
      </c>
      <c r="E1636" t="s">
        <v>36</v>
      </c>
      <c r="F1636">
        <v>8</v>
      </c>
      <c r="G1636">
        <v>1</v>
      </c>
      <c r="H1636">
        <v>7</v>
      </c>
      <c r="I1636" t="s">
        <v>37</v>
      </c>
      <c r="J1636" t="s">
        <v>37</v>
      </c>
      <c r="AF1636">
        <f>IF(excel_project[[#This Row],[Total Messages]]&gt;0,1,0)</f>
        <v>1</v>
      </c>
    </row>
    <row r="1637" spans="1:32" x14ac:dyDescent="0.3">
      <c r="A1637" t="s">
        <v>46</v>
      </c>
      <c r="B1637">
        <f t="shared" si="25"/>
        <v>15</v>
      </c>
      <c r="C1637" t="s">
        <v>33</v>
      </c>
      <c r="D1637" s="1">
        <v>46136</v>
      </c>
      <c r="E1637" t="s">
        <v>38</v>
      </c>
      <c r="F1637">
        <v>24</v>
      </c>
      <c r="G1637">
        <v>12</v>
      </c>
      <c r="H1637">
        <v>12</v>
      </c>
      <c r="I1637" t="s">
        <v>31</v>
      </c>
      <c r="J1637" t="s">
        <v>37</v>
      </c>
      <c r="U1637">
        <v>2</v>
      </c>
      <c r="AF1637">
        <f>IF(excel_project[[#This Row],[Total Messages]]&gt;0,1,0)</f>
        <v>1</v>
      </c>
    </row>
    <row r="1638" spans="1:32" x14ac:dyDescent="0.3">
      <c r="A1638" t="s">
        <v>46</v>
      </c>
      <c r="B1638">
        <f t="shared" si="25"/>
        <v>15</v>
      </c>
      <c r="C1638" t="s">
        <v>33</v>
      </c>
      <c r="D1638" s="1">
        <v>46137</v>
      </c>
      <c r="E1638" t="s">
        <v>39</v>
      </c>
      <c r="F1638">
        <v>13</v>
      </c>
      <c r="G1638">
        <v>4</v>
      </c>
      <c r="H1638">
        <v>7</v>
      </c>
      <c r="I1638" t="s">
        <v>31</v>
      </c>
      <c r="J1638" t="s">
        <v>31</v>
      </c>
      <c r="Q1638">
        <v>1</v>
      </c>
      <c r="AF1638">
        <f>IF(excel_project[[#This Row],[Total Messages]]&gt;0,1,0)</f>
        <v>1</v>
      </c>
    </row>
    <row r="1639" spans="1:32" x14ac:dyDescent="0.3">
      <c r="A1639" t="s">
        <v>46</v>
      </c>
      <c r="B1639">
        <f t="shared" si="25"/>
        <v>15</v>
      </c>
      <c r="C1639" t="s">
        <v>33</v>
      </c>
      <c r="D1639" s="1">
        <v>46138</v>
      </c>
      <c r="E1639" t="s">
        <v>40</v>
      </c>
      <c r="F1639">
        <v>14</v>
      </c>
      <c r="G1639">
        <v>9</v>
      </c>
      <c r="H1639">
        <v>5</v>
      </c>
      <c r="I1639" t="s">
        <v>37</v>
      </c>
      <c r="J1639" t="s">
        <v>37</v>
      </c>
      <c r="T1639">
        <v>3</v>
      </c>
      <c r="AF1639">
        <f>IF(excel_project[[#This Row],[Total Messages]]&gt;0,1,0)</f>
        <v>1</v>
      </c>
    </row>
    <row r="1640" spans="1:32" x14ac:dyDescent="0.3">
      <c r="A1640" t="s">
        <v>46</v>
      </c>
      <c r="B1640">
        <f t="shared" si="25"/>
        <v>15</v>
      </c>
      <c r="C1640" t="s">
        <v>33</v>
      </c>
      <c r="D1640" s="1">
        <v>46139</v>
      </c>
      <c r="E1640" t="s">
        <v>30</v>
      </c>
      <c r="F1640">
        <v>42</v>
      </c>
      <c r="G1640">
        <v>18</v>
      </c>
      <c r="H1640">
        <v>24</v>
      </c>
      <c r="I1640" t="s">
        <v>37</v>
      </c>
      <c r="J1640" t="s">
        <v>37</v>
      </c>
      <c r="K1640">
        <v>1</v>
      </c>
      <c r="M1640">
        <v>2</v>
      </c>
      <c r="Q1640">
        <v>1</v>
      </c>
      <c r="V1640">
        <v>1</v>
      </c>
      <c r="AF1640">
        <f>IF(excel_project[[#This Row],[Total Messages]]&gt;0,1,0)</f>
        <v>1</v>
      </c>
    </row>
    <row r="1641" spans="1:32" x14ac:dyDescent="0.3">
      <c r="A1641" t="s">
        <v>46</v>
      </c>
      <c r="B1641">
        <f t="shared" si="25"/>
        <v>15</v>
      </c>
      <c r="C1641" t="s">
        <v>33</v>
      </c>
      <c r="D1641" s="1">
        <v>46140</v>
      </c>
      <c r="E1641" t="s">
        <v>34</v>
      </c>
      <c r="F1641">
        <v>6</v>
      </c>
      <c r="G1641">
        <v>5</v>
      </c>
      <c r="H1641">
        <v>1</v>
      </c>
      <c r="I1641" t="s">
        <v>31</v>
      </c>
      <c r="J1641" t="s">
        <v>37</v>
      </c>
      <c r="AF1641">
        <f>IF(excel_project[[#This Row],[Total Messages]]&gt;0,1,0)</f>
        <v>1</v>
      </c>
    </row>
    <row r="1642" spans="1:32" x14ac:dyDescent="0.3">
      <c r="A1642" t="s">
        <v>46</v>
      </c>
      <c r="B1642">
        <f t="shared" si="25"/>
        <v>15</v>
      </c>
      <c r="C1642" t="s">
        <v>33</v>
      </c>
      <c r="D1642" s="1">
        <v>46141</v>
      </c>
      <c r="E1642" t="s">
        <v>35</v>
      </c>
      <c r="F1642">
        <v>1</v>
      </c>
      <c r="G1642">
        <v>1</v>
      </c>
      <c r="I1642" t="s">
        <v>31</v>
      </c>
      <c r="J1642" t="s">
        <v>31</v>
      </c>
      <c r="M1642">
        <v>1</v>
      </c>
      <c r="AF1642">
        <f>IF(excel_project[[#This Row],[Total Messages]]&gt;0,1,0)</f>
        <v>1</v>
      </c>
    </row>
    <row r="1643" spans="1:32" x14ac:dyDescent="0.3">
      <c r="A1643" t="s">
        <v>46</v>
      </c>
      <c r="B1643">
        <f t="shared" si="25"/>
        <v>15</v>
      </c>
      <c r="C1643" t="s">
        <v>33</v>
      </c>
      <c r="D1643" s="1">
        <v>46142</v>
      </c>
      <c r="E1643" t="s">
        <v>36</v>
      </c>
      <c r="F1643">
        <v>20</v>
      </c>
      <c r="AF1643">
        <f>IF(excel_project[[#This Row],[Total Messages]]&gt;0,1,0)</f>
        <v>1</v>
      </c>
    </row>
    <row r="1644" spans="1:32" x14ac:dyDescent="0.3">
      <c r="A1644" t="s">
        <v>46</v>
      </c>
      <c r="B1644">
        <f t="shared" si="25"/>
        <v>15</v>
      </c>
      <c r="C1644" t="s">
        <v>33</v>
      </c>
      <c r="D1644" s="1">
        <v>46143</v>
      </c>
      <c r="E1644" t="s">
        <v>38</v>
      </c>
      <c r="F1644">
        <v>1</v>
      </c>
      <c r="G1644">
        <v>1</v>
      </c>
      <c r="I1644" t="s">
        <v>31</v>
      </c>
      <c r="J1644" t="s">
        <v>31</v>
      </c>
      <c r="AF1644">
        <f>IF(excel_project[[#This Row],[Total Messages]]&gt;0,1,0)</f>
        <v>1</v>
      </c>
    </row>
    <row r="1645" spans="1:32" x14ac:dyDescent="0.3">
      <c r="A1645" t="s">
        <v>46</v>
      </c>
      <c r="B1645">
        <f t="shared" si="25"/>
        <v>15</v>
      </c>
      <c r="C1645" t="s">
        <v>33</v>
      </c>
      <c r="D1645" s="1">
        <v>46144</v>
      </c>
      <c r="E1645" t="s">
        <v>39</v>
      </c>
      <c r="F1645">
        <v>7</v>
      </c>
      <c r="G1645">
        <v>4</v>
      </c>
      <c r="H1645">
        <v>3</v>
      </c>
      <c r="I1645" t="s">
        <v>37</v>
      </c>
      <c r="J1645" t="s">
        <v>37</v>
      </c>
      <c r="M1645">
        <v>2</v>
      </c>
      <c r="N1645">
        <v>2</v>
      </c>
      <c r="AF1645">
        <f>IF(excel_project[[#This Row],[Total Messages]]&gt;0,1,0)</f>
        <v>1</v>
      </c>
    </row>
    <row r="1646" spans="1:32" x14ac:dyDescent="0.3">
      <c r="A1646" t="s">
        <v>46</v>
      </c>
      <c r="B1646">
        <f t="shared" si="25"/>
        <v>15</v>
      </c>
      <c r="C1646" t="s">
        <v>33</v>
      </c>
      <c r="D1646" s="1">
        <v>46145</v>
      </c>
      <c r="E1646" t="s">
        <v>40</v>
      </c>
      <c r="AF1646">
        <f>IF(excel_project[[#This Row],[Total Messages]]&gt;0,1,0)</f>
        <v>0</v>
      </c>
    </row>
    <row r="1647" spans="1:32" x14ac:dyDescent="0.3">
      <c r="A1647" t="s">
        <v>46</v>
      </c>
      <c r="B1647">
        <f t="shared" si="25"/>
        <v>15</v>
      </c>
      <c r="C1647" t="s">
        <v>33</v>
      </c>
      <c r="D1647" s="1">
        <v>46146</v>
      </c>
      <c r="E1647" t="s">
        <v>30</v>
      </c>
      <c r="F1647">
        <v>11</v>
      </c>
      <c r="G1647">
        <v>5</v>
      </c>
      <c r="H1647">
        <v>6</v>
      </c>
      <c r="I1647" t="s">
        <v>31</v>
      </c>
      <c r="J1647" t="s">
        <v>37</v>
      </c>
      <c r="AF1647">
        <f>IF(excel_project[[#This Row],[Total Messages]]&gt;0,1,0)</f>
        <v>1</v>
      </c>
    </row>
    <row r="1648" spans="1:32" x14ac:dyDescent="0.3">
      <c r="A1648" t="s">
        <v>46</v>
      </c>
      <c r="B1648">
        <f t="shared" si="25"/>
        <v>15</v>
      </c>
      <c r="C1648" t="s">
        <v>33</v>
      </c>
      <c r="D1648" s="1">
        <v>46147</v>
      </c>
      <c r="E1648" t="s">
        <v>34</v>
      </c>
      <c r="F1648">
        <v>7</v>
      </c>
      <c r="G1648">
        <v>4</v>
      </c>
      <c r="H1648">
        <v>3</v>
      </c>
      <c r="I1648" t="s">
        <v>31</v>
      </c>
      <c r="J1648" t="s">
        <v>31</v>
      </c>
      <c r="M1648">
        <v>1</v>
      </c>
      <c r="N1648">
        <v>2</v>
      </c>
      <c r="AF1648">
        <f>IF(excel_project[[#This Row],[Total Messages]]&gt;0,1,0)</f>
        <v>1</v>
      </c>
    </row>
    <row r="1649" spans="1:32" x14ac:dyDescent="0.3">
      <c r="A1649" t="s">
        <v>46</v>
      </c>
      <c r="B1649">
        <f t="shared" si="25"/>
        <v>15</v>
      </c>
      <c r="C1649" t="s">
        <v>33</v>
      </c>
      <c r="D1649" s="1">
        <v>46148</v>
      </c>
      <c r="E1649" t="s">
        <v>35</v>
      </c>
      <c r="F1649">
        <v>27</v>
      </c>
      <c r="G1649">
        <v>9</v>
      </c>
      <c r="H1649">
        <v>18</v>
      </c>
      <c r="I1649" t="s">
        <v>31</v>
      </c>
      <c r="J1649" t="s">
        <v>37</v>
      </c>
      <c r="M1649">
        <v>1</v>
      </c>
      <c r="O1649">
        <v>1</v>
      </c>
      <c r="AF1649">
        <f>IF(excel_project[[#This Row],[Total Messages]]&gt;0,1,0)</f>
        <v>1</v>
      </c>
    </row>
    <row r="1650" spans="1:32" x14ac:dyDescent="0.3">
      <c r="A1650" t="s">
        <v>46</v>
      </c>
      <c r="B1650">
        <f t="shared" si="25"/>
        <v>15</v>
      </c>
      <c r="C1650" t="s">
        <v>33</v>
      </c>
      <c r="D1650" s="1">
        <v>46149</v>
      </c>
      <c r="E1650" t="s">
        <v>36</v>
      </c>
      <c r="F1650">
        <v>13</v>
      </c>
      <c r="G1650">
        <v>6</v>
      </c>
      <c r="H1650">
        <v>7</v>
      </c>
      <c r="I1650" t="s">
        <v>31</v>
      </c>
      <c r="J1650" t="s">
        <v>37</v>
      </c>
      <c r="M1650">
        <v>2</v>
      </c>
      <c r="AF1650">
        <f>IF(excel_project[[#This Row],[Total Messages]]&gt;0,1,0)</f>
        <v>1</v>
      </c>
    </row>
    <row r="1651" spans="1:32" x14ac:dyDescent="0.3">
      <c r="A1651" t="s">
        <v>46</v>
      </c>
      <c r="B1651">
        <f t="shared" si="25"/>
        <v>15</v>
      </c>
      <c r="C1651" t="s">
        <v>33</v>
      </c>
      <c r="D1651" s="1">
        <v>46150</v>
      </c>
      <c r="E1651" t="s">
        <v>38</v>
      </c>
      <c r="F1651">
        <v>20</v>
      </c>
      <c r="G1651">
        <v>9</v>
      </c>
      <c r="H1651">
        <v>11</v>
      </c>
      <c r="I1651" t="s">
        <v>37</v>
      </c>
      <c r="J1651" t="s">
        <v>31</v>
      </c>
      <c r="L1651">
        <v>1</v>
      </c>
      <c r="AF1651">
        <f>IF(excel_project[[#This Row],[Total Messages]]&gt;0,1,0)</f>
        <v>1</v>
      </c>
    </row>
    <row r="1652" spans="1:32" x14ac:dyDescent="0.3">
      <c r="A1652" t="s">
        <v>47</v>
      </c>
      <c r="B1652">
        <f t="shared" si="25"/>
        <v>16</v>
      </c>
      <c r="C1652" t="s">
        <v>33</v>
      </c>
      <c r="D1652" s="1">
        <v>46041</v>
      </c>
      <c r="E1652" t="s">
        <v>30</v>
      </c>
      <c r="AF1652">
        <f>IF(excel_project[[#This Row],[Total Messages]]&gt;0,1,0)</f>
        <v>0</v>
      </c>
    </row>
    <row r="1653" spans="1:32" x14ac:dyDescent="0.3">
      <c r="A1653" t="s">
        <v>47</v>
      </c>
      <c r="B1653">
        <f t="shared" si="25"/>
        <v>16</v>
      </c>
      <c r="C1653" t="s">
        <v>33</v>
      </c>
      <c r="D1653" s="1">
        <v>46042</v>
      </c>
      <c r="E1653" t="s">
        <v>34</v>
      </c>
      <c r="AF1653">
        <f>IF(excel_project[[#This Row],[Total Messages]]&gt;0,1,0)</f>
        <v>0</v>
      </c>
    </row>
    <row r="1654" spans="1:32" x14ac:dyDescent="0.3">
      <c r="A1654" t="s">
        <v>47</v>
      </c>
      <c r="B1654">
        <f t="shared" si="25"/>
        <v>16</v>
      </c>
      <c r="C1654" t="s">
        <v>33</v>
      </c>
      <c r="D1654" s="1">
        <v>46043</v>
      </c>
      <c r="E1654" t="s">
        <v>35</v>
      </c>
      <c r="F1654">
        <v>24</v>
      </c>
      <c r="G1654">
        <v>16</v>
      </c>
      <c r="H1654">
        <v>8</v>
      </c>
      <c r="I1654" t="s">
        <v>31</v>
      </c>
      <c r="J1654" t="s">
        <v>31</v>
      </c>
      <c r="W1654">
        <v>1</v>
      </c>
      <c r="AF1654">
        <f>IF(excel_project[[#This Row],[Total Messages]]&gt;0,1,0)</f>
        <v>1</v>
      </c>
    </row>
    <row r="1655" spans="1:32" x14ac:dyDescent="0.3">
      <c r="A1655" t="s">
        <v>47</v>
      </c>
      <c r="B1655">
        <f t="shared" si="25"/>
        <v>16</v>
      </c>
      <c r="C1655" t="s">
        <v>33</v>
      </c>
      <c r="D1655" s="1">
        <v>46044</v>
      </c>
      <c r="E1655" t="s">
        <v>36</v>
      </c>
      <c r="F1655">
        <v>3</v>
      </c>
      <c r="G1655">
        <v>2</v>
      </c>
      <c r="H1655">
        <v>1</v>
      </c>
      <c r="I1655" t="s">
        <v>31</v>
      </c>
      <c r="J1655" t="s">
        <v>31</v>
      </c>
      <c r="AF1655">
        <f>IF(excel_project[[#This Row],[Total Messages]]&gt;0,1,0)</f>
        <v>1</v>
      </c>
    </row>
    <row r="1656" spans="1:32" x14ac:dyDescent="0.3">
      <c r="A1656" t="s">
        <v>47</v>
      </c>
      <c r="B1656">
        <f t="shared" si="25"/>
        <v>16</v>
      </c>
      <c r="C1656" t="s">
        <v>33</v>
      </c>
      <c r="D1656" s="1">
        <v>46045</v>
      </c>
      <c r="E1656" t="s">
        <v>38</v>
      </c>
      <c r="F1656">
        <v>5</v>
      </c>
      <c r="G1656">
        <v>3</v>
      </c>
      <c r="H1656">
        <v>2</v>
      </c>
      <c r="I1656" t="s">
        <v>31</v>
      </c>
      <c r="J1656" t="s">
        <v>31</v>
      </c>
      <c r="V1656">
        <v>1</v>
      </c>
      <c r="AF1656">
        <f>IF(excel_project[[#This Row],[Total Messages]]&gt;0,1,0)</f>
        <v>1</v>
      </c>
    </row>
    <row r="1657" spans="1:32" x14ac:dyDescent="0.3">
      <c r="A1657" t="s">
        <v>47</v>
      </c>
      <c r="B1657">
        <f t="shared" si="25"/>
        <v>16</v>
      </c>
      <c r="C1657" t="s">
        <v>33</v>
      </c>
      <c r="D1657" s="1">
        <v>46046</v>
      </c>
      <c r="E1657" t="s">
        <v>39</v>
      </c>
      <c r="AF1657">
        <f>IF(excel_project[[#This Row],[Total Messages]]&gt;0,1,0)</f>
        <v>0</v>
      </c>
    </row>
    <row r="1658" spans="1:32" x14ac:dyDescent="0.3">
      <c r="A1658" t="s">
        <v>47</v>
      </c>
      <c r="B1658">
        <f t="shared" si="25"/>
        <v>16</v>
      </c>
      <c r="C1658" t="s">
        <v>33</v>
      </c>
      <c r="D1658" s="1">
        <v>46047</v>
      </c>
      <c r="E1658" t="s">
        <v>40</v>
      </c>
      <c r="F1658">
        <v>22</v>
      </c>
      <c r="G1658">
        <v>15</v>
      </c>
      <c r="H1658">
        <v>7</v>
      </c>
      <c r="I1658" t="s">
        <v>31</v>
      </c>
      <c r="J1658" t="s">
        <v>31</v>
      </c>
      <c r="K1658">
        <v>1</v>
      </c>
      <c r="V1658">
        <v>2</v>
      </c>
      <c r="W1658">
        <v>1</v>
      </c>
      <c r="AD1658">
        <v>1</v>
      </c>
      <c r="AF1658">
        <f>IF(excel_project[[#This Row],[Total Messages]]&gt;0,1,0)</f>
        <v>1</v>
      </c>
    </row>
    <row r="1659" spans="1:32" x14ac:dyDescent="0.3">
      <c r="A1659" t="s">
        <v>47</v>
      </c>
      <c r="B1659">
        <f t="shared" si="25"/>
        <v>16</v>
      </c>
      <c r="C1659" t="s">
        <v>33</v>
      </c>
      <c r="D1659" s="1">
        <v>46048</v>
      </c>
      <c r="E1659" t="s">
        <v>30</v>
      </c>
      <c r="F1659">
        <v>3</v>
      </c>
      <c r="G1659">
        <v>1</v>
      </c>
      <c r="H1659">
        <v>2</v>
      </c>
      <c r="I1659" t="s">
        <v>37</v>
      </c>
      <c r="J1659" t="s">
        <v>37</v>
      </c>
      <c r="AF1659">
        <f>IF(excel_project[[#This Row],[Total Messages]]&gt;0,1,0)</f>
        <v>1</v>
      </c>
    </row>
    <row r="1660" spans="1:32" x14ac:dyDescent="0.3">
      <c r="A1660" t="s">
        <v>47</v>
      </c>
      <c r="B1660">
        <f t="shared" si="25"/>
        <v>16</v>
      </c>
      <c r="C1660" t="s">
        <v>33</v>
      </c>
      <c r="D1660" s="1">
        <v>46049</v>
      </c>
      <c r="E1660" t="s">
        <v>34</v>
      </c>
      <c r="AF1660">
        <f>IF(excel_project[[#This Row],[Total Messages]]&gt;0,1,0)</f>
        <v>0</v>
      </c>
    </row>
    <row r="1661" spans="1:32" x14ac:dyDescent="0.3">
      <c r="A1661" t="s">
        <v>47</v>
      </c>
      <c r="B1661">
        <f t="shared" si="25"/>
        <v>16</v>
      </c>
      <c r="C1661" t="s">
        <v>33</v>
      </c>
      <c r="D1661" s="1">
        <v>46050</v>
      </c>
      <c r="E1661" t="s">
        <v>35</v>
      </c>
      <c r="AF1661">
        <f>IF(excel_project[[#This Row],[Total Messages]]&gt;0,1,0)</f>
        <v>0</v>
      </c>
    </row>
    <row r="1662" spans="1:32" x14ac:dyDescent="0.3">
      <c r="A1662" t="s">
        <v>47</v>
      </c>
      <c r="B1662">
        <f t="shared" si="25"/>
        <v>16</v>
      </c>
      <c r="C1662" t="s">
        <v>33</v>
      </c>
      <c r="D1662" s="1">
        <v>46051</v>
      </c>
      <c r="E1662" t="s">
        <v>36</v>
      </c>
      <c r="AF1662">
        <f>IF(excel_project[[#This Row],[Total Messages]]&gt;0,1,0)</f>
        <v>0</v>
      </c>
    </row>
    <row r="1663" spans="1:32" x14ac:dyDescent="0.3">
      <c r="A1663" t="s">
        <v>47</v>
      </c>
      <c r="B1663">
        <f t="shared" si="25"/>
        <v>16</v>
      </c>
      <c r="C1663" t="s">
        <v>33</v>
      </c>
      <c r="D1663" s="1">
        <v>46052</v>
      </c>
      <c r="E1663" t="s">
        <v>38</v>
      </c>
      <c r="F1663">
        <v>12</v>
      </c>
      <c r="G1663">
        <v>10</v>
      </c>
      <c r="H1663">
        <v>2</v>
      </c>
      <c r="I1663" t="s">
        <v>37</v>
      </c>
      <c r="J1663" t="s">
        <v>31</v>
      </c>
      <c r="AF1663">
        <f>IF(excel_project[[#This Row],[Total Messages]]&gt;0,1,0)</f>
        <v>1</v>
      </c>
    </row>
    <row r="1664" spans="1:32" x14ac:dyDescent="0.3">
      <c r="A1664" t="s">
        <v>47</v>
      </c>
      <c r="B1664">
        <f t="shared" si="25"/>
        <v>16</v>
      </c>
      <c r="C1664" t="s">
        <v>33</v>
      </c>
      <c r="D1664" s="1">
        <v>46053</v>
      </c>
      <c r="E1664" t="s">
        <v>39</v>
      </c>
      <c r="AF1664">
        <f>IF(excel_project[[#This Row],[Total Messages]]&gt;0,1,0)</f>
        <v>0</v>
      </c>
    </row>
    <row r="1665" spans="1:32" x14ac:dyDescent="0.3">
      <c r="A1665" t="s">
        <v>47</v>
      </c>
      <c r="B1665">
        <f t="shared" si="25"/>
        <v>16</v>
      </c>
      <c r="C1665" t="s">
        <v>33</v>
      </c>
      <c r="D1665" s="1">
        <v>46054</v>
      </c>
      <c r="E1665" t="s">
        <v>40</v>
      </c>
      <c r="F1665">
        <v>10</v>
      </c>
      <c r="G1665">
        <v>6</v>
      </c>
      <c r="H1665">
        <v>4</v>
      </c>
      <c r="I1665" t="s">
        <v>37</v>
      </c>
      <c r="J1665" t="s">
        <v>31</v>
      </c>
      <c r="AE1665">
        <v>1</v>
      </c>
      <c r="AF1665">
        <f>IF(excel_project[[#This Row],[Total Messages]]&gt;0,1,0)</f>
        <v>1</v>
      </c>
    </row>
    <row r="1666" spans="1:32" x14ac:dyDescent="0.3">
      <c r="A1666" t="s">
        <v>47</v>
      </c>
      <c r="B1666">
        <f t="shared" ref="B1666:B1729" si="26">VALUE(LEFT(A1666,LEN(A1666)-1))</f>
        <v>16</v>
      </c>
      <c r="C1666" t="s">
        <v>33</v>
      </c>
      <c r="D1666" s="1">
        <v>46055</v>
      </c>
      <c r="E1666" t="s">
        <v>30</v>
      </c>
      <c r="AF1666">
        <f>IF(excel_project[[#This Row],[Total Messages]]&gt;0,1,0)</f>
        <v>0</v>
      </c>
    </row>
    <row r="1667" spans="1:32" x14ac:dyDescent="0.3">
      <c r="A1667" t="s">
        <v>47</v>
      </c>
      <c r="B1667">
        <f t="shared" si="26"/>
        <v>16</v>
      </c>
      <c r="C1667" t="s">
        <v>33</v>
      </c>
      <c r="D1667" s="1">
        <v>46056</v>
      </c>
      <c r="E1667" t="s">
        <v>34</v>
      </c>
      <c r="AF1667">
        <f>IF(excel_project[[#This Row],[Total Messages]]&gt;0,1,0)</f>
        <v>0</v>
      </c>
    </row>
    <row r="1668" spans="1:32" x14ac:dyDescent="0.3">
      <c r="A1668" t="s">
        <v>47</v>
      </c>
      <c r="B1668">
        <f t="shared" si="26"/>
        <v>16</v>
      </c>
      <c r="C1668" t="s">
        <v>33</v>
      </c>
      <c r="D1668" s="1">
        <v>46057</v>
      </c>
      <c r="E1668" t="s">
        <v>35</v>
      </c>
      <c r="AF1668">
        <f>IF(excel_project[[#This Row],[Total Messages]]&gt;0,1,0)</f>
        <v>0</v>
      </c>
    </row>
    <row r="1669" spans="1:32" x14ac:dyDescent="0.3">
      <c r="A1669" t="s">
        <v>47</v>
      </c>
      <c r="B1669">
        <f t="shared" si="26"/>
        <v>16</v>
      </c>
      <c r="C1669" t="s">
        <v>33</v>
      </c>
      <c r="D1669" s="1">
        <v>46058</v>
      </c>
      <c r="E1669" t="s">
        <v>36</v>
      </c>
      <c r="AF1669">
        <f>IF(excel_project[[#This Row],[Total Messages]]&gt;0,1,0)</f>
        <v>0</v>
      </c>
    </row>
    <row r="1670" spans="1:32" x14ac:dyDescent="0.3">
      <c r="A1670" t="s">
        <v>47</v>
      </c>
      <c r="B1670">
        <f t="shared" si="26"/>
        <v>16</v>
      </c>
      <c r="C1670" t="s">
        <v>33</v>
      </c>
      <c r="D1670" s="1">
        <v>46059</v>
      </c>
      <c r="E1670" t="s">
        <v>38</v>
      </c>
      <c r="AF1670">
        <f>IF(excel_project[[#This Row],[Total Messages]]&gt;0,1,0)</f>
        <v>0</v>
      </c>
    </row>
    <row r="1671" spans="1:32" x14ac:dyDescent="0.3">
      <c r="A1671" t="s">
        <v>47</v>
      </c>
      <c r="B1671">
        <f t="shared" si="26"/>
        <v>16</v>
      </c>
      <c r="C1671" t="s">
        <v>33</v>
      </c>
      <c r="D1671" s="1">
        <v>46060</v>
      </c>
      <c r="E1671" t="s">
        <v>39</v>
      </c>
      <c r="AF1671">
        <f>IF(excel_project[[#This Row],[Total Messages]]&gt;0,1,0)</f>
        <v>0</v>
      </c>
    </row>
    <row r="1672" spans="1:32" x14ac:dyDescent="0.3">
      <c r="A1672" t="s">
        <v>47</v>
      </c>
      <c r="B1672">
        <f t="shared" si="26"/>
        <v>16</v>
      </c>
      <c r="C1672" t="s">
        <v>33</v>
      </c>
      <c r="D1672" s="1">
        <v>46061</v>
      </c>
      <c r="E1672" t="s">
        <v>40</v>
      </c>
      <c r="AF1672">
        <f>IF(excel_project[[#This Row],[Total Messages]]&gt;0,1,0)</f>
        <v>0</v>
      </c>
    </row>
    <row r="1673" spans="1:32" x14ac:dyDescent="0.3">
      <c r="A1673" t="s">
        <v>47</v>
      </c>
      <c r="B1673">
        <f t="shared" si="26"/>
        <v>16</v>
      </c>
      <c r="C1673" t="s">
        <v>33</v>
      </c>
      <c r="D1673" s="1">
        <v>46062</v>
      </c>
      <c r="E1673" t="s">
        <v>30</v>
      </c>
      <c r="F1673">
        <v>12</v>
      </c>
      <c r="G1673">
        <v>8</v>
      </c>
      <c r="H1673">
        <v>4</v>
      </c>
      <c r="I1673" t="s">
        <v>31</v>
      </c>
      <c r="J1673" t="s">
        <v>37</v>
      </c>
      <c r="AD1673">
        <v>1</v>
      </c>
      <c r="AF1673">
        <f>IF(excel_project[[#This Row],[Total Messages]]&gt;0,1,0)</f>
        <v>1</v>
      </c>
    </row>
    <row r="1674" spans="1:32" x14ac:dyDescent="0.3">
      <c r="A1674" t="s">
        <v>47</v>
      </c>
      <c r="B1674">
        <f t="shared" si="26"/>
        <v>16</v>
      </c>
      <c r="C1674" t="s">
        <v>33</v>
      </c>
      <c r="D1674" s="1">
        <v>46063</v>
      </c>
      <c r="E1674" t="s">
        <v>34</v>
      </c>
      <c r="AF1674">
        <f>IF(excel_project[[#This Row],[Total Messages]]&gt;0,1,0)</f>
        <v>0</v>
      </c>
    </row>
    <row r="1675" spans="1:32" x14ac:dyDescent="0.3">
      <c r="A1675" t="s">
        <v>47</v>
      </c>
      <c r="B1675">
        <f t="shared" si="26"/>
        <v>16</v>
      </c>
      <c r="C1675" t="s">
        <v>33</v>
      </c>
      <c r="D1675" s="1">
        <v>46064</v>
      </c>
      <c r="E1675" t="s">
        <v>35</v>
      </c>
      <c r="AF1675">
        <f>IF(excel_project[[#This Row],[Total Messages]]&gt;0,1,0)</f>
        <v>0</v>
      </c>
    </row>
    <row r="1676" spans="1:32" x14ac:dyDescent="0.3">
      <c r="A1676" t="s">
        <v>47</v>
      </c>
      <c r="B1676">
        <f t="shared" si="26"/>
        <v>16</v>
      </c>
      <c r="C1676" t="s">
        <v>33</v>
      </c>
      <c r="D1676" s="1">
        <v>46065</v>
      </c>
      <c r="E1676" t="s">
        <v>36</v>
      </c>
      <c r="AF1676">
        <f>IF(excel_project[[#This Row],[Total Messages]]&gt;0,1,0)</f>
        <v>0</v>
      </c>
    </row>
    <row r="1677" spans="1:32" x14ac:dyDescent="0.3">
      <c r="A1677" t="s">
        <v>47</v>
      </c>
      <c r="B1677">
        <f t="shared" si="26"/>
        <v>16</v>
      </c>
      <c r="C1677" t="s">
        <v>33</v>
      </c>
      <c r="D1677" s="1">
        <v>46066</v>
      </c>
      <c r="E1677" t="s">
        <v>38</v>
      </c>
      <c r="AF1677">
        <f>IF(excel_project[[#This Row],[Total Messages]]&gt;0,1,0)</f>
        <v>0</v>
      </c>
    </row>
    <row r="1678" spans="1:32" x14ac:dyDescent="0.3">
      <c r="A1678" t="s">
        <v>47</v>
      </c>
      <c r="B1678">
        <f t="shared" si="26"/>
        <v>16</v>
      </c>
      <c r="C1678" t="s">
        <v>33</v>
      </c>
      <c r="D1678" s="1">
        <v>46067</v>
      </c>
      <c r="E1678" t="s">
        <v>39</v>
      </c>
      <c r="AF1678">
        <f>IF(excel_project[[#This Row],[Total Messages]]&gt;0,1,0)</f>
        <v>0</v>
      </c>
    </row>
    <row r="1679" spans="1:32" x14ac:dyDescent="0.3">
      <c r="A1679" t="s">
        <v>47</v>
      </c>
      <c r="B1679">
        <f t="shared" si="26"/>
        <v>16</v>
      </c>
      <c r="C1679" t="s">
        <v>33</v>
      </c>
      <c r="D1679" s="1">
        <v>46068</v>
      </c>
      <c r="E1679" t="s">
        <v>40</v>
      </c>
      <c r="AF1679">
        <f>IF(excel_project[[#This Row],[Total Messages]]&gt;0,1,0)</f>
        <v>0</v>
      </c>
    </row>
    <row r="1680" spans="1:32" x14ac:dyDescent="0.3">
      <c r="A1680" t="s">
        <v>47</v>
      </c>
      <c r="B1680">
        <f t="shared" si="26"/>
        <v>16</v>
      </c>
      <c r="C1680" t="s">
        <v>33</v>
      </c>
      <c r="D1680" s="1">
        <v>46069</v>
      </c>
      <c r="E1680" t="s">
        <v>30</v>
      </c>
      <c r="F1680">
        <v>3</v>
      </c>
      <c r="G1680">
        <v>2</v>
      </c>
      <c r="H1680">
        <v>1</v>
      </c>
      <c r="I1680" t="s">
        <v>31</v>
      </c>
      <c r="J1680" t="s">
        <v>31</v>
      </c>
      <c r="AF1680">
        <f>IF(excel_project[[#This Row],[Total Messages]]&gt;0,1,0)</f>
        <v>1</v>
      </c>
    </row>
    <row r="1681" spans="1:32" x14ac:dyDescent="0.3">
      <c r="A1681" t="s">
        <v>47</v>
      </c>
      <c r="B1681">
        <f t="shared" si="26"/>
        <v>16</v>
      </c>
      <c r="C1681" t="s">
        <v>33</v>
      </c>
      <c r="D1681" s="1">
        <v>46070</v>
      </c>
      <c r="E1681" t="s">
        <v>34</v>
      </c>
      <c r="F1681">
        <v>19</v>
      </c>
      <c r="G1681">
        <v>11</v>
      </c>
      <c r="H1681">
        <v>8</v>
      </c>
      <c r="I1681" t="s">
        <v>31</v>
      </c>
      <c r="J1681" t="s">
        <v>37</v>
      </c>
      <c r="V1681">
        <v>1</v>
      </c>
      <c r="W1681">
        <v>1</v>
      </c>
      <c r="AD1681">
        <v>1</v>
      </c>
      <c r="AE1681">
        <v>1</v>
      </c>
      <c r="AF1681">
        <f>IF(excel_project[[#This Row],[Total Messages]]&gt;0,1,0)</f>
        <v>1</v>
      </c>
    </row>
    <row r="1682" spans="1:32" x14ac:dyDescent="0.3">
      <c r="A1682" t="s">
        <v>47</v>
      </c>
      <c r="B1682">
        <f t="shared" si="26"/>
        <v>16</v>
      </c>
      <c r="C1682" t="s">
        <v>33</v>
      </c>
      <c r="D1682" s="1">
        <v>46071</v>
      </c>
      <c r="E1682" t="s">
        <v>35</v>
      </c>
      <c r="F1682">
        <v>2</v>
      </c>
      <c r="G1682">
        <v>2</v>
      </c>
      <c r="I1682" t="s">
        <v>31</v>
      </c>
      <c r="J1682" t="s">
        <v>31</v>
      </c>
      <c r="M1682">
        <v>2</v>
      </c>
      <c r="AF1682">
        <f>IF(excel_project[[#This Row],[Total Messages]]&gt;0,1,0)</f>
        <v>1</v>
      </c>
    </row>
    <row r="1683" spans="1:32" x14ac:dyDescent="0.3">
      <c r="A1683" t="s">
        <v>47</v>
      </c>
      <c r="B1683">
        <f t="shared" si="26"/>
        <v>16</v>
      </c>
      <c r="C1683" t="s">
        <v>33</v>
      </c>
      <c r="D1683" s="1">
        <v>46072</v>
      </c>
      <c r="E1683" t="s">
        <v>36</v>
      </c>
      <c r="AF1683">
        <f>IF(excel_project[[#This Row],[Total Messages]]&gt;0,1,0)</f>
        <v>0</v>
      </c>
    </row>
    <row r="1684" spans="1:32" x14ac:dyDescent="0.3">
      <c r="A1684" t="s">
        <v>47</v>
      </c>
      <c r="B1684">
        <f t="shared" si="26"/>
        <v>16</v>
      </c>
      <c r="C1684" t="s">
        <v>33</v>
      </c>
      <c r="D1684" s="1">
        <v>46073</v>
      </c>
      <c r="E1684" t="s">
        <v>38</v>
      </c>
      <c r="F1684">
        <v>1</v>
      </c>
      <c r="G1684">
        <v>1</v>
      </c>
      <c r="I1684" t="s">
        <v>31</v>
      </c>
      <c r="J1684" t="s">
        <v>31</v>
      </c>
      <c r="T1684">
        <v>1</v>
      </c>
      <c r="AF1684">
        <f>IF(excel_project[[#This Row],[Total Messages]]&gt;0,1,0)</f>
        <v>1</v>
      </c>
    </row>
    <row r="1685" spans="1:32" x14ac:dyDescent="0.3">
      <c r="A1685" t="s">
        <v>47</v>
      </c>
      <c r="B1685">
        <f t="shared" si="26"/>
        <v>16</v>
      </c>
      <c r="C1685" t="s">
        <v>33</v>
      </c>
      <c r="D1685" s="1">
        <v>46074</v>
      </c>
      <c r="E1685" t="s">
        <v>39</v>
      </c>
      <c r="AF1685">
        <f>IF(excel_project[[#This Row],[Total Messages]]&gt;0,1,0)</f>
        <v>0</v>
      </c>
    </row>
    <row r="1686" spans="1:32" x14ac:dyDescent="0.3">
      <c r="A1686" t="s">
        <v>47</v>
      </c>
      <c r="B1686">
        <f t="shared" si="26"/>
        <v>16</v>
      </c>
      <c r="C1686" t="s">
        <v>33</v>
      </c>
      <c r="D1686" s="1">
        <v>46075</v>
      </c>
      <c r="E1686" t="s">
        <v>40</v>
      </c>
      <c r="AF1686">
        <f>IF(excel_project[[#This Row],[Total Messages]]&gt;0,1,0)</f>
        <v>0</v>
      </c>
    </row>
    <row r="1687" spans="1:32" x14ac:dyDescent="0.3">
      <c r="A1687" t="s">
        <v>47</v>
      </c>
      <c r="B1687">
        <f t="shared" si="26"/>
        <v>16</v>
      </c>
      <c r="C1687" t="s">
        <v>33</v>
      </c>
      <c r="D1687" s="1">
        <v>46076</v>
      </c>
      <c r="E1687" t="s">
        <v>30</v>
      </c>
      <c r="F1687">
        <v>1</v>
      </c>
      <c r="G1687">
        <v>1</v>
      </c>
      <c r="I1687" t="s">
        <v>31</v>
      </c>
      <c r="J1687" t="s">
        <v>31</v>
      </c>
      <c r="AF1687">
        <f>IF(excel_project[[#This Row],[Total Messages]]&gt;0,1,0)</f>
        <v>1</v>
      </c>
    </row>
    <row r="1688" spans="1:32" x14ac:dyDescent="0.3">
      <c r="A1688" t="s">
        <v>47</v>
      </c>
      <c r="B1688">
        <f t="shared" si="26"/>
        <v>16</v>
      </c>
      <c r="C1688" t="s">
        <v>33</v>
      </c>
      <c r="D1688" s="1">
        <v>46077</v>
      </c>
      <c r="E1688" t="s">
        <v>34</v>
      </c>
      <c r="AF1688">
        <f>IF(excel_project[[#This Row],[Total Messages]]&gt;0,1,0)</f>
        <v>0</v>
      </c>
    </row>
    <row r="1689" spans="1:32" x14ac:dyDescent="0.3">
      <c r="A1689" t="s">
        <v>47</v>
      </c>
      <c r="B1689">
        <f t="shared" si="26"/>
        <v>16</v>
      </c>
      <c r="C1689" t="s">
        <v>33</v>
      </c>
      <c r="D1689" s="1">
        <v>46078</v>
      </c>
      <c r="E1689" t="s">
        <v>35</v>
      </c>
      <c r="AF1689">
        <f>IF(excel_project[[#This Row],[Total Messages]]&gt;0,1,0)</f>
        <v>0</v>
      </c>
    </row>
    <row r="1690" spans="1:32" x14ac:dyDescent="0.3">
      <c r="A1690" t="s">
        <v>47</v>
      </c>
      <c r="B1690">
        <f t="shared" si="26"/>
        <v>16</v>
      </c>
      <c r="C1690" t="s">
        <v>33</v>
      </c>
      <c r="D1690" s="1">
        <v>46079</v>
      </c>
      <c r="E1690" t="s">
        <v>36</v>
      </c>
      <c r="F1690">
        <v>17</v>
      </c>
      <c r="G1690">
        <v>8</v>
      </c>
      <c r="H1690">
        <v>9</v>
      </c>
      <c r="I1690" t="s">
        <v>37</v>
      </c>
      <c r="J1690" t="s">
        <v>37</v>
      </c>
      <c r="V1690">
        <v>2</v>
      </c>
      <c r="AF1690">
        <f>IF(excel_project[[#This Row],[Total Messages]]&gt;0,1,0)</f>
        <v>1</v>
      </c>
    </row>
    <row r="1691" spans="1:32" x14ac:dyDescent="0.3">
      <c r="A1691" t="s">
        <v>47</v>
      </c>
      <c r="B1691">
        <f t="shared" si="26"/>
        <v>16</v>
      </c>
      <c r="C1691" t="s">
        <v>33</v>
      </c>
      <c r="D1691" s="1">
        <v>46080</v>
      </c>
      <c r="E1691" t="s">
        <v>38</v>
      </c>
      <c r="F1691">
        <v>3</v>
      </c>
      <c r="G1691">
        <v>1</v>
      </c>
      <c r="H1691">
        <v>2</v>
      </c>
      <c r="I1691" t="s">
        <v>37</v>
      </c>
      <c r="J1691" t="s">
        <v>37</v>
      </c>
      <c r="AF1691">
        <f>IF(excel_project[[#This Row],[Total Messages]]&gt;0,1,0)</f>
        <v>1</v>
      </c>
    </row>
    <row r="1692" spans="1:32" x14ac:dyDescent="0.3">
      <c r="A1692" t="s">
        <v>47</v>
      </c>
      <c r="B1692">
        <f t="shared" si="26"/>
        <v>16</v>
      </c>
      <c r="C1692" t="s">
        <v>33</v>
      </c>
      <c r="D1692" s="1">
        <v>46081</v>
      </c>
      <c r="E1692" t="s">
        <v>39</v>
      </c>
      <c r="AF1692">
        <f>IF(excel_project[[#This Row],[Total Messages]]&gt;0,1,0)</f>
        <v>0</v>
      </c>
    </row>
    <row r="1693" spans="1:32" x14ac:dyDescent="0.3">
      <c r="A1693" t="s">
        <v>47</v>
      </c>
      <c r="B1693">
        <f t="shared" si="26"/>
        <v>16</v>
      </c>
      <c r="C1693" t="s">
        <v>33</v>
      </c>
      <c r="D1693" s="1">
        <v>46082</v>
      </c>
      <c r="E1693" t="s">
        <v>40</v>
      </c>
      <c r="AF1693">
        <f>IF(excel_project[[#This Row],[Total Messages]]&gt;0,1,0)</f>
        <v>0</v>
      </c>
    </row>
    <row r="1694" spans="1:32" x14ac:dyDescent="0.3">
      <c r="A1694" t="s">
        <v>47</v>
      </c>
      <c r="B1694">
        <f t="shared" si="26"/>
        <v>16</v>
      </c>
      <c r="C1694" t="s">
        <v>33</v>
      </c>
      <c r="D1694" s="1">
        <v>46083</v>
      </c>
      <c r="E1694" t="s">
        <v>30</v>
      </c>
      <c r="AF1694">
        <f>IF(excel_project[[#This Row],[Total Messages]]&gt;0,1,0)</f>
        <v>0</v>
      </c>
    </row>
    <row r="1695" spans="1:32" x14ac:dyDescent="0.3">
      <c r="A1695" t="s">
        <v>47</v>
      </c>
      <c r="B1695">
        <f t="shared" si="26"/>
        <v>16</v>
      </c>
      <c r="C1695" t="s">
        <v>33</v>
      </c>
      <c r="D1695" s="1">
        <v>46084</v>
      </c>
      <c r="E1695" t="s">
        <v>34</v>
      </c>
      <c r="F1695">
        <v>5</v>
      </c>
      <c r="G1695">
        <v>3</v>
      </c>
      <c r="H1695">
        <v>2</v>
      </c>
      <c r="I1695" t="s">
        <v>31</v>
      </c>
      <c r="J1695" t="s">
        <v>31</v>
      </c>
      <c r="AF1695">
        <f>IF(excel_project[[#This Row],[Total Messages]]&gt;0,1,0)</f>
        <v>1</v>
      </c>
    </row>
    <row r="1696" spans="1:32" x14ac:dyDescent="0.3">
      <c r="A1696" t="s">
        <v>47</v>
      </c>
      <c r="B1696">
        <f t="shared" si="26"/>
        <v>16</v>
      </c>
      <c r="C1696" t="s">
        <v>33</v>
      </c>
      <c r="D1696" s="1">
        <v>46085</v>
      </c>
      <c r="E1696" t="s">
        <v>35</v>
      </c>
      <c r="AF1696">
        <f>IF(excel_project[[#This Row],[Total Messages]]&gt;0,1,0)</f>
        <v>0</v>
      </c>
    </row>
    <row r="1697" spans="1:32" x14ac:dyDescent="0.3">
      <c r="A1697" t="s">
        <v>47</v>
      </c>
      <c r="B1697">
        <f t="shared" si="26"/>
        <v>16</v>
      </c>
      <c r="C1697" t="s">
        <v>33</v>
      </c>
      <c r="D1697" s="1">
        <v>46086</v>
      </c>
      <c r="E1697" t="s">
        <v>36</v>
      </c>
      <c r="AF1697">
        <f>IF(excel_project[[#This Row],[Total Messages]]&gt;0,1,0)</f>
        <v>0</v>
      </c>
    </row>
    <row r="1698" spans="1:32" x14ac:dyDescent="0.3">
      <c r="A1698" t="s">
        <v>47</v>
      </c>
      <c r="B1698">
        <f t="shared" si="26"/>
        <v>16</v>
      </c>
      <c r="C1698" t="s">
        <v>33</v>
      </c>
      <c r="D1698" s="1">
        <v>46087</v>
      </c>
      <c r="E1698" t="s">
        <v>38</v>
      </c>
      <c r="F1698">
        <v>9</v>
      </c>
      <c r="G1698">
        <v>4</v>
      </c>
      <c r="H1698">
        <v>5</v>
      </c>
      <c r="I1698" t="s">
        <v>37</v>
      </c>
      <c r="J1698" t="s">
        <v>37</v>
      </c>
      <c r="AF1698">
        <f>IF(excel_project[[#This Row],[Total Messages]]&gt;0,1,0)</f>
        <v>1</v>
      </c>
    </row>
    <row r="1699" spans="1:32" x14ac:dyDescent="0.3">
      <c r="A1699" t="s">
        <v>47</v>
      </c>
      <c r="B1699">
        <f t="shared" si="26"/>
        <v>16</v>
      </c>
      <c r="C1699" t="s">
        <v>33</v>
      </c>
      <c r="D1699" s="1">
        <v>46088</v>
      </c>
      <c r="E1699" t="s">
        <v>39</v>
      </c>
      <c r="AF1699">
        <f>IF(excel_project[[#This Row],[Total Messages]]&gt;0,1,0)</f>
        <v>0</v>
      </c>
    </row>
    <row r="1700" spans="1:32" x14ac:dyDescent="0.3">
      <c r="A1700" t="s">
        <v>47</v>
      </c>
      <c r="B1700">
        <f t="shared" si="26"/>
        <v>16</v>
      </c>
      <c r="C1700" t="s">
        <v>33</v>
      </c>
      <c r="D1700" s="1">
        <v>46089</v>
      </c>
      <c r="E1700" t="s">
        <v>40</v>
      </c>
      <c r="AF1700">
        <f>IF(excel_project[[#This Row],[Total Messages]]&gt;0,1,0)</f>
        <v>0</v>
      </c>
    </row>
    <row r="1701" spans="1:32" x14ac:dyDescent="0.3">
      <c r="A1701" t="s">
        <v>47</v>
      </c>
      <c r="B1701">
        <f t="shared" si="26"/>
        <v>16</v>
      </c>
      <c r="C1701" t="s">
        <v>33</v>
      </c>
      <c r="D1701" s="1">
        <v>46090</v>
      </c>
      <c r="E1701" t="s">
        <v>30</v>
      </c>
      <c r="AF1701">
        <f>IF(excel_project[[#This Row],[Total Messages]]&gt;0,1,0)</f>
        <v>0</v>
      </c>
    </row>
    <row r="1702" spans="1:32" x14ac:dyDescent="0.3">
      <c r="A1702" t="s">
        <v>47</v>
      </c>
      <c r="B1702">
        <f t="shared" si="26"/>
        <v>16</v>
      </c>
      <c r="C1702" t="s">
        <v>33</v>
      </c>
      <c r="D1702" s="1">
        <v>46091</v>
      </c>
      <c r="E1702" t="s">
        <v>34</v>
      </c>
      <c r="AF1702">
        <f>IF(excel_project[[#This Row],[Total Messages]]&gt;0,1,0)</f>
        <v>0</v>
      </c>
    </row>
    <row r="1703" spans="1:32" x14ac:dyDescent="0.3">
      <c r="A1703" t="s">
        <v>47</v>
      </c>
      <c r="B1703">
        <f t="shared" si="26"/>
        <v>16</v>
      </c>
      <c r="C1703" t="s">
        <v>33</v>
      </c>
      <c r="D1703" s="1">
        <v>46092</v>
      </c>
      <c r="E1703" t="s">
        <v>35</v>
      </c>
      <c r="AF1703">
        <f>IF(excel_project[[#This Row],[Total Messages]]&gt;0,1,0)</f>
        <v>0</v>
      </c>
    </row>
    <row r="1704" spans="1:32" x14ac:dyDescent="0.3">
      <c r="A1704" t="s">
        <v>47</v>
      </c>
      <c r="B1704">
        <f t="shared" si="26"/>
        <v>16</v>
      </c>
      <c r="C1704" t="s">
        <v>33</v>
      </c>
      <c r="D1704" s="1">
        <v>46093</v>
      </c>
      <c r="E1704" t="s">
        <v>36</v>
      </c>
      <c r="AF1704">
        <f>IF(excel_project[[#This Row],[Total Messages]]&gt;0,1,0)</f>
        <v>0</v>
      </c>
    </row>
    <row r="1705" spans="1:32" x14ac:dyDescent="0.3">
      <c r="A1705" t="s">
        <v>47</v>
      </c>
      <c r="B1705">
        <f t="shared" si="26"/>
        <v>16</v>
      </c>
      <c r="C1705" t="s">
        <v>33</v>
      </c>
      <c r="D1705" s="1">
        <v>46094</v>
      </c>
      <c r="E1705" t="s">
        <v>38</v>
      </c>
      <c r="F1705">
        <v>10</v>
      </c>
      <c r="G1705">
        <v>8</v>
      </c>
      <c r="H1705">
        <v>2</v>
      </c>
      <c r="I1705" t="s">
        <v>31</v>
      </c>
      <c r="J1705" t="s">
        <v>37</v>
      </c>
      <c r="K1705">
        <v>4</v>
      </c>
      <c r="M1705">
        <v>4</v>
      </c>
      <c r="W1705">
        <v>1</v>
      </c>
      <c r="AF1705">
        <f>IF(excel_project[[#This Row],[Total Messages]]&gt;0,1,0)</f>
        <v>1</v>
      </c>
    </row>
    <row r="1706" spans="1:32" x14ac:dyDescent="0.3">
      <c r="A1706" t="s">
        <v>47</v>
      </c>
      <c r="B1706">
        <f t="shared" si="26"/>
        <v>16</v>
      </c>
      <c r="C1706" t="s">
        <v>33</v>
      </c>
      <c r="D1706" s="1">
        <v>46095</v>
      </c>
      <c r="E1706" t="s">
        <v>39</v>
      </c>
      <c r="F1706">
        <v>3</v>
      </c>
      <c r="G1706">
        <v>2</v>
      </c>
      <c r="H1706">
        <v>1</v>
      </c>
      <c r="I1706" t="s">
        <v>31</v>
      </c>
      <c r="J1706" t="s">
        <v>31</v>
      </c>
      <c r="AF1706">
        <f>IF(excel_project[[#This Row],[Total Messages]]&gt;0,1,0)</f>
        <v>1</v>
      </c>
    </row>
    <row r="1707" spans="1:32" x14ac:dyDescent="0.3">
      <c r="A1707" t="s">
        <v>47</v>
      </c>
      <c r="B1707">
        <f t="shared" si="26"/>
        <v>16</v>
      </c>
      <c r="C1707" t="s">
        <v>33</v>
      </c>
      <c r="D1707" s="1">
        <v>46096</v>
      </c>
      <c r="E1707" t="s">
        <v>40</v>
      </c>
      <c r="F1707">
        <v>1</v>
      </c>
      <c r="G1707">
        <v>1</v>
      </c>
      <c r="I1707" t="s">
        <v>31</v>
      </c>
      <c r="J1707" t="s">
        <v>31</v>
      </c>
      <c r="AF1707">
        <f>IF(excel_project[[#This Row],[Total Messages]]&gt;0,1,0)</f>
        <v>1</v>
      </c>
    </row>
    <row r="1708" spans="1:32" x14ac:dyDescent="0.3">
      <c r="A1708" t="s">
        <v>47</v>
      </c>
      <c r="B1708">
        <f t="shared" si="26"/>
        <v>16</v>
      </c>
      <c r="C1708" t="s">
        <v>33</v>
      </c>
      <c r="D1708" s="1">
        <v>46097</v>
      </c>
      <c r="E1708" t="s">
        <v>30</v>
      </c>
      <c r="AF1708">
        <f>IF(excel_project[[#This Row],[Total Messages]]&gt;0,1,0)</f>
        <v>0</v>
      </c>
    </row>
    <row r="1709" spans="1:32" x14ac:dyDescent="0.3">
      <c r="A1709" t="s">
        <v>47</v>
      </c>
      <c r="B1709">
        <f t="shared" si="26"/>
        <v>16</v>
      </c>
      <c r="C1709" t="s">
        <v>33</v>
      </c>
      <c r="D1709" s="1">
        <v>46098</v>
      </c>
      <c r="E1709" t="s">
        <v>34</v>
      </c>
      <c r="F1709">
        <v>14</v>
      </c>
      <c r="G1709">
        <v>7</v>
      </c>
      <c r="H1709">
        <v>7</v>
      </c>
      <c r="I1709" t="s">
        <v>31</v>
      </c>
      <c r="J1709" t="s">
        <v>31</v>
      </c>
      <c r="W1709">
        <v>1</v>
      </c>
      <c r="AF1709">
        <f>IF(excel_project[[#This Row],[Total Messages]]&gt;0,1,0)</f>
        <v>1</v>
      </c>
    </row>
    <row r="1710" spans="1:32" x14ac:dyDescent="0.3">
      <c r="A1710" t="s">
        <v>47</v>
      </c>
      <c r="B1710">
        <f t="shared" si="26"/>
        <v>16</v>
      </c>
      <c r="C1710" t="s">
        <v>33</v>
      </c>
      <c r="D1710" s="1">
        <v>46099</v>
      </c>
      <c r="E1710" t="s">
        <v>35</v>
      </c>
      <c r="AF1710">
        <f>IF(excel_project[[#This Row],[Total Messages]]&gt;0,1,0)</f>
        <v>0</v>
      </c>
    </row>
    <row r="1711" spans="1:32" x14ac:dyDescent="0.3">
      <c r="A1711" t="s">
        <v>47</v>
      </c>
      <c r="B1711">
        <f t="shared" si="26"/>
        <v>16</v>
      </c>
      <c r="C1711" t="s">
        <v>33</v>
      </c>
      <c r="D1711" s="1">
        <v>46100</v>
      </c>
      <c r="E1711" t="s">
        <v>36</v>
      </c>
      <c r="F1711">
        <v>19</v>
      </c>
      <c r="G1711">
        <v>12</v>
      </c>
      <c r="H1711">
        <v>7</v>
      </c>
      <c r="I1711" t="s">
        <v>31</v>
      </c>
      <c r="J1711" t="s">
        <v>37</v>
      </c>
      <c r="AA1711">
        <v>2</v>
      </c>
      <c r="AF1711">
        <f>IF(excel_project[[#This Row],[Total Messages]]&gt;0,1,0)</f>
        <v>1</v>
      </c>
    </row>
    <row r="1712" spans="1:32" x14ac:dyDescent="0.3">
      <c r="A1712" t="s">
        <v>47</v>
      </c>
      <c r="B1712">
        <f t="shared" si="26"/>
        <v>16</v>
      </c>
      <c r="C1712" t="s">
        <v>33</v>
      </c>
      <c r="D1712" s="1">
        <v>46101</v>
      </c>
      <c r="E1712" t="s">
        <v>38</v>
      </c>
      <c r="AF1712">
        <f>IF(excel_project[[#This Row],[Total Messages]]&gt;0,1,0)</f>
        <v>0</v>
      </c>
    </row>
    <row r="1713" spans="1:32" x14ac:dyDescent="0.3">
      <c r="A1713" t="s">
        <v>47</v>
      </c>
      <c r="B1713">
        <f t="shared" si="26"/>
        <v>16</v>
      </c>
      <c r="C1713" t="s">
        <v>33</v>
      </c>
      <c r="D1713" s="1">
        <v>46102</v>
      </c>
      <c r="E1713" t="s">
        <v>39</v>
      </c>
      <c r="AF1713">
        <f>IF(excel_project[[#This Row],[Total Messages]]&gt;0,1,0)</f>
        <v>0</v>
      </c>
    </row>
    <row r="1714" spans="1:32" x14ac:dyDescent="0.3">
      <c r="A1714" t="s">
        <v>47</v>
      </c>
      <c r="B1714">
        <f t="shared" si="26"/>
        <v>16</v>
      </c>
      <c r="C1714" t="s">
        <v>33</v>
      </c>
      <c r="D1714" s="1">
        <v>46103</v>
      </c>
      <c r="E1714" t="s">
        <v>40</v>
      </c>
      <c r="AF1714">
        <f>IF(excel_project[[#This Row],[Total Messages]]&gt;0,1,0)</f>
        <v>0</v>
      </c>
    </row>
    <row r="1715" spans="1:32" x14ac:dyDescent="0.3">
      <c r="A1715" t="s">
        <v>47</v>
      </c>
      <c r="B1715">
        <f t="shared" si="26"/>
        <v>16</v>
      </c>
      <c r="C1715" t="s">
        <v>33</v>
      </c>
      <c r="D1715" s="1">
        <v>46104</v>
      </c>
      <c r="E1715" t="s">
        <v>30</v>
      </c>
      <c r="AF1715">
        <f>IF(excel_project[[#This Row],[Total Messages]]&gt;0,1,0)</f>
        <v>0</v>
      </c>
    </row>
    <row r="1716" spans="1:32" x14ac:dyDescent="0.3">
      <c r="A1716" t="s">
        <v>47</v>
      </c>
      <c r="B1716">
        <f t="shared" si="26"/>
        <v>16</v>
      </c>
      <c r="C1716" t="s">
        <v>33</v>
      </c>
      <c r="D1716" s="1">
        <v>46105</v>
      </c>
      <c r="E1716" t="s">
        <v>34</v>
      </c>
      <c r="AF1716">
        <f>IF(excel_project[[#This Row],[Total Messages]]&gt;0,1,0)</f>
        <v>0</v>
      </c>
    </row>
    <row r="1717" spans="1:32" x14ac:dyDescent="0.3">
      <c r="A1717" t="s">
        <v>47</v>
      </c>
      <c r="B1717">
        <f t="shared" si="26"/>
        <v>16</v>
      </c>
      <c r="C1717" t="s">
        <v>33</v>
      </c>
      <c r="D1717" s="1">
        <v>46106</v>
      </c>
      <c r="E1717" t="s">
        <v>35</v>
      </c>
      <c r="F1717">
        <v>34</v>
      </c>
      <c r="G1717">
        <v>17</v>
      </c>
      <c r="H1717">
        <v>17</v>
      </c>
      <c r="I1717" t="s">
        <v>31</v>
      </c>
      <c r="J1717" t="s">
        <v>31</v>
      </c>
      <c r="W1717">
        <v>3</v>
      </c>
      <c r="AD1717">
        <v>1</v>
      </c>
      <c r="AF1717">
        <f>IF(excel_project[[#This Row],[Total Messages]]&gt;0,1,0)</f>
        <v>1</v>
      </c>
    </row>
    <row r="1718" spans="1:32" x14ac:dyDescent="0.3">
      <c r="A1718" t="s">
        <v>47</v>
      </c>
      <c r="B1718">
        <f t="shared" si="26"/>
        <v>16</v>
      </c>
      <c r="C1718" t="s">
        <v>33</v>
      </c>
      <c r="D1718" s="1">
        <v>46107</v>
      </c>
      <c r="E1718" t="s">
        <v>36</v>
      </c>
      <c r="AF1718">
        <f>IF(excel_project[[#This Row],[Total Messages]]&gt;0,1,0)</f>
        <v>0</v>
      </c>
    </row>
    <row r="1719" spans="1:32" x14ac:dyDescent="0.3">
      <c r="A1719" t="s">
        <v>47</v>
      </c>
      <c r="B1719">
        <f t="shared" si="26"/>
        <v>16</v>
      </c>
      <c r="C1719" t="s">
        <v>33</v>
      </c>
      <c r="D1719" s="1">
        <v>46108</v>
      </c>
      <c r="E1719" t="s">
        <v>38</v>
      </c>
      <c r="AF1719">
        <f>IF(excel_project[[#This Row],[Total Messages]]&gt;0,1,0)</f>
        <v>0</v>
      </c>
    </row>
    <row r="1720" spans="1:32" x14ac:dyDescent="0.3">
      <c r="A1720" t="s">
        <v>47</v>
      </c>
      <c r="B1720">
        <f t="shared" si="26"/>
        <v>16</v>
      </c>
      <c r="C1720" t="s">
        <v>33</v>
      </c>
      <c r="D1720" s="1">
        <v>46109</v>
      </c>
      <c r="E1720" t="s">
        <v>39</v>
      </c>
      <c r="F1720">
        <v>5</v>
      </c>
      <c r="G1720">
        <v>3</v>
      </c>
      <c r="H1720">
        <v>2</v>
      </c>
      <c r="I1720" t="s">
        <v>31</v>
      </c>
      <c r="J1720" t="s">
        <v>31</v>
      </c>
      <c r="AF1720">
        <f>IF(excel_project[[#This Row],[Total Messages]]&gt;0,1,0)</f>
        <v>1</v>
      </c>
    </row>
    <row r="1721" spans="1:32" x14ac:dyDescent="0.3">
      <c r="A1721" t="s">
        <v>47</v>
      </c>
      <c r="B1721">
        <f t="shared" si="26"/>
        <v>16</v>
      </c>
      <c r="C1721" t="s">
        <v>33</v>
      </c>
      <c r="D1721" s="1">
        <v>46110</v>
      </c>
      <c r="E1721" t="s">
        <v>40</v>
      </c>
      <c r="AF1721">
        <f>IF(excel_project[[#This Row],[Total Messages]]&gt;0,1,0)</f>
        <v>0</v>
      </c>
    </row>
    <row r="1722" spans="1:32" x14ac:dyDescent="0.3">
      <c r="A1722" t="s">
        <v>47</v>
      </c>
      <c r="B1722">
        <f t="shared" si="26"/>
        <v>16</v>
      </c>
      <c r="C1722" t="s">
        <v>33</v>
      </c>
      <c r="D1722" s="1">
        <v>46111</v>
      </c>
      <c r="E1722" t="s">
        <v>30</v>
      </c>
      <c r="AF1722">
        <f>IF(excel_project[[#This Row],[Total Messages]]&gt;0,1,0)</f>
        <v>0</v>
      </c>
    </row>
    <row r="1723" spans="1:32" x14ac:dyDescent="0.3">
      <c r="A1723" t="s">
        <v>47</v>
      </c>
      <c r="B1723">
        <f t="shared" si="26"/>
        <v>16</v>
      </c>
      <c r="C1723" t="s">
        <v>33</v>
      </c>
      <c r="D1723" s="1">
        <v>46112</v>
      </c>
      <c r="E1723" t="s">
        <v>34</v>
      </c>
      <c r="AF1723">
        <f>IF(excel_project[[#This Row],[Total Messages]]&gt;0,1,0)</f>
        <v>0</v>
      </c>
    </row>
    <row r="1724" spans="1:32" x14ac:dyDescent="0.3">
      <c r="A1724" t="s">
        <v>47</v>
      </c>
      <c r="B1724">
        <f t="shared" si="26"/>
        <v>16</v>
      </c>
      <c r="C1724" t="s">
        <v>33</v>
      </c>
      <c r="D1724" s="1">
        <v>46113</v>
      </c>
      <c r="E1724" t="s">
        <v>35</v>
      </c>
      <c r="F1724">
        <v>15</v>
      </c>
      <c r="G1724">
        <v>7</v>
      </c>
      <c r="H1724">
        <v>8</v>
      </c>
      <c r="I1724" t="s">
        <v>31</v>
      </c>
      <c r="J1724" t="s">
        <v>31</v>
      </c>
      <c r="M1724">
        <v>1</v>
      </c>
      <c r="W1724">
        <v>1</v>
      </c>
      <c r="AD1724">
        <v>1</v>
      </c>
      <c r="AE1724">
        <v>1</v>
      </c>
      <c r="AF1724">
        <f>IF(excel_project[[#This Row],[Total Messages]]&gt;0,1,0)</f>
        <v>1</v>
      </c>
    </row>
    <row r="1725" spans="1:32" x14ac:dyDescent="0.3">
      <c r="A1725" t="s">
        <v>47</v>
      </c>
      <c r="B1725">
        <f t="shared" si="26"/>
        <v>16</v>
      </c>
      <c r="C1725" t="s">
        <v>33</v>
      </c>
      <c r="D1725" s="1">
        <v>46114</v>
      </c>
      <c r="E1725" t="s">
        <v>36</v>
      </c>
      <c r="AF1725">
        <f>IF(excel_project[[#This Row],[Total Messages]]&gt;0,1,0)</f>
        <v>0</v>
      </c>
    </row>
    <row r="1726" spans="1:32" x14ac:dyDescent="0.3">
      <c r="A1726" t="s">
        <v>47</v>
      </c>
      <c r="B1726">
        <f t="shared" si="26"/>
        <v>16</v>
      </c>
      <c r="C1726" t="s">
        <v>33</v>
      </c>
      <c r="D1726" s="1">
        <v>46115</v>
      </c>
      <c r="E1726" t="s">
        <v>38</v>
      </c>
      <c r="AF1726">
        <f>IF(excel_project[[#This Row],[Total Messages]]&gt;0,1,0)</f>
        <v>0</v>
      </c>
    </row>
    <row r="1727" spans="1:32" x14ac:dyDescent="0.3">
      <c r="A1727" t="s">
        <v>47</v>
      </c>
      <c r="B1727">
        <f t="shared" si="26"/>
        <v>16</v>
      </c>
      <c r="C1727" t="s">
        <v>33</v>
      </c>
      <c r="D1727" s="1">
        <v>46116</v>
      </c>
      <c r="E1727" t="s">
        <v>39</v>
      </c>
      <c r="AF1727">
        <f>IF(excel_project[[#This Row],[Total Messages]]&gt;0,1,0)</f>
        <v>0</v>
      </c>
    </row>
    <row r="1728" spans="1:32" x14ac:dyDescent="0.3">
      <c r="A1728" t="s">
        <v>47</v>
      </c>
      <c r="B1728">
        <f t="shared" si="26"/>
        <v>16</v>
      </c>
      <c r="C1728" t="s">
        <v>33</v>
      </c>
      <c r="D1728" s="1">
        <v>46117</v>
      </c>
      <c r="E1728" t="s">
        <v>40</v>
      </c>
      <c r="AF1728">
        <f>IF(excel_project[[#This Row],[Total Messages]]&gt;0,1,0)</f>
        <v>0</v>
      </c>
    </row>
    <row r="1729" spans="1:32" x14ac:dyDescent="0.3">
      <c r="A1729" t="s">
        <v>47</v>
      </c>
      <c r="B1729">
        <f t="shared" si="26"/>
        <v>16</v>
      </c>
      <c r="C1729" t="s">
        <v>33</v>
      </c>
      <c r="D1729" s="1">
        <v>46118</v>
      </c>
      <c r="E1729" t="s">
        <v>30</v>
      </c>
      <c r="AF1729">
        <f>IF(excel_project[[#This Row],[Total Messages]]&gt;0,1,0)</f>
        <v>0</v>
      </c>
    </row>
    <row r="1730" spans="1:32" x14ac:dyDescent="0.3">
      <c r="A1730" t="s">
        <v>47</v>
      </c>
      <c r="B1730">
        <f t="shared" ref="B1730:B1793" si="27">VALUE(LEFT(A1730,LEN(A1730)-1))</f>
        <v>16</v>
      </c>
      <c r="C1730" t="s">
        <v>33</v>
      </c>
      <c r="D1730" s="1">
        <v>46119</v>
      </c>
      <c r="E1730" t="s">
        <v>34</v>
      </c>
      <c r="AF1730">
        <f>IF(excel_project[[#This Row],[Total Messages]]&gt;0,1,0)</f>
        <v>0</v>
      </c>
    </row>
    <row r="1731" spans="1:32" x14ac:dyDescent="0.3">
      <c r="A1731" t="s">
        <v>47</v>
      </c>
      <c r="B1731">
        <f t="shared" si="27"/>
        <v>16</v>
      </c>
      <c r="C1731" t="s">
        <v>33</v>
      </c>
      <c r="D1731" s="1">
        <v>46120</v>
      </c>
      <c r="E1731" t="s">
        <v>35</v>
      </c>
      <c r="AF1731">
        <f>IF(excel_project[[#This Row],[Total Messages]]&gt;0,1,0)</f>
        <v>0</v>
      </c>
    </row>
    <row r="1732" spans="1:32" x14ac:dyDescent="0.3">
      <c r="A1732" t="s">
        <v>47</v>
      </c>
      <c r="B1732">
        <f t="shared" si="27"/>
        <v>16</v>
      </c>
      <c r="C1732" t="s">
        <v>33</v>
      </c>
      <c r="D1732" s="1">
        <v>46121</v>
      </c>
      <c r="E1732" t="s">
        <v>36</v>
      </c>
      <c r="AF1732">
        <f>IF(excel_project[[#This Row],[Total Messages]]&gt;0,1,0)</f>
        <v>0</v>
      </c>
    </row>
    <row r="1733" spans="1:32" x14ac:dyDescent="0.3">
      <c r="A1733" t="s">
        <v>47</v>
      </c>
      <c r="B1733">
        <f t="shared" si="27"/>
        <v>16</v>
      </c>
      <c r="C1733" t="s">
        <v>33</v>
      </c>
      <c r="D1733" s="1">
        <v>46122</v>
      </c>
      <c r="E1733" t="s">
        <v>38</v>
      </c>
      <c r="AF1733">
        <f>IF(excel_project[[#This Row],[Total Messages]]&gt;0,1,0)</f>
        <v>0</v>
      </c>
    </row>
    <row r="1734" spans="1:32" x14ac:dyDescent="0.3">
      <c r="A1734" t="s">
        <v>47</v>
      </c>
      <c r="B1734">
        <f t="shared" si="27"/>
        <v>16</v>
      </c>
      <c r="C1734" t="s">
        <v>33</v>
      </c>
      <c r="D1734" s="1">
        <v>46123</v>
      </c>
      <c r="E1734" t="s">
        <v>39</v>
      </c>
      <c r="F1734">
        <v>1</v>
      </c>
      <c r="G1734">
        <v>1</v>
      </c>
      <c r="I1734" t="s">
        <v>31</v>
      </c>
      <c r="J1734" t="s">
        <v>31</v>
      </c>
      <c r="K1734">
        <v>1</v>
      </c>
      <c r="W1734">
        <v>1</v>
      </c>
      <c r="AF1734">
        <f>IF(excel_project[[#This Row],[Total Messages]]&gt;0,1,0)</f>
        <v>1</v>
      </c>
    </row>
    <row r="1735" spans="1:32" x14ac:dyDescent="0.3">
      <c r="A1735" t="s">
        <v>47</v>
      </c>
      <c r="B1735">
        <f t="shared" si="27"/>
        <v>16</v>
      </c>
      <c r="C1735" t="s">
        <v>33</v>
      </c>
      <c r="D1735" s="1">
        <v>46124</v>
      </c>
      <c r="E1735" t="s">
        <v>40</v>
      </c>
      <c r="AF1735">
        <f>IF(excel_project[[#This Row],[Total Messages]]&gt;0,1,0)</f>
        <v>0</v>
      </c>
    </row>
    <row r="1736" spans="1:32" x14ac:dyDescent="0.3">
      <c r="A1736" t="s">
        <v>47</v>
      </c>
      <c r="B1736">
        <f t="shared" si="27"/>
        <v>16</v>
      </c>
      <c r="C1736" t="s">
        <v>33</v>
      </c>
      <c r="D1736" s="1">
        <v>46125</v>
      </c>
      <c r="E1736" t="s">
        <v>30</v>
      </c>
      <c r="AF1736">
        <f>IF(excel_project[[#This Row],[Total Messages]]&gt;0,1,0)</f>
        <v>0</v>
      </c>
    </row>
    <row r="1737" spans="1:32" x14ac:dyDescent="0.3">
      <c r="A1737" t="s">
        <v>47</v>
      </c>
      <c r="B1737">
        <f t="shared" si="27"/>
        <v>16</v>
      </c>
      <c r="C1737" t="s">
        <v>33</v>
      </c>
      <c r="D1737" s="1">
        <v>46126</v>
      </c>
      <c r="E1737" t="s">
        <v>34</v>
      </c>
      <c r="AF1737">
        <f>IF(excel_project[[#This Row],[Total Messages]]&gt;0,1,0)</f>
        <v>0</v>
      </c>
    </row>
    <row r="1738" spans="1:32" x14ac:dyDescent="0.3">
      <c r="A1738" t="s">
        <v>47</v>
      </c>
      <c r="B1738">
        <f t="shared" si="27"/>
        <v>16</v>
      </c>
      <c r="C1738" t="s">
        <v>33</v>
      </c>
      <c r="D1738" s="1">
        <v>46127</v>
      </c>
      <c r="E1738" t="s">
        <v>35</v>
      </c>
      <c r="F1738">
        <v>1</v>
      </c>
      <c r="G1738">
        <v>1</v>
      </c>
      <c r="I1738" t="s">
        <v>31</v>
      </c>
      <c r="J1738" t="s">
        <v>31</v>
      </c>
      <c r="W1738">
        <v>1</v>
      </c>
      <c r="AF1738">
        <f>IF(excel_project[[#This Row],[Total Messages]]&gt;0,1,0)</f>
        <v>1</v>
      </c>
    </row>
    <row r="1739" spans="1:32" x14ac:dyDescent="0.3">
      <c r="A1739" t="s">
        <v>47</v>
      </c>
      <c r="B1739">
        <f t="shared" si="27"/>
        <v>16</v>
      </c>
      <c r="C1739" t="s">
        <v>33</v>
      </c>
      <c r="D1739" s="1">
        <v>46128</v>
      </c>
      <c r="E1739" t="s">
        <v>36</v>
      </c>
      <c r="F1739">
        <v>41</v>
      </c>
      <c r="G1739">
        <v>29</v>
      </c>
      <c r="H1739">
        <v>12</v>
      </c>
      <c r="I1739" t="s">
        <v>31</v>
      </c>
      <c r="J1739" t="s">
        <v>37</v>
      </c>
      <c r="AF1739">
        <f>IF(excel_project[[#This Row],[Total Messages]]&gt;0,1,0)</f>
        <v>1</v>
      </c>
    </row>
    <row r="1740" spans="1:32" x14ac:dyDescent="0.3">
      <c r="A1740" t="s">
        <v>47</v>
      </c>
      <c r="B1740">
        <f t="shared" si="27"/>
        <v>16</v>
      </c>
      <c r="C1740" t="s">
        <v>33</v>
      </c>
      <c r="D1740" s="1">
        <v>46129</v>
      </c>
      <c r="E1740" t="s">
        <v>38</v>
      </c>
      <c r="F1740">
        <v>3</v>
      </c>
      <c r="G1740">
        <v>2</v>
      </c>
      <c r="H1740">
        <v>1</v>
      </c>
      <c r="I1740" t="s">
        <v>31</v>
      </c>
      <c r="J1740" t="s">
        <v>31</v>
      </c>
      <c r="AF1740">
        <f>IF(excel_project[[#This Row],[Total Messages]]&gt;0,1,0)</f>
        <v>1</v>
      </c>
    </row>
    <row r="1741" spans="1:32" x14ac:dyDescent="0.3">
      <c r="A1741" t="s">
        <v>47</v>
      </c>
      <c r="B1741">
        <f t="shared" si="27"/>
        <v>16</v>
      </c>
      <c r="C1741" t="s">
        <v>33</v>
      </c>
      <c r="D1741" s="1">
        <v>46130</v>
      </c>
      <c r="E1741" t="s">
        <v>39</v>
      </c>
      <c r="AF1741">
        <f>IF(excel_project[[#This Row],[Total Messages]]&gt;0,1,0)</f>
        <v>0</v>
      </c>
    </row>
    <row r="1742" spans="1:32" x14ac:dyDescent="0.3">
      <c r="A1742" t="s">
        <v>47</v>
      </c>
      <c r="B1742">
        <f t="shared" si="27"/>
        <v>16</v>
      </c>
      <c r="C1742" t="s">
        <v>33</v>
      </c>
      <c r="D1742" s="1">
        <v>46131</v>
      </c>
      <c r="E1742" t="s">
        <v>40</v>
      </c>
      <c r="AF1742">
        <f>IF(excel_project[[#This Row],[Total Messages]]&gt;0,1,0)</f>
        <v>0</v>
      </c>
    </row>
    <row r="1743" spans="1:32" x14ac:dyDescent="0.3">
      <c r="A1743" t="s">
        <v>47</v>
      </c>
      <c r="B1743">
        <f t="shared" si="27"/>
        <v>16</v>
      </c>
      <c r="C1743" t="s">
        <v>33</v>
      </c>
      <c r="D1743" s="1">
        <v>46132</v>
      </c>
      <c r="E1743" t="s">
        <v>30</v>
      </c>
      <c r="AF1743">
        <f>IF(excel_project[[#This Row],[Total Messages]]&gt;0,1,0)</f>
        <v>0</v>
      </c>
    </row>
    <row r="1744" spans="1:32" x14ac:dyDescent="0.3">
      <c r="A1744" t="s">
        <v>47</v>
      </c>
      <c r="B1744">
        <f t="shared" si="27"/>
        <v>16</v>
      </c>
      <c r="C1744" t="s">
        <v>33</v>
      </c>
      <c r="D1744" s="1">
        <v>46133</v>
      </c>
      <c r="E1744" t="s">
        <v>34</v>
      </c>
      <c r="F1744">
        <v>10</v>
      </c>
      <c r="G1744">
        <v>7</v>
      </c>
      <c r="H1744">
        <v>3</v>
      </c>
      <c r="I1744" t="s">
        <v>31</v>
      </c>
      <c r="J1744" t="s">
        <v>31</v>
      </c>
      <c r="W1744">
        <v>1</v>
      </c>
      <c r="AA1744">
        <v>1</v>
      </c>
      <c r="AF1744">
        <f>IF(excel_project[[#This Row],[Total Messages]]&gt;0,1,0)</f>
        <v>1</v>
      </c>
    </row>
    <row r="1745" spans="1:32" x14ac:dyDescent="0.3">
      <c r="A1745" t="s">
        <v>47</v>
      </c>
      <c r="B1745">
        <f t="shared" si="27"/>
        <v>16</v>
      </c>
      <c r="C1745" t="s">
        <v>33</v>
      </c>
      <c r="D1745" s="1">
        <v>46134</v>
      </c>
      <c r="E1745" t="s">
        <v>35</v>
      </c>
      <c r="AF1745">
        <f>IF(excel_project[[#This Row],[Total Messages]]&gt;0,1,0)</f>
        <v>0</v>
      </c>
    </row>
    <row r="1746" spans="1:32" x14ac:dyDescent="0.3">
      <c r="A1746" t="s">
        <v>47</v>
      </c>
      <c r="B1746">
        <f t="shared" si="27"/>
        <v>16</v>
      </c>
      <c r="C1746" t="s">
        <v>33</v>
      </c>
      <c r="D1746" s="1">
        <v>46135</v>
      </c>
      <c r="E1746" t="s">
        <v>36</v>
      </c>
      <c r="F1746">
        <v>7</v>
      </c>
      <c r="G1746">
        <v>5</v>
      </c>
      <c r="H1746">
        <v>2</v>
      </c>
      <c r="I1746" t="s">
        <v>31</v>
      </c>
      <c r="J1746" t="s">
        <v>31</v>
      </c>
      <c r="AF1746">
        <f>IF(excel_project[[#This Row],[Total Messages]]&gt;0,1,0)</f>
        <v>1</v>
      </c>
    </row>
    <row r="1747" spans="1:32" x14ac:dyDescent="0.3">
      <c r="A1747" t="s">
        <v>47</v>
      </c>
      <c r="B1747">
        <f t="shared" si="27"/>
        <v>16</v>
      </c>
      <c r="C1747" t="s">
        <v>33</v>
      </c>
      <c r="D1747" s="1">
        <v>46136</v>
      </c>
      <c r="E1747" t="s">
        <v>38</v>
      </c>
      <c r="F1747">
        <v>9</v>
      </c>
      <c r="G1747">
        <v>4</v>
      </c>
      <c r="H1747">
        <v>5</v>
      </c>
      <c r="I1747" t="s">
        <v>31</v>
      </c>
      <c r="J1747" t="s">
        <v>31</v>
      </c>
      <c r="M1747">
        <v>1</v>
      </c>
      <c r="AC1747">
        <v>1</v>
      </c>
      <c r="AE1747">
        <v>1</v>
      </c>
      <c r="AF1747">
        <f>IF(excel_project[[#This Row],[Total Messages]]&gt;0,1,0)</f>
        <v>1</v>
      </c>
    </row>
    <row r="1748" spans="1:32" x14ac:dyDescent="0.3">
      <c r="A1748" t="s">
        <v>47</v>
      </c>
      <c r="B1748">
        <f t="shared" si="27"/>
        <v>16</v>
      </c>
      <c r="C1748" t="s">
        <v>33</v>
      </c>
      <c r="D1748" s="1">
        <v>46137</v>
      </c>
      <c r="E1748" t="s">
        <v>39</v>
      </c>
      <c r="F1748">
        <v>18</v>
      </c>
      <c r="G1748">
        <v>15</v>
      </c>
      <c r="H1748">
        <v>3</v>
      </c>
      <c r="I1748" t="s">
        <v>31</v>
      </c>
      <c r="J1748" t="s">
        <v>37</v>
      </c>
      <c r="W1748">
        <v>1</v>
      </c>
      <c r="AF1748">
        <f>IF(excel_project[[#This Row],[Total Messages]]&gt;0,1,0)</f>
        <v>1</v>
      </c>
    </row>
    <row r="1749" spans="1:32" x14ac:dyDescent="0.3">
      <c r="A1749" t="s">
        <v>47</v>
      </c>
      <c r="B1749">
        <f t="shared" si="27"/>
        <v>16</v>
      </c>
      <c r="C1749" t="s">
        <v>33</v>
      </c>
      <c r="D1749" s="1">
        <v>46138</v>
      </c>
      <c r="E1749" t="s">
        <v>40</v>
      </c>
      <c r="AF1749">
        <f>IF(excel_project[[#This Row],[Total Messages]]&gt;0,1,0)</f>
        <v>0</v>
      </c>
    </row>
    <row r="1750" spans="1:32" x14ac:dyDescent="0.3">
      <c r="A1750" t="s">
        <v>47</v>
      </c>
      <c r="B1750">
        <f t="shared" si="27"/>
        <v>16</v>
      </c>
      <c r="C1750" t="s">
        <v>33</v>
      </c>
      <c r="D1750" s="1">
        <v>46139</v>
      </c>
      <c r="E1750" t="s">
        <v>30</v>
      </c>
      <c r="AF1750">
        <f>IF(excel_project[[#This Row],[Total Messages]]&gt;0,1,0)</f>
        <v>0</v>
      </c>
    </row>
    <row r="1751" spans="1:32" x14ac:dyDescent="0.3">
      <c r="A1751" t="s">
        <v>47</v>
      </c>
      <c r="B1751">
        <f t="shared" si="27"/>
        <v>16</v>
      </c>
      <c r="C1751" t="s">
        <v>33</v>
      </c>
      <c r="D1751" s="1">
        <v>46140</v>
      </c>
      <c r="E1751" t="s">
        <v>34</v>
      </c>
      <c r="AF1751">
        <f>IF(excel_project[[#This Row],[Total Messages]]&gt;0,1,0)</f>
        <v>0</v>
      </c>
    </row>
    <row r="1752" spans="1:32" x14ac:dyDescent="0.3">
      <c r="A1752" t="s">
        <v>47</v>
      </c>
      <c r="B1752">
        <f t="shared" si="27"/>
        <v>16</v>
      </c>
      <c r="C1752" t="s">
        <v>33</v>
      </c>
      <c r="D1752" s="1">
        <v>46141</v>
      </c>
      <c r="E1752" t="s">
        <v>35</v>
      </c>
      <c r="AF1752">
        <f>IF(excel_project[[#This Row],[Total Messages]]&gt;0,1,0)</f>
        <v>0</v>
      </c>
    </row>
    <row r="1753" spans="1:32" x14ac:dyDescent="0.3">
      <c r="A1753" t="s">
        <v>47</v>
      </c>
      <c r="B1753">
        <f t="shared" si="27"/>
        <v>16</v>
      </c>
      <c r="C1753" t="s">
        <v>33</v>
      </c>
      <c r="D1753" s="1">
        <v>46142</v>
      </c>
      <c r="E1753" t="s">
        <v>36</v>
      </c>
      <c r="AF1753">
        <f>IF(excel_project[[#This Row],[Total Messages]]&gt;0,1,0)</f>
        <v>0</v>
      </c>
    </row>
    <row r="1754" spans="1:32" x14ac:dyDescent="0.3">
      <c r="A1754" t="s">
        <v>47</v>
      </c>
      <c r="B1754">
        <f t="shared" si="27"/>
        <v>16</v>
      </c>
      <c r="C1754" t="s">
        <v>33</v>
      </c>
      <c r="D1754" s="1">
        <v>46143</v>
      </c>
      <c r="E1754" t="s">
        <v>38</v>
      </c>
      <c r="AF1754">
        <f>IF(excel_project[[#This Row],[Total Messages]]&gt;0,1,0)</f>
        <v>0</v>
      </c>
    </row>
    <row r="1755" spans="1:32" x14ac:dyDescent="0.3">
      <c r="A1755" t="s">
        <v>47</v>
      </c>
      <c r="B1755">
        <f t="shared" si="27"/>
        <v>16</v>
      </c>
      <c r="C1755" t="s">
        <v>33</v>
      </c>
      <c r="D1755" s="1">
        <v>46144</v>
      </c>
      <c r="E1755" t="s">
        <v>39</v>
      </c>
      <c r="F1755">
        <v>8</v>
      </c>
      <c r="G1755">
        <v>6</v>
      </c>
      <c r="H1755">
        <v>2</v>
      </c>
      <c r="I1755" t="s">
        <v>31</v>
      </c>
      <c r="J1755" t="s">
        <v>31</v>
      </c>
      <c r="AF1755">
        <f>IF(excel_project[[#This Row],[Total Messages]]&gt;0,1,0)</f>
        <v>1</v>
      </c>
    </row>
    <row r="1756" spans="1:32" x14ac:dyDescent="0.3">
      <c r="A1756" t="s">
        <v>47</v>
      </c>
      <c r="B1756">
        <f t="shared" si="27"/>
        <v>16</v>
      </c>
      <c r="C1756" t="s">
        <v>33</v>
      </c>
      <c r="D1756" s="1">
        <v>46145</v>
      </c>
      <c r="E1756" t="s">
        <v>40</v>
      </c>
      <c r="AF1756">
        <f>IF(excel_project[[#This Row],[Total Messages]]&gt;0,1,0)</f>
        <v>0</v>
      </c>
    </row>
    <row r="1757" spans="1:32" x14ac:dyDescent="0.3">
      <c r="A1757" t="s">
        <v>47</v>
      </c>
      <c r="B1757">
        <f t="shared" si="27"/>
        <v>16</v>
      </c>
      <c r="C1757" t="s">
        <v>33</v>
      </c>
      <c r="D1757" s="1">
        <v>46146</v>
      </c>
      <c r="E1757" t="s">
        <v>30</v>
      </c>
      <c r="AF1757">
        <f>IF(excel_project[[#This Row],[Total Messages]]&gt;0,1,0)</f>
        <v>0</v>
      </c>
    </row>
    <row r="1758" spans="1:32" x14ac:dyDescent="0.3">
      <c r="A1758" t="s">
        <v>47</v>
      </c>
      <c r="B1758">
        <f t="shared" si="27"/>
        <v>16</v>
      </c>
      <c r="C1758" t="s">
        <v>33</v>
      </c>
      <c r="D1758" s="1">
        <v>46147</v>
      </c>
      <c r="E1758" t="s">
        <v>34</v>
      </c>
      <c r="AF1758">
        <f>IF(excel_project[[#This Row],[Total Messages]]&gt;0,1,0)</f>
        <v>0</v>
      </c>
    </row>
    <row r="1759" spans="1:32" x14ac:dyDescent="0.3">
      <c r="A1759" t="s">
        <v>47</v>
      </c>
      <c r="B1759">
        <f t="shared" si="27"/>
        <v>16</v>
      </c>
      <c r="C1759" t="s">
        <v>33</v>
      </c>
      <c r="D1759" s="1">
        <v>46148</v>
      </c>
      <c r="E1759" t="s">
        <v>35</v>
      </c>
      <c r="AF1759">
        <f>IF(excel_project[[#This Row],[Total Messages]]&gt;0,1,0)</f>
        <v>0</v>
      </c>
    </row>
    <row r="1760" spans="1:32" x14ac:dyDescent="0.3">
      <c r="A1760" t="s">
        <v>47</v>
      </c>
      <c r="B1760">
        <f t="shared" si="27"/>
        <v>16</v>
      </c>
      <c r="C1760" t="s">
        <v>33</v>
      </c>
      <c r="D1760" s="1">
        <v>46149</v>
      </c>
      <c r="E1760" t="s">
        <v>36</v>
      </c>
      <c r="AF1760">
        <f>IF(excel_project[[#This Row],[Total Messages]]&gt;0,1,0)</f>
        <v>0</v>
      </c>
    </row>
    <row r="1761" spans="1:32" x14ac:dyDescent="0.3">
      <c r="A1761" t="s">
        <v>47</v>
      </c>
      <c r="B1761">
        <f t="shared" si="27"/>
        <v>16</v>
      </c>
      <c r="C1761" t="s">
        <v>33</v>
      </c>
      <c r="D1761" s="1">
        <v>46150</v>
      </c>
      <c r="E1761" t="s">
        <v>38</v>
      </c>
      <c r="F1761">
        <v>13</v>
      </c>
      <c r="G1761">
        <v>7</v>
      </c>
      <c r="H1761">
        <v>6</v>
      </c>
      <c r="I1761" t="s">
        <v>31</v>
      </c>
      <c r="J1761" t="s">
        <v>31</v>
      </c>
      <c r="L1761">
        <v>1</v>
      </c>
      <c r="V1761">
        <v>1</v>
      </c>
      <c r="W1761">
        <v>1</v>
      </c>
      <c r="AF1761">
        <f>IF(excel_project[[#This Row],[Total Messages]]&gt;0,1,0)</f>
        <v>1</v>
      </c>
    </row>
    <row r="1762" spans="1:32" x14ac:dyDescent="0.3">
      <c r="A1762" t="s">
        <v>48</v>
      </c>
      <c r="B1762">
        <f t="shared" si="27"/>
        <v>17</v>
      </c>
      <c r="C1762" t="s">
        <v>33</v>
      </c>
      <c r="D1762" s="1">
        <v>46041</v>
      </c>
      <c r="E1762" t="s">
        <v>30</v>
      </c>
      <c r="AF1762">
        <f>IF(excel_project[[#This Row],[Total Messages]]&gt;0,1,0)</f>
        <v>0</v>
      </c>
    </row>
    <row r="1763" spans="1:32" x14ac:dyDescent="0.3">
      <c r="A1763" t="s">
        <v>48</v>
      </c>
      <c r="B1763">
        <f t="shared" si="27"/>
        <v>17</v>
      </c>
      <c r="C1763" t="s">
        <v>33</v>
      </c>
      <c r="D1763" s="1">
        <v>46042</v>
      </c>
      <c r="E1763" t="s">
        <v>34</v>
      </c>
      <c r="AF1763">
        <f>IF(excel_project[[#This Row],[Total Messages]]&gt;0,1,0)</f>
        <v>0</v>
      </c>
    </row>
    <row r="1764" spans="1:32" x14ac:dyDescent="0.3">
      <c r="A1764" t="s">
        <v>48</v>
      </c>
      <c r="B1764">
        <f t="shared" si="27"/>
        <v>17</v>
      </c>
      <c r="C1764" t="s">
        <v>33</v>
      </c>
      <c r="D1764" s="1">
        <v>46043</v>
      </c>
      <c r="E1764" t="s">
        <v>35</v>
      </c>
      <c r="AF1764">
        <f>IF(excel_project[[#This Row],[Total Messages]]&gt;0,1,0)</f>
        <v>0</v>
      </c>
    </row>
    <row r="1765" spans="1:32" x14ac:dyDescent="0.3">
      <c r="A1765" t="s">
        <v>48</v>
      </c>
      <c r="B1765">
        <f t="shared" si="27"/>
        <v>17</v>
      </c>
      <c r="C1765" t="s">
        <v>33</v>
      </c>
      <c r="D1765" s="1">
        <v>46044</v>
      </c>
      <c r="E1765" t="s">
        <v>36</v>
      </c>
      <c r="F1765">
        <v>2</v>
      </c>
      <c r="G1765">
        <v>1</v>
      </c>
      <c r="H1765">
        <v>1</v>
      </c>
      <c r="I1765" t="s">
        <v>37</v>
      </c>
      <c r="J1765" t="s">
        <v>31</v>
      </c>
      <c r="L1765">
        <v>1</v>
      </c>
      <c r="V1765">
        <v>1</v>
      </c>
      <c r="AF1765">
        <f>IF(excel_project[[#This Row],[Total Messages]]&gt;0,1,0)</f>
        <v>1</v>
      </c>
    </row>
    <row r="1766" spans="1:32" x14ac:dyDescent="0.3">
      <c r="A1766" t="s">
        <v>48</v>
      </c>
      <c r="B1766">
        <f t="shared" si="27"/>
        <v>17</v>
      </c>
      <c r="C1766" t="s">
        <v>33</v>
      </c>
      <c r="D1766" s="1">
        <v>46045</v>
      </c>
      <c r="E1766" t="s">
        <v>38</v>
      </c>
      <c r="F1766">
        <v>4</v>
      </c>
      <c r="G1766">
        <v>2</v>
      </c>
      <c r="H1766">
        <v>2</v>
      </c>
      <c r="I1766" t="s">
        <v>37</v>
      </c>
      <c r="J1766" t="s">
        <v>31</v>
      </c>
      <c r="L1766">
        <v>1</v>
      </c>
      <c r="AF1766">
        <f>IF(excel_project[[#This Row],[Total Messages]]&gt;0,1,0)</f>
        <v>1</v>
      </c>
    </row>
    <row r="1767" spans="1:32" x14ac:dyDescent="0.3">
      <c r="A1767" t="s">
        <v>48</v>
      </c>
      <c r="B1767">
        <f t="shared" si="27"/>
        <v>17</v>
      </c>
      <c r="C1767" t="s">
        <v>33</v>
      </c>
      <c r="D1767" s="1">
        <v>46046</v>
      </c>
      <c r="E1767" t="s">
        <v>39</v>
      </c>
      <c r="F1767">
        <v>13</v>
      </c>
      <c r="G1767">
        <v>7</v>
      </c>
      <c r="H1767">
        <v>6</v>
      </c>
      <c r="I1767" t="s">
        <v>31</v>
      </c>
      <c r="J1767" t="s">
        <v>31</v>
      </c>
      <c r="L1767">
        <v>2</v>
      </c>
      <c r="W1767">
        <v>2</v>
      </c>
      <c r="AF1767">
        <f>IF(excel_project[[#This Row],[Total Messages]]&gt;0,1,0)</f>
        <v>1</v>
      </c>
    </row>
    <row r="1768" spans="1:32" x14ac:dyDescent="0.3">
      <c r="A1768" t="s">
        <v>48</v>
      </c>
      <c r="B1768">
        <f t="shared" si="27"/>
        <v>17</v>
      </c>
      <c r="C1768" t="s">
        <v>33</v>
      </c>
      <c r="D1768" s="1">
        <v>46047</v>
      </c>
      <c r="E1768" t="s">
        <v>40</v>
      </c>
      <c r="AF1768">
        <f>IF(excel_project[[#This Row],[Total Messages]]&gt;0,1,0)</f>
        <v>0</v>
      </c>
    </row>
    <row r="1769" spans="1:32" x14ac:dyDescent="0.3">
      <c r="A1769" t="s">
        <v>48</v>
      </c>
      <c r="B1769">
        <f t="shared" si="27"/>
        <v>17</v>
      </c>
      <c r="C1769" t="s">
        <v>33</v>
      </c>
      <c r="D1769" s="1">
        <v>46048</v>
      </c>
      <c r="E1769" t="s">
        <v>30</v>
      </c>
      <c r="AF1769">
        <f>IF(excel_project[[#This Row],[Total Messages]]&gt;0,1,0)</f>
        <v>0</v>
      </c>
    </row>
    <row r="1770" spans="1:32" x14ac:dyDescent="0.3">
      <c r="A1770" t="s">
        <v>48</v>
      </c>
      <c r="B1770">
        <f t="shared" si="27"/>
        <v>17</v>
      </c>
      <c r="C1770" t="s">
        <v>33</v>
      </c>
      <c r="D1770" s="1">
        <v>46049</v>
      </c>
      <c r="E1770" t="s">
        <v>34</v>
      </c>
      <c r="AF1770">
        <f>IF(excel_project[[#This Row],[Total Messages]]&gt;0,1,0)</f>
        <v>0</v>
      </c>
    </row>
    <row r="1771" spans="1:32" x14ac:dyDescent="0.3">
      <c r="A1771" t="s">
        <v>48</v>
      </c>
      <c r="B1771">
        <f t="shared" si="27"/>
        <v>17</v>
      </c>
      <c r="C1771" t="s">
        <v>33</v>
      </c>
      <c r="D1771" s="1">
        <v>46050</v>
      </c>
      <c r="E1771" t="s">
        <v>35</v>
      </c>
      <c r="AF1771">
        <f>IF(excel_project[[#This Row],[Total Messages]]&gt;0,1,0)</f>
        <v>0</v>
      </c>
    </row>
    <row r="1772" spans="1:32" x14ac:dyDescent="0.3">
      <c r="A1772" t="s">
        <v>48</v>
      </c>
      <c r="B1772">
        <f t="shared" si="27"/>
        <v>17</v>
      </c>
      <c r="C1772" t="s">
        <v>33</v>
      </c>
      <c r="D1772" s="1">
        <v>46051</v>
      </c>
      <c r="E1772" t="s">
        <v>36</v>
      </c>
      <c r="AF1772">
        <f>IF(excel_project[[#This Row],[Total Messages]]&gt;0,1,0)</f>
        <v>0</v>
      </c>
    </row>
    <row r="1773" spans="1:32" x14ac:dyDescent="0.3">
      <c r="A1773" t="s">
        <v>48</v>
      </c>
      <c r="B1773">
        <f t="shared" si="27"/>
        <v>17</v>
      </c>
      <c r="C1773" t="s">
        <v>33</v>
      </c>
      <c r="D1773" s="1">
        <v>46052</v>
      </c>
      <c r="E1773" t="s">
        <v>38</v>
      </c>
      <c r="AF1773">
        <f>IF(excel_project[[#This Row],[Total Messages]]&gt;0,1,0)</f>
        <v>0</v>
      </c>
    </row>
    <row r="1774" spans="1:32" x14ac:dyDescent="0.3">
      <c r="A1774" t="s">
        <v>48</v>
      </c>
      <c r="B1774">
        <f t="shared" si="27"/>
        <v>17</v>
      </c>
      <c r="C1774" t="s">
        <v>33</v>
      </c>
      <c r="D1774" s="1">
        <v>46053</v>
      </c>
      <c r="E1774" t="s">
        <v>39</v>
      </c>
      <c r="AF1774">
        <f>IF(excel_project[[#This Row],[Total Messages]]&gt;0,1,0)</f>
        <v>0</v>
      </c>
    </row>
    <row r="1775" spans="1:32" x14ac:dyDescent="0.3">
      <c r="A1775" t="s">
        <v>48</v>
      </c>
      <c r="B1775">
        <f t="shared" si="27"/>
        <v>17</v>
      </c>
      <c r="C1775" t="s">
        <v>33</v>
      </c>
      <c r="D1775" s="1">
        <v>46054</v>
      </c>
      <c r="E1775" t="s">
        <v>40</v>
      </c>
      <c r="AF1775">
        <f>IF(excel_project[[#This Row],[Total Messages]]&gt;0,1,0)</f>
        <v>0</v>
      </c>
    </row>
    <row r="1776" spans="1:32" x14ac:dyDescent="0.3">
      <c r="A1776" t="s">
        <v>48</v>
      </c>
      <c r="B1776">
        <f t="shared" si="27"/>
        <v>17</v>
      </c>
      <c r="C1776" t="s">
        <v>33</v>
      </c>
      <c r="D1776" s="1">
        <v>46055</v>
      </c>
      <c r="E1776" t="s">
        <v>30</v>
      </c>
      <c r="AF1776">
        <f>IF(excel_project[[#This Row],[Total Messages]]&gt;0,1,0)</f>
        <v>0</v>
      </c>
    </row>
    <row r="1777" spans="1:32" x14ac:dyDescent="0.3">
      <c r="A1777" t="s">
        <v>48</v>
      </c>
      <c r="B1777">
        <f t="shared" si="27"/>
        <v>17</v>
      </c>
      <c r="C1777" t="s">
        <v>33</v>
      </c>
      <c r="D1777" s="1">
        <v>46056</v>
      </c>
      <c r="E1777" t="s">
        <v>34</v>
      </c>
      <c r="F1777">
        <v>14</v>
      </c>
      <c r="G1777">
        <v>10</v>
      </c>
      <c r="H1777">
        <v>4</v>
      </c>
      <c r="I1777" t="s">
        <v>31</v>
      </c>
      <c r="J1777" t="s">
        <v>31</v>
      </c>
      <c r="AF1777">
        <f>IF(excel_project[[#This Row],[Total Messages]]&gt;0,1,0)</f>
        <v>1</v>
      </c>
    </row>
    <row r="1778" spans="1:32" x14ac:dyDescent="0.3">
      <c r="A1778" t="s">
        <v>48</v>
      </c>
      <c r="B1778">
        <f t="shared" si="27"/>
        <v>17</v>
      </c>
      <c r="C1778" t="s">
        <v>33</v>
      </c>
      <c r="D1778" s="1">
        <v>46057</v>
      </c>
      <c r="E1778" t="s">
        <v>35</v>
      </c>
      <c r="AF1778">
        <f>IF(excel_project[[#This Row],[Total Messages]]&gt;0,1,0)</f>
        <v>0</v>
      </c>
    </row>
    <row r="1779" spans="1:32" x14ac:dyDescent="0.3">
      <c r="A1779" t="s">
        <v>48</v>
      </c>
      <c r="B1779">
        <f t="shared" si="27"/>
        <v>17</v>
      </c>
      <c r="C1779" t="s">
        <v>33</v>
      </c>
      <c r="D1779" s="1">
        <v>46058</v>
      </c>
      <c r="E1779" t="s">
        <v>36</v>
      </c>
      <c r="AF1779">
        <f>IF(excel_project[[#This Row],[Total Messages]]&gt;0,1,0)</f>
        <v>0</v>
      </c>
    </row>
    <row r="1780" spans="1:32" x14ac:dyDescent="0.3">
      <c r="A1780" t="s">
        <v>48</v>
      </c>
      <c r="B1780">
        <f t="shared" si="27"/>
        <v>17</v>
      </c>
      <c r="C1780" t="s">
        <v>33</v>
      </c>
      <c r="D1780" s="1">
        <v>46059</v>
      </c>
      <c r="E1780" t="s">
        <v>38</v>
      </c>
      <c r="AF1780">
        <f>IF(excel_project[[#This Row],[Total Messages]]&gt;0,1,0)</f>
        <v>0</v>
      </c>
    </row>
    <row r="1781" spans="1:32" x14ac:dyDescent="0.3">
      <c r="A1781" t="s">
        <v>48</v>
      </c>
      <c r="B1781">
        <f t="shared" si="27"/>
        <v>17</v>
      </c>
      <c r="C1781" t="s">
        <v>33</v>
      </c>
      <c r="D1781" s="1">
        <v>46060</v>
      </c>
      <c r="E1781" t="s">
        <v>39</v>
      </c>
      <c r="AF1781">
        <f>IF(excel_project[[#This Row],[Total Messages]]&gt;0,1,0)</f>
        <v>0</v>
      </c>
    </row>
    <row r="1782" spans="1:32" x14ac:dyDescent="0.3">
      <c r="A1782" t="s">
        <v>48</v>
      </c>
      <c r="B1782">
        <f t="shared" si="27"/>
        <v>17</v>
      </c>
      <c r="C1782" t="s">
        <v>33</v>
      </c>
      <c r="D1782" s="1">
        <v>46061</v>
      </c>
      <c r="E1782" t="s">
        <v>40</v>
      </c>
      <c r="AF1782">
        <f>IF(excel_project[[#This Row],[Total Messages]]&gt;0,1,0)</f>
        <v>0</v>
      </c>
    </row>
    <row r="1783" spans="1:32" x14ac:dyDescent="0.3">
      <c r="A1783" t="s">
        <v>48</v>
      </c>
      <c r="B1783">
        <f t="shared" si="27"/>
        <v>17</v>
      </c>
      <c r="C1783" t="s">
        <v>33</v>
      </c>
      <c r="D1783" s="1">
        <v>46062</v>
      </c>
      <c r="E1783" t="s">
        <v>30</v>
      </c>
      <c r="AF1783">
        <f>IF(excel_project[[#This Row],[Total Messages]]&gt;0,1,0)</f>
        <v>0</v>
      </c>
    </row>
    <row r="1784" spans="1:32" x14ac:dyDescent="0.3">
      <c r="A1784" t="s">
        <v>48</v>
      </c>
      <c r="B1784">
        <f t="shared" si="27"/>
        <v>17</v>
      </c>
      <c r="C1784" t="s">
        <v>33</v>
      </c>
      <c r="D1784" s="1">
        <v>46063</v>
      </c>
      <c r="E1784" t="s">
        <v>34</v>
      </c>
      <c r="AF1784">
        <f>IF(excel_project[[#This Row],[Total Messages]]&gt;0,1,0)</f>
        <v>0</v>
      </c>
    </row>
    <row r="1785" spans="1:32" x14ac:dyDescent="0.3">
      <c r="A1785" t="s">
        <v>48</v>
      </c>
      <c r="B1785">
        <f t="shared" si="27"/>
        <v>17</v>
      </c>
      <c r="C1785" t="s">
        <v>33</v>
      </c>
      <c r="D1785" s="1">
        <v>46064</v>
      </c>
      <c r="E1785" t="s">
        <v>35</v>
      </c>
      <c r="AF1785">
        <f>IF(excel_project[[#This Row],[Total Messages]]&gt;0,1,0)</f>
        <v>0</v>
      </c>
    </row>
    <row r="1786" spans="1:32" x14ac:dyDescent="0.3">
      <c r="A1786" t="s">
        <v>48</v>
      </c>
      <c r="B1786">
        <f t="shared" si="27"/>
        <v>17</v>
      </c>
      <c r="C1786" t="s">
        <v>33</v>
      </c>
      <c r="D1786" s="1">
        <v>46065</v>
      </c>
      <c r="E1786" t="s">
        <v>36</v>
      </c>
      <c r="AF1786">
        <f>IF(excel_project[[#This Row],[Total Messages]]&gt;0,1,0)</f>
        <v>0</v>
      </c>
    </row>
    <row r="1787" spans="1:32" x14ac:dyDescent="0.3">
      <c r="A1787" t="s">
        <v>48</v>
      </c>
      <c r="B1787">
        <f t="shared" si="27"/>
        <v>17</v>
      </c>
      <c r="C1787" t="s">
        <v>33</v>
      </c>
      <c r="D1787" s="1">
        <v>46066</v>
      </c>
      <c r="E1787" t="s">
        <v>38</v>
      </c>
      <c r="AF1787">
        <f>IF(excel_project[[#This Row],[Total Messages]]&gt;0,1,0)</f>
        <v>0</v>
      </c>
    </row>
    <row r="1788" spans="1:32" x14ac:dyDescent="0.3">
      <c r="A1788" t="s">
        <v>48</v>
      </c>
      <c r="B1788">
        <f t="shared" si="27"/>
        <v>17</v>
      </c>
      <c r="C1788" t="s">
        <v>33</v>
      </c>
      <c r="D1788" s="1">
        <v>46067</v>
      </c>
      <c r="E1788" t="s">
        <v>39</v>
      </c>
      <c r="AF1788">
        <f>IF(excel_project[[#This Row],[Total Messages]]&gt;0,1,0)</f>
        <v>0</v>
      </c>
    </row>
    <row r="1789" spans="1:32" x14ac:dyDescent="0.3">
      <c r="A1789" t="s">
        <v>48</v>
      </c>
      <c r="B1789">
        <f t="shared" si="27"/>
        <v>17</v>
      </c>
      <c r="C1789" t="s">
        <v>33</v>
      </c>
      <c r="D1789" s="1">
        <v>46068</v>
      </c>
      <c r="E1789" t="s">
        <v>40</v>
      </c>
      <c r="AF1789">
        <f>IF(excel_project[[#This Row],[Total Messages]]&gt;0,1,0)</f>
        <v>0</v>
      </c>
    </row>
    <row r="1790" spans="1:32" x14ac:dyDescent="0.3">
      <c r="A1790" t="s">
        <v>48</v>
      </c>
      <c r="B1790">
        <f t="shared" si="27"/>
        <v>17</v>
      </c>
      <c r="C1790" t="s">
        <v>33</v>
      </c>
      <c r="D1790" s="1">
        <v>46069</v>
      </c>
      <c r="E1790" t="s">
        <v>30</v>
      </c>
      <c r="AF1790">
        <f>IF(excel_project[[#This Row],[Total Messages]]&gt;0,1,0)</f>
        <v>0</v>
      </c>
    </row>
    <row r="1791" spans="1:32" x14ac:dyDescent="0.3">
      <c r="A1791" t="s">
        <v>48</v>
      </c>
      <c r="B1791">
        <f t="shared" si="27"/>
        <v>17</v>
      </c>
      <c r="C1791" t="s">
        <v>33</v>
      </c>
      <c r="D1791" s="1">
        <v>46070</v>
      </c>
      <c r="E1791" t="s">
        <v>34</v>
      </c>
      <c r="AF1791">
        <f>IF(excel_project[[#This Row],[Total Messages]]&gt;0,1,0)</f>
        <v>0</v>
      </c>
    </row>
    <row r="1792" spans="1:32" x14ac:dyDescent="0.3">
      <c r="A1792" t="s">
        <v>48</v>
      </c>
      <c r="B1792">
        <f t="shared" si="27"/>
        <v>17</v>
      </c>
      <c r="C1792" t="s">
        <v>33</v>
      </c>
      <c r="D1792" s="1">
        <v>46071</v>
      </c>
      <c r="E1792" t="s">
        <v>35</v>
      </c>
      <c r="AF1792">
        <f>IF(excel_project[[#This Row],[Total Messages]]&gt;0,1,0)</f>
        <v>0</v>
      </c>
    </row>
    <row r="1793" spans="1:32" x14ac:dyDescent="0.3">
      <c r="A1793" t="s">
        <v>48</v>
      </c>
      <c r="B1793">
        <f t="shared" si="27"/>
        <v>17</v>
      </c>
      <c r="C1793" t="s">
        <v>33</v>
      </c>
      <c r="D1793" s="1">
        <v>46072</v>
      </c>
      <c r="E1793" t="s">
        <v>36</v>
      </c>
      <c r="AF1793">
        <f>IF(excel_project[[#This Row],[Total Messages]]&gt;0,1,0)</f>
        <v>0</v>
      </c>
    </row>
    <row r="1794" spans="1:32" x14ac:dyDescent="0.3">
      <c r="A1794" t="s">
        <v>48</v>
      </c>
      <c r="B1794">
        <f t="shared" ref="B1794:B1857" si="28">VALUE(LEFT(A1794,LEN(A1794)-1))</f>
        <v>17</v>
      </c>
      <c r="C1794" t="s">
        <v>33</v>
      </c>
      <c r="D1794" s="1">
        <v>46073</v>
      </c>
      <c r="E1794" t="s">
        <v>38</v>
      </c>
      <c r="F1794">
        <v>5</v>
      </c>
      <c r="G1794">
        <v>3</v>
      </c>
      <c r="H1794">
        <v>2</v>
      </c>
      <c r="I1794" t="s">
        <v>31</v>
      </c>
      <c r="J1794" t="s">
        <v>31</v>
      </c>
      <c r="AF1794">
        <f>IF(excel_project[[#This Row],[Total Messages]]&gt;0,1,0)</f>
        <v>1</v>
      </c>
    </row>
    <row r="1795" spans="1:32" x14ac:dyDescent="0.3">
      <c r="A1795" t="s">
        <v>48</v>
      </c>
      <c r="B1795">
        <f t="shared" si="28"/>
        <v>17</v>
      </c>
      <c r="C1795" t="s">
        <v>33</v>
      </c>
      <c r="D1795" s="1">
        <v>46074</v>
      </c>
      <c r="E1795" t="s">
        <v>39</v>
      </c>
      <c r="AF1795">
        <f>IF(excel_project[[#This Row],[Total Messages]]&gt;0,1,0)</f>
        <v>0</v>
      </c>
    </row>
    <row r="1796" spans="1:32" x14ac:dyDescent="0.3">
      <c r="A1796" t="s">
        <v>48</v>
      </c>
      <c r="B1796">
        <f t="shared" si="28"/>
        <v>17</v>
      </c>
      <c r="C1796" t="s">
        <v>33</v>
      </c>
      <c r="D1796" s="1">
        <v>46075</v>
      </c>
      <c r="E1796" t="s">
        <v>40</v>
      </c>
      <c r="AF1796">
        <f>IF(excel_project[[#This Row],[Total Messages]]&gt;0,1,0)</f>
        <v>0</v>
      </c>
    </row>
    <row r="1797" spans="1:32" x14ac:dyDescent="0.3">
      <c r="A1797" t="s">
        <v>48</v>
      </c>
      <c r="B1797">
        <f t="shared" si="28"/>
        <v>17</v>
      </c>
      <c r="C1797" t="s">
        <v>33</v>
      </c>
      <c r="D1797" s="1">
        <v>46076</v>
      </c>
      <c r="E1797" t="s">
        <v>30</v>
      </c>
      <c r="AF1797">
        <f>IF(excel_project[[#This Row],[Total Messages]]&gt;0,1,0)</f>
        <v>0</v>
      </c>
    </row>
    <row r="1798" spans="1:32" x14ac:dyDescent="0.3">
      <c r="A1798" t="s">
        <v>48</v>
      </c>
      <c r="B1798">
        <f t="shared" si="28"/>
        <v>17</v>
      </c>
      <c r="C1798" t="s">
        <v>33</v>
      </c>
      <c r="D1798" s="1">
        <v>46077</v>
      </c>
      <c r="E1798" t="s">
        <v>34</v>
      </c>
      <c r="AF1798">
        <f>IF(excel_project[[#This Row],[Total Messages]]&gt;0,1,0)</f>
        <v>0</v>
      </c>
    </row>
    <row r="1799" spans="1:32" x14ac:dyDescent="0.3">
      <c r="A1799" t="s">
        <v>48</v>
      </c>
      <c r="B1799">
        <f t="shared" si="28"/>
        <v>17</v>
      </c>
      <c r="C1799" t="s">
        <v>33</v>
      </c>
      <c r="D1799" s="1">
        <v>46078</v>
      </c>
      <c r="E1799" t="s">
        <v>35</v>
      </c>
      <c r="AF1799">
        <f>IF(excel_project[[#This Row],[Total Messages]]&gt;0,1,0)</f>
        <v>0</v>
      </c>
    </row>
    <row r="1800" spans="1:32" x14ac:dyDescent="0.3">
      <c r="A1800" t="s">
        <v>48</v>
      </c>
      <c r="B1800">
        <f t="shared" si="28"/>
        <v>17</v>
      </c>
      <c r="C1800" t="s">
        <v>33</v>
      </c>
      <c r="D1800" s="1">
        <v>46079</v>
      </c>
      <c r="E1800" t="s">
        <v>36</v>
      </c>
      <c r="AF1800">
        <f>IF(excel_project[[#This Row],[Total Messages]]&gt;0,1,0)</f>
        <v>0</v>
      </c>
    </row>
    <row r="1801" spans="1:32" x14ac:dyDescent="0.3">
      <c r="A1801" t="s">
        <v>48</v>
      </c>
      <c r="B1801">
        <f t="shared" si="28"/>
        <v>17</v>
      </c>
      <c r="C1801" t="s">
        <v>33</v>
      </c>
      <c r="D1801" s="1">
        <v>46080</v>
      </c>
      <c r="E1801" t="s">
        <v>38</v>
      </c>
      <c r="AF1801">
        <f>IF(excel_project[[#This Row],[Total Messages]]&gt;0,1,0)</f>
        <v>0</v>
      </c>
    </row>
    <row r="1802" spans="1:32" x14ac:dyDescent="0.3">
      <c r="A1802" t="s">
        <v>48</v>
      </c>
      <c r="B1802">
        <f t="shared" si="28"/>
        <v>17</v>
      </c>
      <c r="C1802" t="s">
        <v>33</v>
      </c>
      <c r="D1802" s="1">
        <v>46081</v>
      </c>
      <c r="E1802" t="s">
        <v>39</v>
      </c>
      <c r="AF1802">
        <f>IF(excel_project[[#This Row],[Total Messages]]&gt;0,1,0)</f>
        <v>0</v>
      </c>
    </row>
    <row r="1803" spans="1:32" x14ac:dyDescent="0.3">
      <c r="A1803" t="s">
        <v>48</v>
      </c>
      <c r="B1803">
        <f t="shared" si="28"/>
        <v>17</v>
      </c>
      <c r="C1803" t="s">
        <v>33</v>
      </c>
      <c r="D1803" s="1">
        <v>46082</v>
      </c>
      <c r="E1803" t="s">
        <v>40</v>
      </c>
      <c r="AF1803">
        <f>IF(excel_project[[#This Row],[Total Messages]]&gt;0,1,0)</f>
        <v>0</v>
      </c>
    </row>
    <row r="1804" spans="1:32" x14ac:dyDescent="0.3">
      <c r="A1804" t="s">
        <v>48</v>
      </c>
      <c r="B1804">
        <f t="shared" si="28"/>
        <v>17</v>
      </c>
      <c r="C1804" t="s">
        <v>33</v>
      </c>
      <c r="D1804" s="1">
        <v>46083</v>
      </c>
      <c r="E1804" t="s">
        <v>30</v>
      </c>
      <c r="AF1804">
        <f>IF(excel_project[[#This Row],[Total Messages]]&gt;0,1,0)</f>
        <v>0</v>
      </c>
    </row>
    <row r="1805" spans="1:32" x14ac:dyDescent="0.3">
      <c r="A1805" t="s">
        <v>48</v>
      </c>
      <c r="B1805">
        <f t="shared" si="28"/>
        <v>17</v>
      </c>
      <c r="C1805" t="s">
        <v>33</v>
      </c>
      <c r="D1805" s="1">
        <v>46084</v>
      </c>
      <c r="E1805" t="s">
        <v>34</v>
      </c>
      <c r="AF1805">
        <f>IF(excel_project[[#This Row],[Total Messages]]&gt;0,1,0)</f>
        <v>0</v>
      </c>
    </row>
    <row r="1806" spans="1:32" x14ac:dyDescent="0.3">
      <c r="A1806" t="s">
        <v>48</v>
      </c>
      <c r="B1806">
        <f t="shared" si="28"/>
        <v>17</v>
      </c>
      <c r="C1806" t="s">
        <v>33</v>
      </c>
      <c r="D1806" s="1">
        <v>46085</v>
      </c>
      <c r="E1806" t="s">
        <v>35</v>
      </c>
      <c r="AF1806">
        <f>IF(excel_project[[#This Row],[Total Messages]]&gt;0,1,0)</f>
        <v>0</v>
      </c>
    </row>
    <row r="1807" spans="1:32" x14ac:dyDescent="0.3">
      <c r="A1807" t="s">
        <v>48</v>
      </c>
      <c r="B1807">
        <f t="shared" si="28"/>
        <v>17</v>
      </c>
      <c r="C1807" t="s">
        <v>33</v>
      </c>
      <c r="D1807" s="1">
        <v>46086</v>
      </c>
      <c r="E1807" t="s">
        <v>36</v>
      </c>
      <c r="AF1807">
        <f>IF(excel_project[[#This Row],[Total Messages]]&gt;0,1,0)</f>
        <v>0</v>
      </c>
    </row>
    <row r="1808" spans="1:32" x14ac:dyDescent="0.3">
      <c r="A1808" t="s">
        <v>48</v>
      </c>
      <c r="B1808">
        <f t="shared" si="28"/>
        <v>17</v>
      </c>
      <c r="C1808" t="s">
        <v>33</v>
      </c>
      <c r="D1808" s="1">
        <v>46087</v>
      </c>
      <c r="E1808" t="s">
        <v>38</v>
      </c>
      <c r="AF1808">
        <f>IF(excel_project[[#This Row],[Total Messages]]&gt;0,1,0)</f>
        <v>0</v>
      </c>
    </row>
    <row r="1809" spans="1:32" x14ac:dyDescent="0.3">
      <c r="A1809" t="s">
        <v>48</v>
      </c>
      <c r="B1809">
        <f t="shared" si="28"/>
        <v>17</v>
      </c>
      <c r="C1809" t="s">
        <v>33</v>
      </c>
      <c r="D1809" s="1">
        <v>46088</v>
      </c>
      <c r="E1809" t="s">
        <v>39</v>
      </c>
      <c r="AF1809">
        <f>IF(excel_project[[#This Row],[Total Messages]]&gt;0,1,0)</f>
        <v>0</v>
      </c>
    </row>
    <row r="1810" spans="1:32" x14ac:dyDescent="0.3">
      <c r="A1810" t="s">
        <v>48</v>
      </c>
      <c r="B1810">
        <f t="shared" si="28"/>
        <v>17</v>
      </c>
      <c r="C1810" t="s">
        <v>33</v>
      </c>
      <c r="D1810" s="1">
        <v>46089</v>
      </c>
      <c r="E1810" t="s">
        <v>40</v>
      </c>
      <c r="AF1810">
        <f>IF(excel_project[[#This Row],[Total Messages]]&gt;0,1,0)</f>
        <v>0</v>
      </c>
    </row>
    <row r="1811" spans="1:32" x14ac:dyDescent="0.3">
      <c r="A1811" t="s">
        <v>48</v>
      </c>
      <c r="B1811">
        <f t="shared" si="28"/>
        <v>17</v>
      </c>
      <c r="C1811" t="s">
        <v>33</v>
      </c>
      <c r="D1811" s="1">
        <v>46090</v>
      </c>
      <c r="E1811" t="s">
        <v>30</v>
      </c>
      <c r="AF1811">
        <f>IF(excel_project[[#This Row],[Total Messages]]&gt;0,1,0)</f>
        <v>0</v>
      </c>
    </row>
    <row r="1812" spans="1:32" x14ac:dyDescent="0.3">
      <c r="A1812" t="s">
        <v>48</v>
      </c>
      <c r="B1812">
        <f t="shared" si="28"/>
        <v>17</v>
      </c>
      <c r="C1812" t="s">
        <v>33</v>
      </c>
      <c r="D1812" s="1">
        <v>46091</v>
      </c>
      <c r="E1812" t="s">
        <v>34</v>
      </c>
      <c r="AF1812">
        <f>IF(excel_project[[#This Row],[Total Messages]]&gt;0,1,0)</f>
        <v>0</v>
      </c>
    </row>
    <row r="1813" spans="1:32" x14ac:dyDescent="0.3">
      <c r="A1813" t="s">
        <v>48</v>
      </c>
      <c r="B1813">
        <f t="shared" si="28"/>
        <v>17</v>
      </c>
      <c r="C1813" t="s">
        <v>33</v>
      </c>
      <c r="D1813" s="1">
        <v>46092</v>
      </c>
      <c r="E1813" t="s">
        <v>35</v>
      </c>
      <c r="AF1813">
        <f>IF(excel_project[[#This Row],[Total Messages]]&gt;0,1,0)</f>
        <v>0</v>
      </c>
    </row>
    <row r="1814" spans="1:32" x14ac:dyDescent="0.3">
      <c r="A1814" t="s">
        <v>48</v>
      </c>
      <c r="B1814">
        <f t="shared" si="28"/>
        <v>17</v>
      </c>
      <c r="C1814" t="s">
        <v>33</v>
      </c>
      <c r="D1814" s="1">
        <v>46093</v>
      </c>
      <c r="E1814" t="s">
        <v>36</v>
      </c>
      <c r="AF1814">
        <f>IF(excel_project[[#This Row],[Total Messages]]&gt;0,1,0)</f>
        <v>0</v>
      </c>
    </row>
    <row r="1815" spans="1:32" x14ac:dyDescent="0.3">
      <c r="A1815" t="s">
        <v>48</v>
      </c>
      <c r="B1815">
        <f t="shared" si="28"/>
        <v>17</v>
      </c>
      <c r="C1815" t="s">
        <v>33</v>
      </c>
      <c r="D1815" s="1">
        <v>46094</v>
      </c>
      <c r="E1815" t="s">
        <v>38</v>
      </c>
      <c r="AF1815">
        <f>IF(excel_project[[#This Row],[Total Messages]]&gt;0,1,0)</f>
        <v>0</v>
      </c>
    </row>
    <row r="1816" spans="1:32" x14ac:dyDescent="0.3">
      <c r="A1816" t="s">
        <v>48</v>
      </c>
      <c r="B1816">
        <f t="shared" si="28"/>
        <v>17</v>
      </c>
      <c r="C1816" t="s">
        <v>33</v>
      </c>
      <c r="D1816" s="1">
        <v>46095</v>
      </c>
      <c r="E1816" t="s">
        <v>39</v>
      </c>
      <c r="AF1816">
        <f>IF(excel_project[[#This Row],[Total Messages]]&gt;0,1,0)</f>
        <v>0</v>
      </c>
    </row>
    <row r="1817" spans="1:32" x14ac:dyDescent="0.3">
      <c r="A1817" t="s">
        <v>48</v>
      </c>
      <c r="B1817">
        <f t="shared" si="28"/>
        <v>17</v>
      </c>
      <c r="C1817" t="s">
        <v>33</v>
      </c>
      <c r="D1817" s="1">
        <v>46096</v>
      </c>
      <c r="E1817" t="s">
        <v>40</v>
      </c>
      <c r="AF1817">
        <f>IF(excel_project[[#This Row],[Total Messages]]&gt;0,1,0)</f>
        <v>0</v>
      </c>
    </row>
    <row r="1818" spans="1:32" x14ac:dyDescent="0.3">
      <c r="A1818" t="s">
        <v>48</v>
      </c>
      <c r="B1818">
        <f t="shared" si="28"/>
        <v>17</v>
      </c>
      <c r="C1818" t="s">
        <v>33</v>
      </c>
      <c r="D1818" s="1">
        <v>46097</v>
      </c>
      <c r="E1818" t="s">
        <v>30</v>
      </c>
      <c r="AF1818">
        <f>IF(excel_project[[#This Row],[Total Messages]]&gt;0,1,0)</f>
        <v>0</v>
      </c>
    </row>
    <row r="1819" spans="1:32" x14ac:dyDescent="0.3">
      <c r="A1819" t="s">
        <v>48</v>
      </c>
      <c r="B1819">
        <f t="shared" si="28"/>
        <v>17</v>
      </c>
      <c r="C1819" t="s">
        <v>33</v>
      </c>
      <c r="D1819" s="1">
        <v>46098</v>
      </c>
      <c r="E1819" t="s">
        <v>34</v>
      </c>
      <c r="AF1819">
        <f>IF(excel_project[[#This Row],[Total Messages]]&gt;0,1,0)</f>
        <v>0</v>
      </c>
    </row>
    <row r="1820" spans="1:32" x14ac:dyDescent="0.3">
      <c r="A1820" t="s">
        <v>48</v>
      </c>
      <c r="B1820">
        <f t="shared" si="28"/>
        <v>17</v>
      </c>
      <c r="C1820" t="s">
        <v>33</v>
      </c>
      <c r="D1820" s="1">
        <v>46099</v>
      </c>
      <c r="E1820" t="s">
        <v>35</v>
      </c>
      <c r="AF1820">
        <f>IF(excel_project[[#This Row],[Total Messages]]&gt;0,1,0)</f>
        <v>0</v>
      </c>
    </row>
    <row r="1821" spans="1:32" x14ac:dyDescent="0.3">
      <c r="A1821" t="s">
        <v>48</v>
      </c>
      <c r="B1821">
        <f t="shared" si="28"/>
        <v>17</v>
      </c>
      <c r="C1821" t="s">
        <v>33</v>
      </c>
      <c r="D1821" s="1">
        <v>46100</v>
      </c>
      <c r="E1821" t="s">
        <v>36</v>
      </c>
      <c r="AF1821">
        <f>IF(excel_project[[#This Row],[Total Messages]]&gt;0,1,0)</f>
        <v>0</v>
      </c>
    </row>
    <row r="1822" spans="1:32" x14ac:dyDescent="0.3">
      <c r="A1822" t="s">
        <v>48</v>
      </c>
      <c r="B1822">
        <f t="shared" si="28"/>
        <v>17</v>
      </c>
      <c r="C1822" t="s">
        <v>33</v>
      </c>
      <c r="D1822" s="1">
        <v>46101</v>
      </c>
      <c r="E1822" t="s">
        <v>38</v>
      </c>
      <c r="AF1822">
        <f>IF(excel_project[[#This Row],[Total Messages]]&gt;0,1,0)</f>
        <v>0</v>
      </c>
    </row>
    <row r="1823" spans="1:32" x14ac:dyDescent="0.3">
      <c r="A1823" t="s">
        <v>48</v>
      </c>
      <c r="B1823">
        <f t="shared" si="28"/>
        <v>17</v>
      </c>
      <c r="C1823" t="s">
        <v>33</v>
      </c>
      <c r="D1823" s="1">
        <v>46102</v>
      </c>
      <c r="E1823" t="s">
        <v>39</v>
      </c>
      <c r="AF1823">
        <f>IF(excel_project[[#This Row],[Total Messages]]&gt;0,1,0)</f>
        <v>0</v>
      </c>
    </row>
    <row r="1824" spans="1:32" x14ac:dyDescent="0.3">
      <c r="A1824" t="s">
        <v>48</v>
      </c>
      <c r="B1824">
        <f t="shared" si="28"/>
        <v>17</v>
      </c>
      <c r="C1824" t="s">
        <v>33</v>
      </c>
      <c r="D1824" s="1">
        <v>46103</v>
      </c>
      <c r="E1824" t="s">
        <v>40</v>
      </c>
      <c r="AF1824">
        <f>IF(excel_project[[#This Row],[Total Messages]]&gt;0,1,0)</f>
        <v>0</v>
      </c>
    </row>
    <row r="1825" spans="1:32" x14ac:dyDescent="0.3">
      <c r="A1825" t="s">
        <v>48</v>
      </c>
      <c r="B1825">
        <f t="shared" si="28"/>
        <v>17</v>
      </c>
      <c r="C1825" t="s">
        <v>33</v>
      </c>
      <c r="D1825" s="1">
        <v>46104</v>
      </c>
      <c r="E1825" t="s">
        <v>30</v>
      </c>
      <c r="AF1825">
        <f>IF(excel_project[[#This Row],[Total Messages]]&gt;0,1,0)</f>
        <v>0</v>
      </c>
    </row>
    <row r="1826" spans="1:32" x14ac:dyDescent="0.3">
      <c r="A1826" t="s">
        <v>48</v>
      </c>
      <c r="B1826">
        <f t="shared" si="28"/>
        <v>17</v>
      </c>
      <c r="C1826" t="s">
        <v>33</v>
      </c>
      <c r="D1826" s="1">
        <v>46105</v>
      </c>
      <c r="E1826" t="s">
        <v>34</v>
      </c>
      <c r="AF1826">
        <f>IF(excel_project[[#This Row],[Total Messages]]&gt;0,1,0)</f>
        <v>0</v>
      </c>
    </row>
    <row r="1827" spans="1:32" x14ac:dyDescent="0.3">
      <c r="A1827" t="s">
        <v>48</v>
      </c>
      <c r="B1827">
        <f t="shared" si="28"/>
        <v>17</v>
      </c>
      <c r="C1827" t="s">
        <v>33</v>
      </c>
      <c r="D1827" s="1">
        <v>46106</v>
      </c>
      <c r="E1827" t="s">
        <v>35</v>
      </c>
      <c r="AF1827">
        <f>IF(excel_project[[#This Row],[Total Messages]]&gt;0,1,0)</f>
        <v>0</v>
      </c>
    </row>
    <row r="1828" spans="1:32" x14ac:dyDescent="0.3">
      <c r="A1828" t="s">
        <v>48</v>
      </c>
      <c r="B1828">
        <f t="shared" si="28"/>
        <v>17</v>
      </c>
      <c r="C1828" t="s">
        <v>33</v>
      </c>
      <c r="D1828" s="1">
        <v>46107</v>
      </c>
      <c r="E1828" t="s">
        <v>36</v>
      </c>
      <c r="AF1828">
        <f>IF(excel_project[[#This Row],[Total Messages]]&gt;0,1,0)</f>
        <v>0</v>
      </c>
    </row>
    <row r="1829" spans="1:32" x14ac:dyDescent="0.3">
      <c r="A1829" t="s">
        <v>48</v>
      </c>
      <c r="B1829">
        <f t="shared" si="28"/>
        <v>17</v>
      </c>
      <c r="C1829" t="s">
        <v>33</v>
      </c>
      <c r="D1829" s="1">
        <v>46108</v>
      </c>
      <c r="E1829" t="s">
        <v>38</v>
      </c>
      <c r="AF1829">
        <f>IF(excel_project[[#This Row],[Total Messages]]&gt;0,1,0)</f>
        <v>0</v>
      </c>
    </row>
    <row r="1830" spans="1:32" x14ac:dyDescent="0.3">
      <c r="A1830" t="s">
        <v>48</v>
      </c>
      <c r="B1830">
        <f t="shared" si="28"/>
        <v>17</v>
      </c>
      <c r="C1830" t="s">
        <v>33</v>
      </c>
      <c r="D1830" s="1">
        <v>46109</v>
      </c>
      <c r="E1830" t="s">
        <v>39</v>
      </c>
      <c r="AF1830">
        <f>IF(excel_project[[#This Row],[Total Messages]]&gt;0,1,0)</f>
        <v>0</v>
      </c>
    </row>
    <row r="1831" spans="1:32" x14ac:dyDescent="0.3">
      <c r="A1831" t="s">
        <v>48</v>
      </c>
      <c r="B1831">
        <f t="shared" si="28"/>
        <v>17</v>
      </c>
      <c r="C1831" t="s">
        <v>33</v>
      </c>
      <c r="D1831" s="1">
        <v>46110</v>
      </c>
      <c r="E1831" t="s">
        <v>40</v>
      </c>
      <c r="AF1831">
        <f>IF(excel_project[[#This Row],[Total Messages]]&gt;0,1,0)</f>
        <v>0</v>
      </c>
    </row>
    <row r="1832" spans="1:32" x14ac:dyDescent="0.3">
      <c r="A1832" t="s">
        <v>48</v>
      </c>
      <c r="B1832">
        <f t="shared" si="28"/>
        <v>17</v>
      </c>
      <c r="C1832" t="s">
        <v>33</v>
      </c>
      <c r="D1832" s="1">
        <v>46111</v>
      </c>
      <c r="E1832" t="s">
        <v>30</v>
      </c>
      <c r="AF1832">
        <f>IF(excel_project[[#This Row],[Total Messages]]&gt;0,1,0)</f>
        <v>0</v>
      </c>
    </row>
    <row r="1833" spans="1:32" x14ac:dyDescent="0.3">
      <c r="A1833" t="s">
        <v>48</v>
      </c>
      <c r="B1833">
        <f t="shared" si="28"/>
        <v>17</v>
      </c>
      <c r="C1833" t="s">
        <v>33</v>
      </c>
      <c r="D1833" s="1">
        <v>46112</v>
      </c>
      <c r="E1833" t="s">
        <v>34</v>
      </c>
      <c r="AF1833">
        <f>IF(excel_project[[#This Row],[Total Messages]]&gt;0,1,0)</f>
        <v>0</v>
      </c>
    </row>
    <row r="1834" spans="1:32" x14ac:dyDescent="0.3">
      <c r="A1834" t="s">
        <v>48</v>
      </c>
      <c r="B1834">
        <f t="shared" si="28"/>
        <v>17</v>
      </c>
      <c r="C1834" t="s">
        <v>33</v>
      </c>
      <c r="D1834" s="1">
        <v>46113</v>
      </c>
      <c r="E1834" t="s">
        <v>35</v>
      </c>
      <c r="AF1834">
        <f>IF(excel_project[[#This Row],[Total Messages]]&gt;0,1,0)</f>
        <v>0</v>
      </c>
    </row>
    <row r="1835" spans="1:32" x14ac:dyDescent="0.3">
      <c r="A1835" t="s">
        <v>48</v>
      </c>
      <c r="B1835">
        <f t="shared" si="28"/>
        <v>17</v>
      </c>
      <c r="C1835" t="s">
        <v>33</v>
      </c>
      <c r="D1835" s="1">
        <v>46114</v>
      </c>
      <c r="E1835" t="s">
        <v>36</v>
      </c>
      <c r="AF1835">
        <f>IF(excel_project[[#This Row],[Total Messages]]&gt;0,1,0)</f>
        <v>0</v>
      </c>
    </row>
    <row r="1836" spans="1:32" x14ac:dyDescent="0.3">
      <c r="A1836" t="s">
        <v>48</v>
      </c>
      <c r="B1836">
        <f t="shared" si="28"/>
        <v>17</v>
      </c>
      <c r="C1836" t="s">
        <v>33</v>
      </c>
      <c r="D1836" s="1">
        <v>46115</v>
      </c>
      <c r="E1836" t="s">
        <v>38</v>
      </c>
      <c r="AF1836">
        <f>IF(excel_project[[#This Row],[Total Messages]]&gt;0,1,0)</f>
        <v>0</v>
      </c>
    </row>
    <row r="1837" spans="1:32" x14ac:dyDescent="0.3">
      <c r="A1837" t="s">
        <v>48</v>
      </c>
      <c r="B1837">
        <f t="shared" si="28"/>
        <v>17</v>
      </c>
      <c r="C1837" t="s">
        <v>33</v>
      </c>
      <c r="D1837" s="1">
        <v>46116</v>
      </c>
      <c r="E1837" t="s">
        <v>39</v>
      </c>
      <c r="AF1837">
        <f>IF(excel_project[[#This Row],[Total Messages]]&gt;0,1,0)</f>
        <v>0</v>
      </c>
    </row>
    <row r="1838" spans="1:32" x14ac:dyDescent="0.3">
      <c r="A1838" t="s">
        <v>48</v>
      </c>
      <c r="B1838">
        <f t="shared" si="28"/>
        <v>17</v>
      </c>
      <c r="C1838" t="s">
        <v>33</v>
      </c>
      <c r="D1838" s="1">
        <v>46117</v>
      </c>
      <c r="E1838" t="s">
        <v>40</v>
      </c>
      <c r="AF1838">
        <f>IF(excel_project[[#This Row],[Total Messages]]&gt;0,1,0)</f>
        <v>0</v>
      </c>
    </row>
    <row r="1839" spans="1:32" x14ac:dyDescent="0.3">
      <c r="A1839" t="s">
        <v>48</v>
      </c>
      <c r="B1839">
        <f t="shared" si="28"/>
        <v>17</v>
      </c>
      <c r="C1839" t="s">
        <v>33</v>
      </c>
      <c r="D1839" s="1">
        <v>46118</v>
      </c>
      <c r="E1839" t="s">
        <v>30</v>
      </c>
      <c r="AF1839">
        <f>IF(excel_project[[#This Row],[Total Messages]]&gt;0,1,0)</f>
        <v>0</v>
      </c>
    </row>
    <row r="1840" spans="1:32" x14ac:dyDescent="0.3">
      <c r="A1840" t="s">
        <v>48</v>
      </c>
      <c r="B1840">
        <f t="shared" si="28"/>
        <v>17</v>
      </c>
      <c r="C1840" t="s">
        <v>33</v>
      </c>
      <c r="D1840" s="1">
        <v>46119</v>
      </c>
      <c r="E1840" t="s">
        <v>34</v>
      </c>
      <c r="AF1840">
        <f>IF(excel_project[[#This Row],[Total Messages]]&gt;0,1,0)</f>
        <v>0</v>
      </c>
    </row>
    <row r="1841" spans="1:32" x14ac:dyDescent="0.3">
      <c r="A1841" t="s">
        <v>48</v>
      </c>
      <c r="B1841">
        <f t="shared" si="28"/>
        <v>17</v>
      </c>
      <c r="C1841" t="s">
        <v>33</v>
      </c>
      <c r="D1841" s="1">
        <v>46120</v>
      </c>
      <c r="E1841" t="s">
        <v>35</v>
      </c>
      <c r="AF1841">
        <f>IF(excel_project[[#This Row],[Total Messages]]&gt;0,1,0)</f>
        <v>0</v>
      </c>
    </row>
    <row r="1842" spans="1:32" x14ac:dyDescent="0.3">
      <c r="A1842" t="s">
        <v>48</v>
      </c>
      <c r="B1842">
        <f t="shared" si="28"/>
        <v>17</v>
      </c>
      <c r="C1842" t="s">
        <v>33</v>
      </c>
      <c r="D1842" s="1">
        <v>46121</v>
      </c>
      <c r="E1842" t="s">
        <v>36</v>
      </c>
      <c r="AF1842">
        <f>IF(excel_project[[#This Row],[Total Messages]]&gt;0,1,0)</f>
        <v>0</v>
      </c>
    </row>
    <row r="1843" spans="1:32" x14ac:dyDescent="0.3">
      <c r="A1843" t="s">
        <v>48</v>
      </c>
      <c r="B1843">
        <f t="shared" si="28"/>
        <v>17</v>
      </c>
      <c r="C1843" t="s">
        <v>33</v>
      </c>
      <c r="D1843" s="1">
        <v>46122</v>
      </c>
      <c r="E1843" t="s">
        <v>38</v>
      </c>
      <c r="F1843">
        <v>11</v>
      </c>
      <c r="G1843">
        <v>6</v>
      </c>
      <c r="H1843">
        <v>5</v>
      </c>
      <c r="I1843" t="s">
        <v>31</v>
      </c>
      <c r="J1843" t="s">
        <v>37</v>
      </c>
      <c r="AE1843">
        <v>1</v>
      </c>
      <c r="AF1843">
        <f>IF(excel_project[[#This Row],[Total Messages]]&gt;0,1,0)</f>
        <v>1</v>
      </c>
    </row>
    <row r="1844" spans="1:32" x14ac:dyDescent="0.3">
      <c r="A1844" t="s">
        <v>48</v>
      </c>
      <c r="B1844">
        <f t="shared" si="28"/>
        <v>17</v>
      </c>
      <c r="C1844" t="s">
        <v>33</v>
      </c>
      <c r="D1844" s="1">
        <v>46123</v>
      </c>
      <c r="E1844" t="s">
        <v>39</v>
      </c>
      <c r="AF1844">
        <f>IF(excel_project[[#This Row],[Total Messages]]&gt;0,1,0)</f>
        <v>0</v>
      </c>
    </row>
    <row r="1845" spans="1:32" x14ac:dyDescent="0.3">
      <c r="A1845" t="s">
        <v>48</v>
      </c>
      <c r="B1845">
        <f t="shared" si="28"/>
        <v>17</v>
      </c>
      <c r="C1845" t="s">
        <v>33</v>
      </c>
      <c r="D1845" s="1">
        <v>46124</v>
      </c>
      <c r="E1845" t="s">
        <v>40</v>
      </c>
      <c r="AF1845">
        <f>IF(excel_project[[#This Row],[Total Messages]]&gt;0,1,0)</f>
        <v>0</v>
      </c>
    </row>
    <row r="1846" spans="1:32" x14ac:dyDescent="0.3">
      <c r="A1846" t="s">
        <v>48</v>
      </c>
      <c r="B1846">
        <f t="shared" si="28"/>
        <v>17</v>
      </c>
      <c r="C1846" t="s">
        <v>33</v>
      </c>
      <c r="D1846" s="1">
        <v>46125</v>
      </c>
      <c r="E1846" t="s">
        <v>30</v>
      </c>
      <c r="AF1846">
        <f>IF(excel_project[[#This Row],[Total Messages]]&gt;0,1,0)</f>
        <v>0</v>
      </c>
    </row>
    <row r="1847" spans="1:32" x14ac:dyDescent="0.3">
      <c r="A1847" t="s">
        <v>48</v>
      </c>
      <c r="B1847">
        <f t="shared" si="28"/>
        <v>17</v>
      </c>
      <c r="C1847" t="s">
        <v>33</v>
      </c>
      <c r="D1847" s="1">
        <v>46126</v>
      </c>
      <c r="E1847" t="s">
        <v>34</v>
      </c>
      <c r="AF1847">
        <f>IF(excel_project[[#This Row],[Total Messages]]&gt;0,1,0)</f>
        <v>0</v>
      </c>
    </row>
    <row r="1848" spans="1:32" x14ac:dyDescent="0.3">
      <c r="A1848" t="s">
        <v>48</v>
      </c>
      <c r="B1848">
        <f t="shared" si="28"/>
        <v>17</v>
      </c>
      <c r="C1848" t="s">
        <v>33</v>
      </c>
      <c r="D1848" s="1">
        <v>46127</v>
      </c>
      <c r="E1848" t="s">
        <v>35</v>
      </c>
      <c r="AF1848">
        <f>IF(excel_project[[#This Row],[Total Messages]]&gt;0,1,0)</f>
        <v>0</v>
      </c>
    </row>
    <row r="1849" spans="1:32" x14ac:dyDescent="0.3">
      <c r="A1849" t="s">
        <v>48</v>
      </c>
      <c r="B1849">
        <f t="shared" si="28"/>
        <v>17</v>
      </c>
      <c r="C1849" t="s">
        <v>33</v>
      </c>
      <c r="D1849" s="1">
        <v>46128</v>
      </c>
      <c r="E1849" t="s">
        <v>36</v>
      </c>
      <c r="AF1849">
        <f>IF(excel_project[[#This Row],[Total Messages]]&gt;0,1,0)</f>
        <v>0</v>
      </c>
    </row>
    <row r="1850" spans="1:32" x14ac:dyDescent="0.3">
      <c r="A1850" t="s">
        <v>48</v>
      </c>
      <c r="B1850">
        <f t="shared" si="28"/>
        <v>17</v>
      </c>
      <c r="C1850" t="s">
        <v>33</v>
      </c>
      <c r="D1850" s="1">
        <v>46129</v>
      </c>
      <c r="E1850" t="s">
        <v>38</v>
      </c>
      <c r="AF1850">
        <f>IF(excel_project[[#This Row],[Total Messages]]&gt;0,1,0)</f>
        <v>0</v>
      </c>
    </row>
    <row r="1851" spans="1:32" x14ac:dyDescent="0.3">
      <c r="A1851" t="s">
        <v>48</v>
      </c>
      <c r="B1851">
        <f t="shared" si="28"/>
        <v>17</v>
      </c>
      <c r="C1851" t="s">
        <v>33</v>
      </c>
      <c r="D1851" s="1">
        <v>46130</v>
      </c>
      <c r="E1851" t="s">
        <v>39</v>
      </c>
      <c r="AF1851">
        <f>IF(excel_project[[#This Row],[Total Messages]]&gt;0,1,0)</f>
        <v>0</v>
      </c>
    </row>
    <row r="1852" spans="1:32" x14ac:dyDescent="0.3">
      <c r="A1852" t="s">
        <v>48</v>
      </c>
      <c r="B1852">
        <f t="shared" si="28"/>
        <v>17</v>
      </c>
      <c r="C1852" t="s">
        <v>33</v>
      </c>
      <c r="D1852" s="1">
        <v>46131</v>
      </c>
      <c r="E1852" t="s">
        <v>40</v>
      </c>
      <c r="AF1852">
        <f>IF(excel_project[[#This Row],[Total Messages]]&gt;0,1,0)</f>
        <v>0</v>
      </c>
    </row>
    <row r="1853" spans="1:32" x14ac:dyDescent="0.3">
      <c r="A1853" t="s">
        <v>48</v>
      </c>
      <c r="B1853">
        <f t="shared" si="28"/>
        <v>17</v>
      </c>
      <c r="C1853" t="s">
        <v>33</v>
      </c>
      <c r="D1853" s="1">
        <v>46132</v>
      </c>
      <c r="E1853" t="s">
        <v>30</v>
      </c>
      <c r="AF1853">
        <f>IF(excel_project[[#This Row],[Total Messages]]&gt;0,1,0)</f>
        <v>0</v>
      </c>
    </row>
    <row r="1854" spans="1:32" x14ac:dyDescent="0.3">
      <c r="A1854" t="s">
        <v>48</v>
      </c>
      <c r="B1854">
        <f t="shared" si="28"/>
        <v>17</v>
      </c>
      <c r="C1854" t="s">
        <v>33</v>
      </c>
      <c r="D1854" s="1">
        <v>46133</v>
      </c>
      <c r="E1854" t="s">
        <v>34</v>
      </c>
      <c r="F1854">
        <v>5</v>
      </c>
      <c r="G1854">
        <v>2</v>
      </c>
      <c r="H1854">
        <v>3</v>
      </c>
      <c r="I1854" t="s">
        <v>37</v>
      </c>
      <c r="J1854" t="s">
        <v>37</v>
      </c>
      <c r="V1854">
        <v>1</v>
      </c>
      <c r="AF1854">
        <f>IF(excel_project[[#This Row],[Total Messages]]&gt;0,1,0)</f>
        <v>1</v>
      </c>
    </row>
    <row r="1855" spans="1:32" x14ac:dyDescent="0.3">
      <c r="A1855" t="s">
        <v>48</v>
      </c>
      <c r="B1855">
        <f t="shared" si="28"/>
        <v>17</v>
      </c>
      <c r="C1855" t="s">
        <v>33</v>
      </c>
      <c r="D1855" s="1">
        <v>46134</v>
      </c>
      <c r="E1855" t="s">
        <v>35</v>
      </c>
      <c r="AF1855">
        <f>IF(excel_project[[#This Row],[Total Messages]]&gt;0,1,0)</f>
        <v>0</v>
      </c>
    </row>
    <row r="1856" spans="1:32" x14ac:dyDescent="0.3">
      <c r="A1856" t="s">
        <v>48</v>
      </c>
      <c r="B1856">
        <f t="shared" si="28"/>
        <v>17</v>
      </c>
      <c r="C1856" t="s">
        <v>33</v>
      </c>
      <c r="D1856" s="1">
        <v>46135</v>
      </c>
      <c r="E1856" t="s">
        <v>36</v>
      </c>
      <c r="AF1856">
        <f>IF(excel_project[[#This Row],[Total Messages]]&gt;0,1,0)</f>
        <v>0</v>
      </c>
    </row>
    <row r="1857" spans="1:32" x14ac:dyDescent="0.3">
      <c r="A1857" t="s">
        <v>48</v>
      </c>
      <c r="B1857">
        <f t="shared" si="28"/>
        <v>17</v>
      </c>
      <c r="C1857" t="s">
        <v>33</v>
      </c>
      <c r="D1857" s="1">
        <v>46136</v>
      </c>
      <c r="E1857" t="s">
        <v>38</v>
      </c>
      <c r="AF1857">
        <f>IF(excel_project[[#This Row],[Total Messages]]&gt;0,1,0)</f>
        <v>0</v>
      </c>
    </row>
    <row r="1858" spans="1:32" x14ac:dyDescent="0.3">
      <c r="A1858" t="s">
        <v>48</v>
      </c>
      <c r="B1858">
        <f t="shared" ref="B1858:B1921" si="29">VALUE(LEFT(A1858,LEN(A1858)-1))</f>
        <v>17</v>
      </c>
      <c r="C1858" t="s">
        <v>33</v>
      </c>
      <c r="D1858" s="1">
        <v>46137</v>
      </c>
      <c r="E1858" t="s">
        <v>39</v>
      </c>
      <c r="AF1858">
        <f>IF(excel_project[[#This Row],[Total Messages]]&gt;0,1,0)</f>
        <v>0</v>
      </c>
    </row>
    <row r="1859" spans="1:32" x14ac:dyDescent="0.3">
      <c r="A1859" t="s">
        <v>48</v>
      </c>
      <c r="B1859">
        <f t="shared" si="29"/>
        <v>17</v>
      </c>
      <c r="C1859" t="s">
        <v>33</v>
      </c>
      <c r="D1859" s="1">
        <v>46138</v>
      </c>
      <c r="E1859" t="s">
        <v>40</v>
      </c>
      <c r="AF1859">
        <f>IF(excel_project[[#This Row],[Total Messages]]&gt;0,1,0)</f>
        <v>0</v>
      </c>
    </row>
    <row r="1860" spans="1:32" x14ac:dyDescent="0.3">
      <c r="A1860" t="s">
        <v>48</v>
      </c>
      <c r="B1860">
        <f t="shared" si="29"/>
        <v>17</v>
      </c>
      <c r="C1860" t="s">
        <v>33</v>
      </c>
      <c r="D1860" s="1">
        <v>46139</v>
      </c>
      <c r="E1860" t="s">
        <v>30</v>
      </c>
      <c r="AF1860">
        <f>IF(excel_project[[#This Row],[Total Messages]]&gt;0,1,0)</f>
        <v>0</v>
      </c>
    </row>
    <row r="1861" spans="1:32" x14ac:dyDescent="0.3">
      <c r="A1861" t="s">
        <v>48</v>
      </c>
      <c r="B1861">
        <f t="shared" si="29"/>
        <v>17</v>
      </c>
      <c r="C1861" t="s">
        <v>33</v>
      </c>
      <c r="D1861" s="1">
        <v>46140</v>
      </c>
      <c r="E1861" t="s">
        <v>34</v>
      </c>
      <c r="AF1861">
        <f>IF(excel_project[[#This Row],[Total Messages]]&gt;0,1,0)</f>
        <v>0</v>
      </c>
    </row>
    <row r="1862" spans="1:32" x14ac:dyDescent="0.3">
      <c r="A1862" t="s">
        <v>48</v>
      </c>
      <c r="B1862">
        <f t="shared" si="29"/>
        <v>17</v>
      </c>
      <c r="C1862" t="s">
        <v>33</v>
      </c>
      <c r="D1862" s="1">
        <v>46141</v>
      </c>
      <c r="E1862" t="s">
        <v>35</v>
      </c>
      <c r="AF1862">
        <f>IF(excel_project[[#This Row],[Total Messages]]&gt;0,1,0)</f>
        <v>0</v>
      </c>
    </row>
    <row r="1863" spans="1:32" x14ac:dyDescent="0.3">
      <c r="A1863" t="s">
        <v>48</v>
      </c>
      <c r="B1863">
        <f t="shared" si="29"/>
        <v>17</v>
      </c>
      <c r="C1863" t="s">
        <v>33</v>
      </c>
      <c r="D1863" s="1">
        <v>46142</v>
      </c>
      <c r="E1863" t="s">
        <v>36</v>
      </c>
      <c r="AF1863">
        <f>IF(excel_project[[#This Row],[Total Messages]]&gt;0,1,0)</f>
        <v>0</v>
      </c>
    </row>
    <row r="1864" spans="1:32" x14ac:dyDescent="0.3">
      <c r="A1864" t="s">
        <v>48</v>
      </c>
      <c r="B1864">
        <f t="shared" si="29"/>
        <v>17</v>
      </c>
      <c r="C1864" t="s">
        <v>33</v>
      </c>
      <c r="D1864" s="1">
        <v>46143</v>
      </c>
      <c r="E1864" t="s">
        <v>38</v>
      </c>
      <c r="AF1864">
        <f>IF(excel_project[[#This Row],[Total Messages]]&gt;0,1,0)</f>
        <v>0</v>
      </c>
    </row>
    <row r="1865" spans="1:32" x14ac:dyDescent="0.3">
      <c r="A1865" t="s">
        <v>48</v>
      </c>
      <c r="B1865">
        <f t="shared" si="29"/>
        <v>17</v>
      </c>
      <c r="C1865" t="s">
        <v>33</v>
      </c>
      <c r="D1865" s="1">
        <v>46144</v>
      </c>
      <c r="E1865" t="s">
        <v>39</v>
      </c>
      <c r="AF1865">
        <f>IF(excel_project[[#This Row],[Total Messages]]&gt;0,1,0)</f>
        <v>0</v>
      </c>
    </row>
    <row r="1866" spans="1:32" x14ac:dyDescent="0.3">
      <c r="A1866" t="s">
        <v>48</v>
      </c>
      <c r="B1866">
        <f t="shared" si="29"/>
        <v>17</v>
      </c>
      <c r="C1866" t="s">
        <v>33</v>
      </c>
      <c r="D1866" s="1">
        <v>46145</v>
      </c>
      <c r="E1866" t="s">
        <v>40</v>
      </c>
      <c r="AF1866">
        <f>IF(excel_project[[#This Row],[Total Messages]]&gt;0,1,0)</f>
        <v>0</v>
      </c>
    </row>
    <row r="1867" spans="1:32" x14ac:dyDescent="0.3">
      <c r="A1867" t="s">
        <v>48</v>
      </c>
      <c r="B1867">
        <f t="shared" si="29"/>
        <v>17</v>
      </c>
      <c r="C1867" t="s">
        <v>33</v>
      </c>
      <c r="D1867" s="1">
        <v>46146</v>
      </c>
      <c r="E1867" t="s">
        <v>30</v>
      </c>
      <c r="AF1867">
        <f>IF(excel_project[[#This Row],[Total Messages]]&gt;0,1,0)</f>
        <v>0</v>
      </c>
    </row>
    <row r="1868" spans="1:32" x14ac:dyDescent="0.3">
      <c r="A1868" t="s">
        <v>48</v>
      </c>
      <c r="B1868">
        <f t="shared" si="29"/>
        <v>17</v>
      </c>
      <c r="C1868" t="s">
        <v>33</v>
      </c>
      <c r="D1868" s="1">
        <v>46147</v>
      </c>
      <c r="E1868" t="s">
        <v>34</v>
      </c>
      <c r="AF1868">
        <f>IF(excel_project[[#This Row],[Total Messages]]&gt;0,1,0)</f>
        <v>0</v>
      </c>
    </row>
    <row r="1869" spans="1:32" x14ac:dyDescent="0.3">
      <c r="A1869" t="s">
        <v>48</v>
      </c>
      <c r="B1869">
        <f t="shared" si="29"/>
        <v>17</v>
      </c>
      <c r="C1869" t="s">
        <v>33</v>
      </c>
      <c r="D1869" s="1">
        <v>46148</v>
      </c>
      <c r="E1869" t="s">
        <v>35</v>
      </c>
      <c r="AF1869">
        <f>IF(excel_project[[#This Row],[Total Messages]]&gt;0,1,0)</f>
        <v>0</v>
      </c>
    </row>
    <row r="1870" spans="1:32" x14ac:dyDescent="0.3">
      <c r="A1870" t="s">
        <v>48</v>
      </c>
      <c r="B1870">
        <f t="shared" si="29"/>
        <v>17</v>
      </c>
      <c r="C1870" t="s">
        <v>33</v>
      </c>
      <c r="D1870" s="1">
        <v>46149</v>
      </c>
      <c r="E1870" t="s">
        <v>36</v>
      </c>
      <c r="AF1870">
        <f>IF(excel_project[[#This Row],[Total Messages]]&gt;0,1,0)</f>
        <v>0</v>
      </c>
    </row>
    <row r="1871" spans="1:32" x14ac:dyDescent="0.3">
      <c r="A1871" t="s">
        <v>48</v>
      </c>
      <c r="B1871">
        <f t="shared" si="29"/>
        <v>17</v>
      </c>
      <c r="C1871" t="s">
        <v>33</v>
      </c>
      <c r="D1871" s="1">
        <v>46150</v>
      </c>
      <c r="E1871" t="s">
        <v>38</v>
      </c>
      <c r="AF1871">
        <f>IF(excel_project[[#This Row],[Total Messages]]&gt;0,1,0)</f>
        <v>0</v>
      </c>
    </row>
    <row r="1872" spans="1:32" x14ac:dyDescent="0.3">
      <c r="A1872" t="s">
        <v>49</v>
      </c>
      <c r="B1872">
        <f t="shared" si="29"/>
        <v>18</v>
      </c>
      <c r="C1872" t="s">
        <v>33</v>
      </c>
      <c r="D1872" s="1">
        <v>46041</v>
      </c>
      <c r="E1872" t="s">
        <v>30</v>
      </c>
      <c r="AF1872">
        <f>IF(excel_project[[#This Row],[Total Messages]]&gt;0,1,0)</f>
        <v>0</v>
      </c>
    </row>
    <row r="1873" spans="1:32" x14ac:dyDescent="0.3">
      <c r="A1873" t="s">
        <v>49</v>
      </c>
      <c r="B1873">
        <f t="shared" si="29"/>
        <v>18</v>
      </c>
      <c r="C1873" t="s">
        <v>33</v>
      </c>
      <c r="D1873" s="1">
        <v>46042</v>
      </c>
      <c r="E1873" t="s">
        <v>34</v>
      </c>
      <c r="AF1873">
        <f>IF(excel_project[[#This Row],[Total Messages]]&gt;0,1,0)</f>
        <v>0</v>
      </c>
    </row>
    <row r="1874" spans="1:32" x14ac:dyDescent="0.3">
      <c r="A1874" t="s">
        <v>49</v>
      </c>
      <c r="B1874">
        <f t="shared" si="29"/>
        <v>18</v>
      </c>
      <c r="C1874" t="s">
        <v>33</v>
      </c>
      <c r="D1874" s="1">
        <v>46043</v>
      </c>
      <c r="E1874" t="s">
        <v>35</v>
      </c>
      <c r="AF1874">
        <f>IF(excel_project[[#This Row],[Total Messages]]&gt;0,1,0)</f>
        <v>0</v>
      </c>
    </row>
    <row r="1875" spans="1:32" x14ac:dyDescent="0.3">
      <c r="A1875" t="s">
        <v>49</v>
      </c>
      <c r="B1875">
        <f t="shared" si="29"/>
        <v>18</v>
      </c>
      <c r="C1875" t="s">
        <v>33</v>
      </c>
      <c r="D1875" s="1">
        <v>46044</v>
      </c>
      <c r="E1875" t="s">
        <v>36</v>
      </c>
      <c r="F1875">
        <v>28</v>
      </c>
      <c r="G1875">
        <v>16</v>
      </c>
      <c r="H1875">
        <v>12</v>
      </c>
      <c r="I1875" t="s">
        <v>31</v>
      </c>
      <c r="J1875" t="s">
        <v>37</v>
      </c>
      <c r="M1875">
        <v>7</v>
      </c>
      <c r="N1875">
        <v>6</v>
      </c>
      <c r="W1875">
        <v>1</v>
      </c>
      <c r="AE1875">
        <v>3</v>
      </c>
      <c r="AF1875">
        <f>IF(excel_project[[#This Row],[Total Messages]]&gt;0,1,0)</f>
        <v>1</v>
      </c>
    </row>
    <row r="1876" spans="1:32" x14ac:dyDescent="0.3">
      <c r="A1876" t="s">
        <v>49</v>
      </c>
      <c r="B1876">
        <f t="shared" si="29"/>
        <v>18</v>
      </c>
      <c r="C1876" t="s">
        <v>33</v>
      </c>
      <c r="D1876" s="1">
        <v>46045</v>
      </c>
      <c r="E1876" t="s">
        <v>38</v>
      </c>
      <c r="F1876">
        <v>2</v>
      </c>
      <c r="G1876">
        <v>1</v>
      </c>
      <c r="H1876">
        <v>1</v>
      </c>
      <c r="I1876" t="s">
        <v>31</v>
      </c>
      <c r="J1876" t="s">
        <v>37</v>
      </c>
      <c r="M1876">
        <v>1</v>
      </c>
      <c r="N1876">
        <v>1</v>
      </c>
      <c r="AF1876">
        <f>IF(excel_project[[#This Row],[Total Messages]]&gt;0,1,0)</f>
        <v>1</v>
      </c>
    </row>
    <row r="1877" spans="1:32" x14ac:dyDescent="0.3">
      <c r="A1877" t="s">
        <v>49</v>
      </c>
      <c r="B1877">
        <f t="shared" si="29"/>
        <v>18</v>
      </c>
      <c r="C1877" t="s">
        <v>33</v>
      </c>
      <c r="D1877" s="1">
        <v>46046</v>
      </c>
      <c r="E1877" t="s">
        <v>39</v>
      </c>
      <c r="F1877">
        <v>1</v>
      </c>
      <c r="G1877">
        <v>1</v>
      </c>
      <c r="I1877" t="s">
        <v>31</v>
      </c>
      <c r="J1877" t="s">
        <v>31</v>
      </c>
      <c r="AF1877">
        <f>IF(excel_project[[#This Row],[Total Messages]]&gt;0,1,0)</f>
        <v>1</v>
      </c>
    </row>
    <row r="1878" spans="1:32" x14ac:dyDescent="0.3">
      <c r="A1878" t="s">
        <v>49</v>
      </c>
      <c r="B1878">
        <f t="shared" si="29"/>
        <v>18</v>
      </c>
      <c r="C1878" t="s">
        <v>33</v>
      </c>
      <c r="D1878" s="1">
        <v>46047</v>
      </c>
      <c r="E1878" t="s">
        <v>40</v>
      </c>
      <c r="F1878">
        <v>25</v>
      </c>
      <c r="G1878">
        <v>10</v>
      </c>
      <c r="H1878">
        <v>15</v>
      </c>
      <c r="I1878" t="s">
        <v>37</v>
      </c>
      <c r="J1878" t="s">
        <v>31</v>
      </c>
      <c r="M1878">
        <v>4</v>
      </c>
      <c r="N1878">
        <v>9</v>
      </c>
      <c r="AD1878">
        <v>1</v>
      </c>
      <c r="AF1878">
        <f>IF(excel_project[[#This Row],[Total Messages]]&gt;0,1,0)</f>
        <v>1</v>
      </c>
    </row>
    <row r="1879" spans="1:32" x14ac:dyDescent="0.3">
      <c r="A1879" t="s">
        <v>49</v>
      </c>
      <c r="B1879">
        <f t="shared" si="29"/>
        <v>18</v>
      </c>
      <c r="C1879" t="s">
        <v>33</v>
      </c>
      <c r="D1879" s="1">
        <v>46048</v>
      </c>
      <c r="E1879" t="s">
        <v>30</v>
      </c>
      <c r="AF1879">
        <f>IF(excel_project[[#This Row],[Total Messages]]&gt;0,1,0)</f>
        <v>0</v>
      </c>
    </row>
    <row r="1880" spans="1:32" x14ac:dyDescent="0.3">
      <c r="A1880" t="s">
        <v>49</v>
      </c>
      <c r="B1880">
        <f t="shared" si="29"/>
        <v>18</v>
      </c>
      <c r="C1880" t="s">
        <v>33</v>
      </c>
      <c r="D1880" s="1">
        <v>46049</v>
      </c>
      <c r="E1880" t="s">
        <v>34</v>
      </c>
      <c r="F1880">
        <v>11</v>
      </c>
      <c r="G1880">
        <v>9</v>
      </c>
      <c r="H1880">
        <v>2</v>
      </c>
      <c r="I1880" t="s">
        <v>31</v>
      </c>
      <c r="J1880" t="s">
        <v>31</v>
      </c>
      <c r="L1880">
        <v>1</v>
      </c>
      <c r="N1880">
        <v>1</v>
      </c>
      <c r="W1880">
        <v>1</v>
      </c>
      <c r="AF1880">
        <f>IF(excel_project[[#This Row],[Total Messages]]&gt;0,1,0)</f>
        <v>1</v>
      </c>
    </row>
    <row r="1881" spans="1:32" x14ac:dyDescent="0.3">
      <c r="A1881" t="s">
        <v>49</v>
      </c>
      <c r="B1881">
        <f t="shared" si="29"/>
        <v>18</v>
      </c>
      <c r="C1881" t="s">
        <v>33</v>
      </c>
      <c r="D1881" s="1">
        <v>46050</v>
      </c>
      <c r="E1881" t="s">
        <v>35</v>
      </c>
      <c r="AF1881">
        <f>IF(excel_project[[#This Row],[Total Messages]]&gt;0,1,0)</f>
        <v>0</v>
      </c>
    </row>
    <row r="1882" spans="1:32" x14ac:dyDescent="0.3">
      <c r="A1882" t="s">
        <v>49</v>
      </c>
      <c r="B1882">
        <f t="shared" si="29"/>
        <v>18</v>
      </c>
      <c r="C1882" t="s">
        <v>33</v>
      </c>
      <c r="D1882" s="1">
        <v>46051</v>
      </c>
      <c r="E1882" t="s">
        <v>36</v>
      </c>
      <c r="F1882">
        <v>12</v>
      </c>
      <c r="G1882">
        <v>6</v>
      </c>
      <c r="H1882">
        <v>6</v>
      </c>
      <c r="I1882" t="s">
        <v>31</v>
      </c>
      <c r="J1882" t="s">
        <v>37</v>
      </c>
      <c r="AF1882">
        <f>IF(excel_project[[#This Row],[Total Messages]]&gt;0,1,0)</f>
        <v>1</v>
      </c>
    </row>
    <row r="1883" spans="1:32" x14ac:dyDescent="0.3">
      <c r="A1883" t="s">
        <v>49</v>
      </c>
      <c r="B1883">
        <f t="shared" si="29"/>
        <v>18</v>
      </c>
      <c r="C1883" t="s">
        <v>33</v>
      </c>
      <c r="D1883" s="1">
        <v>46052</v>
      </c>
      <c r="E1883" t="s">
        <v>38</v>
      </c>
      <c r="F1883">
        <v>5</v>
      </c>
      <c r="G1883">
        <v>5</v>
      </c>
      <c r="I1883" t="s">
        <v>31</v>
      </c>
      <c r="J1883" t="s">
        <v>31</v>
      </c>
      <c r="AF1883">
        <f>IF(excel_project[[#This Row],[Total Messages]]&gt;0,1,0)</f>
        <v>1</v>
      </c>
    </row>
    <row r="1884" spans="1:32" x14ac:dyDescent="0.3">
      <c r="A1884" t="s">
        <v>49</v>
      </c>
      <c r="B1884">
        <f t="shared" si="29"/>
        <v>18</v>
      </c>
      <c r="C1884" t="s">
        <v>33</v>
      </c>
      <c r="D1884" s="1">
        <v>46053</v>
      </c>
      <c r="E1884" t="s">
        <v>39</v>
      </c>
      <c r="AF1884">
        <f>IF(excel_project[[#This Row],[Total Messages]]&gt;0,1,0)</f>
        <v>0</v>
      </c>
    </row>
    <row r="1885" spans="1:32" x14ac:dyDescent="0.3">
      <c r="A1885" t="s">
        <v>49</v>
      </c>
      <c r="B1885">
        <f t="shared" si="29"/>
        <v>18</v>
      </c>
      <c r="C1885" t="s">
        <v>33</v>
      </c>
      <c r="D1885" s="1">
        <v>46054</v>
      </c>
      <c r="E1885" t="s">
        <v>40</v>
      </c>
      <c r="F1885">
        <v>5</v>
      </c>
      <c r="G1885">
        <v>3</v>
      </c>
      <c r="H1885">
        <v>2</v>
      </c>
      <c r="I1885" t="s">
        <v>31</v>
      </c>
      <c r="J1885" t="s">
        <v>37</v>
      </c>
      <c r="N1885">
        <v>1</v>
      </c>
      <c r="AF1885">
        <f>IF(excel_project[[#This Row],[Total Messages]]&gt;0,1,0)</f>
        <v>1</v>
      </c>
    </row>
    <row r="1886" spans="1:32" x14ac:dyDescent="0.3">
      <c r="A1886" t="s">
        <v>49</v>
      </c>
      <c r="B1886">
        <f t="shared" si="29"/>
        <v>18</v>
      </c>
      <c r="C1886" t="s">
        <v>33</v>
      </c>
      <c r="D1886" s="1">
        <v>46055</v>
      </c>
      <c r="E1886" t="s">
        <v>30</v>
      </c>
      <c r="AF1886">
        <f>IF(excel_project[[#This Row],[Total Messages]]&gt;0,1,0)</f>
        <v>0</v>
      </c>
    </row>
    <row r="1887" spans="1:32" x14ac:dyDescent="0.3">
      <c r="A1887" t="s">
        <v>49</v>
      </c>
      <c r="B1887">
        <f t="shared" si="29"/>
        <v>18</v>
      </c>
      <c r="C1887" t="s">
        <v>33</v>
      </c>
      <c r="D1887" s="1">
        <v>46056</v>
      </c>
      <c r="E1887" t="s">
        <v>34</v>
      </c>
      <c r="AF1887">
        <f>IF(excel_project[[#This Row],[Total Messages]]&gt;0,1,0)</f>
        <v>0</v>
      </c>
    </row>
    <row r="1888" spans="1:32" x14ac:dyDescent="0.3">
      <c r="A1888" t="s">
        <v>49</v>
      </c>
      <c r="B1888">
        <f t="shared" si="29"/>
        <v>18</v>
      </c>
      <c r="C1888" t="s">
        <v>33</v>
      </c>
      <c r="D1888" s="1">
        <v>46057</v>
      </c>
      <c r="E1888" t="s">
        <v>35</v>
      </c>
      <c r="AF1888">
        <f>IF(excel_project[[#This Row],[Total Messages]]&gt;0,1,0)</f>
        <v>0</v>
      </c>
    </row>
    <row r="1889" spans="1:32" x14ac:dyDescent="0.3">
      <c r="A1889" t="s">
        <v>49</v>
      </c>
      <c r="B1889">
        <f t="shared" si="29"/>
        <v>18</v>
      </c>
      <c r="C1889" t="s">
        <v>33</v>
      </c>
      <c r="D1889" s="1">
        <v>46058</v>
      </c>
      <c r="E1889" t="s">
        <v>36</v>
      </c>
      <c r="F1889">
        <v>30</v>
      </c>
      <c r="G1889">
        <v>13</v>
      </c>
      <c r="H1889">
        <v>17</v>
      </c>
      <c r="I1889" t="s">
        <v>31</v>
      </c>
      <c r="J1889" t="s">
        <v>31</v>
      </c>
      <c r="K1889">
        <v>1</v>
      </c>
      <c r="M1889">
        <v>1</v>
      </c>
      <c r="AB1889">
        <v>1</v>
      </c>
      <c r="AF1889">
        <f>IF(excel_project[[#This Row],[Total Messages]]&gt;0,1,0)</f>
        <v>1</v>
      </c>
    </row>
    <row r="1890" spans="1:32" x14ac:dyDescent="0.3">
      <c r="A1890" t="s">
        <v>49</v>
      </c>
      <c r="B1890">
        <f t="shared" si="29"/>
        <v>18</v>
      </c>
      <c r="C1890" t="s">
        <v>33</v>
      </c>
      <c r="D1890" s="1">
        <v>46059</v>
      </c>
      <c r="E1890" t="s">
        <v>38</v>
      </c>
      <c r="AF1890">
        <f>IF(excel_project[[#This Row],[Total Messages]]&gt;0,1,0)</f>
        <v>0</v>
      </c>
    </row>
    <row r="1891" spans="1:32" x14ac:dyDescent="0.3">
      <c r="A1891" t="s">
        <v>49</v>
      </c>
      <c r="B1891">
        <f t="shared" si="29"/>
        <v>18</v>
      </c>
      <c r="C1891" t="s">
        <v>33</v>
      </c>
      <c r="D1891" s="1">
        <v>46060</v>
      </c>
      <c r="E1891" t="s">
        <v>39</v>
      </c>
      <c r="AF1891">
        <f>IF(excel_project[[#This Row],[Total Messages]]&gt;0,1,0)</f>
        <v>0</v>
      </c>
    </row>
    <row r="1892" spans="1:32" x14ac:dyDescent="0.3">
      <c r="A1892" t="s">
        <v>49</v>
      </c>
      <c r="B1892">
        <f t="shared" si="29"/>
        <v>18</v>
      </c>
      <c r="C1892" t="s">
        <v>33</v>
      </c>
      <c r="D1892" s="1">
        <v>46061</v>
      </c>
      <c r="E1892" t="s">
        <v>40</v>
      </c>
      <c r="AF1892">
        <f>IF(excel_project[[#This Row],[Total Messages]]&gt;0,1,0)</f>
        <v>0</v>
      </c>
    </row>
    <row r="1893" spans="1:32" x14ac:dyDescent="0.3">
      <c r="A1893" t="s">
        <v>49</v>
      </c>
      <c r="B1893">
        <f t="shared" si="29"/>
        <v>18</v>
      </c>
      <c r="C1893" t="s">
        <v>33</v>
      </c>
      <c r="D1893" s="1">
        <v>46062</v>
      </c>
      <c r="E1893" t="s">
        <v>30</v>
      </c>
      <c r="F1893">
        <v>7</v>
      </c>
      <c r="G1893">
        <v>5</v>
      </c>
      <c r="H1893">
        <v>2</v>
      </c>
      <c r="I1893" t="s">
        <v>31</v>
      </c>
      <c r="J1893" t="s">
        <v>31</v>
      </c>
      <c r="AD1893">
        <v>2</v>
      </c>
      <c r="AF1893">
        <f>IF(excel_project[[#This Row],[Total Messages]]&gt;0,1,0)</f>
        <v>1</v>
      </c>
    </row>
    <row r="1894" spans="1:32" x14ac:dyDescent="0.3">
      <c r="A1894" t="s">
        <v>49</v>
      </c>
      <c r="B1894">
        <f t="shared" si="29"/>
        <v>18</v>
      </c>
      <c r="C1894" t="s">
        <v>33</v>
      </c>
      <c r="D1894" s="1">
        <v>46063</v>
      </c>
      <c r="E1894" t="s">
        <v>34</v>
      </c>
      <c r="AF1894">
        <f>IF(excel_project[[#This Row],[Total Messages]]&gt;0,1,0)</f>
        <v>0</v>
      </c>
    </row>
    <row r="1895" spans="1:32" x14ac:dyDescent="0.3">
      <c r="A1895" t="s">
        <v>49</v>
      </c>
      <c r="B1895">
        <f t="shared" si="29"/>
        <v>18</v>
      </c>
      <c r="C1895" t="s">
        <v>33</v>
      </c>
      <c r="D1895" s="1">
        <v>46064</v>
      </c>
      <c r="E1895" t="s">
        <v>35</v>
      </c>
      <c r="F1895">
        <v>1</v>
      </c>
      <c r="G1895">
        <v>1</v>
      </c>
      <c r="I1895" t="s">
        <v>31</v>
      </c>
      <c r="J1895" t="s">
        <v>31</v>
      </c>
      <c r="T1895">
        <v>1</v>
      </c>
      <c r="AF1895">
        <f>IF(excel_project[[#This Row],[Total Messages]]&gt;0,1,0)</f>
        <v>1</v>
      </c>
    </row>
    <row r="1896" spans="1:32" x14ac:dyDescent="0.3">
      <c r="A1896" t="s">
        <v>49</v>
      </c>
      <c r="B1896">
        <f t="shared" si="29"/>
        <v>18</v>
      </c>
      <c r="C1896" t="s">
        <v>33</v>
      </c>
      <c r="D1896" s="1">
        <v>46065</v>
      </c>
      <c r="E1896" t="s">
        <v>36</v>
      </c>
      <c r="F1896">
        <v>59</v>
      </c>
      <c r="G1896">
        <v>28</v>
      </c>
      <c r="H1896">
        <v>31</v>
      </c>
      <c r="I1896" t="s">
        <v>37</v>
      </c>
      <c r="J1896" t="s">
        <v>31</v>
      </c>
      <c r="M1896">
        <v>15</v>
      </c>
      <c r="N1896">
        <v>17</v>
      </c>
      <c r="Q1896">
        <v>1</v>
      </c>
      <c r="U1896">
        <v>1</v>
      </c>
      <c r="W1896">
        <v>1</v>
      </c>
      <c r="AD1896">
        <v>1</v>
      </c>
      <c r="AF1896">
        <f>IF(excel_project[[#This Row],[Total Messages]]&gt;0,1,0)</f>
        <v>1</v>
      </c>
    </row>
    <row r="1897" spans="1:32" x14ac:dyDescent="0.3">
      <c r="A1897" t="s">
        <v>49</v>
      </c>
      <c r="B1897">
        <f t="shared" si="29"/>
        <v>18</v>
      </c>
      <c r="C1897" t="s">
        <v>33</v>
      </c>
      <c r="D1897" s="1">
        <v>46066</v>
      </c>
      <c r="E1897" t="s">
        <v>38</v>
      </c>
      <c r="AF1897">
        <f>IF(excel_project[[#This Row],[Total Messages]]&gt;0,1,0)</f>
        <v>0</v>
      </c>
    </row>
    <row r="1898" spans="1:32" x14ac:dyDescent="0.3">
      <c r="A1898" t="s">
        <v>49</v>
      </c>
      <c r="B1898">
        <f t="shared" si="29"/>
        <v>18</v>
      </c>
      <c r="C1898" t="s">
        <v>33</v>
      </c>
      <c r="D1898" s="1">
        <v>46067</v>
      </c>
      <c r="E1898" t="s">
        <v>39</v>
      </c>
      <c r="AF1898">
        <f>IF(excel_project[[#This Row],[Total Messages]]&gt;0,1,0)</f>
        <v>0</v>
      </c>
    </row>
    <row r="1899" spans="1:32" x14ac:dyDescent="0.3">
      <c r="A1899" t="s">
        <v>49</v>
      </c>
      <c r="B1899">
        <f t="shared" si="29"/>
        <v>18</v>
      </c>
      <c r="C1899" t="s">
        <v>33</v>
      </c>
      <c r="D1899" s="1">
        <v>46068</v>
      </c>
      <c r="E1899" t="s">
        <v>40</v>
      </c>
      <c r="AF1899">
        <f>IF(excel_project[[#This Row],[Total Messages]]&gt;0,1,0)</f>
        <v>0</v>
      </c>
    </row>
    <row r="1900" spans="1:32" x14ac:dyDescent="0.3">
      <c r="A1900" t="s">
        <v>49</v>
      </c>
      <c r="B1900">
        <f t="shared" si="29"/>
        <v>18</v>
      </c>
      <c r="C1900" t="s">
        <v>33</v>
      </c>
      <c r="D1900" s="1">
        <v>46069</v>
      </c>
      <c r="E1900" t="s">
        <v>30</v>
      </c>
      <c r="F1900">
        <v>13</v>
      </c>
      <c r="G1900">
        <v>8</v>
      </c>
      <c r="H1900">
        <v>5</v>
      </c>
      <c r="I1900" t="s">
        <v>31</v>
      </c>
      <c r="J1900" t="s">
        <v>31</v>
      </c>
      <c r="N1900">
        <v>1</v>
      </c>
      <c r="AF1900">
        <f>IF(excel_project[[#This Row],[Total Messages]]&gt;0,1,0)</f>
        <v>1</v>
      </c>
    </row>
    <row r="1901" spans="1:32" x14ac:dyDescent="0.3">
      <c r="A1901" t="s">
        <v>49</v>
      </c>
      <c r="B1901">
        <f t="shared" si="29"/>
        <v>18</v>
      </c>
      <c r="C1901" t="s">
        <v>33</v>
      </c>
      <c r="D1901" s="1">
        <v>46070</v>
      </c>
      <c r="E1901" t="s">
        <v>34</v>
      </c>
      <c r="AF1901">
        <f>IF(excel_project[[#This Row],[Total Messages]]&gt;0,1,0)</f>
        <v>0</v>
      </c>
    </row>
    <row r="1902" spans="1:32" x14ac:dyDescent="0.3">
      <c r="A1902" t="s">
        <v>49</v>
      </c>
      <c r="B1902">
        <f t="shared" si="29"/>
        <v>18</v>
      </c>
      <c r="C1902" t="s">
        <v>33</v>
      </c>
      <c r="D1902" s="1">
        <v>46071</v>
      </c>
      <c r="E1902" t="s">
        <v>35</v>
      </c>
      <c r="F1902">
        <v>1</v>
      </c>
      <c r="H1902">
        <v>1</v>
      </c>
      <c r="I1902" t="s">
        <v>37</v>
      </c>
      <c r="J1902" t="s">
        <v>37</v>
      </c>
      <c r="V1902">
        <v>1</v>
      </c>
      <c r="Y1902">
        <v>1</v>
      </c>
      <c r="AF1902">
        <f>IF(excel_project[[#This Row],[Total Messages]]&gt;0,1,0)</f>
        <v>1</v>
      </c>
    </row>
    <row r="1903" spans="1:32" x14ac:dyDescent="0.3">
      <c r="A1903" t="s">
        <v>49</v>
      </c>
      <c r="B1903">
        <f t="shared" si="29"/>
        <v>18</v>
      </c>
      <c r="C1903" t="s">
        <v>33</v>
      </c>
      <c r="D1903" s="1">
        <v>46072</v>
      </c>
      <c r="E1903" t="s">
        <v>36</v>
      </c>
      <c r="AF1903">
        <f>IF(excel_project[[#This Row],[Total Messages]]&gt;0,1,0)</f>
        <v>0</v>
      </c>
    </row>
    <row r="1904" spans="1:32" x14ac:dyDescent="0.3">
      <c r="A1904" t="s">
        <v>49</v>
      </c>
      <c r="B1904">
        <f t="shared" si="29"/>
        <v>18</v>
      </c>
      <c r="C1904" t="s">
        <v>33</v>
      </c>
      <c r="D1904" s="1">
        <v>46073</v>
      </c>
      <c r="E1904" t="s">
        <v>38</v>
      </c>
      <c r="AF1904">
        <f>IF(excel_project[[#This Row],[Total Messages]]&gt;0,1,0)</f>
        <v>0</v>
      </c>
    </row>
    <row r="1905" spans="1:32" x14ac:dyDescent="0.3">
      <c r="A1905" t="s">
        <v>49</v>
      </c>
      <c r="B1905">
        <f t="shared" si="29"/>
        <v>18</v>
      </c>
      <c r="C1905" t="s">
        <v>33</v>
      </c>
      <c r="D1905" s="1">
        <v>46074</v>
      </c>
      <c r="E1905" t="s">
        <v>39</v>
      </c>
      <c r="AF1905">
        <f>IF(excel_project[[#This Row],[Total Messages]]&gt;0,1,0)</f>
        <v>0</v>
      </c>
    </row>
    <row r="1906" spans="1:32" x14ac:dyDescent="0.3">
      <c r="A1906" t="s">
        <v>49</v>
      </c>
      <c r="B1906">
        <f t="shared" si="29"/>
        <v>18</v>
      </c>
      <c r="C1906" t="s">
        <v>33</v>
      </c>
      <c r="D1906" s="1">
        <v>46075</v>
      </c>
      <c r="E1906" t="s">
        <v>40</v>
      </c>
      <c r="F1906">
        <v>6</v>
      </c>
      <c r="G1906">
        <v>4</v>
      </c>
      <c r="H1906">
        <v>2</v>
      </c>
      <c r="I1906" t="s">
        <v>31</v>
      </c>
      <c r="J1906" t="s">
        <v>31</v>
      </c>
      <c r="M1906">
        <v>1</v>
      </c>
      <c r="N1906">
        <v>1</v>
      </c>
      <c r="V1906">
        <v>1</v>
      </c>
      <c r="AF1906">
        <f>IF(excel_project[[#This Row],[Total Messages]]&gt;0,1,0)</f>
        <v>1</v>
      </c>
    </row>
    <row r="1907" spans="1:32" x14ac:dyDescent="0.3">
      <c r="A1907" t="s">
        <v>49</v>
      </c>
      <c r="B1907">
        <f t="shared" si="29"/>
        <v>18</v>
      </c>
      <c r="C1907" t="s">
        <v>33</v>
      </c>
      <c r="D1907" s="1">
        <v>46076</v>
      </c>
      <c r="E1907" t="s">
        <v>30</v>
      </c>
      <c r="F1907">
        <v>5</v>
      </c>
      <c r="G1907">
        <v>4</v>
      </c>
      <c r="H1907">
        <v>1</v>
      </c>
      <c r="I1907" t="s">
        <v>31</v>
      </c>
      <c r="J1907" t="s">
        <v>31</v>
      </c>
      <c r="N1907">
        <v>1</v>
      </c>
      <c r="AF1907">
        <f>IF(excel_project[[#This Row],[Total Messages]]&gt;0,1,0)</f>
        <v>1</v>
      </c>
    </row>
    <row r="1908" spans="1:32" x14ac:dyDescent="0.3">
      <c r="A1908" t="s">
        <v>49</v>
      </c>
      <c r="B1908">
        <f t="shared" si="29"/>
        <v>18</v>
      </c>
      <c r="C1908" t="s">
        <v>33</v>
      </c>
      <c r="D1908" s="1">
        <v>46077</v>
      </c>
      <c r="E1908" t="s">
        <v>34</v>
      </c>
      <c r="AF1908">
        <f>IF(excel_project[[#This Row],[Total Messages]]&gt;0,1,0)</f>
        <v>0</v>
      </c>
    </row>
    <row r="1909" spans="1:32" x14ac:dyDescent="0.3">
      <c r="A1909" t="s">
        <v>49</v>
      </c>
      <c r="B1909">
        <f t="shared" si="29"/>
        <v>18</v>
      </c>
      <c r="C1909" t="s">
        <v>33</v>
      </c>
      <c r="D1909" s="1">
        <v>46078</v>
      </c>
      <c r="E1909" t="s">
        <v>35</v>
      </c>
      <c r="AF1909">
        <f>IF(excel_project[[#This Row],[Total Messages]]&gt;0,1,0)</f>
        <v>0</v>
      </c>
    </row>
    <row r="1910" spans="1:32" x14ac:dyDescent="0.3">
      <c r="A1910" t="s">
        <v>49</v>
      </c>
      <c r="B1910">
        <f t="shared" si="29"/>
        <v>18</v>
      </c>
      <c r="C1910" t="s">
        <v>33</v>
      </c>
      <c r="D1910" s="1">
        <v>46079</v>
      </c>
      <c r="E1910" t="s">
        <v>36</v>
      </c>
      <c r="AF1910">
        <f>IF(excel_project[[#This Row],[Total Messages]]&gt;0,1,0)</f>
        <v>0</v>
      </c>
    </row>
    <row r="1911" spans="1:32" x14ac:dyDescent="0.3">
      <c r="A1911" t="s">
        <v>49</v>
      </c>
      <c r="B1911">
        <f t="shared" si="29"/>
        <v>18</v>
      </c>
      <c r="C1911" t="s">
        <v>33</v>
      </c>
      <c r="D1911" s="1">
        <v>46080</v>
      </c>
      <c r="E1911" t="s">
        <v>38</v>
      </c>
      <c r="F1911">
        <v>5</v>
      </c>
      <c r="G1911">
        <v>3</v>
      </c>
      <c r="H1911">
        <v>2</v>
      </c>
      <c r="I1911" t="s">
        <v>37</v>
      </c>
      <c r="J1911" t="s">
        <v>31</v>
      </c>
      <c r="K1911">
        <v>1</v>
      </c>
      <c r="W1911">
        <v>2</v>
      </c>
      <c r="AF1911">
        <f>IF(excel_project[[#This Row],[Total Messages]]&gt;0,1,0)</f>
        <v>1</v>
      </c>
    </row>
    <row r="1912" spans="1:32" x14ac:dyDescent="0.3">
      <c r="A1912" t="s">
        <v>49</v>
      </c>
      <c r="B1912">
        <f t="shared" si="29"/>
        <v>18</v>
      </c>
      <c r="C1912" t="s">
        <v>33</v>
      </c>
      <c r="D1912" s="1">
        <v>46081</v>
      </c>
      <c r="E1912" t="s">
        <v>39</v>
      </c>
      <c r="F1912">
        <v>1</v>
      </c>
      <c r="G1912">
        <v>1</v>
      </c>
      <c r="I1912" t="s">
        <v>31</v>
      </c>
      <c r="J1912" t="s">
        <v>31</v>
      </c>
      <c r="AF1912">
        <f>IF(excel_project[[#This Row],[Total Messages]]&gt;0,1,0)</f>
        <v>1</v>
      </c>
    </row>
    <row r="1913" spans="1:32" x14ac:dyDescent="0.3">
      <c r="A1913" t="s">
        <v>49</v>
      </c>
      <c r="B1913">
        <f t="shared" si="29"/>
        <v>18</v>
      </c>
      <c r="C1913" t="s">
        <v>33</v>
      </c>
      <c r="D1913" s="1">
        <v>46082</v>
      </c>
      <c r="E1913" t="s">
        <v>40</v>
      </c>
      <c r="AF1913">
        <f>IF(excel_project[[#This Row],[Total Messages]]&gt;0,1,0)</f>
        <v>0</v>
      </c>
    </row>
    <row r="1914" spans="1:32" x14ac:dyDescent="0.3">
      <c r="A1914" t="s">
        <v>49</v>
      </c>
      <c r="B1914">
        <f t="shared" si="29"/>
        <v>18</v>
      </c>
      <c r="C1914" t="s">
        <v>33</v>
      </c>
      <c r="D1914" s="1">
        <v>46083</v>
      </c>
      <c r="E1914" t="s">
        <v>30</v>
      </c>
      <c r="F1914">
        <v>7</v>
      </c>
      <c r="G1914">
        <v>4</v>
      </c>
      <c r="H1914">
        <v>3</v>
      </c>
      <c r="I1914" t="s">
        <v>31</v>
      </c>
      <c r="J1914" t="s">
        <v>37</v>
      </c>
      <c r="M1914">
        <v>1</v>
      </c>
      <c r="Y1914">
        <v>2</v>
      </c>
      <c r="AF1914">
        <f>IF(excel_project[[#This Row],[Total Messages]]&gt;0,1,0)</f>
        <v>1</v>
      </c>
    </row>
    <row r="1915" spans="1:32" x14ac:dyDescent="0.3">
      <c r="A1915" t="s">
        <v>49</v>
      </c>
      <c r="B1915">
        <f t="shared" si="29"/>
        <v>18</v>
      </c>
      <c r="C1915" t="s">
        <v>33</v>
      </c>
      <c r="D1915" s="1">
        <v>46084</v>
      </c>
      <c r="E1915" t="s">
        <v>34</v>
      </c>
      <c r="AF1915">
        <f>IF(excel_project[[#This Row],[Total Messages]]&gt;0,1,0)</f>
        <v>0</v>
      </c>
    </row>
    <row r="1916" spans="1:32" x14ac:dyDescent="0.3">
      <c r="A1916" t="s">
        <v>49</v>
      </c>
      <c r="B1916">
        <f t="shared" si="29"/>
        <v>18</v>
      </c>
      <c r="C1916" t="s">
        <v>33</v>
      </c>
      <c r="D1916" s="1">
        <v>46085</v>
      </c>
      <c r="E1916" t="s">
        <v>35</v>
      </c>
      <c r="AF1916">
        <f>IF(excel_project[[#This Row],[Total Messages]]&gt;0,1,0)</f>
        <v>0</v>
      </c>
    </row>
    <row r="1917" spans="1:32" x14ac:dyDescent="0.3">
      <c r="A1917" t="s">
        <v>49</v>
      </c>
      <c r="B1917">
        <f t="shared" si="29"/>
        <v>18</v>
      </c>
      <c r="C1917" t="s">
        <v>33</v>
      </c>
      <c r="D1917" s="1">
        <v>46086</v>
      </c>
      <c r="E1917" t="s">
        <v>36</v>
      </c>
      <c r="F1917">
        <v>4</v>
      </c>
      <c r="G1917">
        <v>3</v>
      </c>
      <c r="H1917">
        <v>1</v>
      </c>
      <c r="I1917" t="s">
        <v>31</v>
      </c>
      <c r="J1917" t="s">
        <v>37</v>
      </c>
      <c r="N1917">
        <v>1</v>
      </c>
      <c r="AF1917">
        <f>IF(excel_project[[#This Row],[Total Messages]]&gt;0,1,0)</f>
        <v>1</v>
      </c>
    </row>
    <row r="1918" spans="1:32" x14ac:dyDescent="0.3">
      <c r="A1918" t="s">
        <v>49</v>
      </c>
      <c r="B1918">
        <f t="shared" si="29"/>
        <v>18</v>
      </c>
      <c r="C1918" t="s">
        <v>33</v>
      </c>
      <c r="D1918" s="1">
        <v>46087</v>
      </c>
      <c r="E1918" t="s">
        <v>38</v>
      </c>
      <c r="F1918">
        <v>4</v>
      </c>
      <c r="G1918">
        <v>3</v>
      </c>
      <c r="H1918">
        <v>1</v>
      </c>
      <c r="I1918" t="s">
        <v>31</v>
      </c>
      <c r="J1918" t="s">
        <v>31</v>
      </c>
      <c r="AF1918">
        <f>IF(excel_project[[#This Row],[Total Messages]]&gt;0,1,0)</f>
        <v>1</v>
      </c>
    </row>
    <row r="1919" spans="1:32" x14ac:dyDescent="0.3">
      <c r="A1919" t="s">
        <v>49</v>
      </c>
      <c r="B1919">
        <f t="shared" si="29"/>
        <v>18</v>
      </c>
      <c r="C1919" t="s">
        <v>33</v>
      </c>
      <c r="D1919" s="1">
        <v>46088</v>
      </c>
      <c r="E1919" t="s">
        <v>39</v>
      </c>
      <c r="AF1919">
        <f>IF(excel_project[[#This Row],[Total Messages]]&gt;0,1,0)</f>
        <v>0</v>
      </c>
    </row>
    <row r="1920" spans="1:32" x14ac:dyDescent="0.3">
      <c r="A1920" t="s">
        <v>49</v>
      </c>
      <c r="B1920">
        <f t="shared" si="29"/>
        <v>18</v>
      </c>
      <c r="C1920" t="s">
        <v>33</v>
      </c>
      <c r="D1920" s="1">
        <v>46089</v>
      </c>
      <c r="E1920" t="s">
        <v>40</v>
      </c>
      <c r="AF1920">
        <f>IF(excel_project[[#This Row],[Total Messages]]&gt;0,1,0)</f>
        <v>0</v>
      </c>
    </row>
    <row r="1921" spans="1:32" x14ac:dyDescent="0.3">
      <c r="A1921" t="s">
        <v>49</v>
      </c>
      <c r="B1921">
        <f t="shared" si="29"/>
        <v>18</v>
      </c>
      <c r="C1921" t="s">
        <v>33</v>
      </c>
      <c r="D1921" s="1">
        <v>46090</v>
      </c>
      <c r="E1921" t="s">
        <v>30</v>
      </c>
      <c r="AF1921">
        <f>IF(excel_project[[#This Row],[Total Messages]]&gt;0,1,0)</f>
        <v>0</v>
      </c>
    </row>
    <row r="1922" spans="1:32" x14ac:dyDescent="0.3">
      <c r="A1922" t="s">
        <v>49</v>
      </c>
      <c r="B1922">
        <f t="shared" ref="B1922:B1985" si="30">VALUE(LEFT(A1922,LEN(A1922)-1))</f>
        <v>18</v>
      </c>
      <c r="C1922" t="s">
        <v>33</v>
      </c>
      <c r="D1922" s="1">
        <v>46091</v>
      </c>
      <c r="E1922" t="s">
        <v>34</v>
      </c>
      <c r="AF1922">
        <f>IF(excel_project[[#This Row],[Total Messages]]&gt;0,1,0)</f>
        <v>0</v>
      </c>
    </row>
    <row r="1923" spans="1:32" x14ac:dyDescent="0.3">
      <c r="A1923" t="s">
        <v>49</v>
      </c>
      <c r="B1923">
        <f t="shared" si="30"/>
        <v>18</v>
      </c>
      <c r="C1923" t="s">
        <v>33</v>
      </c>
      <c r="D1923" s="1">
        <v>46092</v>
      </c>
      <c r="E1923" t="s">
        <v>35</v>
      </c>
      <c r="F1923">
        <v>21</v>
      </c>
      <c r="G1923">
        <v>10</v>
      </c>
      <c r="H1923">
        <v>11</v>
      </c>
      <c r="I1923" t="s">
        <v>31</v>
      </c>
      <c r="J1923" t="s">
        <v>37</v>
      </c>
      <c r="AD1923">
        <v>2</v>
      </c>
      <c r="AE1923">
        <v>1</v>
      </c>
      <c r="AF1923">
        <f>IF(excel_project[[#This Row],[Total Messages]]&gt;0,1,0)</f>
        <v>1</v>
      </c>
    </row>
    <row r="1924" spans="1:32" x14ac:dyDescent="0.3">
      <c r="A1924" t="s">
        <v>49</v>
      </c>
      <c r="B1924">
        <f t="shared" si="30"/>
        <v>18</v>
      </c>
      <c r="C1924" t="s">
        <v>33</v>
      </c>
      <c r="D1924" s="1">
        <v>46093</v>
      </c>
      <c r="E1924" t="s">
        <v>36</v>
      </c>
      <c r="AF1924">
        <f>IF(excel_project[[#This Row],[Total Messages]]&gt;0,1,0)</f>
        <v>0</v>
      </c>
    </row>
    <row r="1925" spans="1:32" x14ac:dyDescent="0.3">
      <c r="A1925" t="s">
        <v>49</v>
      </c>
      <c r="B1925">
        <f t="shared" si="30"/>
        <v>18</v>
      </c>
      <c r="C1925" t="s">
        <v>33</v>
      </c>
      <c r="D1925" s="1">
        <v>46094</v>
      </c>
      <c r="E1925" t="s">
        <v>38</v>
      </c>
      <c r="AF1925">
        <f>IF(excel_project[[#This Row],[Total Messages]]&gt;0,1,0)</f>
        <v>0</v>
      </c>
    </row>
    <row r="1926" spans="1:32" x14ac:dyDescent="0.3">
      <c r="A1926" t="s">
        <v>49</v>
      </c>
      <c r="B1926">
        <f t="shared" si="30"/>
        <v>18</v>
      </c>
      <c r="C1926" t="s">
        <v>33</v>
      </c>
      <c r="D1926" s="1">
        <v>46095</v>
      </c>
      <c r="E1926" t="s">
        <v>39</v>
      </c>
      <c r="AF1926">
        <f>IF(excel_project[[#This Row],[Total Messages]]&gt;0,1,0)</f>
        <v>0</v>
      </c>
    </row>
    <row r="1927" spans="1:32" x14ac:dyDescent="0.3">
      <c r="A1927" t="s">
        <v>49</v>
      </c>
      <c r="B1927">
        <f t="shared" si="30"/>
        <v>18</v>
      </c>
      <c r="C1927" t="s">
        <v>33</v>
      </c>
      <c r="D1927" s="1">
        <v>46096</v>
      </c>
      <c r="E1927" t="s">
        <v>40</v>
      </c>
      <c r="AF1927">
        <f>IF(excel_project[[#This Row],[Total Messages]]&gt;0,1,0)</f>
        <v>0</v>
      </c>
    </row>
    <row r="1928" spans="1:32" x14ac:dyDescent="0.3">
      <c r="A1928" t="s">
        <v>49</v>
      </c>
      <c r="B1928">
        <f t="shared" si="30"/>
        <v>18</v>
      </c>
      <c r="C1928" t="s">
        <v>33</v>
      </c>
      <c r="D1928" s="1">
        <v>46097</v>
      </c>
      <c r="E1928" t="s">
        <v>30</v>
      </c>
      <c r="AF1928">
        <f>IF(excel_project[[#This Row],[Total Messages]]&gt;0,1,0)</f>
        <v>0</v>
      </c>
    </row>
    <row r="1929" spans="1:32" x14ac:dyDescent="0.3">
      <c r="A1929" t="s">
        <v>49</v>
      </c>
      <c r="B1929">
        <f t="shared" si="30"/>
        <v>18</v>
      </c>
      <c r="C1929" t="s">
        <v>33</v>
      </c>
      <c r="D1929" s="1">
        <v>46098</v>
      </c>
      <c r="E1929" t="s">
        <v>34</v>
      </c>
      <c r="F1929">
        <v>66</v>
      </c>
      <c r="G1929">
        <v>26</v>
      </c>
      <c r="H1929">
        <v>40</v>
      </c>
      <c r="I1929" t="s">
        <v>37</v>
      </c>
      <c r="J1929" t="s">
        <v>31</v>
      </c>
      <c r="K1929">
        <v>1</v>
      </c>
      <c r="L1929">
        <v>3</v>
      </c>
      <c r="M1929">
        <v>11</v>
      </c>
      <c r="N1929">
        <v>24</v>
      </c>
      <c r="U1929">
        <v>1</v>
      </c>
      <c r="W1929">
        <v>3</v>
      </c>
      <c r="Y1929">
        <v>1</v>
      </c>
      <c r="AD1929">
        <v>1</v>
      </c>
      <c r="AE1929">
        <v>2</v>
      </c>
      <c r="AF1929">
        <f>IF(excel_project[[#This Row],[Total Messages]]&gt;0,1,0)</f>
        <v>1</v>
      </c>
    </row>
    <row r="1930" spans="1:32" x14ac:dyDescent="0.3">
      <c r="A1930" t="s">
        <v>49</v>
      </c>
      <c r="B1930">
        <f t="shared" si="30"/>
        <v>18</v>
      </c>
      <c r="C1930" t="s">
        <v>33</v>
      </c>
      <c r="D1930" s="1">
        <v>46099</v>
      </c>
      <c r="E1930" t="s">
        <v>35</v>
      </c>
      <c r="F1930">
        <v>21</v>
      </c>
      <c r="G1930">
        <v>12</v>
      </c>
      <c r="H1930">
        <v>9</v>
      </c>
      <c r="I1930" t="s">
        <v>31</v>
      </c>
      <c r="J1930" t="s">
        <v>31</v>
      </c>
      <c r="K1930">
        <v>1</v>
      </c>
      <c r="L1930">
        <v>1</v>
      </c>
      <c r="M1930">
        <v>3</v>
      </c>
      <c r="AF1930">
        <f>IF(excel_project[[#This Row],[Total Messages]]&gt;0,1,0)</f>
        <v>1</v>
      </c>
    </row>
    <row r="1931" spans="1:32" x14ac:dyDescent="0.3">
      <c r="A1931" t="s">
        <v>49</v>
      </c>
      <c r="B1931">
        <f t="shared" si="30"/>
        <v>18</v>
      </c>
      <c r="C1931" t="s">
        <v>33</v>
      </c>
      <c r="D1931" s="1">
        <v>46100</v>
      </c>
      <c r="E1931" t="s">
        <v>36</v>
      </c>
      <c r="AF1931">
        <f>IF(excel_project[[#This Row],[Total Messages]]&gt;0,1,0)</f>
        <v>0</v>
      </c>
    </row>
    <row r="1932" spans="1:32" x14ac:dyDescent="0.3">
      <c r="A1932" t="s">
        <v>49</v>
      </c>
      <c r="B1932">
        <f t="shared" si="30"/>
        <v>18</v>
      </c>
      <c r="C1932" t="s">
        <v>33</v>
      </c>
      <c r="D1932" s="1">
        <v>46101</v>
      </c>
      <c r="E1932" t="s">
        <v>38</v>
      </c>
      <c r="F1932">
        <v>2</v>
      </c>
      <c r="G1932">
        <v>1</v>
      </c>
      <c r="H1932">
        <v>1</v>
      </c>
      <c r="I1932" t="s">
        <v>37</v>
      </c>
      <c r="J1932" t="s">
        <v>31</v>
      </c>
      <c r="N1932">
        <v>1</v>
      </c>
      <c r="AF1932">
        <f>IF(excel_project[[#This Row],[Total Messages]]&gt;0,1,0)</f>
        <v>1</v>
      </c>
    </row>
    <row r="1933" spans="1:32" x14ac:dyDescent="0.3">
      <c r="A1933" t="s">
        <v>49</v>
      </c>
      <c r="B1933">
        <f t="shared" si="30"/>
        <v>18</v>
      </c>
      <c r="C1933" t="s">
        <v>33</v>
      </c>
      <c r="D1933" s="1">
        <v>46102</v>
      </c>
      <c r="E1933" t="s">
        <v>39</v>
      </c>
      <c r="F1933">
        <v>3</v>
      </c>
      <c r="G1933">
        <v>2</v>
      </c>
      <c r="H1933">
        <v>1</v>
      </c>
      <c r="I1933" t="s">
        <v>37</v>
      </c>
      <c r="J1933" t="s">
        <v>31</v>
      </c>
      <c r="W1933">
        <v>1</v>
      </c>
      <c r="AE1933">
        <v>1</v>
      </c>
      <c r="AF1933">
        <f>IF(excel_project[[#This Row],[Total Messages]]&gt;0,1,0)</f>
        <v>1</v>
      </c>
    </row>
    <row r="1934" spans="1:32" x14ac:dyDescent="0.3">
      <c r="A1934" t="s">
        <v>49</v>
      </c>
      <c r="B1934">
        <f t="shared" si="30"/>
        <v>18</v>
      </c>
      <c r="C1934" t="s">
        <v>33</v>
      </c>
      <c r="D1934" s="1">
        <v>46103</v>
      </c>
      <c r="E1934" t="s">
        <v>40</v>
      </c>
      <c r="AF1934">
        <f>IF(excel_project[[#This Row],[Total Messages]]&gt;0,1,0)</f>
        <v>0</v>
      </c>
    </row>
    <row r="1935" spans="1:32" x14ac:dyDescent="0.3">
      <c r="A1935" t="s">
        <v>49</v>
      </c>
      <c r="B1935">
        <f t="shared" si="30"/>
        <v>18</v>
      </c>
      <c r="C1935" t="s">
        <v>33</v>
      </c>
      <c r="D1935" s="1">
        <v>46104</v>
      </c>
      <c r="E1935" t="s">
        <v>30</v>
      </c>
      <c r="AF1935">
        <f>IF(excel_project[[#This Row],[Total Messages]]&gt;0,1,0)</f>
        <v>0</v>
      </c>
    </row>
    <row r="1936" spans="1:32" x14ac:dyDescent="0.3">
      <c r="A1936" t="s">
        <v>49</v>
      </c>
      <c r="B1936">
        <f t="shared" si="30"/>
        <v>18</v>
      </c>
      <c r="C1936" t="s">
        <v>33</v>
      </c>
      <c r="D1936" s="1">
        <v>46105</v>
      </c>
      <c r="E1936" t="s">
        <v>34</v>
      </c>
      <c r="F1936">
        <v>4</v>
      </c>
      <c r="G1936">
        <v>2</v>
      </c>
      <c r="H1936">
        <v>2</v>
      </c>
      <c r="I1936" t="s">
        <v>31</v>
      </c>
      <c r="J1936" t="s">
        <v>37</v>
      </c>
      <c r="N1936">
        <v>2</v>
      </c>
      <c r="AD1936">
        <v>1</v>
      </c>
      <c r="AF1936">
        <f>IF(excel_project[[#This Row],[Total Messages]]&gt;0,1,0)</f>
        <v>1</v>
      </c>
    </row>
    <row r="1937" spans="1:32" x14ac:dyDescent="0.3">
      <c r="A1937" t="s">
        <v>49</v>
      </c>
      <c r="B1937">
        <f t="shared" si="30"/>
        <v>18</v>
      </c>
      <c r="C1937" t="s">
        <v>33</v>
      </c>
      <c r="D1937" s="1">
        <v>46106</v>
      </c>
      <c r="E1937" t="s">
        <v>35</v>
      </c>
      <c r="F1937">
        <v>31</v>
      </c>
      <c r="G1937">
        <v>16</v>
      </c>
      <c r="H1937">
        <v>15</v>
      </c>
      <c r="I1937" t="s">
        <v>31</v>
      </c>
      <c r="J1937" t="s">
        <v>31</v>
      </c>
      <c r="V1937">
        <v>1</v>
      </c>
      <c r="W1937">
        <v>1</v>
      </c>
      <c r="AD1937">
        <v>1</v>
      </c>
      <c r="AE1937">
        <v>1</v>
      </c>
      <c r="AF1937">
        <f>IF(excel_project[[#This Row],[Total Messages]]&gt;0,1,0)</f>
        <v>1</v>
      </c>
    </row>
    <row r="1938" spans="1:32" x14ac:dyDescent="0.3">
      <c r="A1938" t="s">
        <v>49</v>
      </c>
      <c r="B1938">
        <f t="shared" si="30"/>
        <v>18</v>
      </c>
      <c r="C1938" t="s">
        <v>33</v>
      </c>
      <c r="D1938" s="1">
        <v>46107</v>
      </c>
      <c r="E1938" t="s">
        <v>36</v>
      </c>
      <c r="AF1938">
        <f>IF(excel_project[[#This Row],[Total Messages]]&gt;0,1,0)</f>
        <v>0</v>
      </c>
    </row>
    <row r="1939" spans="1:32" x14ac:dyDescent="0.3">
      <c r="A1939" t="s">
        <v>49</v>
      </c>
      <c r="B1939">
        <f t="shared" si="30"/>
        <v>18</v>
      </c>
      <c r="C1939" t="s">
        <v>33</v>
      </c>
      <c r="D1939" s="1">
        <v>46108</v>
      </c>
      <c r="E1939" t="s">
        <v>38</v>
      </c>
      <c r="F1939">
        <v>12</v>
      </c>
      <c r="G1939">
        <v>4</v>
      </c>
      <c r="H1939">
        <v>8</v>
      </c>
      <c r="I1939" t="s">
        <v>31</v>
      </c>
      <c r="J1939" t="s">
        <v>31</v>
      </c>
      <c r="L1939">
        <v>2</v>
      </c>
      <c r="M1939">
        <v>1</v>
      </c>
      <c r="V1939">
        <v>1</v>
      </c>
      <c r="W1939">
        <v>1</v>
      </c>
      <c r="AD1939">
        <v>1</v>
      </c>
      <c r="AF1939">
        <f>IF(excel_project[[#This Row],[Total Messages]]&gt;0,1,0)</f>
        <v>1</v>
      </c>
    </row>
    <row r="1940" spans="1:32" x14ac:dyDescent="0.3">
      <c r="A1940" t="s">
        <v>49</v>
      </c>
      <c r="B1940">
        <f t="shared" si="30"/>
        <v>18</v>
      </c>
      <c r="C1940" t="s">
        <v>33</v>
      </c>
      <c r="D1940" s="1">
        <v>46109</v>
      </c>
      <c r="E1940" t="s">
        <v>39</v>
      </c>
      <c r="AF1940">
        <f>IF(excel_project[[#This Row],[Total Messages]]&gt;0,1,0)</f>
        <v>0</v>
      </c>
    </row>
    <row r="1941" spans="1:32" x14ac:dyDescent="0.3">
      <c r="A1941" t="s">
        <v>49</v>
      </c>
      <c r="B1941">
        <f t="shared" si="30"/>
        <v>18</v>
      </c>
      <c r="C1941" t="s">
        <v>33</v>
      </c>
      <c r="D1941" s="1">
        <v>46110</v>
      </c>
      <c r="E1941" t="s">
        <v>40</v>
      </c>
      <c r="F1941">
        <v>19</v>
      </c>
      <c r="G1941">
        <v>10</v>
      </c>
      <c r="H1941">
        <v>9</v>
      </c>
      <c r="I1941" t="s">
        <v>31</v>
      </c>
      <c r="J1941" t="s">
        <v>37</v>
      </c>
      <c r="Q1941">
        <v>1</v>
      </c>
      <c r="R1941">
        <v>1</v>
      </c>
      <c r="S1941">
        <v>60</v>
      </c>
      <c r="W1941">
        <v>1</v>
      </c>
      <c r="AF1941">
        <f>IF(excel_project[[#This Row],[Total Messages]]&gt;0,1,0)</f>
        <v>1</v>
      </c>
    </row>
    <row r="1942" spans="1:32" x14ac:dyDescent="0.3">
      <c r="A1942" t="s">
        <v>49</v>
      </c>
      <c r="B1942">
        <f t="shared" si="30"/>
        <v>18</v>
      </c>
      <c r="C1942" t="s">
        <v>33</v>
      </c>
      <c r="D1942" s="1">
        <v>46111</v>
      </c>
      <c r="E1942" t="s">
        <v>30</v>
      </c>
      <c r="AF1942">
        <f>IF(excel_project[[#This Row],[Total Messages]]&gt;0,1,0)</f>
        <v>0</v>
      </c>
    </row>
    <row r="1943" spans="1:32" x14ac:dyDescent="0.3">
      <c r="A1943" t="s">
        <v>49</v>
      </c>
      <c r="B1943">
        <f t="shared" si="30"/>
        <v>18</v>
      </c>
      <c r="C1943" t="s">
        <v>33</v>
      </c>
      <c r="D1943" s="1">
        <v>46112</v>
      </c>
      <c r="E1943" t="s">
        <v>34</v>
      </c>
      <c r="F1943">
        <v>1</v>
      </c>
      <c r="G1943">
        <v>1</v>
      </c>
      <c r="I1943" t="s">
        <v>31</v>
      </c>
      <c r="J1943" t="s">
        <v>31</v>
      </c>
      <c r="M1943">
        <v>1</v>
      </c>
      <c r="AF1943">
        <f>IF(excel_project[[#This Row],[Total Messages]]&gt;0,1,0)</f>
        <v>1</v>
      </c>
    </row>
    <row r="1944" spans="1:32" x14ac:dyDescent="0.3">
      <c r="A1944" t="s">
        <v>49</v>
      </c>
      <c r="B1944">
        <f t="shared" si="30"/>
        <v>18</v>
      </c>
      <c r="C1944" t="s">
        <v>33</v>
      </c>
      <c r="D1944" s="1">
        <v>46113</v>
      </c>
      <c r="E1944" t="s">
        <v>35</v>
      </c>
      <c r="F1944">
        <v>25</v>
      </c>
      <c r="G1944">
        <v>15</v>
      </c>
      <c r="H1944">
        <v>10</v>
      </c>
      <c r="I1944" t="s">
        <v>31</v>
      </c>
      <c r="J1944" t="s">
        <v>31</v>
      </c>
      <c r="M1944">
        <v>5</v>
      </c>
      <c r="N1944">
        <v>8</v>
      </c>
      <c r="V1944">
        <v>1</v>
      </c>
      <c r="W1944">
        <v>1</v>
      </c>
      <c r="AF1944">
        <f>IF(excel_project[[#This Row],[Total Messages]]&gt;0,1,0)</f>
        <v>1</v>
      </c>
    </row>
    <row r="1945" spans="1:32" x14ac:dyDescent="0.3">
      <c r="A1945" t="s">
        <v>49</v>
      </c>
      <c r="B1945">
        <f t="shared" si="30"/>
        <v>18</v>
      </c>
      <c r="C1945" t="s">
        <v>33</v>
      </c>
      <c r="D1945" s="1">
        <v>46114</v>
      </c>
      <c r="E1945" t="s">
        <v>36</v>
      </c>
      <c r="AF1945">
        <f>IF(excel_project[[#This Row],[Total Messages]]&gt;0,1,0)</f>
        <v>0</v>
      </c>
    </row>
    <row r="1946" spans="1:32" x14ac:dyDescent="0.3">
      <c r="A1946" t="s">
        <v>49</v>
      </c>
      <c r="B1946">
        <f t="shared" si="30"/>
        <v>18</v>
      </c>
      <c r="C1946" t="s">
        <v>33</v>
      </c>
      <c r="D1946" s="1">
        <v>46115</v>
      </c>
      <c r="E1946" t="s">
        <v>38</v>
      </c>
      <c r="AF1946">
        <f>IF(excel_project[[#This Row],[Total Messages]]&gt;0,1,0)</f>
        <v>0</v>
      </c>
    </row>
    <row r="1947" spans="1:32" x14ac:dyDescent="0.3">
      <c r="A1947" t="s">
        <v>49</v>
      </c>
      <c r="B1947">
        <f t="shared" si="30"/>
        <v>18</v>
      </c>
      <c r="C1947" t="s">
        <v>33</v>
      </c>
      <c r="D1947" s="1">
        <v>46116</v>
      </c>
      <c r="E1947" t="s">
        <v>39</v>
      </c>
      <c r="F1947">
        <v>21</v>
      </c>
      <c r="G1947">
        <v>11</v>
      </c>
      <c r="H1947">
        <v>10</v>
      </c>
      <c r="I1947" t="s">
        <v>31</v>
      </c>
      <c r="J1947" t="s">
        <v>31</v>
      </c>
      <c r="M1947">
        <v>1</v>
      </c>
      <c r="N1947">
        <v>2</v>
      </c>
      <c r="W1947">
        <v>1</v>
      </c>
      <c r="AB1947">
        <v>1</v>
      </c>
      <c r="AF1947">
        <f>IF(excel_project[[#This Row],[Total Messages]]&gt;0,1,0)</f>
        <v>1</v>
      </c>
    </row>
    <row r="1948" spans="1:32" x14ac:dyDescent="0.3">
      <c r="A1948" t="s">
        <v>49</v>
      </c>
      <c r="B1948">
        <f t="shared" si="30"/>
        <v>18</v>
      </c>
      <c r="C1948" t="s">
        <v>33</v>
      </c>
      <c r="D1948" s="1">
        <v>46117</v>
      </c>
      <c r="E1948" t="s">
        <v>40</v>
      </c>
      <c r="F1948">
        <v>1</v>
      </c>
      <c r="H1948">
        <v>1</v>
      </c>
      <c r="I1948" t="s">
        <v>37</v>
      </c>
      <c r="J1948" t="s">
        <v>37</v>
      </c>
      <c r="AF1948">
        <f>IF(excel_project[[#This Row],[Total Messages]]&gt;0,1,0)</f>
        <v>1</v>
      </c>
    </row>
    <row r="1949" spans="1:32" x14ac:dyDescent="0.3">
      <c r="A1949" t="s">
        <v>49</v>
      </c>
      <c r="B1949">
        <f t="shared" si="30"/>
        <v>18</v>
      </c>
      <c r="C1949" t="s">
        <v>33</v>
      </c>
      <c r="D1949" s="1">
        <v>46118</v>
      </c>
      <c r="E1949" t="s">
        <v>30</v>
      </c>
      <c r="AF1949">
        <f>IF(excel_project[[#This Row],[Total Messages]]&gt;0,1,0)</f>
        <v>0</v>
      </c>
    </row>
    <row r="1950" spans="1:32" x14ac:dyDescent="0.3">
      <c r="A1950" t="s">
        <v>49</v>
      </c>
      <c r="B1950">
        <f t="shared" si="30"/>
        <v>18</v>
      </c>
      <c r="C1950" t="s">
        <v>33</v>
      </c>
      <c r="D1950" s="1">
        <v>46119</v>
      </c>
      <c r="E1950" t="s">
        <v>34</v>
      </c>
      <c r="F1950">
        <v>7</v>
      </c>
      <c r="G1950">
        <v>4</v>
      </c>
      <c r="H1950">
        <v>3</v>
      </c>
      <c r="I1950" t="s">
        <v>37</v>
      </c>
      <c r="J1950" t="s">
        <v>31</v>
      </c>
      <c r="N1950">
        <v>1</v>
      </c>
      <c r="AF1950">
        <f>IF(excel_project[[#This Row],[Total Messages]]&gt;0,1,0)</f>
        <v>1</v>
      </c>
    </row>
    <row r="1951" spans="1:32" x14ac:dyDescent="0.3">
      <c r="A1951" t="s">
        <v>49</v>
      </c>
      <c r="B1951">
        <f t="shared" si="30"/>
        <v>18</v>
      </c>
      <c r="C1951" t="s">
        <v>33</v>
      </c>
      <c r="D1951" s="1">
        <v>46120</v>
      </c>
      <c r="E1951" t="s">
        <v>35</v>
      </c>
      <c r="AF1951">
        <f>IF(excel_project[[#This Row],[Total Messages]]&gt;0,1,0)</f>
        <v>0</v>
      </c>
    </row>
    <row r="1952" spans="1:32" x14ac:dyDescent="0.3">
      <c r="A1952" t="s">
        <v>49</v>
      </c>
      <c r="B1952">
        <f t="shared" si="30"/>
        <v>18</v>
      </c>
      <c r="C1952" t="s">
        <v>33</v>
      </c>
      <c r="D1952" s="1">
        <v>46121</v>
      </c>
      <c r="E1952" t="s">
        <v>36</v>
      </c>
      <c r="F1952">
        <v>1</v>
      </c>
      <c r="G1952">
        <v>1</v>
      </c>
      <c r="I1952" t="s">
        <v>31</v>
      </c>
      <c r="J1952" t="s">
        <v>31</v>
      </c>
      <c r="M1952">
        <v>1</v>
      </c>
      <c r="AF1952">
        <f>IF(excel_project[[#This Row],[Total Messages]]&gt;0,1,0)</f>
        <v>1</v>
      </c>
    </row>
    <row r="1953" spans="1:32" x14ac:dyDescent="0.3">
      <c r="A1953" t="s">
        <v>49</v>
      </c>
      <c r="B1953">
        <f t="shared" si="30"/>
        <v>18</v>
      </c>
      <c r="C1953" t="s">
        <v>33</v>
      </c>
      <c r="D1953" s="1">
        <v>46122</v>
      </c>
      <c r="E1953" t="s">
        <v>38</v>
      </c>
      <c r="F1953">
        <v>9</v>
      </c>
      <c r="G1953">
        <v>4</v>
      </c>
      <c r="H1953">
        <v>5</v>
      </c>
      <c r="I1953" t="s">
        <v>31</v>
      </c>
      <c r="J1953" t="s">
        <v>31</v>
      </c>
      <c r="M1953">
        <v>2</v>
      </c>
      <c r="N1953">
        <v>2</v>
      </c>
      <c r="AF1953">
        <f>IF(excel_project[[#This Row],[Total Messages]]&gt;0,1,0)</f>
        <v>1</v>
      </c>
    </row>
    <row r="1954" spans="1:32" x14ac:dyDescent="0.3">
      <c r="A1954" t="s">
        <v>49</v>
      </c>
      <c r="B1954">
        <f t="shared" si="30"/>
        <v>18</v>
      </c>
      <c r="C1954" t="s">
        <v>33</v>
      </c>
      <c r="D1954" s="1">
        <v>46123</v>
      </c>
      <c r="E1954" t="s">
        <v>39</v>
      </c>
      <c r="F1954">
        <v>1</v>
      </c>
      <c r="G1954">
        <v>1</v>
      </c>
      <c r="I1954" t="s">
        <v>31</v>
      </c>
      <c r="J1954" t="s">
        <v>31</v>
      </c>
      <c r="AF1954">
        <f>IF(excel_project[[#This Row],[Total Messages]]&gt;0,1,0)</f>
        <v>1</v>
      </c>
    </row>
    <row r="1955" spans="1:32" x14ac:dyDescent="0.3">
      <c r="A1955" t="s">
        <v>49</v>
      </c>
      <c r="B1955">
        <f t="shared" si="30"/>
        <v>18</v>
      </c>
      <c r="C1955" t="s">
        <v>33</v>
      </c>
      <c r="D1955" s="1">
        <v>46124</v>
      </c>
      <c r="E1955" t="s">
        <v>40</v>
      </c>
      <c r="F1955">
        <v>7</v>
      </c>
      <c r="G1955">
        <v>4</v>
      </c>
      <c r="H1955">
        <v>3</v>
      </c>
      <c r="I1955" t="s">
        <v>31</v>
      </c>
      <c r="J1955" t="s">
        <v>37</v>
      </c>
      <c r="M1955">
        <v>2</v>
      </c>
      <c r="N1955">
        <v>2</v>
      </c>
      <c r="AF1955">
        <f>IF(excel_project[[#This Row],[Total Messages]]&gt;0,1,0)</f>
        <v>1</v>
      </c>
    </row>
    <row r="1956" spans="1:32" x14ac:dyDescent="0.3">
      <c r="A1956" t="s">
        <v>49</v>
      </c>
      <c r="B1956">
        <f t="shared" si="30"/>
        <v>18</v>
      </c>
      <c r="C1956" t="s">
        <v>33</v>
      </c>
      <c r="D1956" s="1">
        <v>46125</v>
      </c>
      <c r="E1956" t="s">
        <v>30</v>
      </c>
      <c r="AF1956">
        <f>IF(excel_project[[#This Row],[Total Messages]]&gt;0,1,0)</f>
        <v>0</v>
      </c>
    </row>
    <row r="1957" spans="1:32" x14ac:dyDescent="0.3">
      <c r="A1957" t="s">
        <v>49</v>
      </c>
      <c r="B1957">
        <f t="shared" si="30"/>
        <v>18</v>
      </c>
      <c r="C1957" t="s">
        <v>33</v>
      </c>
      <c r="D1957" s="1">
        <v>46126</v>
      </c>
      <c r="E1957" t="s">
        <v>34</v>
      </c>
      <c r="F1957">
        <v>3</v>
      </c>
      <c r="G1957">
        <v>2</v>
      </c>
      <c r="H1957">
        <v>1</v>
      </c>
      <c r="I1957" t="s">
        <v>31</v>
      </c>
      <c r="J1957" t="s">
        <v>37</v>
      </c>
      <c r="AF1957">
        <f>IF(excel_project[[#This Row],[Total Messages]]&gt;0,1,0)</f>
        <v>1</v>
      </c>
    </row>
    <row r="1958" spans="1:32" x14ac:dyDescent="0.3">
      <c r="A1958" t="s">
        <v>49</v>
      </c>
      <c r="B1958">
        <f t="shared" si="30"/>
        <v>18</v>
      </c>
      <c r="C1958" t="s">
        <v>33</v>
      </c>
      <c r="D1958" s="1">
        <v>46127</v>
      </c>
      <c r="E1958" t="s">
        <v>35</v>
      </c>
      <c r="F1958">
        <v>1</v>
      </c>
      <c r="G1958">
        <v>1</v>
      </c>
      <c r="I1958" t="s">
        <v>31</v>
      </c>
      <c r="J1958" t="s">
        <v>31</v>
      </c>
      <c r="AF1958">
        <f>IF(excel_project[[#This Row],[Total Messages]]&gt;0,1,0)</f>
        <v>1</v>
      </c>
    </row>
    <row r="1959" spans="1:32" x14ac:dyDescent="0.3">
      <c r="A1959" t="s">
        <v>49</v>
      </c>
      <c r="B1959">
        <f t="shared" si="30"/>
        <v>18</v>
      </c>
      <c r="C1959" t="s">
        <v>33</v>
      </c>
      <c r="D1959" s="1">
        <v>46128</v>
      </c>
      <c r="E1959" t="s">
        <v>36</v>
      </c>
      <c r="F1959">
        <v>4</v>
      </c>
      <c r="G1959">
        <v>3</v>
      </c>
      <c r="H1959">
        <v>1</v>
      </c>
      <c r="I1959" t="s">
        <v>31</v>
      </c>
      <c r="J1959" t="s">
        <v>37</v>
      </c>
      <c r="N1959">
        <v>1</v>
      </c>
      <c r="AF1959">
        <f>IF(excel_project[[#This Row],[Total Messages]]&gt;0,1,0)</f>
        <v>1</v>
      </c>
    </row>
    <row r="1960" spans="1:32" x14ac:dyDescent="0.3">
      <c r="A1960" t="s">
        <v>49</v>
      </c>
      <c r="B1960">
        <f t="shared" si="30"/>
        <v>18</v>
      </c>
      <c r="C1960" t="s">
        <v>33</v>
      </c>
      <c r="D1960" s="1">
        <v>46129</v>
      </c>
      <c r="E1960" t="s">
        <v>38</v>
      </c>
      <c r="F1960">
        <v>33</v>
      </c>
      <c r="G1960">
        <v>16</v>
      </c>
      <c r="H1960">
        <v>17</v>
      </c>
      <c r="I1960" t="s">
        <v>31</v>
      </c>
      <c r="J1960" t="s">
        <v>31</v>
      </c>
      <c r="M1960">
        <v>3</v>
      </c>
      <c r="T1960">
        <v>4</v>
      </c>
      <c r="W1960">
        <v>1</v>
      </c>
      <c r="AF1960">
        <f>IF(excel_project[[#This Row],[Total Messages]]&gt;0,1,0)</f>
        <v>1</v>
      </c>
    </row>
    <row r="1961" spans="1:32" x14ac:dyDescent="0.3">
      <c r="A1961" t="s">
        <v>49</v>
      </c>
      <c r="B1961">
        <f t="shared" si="30"/>
        <v>18</v>
      </c>
      <c r="C1961" t="s">
        <v>33</v>
      </c>
      <c r="D1961" s="1">
        <v>46130</v>
      </c>
      <c r="E1961" t="s">
        <v>39</v>
      </c>
      <c r="AF1961">
        <f>IF(excel_project[[#This Row],[Total Messages]]&gt;0,1,0)</f>
        <v>0</v>
      </c>
    </row>
    <row r="1962" spans="1:32" x14ac:dyDescent="0.3">
      <c r="A1962" t="s">
        <v>49</v>
      </c>
      <c r="B1962">
        <f t="shared" si="30"/>
        <v>18</v>
      </c>
      <c r="C1962" t="s">
        <v>33</v>
      </c>
      <c r="D1962" s="1">
        <v>46131</v>
      </c>
      <c r="E1962" t="s">
        <v>40</v>
      </c>
      <c r="F1962">
        <v>5</v>
      </c>
      <c r="G1962">
        <v>5</v>
      </c>
      <c r="I1962" t="s">
        <v>31</v>
      </c>
      <c r="J1962" t="s">
        <v>31</v>
      </c>
      <c r="W1962">
        <v>1</v>
      </c>
      <c r="AF1962">
        <f>IF(excel_project[[#This Row],[Total Messages]]&gt;0,1,0)</f>
        <v>1</v>
      </c>
    </row>
    <row r="1963" spans="1:32" x14ac:dyDescent="0.3">
      <c r="A1963" t="s">
        <v>49</v>
      </c>
      <c r="B1963">
        <f t="shared" si="30"/>
        <v>18</v>
      </c>
      <c r="C1963" t="s">
        <v>33</v>
      </c>
      <c r="D1963" s="1">
        <v>46132</v>
      </c>
      <c r="E1963" t="s">
        <v>30</v>
      </c>
      <c r="F1963">
        <v>7</v>
      </c>
      <c r="G1963">
        <v>3</v>
      </c>
      <c r="H1963">
        <v>4</v>
      </c>
      <c r="I1963" t="s">
        <v>37</v>
      </c>
      <c r="J1963" t="s">
        <v>37</v>
      </c>
      <c r="M1963">
        <v>2</v>
      </c>
      <c r="AF1963">
        <f>IF(excel_project[[#This Row],[Total Messages]]&gt;0,1,0)</f>
        <v>1</v>
      </c>
    </row>
    <row r="1964" spans="1:32" x14ac:dyDescent="0.3">
      <c r="A1964" t="s">
        <v>49</v>
      </c>
      <c r="B1964">
        <f t="shared" si="30"/>
        <v>18</v>
      </c>
      <c r="C1964" t="s">
        <v>33</v>
      </c>
      <c r="D1964" s="1">
        <v>46133</v>
      </c>
      <c r="E1964" t="s">
        <v>34</v>
      </c>
      <c r="F1964">
        <v>2</v>
      </c>
      <c r="G1964">
        <v>1</v>
      </c>
      <c r="H1964">
        <v>1</v>
      </c>
      <c r="I1964" t="s">
        <v>31</v>
      </c>
      <c r="J1964" t="s">
        <v>37</v>
      </c>
      <c r="AF1964">
        <f>IF(excel_project[[#This Row],[Total Messages]]&gt;0,1,0)</f>
        <v>1</v>
      </c>
    </row>
    <row r="1965" spans="1:32" x14ac:dyDescent="0.3">
      <c r="A1965" t="s">
        <v>49</v>
      </c>
      <c r="B1965">
        <f t="shared" si="30"/>
        <v>18</v>
      </c>
      <c r="C1965" t="s">
        <v>33</v>
      </c>
      <c r="D1965" s="1">
        <v>46134</v>
      </c>
      <c r="E1965" t="s">
        <v>35</v>
      </c>
      <c r="AF1965">
        <f>IF(excel_project[[#This Row],[Total Messages]]&gt;0,1,0)</f>
        <v>0</v>
      </c>
    </row>
    <row r="1966" spans="1:32" x14ac:dyDescent="0.3">
      <c r="A1966" t="s">
        <v>49</v>
      </c>
      <c r="B1966">
        <f t="shared" si="30"/>
        <v>18</v>
      </c>
      <c r="C1966" t="s">
        <v>33</v>
      </c>
      <c r="D1966" s="1">
        <v>46135</v>
      </c>
      <c r="E1966" t="s">
        <v>36</v>
      </c>
      <c r="F1966">
        <v>5</v>
      </c>
      <c r="G1966">
        <v>3</v>
      </c>
      <c r="H1966">
        <v>2</v>
      </c>
      <c r="I1966" t="s">
        <v>37</v>
      </c>
      <c r="J1966" t="s">
        <v>37</v>
      </c>
      <c r="M1966">
        <v>3</v>
      </c>
      <c r="W1966">
        <v>1</v>
      </c>
      <c r="AF1966">
        <f>IF(excel_project[[#This Row],[Total Messages]]&gt;0,1,0)</f>
        <v>1</v>
      </c>
    </row>
    <row r="1967" spans="1:32" x14ac:dyDescent="0.3">
      <c r="A1967" t="s">
        <v>49</v>
      </c>
      <c r="B1967">
        <f t="shared" si="30"/>
        <v>18</v>
      </c>
      <c r="C1967" t="s">
        <v>33</v>
      </c>
      <c r="D1967" s="1">
        <v>46136</v>
      </c>
      <c r="E1967" t="s">
        <v>38</v>
      </c>
      <c r="F1967">
        <v>20</v>
      </c>
      <c r="G1967">
        <v>6</v>
      </c>
      <c r="H1967">
        <v>14</v>
      </c>
      <c r="I1967" t="s">
        <v>37</v>
      </c>
      <c r="J1967" t="s">
        <v>31</v>
      </c>
      <c r="L1967">
        <v>1</v>
      </c>
      <c r="AF1967">
        <f>IF(excel_project[[#This Row],[Total Messages]]&gt;0,1,0)</f>
        <v>1</v>
      </c>
    </row>
    <row r="1968" spans="1:32" x14ac:dyDescent="0.3">
      <c r="A1968" t="s">
        <v>49</v>
      </c>
      <c r="B1968">
        <f t="shared" si="30"/>
        <v>18</v>
      </c>
      <c r="C1968" t="s">
        <v>33</v>
      </c>
      <c r="D1968" s="1">
        <v>46137</v>
      </c>
      <c r="E1968" t="s">
        <v>39</v>
      </c>
      <c r="AF1968">
        <f>IF(excel_project[[#This Row],[Total Messages]]&gt;0,1,0)</f>
        <v>0</v>
      </c>
    </row>
    <row r="1969" spans="1:32" x14ac:dyDescent="0.3">
      <c r="A1969" t="s">
        <v>49</v>
      </c>
      <c r="B1969">
        <f t="shared" si="30"/>
        <v>18</v>
      </c>
      <c r="C1969" t="s">
        <v>33</v>
      </c>
      <c r="D1969" s="1">
        <v>46138</v>
      </c>
      <c r="E1969" t="s">
        <v>40</v>
      </c>
      <c r="AF1969">
        <f>IF(excel_project[[#This Row],[Total Messages]]&gt;0,1,0)</f>
        <v>0</v>
      </c>
    </row>
    <row r="1970" spans="1:32" x14ac:dyDescent="0.3">
      <c r="A1970" t="s">
        <v>49</v>
      </c>
      <c r="B1970">
        <f t="shared" si="30"/>
        <v>18</v>
      </c>
      <c r="C1970" t="s">
        <v>33</v>
      </c>
      <c r="D1970" s="1">
        <v>46139</v>
      </c>
      <c r="E1970" t="s">
        <v>30</v>
      </c>
      <c r="AF1970">
        <f>IF(excel_project[[#This Row],[Total Messages]]&gt;0,1,0)</f>
        <v>0</v>
      </c>
    </row>
    <row r="1971" spans="1:32" x14ac:dyDescent="0.3">
      <c r="A1971" t="s">
        <v>49</v>
      </c>
      <c r="B1971">
        <f t="shared" si="30"/>
        <v>18</v>
      </c>
      <c r="C1971" t="s">
        <v>33</v>
      </c>
      <c r="D1971" s="1">
        <v>46140</v>
      </c>
      <c r="E1971" t="s">
        <v>34</v>
      </c>
      <c r="AF1971">
        <f>IF(excel_project[[#This Row],[Total Messages]]&gt;0,1,0)</f>
        <v>0</v>
      </c>
    </row>
    <row r="1972" spans="1:32" x14ac:dyDescent="0.3">
      <c r="A1972" t="s">
        <v>49</v>
      </c>
      <c r="B1972">
        <f t="shared" si="30"/>
        <v>18</v>
      </c>
      <c r="C1972" t="s">
        <v>33</v>
      </c>
      <c r="D1972" s="1">
        <v>46141</v>
      </c>
      <c r="E1972" t="s">
        <v>35</v>
      </c>
      <c r="AF1972">
        <f>IF(excel_project[[#This Row],[Total Messages]]&gt;0,1,0)</f>
        <v>0</v>
      </c>
    </row>
    <row r="1973" spans="1:32" x14ac:dyDescent="0.3">
      <c r="A1973" t="s">
        <v>49</v>
      </c>
      <c r="B1973">
        <f t="shared" si="30"/>
        <v>18</v>
      </c>
      <c r="C1973" t="s">
        <v>33</v>
      </c>
      <c r="D1973" s="1">
        <v>46142</v>
      </c>
      <c r="E1973" t="s">
        <v>36</v>
      </c>
      <c r="AF1973">
        <f>IF(excel_project[[#This Row],[Total Messages]]&gt;0,1,0)</f>
        <v>0</v>
      </c>
    </row>
    <row r="1974" spans="1:32" x14ac:dyDescent="0.3">
      <c r="A1974" t="s">
        <v>49</v>
      </c>
      <c r="B1974">
        <f t="shared" si="30"/>
        <v>18</v>
      </c>
      <c r="C1974" t="s">
        <v>33</v>
      </c>
      <c r="D1974" s="1">
        <v>46143</v>
      </c>
      <c r="E1974" t="s">
        <v>38</v>
      </c>
      <c r="F1974">
        <v>28</v>
      </c>
      <c r="G1974">
        <v>18</v>
      </c>
      <c r="H1974">
        <v>10</v>
      </c>
      <c r="I1974" t="s">
        <v>31</v>
      </c>
      <c r="J1974" t="s">
        <v>31</v>
      </c>
      <c r="M1974">
        <v>4</v>
      </c>
      <c r="N1974">
        <v>4</v>
      </c>
      <c r="AF1974">
        <f>IF(excel_project[[#This Row],[Total Messages]]&gt;0,1,0)</f>
        <v>1</v>
      </c>
    </row>
    <row r="1975" spans="1:32" x14ac:dyDescent="0.3">
      <c r="A1975" t="s">
        <v>49</v>
      </c>
      <c r="B1975">
        <f t="shared" si="30"/>
        <v>18</v>
      </c>
      <c r="C1975" t="s">
        <v>33</v>
      </c>
      <c r="D1975" s="1">
        <v>46144</v>
      </c>
      <c r="E1975" t="s">
        <v>39</v>
      </c>
      <c r="AF1975">
        <f>IF(excel_project[[#This Row],[Total Messages]]&gt;0,1,0)</f>
        <v>0</v>
      </c>
    </row>
    <row r="1976" spans="1:32" x14ac:dyDescent="0.3">
      <c r="A1976" t="s">
        <v>49</v>
      </c>
      <c r="B1976">
        <f t="shared" si="30"/>
        <v>18</v>
      </c>
      <c r="C1976" t="s">
        <v>33</v>
      </c>
      <c r="D1976" s="1">
        <v>46145</v>
      </c>
      <c r="E1976" t="s">
        <v>40</v>
      </c>
      <c r="AF1976">
        <f>IF(excel_project[[#This Row],[Total Messages]]&gt;0,1,0)</f>
        <v>0</v>
      </c>
    </row>
    <row r="1977" spans="1:32" x14ac:dyDescent="0.3">
      <c r="A1977" t="s">
        <v>49</v>
      </c>
      <c r="B1977">
        <f t="shared" si="30"/>
        <v>18</v>
      </c>
      <c r="C1977" t="s">
        <v>33</v>
      </c>
      <c r="D1977" s="1">
        <v>46146</v>
      </c>
      <c r="E1977" t="s">
        <v>30</v>
      </c>
      <c r="F1977">
        <v>2</v>
      </c>
      <c r="G1977">
        <v>2</v>
      </c>
      <c r="I1977" t="s">
        <v>31</v>
      </c>
      <c r="J1977" t="s">
        <v>31</v>
      </c>
      <c r="AF1977">
        <f>IF(excel_project[[#This Row],[Total Messages]]&gt;0,1,0)</f>
        <v>1</v>
      </c>
    </row>
    <row r="1978" spans="1:32" x14ac:dyDescent="0.3">
      <c r="A1978" t="s">
        <v>49</v>
      </c>
      <c r="B1978">
        <f t="shared" si="30"/>
        <v>18</v>
      </c>
      <c r="C1978" t="s">
        <v>33</v>
      </c>
      <c r="D1978" s="1">
        <v>46147</v>
      </c>
      <c r="E1978" t="s">
        <v>34</v>
      </c>
      <c r="F1978">
        <v>61</v>
      </c>
      <c r="G1978">
        <v>26</v>
      </c>
      <c r="H1978">
        <v>35</v>
      </c>
      <c r="I1978" t="s">
        <v>37</v>
      </c>
      <c r="J1978" t="s">
        <v>31</v>
      </c>
      <c r="M1978">
        <v>3</v>
      </c>
      <c r="N1978">
        <v>2</v>
      </c>
      <c r="W1978">
        <v>1</v>
      </c>
      <c r="AD1978">
        <v>2</v>
      </c>
      <c r="AF1978">
        <f>IF(excel_project[[#This Row],[Total Messages]]&gt;0,1,0)</f>
        <v>1</v>
      </c>
    </row>
    <row r="1979" spans="1:32" x14ac:dyDescent="0.3">
      <c r="A1979" t="s">
        <v>49</v>
      </c>
      <c r="B1979">
        <f t="shared" si="30"/>
        <v>18</v>
      </c>
      <c r="C1979" t="s">
        <v>33</v>
      </c>
      <c r="D1979" s="1">
        <v>46148</v>
      </c>
      <c r="E1979" t="s">
        <v>35</v>
      </c>
      <c r="F1979">
        <v>17</v>
      </c>
      <c r="G1979">
        <v>11</v>
      </c>
      <c r="H1979">
        <v>6</v>
      </c>
      <c r="I1979" t="s">
        <v>37</v>
      </c>
      <c r="J1979" t="s">
        <v>31</v>
      </c>
      <c r="M1979">
        <v>2</v>
      </c>
      <c r="N1979">
        <v>1</v>
      </c>
      <c r="W1979">
        <v>1</v>
      </c>
      <c r="AA1979">
        <v>1</v>
      </c>
      <c r="AF1979">
        <f>IF(excel_project[[#This Row],[Total Messages]]&gt;0,1,0)</f>
        <v>1</v>
      </c>
    </row>
    <row r="1980" spans="1:32" x14ac:dyDescent="0.3">
      <c r="A1980" t="s">
        <v>49</v>
      </c>
      <c r="B1980">
        <f t="shared" si="30"/>
        <v>18</v>
      </c>
      <c r="C1980" t="s">
        <v>33</v>
      </c>
      <c r="D1980" s="1">
        <v>46149</v>
      </c>
      <c r="E1980" t="s">
        <v>36</v>
      </c>
      <c r="AF1980">
        <f>IF(excel_project[[#This Row],[Total Messages]]&gt;0,1,0)</f>
        <v>0</v>
      </c>
    </row>
    <row r="1981" spans="1:32" x14ac:dyDescent="0.3">
      <c r="A1981" t="s">
        <v>49</v>
      </c>
      <c r="B1981">
        <f t="shared" si="30"/>
        <v>18</v>
      </c>
      <c r="C1981" t="s">
        <v>33</v>
      </c>
      <c r="D1981" s="1">
        <v>46150</v>
      </c>
      <c r="E1981" t="s">
        <v>38</v>
      </c>
      <c r="F1981">
        <v>60</v>
      </c>
      <c r="G1981">
        <v>33</v>
      </c>
      <c r="H1981">
        <v>27</v>
      </c>
      <c r="I1981" t="s">
        <v>31</v>
      </c>
      <c r="J1981" t="s">
        <v>37</v>
      </c>
      <c r="M1981">
        <v>2</v>
      </c>
      <c r="N1981">
        <v>4</v>
      </c>
      <c r="V1981">
        <v>1</v>
      </c>
      <c r="W1981">
        <v>3</v>
      </c>
      <c r="AC1981">
        <v>1</v>
      </c>
      <c r="AF1981">
        <f>IF(excel_project[[#This Row],[Total Messages]]&gt;0,1,0)</f>
        <v>1</v>
      </c>
    </row>
    <row r="1982" spans="1:32" x14ac:dyDescent="0.3">
      <c r="A1982" t="s">
        <v>50</v>
      </c>
      <c r="B1982">
        <f t="shared" si="30"/>
        <v>19</v>
      </c>
      <c r="C1982" t="s">
        <v>33</v>
      </c>
      <c r="D1982" s="1">
        <v>46041</v>
      </c>
      <c r="E1982" t="s">
        <v>30</v>
      </c>
      <c r="AF1982">
        <f>IF(excel_project[[#This Row],[Total Messages]]&gt;0,1,0)</f>
        <v>0</v>
      </c>
    </row>
    <row r="1983" spans="1:32" x14ac:dyDescent="0.3">
      <c r="A1983" t="s">
        <v>50</v>
      </c>
      <c r="B1983">
        <f t="shared" si="30"/>
        <v>19</v>
      </c>
      <c r="C1983" t="s">
        <v>33</v>
      </c>
      <c r="D1983" s="1">
        <v>46042</v>
      </c>
      <c r="E1983" t="s">
        <v>34</v>
      </c>
      <c r="AF1983">
        <f>IF(excel_project[[#This Row],[Total Messages]]&gt;0,1,0)</f>
        <v>0</v>
      </c>
    </row>
    <row r="1984" spans="1:32" x14ac:dyDescent="0.3">
      <c r="A1984" t="s">
        <v>50</v>
      </c>
      <c r="B1984">
        <f t="shared" si="30"/>
        <v>19</v>
      </c>
      <c r="C1984" t="s">
        <v>33</v>
      </c>
      <c r="D1984" s="1">
        <v>46043</v>
      </c>
      <c r="E1984" t="s">
        <v>35</v>
      </c>
      <c r="AF1984">
        <f>IF(excel_project[[#This Row],[Total Messages]]&gt;0,1,0)</f>
        <v>0</v>
      </c>
    </row>
    <row r="1985" spans="1:32" x14ac:dyDescent="0.3">
      <c r="A1985" t="s">
        <v>50</v>
      </c>
      <c r="B1985">
        <f t="shared" si="30"/>
        <v>19</v>
      </c>
      <c r="C1985" t="s">
        <v>33</v>
      </c>
      <c r="D1985" s="1">
        <v>46044</v>
      </c>
      <c r="E1985" t="s">
        <v>36</v>
      </c>
      <c r="F1985">
        <v>3</v>
      </c>
      <c r="G1985">
        <v>2</v>
      </c>
      <c r="H1985">
        <v>1</v>
      </c>
      <c r="I1985" t="s">
        <v>31</v>
      </c>
      <c r="J1985" t="s">
        <v>31</v>
      </c>
      <c r="W1985">
        <v>1</v>
      </c>
      <c r="AF1985">
        <f>IF(excel_project[[#This Row],[Total Messages]]&gt;0,1,0)</f>
        <v>1</v>
      </c>
    </row>
    <row r="1986" spans="1:32" x14ac:dyDescent="0.3">
      <c r="A1986" t="s">
        <v>50</v>
      </c>
      <c r="B1986">
        <f t="shared" ref="B1986:B2049" si="31">VALUE(LEFT(A1986,LEN(A1986)-1))</f>
        <v>19</v>
      </c>
      <c r="C1986" t="s">
        <v>33</v>
      </c>
      <c r="D1986" s="1">
        <v>46045</v>
      </c>
      <c r="E1986" t="s">
        <v>38</v>
      </c>
      <c r="AF1986">
        <f>IF(excel_project[[#This Row],[Total Messages]]&gt;0,1,0)</f>
        <v>0</v>
      </c>
    </row>
    <row r="1987" spans="1:32" x14ac:dyDescent="0.3">
      <c r="A1987" t="s">
        <v>50</v>
      </c>
      <c r="B1987">
        <f t="shared" si="31"/>
        <v>19</v>
      </c>
      <c r="C1987" t="s">
        <v>33</v>
      </c>
      <c r="D1987" s="1">
        <v>46046</v>
      </c>
      <c r="E1987" t="s">
        <v>39</v>
      </c>
      <c r="AF1987">
        <f>IF(excel_project[[#This Row],[Total Messages]]&gt;0,1,0)</f>
        <v>0</v>
      </c>
    </row>
    <row r="1988" spans="1:32" x14ac:dyDescent="0.3">
      <c r="A1988" t="s">
        <v>50</v>
      </c>
      <c r="B1988">
        <f t="shared" si="31"/>
        <v>19</v>
      </c>
      <c r="C1988" t="s">
        <v>33</v>
      </c>
      <c r="D1988" s="1">
        <v>46047</v>
      </c>
      <c r="E1988" t="s">
        <v>40</v>
      </c>
      <c r="AF1988">
        <f>IF(excel_project[[#This Row],[Total Messages]]&gt;0,1,0)</f>
        <v>0</v>
      </c>
    </row>
    <row r="1989" spans="1:32" x14ac:dyDescent="0.3">
      <c r="A1989" t="s">
        <v>50</v>
      </c>
      <c r="B1989">
        <f t="shared" si="31"/>
        <v>19</v>
      </c>
      <c r="C1989" t="s">
        <v>33</v>
      </c>
      <c r="D1989" s="1">
        <v>46048</v>
      </c>
      <c r="E1989" t="s">
        <v>30</v>
      </c>
      <c r="AF1989">
        <f>IF(excel_project[[#This Row],[Total Messages]]&gt;0,1,0)</f>
        <v>0</v>
      </c>
    </row>
    <row r="1990" spans="1:32" x14ac:dyDescent="0.3">
      <c r="A1990" t="s">
        <v>50</v>
      </c>
      <c r="B1990">
        <f t="shared" si="31"/>
        <v>19</v>
      </c>
      <c r="C1990" t="s">
        <v>33</v>
      </c>
      <c r="D1990" s="1">
        <v>46049</v>
      </c>
      <c r="E1990" t="s">
        <v>34</v>
      </c>
      <c r="AF1990">
        <f>IF(excel_project[[#This Row],[Total Messages]]&gt;0,1,0)</f>
        <v>0</v>
      </c>
    </row>
    <row r="1991" spans="1:32" x14ac:dyDescent="0.3">
      <c r="A1991" t="s">
        <v>50</v>
      </c>
      <c r="B1991">
        <f t="shared" si="31"/>
        <v>19</v>
      </c>
      <c r="C1991" t="s">
        <v>33</v>
      </c>
      <c r="D1991" s="1">
        <v>46050</v>
      </c>
      <c r="E1991" t="s">
        <v>35</v>
      </c>
      <c r="F1991">
        <v>2</v>
      </c>
      <c r="G1991">
        <v>2</v>
      </c>
      <c r="I1991" t="s">
        <v>31</v>
      </c>
      <c r="J1991" t="s">
        <v>31</v>
      </c>
      <c r="AF1991">
        <f>IF(excel_project[[#This Row],[Total Messages]]&gt;0,1,0)</f>
        <v>1</v>
      </c>
    </row>
    <row r="1992" spans="1:32" x14ac:dyDescent="0.3">
      <c r="A1992" t="s">
        <v>50</v>
      </c>
      <c r="B1992">
        <f t="shared" si="31"/>
        <v>19</v>
      </c>
      <c r="C1992" t="s">
        <v>33</v>
      </c>
      <c r="D1992" s="1">
        <v>46051</v>
      </c>
      <c r="E1992" t="s">
        <v>36</v>
      </c>
      <c r="AF1992">
        <f>IF(excel_project[[#This Row],[Total Messages]]&gt;0,1,0)</f>
        <v>0</v>
      </c>
    </row>
    <row r="1993" spans="1:32" x14ac:dyDescent="0.3">
      <c r="A1993" t="s">
        <v>50</v>
      </c>
      <c r="B1993">
        <f t="shared" si="31"/>
        <v>19</v>
      </c>
      <c r="C1993" t="s">
        <v>33</v>
      </c>
      <c r="D1993" s="1">
        <v>46052</v>
      </c>
      <c r="E1993" t="s">
        <v>38</v>
      </c>
      <c r="AF1993">
        <f>IF(excel_project[[#This Row],[Total Messages]]&gt;0,1,0)</f>
        <v>0</v>
      </c>
    </row>
    <row r="1994" spans="1:32" x14ac:dyDescent="0.3">
      <c r="A1994" t="s">
        <v>50</v>
      </c>
      <c r="B1994">
        <f t="shared" si="31"/>
        <v>19</v>
      </c>
      <c r="C1994" t="s">
        <v>33</v>
      </c>
      <c r="D1994" s="1">
        <v>46053</v>
      </c>
      <c r="E1994" t="s">
        <v>39</v>
      </c>
      <c r="F1994">
        <v>19</v>
      </c>
      <c r="G1994">
        <v>14</v>
      </c>
      <c r="H1994">
        <v>5</v>
      </c>
      <c r="I1994" t="s">
        <v>31</v>
      </c>
      <c r="J1994" t="s">
        <v>31</v>
      </c>
      <c r="AD1994">
        <v>4</v>
      </c>
      <c r="AF1994">
        <f>IF(excel_project[[#This Row],[Total Messages]]&gt;0,1,0)</f>
        <v>1</v>
      </c>
    </row>
    <row r="1995" spans="1:32" x14ac:dyDescent="0.3">
      <c r="A1995" t="s">
        <v>50</v>
      </c>
      <c r="B1995">
        <f t="shared" si="31"/>
        <v>19</v>
      </c>
      <c r="C1995" t="s">
        <v>33</v>
      </c>
      <c r="D1995" s="1">
        <v>46054</v>
      </c>
      <c r="E1995" t="s">
        <v>40</v>
      </c>
      <c r="F1995">
        <v>12</v>
      </c>
      <c r="G1995">
        <v>7</v>
      </c>
      <c r="H1995">
        <v>5</v>
      </c>
      <c r="I1995" t="s">
        <v>31</v>
      </c>
      <c r="J1995" t="s">
        <v>31</v>
      </c>
      <c r="M1995">
        <v>1</v>
      </c>
      <c r="U1995">
        <v>1</v>
      </c>
      <c r="AF1995">
        <f>IF(excel_project[[#This Row],[Total Messages]]&gt;0,1,0)</f>
        <v>1</v>
      </c>
    </row>
    <row r="1996" spans="1:32" x14ac:dyDescent="0.3">
      <c r="A1996" t="s">
        <v>50</v>
      </c>
      <c r="B1996">
        <f t="shared" si="31"/>
        <v>19</v>
      </c>
      <c r="C1996" t="s">
        <v>33</v>
      </c>
      <c r="D1996" s="1">
        <v>46055</v>
      </c>
      <c r="E1996" t="s">
        <v>30</v>
      </c>
      <c r="AF1996">
        <f>IF(excel_project[[#This Row],[Total Messages]]&gt;0,1,0)</f>
        <v>0</v>
      </c>
    </row>
    <row r="1997" spans="1:32" x14ac:dyDescent="0.3">
      <c r="A1997" t="s">
        <v>50</v>
      </c>
      <c r="B1997">
        <f t="shared" si="31"/>
        <v>19</v>
      </c>
      <c r="C1997" t="s">
        <v>33</v>
      </c>
      <c r="D1997" s="1">
        <v>46056</v>
      </c>
      <c r="E1997" t="s">
        <v>34</v>
      </c>
      <c r="AF1997">
        <f>IF(excel_project[[#This Row],[Total Messages]]&gt;0,1,0)</f>
        <v>0</v>
      </c>
    </row>
    <row r="1998" spans="1:32" x14ac:dyDescent="0.3">
      <c r="A1998" t="s">
        <v>50</v>
      </c>
      <c r="B1998">
        <f t="shared" si="31"/>
        <v>19</v>
      </c>
      <c r="C1998" t="s">
        <v>33</v>
      </c>
      <c r="D1998" s="1">
        <v>46057</v>
      </c>
      <c r="E1998" t="s">
        <v>35</v>
      </c>
      <c r="AF1998">
        <f>IF(excel_project[[#This Row],[Total Messages]]&gt;0,1,0)</f>
        <v>0</v>
      </c>
    </row>
    <row r="1999" spans="1:32" x14ac:dyDescent="0.3">
      <c r="A1999" t="s">
        <v>50</v>
      </c>
      <c r="B1999">
        <f t="shared" si="31"/>
        <v>19</v>
      </c>
      <c r="C1999" t="s">
        <v>33</v>
      </c>
      <c r="D1999" s="1">
        <v>46058</v>
      </c>
      <c r="E1999" t="s">
        <v>36</v>
      </c>
      <c r="F1999">
        <v>8</v>
      </c>
      <c r="G1999">
        <v>8</v>
      </c>
      <c r="I1999" t="s">
        <v>31</v>
      </c>
      <c r="J1999" t="s">
        <v>31</v>
      </c>
      <c r="AF1999">
        <f>IF(excel_project[[#This Row],[Total Messages]]&gt;0,1,0)</f>
        <v>1</v>
      </c>
    </row>
    <row r="2000" spans="1:32" x14ac:dyDescent="0.3">
      <c r="A2000" t="s">
        <v>50</v>
      </c>
      <c r="B2000">
        <f t="shared" si="31"/>
        <v>19</v>
      </c>
      <c r="C2000" t="s">
        <v>33</v>
      </c>
      <c r="D2000" s="1">
        <v>46059</v>
      </c>
      <c r="E2000" t="s">
        <v>38</v>
      </c>
      <c r="F2000">
        <v>13</v>
      </c>
      <c r="G2000">
        <v>2</v>
      </c>
      <c r="H2000">
        <v>11</v>
      </c>
      <c r="I2000" t="s">
        <v>37</v>
      </c>
      <c r="J2000" t="s">
        <v>37</v>
      </c>
      <c r="V2000">
        <v>11</v>
      </c>
      <c r="AF2000">
        <f>IF(excel_project[[#This Row],[Total Messages]]&gt;0,1,0)</f>
        <v>1</v>
      </c>
    </row>
    <row r="2001" spans="1:32" x14ac:dyDescent="0.3">
      <c r="A2001" t="s">
        <v>50</v>
      </c>
      <c r="B2001">
        <f t="shared" si="31"/>
        <v>19</v>
      </c>
      <c r="C2001" t="s">
        <v>33</v>
      </c>
      <c r="D2001" s="1">
        <v>46060</v>
      </c>
      <c r="E2001" t="s">
        <v>39</v>
      </c>
      <c r="AF2001">
        <f>IF(excel_project[[#This Row],[Total Messages]]&gt;0,1,0)</f>
        <v>0</v>
      </c>
    </row>
    <row r="2002" spans="1:32" x14ac:dyDescent="0.3">
      <c r="A2002" t="s">
        <v>50</v>
      </c>
      <c r="B2002">
        <f t="shared" si="31"/>
        <v>19</v>
      </c>
      <c r="C2002" t="s">
        <v>33</v>
      </c>
      <c r="D2002" s="1">
        <v>46061</v>
      </c>
      <c r="E2002" t="s">
        <v>40</v>
      </c>
      <c r="AF2002">
        <f>IF(excel_project[[#This Row],[Total Messages]]&gt;0,1,0)</f>
        <v>0</v>
      </c>
    </row>
    <row r="2003" spans="1:32" x14ac:dyDescent="0.3">
      <c r="A2003" t="s">
        <v>50</v>
      </c>
      <c r="B2003">
        <f t="shared" si="31"/>
        <v>19</v>
      </c>
      <c r="C2003" t="s">
        <v>33</v>
      </c>
      <c r="D2003" s="1">
        <v>46062</v>
      </c>
      <c r="E2003" t="s">
        <v>30</v>
      </c>
      <c r="F2003">
        <v>6</v>
      </c>
      <c r="G2003">
        <v>4</v>
      </c>
      <c r="H2003">
        <v>2</v>
      </c>
      <c r="I2003" t="s">
        <v>31</v>
      </c>
      <c r="J2003" t="s">
        <v>31</v>
      </c>
      <c r="W2003">
        <v>1</v>
      </c>
      <c r="AD2003">
        <v>1</v>
      </c>
      <c r="AF2003">
        <f>IF(excel_project[[#This Row],[Total Messages]]&gt;0,1,0)</f>
        <v>1</v>
      </c>
    </row>
    <row r="2004" spans="1:32" x14ac:dyDescent="0.3">
      <c r="A2004" t="s">
        <v>50</v>
      </c>
      <c r="B2004">
        <f t="shared" si="31"/>
        <v>19</v>
      </c>
      <c r="C2004" t="s">
        <v>33</v>
      </c>
      <c r="D2004" s="1">
        <v>46063</v>
      </c>
      <c r="E2004" t="s">
        <v>34</v>
      </c>
      <c r="F2004">
        <v>14</v>
      </c>
      <c r="G2004">
        <v>8</v>
      </c>
      <c r="H2004">
        <v>6</v>
      </c>
      <c r="I2004" t="s">
        <v>37</v>
      </c>
      <c r="J2004" t="s">
        <v>37</v>
      </c>
      <c r="AA2004">
        <v>1</v>
      </c>
      <c r="AF2004">
        <f>IF(excel_project[[#This Row],[Total Messages]]&gt;0,1,0)</f>
        <v>1</v>
      </c>
    </row>
    <row r="2005" spans="1:32" x14ac:dyDescent="0.3">
      <c r="A2005" t="s">
        <v>50</v>
      </c>
      <c r="B2005">
        <f t="shared" si="31"/>
        <v>19</v>
      </c>
      <c r="C2005" t="s">
        <v>33</v>
      </c>
      <c r="D2005" s="1">
        <v>46064</v>
      </c>
      <c r="E2005" t="s">
        <v>35</v>
      </c>
      <c r="F2005">
        <v>1</v>
      </c>
      <c r="G2005">
        <v>1</v>
      </c>
      <c r="I2005" t="s">
        <v>31</v>
      </c>
      <c r="J2005" t="s">
        <v>31</v>
      </c>
      <c r="AF2005">
        <f>IF(excel_project[[#This Row],[Total Messages]]&gt;0,1,0)</f>
        <v>1</v>
      </c>
    </row>
    <row r="2006" spans="1:32" x14ac:dyDescent="0.3">
      <c r="A2006" t="s">
        <v>50</v>
      </c>
      <c r="B2006">
        <f t="shared" si="31"/>
        <v>19</v>
      </c>
      <c r="C2006" t="s">
        <v>33</v>
      </c>
      <c r="D2006" s="1">
        <v>46065</v>
      </c>
      <c r="E2006" t="s">
        <v>36</v>
      </c>
      <c r="AF2006">
        <f>IF(excel_project[[#This Row],[Total Messages]]&gt;0,1,0)</f>
        <v>0</v>
      </c>
    </row>
    <row r="2007" spans="1:32" x14ac:dyDescent="0.3">
      <c r="A2007" t="s">
        <v>50</v>
      </c>
      <c r="B2007">
        <f t="shared" si="31"/>
        <v>19</v>
      </c>
      <c r="C2007" t="s">
        <v>33</v>
      </c>
      <c r="D2007" s="1">
        <v>46066</v>
      </c>
      <c r="E2007" t="s">
        <v>38</v>
      </c>
      <c r="AF2007">
        <f>IF(excel_project[[#This Row],[Total Messages]]&gt;0,1,0)</f>
        <v>0</v>
      </c>
    </row>
    <row r="2008" spans="1:32" x14ac:dyDescent="0.3">
      <c r="A2008" t="s">
        <v>50</v>
      </c>
      <c r="B2008">
        <f t="shared" si="31"/>
        <v>19</v>
      </c>
      <c r="C2008" t="s">
        <v>33</v>
      </c>
      <c r="D2008" s="1">
        <v>46067</v>
      </c>
      <c r="E2008" t="s">
        <v>39</v>
      </c>
      <c r="AF2008">
        <f>IF(excel_project[[#This Row],[Total Messages]]&gt;0,1,0)</f>
        <v>0</v>
      </c>
    </row>
    <row r="2009" spans="1:32" x14ac:dyDescent="0.3">
      <c r="A2009" t="s">
        <v>50</v>
      </c>
      <c r="B2009">
        <f t="shared" si="31"/>
        <v>19</v>
      </c>
      <c r="C2009" t="s">
        <v>33</v>
      </c>
      <c r="D2009" s="1">
        <v>46068</v>
      </c>
      <c r="E2009" t="s">
        <v>40</v>
      </c>
      <c r="F2009">
        <v>7</v>
      </c>
      <c r="G2009">
        <v>5</v>
      </c>
      <c r="H2009">
        <v>2</v>
      </c>
      <c r="I2009" t="s">
        <v>31</v>
      </c>
      <c r="J2009" t="s">
        <v>37</v>
      </c>
      <c r="AD2009">
        <v>1</v>
      </c>
      <c r="AF2009">
        <f>IF(excel_project[[#This Row],[Total Messages]]&gt;0,1,0)</f>
        <v>1</v>
      </c>
    </row>
    <row r="2010" spans="1:32" x14ac:dyDescent="0.3">
      <c r="A2010" t="s">
        <v>50</v>
      </c>
      <c r="B2010">
        <f t="shared" si="31"/>
        <v>19</v>
      </c>
      <c r="C2010" t="s">
        <v>33</v>
      </c>
      <c r="D2010" s="1">
        <v>46069</v>
      </c>
      <c r="E2010" t="s">
        <v>30</v>
      </c>
      <c r="F2010">
        <v>4</v>
      </c>
      <c r="G2010">
        <v>2</v>
      </c>
      <c r="H2010">
        <v>2</v>
      </c>
      <c r="I2010" t="s">
        <v>31</v>
      </c>
      <c r="J2010" t="s">
        <v>31</v>
      </c>
      <c r="AF2010">
        <f>IF(excel_project[[#This Row],[Total Messages]]&gt;0,1,0)</f>
        <v>1</v>
      </c>
    </row>
    <row r="2011" spans="1:32" x14ac:dyDescent="0.3">
      <c r="A2011" t="s">
        <v>50</v>
      </c>
      <c r="B2011">
        <f t="shared" si="31"/>
        <v>19</v>
      </c>
      <c r="C2011" t="s">
        <v>33</v>
      </c>
      <c r="D2011" s="1">
        <v>46070</v>
      </c>
      <c r="E2011" t="s">
        <v>34</v>
      </c>
      <c r="AF2011">
        <f>IF(excel_project[[#This Row],[Total Messages]]&gt;0,1,0)</f>
        <v>0</v>
      </c>
    </row>
    <row r="2012" spans="1:32" x14ac:dyDescent="0.3">
      <c r="A2012" t="s">
        <v>50</v>
      </c>
      <c r="B2012">
        <f t="shared" si="31"/>
        <v>19</v>
      </c>
      <c r="C2012" t="s">
        <v>33</v>
      </c>
      <c r="D2012" s="1">
        <v>46071</v>
      </c>
      <c r="E2012" t="s">
        <v>35</v>
      </c>
      <c r="F2012">
        <v>2</v>
      </c>
      <c r="G2012">
        <v>1</v>
      </c>
      <c r="H2012">
        <v>1</v>
      </c>
      <c r="I2012" t="s">
        <v>37</v>
      </c>
      <c r="J2012" t="s">
        <v>31</v>
      </c>
      <c r="W2012">
        <v>1</v>
      </c>
      <c r="AA2012">
        <v>1</v>
      </c>
      <c r="AF2012">
        <f>IF(excel_project[[#This Row],[Total Messages]]&gt;0,1,0)</f>
        <v>1</v>
      </c>
    </row>
    <row r="2013" spans="1:32" x14ac:dyDescent="0.3">
      <c r="A2013" t="s">
        <v>50</v>
      </c>
      <c r="B2013">
        <f t="shared" si="31"/>
        <v>19</v>
      </c>
      <c r="C2013" t="s">
        <v>33</v>
      </c>
      <c r="D2013" s="1">
        <v>46072</v>
      </c>
      <c r="E2013" t="s">
        <v>36</v>
      </c>
      <c r="AF2013">
        <f>IF(excel_project[[#This Row],[Total Messages]]&gt;0,1,0)</f>
        <v>0</v>
      </c>
    </row>
    <row r="2014" spans="1:32" x14ac:dyDescent="0.3">
      <c r="A2014" t="s">
        <v>50</v>
      </c>
      <c r="B2014">
        <f t="shared" si="31"/>
        <v>19</v>
      </c>
      <c r="C2014" t="s">
        <v>33</v>
      </c>
      <c r="D2014" s="1">
        <v>46073</v>
      </c>
      <c r="E2014" t="s">
        <v>38</v>
      </c>
      <c r="AF2014">
        <f>IF(excel_project[[#This Row],[Total Messages]]&gt;0,1,0)</f>
        <v>0</v>
      </c>
    </row>
    <row r="2015" spans="1:32" x14ac:dyDescent="0.3">
      <c r="A2015" t="s">
        <v>50</v>
      </c>
      <c r="B2015">
        <f t="shared" si="31"/>
        <v>19</v>
      </c>
      <c r="C2015" t="s">
        <v>33</v>
      </c>
      <c r="D2015" s="1">
        <v>46074</v>
      </c>
      <c r="E2015" t="s">
        <v>39</v>
      </c>
      <c r="AF2015">
        <f>IF(excel_project[[#This Row],[Total Messages]]&gt;0,1,0)</f>
        <v>0</v>
      </c>
    </row>
    <row r="2016" spans="1:32" x14ac:dyDescent="0.3">
      <c r="A2016" t="s">
        <v>50</v>
      </c>
      <c r="B2016">
        <f t="shared" si="31"/>
        <v>19</v>
      </c>
      <c r="C2016" t="s">
        <v>33</v>
      </c>
      <c r="D2016" s="1">
        <v>46075</v>
      </c>
      <c r="E2016" t="s">
        <v>40</v>
      </c>
      <c r="AF2016">
        <f>IF(excel_project[[#This Row],[Total Messages]]&gt;0,1,0)</f>
        <v>0</v>
      </c>
    </row>
    <row r="2017" spans="1:32" x14ac:dyDescent="0.3">
      <c r="A2017" t="s">
        <v>50</v>
      </c>
      <c r="B2017">
        <f t="shared" si="31"/>
        <v>19</v>
      </c>
      <c r="C2017" t="s">
        <v>33</v>
      </c>
      <c r="D2017" s="1">
        <v>46076</v>
      </c>
      <c r="E2017" t="s">
        <v>30</v>
      </c>
      <c r="AF2017">
        <f>IF(excel_project[[#This Row],[Total Messages]]&gt;0,1,0)</f>
        <v>0</v>
      </c>
    </row>
    <row r="2018" spans="1:32" x14ac:dyDescent="0.3">
      <c r="A2018" t="s">
        <v>50</v>
      </c>
      <c r="B2018">
        <f t="shared" si="31"/>
        <v>19</v>
      </c>
      <c r="C2018" t="s">
        <v>33</v>
      </c>
      <c r="D2018" s="1">
        <v>46077</v>
      </c>
      <c r="E2018" t="s">
        <v>34</v>
      </c>
      <c r="AF2018">
        <f>IF(excel_project[[#This Row],[Total Messages]]&gt;0,1,0)</f>
        <v>0</v>
      </c>
    </row>
    <row r="2019" spans="1:32" x14ac:dyDescent="0.3">
      <c r="A2019" t="s">
        <v>50</v>
      </c>
      <c r="B2019">
        <f t="shared" si="31"/>
        <v>19</v>
      </c>
      <c r="C2019" t="s">
        <v>33</v>
      </c>
      <c r="D2019" s="1">
        <v>46078</v>
      </c>
      <c r="E2019" t="s">
        <v>35</v>
      </c>
      <c r="AF2019">
        <f>IF(excel_project[[#This Row],[Total Messages]]&gt;0,1,0)</f>
        <v>0</v>
      </c>
    </row>
    <row r="2020" spans="1:32" x14ac:dyDescent="0.3">
      <c r="A2020" t="s">
        <v>50</v>
      </c>
      <c r="B2020">
        <f t="shared" si="31"/>
        <v>19</v>
      </c>
      <c r="C2020" t="s">
        <v>33</v>
      </c>
      <c r="D2020" s="1">
        <v>46079</v>
      </c>
      <c r="E2020" t="s">
        <v>36</v>
      </c>
      <c r="AF2020">
        <f>IF(excel_project[[#This Row],[Total Messages]]&gt;0,1,0)</f>
        <v>0</v>
      </c>
    </row>
    <row r="2021" spans="1:32" x14ac:dyDescent="0.3">
      <c r="A2021" t="s">
        <v>50</v>
      </c>
      <c r="B2021">
        <f t="shared" si="31"/>
        <v>19</v>
      </c>
      <c r="C2021" t="s">
        <v>33</v>
      </c>
      <c r="D2021" s="1">
        <v>46080</v>
      </c>
      <c r="E2021" t="s">
        <v>38</v>
      </c>
      <c r="AF2021">
        <f>IF(excel_project[[#This Row],[Total Messages]]&gt;0,1,0)</f>
        <v>0</v>
      </c>
    </row>
    <row r="2022" spans="1:32" x14ac:dyDescent="0.3">
      <c r="A2022" t="s">
        <v>50</v>
      </c>
      <c r="B2022">
        <f t="shared" si="31"/>
        <v>19</v>
      </c>
      <c r="C2022" t="s">
        <v>33</v>
      </c>
      <c r="D2022" s="1">
        <v>46081</v>
      </c>
      <c r="E2022" t="s">
        <v>39</v>
      </c>
      <c r="AF2022">
        <f>IF(excel_project[[#This Row],[Total Messages]]&gt;0,1,0)</f>
        <v>0</v>
      </c>
    </row>
    <row r="2023" spans="1:32" x14ac:dyDescent="0.3">
      <c r="A2023" t="s">
        <v>50</v>
      </c>
      <c r="B2023">
        <f t="shared" si="31"/>
        <v>19</v>
      </c>
      <c r="C2023" t="s">
        <v>33</v>
      </c>
      <c r="D2023" s="1">
        <v>46082</v>
      </c>
      <c r="E2023" t="s">
        <v>40</v>
      </c>
      <c r="F2023">
        <v>10</v>
      </c>
      <c r="G2023">
        <v>6</v>
      </c>
      <c r="H2023">
        <v>4</v>
      </c>
      <c r="I2023" t="s">
        <v>31</v>
      </c>
      <c r="J2023" t="s">
        <v>37</v>
      </c>
      <c r="V2023">
        <v>2</v>
      </c>
      <c r="AF2023">
        <f>IF(excel_project[[#This Row],[Total Messages]]&gt;0,1,0)</f>
        <v>1</v>
      </c>
    </row>
    <row r="2024" spans="1:32" x14ac:dyDescent="0.3">
      <c r="A2024" t="s">
        <v>50</v>
      </c>
      <c r="B2024">
        <f t="shared" si="31"/>
        <v>19</v>
      </c>
      <c r="C2024" t="s">
        <v>33</v>
      </c>
      <c r="D2024" s="1">
        <v>46083</v>
      </c>
      <c r="E2024" t="s">
        <v>30</v>
      </c>
      <c r="AF2024">
        <f>IF(excel_project[[#This Row],[Total Messages]]&gt;0,1,0)</f>
        <v>0</v>
      </c>
    </row>
    <row r="2025" spans="1:32" x14ac:dyDescent="0.3">
      <c r="A2025" t="s">
        <v>50</v>
      </c>
      <c r="B2025">
        <f t="shared" si="31"/>
        <v>19</v>
      </c>
      <c r="C2025" t="s">
        <v>33</v>
      </c>
      <c r="D2025" s="1">
        <v>46084</v>
      </c>
      <c r="E2025" t="s">
        <v>34</v>
      </c>
      <c r="AF2025">
        <f>IF(excel_project[[#This Row],[Total Messages]]&gt;0,1,0)</f>
        <v>0</v>
      </c>
    </row>
    <row r="2026" spans="1:32" x14ac:dyDescent="0.3">
      <c r="A2026" t="s">
        <v>50</v>
      </c>
      <c r="B2026">
        <f t="shared" si="31"/>
        <v>19</v>
      </c>
      <c r="C2026" t="s">
        <v>33</v>
      </c>
      <c r="D2026" s="1">
        <v>46085</v>
      </c>
      <c r="E2026" t="s">
        <v>35</v>
      </c>
      <c r="AF2026">
        <f>IF(excel_project[[#This Row],[Total Messages]]&gt;0,1,0)</f>
        <v>0</v>
      </c>
    </row>
    <row r="2027" spans="1:32" x14ac:dyDescent="0.3">
      <c r="A2027" t="s">
        <v>50</v>
      </c>
      <c r="B2027">
        <f t="shared" si="31"/>
        <v>19</v>
      </c>
      <c r="C2027" t="s">
        <v>33</v>
      </c>
      <c r="D2027" s="1">
        <v>46086</v>
      </c>
      <c r="E2027" t="s">
        <v>36</v>
      </c>
      <c r="AF2027">
        <f>IF(excel_project[[#This Row],[Total Messages]]&gt;0,1,0)</f>
        <v>0</v>
      </c>
    </row>
    <row r="2028" spans="1:32" x14ac:dyDescent="0.3">
      <c r="A2028" t="s">
        <v>50</v>
      </c>
      <c r="B2028">
        <f t="shared" si="31"/>
        <v>19</v>
      </c>
      <c r="C2028" t="s">
        <v>33</v>
      </c>
      <c r="D2028" s="1">
        <v>46087</v>
      </c>
      <c r="E2028" t="s">
        <v>38</v>
      </c>
      <c r="AF2028">
        <f>IF(excel_project[[#This Row],[Total Messages]]&gt;0,1,0)</f>
        <v>0</v>
      </c>
    </row>
    <row r="2029" spans="1:32" x14ac:dyDescent="0.3">
      <c r="A2029" t="s">
        <v>50</v>
      </c>
      <c r="B2029">
        <f t="shared" si="31"/>
        <v>19</v>
      </c>
      <c r="C2029" t="s">
        <v>33</v>
      </c>
      <c r="D2029" s="1">
        <v>46088</v>
      </c>
      <c r="E2029" t="s">
        <v>39</v>
      </c>
      <c r="F2029">
        <v>12</v>
      </c>
      <c r="G2029">
        <v>7</v>
      </c>
      <c r="H2029">
        <v>5</v>
      </c>
      <c r="I2029" t="s">
        <v>31</v>
      </c>
      <c r="J2029" t="s">
        <v>37</v>
      </c>
      <c r="V2029">
        <v>1</v>
      </c>
      <c r="AE2029">
        <v>2</v>
      </c>
      <c r="AF2029">
        <f>IF(excel_project[[#This Row],[Total Messages]]&gt;0,1,0)</f>
        <v>1</v>
      </c>
    </row>
    <row r="2030" spans="1:32" x14ac:dyDescent="0.3">
      <c r="A2030" t="s">
        <v>50</v>
      </c>
      <c r="B2030">
        <f t="shared" si="31"/>
        <v>19</v>
      </c>
      <c r="C2030" t="s">
        <v>33</v>
      </c>
      <c r="D2030" s="1">
        <v>46089</v>
      </c>
      <c r="E2030" t="s">
        <v>40</v>
      </c>
      <c r="F2030">
        <v>4</v>
      </c>
      <c r="G2030">
        <v>3</v>
      </c>
      <c r="H2030">
        <v>1</v>
      </c>
      <c r="I2030" t="s">
        <v>31</v>
      </c>
      <c r="J2030" t="s">
        <v>31</v>
      </c>
      <c r="AF2030">
        <f>IF(excel_project[[#This Row],[Total Messages]]&gt;0,1,0)</f>
        <v>1</v>
      </c>
    </row>
    <row r="2031" spans="1:32" x14ac:dyDescent="0.3">
      <c r="A2031" t="s">
        <v>50</v>
      </c>
      <c r="B2031">
        <f t="shared" si="31"/>
        <v>19</v>
      </c>
      <c r="C2031" t="s">
        <v>33</v>
      </c>
      <c r="D2031" s="1">
        <v>46090</v>
      </c>
      <c r="E2031" t="s">
        <v>30</v>
      </c>
      <c r="AF2031">
        <f>IF(excel_project[[#This Row],[Total Messages]]&gt;0,1,0)</f>
        <v>0</v>
      </c>
    </row>
    <row r="2032" spans="1:32" x14ac:dyDescent="0.3">
      <c r="A2032" t="s">
        <v>50</v>
      </c>
      <c r="B2032">
        <f t="shared" si="31"/>
        <v>19</v>
      </c>
      <c r="C2032" t="s">
        <v>33</v>
      </c>
      <c r="D2032" s="1">
        <v>46091</v>
      </c>
      <c r="E2032" t="s">
        <v>34</v>
      </c>
      <c r="AF2032">
        <f>IF(excel_project[[#This Row],[Total Messages]]&gt;0,1,0)</f>
        <v>0</v>
      </c>
    </row>
    <row r="2033" spans="1:32" x14ac:dyDescent="0.3">
      <c r="A2033" t="s">
        <v>50</v>
      </c>
      <c r="B2033">
        <f t="shared" si="31"/>
        <v>19</v>
      </c>
      <c r="C2033" t="s">
        <v>33</v>
      </c>
      <c r="D2033" s="1">
        <v>46092</v>
      </c>
      <c r="E2033" t="s">
        <v>35</v>
      </c>
      <c r="AF2033">
        <f>IF(excel_project[[#This Row],[Total Messages]]&gt;0,1,0)</f>
        <v>0</v>
      </c>
    </row>
    <row r="2034" spans="1:32" x14ac:dyDescent="0.3">
      <c r="A2034" t="s">
        <v>50</v>
      </c>
      <c r="B2034">
        <f t="shared" si="31"/>
        <v>19</v>
      </c>
      <c r="C2034" t="s">
        <v>33</v>
      </c>
      <c r="D2034" s="1">
        <v>46093</v>
      </c>
      <c r="E2034" t="s">
        <v>36</v>
      </c>
      <c r="AF2034">
        <f>IF(excel_project[[#This Row],[Total Messages]]&gt;0,1,0)</f>
        <v>0</v>
      </c>
    </row>
    <row r="2035" spans="1:32" x14ac:dyDescent="0.3">
      <c r="A2035" t="s">
        <v>50</v>
      </c>
      <c r="B2035">
        <f t="shared" si="31"/>
        <v>19</v>
      </c>
      <c r="C2035" t="s">
        <v>33</v>
      </c>
      <c r="D2035" s="1">
        <v>46094</v>
      </c>
      <c r="E2035" t="s">
        <v>38</v>
      </c>
      <c r="F2035">
        <v>29</v>
      </c>
      <c r="G2035">
        <v>9</v>
      </c>
      <c r="H2035">
        <v>20</v>
      </c>
      <c r="I2035" t="s">
        <v>37</v>
      </c>
      <c r="J2035" t="s">
        <v>37</v>
      </c>
      <c r="K2035">
        <v>4</v>
      </c>
      <c r="N2035">
        <v>1</v>
      </c>
      <c r="AF2035">
        <f>IF(excel_project[[#This Row],[Total Messages]]&gt;0,1,0)</f>
        <v>1</v>
      </c>
    </row>
    <row r="2036" spans="1:32" x14ac:dyDescent="0.3">
      <c r="A2036" t="s">
        <v>50</v>
      </c>
      <c r="B2036">
        <f t="shared" si="31"/>
        <v>19</v>
      </c>
      <c r="C2036" t="s">
        <v>33</v>
      </c>
      <c r="D2036" s="1">
        <v>46095</v>
      </c>
      <c r="E2036" t="s">
        <v>39</v>
      </c>
      <c r="F2036">
        <v>4</v>
      </c>
      <c r="G2036">
        <v>2</v>
      </c>
      <c r="H2036">
        <v>2</v>
      </c>
      <c r="I2036" t="s">
        <v>37</v>
      </c>
      <c r="J2036" t="s">
        <v>31</v>
      </c>
      <c r="AF2036">
        <f>IF(excel_project[[#This Row],[Total Messages]]&gt;0,1,0)</f>
        <v>1</v>
      </c>
    </row>
    <row r="2037" spans="1:32" x14ac:dyDescent="0.3">
      <c r="A2037" t="s">
        <v>50</v>
      </c>
      <c r="B2037">
        <f t="shared" si="31"/>
        <v>19</v>
      </c>
      <c r="C2037" t="s">
        <v>33</v>
      </c>
      <c r="D2037" s="1">
        <v>46096</v>
      </c>
      <c r="E2037" t="s">
        <v>40</v>
      </c>
      <c r="AF2037">
        <f>IF(excel_project[[#This Row],[Total Messages]]&gt;0,1,0)</f>
        <v>0</v>
      </c>
    </row>
    <row r="2038" spans="1:32" x14ac:dyDescent="0.3">
      <c r="A2038" t="s">
        <v>50</v>
      </c>
      <c r="B2038">
        <f t="shared" si="31"/>
        <v>19</v>
      </c>
      <c r="C2038" t="s">
        <v>33</v>
      </c>
      <c r="D2038" s="1">
        <v>46097</v>
      </c>
      <c r="E2038" t="s">
        <v>30</v>
      </c>
      <c r="F2038">
        <v>24</v>
      </c>
      <c r="G2038">
        <v>13</v>
      </c>
      <c r="H2038">
        <v>11</v>
      </c>
      <c r="I2038" t="s">
        <v>31</v>
      </c>
      <c r="J2038" t="s">
        <v>31</v>
      </c>
      <c r="AE2038">
        <v>1</v>
      </c>
      <c r="AF2038">
        <f>IF(excel_project[[#This Row],[Total Messages]]&gt;0,1,0)</f>
        <v>1</v>
      </c>
    </row>
    <row r="2039" spans="1:32" x14ac:dyDescent="0.3">
      <c r="A2039" t="s">
        <v>50</v>
      </c>
      <c r="B2039">
        <f t="shared" si="31"/>
        <v>19</v>
      </c>
      <c r="C2039" t="s">
        <v>33</v>
      </c>
      <c r="D2039" s="1">
        <v>46098</v>
      </c>
      <c r="E2039" t="s">
        <v>34</v>
      </c>
      <c r="F2039">
        <v>22</v>
      </c>
      <c r="G2039">
        <v>11</v>
      </c>
      <c r="H2039">
        <v>11</v>
      </c>
      <c r="I2039" t="s">
        <v>31</v>
      </c>
      <c r="J2039" t="s">
        <v>31</v>
      </c>
      <c r="K2039">
        <v>2</v>
      </c>
      <c r="AE2039">
        <v>1</v>
      </c>
      <c r="AF2039">
        <f>IF(excel_project[[#This Row],[Total Messages]]&gt;0,1,0)</f>
        <v>1</v>
      </c>
    </row>
    <row r="2040" spans="1:32" x14ac:dyDescent="0.3">
      <c r="A2040" t="s">
        <v>50</v>
      </c>
      <c r="B2040">
        <f t="shared" si="31"/>
        <v>19</v>
      </c>
      <c r="C2040" t="s">
        <v>33</v>
      </c>
      <c r="D2040" s="1">
        <v>46099</v>
      </c>
      <c r="E2040" t="s">
        <v>35</v>
      </c>
      <c r="AF2040">
        <f>IF(excel_project[[#This Row],[Total Messages]]&gt;0,1,0)</f>
        <v>0</v>
      </c>
    </row>
    <row r="2041" spans="1:32" x14ac:dyDescent="0.3">
      <c r="A2041" t="s">
        <v>50</v>
      </c>
      <c r="B2041">
        <f t="shared" si="31"/>
        <v>19</v>
      </c>
      <c r="C2041" t="s">
        <v>33</v>
      </c>
      <c r="D2041" s="1">
        <v>46100</v>
      </c>
      <c r="E2041" t="s">
        <v>36</v>
      </c>
      <c r="AF2041">
        <f>IF(excel_project[[#This Row],[Total Messages]]&gt;0,1,0)</f>
        <v>0</v>
      </c>
    </row>
    <row r="2042" spans="1:32" x14ac:dyDescent="0.3">
      <c r="A2042" t="s">
        <v>50</v>
      </c>
      <c r="B2042">
        <f t="shared" si="31"/>
        <v>19</v>
      </c>
      <c r="C2042" t="s">
        <v>33</v>
      </c>
      <c r="D2042" s="1">
        <v>46101</v>
      </c>
      <c r="E2042" t="s">
        <v>38</v>
      </c>
      <c r="AF2042">
        <f>IF(excel_project[[#This Row],[Total Messages]]&gt;0,1,0)</f>
        <v>0</v>
      </c>
    </row>
    <row r="2043" spans="1:32" x14ac:dyDescent="0.3">
      <c r="A2043" t="s">
        <v>50</v>
      </c>
      <c r="B2043">
        <f t="shared" si="31"/>
        <v>19</v>
      </c>
      <c r="C2043" t="s">
        <v>33</v>
      </c>
      <c r="D2043" s="1">
        <v>46102</v>
      </c>
      <c r="E2043" t="s">
        <v>39</v>
      </c>
      <c r="F2043">
        <v>21</v>
      </c>
      <c r="G2043">
        <v>10</v>
      </c>
      <c r="H2043">
        <v>11</v>
      </c>
      <c r="I2043" t="s">
        <v>37</v>
      </c>
      <c r="J2043" t="s">
        <v>31</v>
      </c>
      <c r="L2043">
        <v>1</v>
      </c>
      <c r="W2043">
        <v>1</v>
      </c>
      <c r="AA2043">
        <v>1</v>
      </c>
      <c r="AD2043">
        <v>1</v>
      </c>
      <c r="AF2043">
        <f>IF(excel_project[[#This Row],[Total Messages]]&gt;0,1,0)</f>
        <v>1</v>
      </c>
    </row>
    <row r="2044" spans="1:32" x14ac:dyDescent="0.3">
      <c r="A2044" t="s">
        <v>50</v>
      </c>
      <c r="B2044">
        <f t="shared" si="31"/>
        <v>19</v>
      </c>
      <c r="C2044" t="s">
        <v>33</v>
      </c>
      <c r="D2044" s="1">
        <v>46103</v>
      </c>
      <c r="E2044" t="s">
        <v>40</v>
      </c>
      <c r="AF2044">
        <f>IF(excel_project[[#This Row],[Total Messages]]&gt;0,1,0)</f>
        <v>0</v>
      </c>
    </row>
    <row r="2045" spans="1:32" x14ac:dyDescent="0.3">
      <c r="A2045" t="s">
        <v>50</v>
      </c>
      <c r="B2045">
        <f t="shared" si="31"/>
        <v>19</v>
      </c>
      <c r="C2045" t="s">
        <v>33</v>
      </c>
      <c r="D2045" s="1">
        <v>46104</v>
      </c>
      <c r="E2045" t="s">
        <v>30</v>
      </c>
      <c r="AF2045">
        <f>IF(excel_project[[#This Row],[Total Messages]]&gt;0,1,0)</f>
        <v>0</v>
      </c>
    </row>
    <row r="2046" spans="1:32" x14ac:dyDescent="0.3">
      <c r="A2046" t="s">
        <v>50</v>
      </c>
      <c r="B2046">
        <f t="shared" si="31"/>
        <v>19</v>
      </c>
      <c r="C2046" t="s">
        <v>33</v>
      </c>
      <c r="D2046" s="1">
        <v>46105</v>
      </c>
      <c r="E2046" t="s">
        <v>34</v>
      </c>
      <c r="AF2046">
        <f>IF(excel_project[[#This Row],[Total Messages]]&gt;0,1,0)</f>
        <v>0</v>
      </c>
    </row>
    <row r="2047" spans="1:32" x14ac:dyDescent="0.3">
      <c r="A2047" t="s">
        <v>50</v>
      </c>
      <c r="B2047">
        <f t="shared" si="31"/>
        <v>19</v>
      </c>
      <c r="C2047" t="s">
        <v>33</v>
      </c>
      <c r="D2047" s="1">
        <v>46106</v>
      </c>
      <c r="E2047" t="s">
        <v>35</v>
      </c>
      <c r="AF2047">
        <f>IF(excel_project[[#This Row],[Total Messages]]&gt;0,1,0)</f>
        <v>0</v>
      </c>
    </row>
    <row r="2048" spans="1:32" x14ac:dyDescent="0.3">
      <c r="A2048" t="s">
        <v>50</v>
      </c>
      <c r="B2048">
        <f t="shared" si="31"/>
        <v>19</v>
      </c>
      <c r="C2048" t="s">
        <v>33</v>
      </c>
      <c r="D2048" s="1">
        <v>46107</v>
      </c>
      <c r="E2048" t="s">
        <v>36</v>
      </c>
      <c r="AF2048">
        <f>IF(excel_project[[#This Row],[Total Messages]]&gt;0,1,0)</f>
        <v>0</v>
      </c>
    </row>
    <row r="2049" spans="1:32" x14ac:dyDescent="0.3">
      <c r="A2049" t="s">
        <v>50</v>
      </c>
      <c r="B2049">
        <f t="shared" si="31"/>
        <v>19</v>
      </c>
      <c r="C2049" t="s">
        <v>33</v>
      </c>
      <c r="D2049" s="1">
        <v>46108</v>
      </c>
      <c r="E2049" t="s">
        <v>38</v>
      </c>
      <c r="F2049">
        <v>1</v>
      </c>
      <c r="G2049">
        <v>1</v>
      </c>
      <c r="I2049" t="s">
        <v>31</v>
      </c>
      <c r="J2049" t="s">
        <v>31</v>
      </c>
      <c r="W2049">
        <v>1</v>
      </c>
      <c r="AF2049">
        <f>IF(excel_project[[#This Row],[Total Messages]]&gt;0,1,0)</f>
        <v>1</v>
      </c>
    </row>
    <row r="2050" spans="1:32" x14ac:dyDescent="0.3">
      <c r="A2050" t="s">
        <v>50</v>
      </c>
      <c r="B2050">
        <f t="shared" ref="B2050:B2113" si="32">VALUE(LEFT(A2050,LEN(A2050)-1))</f>
        <v>19</v>
      </c>
      <c r="C2050" t="s">
        <v>33</v>
      </c>
      <c r="D2050" s="1">
        <v>46109</v>
      </c>
      <c r="E2050" t="s">
        <v>39</v>
      </c>
      <c r="F2050">
        <v>4</v>
      </c>
      <c r="G2050">
        <v>2</v>
      </c>
      <c r="H2050">
        <v>2</v>
      </c>
      <c r="I2050" t="s">
        <v>31</v>
      </c>
      <c r="J2050" t="s">
        <v>37</v>
      </c>
      <c r="V2050">
        <v>1</v>
      </c>
      <c r="W2050">
        <v>1</v>
      </c>
      <c r="AF2050">
        <f>IF(excel_project[[#This Row],[Total Messages]]&gt;0,1,0)</f>
        <v>1</v>
      </c>
    </row>
    <row r="2051" spans="1:32" x14ac:dyDescent="0.3">
      <c r="A2051" t="s">
        <v>50</v>
      </c>
      <c r="B2051">
        <f t="shared" si="32"/>
        <v>19</v>
      </c>
      <c r="C2051" t="s">
        <v>33</v>
      </c>
      <c r="D2051" s="1">
        <v>46110</v>
      </c>
      <c r="E2051" t="s">
        <v>40</v>
      </c>
      <c r="F2051">
        <v>11</v>
      </c>
      <c r="G2051">
        <v>7</v>
      </c>
      <c r="H2051">
        <v>4</v>
      </c>
      <c r="I2051" t="s">
        <v>31</v>
      </c>
      <c r="J2051" t="s">
        <v>31</v>
      </c>
      <c r="AF2051">
        <f>IF(excel_project[[#This Row],[Total Messages]]&gt;0,1,0)</f>
        <v>1</v>
      </c>
    </row>
    <row r="2052" spans="1:32" x14ac:dyDescent="0.3">
      <c r="A2052" t="s">
        <v>50</v>
      </c>
      <c r="B2052">
        <f t="shared" si="32"/>
        <v>19</v>
      </c>
      <c r="C2052" t="s">
        <v>33</v>
      </c>
      <c r="D2052" s="1">
        <v>46111</v>
      </c>
      <c r="E2052" t="s">
        <v>30</v>
      </c>
      <c r="AF2052">
        <f>IF(excel_project[[#This Row],[Total Messages]]&gt;0,1,0)</f>
        <v>0</v>
      </c>
    </row>
    <row r="2053" spans="1:32" x14ac:dyDescent="0.3">
      <c r="A2053" t="s">
        <v>50</v>
      </c>
      <c r="B2053">
        <f t="shared" si="32"/>
        <v>19</v>
      </c>
      <c r="C2053" t="s">
        <v>33</v>
      </c>
      <c r="D2053" s="1">
        <v>46112</v>
      </c>
      <c r="E2053" t="s">
        <v>34</v>
      </c>
      <c r="F2053">
        <v>8</v>
      </c>
      <c r="G2053">
        <v>5</v>
      </c>
      <c r="H2053">
        <v>3</v>
      </c>
      <c r="I2053" t="s">
        <v>31</v>
      </c>
      <c r="J2053" t="s">
        <v>37</v>
      </c>
      <c r="AD2053">
        <v>1</v>
      </c>
      <c r="AF2053">
        <f>IF(excel_project[[#This Row],[Total Messages]]&gt;0,1,0)</f>
        <v>1</v>
      </c>
    </row>
    <row r="2054" spans="1:32" x14ac:dyDescent="0.3">
      <c r="A2054" t="s">
        <v>50</v>
      </c>
      <c r="B2054">
        <f t="shared" si="32"/>
        <v>19</v>
      </c>
      <c r="C2054" t="s">
        <v>33</v>
      </c>
      <c r="D2054" s="1">
        <v>46113</v>
      </c>
      <c r="E2054" t="s">
        <v>35</v>
      </c>
      <c r="AF2054">
        <f>IF(excel_project[[#This Row],[Total Messages]]&gt;0,1,0)</f>
        <v>0</v>
      </c>
    </row>
    <row r="2055" spans="1:32" x14ac:dyDescent="0.3">
      <c r="A2055" t="s">
        <v>50</v>
      </c>
      <c r="B2055">
        <f t="shared" si="32"/>
        <v>19</v>
      </c>
      <c r="C2055" t="s">
        <v>33</v>
      </c>
      <c r="D2055" s="1">
        <v>46114</v>
      </c>
      <c r="E2055" t="s">
        <v>36</v>
      </c>
      <c r="AF2055">
        <f>IF(excel_project[[#This Row],[Total Messages]]&gt;0,1,0)</f>
        <v>0</v>
      </c>
    </row>
    <row r="2056" spans="1:32" x14ac:dyDescent="0.3">
      <c r="A2056" t="s">
        <v>50</v>
      </c>
      <c r="B2056">
        <f t="shared" si="32"/>
        <v>19</v>
      </c>
      <c r="C2056" t="s">
        <v>33</v>
      </c>
      <c r="D2056" s="1">
        <v>46115</v>
      </c>
      <c r="E2056" t="s">
        <v>38</v>
      </c>
      <c r="AF2056">
        <f>IF(excel_project[[#This Row],[Total Messages]]&gt;0,1,0)</f>
        <v>0</v>
      </c>
    </row>
    <row r="2057" spans="1:32" x14ac:dyDescent="0.3">
      <c r="A2057" t="s">
        <v>50</v>
      </c>
      <c r="B2057">
        <f t="shared" si="32"/>
        <v>19</v>
      </c>
      <c r="C2057" t="s">
        <v>33</v>
      </c>
      <c r="D2057" s="1">
        <v>46116</v>
      </c>
      <c r="E2057" t="s">
        <v>39</v>
      </c>
      <c r="AF2057">
        <f>IF(excel_project[[#This Row],[Total Messages]]&gt;0,1,0)</f>
        <v>0</v>
      </c>
    </row>
    <row r="2058" spans="1:32" x14ac:dyDescent="0.3">
      <c r="A2058" t="s">
        <v>50</v>
      </c>
      <c r="B2058">
        <f t="shared" si="32"/>
        <v>19</v>
      </c>
      <c r="C2058" t="s">
        <v>33</v>
      </c>
      <c r="D2058" s="1">
        <v>46117</v>
      </c>
      <c r="E2058" t="s">
        <v>40</v>
      </c>
      <c r="AF2058">
        <f>IF(excel_project[[#This Row],[Total Messages]]&gt;0,1,0)</f>
        <v>0</v>
      </c>
    </row>
    <row r="2059" spans="1:32" x14ac:dyDescent="0.3">
      <c r="A2059" t="s">
        <v>50</v>
      </c>
      <c r="B2059">
        <f t="shared" si="32"/>
        <v>19</v>
      </c>
      <c r="C2059" t="s">
        <v>33</v>
      </c>
      <c r="D2059" s="1">
        <v>46118</v>
      </c>
      <c r="E2059" t="s">
        <v>30</v>
      </c>
      <c r="AF2059">
        <f>IF(excel_project[[#This Row],[Total Messages]]&gt;0,1,0)</f>
        <v>0</v>
      </c>
    </row>
    <row r="2060" spans="1:32" x14ac:dyDescent="0.3">
      <c r="A2060" t="s">
        <v>50</v>
      </c>
      <c r="B2060">
        <f t="shared" si="32"/>
        <v>19</v>
      </c>
      <c r="C2060" t="s">
        <v>33</v>
      </c>
      <c r="D2060" s="1">
        <v>46119</v>
      </c>
      <c r="E2060" t="s">
        <v>34</v>
      </c>
      <c r="AF2060">
        <f>IF(excel_project[[#This Row],[Total Messages]]&gt;0,1,0)</f>
        <v>0</v>
      </c>
    </row>
    <row r="2061" spans="1:32" x14ac:dyDescent="0.3">
      <c r="A2061" t="s">
        <v>50</v>
      </c>
      <c r="B2061">
        <f t="shared" si="32"/>
        <v>19</v>
      </c>
      <c r="C2061" t="s">
        <v>33</v>
      </c>
      <c r="D2061" s="1">
        <v>46120</v>
      </c>
      <c r="E2061" t="s">
        <v>35</v>
      </c>
      <c r="AF2061">
        <f>IF(excel_project[[#This Row],[Total Messages]]&gt;0,1,0)</f>
        <v>0</v>
      </c>
    </row>
    <row r="2062" spans="1:32" x14ac:dyDescent="0.3">
      <c r="A2062" t="s">
        <v>50</v>
      </c>
      <c r="B2062">
        <f t="shared" si="32"/>
        <v>19</v>
      </c>
      <c r="C2062" t="s">
        <v>33</v>
      </c>
      <c r="D2062" s="1">
        <v>46121</v>
      </c>
      <c r="E2062" t="s">
        <v>36</v>
      </c>
      <c r="AF2062">
        <f>IF(excel_project[[#This Row],[Total Messages]]&gt;0,1,0)</f>
        <v>0</v>
      </c>
    </row>
    <row r="2063" spans="1:32" x14ac:dyDescent="0.3">
      <c r="A2063" t="s">
        <v>50</v>
      </c>
      <c r="B2063">
        <f t="shared" si="32"/>
        <v>19</v>
      </c>
      <c r="C2063" t="s">
        <v>33</v>
      </c>
      <c r="D2063" s="1">
        <v>46122</v>
      </c>
      <c r="E2063" t="s">
        <v>38</v>
      </c>
      <c r="F2063">
        <v>1</v>
      </c>
      <c r="H2063">
        <v>1</v>
      </c>
      <c r="I2063" t="s">
        <v>37</v>
      </c>
      <c r="J2063" t="s">
        <v>37</v>
      </c>
      <c r="Q2063">
        <v>1</v>
      </c>
      <c r="AF2063">
        <f>IF(excel_project[[#This Row],[Total Messages]]&gt;0,1,0)</f>
        <v>1</v>
      </c>
    </row>
    <row r="2064" spans="1:32" x14ac:dyDescent="0.3">
      <c r="A2064" t="s">
        <v>50</v>
      </c>
      <c r="B2064">
        <f t="shared" si="32"/>
        <v>19</v>
      </c>
      <c r="C2064" t="s">
        <v>33</v>
      </c>
      <c r="D2064" s="1">
        <v>46123</v>
      </c>
      <c r="E2064" t="s">
        <v>39</v>
      </c>
      <c r="F2064">
        <v>4</v>
      </c>
      <c r="G2064">
        <v>1</v>
      </c>
      <c r="H2064">
        <v>3</v>
      </c>
      <c r="I2064" t="s">
        <v>37</v>
      </c>
      <c r="J2064" t="s">
        <v>37</v>
      </c>
      <c r="L2064">
        <v>3</v>
      </c>
      <c r="AF2064">
        <f>IF(excel_project[[#This Row],[Total Messages]]&gt;0,1,0)</f>
        <v>1</v>
      </c>
    </row>
    <row r="2065" spans="1:32" x14ac:dyDescent="0.3">
      <c r="A2065" t="s">
        <v>50</v>
      </c>
      <c r="B2065">
        <f t="shared" si="32"/>
        <v>19</v>
      </c>
      <c r="C2065" t="s">
        <v>33</v>
      </c>
      <c r="D2065" s="1">
        <v>46124</v>
      </c>
      <c r="E2065" t="s">
        <v>40</v>
      </c>
      <c r="AF2065">
        <f>IF(excel_project[[#This Row],[Total Messages]]&gt;0,1,0)</f>
        <v>0</v>
      </c>
    </row>
    <row r="2066" spans="1:32" x14ac:dyDescent="0.3">
      <c r="A2066" t="s">
        <v>50</v>
      </c>
      <c r="B2066">
        <f t="shared" si="32"/>
        <v>19</v>
      </c>
      <c r="C2066" t="s">
        <v>33</v>
      </c>
      <c r="D2066" s="1">
        <v>46125</v>
      </c>
      <c r="E2066" t="s">
        <v>30</v>
      </c>
      <c r="AF2066">
        <f>IF(excel_project[[#This Row],[Total Messages]]&gt;0,1,0)</f>
        <v>0</v>
      </c>
    </row>
    <row r="2067" spans="1:32" x14ac:dyDescent="0.3">
      <c r="A2067" t="s">
        <v>50</v>
      </c>
      <c r="B2067">
        <f t="shared" si="32"/>
        <v>19</v>
      </c>
      <c r="C2067" t="s">
        <v>33</v>
      </c>
      <c r="D2067" s="1">
        <v>46126</v>
      </c>
      <c r="E2067" t="s">
        <v>34</v>
      </c>
      <c r="AF2067">
        <f>IF(excel_project[[#This Row],[Total Messages]]&gt;0,1,0)</f>
        <v>0</v>
      </c>
    </row>
    <row r="2068" spans="1:32" x14ac:dyDescent="0.3">
      <c r="A2068" t="s">
        <v>50</v>
      </c>
      <c r="B2068">
        <f t="shared" si="32"/>
        <v>19</v>
      </c>
      <c r="C2068" t="s">
        <v>33</v>
      </c>
      <c r="D2068" s="1">
        <v>46127</v>
      </c>
      <c r="E2068" t="s">
        <v>35</v>
      </c>
      <c r="AF2068">
        <f>IF(excel_project[[#This Row],[Total Messages]]&gt;0,1,0)</f>
        <v>0</v>
      </c>
    </row>
    <row r="2069" spans="1:32" x14ac:dyDescent="0.3">
      <c r="A2069" t="s">
        <v>50</v>
      </c>
      <c r="B2069">
        <f t="shared" si="32"/>
        <v>19</v>
      </c>
      <c r="C2069" t="s">
        <v>33</v>
      </c>
      <c r="D2069" s="1">
        <v>46128</v>
      </c>
      <c r="E2069" t="s">
        <v>36</v>
      </c>
      <c r="AF2069">
        <f>IF(excel_project[[#This Row],[Total Messages]]&gt;0,1,0)</f>
        <v>0</v>
      </c>
    </row>
    <row r="2070" spans="1:32" x14ac:dyDescent="0.3">
      <c r="A2070" t="s">
        <v>50</v>
      </c>
      <c r="B2070">
        <f t="shared" si="32"/>
        <v>19</v>
      </c>
      <c r="C2070" t="s">
        <v>33</v>
      </c>
      <c r="D2070" s="1">
        <v>46129</v>
      </c>
      <c r="E2070" t="s">
        <v>38</v>
      </c>
      <c r="F2070">
        <v>3</v>
      </c>
      <c r="G2070">
        <v>1</v>
      </c>
      <c r="H2070">
        <v>2</v>
      </c>
      <c r="I2070" t="s">
        <v>31</v>
      </c>
      <c r="J2070" t="s">
        <v>37</v>
      </c>
      <c r="M2070">
        <v>1</v>
      </c>
      <c r="V2070">
        <v>1</v>
      </c>
      <c r="AF2070">
        <f>IF(excel_project[[#This Row],[Total Messages]]&gt;0,1,0)</f>
        <v>1</v>
      </c>
    </row>
    <row r="2071" spans="1:32" x14ac:dyDescent="0.3">
      <c r="A2071" t="s">
        <v>50</v>
      </c>
      <c r="B2071">
        <f t="shared" si="32"/>
        <v>19</v>
      </c>
      <c r="C2071" t="s">
        <v>33</v>
      </c>
      <c r="D2071" s="1">
        <v>46130</v>
      </c>
      <c r="E2071" t="s">
        <v>39</v>
      </c>
      <c r="AF2071">
        <f>IF(excel_project[[#This Row],[Total Messages]]&gt;0,1,0)</f>
        <v>0</v>
      </c>
    </row>
    <row r="2072" spans="1:32" x14ac:dyDescent="0.3">
      <c r="A2072" t="s">
        <v>50</v>
      </c>
      <c r="B2072">
        <f t="shared" si="32"/>
        <v>19</v>
      </c>
      <c r="C2072" t="s">
        <v>33</v>
      </c>
      <c r="D2072" s="1">
        <v>46131</v>
      </c>
      <c r="E2072" t="s">
        <v>40</v>
      </c>
      <c r="AF2072">
        <f>IF(excel_project[[#This Row],[Total Messages]]&gt;0,1,0)</f>
        <v>0</v>
      </c>
    </row>
    <row r="2073" spans="1:32" x14ac:dyDescent="0.3">
      <c r="A2073" t="s">
        <v>50</v>
      </c>
      <c r="B2073">
        <f t="shared" si="32"/>
        <v>19</v>
      </c>
      <c r="C2073" t="s">
        <v>33</v>
      </c>
      <c r="D2073" s="1">
        <v>46132</v>
      </c>
      <c r="E2073" t="s">
        <v>30</v>
      </c>
      <c r="AF2073">
        <f>IF(excel_project[[#This Row],[Total Messages]]&gt;0,1,0)</f>
        <v>0</v>
      </c>
    </row>
    <row r="2074" spans="1:32" x14ac:dyDescent="0.3">
      <c r="A2074" t="s">
        <v>50</v>
      </c>
      <c r="B2074">
        <f t="shared" si="32"/>
        <v>19</v>
      </c>
      <c r="C2074" t="s">
        <v>33</v>
      </c>
      <c r="D2074" s="1">
        <v>46133</v>
      </c>
      <c r="E2074" t="s">
        <v>34</v>
      </c>
      <c r="AF2074">
        <f>IF(excel_project[[#This Row],[Total Messages]]&gt;0,1,0)</f>
        <v>0</v>
      </c>
    </row>
    <row r="2075" spans="1:32" x14ac:dyDescent="0.3">
      <c r="A2075" t="s">
        <v>50</v>
      </c>
      <c r="B2075">
        <f t="shared" si="32"/>
        <v>19</v>
      </c>
      <c r="C2075" t="s">
        <v>33</v>
      </c>
      <c r="D2075" s="1">
        <v>46134</v>
      </c>
      <c r="E2075" t="s">
        <v>35</v>
      </c>
      <c r="AF2075">
        <f>IF(excel_project[[#This Row],[Total Messages]]&gt;0,1,0)</f>
        <v>0</v>
      </c>
    </row>
    <row r="2076" spans="1:32" x14ac:dyDescent="0.3">
      <c r="A2076" t="s">
        <v>50</v>
      </c>
      <c r="B2076">
        <f t="shared" si="32"/>
        <v>19</v>
      </c>
      <c r="C2076" t="s">
        <v>33</v>
      </c>
      <c r="D2076" s="1">
        <v>46135</v>
      </c>
      <c r="E2076" t="s">
        <v>36</v>
      </c>
      <c r="AF2076">
        <f>IF(excel_project[[#This Row],[Total Messages]]&gt;0,1,0)</f>
        <v>0</v>
      </c>
    </row>
    <row r="2077" spans="1:32" x14ac:dyDescent="0.3">
      <c r="A2077" t="s">
        <v>50</v>
      </c>
      <c r="B2077">
        <f t="shared" si="32"/>
        <v>19</v>
      </c>
      <c r="C2077" t="s">
        <v>33</v>
      </c>
      <c r="D2077" s="1">
        <v>46136</v>
      </c>
      <c r="E2077" t="s">
        <v>38</v>
      </c>
      <c r="AF2077">
        <f>IF(excel_project[[#This Row],[Total Messages]]&gt;0,1,0)</f>
        <v>0</v>
      </c>
    </row>
    <row r="2078" spans="1:32" x14ac:dyDescent="0.3">
      <c r="A2078" t="s">
        <v>50</v>
      </c>
      <c r="B2078">
        <f t="shared" si="32"/>
        <v>19</v>
      </c>
      <c r="C2078" t="s">
        <v>33</v>
      </c>
      <c r="D2078" s="1">
        <v>46137</v>
      </c>
      <c r="E2078" t="s">
        <v>39</v>
      </c>
      <c r="AF2078">
        <f>IF(excel_project[[#This Row],[Total Messages]]&gt;0,1,0)</f>
        <v>0</v>
      </c>
    </row>
    <row r="2079" spans="1:32" x14ac:dyDescent="0.3">
      <c r="A2079" t="s">
        <v>50</v>
      </c>
      <c r="B2079">
        <f t="shared" si="32"/>
        <v>19</v>
      </c>
      <c r="C2079" t="s">
        <v>33</v>
      </c>
      <c r="D2079" s="1">
        <v>46138</v>
      </c>
      <c r="E2079" t="s">
        <v>40</v>
      </c>
      <c r="AF2079">
        <f>IF(excel_project[[#This Row],[Total Messages]]&gt;0,1,0)</f>
        <v>0</v>
      </c>
    </row>
    <row r="2080" spans="1:32" x14ac:dyDescent="0.3">
      <c r="A2080" t="s">
        <v>50</v>
      </c>
      <c r="B2080">
        <f t="shared" si="32"/>
        <v>19</v>
      </c>
      <c r="C2080" t="s">
        <v>33</v>
      </c>
      <c r="D2080" s="1">
        <v>46139</v>
      </c>
      <c r="E2080" t="s">
        <v>30</v>
      </c>
      <c r="AF2080">
        <f>IF(excel_project[[#This Row],[Total Messages]]&gt;0,1,0)</f>
        <v>0</v>
      </c>
    </row>
    <row r="2081" spans="1:32" x14ac:dyDescent="0.3">
      <c r="A2081" t="s">
        <v>50</v>
      </c>
      <c r="B2081">
        <f t="shared" si="32"/>
        <v>19</v>
      </c>
      <c r="C2081" t="s">
        <v>33</v>
      </c>
      <c r="D2081" s="1">
        <v>46140</v>
      </c>
      <c r="E2081" t="s">
        <v>34</v>
      </c>
      <c r="AF2081">
        <f>IF(excel_project[[#This Row],[Total Messages]]&gt;0,1,0)</f>
        <v>0</v>
      </c>
    </row>
    <row r="2082" spans="1:32" x14ac:dyDescent="0.3">
      <c r="A2082" t="s">
        <v>50</v>
      </c>
      <c r="B2082">
        <f t="shared" si="32"/>
        <v>19</v>
      </c>
      <c r="C2082" t="s">
        <v>33</v>
      </c>
      <c r="D2082" s="1">
        <v>46141</v>
      </c>
      <c r="E2082" t="s">
        <v>35</v>
      </c>
      <c r="F2082">
        <v>7</v>
      </c>
      <c r="G2082">
        <v>3</v>
      </c>
      <c r="H2082">
        <v>4</v>
      </c>
      <c r="I2082" t="s">
        <v>37</v>
      </c>
      <c r="J2082" t="s">
        <v>37</v>
      </c>
      <c r="AF2082">
        <f>IF(excel_project[[#This Row],[Total Messages]]&gt;0,1,0)</f>
        <v>1</v>
      </c>
    </row>
    <row r="2083" spans="1:32" x14ac:dyDescent="0.3">
      <c r="A2083" t="s">
        <v>50</v>
      </c>
      <c r="B2083">
        <f t="shared" si="32"/>
        <v>19</v>
      </c>
      <c r="C2083" t="s">
        <v>33</v>
      </c>
      <c r="D2083" s="1">
        <v>46142</v>
      </c>
      <c r="E2083" t="s">
        <v>36</v>
      </c>
      <c r="F2083">
        <v>12</v>
      </c>
      <c r="G2083">
        <v>6</v>
      </c>
      <c r="H2083">
        <v>6</v>
      </c>
      <c r="I2083" t="s">
        <v>31</v>
      </c>
      <c r="J2083" t="s">
        <v>37</v>
      </c>
      <c r="M2083">
        <v>3</v>
      </c>
      <c r="AF2083">
        <f>IF(excel_project[[#This Row],[Total Messages]]&gt;0,1,0)</f>
        <v>1</v>
      </c>
    </row>
    <row r="2084" spans="1:32" x14ac:dyDescent="0.3">
      <c r="A2084" t="s">
        <v>50</v>
      </c>
      <c r="B2084">
        <f t="shared" si="32"/>
        <v>19</v>
      </c>
      <c r="C2084" t="s">
        <v>33</v>
      </c>
      <c r="D2084" s="1">
        <v>46143</v>
      </c>
      <c r="E2084" t="s">
        <v>38</v>
      </c>
      <c r="F2084">
        <v>16</v>
      </c>
      <c r="G2084">
        <v>8</v>
      </c>
      <c r="H2084">
        <v>8</v>
      </c>
      <c r="I2084" t="s">
        <v>31</v>
      </c>
      <c r="J2084" t="s">
        <v>31</v>
      </c>
      <c r="M2084">
        <v>1</v>
      </c>
      <c r="AF2084">
        <f>IF(excel_project[[#This Row],[Total Messages]]&gt;0,1,0)</f>
        <v>1</v>
      </c>
    </row>
    <row r="2085" spans="1:32" x14ac:dyDescent="0.3">
      <c r="A2085" t="s">
        <v>50</v>
      </c>
      <c r="B2085">
        <f t="shared" si="32"/>
        <v>19</v>
      </c>
      <c r="C2085" t="s">
        <v>33</v>
      </c>
      <c r="D2085" s="1">
        <v>46144</v>
      </c>
      <c r="E2085" t="s">
        <v>39</v>
      </c>
      <c r="AF2085">
        <f>IF(excel_project[[#This Row],[Total Messages]]&gt;0,1,0)</f>
        <v>0</v>
      </c>
    </row>
    <row r="2086" spans="1:32" x14ac:dyDescent="0.3">
      <c r="A2086" t="s">
        <v>50</v>
      </c>
      <c r="B2086">
        <f t="shared" si="32"/>
        <v>19</v>
      </c>
      <c r="C2086" t="s">
        <v>33</v>
      </c>
      <c r="D2086" s="1">
        <v>46145</v>
      </c>
      <c r="E2086" t="s">
        <v>40</v>
      </c>
      <c r="AF2086">
        <f>IF(excel_project[[#This Row],[Total Messages]]&gt;0,1,0)</f>
        <v>0</v>
      </c>
    </row>
    <row r="2087" spans="1:32" x14ac:dyDescent="0.3">
      <c r="A2087" t="s">
        <v>50</v>
      </c>
      <c r="B2087">
        <f t="shared" si="32"/>
        <v>19</v>
      </c>
      <c r="C2087" t="s">
        <v>33</v>
      </c>
      <c r="D2087" s="1">
        <v>46146</v>
      </c>
      <c r="E2087" t="s">
        <v>30</v>
      </c>
      <c r="AF2087">
        <f>IF(excel_project[[#This Row],[Total Messages]]&gt;0,1,0)</f>
        <v>0</v>
      </c>
    </row>
    <row r="2088" spans="1:32" x14ac:dyDescent="0.3">
      <c r="A2088" t="s">
        <v>50</v>
      </c>
      <c r="B2088">
        <f t="shared" si="32"/>
        <v>19</v>
      </c>
      <c r="C2088" t="s">
        <v>33</v>
      </c>
      <c r="D2088" s="1">
        <v>46147</v>
      </c>
      <c r="E2088" t="s">
        <v>34</v>
      </c>
      <c r="F2088">
        <v>5</v>
      </c>
      <c r="G2088">
        <v>3</v>
      </c>
      <c r="H2088">
        <v>2</v>
      </c>
      <c r="I2088" t="s">
        <v>31</v>
      </c>
      <c r="J2088" t="s">
        <v>37</v>
      </c>
      <c r="AD2088">
        <v>2</v>
      </c>
      <c r="AF2088">
        <f>IF(excel_project[[#This Row],[Total Messages]]&gt;0,1,0)</f>
        <v>1</v>
      </c>
    </row>
    <row r="2089" spans="1:32" x14ac:dyDescent="0.3">
      <c r="A2089" t="s">
        <v>50</v>
      </c>
      <c r="B2089">
        <f t="shared" si="32"/>
        <v>19</v>
      </c>
      <c r="C2089" t="s">
        <v>33</v>
      </c>
      <c r="D2089" s="1">
        <v>46148</v>
      </c>
      <c r="E2089" t="s">
        <v>35</v>
      </c>
      <c r="F2089">
        <v>48</v>
      </c>
      <c r="G2089">
        <v>25</v>
      </c>
      <c r="H2089">
        <v>23</v>
      </c>
      <c r="I2089" t="s">
        <v>37</v>
      </c>
      <c r="J2089" t="s">
        <v>31</v>
      </c>
      <c r="K2089">
        <v>3</v>
      </c>
      <c r="L2089">
        <v>1</v>
      </c>
      <c r="O2089">
        <v>1</v>
      </c>
      <c r="W2089">
        <v>2</v>
      </c>
      <c r="AF2089">
        <f>IF(excel_project[[#This Row],[Total Messages]]&gt;0,1,0)</f>
        <v>1</v>
      </c>
    </row>
    <row r="2090" spans="1:32" x14ac:dyDescent="0.3">
      <c r="A2090" t="s">
        <v>50</v>
      </c>
      <c r="B2090">
        <f t="shared" si="32"/>
        <v>19</v>
      </c>
      <c r="C2090" t="s">
        <v>33</v>
      </c>
      <c r="D2090" s="1">
        <v>46149</v>
      </c>
      <c r="E2090" t="s">
        <v>36</v>
      </c>
      <c r="F2090">
        <v>66</v>
      </c>
      <c r="G2090">
        <v>32</v>
      </c>
      <c r="H2090">
        <v>34</v>
      </c>
      <c r="I2090" t="s">
        <v>31</v>
      </c>
      <c r="J2090" t="s">
        <v>31</v>
      </c>
      <c r="K2090">
        <v>1</v>
      </c>
      <c r="L2090">
        <v>1</v>
      </c>
      <c r="M2090">
        <v>1</v>
      </c>
      <c r="U2090">
        <v>1</v>
      </c>
      <c r="AD2090">
        <v>1</v>
      </c>
      <c r="AF2090">
        <f>IF(excel_project[[#This Row],[Total Messages]]&gt;0,1,0)</f>
        <v>1</v>
      </c>
    </row>
    <row r="2091" spans="1:32" x14ac:dyDescent="0.3">
      <c r="A2091" t="s">
        <v>50</v>
      </c>
      <c r="B2091">
        <f t="shared" si="32"/>
        <v>19</v>
      </c>
      <c r="C2091" t="s">
        <v>33</v>
      </c>
      <c r="D2091" s="1">
        <v>46150</v>
      </c>
      <c r="E2091" t="s">
        <v>38</v>
      </c>
      <c r="F2091">
        <v>11</v>
      </c>
      <c r="G2091">
        <v>4</v>
      </c>
      <c r="H2091">
        <v>7</v>
      </c>
      <c r="I2091" t="s">
        <v>31</v>
      </c>
      <c r="J2091" t="s">
        <v>37</v>
      </c>
      <c r="AE2091">
        <v>3</v>
      </c>
      <c r="AF2091">
        <f>IF(excel_project[[#This Row],[Total Messages]]&gt;0,1,0)</f>
        <v>1</v>
      </c>
    </row>
    <row r="2092" spans="1:32" x14ac:dyDescent="0.3">
      <c r="A2092" t="s">
        <v>52</v>
      </c>
      <c r="B2092">
        <f t="shared" si="32"/>
        <v>20</v>
      </c>
      <c r="C2092" t="s">
        <v>33</v>
      </c>
      <c r="D2092" s="1">
        <v>46041</v>
      </c>
      <c r="E2092" t="s">
        <v>30</v>
      </c>
      <c r="AF2092">
        <f>IF(excel_project[[#This Row],[Total Messages]]&gt;0,1,0)</f>
        <v>0</v>
      </c>
    </row>
    <row r="2093" spans="1:32" x14ac:dyDescent="0.3">
      <c r="A2093" t="s">
        <v>52</v>
      </c>
      <c r="B2093">
        <f t="shared" si="32"/>
        <v>20</v>
      </c>
      <c r="C2093" t="s">
        <v>33</v>
      </c>
      <c r="D2093" s="1">
        <v>46042</v>
      </c>
      <c r="E2093" t="s">
        <v>34</v>
      </c>
      <c r="AF2093">
        <f>IF(excel_project[[#This Row],[Total Messages]]&gt;0,1,0)</f>
        <v>0</v>
      </c>
    </row>
    <row r="2094" spans="1:32" x14ac:dyDescent="0.3">
      <c r="A2094" t="s">
        <v>52</v>
      </c>
      <c r="B2094">
        <f t="shared" si="32"/>
        <v>20</v>
      </c>
      <c r="C2094" t="s">
        <v>33</v>
      </c>
      <c r="D2094" s="1">
        <v>46043</v>
      </c>
      <c r="E2094" t="s">
        <v>35</v>
      </c>
      <c r="AF2094">
        <f>IF(excel_project[[#This Row],[Total Messages]]&gt;0,1,0)</f>
        <v>0</v>
      </c>
    </row>
    <row r="2095" spans="1:32" x14ac:dyDescent="0.3">
      <c r="A2095" t="s">
        <v>52</v>
      </c>
      <c r="B2095">
        <f t="shared" si="32"/>
        <v>20</v>
      </c>
      <c r="C2095" t="s">
        <v>33</v>
      </c>
      <c r="D2095" s="1">
        <v>46044</v>
      </c>
      <c r="E2095" t="s">
        <v>36</v>
      </c>
      <c r="F2095">
        <v>3</v>
      </c>
      <c r="G2095">
        <v>2</v>
      </c>
      <c r="H2095">
        <v>1</v>
      </c>
      <c r="I2095" t="s">
        <v>31</v>
      </c>
      <c r="J2095" t="s">
        <v>31</v>
      </c>
      <c r="AF2095">
        <f>IF(excel_project[[#This Row],[Total Messages]]&gt;0,1,0)</f>
        <v>1</v>
      </c>
    </row>
    <row r="2096" spans="1:32" x14ac:dyDescent="0.3">
      <c r="A2096" t="s">
        <v>52</v>
      </c>
      <c r="B2096">
        <f t="shared" si="32"/>
        <v>20</v>
      </c>
      <c r="C2096" t="s">
        <v>33</v>
      </c>
      <c r="D2096" s="1">
        <v>46045</v>
      </c>
      <c r="E2096" t="s">
        <v>38</v>
      </c>
      <c r="AF2096">
        <f>IF(excel_project[[#This Row],[Total Messages]]&gt;0,1,0)</f>
        <v>0</v>
      </c>
    </row>
    <row r="2097" spans="1:32" x14ac:dyDescent="0.3">
      <c r="A2097" t="s">
        <v>52</v>
      </c>
      <c r="B2097">
        <f t="shared" si="32"/>
        <v>20</v>
      </c>
      <c r="C2097" t="s">
        <v>33</v>
      </c>
      <c r="D2097" s="1">
        <v>46046</v>
      </c>
      <c r="E2097" t="s">
        <v>39</v>
      </c>
      <c r="F2097">
        <v>1</v>
      </c>
      <c r="G2097">
        <v>1</v>
      </c>
      <c r="I2097" t="s">
        <v>31</v>
      </c>
      <c r="J2097" t="s">
        <v>31</v>
      </c>
      <c r="AF2097">
        <f>IF(excel_project[[#This Row],[Total Messages]]&gt;0,1,0)</f>
        <v>1</v>
      </c>
    </row>
    <row r="2098" spans="1:32" x14ac:dyDescent="0.3">
      <c r="A2098" t="s">
        <v>52</v>
      </c>
      <c r="B2098">
        <f t="shared" si="32"/>
        <v>20</v>
      </c>
      <c r="C2098" t="s">
        <v>33</v>
      </c>
      <c r="D2098" s="1">
        <v>46047</v>
      </c>
      <c r="E2098" t="s">
        <v>40</v>
      </c>
      <c r="F2098">
        <v>16</v>
      </c>
      <c r="G2098">
        <v>8</v>
      </c>
      <c r="H2098">
        <v>8</v>
      </c>
      <c r="I2098" t="s">
        <v>31</v>
      </c>
      <c r="J2098" t="s">
        <v>37</v>
      </c>
      <c r="V2098">
        <v>2</v>
      </c>
      <c r="AD2098">
        <v>1</v>
      </c>
      <c r="AF2098">
        <f>IF(excel_project[[#This Row],[Total Messages]]&gt;0,1,0)</f>
        <v>1</v>
      </c>
    </row>
    <row r="2099" spans="1:32" x14ac:dyDescent="0.3">
      <c r="A2099" t="s">
        <v>52</v>
      </c>
      <c r="B2099">
        <f t="shared" si="32"/>
        <v>20</v>
      </c>
      <c r="C2099" t="s">
        <v>33</v>
      </c>
      <c r="D2099" s="1">
        <v>46048</v>
      </c>
      <c r="E2099" t="s">
        <v>30</v>
      </c>
      <c r="AF2099">
        <f>IF(excel_project[[#This Row],[Total Messages]]&gt;0,1,0)</f>
        <v>0</v>
      </c>
    </row>
    <row r="2100" spans="1:32" x14ac:dyDescent="0.3">
      <c r="A2100" t="s">
        <v>52</v>
      </c>
      <c r="B2100">
        <f t="shared" si="32"/>
        <v>20</v>
      </c>
      <c r="C2100" t="s">
        <v>33</v>
      </c>
      <c r="D2100" s="1">
        <v>46049</v>
      </c>
      <c r="E2100" t="s">
        <v>34</v>
      </c>
      <c r="AF2100">
        <f>IF(excel_project[[#This Row],[Total Messages]]&gt;0,1,0)</f>
        <v>0</v>
      </c>
    </row>
    <row r="2101" spans="1:32" x14ac:dyDescent="0.3">
      <c r="A2101" t="s">
        <v>52</v>
      </c>
      <c r="B2101">
        <f t="shared" si="32"/>
        <v>20</v>
      </c>
      <c r="C2101" t="s">
        <v>33</v>
      </c>
      <c r="D2101" s="1">
        <v>46050</v>
      </c>
      <c r="E2101" t="s">
        <v>35</v>
      </c>
      <c r="F2101">
        <v>13</v>
      </c>
      <c r="G2101">
        <v>6</v>
      </c>
      <c r="H2101">
        <v>7</v>
      </c>
      <c r="I2101" t="s">
        <v>37</v>
      </c>
      <c r="J2101" t="s">
        <v>31</v>
      </c>
      <c r="AF2101">
        <f>IF(excel_project[[#This Row],[Total Messages]]&gt;0,1,0)</f>
        <v>1</v>
      </c>
    </row>
    <row r="2102" spans="1:32" x14ac:dyDescent="0.3">
      <c r="A2102" t="s">
        <v>52</v>
      </c>
      <c r="B2102">
        <f t="shared" si="32"/>
        <v>20</v>
      </c>
      <c r="C2102" t="s">
        <v>33</v>
      </c>
      <c r="D2102" s="1">
        <v>46051</v>
      </c>
      <c r="E2102" t="s">
        <v>36</v>
      </c>
      <c r="F2102">
        <v>6</v>
      </c>
      <c r="G2102">
        <v>4</v>
      </c>
      <c r="H2102">
        <v>2</v>
      </c>
      <c r="I2102" t="s">
        <v>31</v>
      </c>
      <c r="J2102" t="s">
        <v>31</v>
      </c>
      <c r="K2102">
        <v>1</v>
      </c>
      <c r="AF2102">
        <f>IF(excel_project[[#This Row],[Total Messages]]&gt;0,1,0)</f>
        <v>1</v>
      </c>
    </row>
    <row r="2103" spans="1:32" x14ac:dyDescent="0.3">
      <c r="A2103" t="s">
        <v>52</v>
      </c>
      <c r="B2103">
        <f t="shared" si="32"/>
        <v>20</v>
      </c>
      <c r="C2103" t="s">
        <v>33</v>
      </c>
      <c r="D2103" s="1">
        <v>46052</v>
      </c>
      <c r="E2103" t="s">
        <v>38</v>
      </c>
      <c r="AF2103">
        <f>IF(excel_project[[#This Row],[Total Messages]]&gt;0,1,0)</f>
        <v>0</v>
      </c>
    </row>
    <row r="2104" spans="1:32" x14ac:dyDescent="0.3">
      <c r="A2104" t="s">
        <v>52</v>
      </c>
      <c r="B2104">
        <f t="shared" si="32"/>
        <v>20</v>
      </c>
      <c r="C2104" t="s">
        <v>33</v>
      </c>
      <c r="D2104" s="1">
        <v>46053</v>
      </c>
      <c r="E2104" t="s">
        <v>39</v>
      </c>
      <c r="AF2104">
        <f>IF(excel_project[[#This Row],[Total Messages]]&gt;0,1,0)</f>
        <v>0</v>
      </c>
    </row>
    <row r="2105" spans="1:32" x14ac:dyDescent="0.3">
      <c r="A2105" t="s">
        <v>52</v>
      </c>
      <c r="B2105">
        <f t="shared" si="32"/>
        <v>20</v>
      </c>
      <c r="C2105" t="s">
        <v>33</v>
      </c>
      <c r="D2105" s="1">
        <v>46054</v>
      </c>
      <c r="E2105" t="s">
        <v>40</v>
      </c>
      <c r="F2105">
        <v>10</v>
      </c>
      <c r="G2105">
        <v>6</v>
      </c>
      <c r="H2105">
        <v>4</v>
      </c>
      <c r="I2105" t="s">
        <v>31</v>
      </c>
      <c r="J2105" t="s">
        <v>31</v>
      </c>
      <c r="M2105">
        <v>1</v>
      </c>
      <c r="AF2105">
        <f>IF(excel_project[[#This Row],[Total Messages]]&gt;0,1,0)</f>
        <v>1</v>
      </c>
    </row>
    <row r="2106" spans="1:32" x14ac:dyDescent="0.3">
      <c r="A2106" t="s">
        <v>52</v>
      </c>
      <c r="B2106">
        <f t="shared" si="32"/>
        <v>20</v>
      </c>
      <c r="C2106" t="s">
        <v>33</v>
      </c>
      <c r="D2106" s="1">
        <v>46055</v>
      </c>
      <c r="E2106" t="s">
        <v>30</v>
      </c>
      <c r="AF2106">
        <f>IF(excel_project[[#This Row],[Total Messages]]&gt;0,1,0)</f>
        <v>0</v>
      </c>
    </row>
    <row r="2107" spans="1:32" x14ac:dyDescent="0.3">
      <c r="A2107" t="s">
        <v>52</v>
      </c>
      <c r="B2107">
        <f t="shared" si="32"/>
        <v>20</v>
      </c>
      <c r="C2107" t="s">
        <v>33</v>
      </c>
      <c r="D2107" s="1">
        <v>46056</v>
      </c>
      <c r="E2107" t="s">
        <v>34</v>
      </c>
      <c r="AF2107">
        <f>IF(excel_project[[#This Row],[Total Messages]]&gt;0,1,0)</f>
        <v>0</v>
      </c>
    </row>
    <row r="2108" spans="1:32" x14ac:dyDescent="0.3">
      <c r="A2108" t="s">
        <v>52</v>
      </c>
      <c r="B2108">
        <f t="shared" si="32"/>
        <v>20</v>
      </c>
      <c r="C2108" t="s">
        <v>33</v>
      </c>
      <c r="D2108" s="1">
        <v>46057</v>
      </c>
      <c r="E2108" t="s">
        <v>35</v>
      </c>
      <c r="AF2108">
        <f>IF(excel_project[[#This Row],[Total Messages]]&gt;0,1,0)</f>
        <v>0</v>
      </c>
    </row>
    <row r="2109" spans="1:32" x14ac:dyDescent="0.3">
      <c r="A2109" t="s">
        <v>52</v>
      </c>
      <c r="B2109">
        <f t="shared" si="32"/>
        <v>20</v>
      </c>
      <c r="C2109" t="s">
        <v>33</v>
      </c>
      <c r="D2109" s="1">
        <v>46058</v>
      </c>
      <c r="E2109" t="s">
        <v>36</v>
      </c>
      <c r="F2109">
        <v>8</v>
      </c>
      <c r="G2109">
        <v>8</v>
      </c>
      <c r="I2109" t="s">
        <v>31</v>
      </c>
      <c r="J2109" t="s">
        <v>31</v>
      </c>
      <c r="AF2109">
        <f>IF(excel_project[[#This Row],[Total Messages]]&gt;0,1,0)</f>
        <v>1</v>
      </c>
    </row>
    <row r="2110" spans="1:32" x14ac:dyDescent="0.3">
      <c r="A2110" t="s">
        <v>52</v>
      </c>
      <c r="B2110">
        <f t="shared" si="32"/>
        <v>20</v>
      </c>
      <c r="C2110" t="s">
        <v>33</v>
      </c>
      <c r="D2110" s="1">
        <v>46059</v>
      </c>
      <c r="E2110" t="s">
        <v>38</v>
      </c>
      <c r="F2110">
        <v>3</v>
      </c>
      <c r="G2110">
        <v>1</v>
      </c>
      <c r="H2110">
        <v>2</v>
      </c>
      <c r="I2110" t="s">
        <v>37</v>
      </c>
      <c r="J2110" t="s">
        <v>31</v>
      </c>
      <c r="AF2110">
        <f>IF(excel_project[[#This Row],[Total Messages]]&gt;0,1,0)</f>
        <v>1</v>
      </c>
    </row>
    <row r="2111" spans="1:32" x14ac:dyDescent="0.3">
      <c r="A2111" t="s">
        <v>52</v>
      </c>
      <c r="B2111">
        <f t="shared" si="32"/>
        <v>20</v>
      </c>
      <c r="C2111" t="s">
        <v>33</v>
      </c>
      <c r="D2111" s="1">
        <v>46060</v>
      </c>
      <c r="E2111" t="s">
        <v>39</v>
      </c>
      <c r="AF2111">
        <f>IF(excel_project[[#This Row],[Total Messages]]&gt;0,1,0)</f>
        <v>0</v>
      </c>
    </row>
    <row r="2112" spans="1:32" x14ac:dyDescent="0.3">
      <c r="A2112" t="s">
        <v>52</v>
      </c>
      <c r="B2112">
        <f t="shared" si="32"/>
        <v>20</v>
      </c>
      <c r="C2112" t="s">
        <v>33</v>
      </c>
      <c r="D2112" s="1">
        <v>46061</v>
      </c>
      <c r="E2112" t="s">
        <v>40</v>
      </c>
      <c r="AF2112">
        <f>IF(excel_project[[#This Row],[Total Messages]]&gt;0,1,0)</f>
        <v>0</v>
      </c>
    </row>
    <row r="2113" spans="1:32" x14ac:dyDescent="0.3">
      <c r="A2113" t="s">
        <v>52</v>
      </c>
      <c r="B2113">
        <f t="shared" si="32"/>
        <v>20</v>
      </c>
      <c r="C2113" t="s">
        <v>33</v>
      </c>
      <c r="D2113" s="1">
        <v>46062</v>
      </c>
      <c r="E2113" t="s">
        <v>30</v>
      </c>
      <c r="F2113">
        <v>8</v>
      </c>
      <c r="G2113">
        <v>7</v>
      </c>
      <c r="H2113">
        <v>1</v>
      </c>
      <c r="I2113" t="s">
        <v>31</v>
      </c>
      <c r="J2113" t="s">
        <v>31</v>
      </c>
      <c r="AD2113">
        <v>2</v>
      </c>
      <c r="AF2113">
        <f>IF(excel_project[[#This Row],[Total Messages]]&gt;0,1,0)</f>
        <v>1</v>
      </c>
    </row>
    <row r="2114" spans="1:32" x14ac:dyDescent="0.3">
      <c r="A2114" t="s">
        <v>52</v>
      </c>
      <c r="B2114">
        <f t="shared" ref="B2114:B2177" si="33">VALUE(LEFT(A2114,LEN(A2114)-1))</f>
        <v>20</v>
      </c>
      <c r="C2114" t="s">
        <v>33</v>
      </c>
      <c r="D2114" s="1">
        <v>46063</v>
      </c>
      <c r="E2114" t="s">
        <v>34</v>
      </c>
      <c r="AF2114">
        <f>IF(excel_project[[#This Row],[Total Messages]]&gt;0,1,0)</f>
        <v>0</v>
      </c>
    </row>
    <row r="2115" spans="1:32" x14ac:dyDescent="0.3">
      <c r="A2115" t="s">
        <v>52</v>
      </c>
      <c r="B2115">
        <f t="shared" si="33"/>
        <v>20</v>
      </c>
      <c r="C2115" t="s">
        <v>33</v>
      </c>
      <c r="D2115" s="1">
        <v>46064</v>
      </c>
      <c r="E2115" t="s">
        <v>35</v>
      </c>
      <c r="AF2115">
        <f>IF(excel_project[[#This Row],[Total Messages]]&gt;0,1,0)</f>
        <v>0</v>
      </c>
    </row>
    <row r="2116" spans="1:32" x14ac:dyDescent="0.3">
      <c r="A2116" t="s">
        <v>52</v>
      </c>
      <c r="B2116">
        <f t="shared" si="33"/>
        <v>20</v>
      </c>
      <c r="C2116" t="s">
        <v>33</v>
      </c>
      <c r="D2116" s="1">
        <v>46065</v>
      </c>
      <c r="E2116" t="s">
        <v>36</v>
      </c>
      <c r="F2116">
        <v>9</v>
      </c>
      <c r="G2116">
        <v>5</v>
      </c>
      <c r="H2116">
        <v>4</v>
      </c>
      <c r="I2116" t="s">
        <v>37</v>
      </c>
      <c r="J2116" t="s">
        <v>31</v>
      </c>
      <c r="AF2116">
        <f>IF(excel_project[[#This Row],[Total Messages]]&gt;0,1,0)</f>
        <v>1</v>
      </c>
    </row>
    <row r="2117" spans="1:32" x14ac:dyDescent="0.3">
      <c r="A2117" t="s">
        <v>52</v>
      </c>
      <c r="B2117">
        <f t="shared" si="33"/>
        <v>20</v>
      </c>
      <c r="C2117" t="s">
        <v>33</v>
      </c>
      <c r="D2117" s="1">
        <v>46066</v>
      </c>
      <c r="E2117" t="s">
        <v>38</v>
      </c>
      <c r="AF2117">
        <f>IF(excel_project[[#This Row],[Total Messages]]&gt;0,1,0)</f>
        <v>0</v>
      </c>
    </row>
    <row r="2118" spans="1:32" x14ac:dyDescent="0.3">
      <c r="A2118" t="s">
        <v>52</v>
      </c>
      <c r="B2118">
        <f t="shared" si="33"/>
        <v>20</v>
      </c>
      <c r="C2118" t="s">
        <v>33</v>
      </c>
      <c r="D2118" s="1">
        <v>46067</v>
      </c>
      <c r="E2118" t="s">
        <v>39</v>
      </c>
      <c r="AF2118">
        <f>IF(excel_project[[#This Row],[Total Messages]]&gt;0,1,0)</f>
        <v>0</v>
      </c>
    </row>
    <row r="2119" spans="1:32" x14ac:dyDescent="0.3">
      <c r="A2119" t="s">
        <v>52</v>
      </c>
      <c r="B2119">
        <f t="shared" si="33"/>
        <v>20</v>
      </c>
      <c r="C2119" t="s">
        <v>33</v>
      </c>
      <c r="D2119" s="1">
        <v>46068</v>
      </c>
      <c r="E2119" t="s">
        <v>40</v>
      </c>
      <c r="AF2119">
        <f>IF(excel_project[[#This Row],[Total Messages]]&gt;0,1,0)</f>
        <v>0</v>
      </c>
    </row>
    <row r="2120" spans="1:32" x14ac:dyDescent="0.3">
      <c r="A2120" t="s">
        <v>52</v>
      </c>
      <c r="B2120">
        <f t="shared" si="33"/>
        <v>20</v>
      </c>
      <c r="C2120" t="s">
        <v>33</v>
      </c>
      <c r="D2120" s="1">
        <v>46069</v>
      </c>
      <c r="E2120" t="s">
        <v>30</v>
      </c>
      <c r="AF2120">
        <f>IF(excel_project[[#This Row],[Total Messages]]&gt;0,1,0)</f>
        <v>0</v>
      </c>
    </row>
    <row r="2121" spans="1:32" x14ac:dyDescent="0.3">
      <c r="A2121" t="s">
        <v>52</v>
      </c>
      <c r="B2121">
        <f t="shared" si="33"/>
        <v>20</v>
      </c>
      <c r="C2121" t="s">
        <v>33</v>
      </c>
      <c r="D2121" s="1">
        <v>46070</v>
      </c>
      <c r="E2121" t="s">
        <v>34</v>
      </c>
      <c r="F2121">
        <v>2</v>
      </c>
      <c r="G2121">
        <v>1</v>
      </c>
      <c r="H2121">
        <v>1</v>
      </c>
      <c r="I2121" t="s">
        <v>37</v>
      </c>
      <c r="J2121" t="s">
        <v>31</v>
      </c>
      <c r="AF2121">
        <f>IF(excel_project[[#This Row],[Total Messages]]&gt;0,1,0)</f>
        <v>1</v>
      </c>
    </row>
    <row r="2122" spans="1:32" x14ac:dyDescent="0.3">
      <c r="A2122" t="s">
        <v>52</v>
      </c>
      <c r="B2122">
        <f t="shared" si="33"/>
        <v>20</v>
      </c>
      <c r="C2122" t="s">
        <v>33</v>
      </c>
      <c r="D2122" s="1">
        <v>46071</v>
      </c>
      <c r="E2122" t="s">
        <v>35</v>
      </c>
      <c r="AF2122">
        <f>IF(excel_project[[#This Row],[Total Messages]]&gt;0,1,0)</f>
        <v>0</v>
      </c>
    </row>
    <row r="2123" spans="1:32" x14ac:dyDescent="0.3">
      <c r="A2123" t="s">
        <v>52</v>
      </c>
      <c r="B2123">
        <f t="shared" si="33"/>
        <v>20</v>
      </c>
      <c r="C2123" t="s">
        <v>33</v>
      </c>
      <c r="D2123" s="1">
        <v>46072</v>
      </c>
      <c r="E2123" t="s">
        <v>36</v>
      </c>
      <c r="F2123">
        <v>34</v>
      </c>
      <c r="G2123">
        <v>14</v>
      </c>
      <c r="H2123">
        <v>20</v>
      </c>
      <c r="I2123" t="s">
        <v>37</v>
      </c>
      <c r="J2123" t="s">
        <v>31</v>
      </c>
      <c r="K2123">
        <v>2</v>
      </c>
      <c r="Q2123">
        <v>1</v>
      </c>
      <c r="W2123">
        <v>1</v>
      </c>
      <c r="AF2123">
        <f>IF(excel_project[[#This Row],[Total Messages]]&gt;0,1,0)</f>
        <v>1</v>
      </c>
    </row>
    <row r="2124" spans="1:32" x14ac:dyDescent="0.3">
      <c r="A2124" t="s">
        <v>52</v>
      </c>
      <c r="B2124">
        <f t="shared" si="33"/>
        <v>20</v>
      </c>
      <c r="C2124" t="s">
        <v>33</v>
      </c>
      <c r="D2124" s="1">
        <v>46073</v>
      </c>
      <c r="E2124" t="s">
        <v>38</v>
      </c>
      <c r="AF2124">
        <f>IF(excel_project[[#This Row],[Total Messages]]&gt;0,1,0)</f>
        <v>0</v>
      </c>
    </row>
    <row r="2125" spans="1:32" x14ac:dyDescent="0.3">
      <c r="A2125" t="s">
        <v>52</v>
      </c>
      <c r="B2125">
        <f t="shared" si="33"/>
        <v>20</v>
      </c>
      <c r="C2125" t="s">
        <v>33</v>
      </c>
      <c r="D2125" s="1">
        <v>46074</v>
      </c>
      <c r="E2125" t="s">
        <v>39</v>
      </c>
      <c r="AF2125">
        <f>IF(excel_project[[#This Row],[Total Messages]]&gt;0,1,0)</f>
        <v>0</v>
      </c>
    </row>
    <row r="2126" spans="1:32" x14ac:dyDescent="0.3">
      <c r="A2126" t="s">
        <v>52</v>
      </c>
      <c r="B2126">
        <f t="shared" si="33"/>
        <v>20</v>
      </c>
      <c r="C2126" t="s">
        <v>33</v>
      </c>
      <c r="D2126" s="1">
        <v>46075</v>
      </c>
      <c r="E2126" t="s">
        <v>40</v>
      </c>
      <c r="AF2126">
        <f>IF(excel_project[[#This Row],[Total Messages]]&gt;0,1,0)</f>
        <v>0</v>
      </c>
    </row>
    <row r="2127" spans="1:32" x14ac:dyDescent="0.3">
      <c r="A2127" t="s">
        <v>52</v>
      </c>
      <c r="B2127">
        <f t="shared" si="33"/>
        <v>20</v>
      </c>
      <c r="C2127" t="s">
        <v>33</v>
      </c>
      <c r="D2127" s="1">
        <v>46076</v>
      </c>
      <c r="E2127" t="s">
        <v>30</v>
      </c>
      <c r="AF2127">
        <f>IF(excel_project[[#This Row],[Total Messages]]&gt;0,1,0)</f>
        <v>0</v>
      </c>
    </row>
    <row r="2128" spans="1:32" x14ac:dyDescent="0.3">
      <c r="A2128" t="s">
        <v>52</v>
      </c>
      <c r="B2128">
        <f t="shared" si="33"/>
        <v>20</v>
      </c>
      <c r="C2128" t="s">
        <v>33</v>
      </c>
      <c r="D2128" s="1">
        <v>46077</v>
      </c>
      <c r="E2128" t="s">
        <v>34</v>
      </c>
      <c r="AF2128">
        <f>IF(excel_project[[#This Row],[Total Messages]]&gt;0,1,0)</f>
        <v>0</v>
      </c>
    </row>
    <row r="2129" spans="1:32" x14ac:dyDescent="0.3">
      <c r="A2129" t="s">
        <v>52</v>
      </c>
      <c r="B2129">
        <f t="shared" si="33"/>
        <v>20</v>
      </c>
      <c r="C2129" t="s">
        <v>33</v>
      </c>
      <c r="D2129" s="1">
        <v>46078</v>
      </c>
      <c r="E2129" t="s">
        <v>35</v>
      </c>
      <c r="AF2129">
        <f>IF(excel_project[[#This Row],[Total Messages]]&gt;0,1,0)</f>
        <v>0</v>
      </c>
    </row>
    <row r="2130" spans="1:32" x14ac:dyDescent="0.3">
      <c r="A2130" t="s">
        <v>52</v>
      </c>
      <c r="B2130">
        <f t="shared" si="33"/>
        <v>20</v>
      </c>
      <c r="C2130" t="s">
        <v>33</v>
      </c>
      <c r="D2130" s="1">
        <v>46079</v>
      </c>
      <c r="E2130" t="s">
        <v>36</v>
      </c>
      <c r="F2130">
        <v>11</v>
      </c>
      <c r="G2130">
        <v>7</v>
      </c>
      <c r="H2130">
        <v>4</v>
      </c>
      <c r="I2130" t="s">
        <v>37</v>
      </c>
      <c r="J2130" t="s">
        <v>31</v>
      </c>
      <c r="K2130">
        <v>1</v>
      </c>
      <c r="AF2130">
        <f>IF(excel_project[[#This Row],[Total Messages]]&gt;0,1,0)</f>
        <v>1</v>
      </c>
    </row>
    <row r="2131" spans="1:32" x14ac:dyDescent="0.3">
      <c r="A2131" t="s">
        <v>52</v>
      </c>
      <c r="B2131">
        <f t="shared" si="33"/>
        <v>20</v>
      </c>
      <c r="C2131" t="s">
        <v>33</v>
      </c>
      <c r="D2131" s="1">
        <v>46080</v>
      </c>
      <c r="E2131" t="s">
        <v>38</v>
      </c>
      <c r="AF2131">
        <f>IF(excel_project[[#This Row],[Total Messages]]&gt;0,1,0)</f>
        <v>0</v>
      </c>
    </row>
    <row r="2132" spans="1:32" x14ac:dyDescent="0.3">
      <c r="A2132" t="s">
        <v>52</v>
      </c>
      <c r="B2132">
        <f t="shared" si="33"/>
        <v>20</v>
      </c>
      <c r="C2132" t="s">
        <v>33</v>
      </c>
      <c r="D2132" s="1">
        <v>46081</v>
      </c>
      <c r="E2132" t="s">
        <v>39</v>
      </c>
      <c r="AF2132">
        <f>IF(excel_project[[#This Row],[Total Messages]]&gt;0,1,0)</f>
        <v>0</v>
      </c>
    </row>
    <row r="2133" spans="1:32" x14ac:dyDescent="0.3">
      <c r="A2133" t="s">
        <v>52</v>
      </c>
      <c r="B2133">
        <f t="shared" si="33"/>
        <v>20</v>
      </c>
      <c r="C2133" t="s">
        <v>33</v>
      </c>
      <c r="D2133" s="1">
        <v>46082</v>
      </c>
      <c r="E2133" t="s">
        <v>40</v>
      </c>
      <c r="AF2133">
        <f>IF(excel_project[[#This Row],[Total Messages]]&gt;0,1,0)</f>
        <v>0</v>
      </c>
    </row>
    <row r="2134" spans="1:32" x14ac:dyDescent="0.3">
      <c r="A2134" t="s">
        <v>52</v>
      </c>
      <c r="B2134">
        <f t="shared" si="33"/>
        <v>20</v>
      </c>
      <c r="C2134" t="s">
        <v>33</v>
      </c>
      <c r="D2134" s="1">
        <v>46083</v>
      </c>
      <c r="E2134" t="s">
        <v>30</v>
      </c>
      <c r="AF2134">
        <f>IF(excel_project[[#This Row],[Total Messages]]&gt;0,1,0)</f>
        <v>0</v>
      </c>
    </row>
    <row r="2135" spans="1:32" x14ac:dyDescent="0.3">
      <c r="A2135" t="s">
        <v>52</v>
      </c>
      <c r="B2135">
        <f t="shared" si="33"/>
        <v>20</v>
      </c>
      <c r="C2135" t="s">
        <v>33</v>
      </c>
      <c r="D2135" s="1">
        <v>46084</v>
      </c>
      <c r="E2135" t="s">
        <v>34</v>
      </c>
      <c r="AF2135">
        <f>IF(excel_project[[#This Row],[Total Messages]]&gt;0,1,0)</f>
        <v>0</v>
      </c>
    </row>
    <row r="2136" spans="1:32" x14ac:dyDescent="0.3">
      <c r="A2136" t="s">
        <v>52</v>
      </c>
      <c r="B2136">
        <f t="shared" si="33"/>
        <v>20</v>
      </c>
      <c r="C2136" t="s">
        <v>33</v>
      </c>
      <c r="D2136" s="1">
        <v>46085</v>
      </c>
      <c r="E2136" t="s">
        <v>35</v>
      </c>
      <c r="AF2136">
        <f>IF(excel_project[[#This Row],[Total Messages]]&gt;0,1,0)</f>
        <v>0</v>
      </c>
    </row>
    <row r="2137" spans="1:32" x14ac:dyDescent="0.3">
      <c r="A2137" t="s">
        <v>52</v>
      </c>
      <c r="B2137">
        <f t="shared" si="33"/>
        <v>20</v>
      </c>
      <c r="C2137" t="s">
        <v>33</v>
      </c>
      <c r="D2137" s="1">
        <v>46086</v>
      </c>
      <c r="E2137" t="s">
        <v>36</v>
      </c>
      <c r="AF2137">
        <f>IF(excel_project[[#This Row],[Total Messages]]&gt;0,1,0)</f>
        <v>0</v>
      </c>
    </row>
    <row r="2138" spans="1:32" x14ac:dyDescent="0.3">
      <c r="A2138" t="s">
        <v>52</v>
      </c>
      <c r="B2138">
        <f t="shared" si="33"/>
        <v>20</v>
      </c>
      <c r="C2138" t="s">
        <v>33</v>
      </c>
      <c r="D2138" s="1">
        <v>46087</v>
      </c>
      <c r="E2138" t="s">
        <v>38</v>
      </c>
      <c r="AF2138">
        <f>IF(excel_project[[#This Row],[Total Messages]]&gt;0,1,0)</f>
        <v>0</v>
      </c>
    </row>
    <row r="2139" spans="1:32" x14ac:dyDescent="0.3">
      <c r="A2139" t="s">
        <v>52</v>
      </c>
      <c r="B2139">
        <f t="shared" si="33"/>
        <v>20</v>
      </c>
      <c r="C2139" t="s">
        <v>33</v>
      </c>
      <c r="D2139" s="1">
        <v>46088</v>
      </c>
      <c r="E2139" t="s">
        <v>39</v>
      </c>
      <c r="F2139">
        <v>10</v>
      </c>
      <c r="G2139">
        <v>2</v>
      </c>
      <c r="H2139">
        <v>8</v>
      </c>
      <c r="I2139" t="s">
        <v>31</v>
      </c>
      <c r="J2139" t="s">
        <v>37</v>
      </c>
      <c r="V2139">
        <v>1</v>
      </c>
      <c r="AF2139">
        <f>IF(excel_project[[#This Row],[Total Messages]]&gt;0,1,0)</f>
        <v>1</v>
      </c>
    </row>
    <row r="2140" spans="1:32" x14ac:dyDescent="0.3">
      <c r="A2140" t="s">
        <v>52</v>
      </c>
      <c r="B2140">
        <f t="shared" si="33"/>
        <v>20</v>
      </c>
      <c r="C2140" t="s">
        <v>33</v>
      </c>
      <c r="D2140" s="1">
        <v>46089</v>
      </c>
      <c r="E2140" t="s">
        <v>40</v>
      </c>
      <c r="AF2140">
        <f>IF(excel_project[[#This Row],[Total Messages]]&gt;0,1,0)</f>
        <v>0</v>
      </c>
    </row>
    <row r="2141" spans="1:32" x14ac:dyDescent="0.3">
      <c r="A2141" t="s">
        <v>52</v>
      </c>
      <c r="B2141">
        <f t="shared" si="33"/>
        <v>20</v>
      </c>
      <c r="C2141" t="s">
        <v>33</v>
      </c>
      <c r="D2141" s="1">
        <v>46090</v>
      </c>
      <c r="E2141" t="s">
        <v>30</v>
      </c>
      <c r="AF2141">
        <f>IF(excel_project[[#This Row],[Total Messages]]&gt;0,1,0)</f>
        <v>0</v>
      </c>
    </row>
    <row r="2142" spans="1:32" x14ac:dyDescent="0.3">
      <c r="A2142" t="s">
        <v>52</v>
      </c>
      <c r="B2142">
        <f t="shared" si="33"/>
        <v>20</v>
      </c>
      <c r="C2142" t="s">
        <v>33</v>
      </c>
      <c r="D2142" s="1">
        <v>46091</v>
      </c>
      <c r="E2142" t="s">
        <v>34</v>
      </c>
      <c r="AF2142">
        <f>IF(excel_project[[#This Row],[Total Messages]]&gt;0,1,0)</f>
        <v>0</v>
      </c>
    </row>
    <row r="2143" spans="1:32" x14ac:dyDescent="0.3">
      <c r="A2143" t="s">
        <v>52</v>
      </c>
      <c r="B2143">
        <f t="shared" si="33"/>
        <v>20</v>
      </c>
      <c r="C2143" t="s">
        <v>33</v>
      </c>
      <c r="D2143" s="1">
        <v>46092</v>
      </c>
      <c r="E2143" t="s">
        <v>35</v>
      </c>
      <c r="F2143">
        <v>7</v>
      </c>
      <c r="G2143">
        <v>4</v>
      </c>
      <c r="H2143">
        <v>3</v>
      </c>
      <c r="I2143" t="s">
        <v>37</v>
      </c>
      <c r="J2143" t="s">
        <v>31</v>
      </c>
      <c r="AF2143">
        <f>IF(excel_project[[#This Row],[Total Messages]]&gt;0,1,0)</f>
        <v>1</v>
      </c>
    </row>
    <row r="2144" spans="1:32" x14ac:dyDescent="0.3">
      <c r="A2144" t="s">
        <v>52</v>
      </c>
      <c r="B2144">
        <f t="shared" si="33"/>
        <v>20</v>
      </c>
      <c r="C2144" t="s">
        <v>33</v>
      </c>
      <c r="D2144" s="1">
        <v>46093</v>
      </c>
      <c r="E2144" t="s">
        <v>36</v>
      </c>
      <c r="AF2144">
        <f>IF(excel_project[[#This Row],[Total Messages]]&gt;0,1,0)</f>
        <v>0</v>
      </c>
    </row>
    <row r="2145" spans="1:32" x14ac:dyDescent="0.3">
      <c r="A2145" t="s">
        <v>52</v>
      </c>
      <c r="B2145">
        <f t="shared" si="33"/>
        <v>20</v>
      </c>
      <c r="C2145" t="s">
        <v>33</v>
      </c>
      <c r="D2145" s="1">
        <v>46094</v>
      </c>
      <c r="E2145" t="s">
        <v>38</v>
      </c>
      <c r="AF2145">
        <f>IF(excel_project[[#This Row],[Total Messages]]&gt;0,1,0)</f>
        <v>0</v>
      </c>
    </row>
    <row r="2146" spans="1:32" x14ac:dyDescent="0.3">
      <c r="A2146" t="s">
        <v>52</v>
      </c>
      <c r="B2146">
        <f t="shared" si="33"/>
        <v>20</v>
      </c>
      <c r="C2146" t="s">
        <v>33</v>
      </c>
      <c r="D2146" s="1">
        <v>46095</v>
      </c>
      <c r="E2146" t="s">
        <v>39</v>
      </c>
      <c r="AF2146">
        <f>IF(excel_project[[#This Row],[Total Messages]]&gt;0,1,0)</f>
        <v>0</v>
      </c>
    </row>
    <row r="2147" spans="1:32" x14ac:dyDescent="0.3">
      <c r="A2147" t="s">
        <v>52</v>
      </c>
      <c r="B2147">
        <f t="shared" si="33"/>
        <v>20</v>
      </c>
      <c r="C2147" t="s">
        <v>33</v>
      </c>
      <c r="D2147" s="1">
        <v>46096</v>
      </c>
      <c r="E2147" t="s">
        <v>40</v>
      </c>
      <c r="F2147">
        <v>4</v>
      </c>
      <c r="G2147">
        <v>2</v>
      </c>
      <c r="H2147">
        <v>2</v>
      </c>
      <c r="I2147" t="s">
        <v>37</v>
      </c>
      <c r="J2147" t="s">
        <v>31</v>
      </c>
      <c r="AF2147">
        <f>IF(excel_project[[#This Row],[Total Messages]]&gt;0,1,0)</f>
        <v>1</v>
      </c>
    </row>
    <row r="2148" spans="1:32" x14ac:dyDescent="0.3">
      <c r="A2148" t="s">
        <v>52</v>
      </c>
      <c r="B2148">
        <f t="shared" si="33"/>
        <v>20</v>
      </c>
      <c r="C2148" t="s">
        <v>33</v>
      </c>
      <c r="D2148" s="1">
        <v>46097</v>
      </c>
      <c r="E2148" t="s">
        <v>30</v>
      </c>
      <c r="F2148">
        <v>7</v>
      </c>
      <c r="G2148">
        <v>4</v>
      </c>
      <c r="H2148">
        <v>3</v>
      </c>
      <c r="I2148" t="s">
        <v>31</v>
      </c>
      <c r="J2148" t="s">
        <v>31</v>
      </c>
      <c r="W2148">
        <v>1</v>
      </c>
      <c r="AF2148">
        <f>IF(excel_project[[#This Row],[Total Messages]]&gt;0,1,0)</f>
        <v>1</v>
      </c>
    </row>
    <row r="2149" spans="1:32" x14ac:dyDescent="0.3">
      <c r="A2149" t="s">
        <v>52</v>
      </c>
      <c r="B2149">
        <f t="shared" si="33"/>
        <v>20</v>
      </c>
      <c r="C2149" t="s">
        <v>33</v>
      </c>
      <c r="D2149" s="1">
        <v>46098</v>
      </c>
      <c r="E2149" t="s">
        <v>34</v>
      </c>
      <c r="AF2149">
        <f>IF(excel_project[[#This Row],[Total Messages]]&gt;0,1,0)</f>
        <v>0</v>
      </c>
    </row>
    <row r="2150" spans="1:32" x14ac:dyDescent="0.3">
      <c r="A2150" t="s">
        <v>52</v>
      </c>
      <c r="B2150">
        <f t="shared" si="33"/>
        <v>20</v>
      </c>
      <c r="C2150" t="s">
        <v>33</v>
      </c>
      <c r="D2150" s="1">
        <v>46099</v>
      </c>
      <c r="E2150" t="s">
        <v>35</v>
      </c>
      <c r="F2150">
        <v>2</v>
      </c>
      <c r="H2150">
        <v>2</v>
      </c>
      <c r="I2150" t="s">
        <v>37</v>
      </c>
      <c r="J2150" t="s">
        <v>37</v>
      </c>
      <c r="U2150">
        <v>2</v>
      </c>
      <c r="AF2150">
        <f>IF(excel_project[[#This Row],[Total Messages]]&gt;0,1,0)</f>
        <v>1</v>
      </c>
    </row>
    <row r="2151" spans="1:32" x14ac:dyDescent="0.3">
      <c r="A2151" t="s">
        <v>52</v>
      </c>
      <c r="B2151">
        <f t="shared" si="33"/>
        <v>20</v>
      </c>
      <c r="C2151" t="s">
        <v>33</v>
      </c>
      <c r="D2151" s="1">
        <v>46100</v>
      </c>
      <c r="E2151" t="s">
        <v>36</v>
      </c>
      <c r="AF2151">
        <f>IF(excel_project[[#This Row],[Total Messages]]&gt;0,1,0)</f>
        <v>0</v>
      </c>
    </row>
    <row r="2152" spans="1:32" x14ac:dyDescent="0.3">
      <c r="A2152" t="s">
        <v>52</v>
      </c>
      <c r="B2152">
        <f t="shared" si="33"/>
        <v>20</v>
      </c>
      <c r="C2152" t="s">
        <v>33</v>
      </c>
      <c r="D2152" s="1">
        <v>46101</v>
      </c>
      <c r="E2152" t="s">
        <v>38</v>
      </c>
      <c r="AF2152">
        <f>IF(excel_project[[#This Row],[Total Messages]]&gt;0,1,0)</f>
        <v>0</v>
      </c>
    </row>
    <row r="2153" spans="1:32" x14ac:dyDescent="0.3">
      <c r="A2153" t="s">
        <v>52</v>
      </c>
      <c r="B2153">
        <f t="shared" si="33"/>
        <v>20</v>
      </c>
      <c r="C2153" t="s">
        <v>33</v>
      </c>
      <c r="D2153" s="1">
        <v>46102</v>
      </c>
      <c r="E2153" t="s">
        <v>39</v>
      </c>
      <c r="AF2153">
        <f>IF(excel_project[[#This Row],[Total Messages]]&gt;0,1,0)</f>
        <v>0</v>
      </c>
    </row>
    <row r="2154" spans="1:32" x14ac:dyDescent="0.3">
      <c r="A2154" t="s">
        <v>52</v>
      </c>
      <c r="B2154">
        <f t="shared" si="33"/>
        <v>20</v>
      </c>
      <c r="C2154" t="s">
        <v>33</v>
      </c>
      <c r="D2154" s="1">
        <v>46103</v>
      </c>
      <c r="E2154" t="s">
        <v>40</v>
      </c>
      <c r="AF2154">
        <f>IF(excel_project[[#This Row],[Total Messages]]&gt;0,1,0)</f>
        <v>0</v>
      </c>
    </row>
    <row r="2155" spans="1:32" x14ac:dyDescent="0.3">
      <c r="A2155" t="s">
        <v>52</v>
      </c>
      <c r="B2155">
        <f t="shared" si="33"/>
        <v>20</v>
      </c>
      <c r="C2155" t="s">
        <v>33</v>
      </c>
      <c r="D2155" s="1">
        <v>46104</v>
      </c>
      <c r="E2155" t="s">
        <v>30</v>
      </c>
      <c r="AF2155">
        <f>IF(excel_project[[#This Row],[Total Messages]]&gt;0,1,0)</f>
        <v>0</v>
      </c>
    </row>
    <row r="2156" spans="1:32" x14ac:dyDescent="0.3">
      <c r="A2156" t="s">
        <v>52</v>
      </c>
      <c r="B2156">
        <f t="shared" si="33"/>
        <v>20</v>
      </c>
      <c r="C2156" t="s">
        <v>33</v>
      </c>
      <c r="D2156" s="1">
        <v>46105</v>
      </c>
      <c r="E2156" t="s">
        <v>34</v>
      </c>
      <c r="AF2156">
        <f>IF(excel_project[[#This Row],[Total Messages]]&gt;0,1,0)</f>
        <v>0</v>
      </c>
    </row>
    <row r="2157" spans="1:32" x14ac:dyDescent="0.3">
      <c r="A2157" t="s">
        <v>52</v>
      </c>
      <c r="B2157">
        <f t="shared" si="33"/>
        <v>20</v>
      </c>
      <c r="C2157" t="s">
        <v>33</v>
      </c>
      <c r="D2157" s="1">
        <v>46106</v>
      </c>
      <c r="E2157" t="s">
        <v>35</v>
      </c>
      <c r="AF2157">
        <f>IF(excel_project[[#This Row],[Total Messages]]&gt;0,1,0)</f>
        <v>0</v>
      </c>
    </row>
    <row r="2158" spans="1:32" x14ac:dyDescent="0.3">
      <c r="A2158" t="s">
        <v>52</v>
      </c>
      <c r="B2158">
        <f t="shared" si="33"/>
        <v>20</v>
      </c>
      <c r="C2158" t="s">
        <v>33</v>
      </c>
      <c r="D2158" s="1">
        <v>46107</v>
      </c>
      <c r="E2158" t="s">
        <v>36</v>
      </c>
      <c r="AF2158">
        <f>IF(excel_project[[#This Row],[Total Messages]]&gt;0,1,0)</f>
        <v>0</v>
      </c>
    </row>
    <row r="2159" spans="1:32" x14ac:dyDescent="0.3">
      <c r="A2159" t="s">
        <v>52</v>
      </c>
      <c r="B2159">
        <f t="shared" si="33"/>
        <v>20</v>
      </c>
      <c r="C2159" t="s">
        <v>33</v>
      </c>
      <c r="D2159" s="1">
        <v>46108</v>
      </c>
      <c r="E2159" t="s">
        <v>38</v>
      </c>
      <c r="AF2159">
        <f>IF(excel_project[[#This Row],[Total Messages]]&gt;0,1,0)</f>
        <v>0</v>
      </c>
    </row>
    <row r="2160" spans="1:32" x14ac:dyDescent="0.3">
      <c r="A2160" t="s">
        <v>52</v>
      </c>
      <c r="B2160">
        <f t="shared" si="33"/>
        <v>20</v>
      </c>
      <c r="C2160" t="s">
        <v>33</v>
      </c>
      <c r="D2160" s="1">
        <v>46109</v>
      </c>
      <c r="E2160" t="s">
        <v>39</v>
      </c>
      <c r="F2160">
        <v>3</v>
      </c>
      <c r="G2160">
        <v>2</v>
      </c>
      <c r="H2160">
        <v>1</v>
      </c>
      <c r="I2160" t="s">
        <v>31</v>
      </c>
      <c r="J2160" t="s">
        <v>31</v>
      </c>
      <c r="AF2160">
        <f>IF(excel_project[[#This Row],[Total Messages]]&gt;0,1,0)</f>
        <v>1</v>
      </c>
    </row>
    <row r="2161" spans="1:32" x14ac:dyDescent="0.3">
      <c r="A2161" t="s">
        <v>52</v>
      </c>
      <c r="B2161">
        <f t="shared" si="33"/>
        <v>20</v>
      </c>
      <c r="C2161" t="s">
        <v>33</v>
      </c>
      <c r="D2161" s="1">
        <v>46110</v>
      </c>
      <c r="E2161" t="s">
        <v>40</v>
      </c>
      <c r="AF2161">
        <f>IF(excel_project[[#This Row],[Total Messages]]&gt;0,1,0)</f>
        <v>0</v>
      </c>
    </row>
    <row r="2162" spans="1:32" x14ac:dyDescent="0.3">
      <c r="A2162" t="s">
        <v>52</v>
      </c>
      <c r="B2162">
        <f t="shared" si="33"/>
        <v>20</v>
      </c>
      <c r="C2162" t="s">
        <v>33</v>
      </c>
      <c r="D2162" s="1">
        <v>46111</v>
      </c>
      <c r="E2162" t="s">
        <v>30</v>
      </c>
      <c r="AF2162">
        <f>IF(excel_project[[#This Row],[Total Messages]]&gt;0,1,0)</f>
        <v>0</v>
      </c>
    </row>
    <row r="2163" spans="1:32" x14ac:dyDescent="0.3">
      <c r="A2163" t="s">
        <v>52</v>
      </c>
      <c r="B2163">
        <f t="shared" si="33"/>
        <v>20</v>
      </c>
      <c r="C2163" t="s">
        <v>33</v>
      </c>
      <c r="D2163" s="1">
        <v>46112</v>
      </c>
      <c r="E2163" t="s">
        <v>34</v>
      </c>
      <c r="F2163">
        <v>8</v>
      </c>
      <c r="G2163">
        <v>3</v>
      </c>
      <c r="H2163">
        <v>4</v>
      </c>
      <c r="I2163" t="s">
        <v>37</v>
      </c>
      <c r="J2163" t="s">
        <v>37</v>
      </c>
      <c r="AF2163">
        <f>IF(excel_project[[#This Row],[Total Messages]]&gt;0,1,0)</f>
        <v>1</v>
      </c>
    </row>
    <row r="2164" spans="1:32" x14ac:dyDescent="0.3">
      <c r="A2164" t="s">
        <v>52</v>
      </c>
      <c r="B2164">
        <f t="shared" si="33"/>
        <v>20</v>
      </c>
      <c r="C2164" t="s">
        <v>33</v>
      </c>
      <c r="D2164" s="1">
        <v>46113</v>
      </c>
      <c r="E2164" t="s">
        <v>35</v>
      </c>
      <c r="AF2164">
        <f>IF(excel_project[[#This Row],[Total Messages]]&gt;0,1,0)</f>
        <v>0</v>
      </c>
    </row>
    <row r="2165" spans="1:32" x14ac:dyDescent="0.3">
      <c r="A2165" t="s">
        <v>52</v>
      </c>
      <c r="B2165">
        <f t="shared" si="33"/>
        <v>20</v>
      </c>
      <c r="C2165" t="s">
        <v>33</v>
      </c>
      <c r="D2165" s="1">
        <v>46114</v>
      </c>
      <c r="E2165" t="s">
        <v>36</v>
      </c>
      <c r="AF2165">
        <f>IF(excel_project[[#This Row],[Total Messages]]&gt;0,1,0)</f>
        <v>0</v>
      </c>
    </row>
    <row r="2166" spans="1:32" x14ac:dyDescent="0.3">
      <c r="A2166" t="s">
        <v>52</v>
      </c>
      <c r="B2166">
        <f t="shared" si="33"/>
        <v>20</v>
      </c>
      <c r="C2166" t="s">
        <v>33</v>
      </c>
      <c r="D2166" s="1">
        <v>46115</v>
      </c>
      <c r="E2166" t="s">
        <v>38</v>
      </c>
      <c r="F2166">
        <v>9</v>
      </c>
      <c r="G2166">
        <v>6</v>
      </c>
      <c r="H2166">
        <v>3</v>
      </c>
      <c r="I2166" t="s">
        <v>37</v>
      </c>
      <c r="J2166" t="s">
        <v>31</v>
      </c>
      <c r="AF2166">
        <f>IF(excel_project[[#This Row],[Total Messages]]&gt;0,1,0)</f>
        <v>1</v>
      </c>
    </row>
    <row r="2167" spans="1:32" x14ac:dyDescent="0.3">
      <c r="A2167" t="s">
        <v>52</v>
      </c>
      <c r="B2167">
        <f t="shared" si="33"/>
        <v>20</v>
      </c>
      <c r="C2167" t="s">
        <v>33</v>
      </c>
      <c r="D2167" s="1">
        <v>46116</v>
      </c>
      <c r="E2167" t="s">
        <v>39</v>
      </c>
      <c r="F2167">
        <v>1</v>
      </c>
      <c r="H2167">
        <v>1</v>
      </c>
      <c r="I2167" t="s">
        <v>37</v>
      </c>
      <c r="J2167" t="s">
        <v>37</v>
      </c>
      <c r="AF2167">
        <f>IF(excel_project[[#This Row],[Total Messages]]&gt;0,1,0)</f>
        <v>1</v>
      </c>
    </row>
    <row r="2168" spans="1:32" x14ac:dyDescent="0.3">
      <c r="A2168" t="s">
        <v>52</v>
      </c>
      <c r="B2168">
        <f t="shared" si="33"/>
        <v>20</v>
      </c>
      <c r="C2168" t="s">
        <v>33</v>
      </c>
      <c r="D2168" s="1">
        <v>46117</v>
      </c>
      <c r="E2168" t="s">
        <v>40</v>
      </c>
      <c r="F2168">
        <v>6</v>
      </c>
      <c r="G2168">
        <v>5</v>
      </c>
      <c r="H2168">
        <v>1</v>
      </c>
      <c r="I2168" t="s">
        <v>31</v>
      </c>
      <c r="J2168" t="s">
        <v>31</v>
      </c>
      <c r="AF2168">
        <f>IF(excel_project[[#This Row],[Total Messages]]&gt;0,1,0)</f>
        <v>1</v>
      </c>
    </row>
    <row r="2169" spans="1:32" x14ac:dyDescent="0.3">
      <c r="A2169" t="s">
        <v>52</v>
      </c>
      <c r="B2169">
        <f t="shared" si="33"/>
        <v>20</v>
      </c>
      <c r="C2169" t="s">
        <v>33</v>
      </c>
      <c r="D2169" s="1">
        <v>46118</v>
      </c>
      <c r="E2169" t="s">
        <v>30</v>
      </c>
      <c r="AF2169">
        <f>IF(excel_project[[#This Row],[Total Messages]]&gt;0,1,0)</f>
        <v>0</v>
      </c>
    </row>
    <row r="2170" spans="1:32" x14ac:dyDescent="0.3">
      <c r="A2170" t="s">
        <v>52</v>
      </c>
      <c r="B2170">
        <f t="shared" si="33"/>
        <v>20</v>
      </c>
      <c r="C2170" t="s">
        <v>33</v>
      </c>
      <c r="D2170" s="1">
        <v>46119</v>
      </c>
      <c r="E2170" t="s">
        <v>34</v>
      </c>
      <c r="AF2170">
        <f>IF(excel_project[[#This Row],[Total Messages]]&gt;0,1,0)</f>
        <v>0</v>
      </c>
    </row>
    <row r="2171" spans="1:32" x14ac:dyDescent="0.3">
      <c r="A2171" t="s">
        <v>52</v>
      </c>
      <c r="B2171">
        <f t="shared" si="33"/>
        <v>20</v>
      </c>
      <c r="C2171" t="s">
        <v>33</v>
      </c>
      <c r="D2171" s="1">
        <v>46120</v>
      </c>
      <c r="E2171" t="s">
        <v>35</v>
      </c>
      <c r="F2171">
        <v>7</v>
      </c>
      <c r="G2171">
        <v>1</v>
      </c>
      <c r="H2171">
        <v>6</v>
      </c>
      <c r="I2171" t="s">
        <v>37</v>
      </c>
      <c r="J2171" t="s">
        <v>31</v>
      </c>
      <c r="Q2171">
        <v>1</v>
      </c>
      <c r="AF2171">
        <f>IF(excel_project[[#This Row],[Total Messages]]&gt;0,1,0)</f>
        <v>1</v>
      </c>
    </row>
    <row r="2172" spans="1:32" x14ac:dyDescent="0.3">
      <c r="A2172" t="s">
        <v>52</v>
      </c>
      <c r="B2172">
        <f t="shared" si="33"/>
        <v>20</v>
      </c>
      <c r="C2172" t="s">
        <v>33</v>
      </c>
      <c r="D2172" s="1">
        <v>46121</v>
      </c>
      <c r="E2172" t="s">
        <v>36</v>
      </c>
      <c r="AF2172">
        <f>IF(excel_project[[#This Row],[Total Messages]]&gt;0,1,0)</f>
        <v>0</v>
      </c>
    </row>
    <row r="2173" spans="1:32" x14ac:dyDescent="0.3">
      <c r="A2173" t="s">
        <v>52</v>
      </c>
      <c r="B2173">
        <f t="shared" si="33"/>
        <v>20</v>
      </c>
      <c r="C2173" t="s">
        <v>33</v>
      </c>
      <c r="D2173" s="1">
        <v>46122</v>
      </c>
      <c r="E2173" t="s">
        <v>38</v>
      </c>
      <c r="AF2173">
        <f>IF(excel_project[[#This Row],[Total Messages]]&gt;0,1,0)</f>
        <v>0</v>
      </c>
    </row>
    <row r="2174" spans="1:32" x14ac:dyDescent="0.3">
      <c r="A2174" t="s">
        <v>52</v>
      </c>
      <c r="B2174">
        <f t="shared" si="33"/>
        <v>20</v>
      </c>
      <c r="C2174" t="s">
        <v>33</v>
      </c>
      <c r="D2174" s="1">
        <v>46123</v>
      </c>
      <c r="E2174" t="s">
        <v>39</v>
      </c>
      <c r="F2174">
        <v>28</v>
      </c>
      <c r="G2174">
        <v>13</v>
      </c>
      <c r="H2174">
        <v>15</v>
      </c>
      <c r="I2174" t="s">
        <v>37</v>
      </c>
      <c r="J2174" t="s">
        <v>31</v>
      </c>
      <c r="K2174">
        <v>2</v>
      </c>
      <c r="M2174">
        <v>2</v>
      </c>
      <c r="AD2174">
        <v>1</v>
      </c>
      <c r="AF2174">
        <f>IF(excel_project[[#This Row],[Total Messages]]&gt;0,1,0)</f>
        <v>1</v>
      </c>
    </row>
    <row r="2175" spans="1:32" x14ac:dyDescent="0.3">
      <c r="A2175" t="s">
        <v>52</v>
      </c>
      <c r="B2175">
        <f t="shared" si="33"/>
        <v>20</v>
      </c>
      <c r="C2175" t="s">
        <v>33</v>
      </c>
      <c r="D2175" s="1">
        <v>46124</v>
      </c>
      <c r="E2175" t="s">
        <v>40</v>
      </c>
      <c r="AF2175">
        <f>IF(excel_project[[#This Row],[Total Messages]]&gt;0,1,0)</f>
        <v>0</v>
      </c>
    </row>
    <row r="2176" spans="1:32" x14ac:dyDescent="0.3">
      <c r="A2176" t="s">
        <v>52</v>
      </c>
      <c r="B2176">
        <f t="shared" si="33"/>
        <v>20</v>
      </c>
      <c r="C2176" t="s">
        <v>33</v>
      </c>
      <c r="D2176" s="1">
        <v>46125</v>
      </c>
      <c r="E2176" t="s">
        <v>30</v>
      </c>
      <c r="AF2176">
        <f>IF(excel_project[[#This Row],[Total Messages]]&gt;0,1,0)</f>
        <v>0</v>
      </c>
    </row>
    <row r="2177" spans="1:32" x14ac:dyDescent="0.3">
      <c r="A2177" t="s">
        <v>52</v>
      </c>
      <c r="B2177">
        <f t="shared" si="33"/>
        <v>20</v>
      </c>
      <c r="C2177" t="s">
        <v>33</v>
      </c>
      <c r="D2177" s="1">
        <v>46126</v>
      </c>
      <c r="E2177" t="s">
        <v>34</v>
      </c>
      <c r="F2177">
        <v>8</v>
      </c>
      <c r="G2177">
        <v>6</v>
      </c>
      <c r="H2177">
        <v>2</v>
      </c>
      <c r="I2177" t="s">
        <v>37</v>
      </c>
      <c r="J2177" t="s">
        <v>31</v>
      </c>
      <c r="K2177">
        <v>1</v>
      </c>
      <c r="AF2177">
        <f>IF(excel_project[[#This Row],[Total Messages]]&gt;0,1,0)</f>
        <v>1</v>
      </c>
    </row>
    <row r="2178" spans="1:32" x14ac:dyDescent="0.3">
      <c r="A2178" t="s">
        <v>52</v>
      </c>
      <c r="B2178">
        <f t="shared" ref="B2178:B2241" si="34">VALUE(LEFT(A2178,LEN(A2178)-1))</f>
        <v>20</v>
      </c>
      <c r="C2178" t="s">
        <v>33</v>
      </c>
      <c r="D2178" s="1">
        <v>46127</v>
      </c>
      <c r="E2178" t="s">
        <v>35</v>
      </c>
      <c r="AF2178">
        <f>IF(excel_project[[#This Row],[Total Messages]]&gt;0,1,0)</f>
        <v>0</v>
      </c>
    </row>
    <row r="2179" spans="1:32" x14ac:dyDescent="0.3">
      <c r="A2179" t="s">
        <v>52</v>
      </c>
      <c r="B2179">
        <f t="shared" si="34"/>
        <v>20</v>
      </c>
      <c r="C2179" t="s">
        <v>33</v>
      </c>
      <c r="D2179" s="1">
        <v>46128</v>
      </c>
      <c r="E2179" t="s">
        <v>36</v>
      </c>
      <c r="AF2179">
        <f>IF(excel_project[[#This Row],[Total Messages]]&gt;0,1,0)</f>
        <v>0</v>
      </c>
    </row>
    <row r="2180" spans="1:32" x14ac:dyDescent="0.3">
      <c r="A2180" t="s">
        <v>52</v>
      </c>
      <c r="B2180">
        <f t="shared" si="34"/>
        <v>20</v>
      </c>
      <c r="C2180" t="s">
        <v>33</v>
      </c>
      <c r="D2180" s="1">
        <v>46129</v>
      </c>
      <c r="E2180" t="s">
        <v>38</v>
      </c>
      <c r="F2180">
        <v>3</v>
      </c>
      <c r="G2180">
        <v>2</v>
      </c>
      <c r="H2180">
        <v>1</v>
      </c>
      <c r="I2180" t="s">
        <v>31</v>
      </c>
      <c r="J2180" t="s">
        <v>31</v>
      </c>
      <c r="M2180">
        <v>1</v>
      </c>
      <c r="AF2180">
        <f>IF(excel_project[[#This Row],[Total Messages]]&gt;0,1,0)</f>
        <v>1</v>
      </c>
    </row>
    <row r="2181" spans="1:32" x14ac:dyDescent="0.3">
      <c r="A2181" t="s">
        <v>52</v>
      </c>
      <c r="B2181">
        <f t="shared" si="34"/>
        <v>20</v>
      </c>
      <c r="C2181" t="s">
        <v>33</v>
      </c>
      <c r="D2181" s="1">
        <v>46130</v>
      </c>
      <c r="E2181" t="s">
        <v>39</v>
      </c>
      <c r="AF2181">
        <f>IF(excel_project[[#This Row],[Total Messages]]&gt;0,1,0)</f>
        <v>0</v>
      </c>
    </row>
    <row r="2182" spans="1:32" x14ac:dyDescent="0.3">
      <c r="A2182" t="s">
        <v>52</v>
      </c>
      <c r="B2182">
        <f t="shared" si="34"/>
        <v>20</v>
      </c>
      <c r="C2182" t="s">
        <v>33</v>
      </c>
      <c r="D2182" s="1">
        <v>46131</v>
      </c>
      <c r="E2182" t="s">
        <v>40</v>
      </c>
      <c r="F2182">
        <v>2</v>
      </c>
      <c r="G2182">
        <v>1</v>
      </c>
      <c r="H2182">
        <v>1</v>
      </c>
      <c r="I2182" t="s">
        <v>31</v>
      </c>
      <c r="J2182" t="s">
        <v>37</v>
      </c>
      <c r="M2182">
        <v>1</v>
      </c>
      <c r="AF2182">
        <f>IF(excel_project[[#This Row],[Total Messages]]&gt;0,1,0)</f>
        <v>1</v>
      </c>
    </row>
    <row r="2183" spans="1:32" x14ac:dyDescent="0.3">
      <c r="A2183" t="s">
        <v>52</v>
      </c>
      <c r="B2183">
        <f t="shared" si="34"/>
        <v>20</v>
      </c>
      <c r="C2183" t="s">
        <v>33</v>
      </c>
      <c r="D2183" s="1">
        <v>46132</v>
      </c>
      <c r="E2183" t="s">
        <v>30</v>
      </c>
      <c r="F2183">
        <v>10</v>
      </c>
      <c r="G2183">
        <v>6</v>
      </c>
      <c r="H2183">
        <v>4</v>
      </c>
      <c r="I2183" t="s">
        <v>37</v>
      </c>
      <c r="J2183" t="s">
        <v>31</v>
      </c>
      <c r="K2183">
        <v>1</v>
      </c>
      <c r="W2183">
        <v>1</v>
      </c>
      <c r="AF2183">
        <f>IF(excel_project[[#This Row],[Total Messages]]&gt;0,1,0)</f>
        <v>1</v>
      </c>
    </row>
    <row r="2184" spans="1:32" x14ac:dyDescent="0.3">
      <c r="A2184" t="s">
        <v>52</v>
      </c>
      <c r="B2184">
        <f t="shared" si="34"/>
        <v>20</v>
      </c>
      <c r="C2184" t="s">
        <v>33</v>
      </c>
      <c r="D2184" s="1">
        <v>46133</v>
      </c>
      <c r="E2184" t="s">
        <v>34</v>
      </c>
      <c r="AF2184">
        <f>IF(excel_project[[#This Row],[Total Messages]]&gt;0,1,0)</f>
        <v>0</v>
      </c>
    </row>
    <row r="2185" spans="1:32" x14ac:dyDescent="0.3">
      <c r="A2185" t="s">
        <v>52</v>
      </c>
      <c r="B2185">
        <f t="shared" si="34"/>
        <v>20</v>
      </c>
      <c r="C2185" t="s">
        <v>33</v>
      </c>
      <c r="D2185" s="1">
        <v>46134</v>
      </c>
      <c r="E2185" t="s">
        <v>35</v>
      </c>
      <c r="AF2185">
        <f>IF(excel_project[[#This Row],[Total Messages]]&gt;0,1,0)</f>
        <v>0</v>
      </c>
    </row>
    <row r="2186" spans="1:32" x14ac:dyDescent="0.3">
      <c r="A2186" t="s">
        <v>52</v>
      </c>
      <c r="B2186">
        <f t="shared" si="34"/>
        <v>20</v>
      </c>
      <c r="C2186" t="s">
        <v>33</v>
      </c>
      <c r="D2186" s="1">
        <v>46135</v>
      </c>
      <c r="E2186" t="s">
        <v>36</v>
      </c>
      <c r="AF2186">
        <f>IF(excel_project[[#This Row],[Total Messages]]&gt;0,1,0)</f>
        <v>0</v>
      </c>
    </row>
    <row r="2187" spans="1:32" x14ac:dyDescent="0.3">
      <c r="A2187" t="s">
        <v>52</v>
      </c>
      <c r="B2187">
        <f t="shared" si="34"/>
        <v>20</v>
      </c>
      <c r="C2187" t="s">
        <v>33</v>
      </c>
      <c r="D2187" s="1">
        <v>46136</v>
      </c>
      <c r="E2187" t="s">
        <v>38</v>
      </c>
      <c r="AF2187">
        <f>IF(excel_project[[#This Row],[Total Messages]]&gt;0,1,0)</f>
        <v>0</v>
      </c>
    </row>
    <row r="2188" spans="1:32" x14ac:dyDescent="0.3">
      <c r="A2188" t="s">
        <v>52</v>
      </c>
      <c r="B2188">
        <f t="shared" si="34"/>
        <v>20</v>
      </c>
      <c r="C2188" t="s">
        <v>33</v>
      </c>
      <c r="D2188" s="1">
        <v>46137</v>
      </c>
      <c r="E2188" t="s">
        <v>39</v>
      </c>
      <c r="AF2188">
        <f>IF(excel_project[[#This Row],[Total Messages]]&gt;0,1,0)</f>
        <v>0</v>
      </c>
    </row>
    <row r="2189" spans="1:32" x14ac:dyDescent="0.3">
      <c r="A2189" t="s">
        <v>52</v>
      </c>
      <c r="B2189">
        <f t="shared" si="34"/>
        <v>20</v>
      </c>
      <c r="C2189" t="s">
        <v>33</v>
      </c>
      <c r="D2189" s="1">
        <v>46138</v>
      </c>
      <c r="E2189" t="s">
        <v>40</v>
      </c>
      <c r="AF2189">
        <f>IF(excel_project[[#This Row],[Total Messages]]&gt;0,1,0)</f>
        <v>0</v>
      </c>
    </row>
    <row r="2190" spans="1:32" x14ac:dyDescent="0.3">
      <c r="A2190" t="s">
        <v>52</v>
      </c>
      <c r="B2190">
        <f t="shared" si="34"/>
        <v>20</v>
      </c>
      <c r="C2190" t="s">
        <v>33</v>
      </c>
      <c r="D2190" s="1">
        <v>46139</v>
      </c>
      <c r="E2190" t="s">
        <v>30</v>
      </c>
      <c r="AF2190">
        <f>IF(excel_project[[#This Row],[Total Messages]]&gt;0,1,0)</f>
        <v>0</v>
      </c>
    </row>
    <row r="2191" spans="1:32" x14ac:dyDescent="0.3">
      <c r="A2191" t="s">
        <v>52</v>
      </c>
      <c r="B2191">
        <f t="shared" si="34"/>
        <v>20</v>
      </c>
      <c r="C2191" t="s">
        <v>33</v>
      </c>
      <c r="D2191" s="1">
        <v>46140</v>
      </c>
      <c r="E2191" t="s">
        <v>34</v>
      </c>
      <c r="AF2191">
        <f>IF(excel_project[[#This Row],[Total Messages]]&gt;0,1,0)</f>
        <v>0</v>
      </c>
    </row>
    <row r="2192" spans="1:32" x14ac:dyDescent="0.3">
      <c r="A2192" t="s">
        <v>52</v>
      </c>
      <c r="B2192">
        <f t="shared" si="34"/>
        <v>20</v>
      </c>
      <c r="C2192" t="s">
        <v>33</v>
      </c>
      <c r="D2192" s="1">
        <v>46141</v>
      </c>
      <c r="E2192" t="s">
        <v>35</v>
      </c>
      <c r="AF2192">
        <f>IF(excel_project[[#This Row],[Total Messages]]&gt;0,1,0)</f>
        <v>0</v>
      </c>
    </row>
    <row r="2193" spans="1:32" x14ac:dyDescent="0.3">
      <c r="A2193" t="s">
        <v>52</v>
      </c>
      <c r="B2193">
        <f t="shared" si="34"/>
        <v>20</v>
      </c>
      <c r="C2193" t="s">
        <v>33</v>
      </c>
      <c r="D2193" s="1">
        <v>46142</v>
      </c>
      <c r="E2193" t="s">
        <v>36</v>
      </c>
      <c r="AF2193">
        <f>IF(excel_project[[#This Row],[Total Messages]]&gt;0,1,0)</f>
        <v>0</v>
      </c>
    </row>
    <row r="2194" spans="1:32" x14ac:dyDescent="0.3">
      <c r="A2194" t="s">
        <v>52</v>
      </c>
      <c r="B2194">
        <f t="shared" si="34"/>
        <v>20</v>
      </c>
      <c r="C2194" t="s">
        <v>33</v>
      </c>
      <c r="D2194" s="1">
        <v>46143</v>
      </c>
      <c r="E2194" t="s">
        <v>38</v>
      </c>
      <c r="AF2194">
        <f>IF(excel_project[[#This Row],[Total Messages]]&gt;0,1,0)</f>
        <v>0</v>
      </c>
    </row>
    <row r="2195" spans="1:32" x14ac:dyDescent="0.3">
      <c r="A2195" t="s">
        <v>52</v>
      </c>
      <c r="B2195">
        <f t="shared" si="34"/>
        <v>20</v>
      </c>
      <c r="C2195" t="s">
        <v>33</v>
      </c>
      <c r="D2195" s="1">
        <v>46144</v>
      </c>
      <c r="E2195" t="s">
        <v>39</v>
      </c>
      <c r="AF2195">
        <f>IF(excel_project[[#This Row],[Total Messages]]&gt;0,1,0)</f>
        <v>0</v>
      </c>
    </row>
    <row r="2196" spans="1:32" x14ac:dyDescent="0.3">
      <c r="A2196" t="s">
        <v>52</v>
      </c>
      <c r="B2196">
        <f t="shared" si="34"/>
        <v>20</v>
      </c>
      <c r="C2196" t="s">
        <v>33</v>
      </c>
      <c r="D2196" s="1">
        <v>46145</v>
      </c>
      <c r="E2196" t="s">
        <v>40</v>
      </c>
      <c r="AF2196">
        <f>IF(excel_project[[#This Row],[Total Messages]]&gt;0,1,0)</f>
        <v>0</v>
      </c>
    </row>
    <row r="2197" spans="1:32" x14ac:dyDescent="0.3">
      <c r="A2197" t="s">
        <v>52</v>
      </c>
      <c r="B2197">
        <f t="shared" si="34"/>
        <v>20</v>
      </c>
      <c r="C2197" t="s">
        <v>33</v>
      </c>
      <c r="D2197" s="1">
        <v>46146</v>
      </c>
      <c r="E2197" t="s">
        <v>30</v>
      </c>
      <c r="AF2197">
        <f>IF(excel_project[[#This Row],[Total Messages]]&gt;0,1,0)</f>
        <v>0</v>
      </c>
    </row>
    <row r="2198" spans="1:32" x14ac:dyDescent="0.3">
      <c r="A2198" t="s">
        <v>52</v>
      </c>
      <c r="B2198">
        <f t="shared" si="34"/>
        <v>20</v>
      </c>
      <c r="C2198" t="s">
        <v>33</v>
      </c>
      <c r="D2198" s="1">
        <v>46147</v>
      </c>
      <c r="E2198" t="s">
        <v>34</v>
      </c>
      <c r="AF2198">
        <f>IF(excel_project[[#This Row],[Total Messages]]&gt;0,1,0)</f>
        <v>0</v>
      </c>
    </row>
    <row r="2199" spans="1:32" x14ac:dyDescent="0.3">
      <c r="A2199" t="s">
        <v>52</v>
      </c>
      <c r="B2199">
        <f t="shared" si="34"/>
        <v>20</v>
      </c>
      <c r="C2199" t="s">
        <v>33</v>
      </c>
      <c r="D2199" s="1">
        <v>46148</v>
      </c>
      <c r="E2199" t="s">
        <v>35</v>
      </c>
      <c r="AF2199">
        <f>IF(excel_project[[#This Row],[Total Messages]]&gt;0,1,0)</f>
        <v>0</v>
      </c>
    </row>
    <row r="2200" spans="1:32" x14ac:dyDescent="0.3">
      <c r="A2200" t="s">
        <v>52</v>
      </c>
      <c r="B2200">
        <f t="shared" si="34"/>
        <v>20</v>
      </c>
      <c r="C2200" t="s">
        <v>33</v>
      </c>
      <c r="D2200" s="1">
        <v>46149</v>
      </c>
      <c r="E2200" t="s">
        <v>36</v>
      </c>
      <c r="AF2200">
        <f>IF(excel_project[[#This Row],[Total Messages]]&gt;0,1,0)</f>
        <v>0</v>
      </c>
    </row>
    <row r="2201" spans="1:32" x14ac:dyDescent="0.3">
      <c r="A2201" t="s">
        <v>52</v>
      </c>
      <c r="B2201">
        <f t="shared" si="34"/>
        <v>20</v>
      </c>
      <c r="C2201" t="s">
        <v>33</v>
      </c>
      <c r="D2201" s="1">
        <v>46150</v>
      </c>
      <c r="E2201" t="s">
        <v>38</v>
      </c>
      <c r="AF2201">
        <f>IF(excel_project[[#This Row],[Total Messages]]&gt;0,1,0)</f>
        <v>0</v>
      </c>
    </row>
    <row r="2202" spans="1:32" x14ac:dyDescent="0.3">
      <c r="A2202" t="s">
        <v>53</v>
      </c>
      <c r="B2202">
        <f t="shared" si="34"/>
        <v>21</v>
      </c>
      <c r="C2202" t="s">
        <v>33</v>
      </c>
      <c r="D2202" s="1">
        <v>46041</v>
      </c>
      <c r="E2202" t="s">
        <v>30</v>
      </c>
      <c r="AF2202">
        <f>IF(excel_project[[#This Row],[Total Messages]]&gt;0,1,0)</f>
        <v>0</v>
      </c>
    </row>
    <row r="2203" spans="1:32" x14ac:dyDescent="0.3">
      <c r="A2203" t="s">
        <v>53</v>
      </c>
      <c r="B2203">
        <f t="shared" si="34"/>
        <v>21</v>
      </c>
      <c r="C2203" t="s">
        <v>33</v>
      </c>
      <c r="D2203" s="1">
        <v>46042</v>
      </c>
      <c r="E2203" t="s">
        <v>34</v>
      </c>
      <c r="AF2203">
        <f>IF(excel_project[[#This Row],[Total Messages]]&gt;0,1,0)</f>
        <v>0</v>
      </c>
    </row>
    <row r="2204" spans="1:32" x14ac:dyDescent="0.3">
      <c r="A2204" t="s">
        <v>53</v>
      </c>
      <c r="B2204">
        <f t="shared" si="34"/>
        <v>21</v>
      </c>
      <c r="C2204" t="s">
        <v>33</v>
      </c>
      <c r="D2204" s="1">
        <v>46043</v>
      </c>
      <c r="E2204" t="s">
        <v>35</v>
      </c>
      <c r="AF2204">
        <f>IF(excel_project[[#This Row],[Total Messages]]&gt;0,1,0)</f>
        <v>0</v>
      </c>
    </row>
    <row r="2205" spans="1:32" x14ac:dyDescent="0.3">
      <c r="A2205" t="s">
        <v>53</v>
      </c>
      <c r="B2205">
        <f t="shared" si="34"/>
        <v>21</v>
      </c>
      <c r="C2205" t="s">
        <v>33</v>
      </c>
      <c r="D2205" s="1">
        <v>46044</v>
      </c>
      <c r="E2205" t="s">
        <v>36</v>
      </c>
      <c r="F2205">
        <v>27</v>
      </c>
      <c r="G2205">
        <v>11</v>
      </c>
      <c r="H2205">
        <v>16</v>
      </c>
      <c r="I2205" t="s">
        <v>31</v>
      </c>
      <c r="J2205" t="s">
        <v>37</v>
      </c>
      <c r="L2205">
        <v>7</v>
      </c>
      <c r="V2205">
        <v>3</v>
      </c>
      <c r="AC2205">
        <v>1</v>
      </c>
      <c r="AF2205">
        <f>IF(excel_project[[#This Row],[Total Messages]]&gt;0,1,0)</f>
        <v>1</v>
      </c>
    </row>
    <row r="2206" spans="1:32" x14ac:dyDescent="0.3">
      <c r="A2206" t="s">
        <v>53</v>
      </c>
      <c r="B2206">
        <f t="shared" si="34"/>
        <v>21</v>
      </c>
      <c r="C2206" t="s">
        <v>33</v>
      </c>
      <c r="D2206" s="1">
        <v>46045</v>
      </c>
      <c r="E2206" t="s">
        <v>38</v>
      </c>
      <c r="AF2206">
        <f>IF(excel_project[[#This Row],[Total Messages]]&gt;0,1,0)</f>
        <v>0</v>
      </c>
    </row>
    <row r="2207" spans="1:32" x14ac:dyDescent="0.3">
      <c r="A2207" t="s">
        <v>53</v>
      </c>
      <c r="B2207">
        <f t="shared" si="34"/>
        <v>21</v>
      </c>
      <c r="C2207" t="s">
        <v>33</v>
      </c>
      <c r="D2207" s="1">
        <v>46046</v>
      </c>
      <c r="E2207" t="s">
        <v>39</v>
      </c>
      <c r="F2207">
        <v>12</v>
      </c>
      <c r="G2207">
        <v>4</v>
      </c>
      <c r="H2207">
        <v>8</v>
      </c>
      <c r="I2207" t="s">
        <v>31</v>
      </c>
      <c r="J2207" t="s">
        <v>37</v>
      </c>
      <c r="L2207">
        <v>6</v>
      </c>
      <c r="W2207">
        <v>1</v>
      </c>
      <c r="AF2207">
        <f>IF(excel_project[[#This Row],[Total Messages]]&gt;0,1,0)</f>
        <v>1</v>
      </c>
    </row>
    <row r="2208" spans="1:32" x14ac:dyDescent="0.3">
      <c r="A2208" t="s">
        <v>53</v>
      </c>
      <c r="B2208">
        <f t="shared" si="34"/>
        <v>21</v>
      </c>
      <c r="C2208" t="s">
        <v>33</v>
      </c>
      <c r="D2208" s="1">
        <v>46047</v>
      </c>
      <c r="E2208" t="s">
        <v>40</v>
      </c>
      <c r="AF2208">
        <f>IF(excel_project[[#This Row],[Total Messages]]&gt;0,1,0)</f>
        <v>0</v>
      </c>
    </row>
    <row r="2209" spans="1:32" x14ac:dyDescent="0.3">
      <c r="A2209" t="s">
        <v>53</v>
      </c>
      <c r="B2209">
        <f t="shared" si="34"/>
        <v>21</v>
      </c>
      <c r="C2209" t="s">
        <v>33</v>
      </c>
      <c r="D2209" s="1">
        <v>46048</v>
      </c>
      <c r="E2209" t="s">
        <v>30</v>
      </c>
      <c r="AF2209">
        <f>IF(excel_project[[#This Row],[Total Messages]]&gt;0,1,0)</f>
        <v>0</v>
      </c>
    </row>
    <row r="2210" spans="1:32" x14ac:dyDescent="0.3">
      <c r="A2210" t="s">
        <v>53</v>
      </c>
      <c r="B2210">
        <f t="shared" si="34"/>
        <v>21</v>
      </c>
      <c r="C2210" t="s">
        <v>33</v>
      </c>
      <c r="D2210" s="1">
        <v>46049</v>
      </c>
      <c r="E2210" t="s">
        <v>34</v>
      </c>
      <c r="AF2210">
        <f>IF(excel_project[[#This Row],[Total Messages]]&gt;0,1,0)</f>
        <v>0</v>
      </c>
    </row>
    <row r="2211" spans="1:32" x14ac:dyDescent="0.3">
      <c r="A2211" t="s">
        <v>53</v>
      </c>
      <c r="B2211">
        <f t="shared" si="34"/>
        <v>21</v>
      </c>
      <c r="C2211" t="s">
        <v>33</v>
      </c>
      <c r="D2211" s="1">
        <v>46050</v>
      </c>
      <c r="E2211" t="s">
        <v>35</v>
      </c>
      <c r="AF2211">
        <f>IF(excel_project[[#This Row],[Total Messages]]&gt;0,1,0)</f>
        <v>0</v>
      </c>
    </row>
    <row r="2212" spans="1:32" x14ac:dyDescent="0.3">
      <c r="A2212" t="s">
        <v>53</v>
      </c>
      <c r="B2212">
        <f t="shared" si="34"/>
        <v>21</v>
      </c>
      <c r="C2212" t="s">
        <v>33</v>
      </c>
      <c r="D2212" s="1">
        <v>46051</v>
      </c>
      <c r="E2212" t="s">
        <v>36</v>
      </c>
      <c r="AF2212">
        <f>IF(excel_project[[#This Row],[Total Messages]]&gt;0,1,0)</f>
        <v>0</v>
      </c>
    </row>
    <row r="2213" spans="1:32" x14ac:dyDescent="0.3">
      <c r="A2213" t="s">
        <v>53</v>
      </c>
      <c r="B2213">
        <f t="shared" si="34"/>
        <v>21</v>
      </c>
      <c r="C2213" t="s">
        <v>33</v>
      </c>
      <c r="D2213" s="1">
        <v>46052</v>
      </c>
      <c r="E2213" t="s">
        <v>38</v>
      </c>
      <c r="AF2213">
        <f>IF(excel_project[[#This Row],[Total Messages]]&gt;0,1,0)</f>
        <v>0</v>
      </c>
    </row>
    <row r="2214" spans="1:32" x14ac:dyDescent="0.3">
      <c r="A2214" t="s">
        <v>53</v>
      </c>
      <c r="B2214">
        <f t="shared" si="34"/>
        <v>21</v>
      </c>
      <c r="C2214" t="s">
        <v>33</v>
      </c>
      <c r="D2214" s="1">
        <v>46053</v>
      </c>
      <c r="E2214" t="s">
        <v>39</v>
      </c>
      <c r="AF2214">
        <f>IF(excel_project[[#This Row],[Total Messages]]&gt;0,1,0)</f>
        <v>0</v>
      </c>
    </row>
    <row r="2215" spans="1:32" x14ac:dyDescent="0.3">
      <c r="A2215" t="s">
        <v>53</v>
      </c>
      <c r="B2215">
        <f t="shared" si="34"/>
        <v>21</v>
      </c>
      <c r="C2215" t="s">
        <v>33</v>
      </c>
      <c r="D2215" s="1">
        <v>46054</v>
      </c>
      <c r="E2215" t="s">
        <v>40</v>
      </c>
      <c r="AF2215">
        <f>IF(excel_project[[#This Row],[Total Messages]]&gt;0,1,0)</f>
        <v>0</v>
      </c>
    </row>
    <row r="2216" spans="1:32" x14ac:dyDescent="0.3">
      <c r="A2216" t="s">
        <v>53</v>
      </c>
      <c r="B2216">
        <f t="shared" si="34"/>
        <v>21</v>
      </c>
      <c r="C2216" t="s">
        <v>33</v>
      </c>
      <c r="D2216" s="1">
        <v>46055</v>
      </c>
      <c r="E2216" t="s">
        <v>30</v>
      </c>
      <c r="AF2216">
        <f>IF(excel_project[[#This Row],[Total Messages]]&gt;0,1,0)</f>
        <v>0</v>
      </c>
    </row>
    <row r="2217" spans="1:32" x14ac:dyDescent="0.3">
      <c r="A2217" t="s">
        <v>53</v>
      </c>
      <c r="B2217">
        <f t="shared" si="34"/>
        <v>21</v>
      </c>
      <c r="C2217" t="s">
        <v>33</v>
      </c>
      <c r="D2217" s="1">
        <v>46056</v>
      </c>
      <c r="E2217" t="s">
        <v>34</v>
      </c>
      <c r="F2217">
        <v>7</v>
      </c>
      <c r="G2217">
        <v>5</v>
      </c>
      <c r="H2217">
        <v>2</v>
      </c>
      <c r="I2217" t="s">
        <v>31</v>
      </c>
      <c r="J2217" t="s">
        <v>31</v>
      </c>
      <c r="AF2217">
        <f>IF(excel_project[[#This Row],[Total Messages]]&gt;0,1,0)</f>
        <v>1</v>
      </c>
    </row>
    <row r="2218" spans="1:32" x14ac:dyDescent="0.3">
      <c r="A2218" t="s">
        <v>53</v>
      </c>
      <c r="B2218">
        <f t="shared" si="34"/>
        <v>21</v>
      </c>
      <c r="C2218" t="s">
        <v>33</v>
      </c>
      <c r="D2218" s="1">
        <v>46057</v>
      </c>
      <c r="E2218" t="s">
        <v>35</v>
      </c>
      <c r="AF2218">
        <f>IF(excel_project[[#This Row],[Total Messages]]&gt;0,1,0)</f>
        <v>0</v>
      </c>
    </row>
    <row r="2219" spans="1:32" x14ac:dyDescent="0.3">
      <c r="A2219" t="s">
        <v>53</v>
      </c>
      <c r="B2219">
        <f t="shared" si="34"/>
        <v>21</v>
      </c>
      <c r="C2219" t="s">
        <v>33</v>
      </c>
      <c r="D2219" s="1">
        <v>46058</v>
      </c>
      <c r="E2219" t="s">
        <v>36</v>
      </c>
      <c r="AF2219">
        <f>IF(excel_project[[#This Row],[Total Messages]]&gt;0,1,0)</f>
        <v>0</v>
      </c>
    </row>
    <row r="2220" spans="1:32" x14ac:dyDescent="0.3">
      <c r="A2220" t="s">
        <v>53</v>
      </c>
      <c r="B2220">
        <f t="shared" si="34"/>
        <v>21</v>
      </c>
      <c r="C2220" t="s">
        <v>33</v>
      </c>
      <c r="D2220" s="1">
        <v>46059</v>
      </c>
      <c r="E2220" t="s">
        <v>38</v>
      </c>
      <c r="AF2220">
        <f>IF(excel_project[[#This Row],[Total Messages]]&gt;0,1,0)</f>
        <v>0</v>
      </c>
    </row>
    <row r="2221" spans="1:32" x14ac:dyDescent="0.3">
      <c r="A2221" t="s">
        <v>53</v>
      </c>
      <c r="B2221">
        <f t="shared" si="34"/>
        <v>21</v>
      </c>
      <c r="C2221" t="s">
        <v>33</v>
      </c>
      <c r="D2221" s="1">
        <v>46060</v>
      </c>
      <c r="E2221" t="s">
        <v>39</v>
      </c>
      <c r="AF2221">
        <f>IF(excel_project[[#This Row],[Total Messages]]&gt;0,1,0)</f>
        <v>0</v>
      </c>
    </row>
    <row r="2222" spans="1:32" x14ac:dyDescent="0.3">
      <c r="A2222" t="s">
        <v>53</v>
      </c>
      <c r="B2222">
        <f t="shared" si="34"/>
        <v>21</v>
      </c>
      <c r="C2222" t="s">
        <v>33</v>
      </c>
      <c r="D2222" s="1">
        <v>46061</v>
      </c>
      <c r="E2222" t="s">
        <v>40</v>
      </c>
      <c r="AF2222">
        <f>IF(excel_project[[#This Row],[Total Messages]]&gt;0,1,0)</f>
        <v>0</v>
      </c>
    </row>
    <row r="2223" spans="1:32" x14ac:dyDescent="0.3">
      <c r="A2223" t="s">
        <v>53</v>
      </c>
      <c r="B2223">
        <f t="shared" si="34"/>
        <v>21</v>
      </c>
      <c r="C2223" t="s">
        <v>33</v>
      </c>
      <c r="D2223" s="1">
        <v>46062</v>
      </c>
      <c r="E2223" t="s">
        <v>30</v>
      </c>
      <c r="F2223">
        <v>4</v>
      </c>
      <c r="G2223">
        <v>1</v>
      </c>
      <c r="H2223">
        <v>3</v>
      </c>
      <c r="I2223" t="s">
        <v>37</v>
      </c>
      <c r="J2223" t="s">
        <v>37</v>
      </c>
      <c r="AF2223">
        <f>IF(excel_project[[#This Row],[Total Messages]]&gt;0,1,0)</f>
        <v>1</v>
      </c>
    </row>
    <row r="2224" spans="1:32" x14ac:dyDescent="0.3">
      <c r="A2224" t="s">
        <v>53</v>
      </c>
      <c r="B2224">
        <f t="shared" si="34"/>
        <v>21</v>
      </c>
      <c r="C2224" t="s">
        <v>33</v>
      </c>
      <c r="D2224" s="1">
        <v>46063</v>
      </c>
      <c r="E2224" t="s">
        <v>34</v>
      </c>
      <c r="AF2224">
        <f>IF(excel_project[[#This Row],[Total Messages]]&gt;0,1,0)</f>
        <v>0</v>
      </c>
    </row>
    <row r="2225" spans="1:32" x14ac:dyDescent="0.3">
      <c r="A2225" t="s">
        <v>53</v>
      </c>
      <c r="B2225">
        <f t="shared" si="34"/>
        <v>21</v>
      </c>
      <c r="C2225" t="s">
        <v>33</v>
      </c>
      <c r="D2225" s="1">
        <v>46064</v>
      </c>
      <c r="E2225" t="s">
        <v>35</v>
      </c>
      <c r="AF2225">
        <f>IF(excel_project[[#This Row],[Total Messages]]&gt;0,1,0)</f>
        <v>0</v>
      </c>
    </row>
    <row r="2226" spans="1:32" x14ac:dyDescent="0.3">
      <c r="A2226" t="s">
        <v>53</v>
      </c>
      <c r="B2226">
        <f t="shared" si="34"/>
        <v>21</v>
      </c>
      <c r="C2226" t="s">
        <v>33</v>
      </c>
      <c r="D2226" s="1">
        <v>46065</v>
      </c>
      <c r="E2226" t="s">
        <v>36</v>
      </c>
      <c r="AF2226">
        <f>IF(excel_project[[#This Row],[Total Messages]]&gt;0,1,0)</f>
        <v>0</v>
      </c>
    </row>
    <row r="2227" spans="1:32" x14ac:dyDescent="0.3">
      <c r="A2227" t="s">
        <v>53</v>
      </c>
      <c r="B2227">
        <f t="shared" si="34"/>
        <v>21</v>
      </c>
      <c r="C2227" t="s">
        <v>33</v>
      </c>
      <c r="D2227" s="1">
        <v>46066</v>
      </c>
      <c r="E2227" t="s">
        <v>38</v>
      </c>
      <c r="AF2227">
        <f>IF(excel_project[[#This Row],[Total Messages]]&gt;0,1,0)</f>
        <v>0</v>
      </c>
    </row>
    <row r="2228" spans="1:32" x14ac:dyDescent="0.3">
      <c r="A2228" t="s">
        <v>53</v>
      </c>
      <c r="B2228">
        <f t="shared" si="34"/>
        <v>21</v>
      </c>
      <c r="C2228" t="s">
        <v>33</v>
      </c>
      <c r="D2228" s="1">
        <v>46067</v>
      </c>
      <c r="E2228" t="s">
        <v>39</v>
      </c>
      <c r="AF2228">
        <f>IF(excel_project[[#This Row],[Total Messages]]&gt;0,1,0)</f>
        <v>0</v>
      </c>
    </row>
    <row r="2229" spans="1:32" x14ac:dyDescent="0.3">
      <c r="A2229" t="s">
        <v>53</v>
      </c>
      <c r="B2229">
        <f t="shared" si="34"/>
        <v>21</v>
      </c>
      <c r="C2229" t="s">
        <v>33</v>
      </c>
      <c r="D2229" s="1">
        <v>46068</v>
      </c>
      <c r="E2229" t="s">
        <v>40</v>
      </c>
      <c r="AF2229">
        <f>IF(excel_project[[#This Row],[Total Messages]]&gt;0,1,0)</f>
        <v>0</v>
      </c>
    </row>
    <row r="2230" spans="1:32" x14ac:dyDescent="0.3">
      <c r="A2230" t="s">
        <v>53</v>
      </c>
      <c r="B2230">
        <f t="shared" si="34"/>
        <v>21</v>
      </c>
      <c r="C2230" t="s">
        <v>33</v>
      </c>
      <c r="D2230" s="1">
        <v>46069</v>
      </c>
      <c r="E2230" t="s">
        <v>30</v>
      </c>
      <c r="AF2230">
        <f>IF(excel_project[[#This Row],[Total Messages]]&gt;0,1,0)</f>
        <v>0</v>
      </c>
    </row>
    <row r="2231" spans="1:32" x14ac:dyDescent="0.3">
      <c r="A2231" t="s">
        <v>53</v>
      </c>
      <c r="B2231">
        <f t="shared" si="34"/>
        <v>21</v>
      </c>
      <c r="C2231" t="s">
        <v>33</v>
      </c>
      <c r="D2231" s="1">
        <v>46070</v>
      </c>
      <c r="E2231" t="s">
        <v>34</v>
      </c>
      <c r="AF2231">
        <f>IF(excel_project[[#This Row],[Total Messages]]&gt;0,1,0)</f>
        <v>0</v>
      </c>
    </row>
    <row r="2232" spans="1:32" x14ac:dyDescent="0.3">
      <c r="A2232" t="s">
        <v>53</v>
      </c>
      <c r="B2232">
        <f t="shared" si="34"/>
        <v>21</v>
      </c>
      <c r="C2232" t="s">
        <v>33</v>
      </c>
      <c r="D2232" s="1">
        <v>46071</v>
      </c>
      <c r="E2232" t="s">
        <v>35</v>
      </c>
      <c r="AF2232">
        <f>IF(excel_project[[#This Row],[Total Messages]]&gt;0,1,0)</f>
        <v>0</v>
      </c>
    </row>
    <row r="2233" spans="1:32" x14ac:dyDescent="0.3">
      <c r="A2233" t="s">
        <v>53</v>
      </c>
      <c r="B2233">
        <f t="shared" si="34"/>
        <v>21</v>
      </c>
      <c r="C2233" t="s">
        <v>33</v>
      </c>
      <c r="D2233" s="1">
        <v>46072</v>
      </c>
      <c r="E2233" t="s">
        <v>36</v>
      </c>
      <c r="AF2233">
        <f>IF(excel_project[[#This Row],[Total Messages]]&gt;0,1,0)</f>
        <v>0</v>
      </c>
    </row>
    <row r="2234" spans="1:32" x14ac:dyDescent="0.3">
      <c r="A2234" t="s">
        <v>53</v>
      </c>
      <c r="B2234">
        <f t="shared" si="34"/>
        <v>21</v>
      </c>
      <c r="C2234" t="s">
        <v>33</v>
      </c>
      <c r="D2234" s="1">
        <v>46073</v>
      </c>
      <c r="E2234" t="s">
        <v>38</v>
      </c>
      <c r="AF2234">
        <f>IF(excel_project[[#This Row],[Total Messages]]&gt;0,1,0)</f>
        <v>0</v>
      </c>
    </row>
    <row r="2235" spans="1:32" x14ac:dyDescent="0.3">
      <c r="A2235" t="s">
        <v>53</v>
      </c>
      <c r="B2235">
        <f t="shared" si="34"/>
        <v>21</v>
      </c>
      <c r="C2235" t="s">
        <v>33</v>
      </c>
      <c r="D2235" s="1">
        <v>46074</v>
      </c>
      <c r="E2235" t="s">
        <v>39</v>
      </c>
      <c r="AF2235">
        <f>IF(excel_project[[#This Row],[Total Messages]]&gt;0,1,0)</f>
        <v>0</v>
      </c>
    </row>
    <row r="2236" spans="1:32" x14ac:dyDescent="0.3">
      <c r="A2236" t="s">
        <v>53</v>
      </c>
      <c r="B2236">
        <f t="shared" si="34"/>
        <v>21</v>
      </c>
      <c r="C2236" t="s">
        <v>33</v>
      </c>
      <c r="D2236" s="1">
        <v>46075</v>
      </c>
      <c r="E2236" t="s">
        <v>40</v>
      </c>
      <c r="AF2236">
        <f>IF(excel_project[[#This Row],[Total Messages]]&gt;0,1,0)</f>
        <v>0</v>
      </c>
    </row>
    <row r="2237" spans="1:32" x14ac:dyDescent="0.3">
      <c r="A2237" t="s">
        <v>53</v>
      </c>
      <c r="B2237">
        <f t="shared" si="34"/>
        <v>21</v>
      </c>
      <c r="C2237" t="s">
        <v>33</v>
      </c>
      <c r="D2237" s="1">
        <v>46076</v>
      </c>
      <c r="E2237" t="s">
        <v>30</v>
      </c>
      <c r="AF2237">
        <f>IF(excel_project[[#This Row],[Total Messages]]&gt;0,1,0)</f>
        <v>0</v>
      </c>
    </row>
    <row r="2238" spans="1:32" x14ac:dyDescent="0.3">
      <c r="A2238" t="s">
        <v>53</v>
      </c>
      <c r="B2238">
        <f t="shared" si="34"/>
        <v>21</v>
      </c>
      <c r="C2238" t="s">
        <v>33</v>
      </c>
      <c r="D2238" s="1">
        <v>46077</v>
      </c>
      <c r="E2238" t="s">
        <v>34</v>
      </c>
      <c r="AF2238">
        <f>IF(excel_project[[#This Row],[Total Messages]]&gt;0,1,0)</f>
        <v>0</v>
      </c>
    </row>
    <row r="2239" spans="1:32" x14ac:dyDescent="0.3">
      <c r="A2239" t="s">
        <v>53</v>
      </c>
      <c r="B2239">
        <f t="shared" si="34"/>
        <v>21</v>
      </c>
      <c r="C2239" t="s">
        <v>33</v>
      </c>
      <c r="D2239" s="1">
        <v>46078</v>
      </c>
      <c r="E2239" t="s">
        <v>35</v>
      </c>
      <c r="AF2239">
        <f>IF(excel_project[[#This Row],[Total Messages]]&gt;0,1,0)</f>
        <v>0</v>
      </c>
    </row>
    <row r="2240" spans="1:32" x14ac:dyDescent="0.3">
      <c r="A2240" t="s">
        <v>53</v>
      </c>
      <c r="B2240">
        <f t="shared" si="34"/>
        <v>21</v>
      </c>
      <c r="C2240" t="s">
        <v>33</v>
      </c>
      <c r="D2240" s="1">
        <v>46079</v>
      </c>
      <c r="E2240" t="s">
        <v>36</v>
      </c>
      <c r="AF2240">
        <f>IF(excel_project[[#This Row],[Total Messages]]&gt;0,1,0)</f>
        <v>0</v>
      </c>
    </row>
    <row r="2241" spans="1:32" x14ac:dyDescent="0.3">
      <c r="A2241" t="s">
        <v>53</v>
      </c>
      <c r="B2241">
        <f t="shared" si="34"/>
        <v>21</v>
      </c>
      <c r="C2241" t="s">
        <v>33</v>
      </c>
      <c r="D2241" s="1">
        <v>46080</v>
      </c>
      <c r="E2241" t="s">
        <v>38</v>
      </c>
      <c r="AF2241">
        <f>IF(excel_project[[#This Row],[Total Messages]]&gt;0,1,0)</f>
        <v>0</v>
      </c>
    </row>
    <row r="2242" spans="1:32" x14ac:dyDescent="0.3">
      <c r="A2242" t="s">
        <v>53</v>
      </c>
      <c r="B2242">
        <f t="shared" ref="B2242:B2305" si="35">VALUE(LEFT(A2242,LEN(A2242)-1))</f>
        <v>21</v>
      </c>
      <c r="C2242" t="s">
        <v>33</v>
      </c>
      <c r="D2242" s="1">
        <v>46081</v>
      </c>
      <c r="E2242" t="s">
        <v>39</v>
      </c>
      <c r="AF2242">
        <f>IF(excel_project[[#This Row],[Total Messages]]&gt;0,1,0)</f>
        <v>0</v>
      </c>
    </row>
    <row r="2243" spans="1:32" x14ac:dyDescent="0.3">
      <c r="A2243" t="s">
        <v>53</v>
      </c>
      <c r="B2243">
        <f t="shared" si="35"/>
        <v>21</v>
      </c>
      <c r="C2243" t="s">
        <v>33</v>
      </c>
      <c r="D2243" s="1">
        <v>46082</v>
      </c>
      <c r="E2243" t="s">
        <v>40</v>
      </c>
      <c r="AF2243">
        <f>IF(excel_project[[#This Row],[Total Messages]]&gt;0,1,0)</f>
        <v>0</v>
      </c>
    </row>
    <row r="2244" spans="1:32" x14ac:dyDescent="0.3">
      <c r="A2244" t="s">
        <v>53</v>
      </c>
      <c r="B2244">
        <f t="shared" si="35"/>
        <v>21</v>
      </c>
      <c r="C2244" t="s">
        <v>33</v>
      </c>
      <c r="D2244" s="1">
        <v>46083</v>
      </c>
      <c r="E2244" t="s">
        <v>30</v>
      </c>
      <c r="AF2244">
        <f>IF(excel_project[[#This Row],[Total Messages]]&gt;0,1,0)</f>
        <v>0</v>
      </c>
    </row>
    <row r="2245" spans="1:32" x14ac:dyDescent="0.3">
      <c r="A2245" t="s">
        <v>53</v>
      </c>
      <c r="B2245">
        <f t="shared" si="35"/>
        <v>21</v>
      </c>
      <c r="C2245" t="s">
        <v>33</v>
      </c>
      <c r="D2245" s="1">
        <v>46084</v>
      </c>
      <c r="E2245" t="s">
        <v>34</v>
      </c>
      <c r="AF2245">
        <f>IF(excel_project[[#This Row],[Total Messages]]&gt;0,1,0)</f>
        <v>0</v>
      </c>
    </row>
    <row r="2246" spans="1:32" x14ac:dyDescent="0.3">
      <c r="A2246" t="s">
        <v>53</v>
      </c>
      <c r="B2246">
        <f t="shared" si="35"/>
        <v>21</v>
      </c>
      <c r="C2246" t="s">
        <v>33</v>
      </c>
      <c r="D2246" s="1">
        <v>46085</v>
      </c>
      <c r="E2246" t="s">
        <v>35</v>
      </c>
      <c r="AF2246">
        <f>IF(excel_project[[#This Row],[Total Messages]]&gt;0,1,0)</f>
        <v>0</v>
      </c>
    </row>
    <row r="2247" spans="1:32" x14ac:dyDescent="0.3">
      <c r="A2247" t="s">
        <v>53</v>
      </c>
      <c r="B2247">
        <f t="shared" si="35"/>
        <v>21</v>
      </c>
      <c r="C2247" t="s">
        <v>33</v>
      </c>
      <c r="D2247" s="1">
        <v>46086</v>
      </c>
      <c r="E2247" t="s">
        <v>36</v>
      </c>
      <c r="AF2247">
        <f>IF(excel_project[[#This Row],[Total Messages]]&gt;0,1,0)</f>
        <v>0</v>
      </c>
    </row>
    <row r="2248" spans="1:32" x14ac:dyDescent="0.3">
      <c r="A2248" t="s">
        <v>53</v>
      </c>
      <c r="B2248">
        <f t="shared" si="35"/>
        <v>21</v>
      </c>
      <c r="C2248" t="s">
        <v>33</v>
      </c>
      <c r="D2248" s="1">
        <v>46087</v>
      </c>
      <c r="E2248" t="s">
        <v>38</v>
      </c>
      <c r="AF2248">
        <f>IF(excel_project[[#This Row],[Total Messages]]&gt;0,1,0)</f>
        <v>0</v>
      </c>
    </row>
    <row r="2249" spans="1:32" x14ac:dyDescent="0.3">
      <c r="A2249" t="s">
        <v>53</v>
      </c>
      <c r="B2249">
        <f t="shared" si="35"/>
        <v>21</v>
      </c>
      <c r="C2249" t="s">
        <v>33</v>
      </c>
      <c r="D2249" s="1">
        <v>46088</v>
      </c>
      <c r="E2249" t="s">
        <v>39</v>
      </c>
      <c r="AF2249">
        <f>IF(excel_project[[#This Row],[Total Messages]]&gt;0,1,0)</f>
        <v>0</v>
      </c>
    </row>
    <row r="2250" spans="1:32" x14ac:dyDescent="0.3">
      <c r="A2250" t="s">
        <v>53</v>
      </c>
      <c r="B2250">
        <f t="shared" si="35"/>
        <v>21</v>
      </c>
      <c r="C2250" t="s">
        <v>33</v>
      </c>
      <c r="D2250" s="1">
        <v>46089</v>
      </c>
      <c r="E2250" t="s">
        <v>40</v>
      </c>
      <c r="AF2250">
        <f>IF(excel_project[[#This Row],[Total Messages]]&gt;0,1,0)</f>
        <v>0</v>
      </c>
    </row>
    <row r="2251" spans="1:32" x14ac:dyDescent="0.3">
      <c r="A2251" t="s">
        <v>53</v>
      </c>
      <c r="B2251">
        <f t="shared" si="35"/>
        <v>21</v>
      </c>
      <c r="C2251" t="s">
        <v>33</v>
      </c>
      <c r="D2251" s="1">
        <v>46090</v>
      </c>
      <c r="E2251" t="s">
        <v>30</v>
      </c>
      <c r="AF2251">
        <f>IF(excel_project[[#This Row],[Total Messages]]&gt;0,1,0)</f>
        <v>0</v>
      </c>
    </row>
    <row r="2252" spans="1:32" x14ac:dyDescent="0.3">
      <c r="A2252" t="s">
        <v>53</v>
      </c>
      <c r="B2252">
        <f t="shared" si="35"/>
        <v>21</v>
      </c>
      <c r="C2252" t="s">
        <v>33</v>
      </c>
      <c r="D2252" s="1">
        <v>46091</v>
      </c>
      <c r="E2252" t="s">
        <v>34</v>
      </c>
      <c r="AF2252">
        <f>IF(excel_project[[#This Row],[Total Messages]]&gt;0,1,0)</f>
        <v>0</v>
      </c>
    </row>
    <row r="2253" spans="1:32" x14ac:dyDescent="0.3">
      <c r="A2253" t="s">
        <v>53</v>
      </c>
      <c r="B2253">
        <f t="shared" si="35"/>
        <v>21</v>
      </c>
      <c r="C2253" t="s">
        <v>33</v>
      </c>
      <c r="D2253" s="1">
        <v>46092</v>
      </c>
      <c r="E2253" t="s">
        <v>35</v>
      </c>
      <c r="AF2253">
        <f>IF(excel_project[[#This Row],[Total Messages]]&gt;0,1,0)</f>
        <v>0</v>
      </c>
    </row>
    <row r="2254" spans="1:32" x14ac:dyDescent="0.3">
      <c r="A2254" t="s">
        <v>53</v>
      </c>
      <c r="B2254">
        <f t="shared" si="35"/>
        <v>21</v>
      </c>
      <c r="C2254" t="s">
        <v>33</v>
      </c>
      <c r="D2254" s="1">
        <v>46093</v>
      </c>
      <c r="E2254" t="s">
        <v>36</v>
      </c>
      <c r="AF2254">
        <f>IF(excel_project[[#This Row],[Total Messages]]&gt;0,1,0)</f>
        <v>0</v>
      </c>
    </row>
    <row r="2255" spans="1:32" x14ac:dyDescent="0.3">
      <c r="A2255" t="s">
        <v>53</v>
      </c>
      <c r="B2255">
        <f t="shared" si="35"/>
        <v>21</v>
      </c>
      <c r="C2255" t="s">
        <v>33</v>
      </c>
      <c r="D2255" s="1">
        <v>46094</v>
      </c>
      <c r="E2255" t="s">
        <v>38</v>
      </c>
      <c r="AF2255">
        <f>IF(excel_project[[#This Row],[Total Messages]]&gt;0,1,0)</f>
        <v>0</v>
      </c>
    </row>
    <row r="2256" spans="1:32" x14ac:dyDescent="0.3">
      <c r="A2256" t="s">
        <v>53</v>
      </c>
      <c r="B2256">
        <f t="shared" si="35"/>
        <v>21</v>
      </c>
      <c r="C2256" t="s">
        <v>33</v>
      </c>
      <c r="D2256" s="1">
        <v>46095</v>
      </c>
      <c r="E2256" t="s">
        <v>39</v>
      </c>
      <c r="AF2256">
        <f>IF(excel_project[[#This Row],[Total Messages]]&gt;0,1,0)</f>
        <v>0</v>
      </c>
    </row>
    <row r="2257" spans="1:32" x14ac:dyDescent="0.3">
      <c r="A2257" t="s">
        <v>53</v>
      </c>
      <c r="B2257">
        <f t="shared" si="35"/>
        <v>21</v>
      </c>
      <c r="C2257" t="s">
        <v>33</v>
      </c>
      <c r="D2257" s="1">
        <v>46096</v>
      </c>
      <c r="E2257" t="s">
        <v>40</v>
      </c>
      <c r="AF2257">
        <f>IF(excel_project[[#This Row],[Total Messages]]&gt;0,1,0)</f>
        <v>0</v>
      </c>
    </row>
    <row r="2258" spans="1:32" x14ac:dyDescent="0.3">
      <c r="A2258" t="s">
        <v>53</v>
      </c>
      <c r="B2258">
        <f t="shared" si="35"/>
        <v>21</v>
      </c>
      <c r="C2258" t="s">
        <v>33</v>
      </c>
      <c r="D2258" s="1">
        <v>46097</v>
      </c>
      <c r="E2258" t="s">
        <v>30</v>
      </c>
      <c r="AF2258">
        <f>IF(excel_project[[#This Row],[Total Messages]]&gt;0,1,0)</f>
        <v>0</v>
      </c>
    </row>
    <row r="2259" spans="1:32" x14ac:dyDescent="0.3">
      <c r="A2259" t="s">
        <v>53</v>
      </c>
      <c r="B2259">
        <f t="shared" si="35"/>
        <v>21</v>
      </c>
      <c r="C2259" t="s">
        <v>33</v>
      </c>
      <c r="D2259" s="1">
        <v>46098</v>
      </c>
      <c r="E2259" t="s">
        <v>34</v>
      </c>
      <c r="AF2259">
        <f>IF(excel_project[[#This Row],[Total Messages]]&gt;0,1,0)</f>
        <v>0</v>
      </c>
    </row>
    <row r="2260" spans="1:32" x14ac:dyDescent="0.3">
      <c r="A2260" t="s">
        <v>53</v>
      </c>
      <c r="B2260">
        <f t="shared" si="35"/>
        <v>21</v>
      </c>
      <c r="C2260" t="s">
        <v>33</v>
      </c>
      <c r="D2260" s="1">
        <v>46099</v>
      </c>
      <c r="E2260" t="s">
        <v>35</v>
      </c>
      <c r="AF2260">
        <f>IF(excel_project[[#This Row],[Total Messages]]&gt;0,1,0)</f>
        <v>0</v>
      </c>
    </row>
    <row r="2261" spans="1:32" x14ac:dyDescent="0.3">
      <c r="A2261" t="s">
        <v>53</v>
      </c>
      <c r="B2261">
        <f t="shared" si="35"/>
        <v>21</v>
      </c>
      <c r="C2261" t="s">
        <v>33</v>
      </c>
      <c r="D2261" s="1">
        <v>46100</v>
      </c>
      <c r="E2261" t="s">
        <v>36</v>
      </c>
      <c r="AF2261">
        <f>IF(excel_project[[#This Row],[Total Messages]]&gt;0,1,0)</f>
        <v>0</v>
      </c>
    </row>
    <row r="2262" spans="1:32" x14ac:dyDescent="0.3">
      <c r="A2262" t="s">
        <v>53</v>
      </c>
      <c r="B2262">
        <f t="shared" si="35"/>
        <v>21</v>
      </c>
      <c r="C2262" t="s">
        <v>33</v>
      </c>
      <c r="D2262" s="1">
        <v>46101</v>
      </c>
      <c r="E2262" t="s">
        <v>38</v>
      </c>
      <c r="AF2262">
        <f>IF(excel_project[[#This Row],[Total Messages]]&gt;0,1,0)</f>
        <v>0</v>
      </c>
    </row>
    <row r="2263" spans="1:32" x14ac:dyDescent="0.3">
      <c r="A2263" t="s">
        <v>53</v>
      </c>
      <c r="B2263">
        <f t="shared" si="35"/>
        <v>21</v>
      </c>
      <c r="C2263" t="s">
        <v>33</v>
      </c>
      <c r="D2263" s="1">
        <v>46102</v>
      </c>
      <c r="E2263" t="s">
        <v>39</v>
      </c>
      <c r="AF2263">
        <f>IF(excel_project[[#This Row],[Total Messages]]&gt;0,1,0)</f>
        <v>0</v>
      </c>
    </row>
    <row r="2264" spans="1:32" x14ac:dyDescent="0.3">
      <c r="A2264" t="s">
        <v>53</v>
      </c>
      <c r="B2264">
        <f t="shared" si="35"/>
        <v>21</v>
      </c>
      <c r="C2264" t="s">
        <v>33</v>
      </c>
      <c r="D2264" s="1">
        <v>46103</v>
      </c>
      <c r="E2264" t="s">
        <v>40</v>
      </c>
      <c r="AF2264">
        <f>IF(excel_project[[#This Row],[Total Messages]]&gt;0,1,0)</f>
        <v>0</v>
      </c>
    </row>
    <row r="2265" spans="1:32" x14ac:dyDescent="0.3">
      <c r="A2265" t="s">
        <v>53</v>
      </c>
      <c r="B2265">
        <f t="shared" si="35"/>
        <v>21</v>
      </c>
      <c r="C2265" t="s">
        <v>33</v>
      </c>
      <c r="D2265" s="1">
        <v>46104</v>
      </c>
      <c r="E2265" t="s">
        <v>30</v>
      </c>
      <c r="AF2265">
        <f>IF(excel_project[[#This Row],[Total Messages]]&gt;0,1,0)</f>
        <v>0</v>
      </c>
    </row>
    <row r="2266" spans="1:32" x14ac:dyDescent="0.3">
      <c r="A2266" t="s">
        <v>53</v>
      </c>
      <c r="B2266">
        <f t="shared" si="35"/>
        <v>21</v>
      </c>
      <c r="C2266" t="s">
        <v>33</v>
      </c>
      <c r="D2266" s="1">
        <v>46105</v>
      </c>
      <c r="E2266" t="s">
        <v>34</v>
      </c>
      <c r="AF2266">
        <f>IF(excel_project[[#This Row],[Total Messages]]&gt;0,1,0)</f>
        <v>0</v>
      </c>
    </row>
    <row r="2267" spans="1:32" x14ac:dyDescent="0.3">
      <c r="A2267" t="s">
        <v>53</v>
      </c>
      <c r="B2267">
        <f t="shared" si="35"/>
        <v>21</v>
      </c>
      <c r="C2267" t="s">
        <v>33</v>
      </c>
      <c r="D2267" s="1">
        <v>46106</v>
      </c>
      <c r="E2267" t="s">
        <v>35</v>
      </c>
      <c r="AF2267">
        <f>IF(excel_project[[#This Row],[Total Messages]]&gt;0,1,0)</f>
        <v>0</v>
      </c>
    </row>
    <row r="2268" spans="1:32" x14ac:dyDescent="0.3">
      <c r="A2268" t="s">
        <v>53</v>
      </c>
      <c r="B2268">
        <f t="shared" si="35"/>
        <v>21</v>
      </c>
      <c r="C2268" t="s">
        <v>33</v>
      </c>
      <c r="D2268" s="1">
        <v>46107</v>
      </c>
      <c r="E2268" t="s">
        <v>36</v>
      </c>
      <c r="AF2268">
        <f>IF(excel_project[[#This Row],[Total Messages]]&gt;0,1,0)</f>
        <v>0</v>
      </c>
    </row>
    <row r="2269" spans="1:32" x14ac:dyDescent="0.3">
      <c r="A2269" t="s">
        <v>53</v>
      </c>
      <c r="B2269">
        <f t="shared" si="35"/>
        <v>21</v>
      </c>
      <c r="C2269" t="s">
        <v>33</v>
      </c>
      <c r="D2269" s="1">
        <v>46108</v>
      </c>
      <c r="E2269" t="s">
        <v>38</v>
      </c>
      <c r="AF2269">
        <f>IF(excel_project[[#This Row],[Total Messages]]&gt;0,1,0)</f>
        <v>0</v>
      </c>
    </row>
    <row r="2270" spans="1:32" x14ac:dyDescent="0.3">
      <c r="A2270" t="s">
        <v>53</v>
      </c>
      <c r="B2270">
        <f t="shared" si="35"/>
        <v>21</v>
      </c>
      <c r="C2270" t="s">
        <v>33</v>
      </c>
      <c r="D2270" s="1">
        <v>46109</v>
      </c>
      <c r="E2270" t="s">
        <v>39</v>
      </c>
      <c r="AF2270">
        <f>IF(excel_project[[#This Row],[Total Messages]]&gt;0,1,0)</f>
        <v>0</v>
      </c>
    </row>
    <row r="2271" spans="1:32" x14ac:dyDescent="0.3">
      <c r="A2271" t="s">
        <v>53</v>
      </c>
      <c r="B2271">
        <f t="shared" si="35"/>
        <v>21</v>
      </c>
      <c r="C2271" t="s">
        <v>33</v>
      </c>
      <c r="D2271" s="1">
        <v>46110</v>
      </c>
      <c r="E2271" t="s">
        <v>40</v>
      </c>
      <c r="AF2271">
        <f>IF(excel_project[[#This Row],[Total Messages]]&gt;0,1,0)</f>
        <v>0</v>
      </c>
    </row>
    <row r="2272" spans="1:32" x14ac:dyDescent="0.3">
      <c r="A2272" t="s">
        <v>53</v>
      </c>
      <c r="B2272">
        <f t="shared" si="35"/>
        <v>21</v>
      </c>
      <c r="C2272" t="s">
        <v>33</v>
      </c>
      <c r="D2272" s="1">
        <v>46111</v>
      </c>
      <c r="E2272" t="s">
        <v>30</v>
      </c>
      <c r="AF2272">
        <f>IF(excel_project[[#This Row],[Total Messages]]&gt;0,1,0)</f>
        <v>0</v>
      </c>
    </row>
    <row r="2273" spans="1:32" x14ac:dyDescent="0.3">
      <c r="A2273" t="s">
        <v>53</v>
      </c>
      <c r="B2273">
        <f t="shared" si="35"/>
        <v>21</v>
      </c>
      <c r="C2273" t="s">
        <v>33</v>
      </c>
      <c r="D2273" s="1">
        <v>46112</v>
      </c>
      <c r="E2273" t="s">
        <v>34</v>
      </c>
      <c r="AF2273">
        <f>IF(excel_project[[#This Row],[Total Messages]]&gt;0,1,0)</f>
        <v>0</v>
      </c>
    </row>
    <row r="2274" spans="1:32" x14ac:dyDescent="0.3">
      <c r="A2274" t="s">
        <v>53</v>
      </c>
      <c r="B2274">
        <f t="shared" si="35"/>
        <v>21</v>
      </c>
      <c r="C2274" t="s">
        <v>33</v>
      </c>
      <c r="D2274" s="1">
        <v>46113</v>
      </c>
      <c r="E2274" t="s">
        <v>35</v>
      </c>
      <c r="AF2274">
        <f>IF(excel_project[[#This Row],[Total Messages]]&gt;0,1,0)</f>
        <v>0</v>
      </c>
    </row>
    <row r="2275" spans="1:32" x14ac:dyDescent="0.3">
      <c r="A2275" t="s">
        <v>53</v>
      </c>
      <c r="B2275">
        <f t="shared" si="35"/>
        <v>21</v>
      </c>
      <c r="C2275" t="s">
        <v>33</v>
      </c>
      <c r="D2275" s="1">
        <v>46114</v>
      </c>
      <c r="E2275" t="s">
        <v>36</v>
      </c>
      <c r="AF2275">
        <f>IF(excel_project[[#This Row],[Total Messages]]&gt;0,1,0)</f>
        <v>0</v>
      </c>
    </row>
    <row r="2276" spans="1:32" x14ac:dyDescent="0.3">
      <c r="A2276" t="s">
        <v>53</v>
      </c>
      <c r="B2276">
        <f t="shared" si="35"/>
        <v>21</v>
      </c>
      <c r="C2276" t="s">
        <v>33</v>
      </c>
      <c r="D2276" s="1">
        <v>46115</v>
      </c>
      <c r="E2276" t="s">
        <v>38</v>
      </c>
      <c r="AF2276">
        <f>IF(excel_project[[#This Row],[Total Messages]]&gt;0,1,0)</f>
        <v>0</v>
      </c>
    </row>
    <row r="2277" spans="1:32" x14ac:dyDescent="0.3">
      <c r="A2277" t="s">
        <v>53</v>
      </c>
      <c r="B2277">
        <f t="shared" si="35"/>
        <v>21</v>
      </c>
      <c r="C2277" t="s">
        <v>33</v>
      </c>
      <c r="D2277" s="1">
        <v>46116</v>
      </c>
      <c r="E2277" t="s">
        <v>39</v>
      </c>
      <c r="AF2277">
        <f>IF(excel_project[[#This Row],[Total Messages]]&gt;0,1,0)</f>
        <v>0</v>
      </c>
    </row>
    <row r="2278" spans="1:32" x14ac:dyDescent="0.3">
      <c r="A2278" t="s">
        <v>53</v>
      </c>
      <c r="B2278">
        <f t="shared" si="35"/>
        <v>21</v>
      </c>
      <c r="C2278" t="s">
        <v>33</v>
      </c>
      <c r="D2278" s="1">
        <v>46117</v>
      </c>
      <c r="E2278" t="s">
        <v>40</v>
      </c>
      <c r="AF2278">
        <f>IF(excel_project[[#This Row],[Total Messages]]&gt;0,1,0)</f>
        <v>0</v>
      </c>
    </row>
    <row r="2279" spans="1:32" x14ac:dyDescent="0.3">
      <c r="A2279" t="s">
        <v>53</v>
      </c>
      <c r="B2279">
        <f t="shared" si="35"/>
        <v>21</v>
      </c>
      <c r="C2279" t="s">
        <v>33</v>
      </c>
      <c r="D2279" s="1">
        <v>46118</v>
      </c>
      <c r="E2279" t="s">
        <v>30</v>
      </c>
      <c r="AF2279">
        <f>IF(excel_project[[#This Row],[Total Messages]]&gt;0,1,0)</f>
        <v>0</v>
      </c>
    </row>
    <row r="2280" spans="1:32" x14ac:dyDescent="0.3">
      <c r="A2280" t="s">
        <v>53</v>
      </c>
      <c r="B2280">
        <f t="shared" si="35"/>
        <v>21</v>
      </c>
      <c r="C2280" t="s">
        <v>33</v>
      </c>
      <c r="D2280" s="1">
        <v>46119</v>
      </c>
      <c r="E2280" t="s">
        <v>34</v>
      </c>
      <c r="AF2280">
        <f>IF(excel_project[[#This Row],[Total Messages]]&gt;0,1,0)</f>
        <v>0</v>
      </c>
    </row>
    <row r="2281" spans="1:32" x14ac:dyDescent="0.3">
      <c r="A2281" t="s">
        <v>53</v>
      </c>
      <c r="B2281">
        <f t="shared" si="35"/>
        <v>21</v>
      </c>
      <c r="C2281" t="s">
        <v>33</v>
      </c>
      <c r="D2281" s="1">
        <v>46120</v>
      </c>
      <c r="E2281" t="s">
        <v>35</v>
      </c>
      <c r="AF2281">
        <f>IF(excel_project[[#This Row],[Total Messages]]&gt;0,1,0)</f>
        <v>0</v>
      </c>
    </row>
    <row r="2282" spans="1:32" x14ac:dyDescent="0.3">
      <c r="A2282" t="s">
        <v>53</v>
      </c>
      <c r="B2282">
        <f t="shared" si="35"/>
        <v>21</v>
      </c>
      <c r="C2282" t="s">
        <v>33</v>
      </c>
      <c r="D2282" s="1">
        <v>46121</v>
      </c>
      <c r="E2282" t="s">
        <v>36</v>
      </c>
      <c r="AF2282">
        <f>IF(excel_project[[#This Row],[Total Messages]]&gt;0,1,0)</f>
        <v>0</v>
      </c>
    </row>
    <row r="2283" spans="1:32" x14ac:dyDescent="0.3">
      <c r="A2283" t="s">
        <v>53</v>
      </c>
      <c r="B2283">
        <f t="shared" si="35"/>
        <v>21</v>
      </c>
      <c r="C2283" t="s">
        <v>33</v>
      </c>
      <c r="D2283" s="1">
        <v>46122</v>
      </c>
      <c r="E2283" t="s">
        <v>38</v>
      </c>
      <c r="F2283">
        <v>5</v>
      </c>
      <c r="G2283">
        <v>2</v>
      </c>
      <c r="H2283">
        <v>3</v>
      </c>
      <c r="I2283" t="s">
        <v>31</v>
      </c>
      <c r="J2283" t="s">
        <v>31</v>
      </c>
      <c r="W2283">
        <v>1</v>
      </c>
      <c r="AF2283">
        <f>IF(excel_project[[#This Row],[Total Messages]]&gt;0,1,0)</f>
        <v>1</v>
      </c>
    </row>
    <row r="2284" spans="1:32" x14ac:dyDescent="0.3">
      <c r="A2284" t="s">
        <v>53</v>
      </c>
      <c r="B2284">
        <f t="shared" si="35"/>
        <v>21</v>
      </c>
      <c r="C2284" t="s">
        <v>33</v>
      </c>
      <c r="D2284" s="1">
        <v>46123</v>
      </c>
      <c r="E2284" t="s">
        <v>39</v>
      </c>
      <c r="AF2284">
        <f>IF(excel_project[[#This Row],[Total Messages]]&gt;0,1,0)</f>
        <v>0</v>
      </c>
    </row>
    <row r="2285" spans="1:32" x14ac:dyDescent="0.3">
      <c r="A2285" t="s">
        <v>53</v>
      </c>
      <c r="B2285">
        <f t="shared" si="35"/>
        <v>21</v>
      </c>
      <c r="C2285" t="s">
        <v>33</v>
      </c>
      <c r="D2285" s="1">
        <v>46124</v>
      </c>
      <c r="E2285" t="s">
        <v>40</v>
      </c>
      <c r="AF2285">
        <f>IF(excel_project[[#This Row],[Total Messages]]&gt;0,1,0)</f>
        <v>0</v>
      </c>
    </row>
    <row r="2286" spans="1:32" x14ac:dyDescent="0.3">
      <c r="A2286" t="s">
        <v>53</v>
      </c>
      <c r="B2286">
        <f t="shared" si="35"/>
        <v>21</v>
      </c>
      <c r="C2286" t="s">
        <v>33</v>
      </c>
      <c r="D2286" s="1">
        <v>46125</v>
      </c>
      <c r="E2286" t="s">
        <v>30</v>
      </c>
      <c r="AF2286">
        <f>IF(excel_project[[#This Row],[Total Messages]]&gt;0,1,0)</f>
        <v>0</v>
      </c>
    </row>
    <row r="2287" spans="1:32" x14ac:dyDescent="0.3">
      <c r="A2287" t="s">
        <v>53</v>
      </c>
      <c r="B2287">
        <f t="shared" si="35"/>
        <v>21</v>
      </c>
      <c r="C2287" t="s">
        <v>33</v>
      </c>
      <c r="D2287" s="1">
        <v>46126</v>
      </c>
      <c r="E2287" t="s">
        <v>34</v>
      </c>
      <c r="AF2287">
        <f>IF(excel_project[[#This Row],[Total Messages]]&gt;0,1,0)</f>
        <v>0</v>
      </c>
    </row>
    <row r="2288" spans="1:32" x14ac:dyDescent="0.3">
      <c r="A2288" t="s">
        <v>53</v>
      </c>
      <c r="B2288">
        <f t="shared" si="35"/>
        <v>21</v>
      </c>
      <c r="C2288" t="s">
        <v>33</v>
      </c>
      <c r="D2288" s="1">
        <v>46127</v>
      </c>
      <c r="E2288" t="s">
        <v>35</v>
      </c>
      <c r="AF2288">
        <f>IF(excel_project[[#This Row],[Total Messages]]&gt;0,1,0)</f>
        <v>0</v>
      </c>
    </row>
    <row r="2289" spans="1:32" x14ac:dyDescent="0.3">
      <c r="A2289" t="s">
        <v>53</v>
      </c>
      <c r="B2289">
        <f t="shared" si="35"/>
        <v>21</v>
      </c>
      <c r="C2289" t="s">
        <v>33</v>
      </c>
      <c r="D2289" s="1">
        <v>46128</v>
      </c>
      <c r="E2289" t="s">
        <v>36</v>
      </c>
      <c r="AF2289">
        <f>IF(excel_project[[#This Row],[Total Messages]]&gt;0,1,0)</f>
        <v>0</v>
      </c>
    </row>
    <row r="2290" spans="1:32" x14ac:dyDescent="0.3">
      <c r="A2290" t="s">
        <v>53</v>
      </c>
      <c r="B2290">
        <f t="shared" si="35"/>
        <v>21</v>
      </c>
      <c r="C2290" t="s">
        <v>33</v>
      </c>
      <c r="D2290" s="1">
        <v>46129</v>
      </c>
      <c r="E2290" t="s">
        <v>38</v>
      </c>
      <c r="AF2290">
        <f>IF(excel_project[[#This Row],[Total Messages]]&gt;0,1,0)</f>
        <v>0</v>
      </c>
    </row>
    <row r="2291" spans="1:32" x14ac:dyDescent="0.3">
      <c r="A2291" t="s">
        <v>53</v>
      </c>
      <c r="B2291">
        <f t="shared" si="35"/>
        <v>21</v>
      </c>
      <c r="C2291" t="s">
        <v>33</v>
      </c>
      <c r="D2291" s="1">
        <v>46130</v>
      </c>
      <c r="E2291" t="s">
        <v>39</v>
      </c>
      <c r="AF2291">
        <f>IF(excel_project[[#This Row],[Total Messages]]&gt;0,1,0)</f>
        <v>0</v>
      </c>
    </row>
    <row r="2292" spans="1:32" x14ac:dyDescent="0.3">
      <c r="A2292" t="s">
        <v>53</v>
      </c>
      <c r="B2292">
        <f t="shared" si="35"/>
        <v>21</v>
      </c>
      <c r="C2292" t="s">
        <v>33</v>
      </c>
      <c r="D2292" s="1">
        <v>46131</v>
      </c>
      <c r="E2292" t="s">
        <v>40</v>
      </c>
      <c r="AF2292">
        <f>IF(excel_project[[#This Row],[Total Messages]]&gt;0,1,0)</f>
        <v>0</v>
      </c>
    </row>
    <row r="2293" spans="1:32" x14ac:dyDescent="0.3">
      <c r="A2293" t="s">
        <v>53</v>
      </c>
      <c r="B2293">
        <f t="shared" si="35"/>
        <v>21</v>
      </c>
      <c r="C2293" t="s">
        <v>33</v>
      </c>
      <c r="D2293" s="1">
        <v>46132</v>
      </c>
      <c r="E2293" t="s">
        <v>30</v>
      </c>
      <c r="AF2293">
        <f>IF(excel_project[[#This Row],[Total Messages]]&gt;0,1,0)</f>
        <v>0</v>
      </c>
    </row>
    <row r="2294" spans="1:32" x14ac:dyDescent="0.3">
      <c r="A2294" t="s">
        <v>53</v>
      </c>
      <c r="B2294">
        <f t="shared" si="35"/>
        <v>21</v>
      </c>
      <c r="C2294" t="s">
        <v>33</v>
      </c>
      <c r="D2294" s="1">
        <v>46133</v>
      </c>
      <c r="E2294" t="s">
        <v>34</v>
      </c>
      <c r="AF2294">
        <f>IF(excel_project[[#This Row],[Total Messages]]&gt;0,1,0)</f>
        <v>0</v>
      </c>
    </row>
    <row r="2295" spans="1:32" x14ac:dyDescent="0.3">
      <c r="A2295" t="s">
        <v>53</v>
      </c>
      <c r="B2295">
        <f t="shared" si="35"/>
        <v>21</v>
      </c>
      <c r="C2295" t="s">
        <v>33</v>
      </c>
      <c r="D2295" s="1">
        <v>46134</v>
      </c>
      <c r="E2295" t="s">
        <v>35</v>
      </c>
      <c r="AF2295">
        <f>IF(excel_project[[#This Row],[Total Messages]]&gt;0,1,0)</f>
        <v>0</v>
      </c>
    </row>
    <row r="2296" spans="1:32" x14ac:dyDescent="0.3">
      <c r="A2296" t="s">
        <v>53</v>
      </c>
      <c r="B2296">
        <f t="shared" si="35"/>
        <v>21</v>
      </c>
      <c r="C2296" t="s">
        <v>33</v>
      </c>
      <c r="D2296" s="1">
        <v>46135</v>
      </c>
      <c r="E2296" t="s">
        <v>36</v>
      </c>
      <c r="AF2296">
        <f>IF(excel_project[[#This Row],[Total Messages]]&gt;0,1,0)</f>
        <v>0</v>
      </c>
    </row>
    <row r="2297" spans="1:32" x14ac:dyDescent="0.3">
      <c r="A2297" t="s">
        <v>53</v>
      </c>
      <c r="B2297">
        <f t="shared" si="35"/>
        <v>21</v>
      </c>
      <c r="C2297" t="s">
        <v>33</v>
      </c>
      <c r="D2297" s="1">
        <v>46136</v>
      </c>
      <c r="E2297" t="s">
        <v>38</v>
      </c>
      <c r="AF2297">
        <f>IF(excel_project[[#This Row],[Total Messages]]&gt;0,1,0)</f>
        <v>0</v>
      </c>
    </row>
    <row r="2298" spans="1:32" x14ac:dyDescent="0.3">
      <c r="A2298" t="s">
        <v>53</v>
      </c>
      <c r="B2298">
        <f t="shared" si="35"/>
        <v>21</v>
      </c>
      <c r="C2298" t="s">
        <v>33</v>
      </c>
      <c r="D2298" s="1">
        <v>46137</v>
      </c>
      <c r="E2298" t="s">
        <v>39</v>
      </c>
      <c r="AF2298">
        <f>IF(excel_project[[#This Row],[Total Messages]]&gt;0,1,0)</f>
        <v>0</v>
      </c>
    </row>
    <row r="2299" spans="1:32" x14ac:dyDescent="0.3">
      <c r="A2299" t="s">
        <v>53</v>
      </c>
      <c r="B2299">
        <f t="shared" si="35"/>
        <v>21</v>
      </c>
      <c r="C2299" t="s">
        <v>33</v>
      </c>
      <c r="D2299" s="1">
        <v>46138</v>
      </c>
      <c r="E2299" t="s">
        <v>40</v>
      </c>
      <c r="AF2299">
        <f>IF(excel_project[[#This Row],[Total Messages]]&gt;0,1,0)</f>
        <v>0</v>
      </c>
    </row>
    <row r="2300" spans="1:32" x14ac:dyDescent="0.3">
      <c r="A2300" t="s">
        <v>53</v>
      </c>
      <c r="B2300">
        <f t="shared" si="35"/>
        <v>21</v>
      </c>
      <c r="C2300" t="s">
        <v>33</v>
      </c>
      <c r="D2300" s="1">
        <v>46139</v>
      </c>
      <c r="E2300" t="s">
        <v>30</v>
      </c>
      <c r="AF2300">
        <f>IF(excel_project[[#This Row],[Total Messages]]&gt;0,1,0)</f>
        <v>0</v>
      </c>
    </row>
    <row r="2301" spans="1:32" x14ac:dyDescent="0.3">
      <c r="A2301" t="s">
        <v>53</v>
      </c>
      <c r="B2301">
        <f t="shared" si="35"/>
        <v>21</v>
      </c>
      <c r="C2301" t="s">
        <v>33</v>
      </c>
      <c r="D2301" s="1">
        <v>46140</v>
      </c>
      <c r="E2301" t="s">
        <v>34</v>
      </c>
      <c r="AF2301">
        <f>IF(excel_project[[#This Row],[Total Messages]]&gt;0,1,0)</f>
        <v>0</v>
      </c>
    </row>
    <row r="2302" spans="1:32" x14ac:dyDescent="0.3">
      <c r="A2302" t="s">
        <v>53</v>
      </c>
      <c r="B2302">
        <f t="shared" si="35"/>
        <v>21</v>
      </c>
      <c r="C2302" t="s">
        <v>33</v>
      </c>
      <c r="D2302" s="1">
        <v>46141</v>
      </c>
      <c r="E2302" t="s">
        <v>35</v>
      </c>
      <c r="AF2302">
        <f>IF(excel_project[[#This Row],[Total Messages]]&gt;0,1,0)</f>
        <v>0</v>
      </c>
    </row>
    <row r="2303" spans="1:32" x14ac:dyDescent="0.3">
      <c r="A2303" t="s">
        <v>53</v>
      </c>
      <c r="B2303">
        <f t="shared" si="35"/>
        <v>21</v>
      </c>
      <c r="C2303" t="s">
        <v>33</v>
      </c>
      <c r="D2303" s="1">
        <v>46142</v>
      </c>
      <c r="E2303" t="s">
        <v>36</v>
      </c>
      <c r="AF2303">
        <f>IF(excel_project[[#This Row],[Total Messages]]&gt;0,1,0)</f>
        <v>0</v>
      </c>
    </row>
    <row r="2304" spans="1:32" x14ac:dyDescent="0.3">
      <c r="A2304" t="s">
        <v>53</v>
      </c>
      <c r="B2304">
        <f t="shared" si="35"/>
        <v>21</v>
      </c>
      <c r="C2304" t="s">
        <v>33</v>
      </c>
      <c r="D2304" s="1">
        <v>46143</v>
      </c>
      <c r="E2304" t="s">
        <v>38</v>
      </c>
      <c r="AF2304">
        <f>IF(excel_project[[#This Row],[Total Messages]]&gt;0,1,0)</f>
        <v>0</v>
      </c>
    </row>
    <row r="2305" spans="1:32" x14ac:dyDescent="0.3">
      <c r="A2305" t="s">
        <v>53</v>
      </c>
      <c r="B2305">
        <f t="shared" si="35"/>
        <v>21</v>
      </c>
      <c r="C2305" t="s">
        <v>33</v>
      </c>
      <c r="D2305" s="1">
        <v>46144</v>
      </c>
      <c r="E2305" t="s">
        <v>39</v>
      </c>
      <c r="AF2305">
        <f>IF(excel_project[[#This Row],[Total Messages]]&gt;0,1,0)</f>
        <v>0</v>
      </c>
    </row>
    <row r="2306" spans="1:32" x14ac:dyDescent="0.3">
      <c r="A2306" t="s">
        <v>53</v>
      </c>
      <c r="B2306">
        <f t="shared" ref="B2306:B2369" si="36">VALUE(LEFT(A2306,LEN(A2306)-1))</f>
        <v>21</v>
      </c>
      <c r="C2306" t="s">
        <v>33</v>
      </c>
      <c r="D2306" s="1">
        <v>46145</v>
      </c>
      <c r="E2306" t="s">
        <v>40</v>
      </c>
      <c r="AF2306">
        <f>IF(excel_project[[#This Row],[Total Messages]]&gt;0,1,0)</f>
        <v>0</v>
      </c>
    </row>
    <row r="2307" spans="1:32" x14ac:dyDescent="0.3">
      <c r="A2307" t="s">
        <v>53</v>
      </c>
      <c r="B2307">
        <f t="shared" si="36"/>
        <v>21</v>
      </c>
      <c r="C2307" t="s">
        <v>33</v>
      </c>
      <c r="D2307" s="1">
        <v>46146</v>
      </c>
      <c r="E2307" t="s">
        <v>30</v>
      </c>
      <c r="AF2307">
        <f>IF(excel_project[[#This Row],[Total Messages]]&gt;0,1,0)</f>
        <v>0</v>
      </c>
    </row>
    <row r="2308" spans="1:32" x14ac:dyDescent="0.3">
      <c r="A2308" t="s">
        <v>53</v>
      </c>
      <c r="B2308">
        <f t="shared" si="36"/>
        <v>21</v>
      </c>
      <c r="C2308" t="s">
        <v>33</v>
      </c>
      <c r="D2308" s="1">
        <v>46147</v>
      </c>
      <c r="E2308" t="s">
        <v>34</v>
      </c>
      <c r="AF2308">
        <f>IF(excel_project[[#This Row],[Total Messages]]&gt;0,1,0)</f>
        <v>0</v>
      </c>
    </row>
    <row r="2309" spans="1:32" x14ac:dyDescent="0.3">
      <c r="A2309" t="s">
        <v>53</v>
      </c>
      <c r="B2309">
        <f t="shared" si="36"/>
        <v>21</v>
      </c>
      <c r="C2309" t="s">
        <v>33</v>
      </c>
      <c r="D2309" s="1">
        <v>46148</v>
      </c>
      <c r="E2309" t="s">
        <v>35</v>
      </c>
      <c r="AF2309">
        <f>IF(excel_project[[#This Row],[Total Messages]]&gt;0,1,0)</f>
        <v>0</v>
      </c>
    </row>
    <row r="2310" spans="1:32" x14ac:dyDescent="0.3">
      <c r="A2310" t="s">
        <v>53</v>
      </c>
      <c r="B2310">
        <f t="shared" si="36"/>
        <v>21</v>
      </c>
      <c r="C2310" t="s">
        <v>33</v>
      </c>
      <c r="D2310" s="1">
        <v>46149</v>
      </c>
      <c r="E2310" t="s">
        <v>36</v>
      </c>
      <c r="AF2310">
        <f>IF(excel_project[[#This Row],[Total Messages]]&gt;0,1,0)</f>
        <v>0</v>
      </c>
    </row>
    <row r="2311" spans="1:32" x14ac:dyDescent="0.3">
      <c r="A2311" t="s">
        <v>53</v>
      </c>
      <c r="B2311">
        <f t="shared" si="36"/>
        <v>21</v>
      </c>
      <c r="C2311" t="s">
        <v>33</v>
      </c>
      <c r="D2311" s="1">
        <v>46150</v>
      </c>
      <c r="E2311" t="s">
        <v>38</v>
      </c>
      <c r="AF2311">
        <f>IF(excel_project[[#This Row],[Total Messages]]&gt;0,1,0)</f>
        <v>0</v>
      </c>
    </row>
    <row r="2312" spans="1:32" x14ac:dyDescent="0.3">
      <c r="A2312" t="s">
        <v>54</v>
      </c>
      <c r="B2312">
        <f t="shared" si="36"/>
        <v>22</v>
      </c>
      <c r="C2312" t="s">
        <v>33</v>
      </c>
      <c r="D2312" s="1">
        <v>46041</v>
      </c>
      <c r="E2312" t="s">
        <v>30</v>
      </c>
      <c r="AF2312">
        <f>IF(excel_project[[#This Row],[Total Messages]]&gt;0,1,0)</f>
        <v>0</v>
      </c>
    </row>
    <row r="2313" spans="1:32" x14ac:dyDescent="0.3">
      <c r="A2313" t="s">
        <v>54</v>
      </c>
      <c r="B2313">
        <f t="shared" si="36"/>
        <v>22</v>
      </c>
      <c r="C2313" t="s">
        <v>33</v>
      </c>
      <c r="D2313" s="1">
        <v>46042</v>
      </c>
      <c r="E2313" t="s">
        <v>34</v>
      </c>
      <c r="AF2313">
        <f>IF(excel_project[[#This Row],[Total Messages]]&gt;0,1,0)</f>
        <v>0</v>
      </c>
    </row>
    <row r="2314" spans="1:32" x14ac:dyDescent="0.3">
      <c r="A2314" t="s">
        <v>54</v>
      </c>
      <c r="B2314">
        <f t="shared" si="36"/>
        <v>22</v>
      </c>
      <c r="C2314" t="s">
        <v>33</v>
      </c>
      <c r="D2314" s="1">
        <v>46043</v>
      </c>
      <c r="E2314" t="s">
        <v>35</v>
      </c>
      <c r="AF2314">
        <f>IF(excel_project[[#This Row],[Total Messages]]&gt;0,1,0)</f>
        <v>0</v>
      </c>
    </row>
    <row r="2315" spans="1:32" x14ac:dyDescent="0.3">
      <c r="A2315" t="s">
        <v>54</v>
      </c>
      <c r="B2315">
        <f t="shared" si="36"/>
        <v>22</v>
      </c>
      <c r="C2315" t="s">
        <v>33</v>
      </c>
      <c r="D2315" s="1">
        <v>46044</v>
      </c>
      <c r="E2315" t="s">
        <v>36</v>
      </c>
      <c r="AF2315">
        <f>IF(excel_project[[#This Row],[Total Messages]]&gt;0,1,0)</f>
        <v>0</v>
      </c>
    </row>
    <row r="2316" spans="1:32" x14ac:dyDescent="0.3">
      <c r="A2316" t="s">
        <v>54</v>
      </c>
      <c r="B2316">
        <f t="shared" si="36"/>
        <v>22</v>
      </c>
      <c r="C2316" t="s">
        <v>33</v>
      </c>
      <c r="D2316" s="1">
        <v>46045</v>
      </c>
      <c r="E2316" t="s">
        <v>38</v>
      </c>
      <c r="F2316">
        <v>22</v>
      </c>
      <c r="G2316">
        <v>15</v>
      </c>
      <c r="H2316">
        <v>7</v>
      </c>
      <c r="I2316" t="s">
        <v>31</v>
      </c>
      <c r="J2316" t="s">
        <v>31</v>
      </c>
      <c r="K2316">
        <v>1</v>
      </c>
      <c r="T2316">
        <v>1</v>
      </c>
      <c r="AF2316">
        <f>IF(excel_project[[#This Row],[Total Messages]]&gt;0,1,0)</f>
        <v>1</v>
      </c>
    </row>
    <row r="2317" spans="1:32" x14ac:dyDescent="0.3">
      <c r="A2317" t="s">
        <v>54</v>
      </c>
      <c r="B2317">
        <f t="shared" si="36"/>
        <v>22</v>
      </c>
      <c r="C2317" t="s">
        <v>33</v>
      </c>
      <c r="D2317" s="1">
        <v>46046</v>
      </c>
      <c r="E2317" t="s">
        <v>39</v>
      </c>
      <c r="AF2317">
        <f>IF(excel_project[[#This Row],[Total Messages]]&gt;0,1,0)</f>
        <v>0</v>
      </c>
    </row>
    <row r="2318" spans="1:32" x14ac:dyDescent="0.3">
      <c r="A2318" t="s">
        <v>54</v>
      </c>
      <c r="B2318">
        <f t="shared" si="36"/>
        <v>22</v>
      </c>
      <c r="C2318" t="s">
        <v>33</v>
      </c>
      <c r="D2318" s="1">
        <v>46047</v>
      </c>
      <c r="E2318" t="s">
        <v>40</v>
      </c>
      <c r="AF2318">
        <f>IF(excel_project[[#This Row],[Total Messages]]&gt;0,1,0)</f>
        <v>0</v>
      </c>
    </row>
    <row r="2319" spans="1:32" x14ac:dyDescent="0.3">
      <c r="A2319" t="s">
        <v>54</v>
      </c>
      <c r="B2319">
        <f t="shared" si="36"/>
        <v>22</v>
      </c>
      <c r="C2319" t="s">
        <v>33</v>
      </c>
      <c r="D2319" s="1">
        <v>46048</v>
      </c>
      <c r="E2319" t="s">
        <v>30</v>
      </c>
      <c r="AF2319">
        <f>IF(excel_project[[#This Row],[Total Messages]]&gt;0,1,0)</f>
        <v>0</v>
      </c>
    </row>
    <row r="2320" spans="1:32" x14ac:dyDescent="0.3">
      <c r="A2320" t="s">
        <v>54</v>
      </c>
      <c r="B2320">
        <f t="shared" si="36"/>
        <v>22</v>
      </c>
      <c r="C2320" t="s">
        <v>33</v>
      </c>
      <c r="D2320" s="1">
        <v>46049</v>
      </c>
      <c r="E2320" t="s">
        <v>34</v>
      </c>
      <c r="AF2320">
        <f>IF(excel_project[[#This Row],[Total Messages]]&gt;0,1,0)</f>
        <v>0</v>
      </c>
    </row>
    <row r="2321" spans="1:32" x14ac:dyDescent="0.3">
      <c r="A2321" t="s">
        <v>54</v>
      </c>
      <c r="B2321">
        <f t="shared" si="36"/>
        <v>22</v>
      </c>
      <c r="C2321" t="s">
        <v>33</v>
      </c>
      <c r="D2321" s="1">
        <v>46050</v>
      </c>
      <c r="E2321" t="s">
        <v>35</v>
      </c>
      <c r="AF2321">
        <f>IF(excel_project[[#This Row],[Total Messages]]&gt;0,1,0)</f>
        <v>0</v>
      </c>
    </row>
    <row r="2322" spans="1:32" x14ac:dyDescent="0.3">
      <c r="A2322" t="s">
        <v>54</v>
      </c>
      <c r="B2322">
        <f t="shared" si="36"/>
        <v>22</v>
      </c>
      <c r="C2322" t="s">
        <v>33</v>
      </c>
      <c r="D2322" s="1">
        <v>46051</v>
      </c>
      <c r="E2322" t="s">
        <v>36</v>
      </c>
      <c r="AF2322">
        <f>IF(excel_project[[#This Row],[Total Messages]]&gt;0,1,0)</f>
        <v>0</v>
      </c>
    </row>
    <row r="2323" spans="1:32" x14ac:dyDescent="0.3">
      <c r="A2323" t="s">
        <v>54</v>
      </c>
      <c r="B2323">
        <f t="shared" si="36"/>
        <v>22</v>
      </c>
      <c r="C2323" t="s">
        <v>33</v>
      </c>
      <c r="D2323" s="1">
        <v>46052</v>
      </c>
      <c r="E2323" t="s">
        <v>38</v>
      </c>
      <c r="AF2323">
        <f>IF(excel_project[[#This Row],[Total Messages]]&gt;0,1,0)</f>
        <v>0</v>
      </c>
    </row>
    <row r="2324" spans="1:32" x14ac:dyDescent="0.3">
      <c r="A2324" t="s">
        <v>54</v>
      </c>
      <c r="B2324">
        <f t="shared" si="36"/>
        <v>22</v>
      </c>
      <c r="C2324" t="s">
        <v>33</v>
      </c>
      <c r="D2324" s="1">
        <v>46053</v>
      </c>
      <c r="E2324" t="s">
        <v>39</v>
      </c>
      <c r="AF2324">
        <f>IF(excel_project[[#This Row],[Total Messages]]&gt;0,1,0)</f>
        <v>0</v>
      </c>
    </row>
    <row r="2325" spans="1:32" x14ac:dyDescent="0.3">
      <c r="A2325" t="s">
        <v>54</v>
      </c>
      <c r="B2325">
        <f t="shared" si="36"/>
        <v>22</v>
      </c>
      <c r="C2325" t="s">
        <v>33</v>
      </c>
      <c r="D2325" s="1">
        <v>46054</v>
      </c>
      <c r="E2325" t="s">
        <v>40</v>
      </c>
      <c r="AF2325">
        <f>IF(excel_project[[#This Row],[Total Messages]]&gt;0,1,0)</f>
        <v>0</v>
      </c>
    </row>
    <row r="2326" spans="1:32" x14ac:dyDescent="0.3">
      <c r="A2326" t="s">
        <v>54</v>
      </c>
      <c r="B2326">
        <f t="shared" si="36"/>
        <v>22</v>
      </c>
      <c r="C2326" t="s">
        <v>33</v>
      </c>
      <c r="D2326" s="1">
        <v>46055</v>
      </c>
      <c r="E2326" t="s">
        <v>30</v>
      </c>
      <c r="AF2326">
        <f>IF(excel_project[[#This Row],[Total Messages]]&gt;0,1,0)</f>
        <v>0</v>
      </c>
    </row>
    <row r="2327" spans="1:32" x14ac:dyDescent="0.3">
      <c r="A2327" t="s">
        <v>54</v>
      </c>
      <c r="B2327">
        <f t="shared" si="36"/>
        <v>22</v>
      </c>
      <c r="C2327" t="s">
        <v>33</v>
      </c>
      <c r="D2327" s="1">
        <v>46056</v>
      </c>
      <c r="E2327" t="s">
        <v>34</v>
      </c>
      <c r="AF2327">
        <f>IF(excel_project[[#This Row],[Total Messages]]&gt;0,1,0)</f>
        <v>0</v>
      </c>
    </row>
    <row r="2328" spans="1:32" x14ac:dyDescent="0.3">
      <c r="A2328" t="s">
        <v>54</v>
      </c>
      <c r="B2328">
        <f t="shared" si="36"/>
        <v>22</v>
      </c>
      <c r="C2328" t="s">
        <v>33</v>
      </c>
      <c r="D2328" s="1">
        <v>46057</v>
      </c>
      <c r="E2328" t="s">
        <v>35</v>
      </c>
      <c r="AF2328">
        <f>IF(excel_project[[#This Row],[Total Messages]]&gt;0,1,0)</f>
        <v>0</v>
      </c>
    </row>
    <row r="2329" spans="1:32" x14ac:dyDescent="0.3">
      <c r="A2329" t="s">
        <v>54</v>
      </c>
      <c r="B2329">
        <f t="shared" si="36"/>
        <v>22</v>
      </c>
      <c r="C2329" t="s">
        <v>33</v>
      </c>
      <c r="D2329" s="1">
        <v>46058</v>
      </c>
      <c r="E2329" t="s">
        <v>36</v>
      </c>
      <c r="AF2329">
        <f>IF(excel_project[[#This Row],[Total Messages]]&gt;0,1,0)</f>
        <v>0</v>
      </c>
    </row>
    <row r="2330" spans="1:32" x14ac:dyDescent="0.3">
      <c r="A2330" t="s">
        <v>54</v>
      </c>
      <c r="B2330">
        <f t="shared" si="36"/>
        <v>22</v>
      </c>
      <c r="C2330" t="s">
        <v>33</v>
      </c>
      <c r="D2330" s="1">
        <v>46059</v>
      </c>
      <c r="E2330" t="s">
        <v>38</v>
      </c>
      <c r="AF2330">
        <f>IF(excel_project[[#This Row],[Total Messages]]&gt;0,1,0)</f>
        <v>0</v>
      </c>
    </row>
    <row r="2331" spans="1:32" x14ac:dyDescent="0.3">
      <c r="A2331" t="s">
        <v>54</v>
      </c>
      <c r="B2331">
        <f t="shared" si="36"/>
        <v>22</v>
      </c>
      <c r="C2331" t="s">
        <v>33</v>
      </c>
      <c r="D2331" s="1">
        <v>46060</v>
      </c>
      <c r="E2331" t="s">
        <v>39</v>
      </c>
      <c r="AF2331">
        <f>IF(excel_project[[#This Row],[Total Messages]]&gt;0,1,0)</f>
        <v>0</v>
      </c>
    </row>
    <row r="2332" spans="1:32" x14ac:dyDescent="0.3">
      <c r="A2332" t="s">
        <v>54</v>
      </c>
      <c r="B2332">
        <f t="shared" si="36"/>
        <v>22</v>
      </c>
      <c r="C2332" t="s">
        <v>33</v>
      </c>
      <c r="D2332" s="1">
        <v>46061</v>
      </c>
      <c r="E2332" t="s">
        <v>40</v>
      </c>
      <c r="AF2332">
        <f>IF(excel_project[[#This Row],[Total Messages]]&gt;0,1,0)</f>
        <v>0</v>
      </c>
    </row>
    <row r="2333" spans="1:32" x14ac:dyDescent="0.3">
      <c r="A2333" t="s">
        <v>54</v>
      </c>
      <c r="B2333">
        <f t="shared" si="36"/>
        <v>22</v>
      </c>
      <c r="C2333" t="s">
        <v>33</v>
      </c>
      <c r="D2333" s="1">
        <v>46062</v>
      </c>
      <c r="E2333" t="s">
        <v>30</v>
      </c>
      <c r="AF2333">
        <f>IF(excel_project[[#This Row],[Total Messages]]&gt;0,1,0)</f>
        <v>0</v>
      </c>
    </row>
    <row r="2334" spans="1:32" x14ac:dyDescent="0.3">
      <c r="A2334" t="s">
        <v>54</v>
      </c>
      <c r="B2334">
        <f t="shared" si="36"/>
        <v>22</v>
      </c>
      <c r="C2334" t="s">
        <v>33</v>
      </c>
      <c r="D2334" s="1">
        <v>46063</v>
      </c>
      <c r="E2334" t="s">
        <v>34</v>
      </c>
      <c r="AF2334">
        <f>IF(excel_project[[#This Row],[Total Messages]]&gt;0,1,0)</f>
        <v>0</v>
      </c>
    </row>
    <row r="2335" spans="1:32" x14ac:dyDescent="0.3">
      <c r="A2335" t="s">
        <v>54</v>
      </c>
      <c r="B2335">
        <f t="shared" si="36"/>
        <v>22</v>
      </c>
      <c r="C2335" t="s">
        <v>33</v>
      </c>
      <c r="D2335" s="1">
        <v>46064</v>
      </c>
      <c r="E2335" t="s">
        <v>35</v>
      </c>
      <c r="AF2335">
        <f>IF(excel_project[[#This Row],[Total Messages]]&gt;0,1,0)</f>
        <v>0</v>
      </c>
    </row>
    <row r="2336" spans="1:32" x14ac:dyDescent="0.3">
      <c r="A2336" t="s">
        <v>54</v>
      </c>
      <c r="B2336">
        <f t="shared" si="36"/>
        <v>22</v>
      </c>
      <c r="C2336" t="s">
        <v>33</v>
      </c>
      <c r="D2336" s="1">
        <v>46065</v>
      </c>
      <c r="E2336" t="s">
        <v>36</v>
      </c>
      <c r="AF2336">
        <f>IF(excel_project[[#This Row],[Total Messages]]&gt;0,1,0)</f>
        <v>0</v>
      </c>
    </row>
    <row r="2337" spans="1:32" x14ac:dyDescent="0.3">
      <c r="A2337" t="s">
        <v>54</v>
      </c>
      <c r="B2337">
        <f t="shared" si="36"/>
        <v>22</v>
      </c>
      <c r="C2337" t="s">
        <v>33</v>
      </c>
      <c r="D2337" s="1">
        <v>46066</v>
      </c>
      <c r="E2337" t="s">
        <v>38</v>
      </c>
      <c r="F2337">
        <v>3</v>
      </c>
      <c r="G2337">
        <v>1</v>
      </c>
      <c r="H2337">
        <v>2</v>
      </c>
      <c r="I2337" t="s">
        <v>31</v>
      </c>
      <c r="J2337" t="s">
        <v>37</v>
      </c>
      <c r="AF2337">
        <f>IF(excel_project[[#This Row],[Total Messages]]&gt;0,1,0)</f>
        <v>1</v>
      </c>
    </row>
    <row r="2338" spans="1:32" x14ac:dyDescent="0.3">
      <c r="A2338" t="s">
        <v>54</v>
      </c>
      <c r="B2338">
        <f t="shared" si="36"/>
        <v>22</v>
      </c>
      <c r="C2338" t="s">
        <v>33</v>
      </c>
      <c r="D2338" s="1">
        <v>46067</v>
      </c>
      <c r="E2338" t="s">
        <v>39</v>
      </c>
      <c r="AF2338">
        <f>IF(excel_project[[#This Row],[Total Messages]]&gt;0,1,0)</f>
        <v>0</v>
      </c>
    </row>
    <row r="2339" spans="1:32" x14ac:dyDescent="0.3">
      <c r="A2339" t="s">
        <v>54</v>
      </c>
      <c r="B2339">
        <f t="shared" si="36"/>
        <v>22</v>
      </c>
      <c r="C2339" t="s">
        <v>33</v>
      </c>
      <c r="D2339" s="1">
        <v>46068</v>
      </c>
      <c r="E2339" t="s">
        <v>40</v>
      </c>
      <c r="AF2339">
        <f>IF(excel_project[[#This Row],[Total Messages]]&gt;0,1,0)</f>
        <v>0</v>
      </c>
    </row>
    <row r="2340" spans="1:32" x14ac:dyDescent="0.3">
      <c r="A2340" t="s">
        <v>54</v>
      </c>
      <c r="B2340">
        <f t="shared" si="36"/>
        <v>22</v>
      </c>
      <c r="C2340" t="s">
        <v>33</v>
      </c>
      <c r="D2340" s="1">
        <v>46069</v>
      </c>
      <c r="E2340" t="s">
        <v>30</v>
      </c>
      <c r="AF2340">
        <f>IF(excel_project[[#This Row],[Total Messages]]&gt;0,1,0)</f>
        <v>0</v>
      </c>
    </row>
    <row r="2341" spans="1:32" x14ac:dyDescent="0.3">
      <c r="A2341" t="s">
        <v>54</v>
      </c>
      <c r="B2341">
        <f t="shared" si="36"/>
        <v>22</v>
      </c>
      <c r="C2341" t="s">
        <v>33</v>
      </c>
      <c r="D2341" s="1">
        <v>46070</v>
      </c>
      <c r="E2341" t="s">
        <v>34</v>
      </c>
      <c r="AF2341">
        <f>IF(excel_project[[#This Row],[Total Messages]]&gt;0,1,0)</f>
        <v>0</v>
      </c>
    </row>
    <row r="2342" spans="1:32" x14ac:dyDescent="0.3">
      <c r="A2342" t="s">
        <v>54</v>
      </c>
      <c r="B2342">
        <f t="shared" si="36"/>
        <v>22</v>
      </c>
      <c r="C2342" t="s">
        <v>33</v>
      </c>
      <c r="D2342" s="1">
        <v>46071</v>
      </c>
      <c r="E2342" t="s">
        <v>35</v>
      </c>
      <c r="AF2342">
        <f>IF(excel_project[[#This Row],[Total Messages]]&gt;0,1,0)</f>
        <v>0</v>
      </c>
    </row>
    <row r="2343" spans="1:32" x14ac:dyDescent="0.3">
      <c r="A2343" t="s">
        <v>54</v>
      </c>
      <c r="B2343">
        <f t="shared" si="36"/>
        <v>22</v>
      </c>
      <c r="C2343" t="s">
        <v>33</v>
      </c>
      <c r="D2343" s="1">
        <v>46072</v>
      </c>
      <c r="E2343" t="s">
        <v>36</v>
      </c>
      <c r="AF2343">
        <f>IF(excel_project[[#This Row],[Total Messages]]&gt;0,1,0)</f>
        <v>0</v>
      </c>
    </row>
    <row r="2344" spans="1:32" x14ac:dyDescent="0.3">
      <c r="A2344" t="s">
        <v>54</v>
      </c>
      <c r="B2344">
        <f t="shared" si="36"/>
        <v>22</v>
      </c>
      <c r="C2344" t="s">
        <v>33</v>
      </c>
      <c r="D2344" s="1">
        <v>46073</v>
      </c>
      <c r="E2344" t="s">
        <v>38</v>
      </c>
      <c r="AF2344">
        <f>IF(excel_project[[#This Row],[Total Messages]]&gt;0,1,0)</f>
        <v>0</v>
      </c>
    </row>
    <row r="2345" spans="1:32" x14ac:dyDescent="0.3">
      <c r="A2345" t="s">
        <v>54</v>
      </c>
      <c r="B2345">
        <f t="shared" si="36"/>
        <v>22</v>
      </c>
      <c r="C2345" t="s">
        <v>33</v>
      </c>
      <c r="D2345" s="1">
        <v>46074</v>
      </c>
      <c r="E2345" t="s">
        <v>39</v>
      </c>
      <c r="AF2345">
        <f>IF(excel_project[[#This Row],[Total Messages]]&gt;0,1,0)</f>
        <v>0</v>
      </c>
    </row>
    <row r="2346" spans="1:32" x14ac:dyDescent="0.3">
      <c r="A2346" t="s">
        <v>54</v>
      </c>
      <c r="B2346">
        <f t="shared" si="36"/>
        <v>22</v>
      </c>
      <c r="C2346" t="s">
        <v>33</v>
      </c>
      <c r="D2346" s="1">
        <v>46075</v>
      </c>
      <c r="E2346" t="s">
        <v>40</v>
      </c>
      <c r="AF2346">
        <f>IF(excel_project[[#This Row],[Total Messages]]&gt;0,1,0)</f>
        <v>0</v>
      </c>
    </row>
    <row r="2347" spans="1:32" x14ac:dyDescent="0.3">
      <c r="A2347" t="s">
        <v>54</v>
      </c>
      <c r="B2347">
        <f t="shared" si="36"/>
        <v>22</v>
      </c>
      <c r="C2347" t="s">
        <v>33</v>
      </c>
      <c r="D2347" s="1">
        <v>46076</v>
      </c>
      <c r="E2347" t="s">
        <v>30</v>
      </c>
      <c r="F2347">
        <v>6</v>
      </c>
      <c r="G2347">
        <v>3</v>
      </c>
      <c r="H2347">
        <v>3</v>
      </c>
      <c r="I2347" t="s">
        <v>31</v>
      </c>
      <c r="J2347" t="s">
        <v>37</v>
      </c>
      <c r="AF2347">
        <f>IF(excel_project[[#This Row],[Total Messages]]&gt;0,1,0)</f>
        <v>1</v>
      </c>
    </row>
    <row r="2348" spans="1:32" x14ac:dyDescent="0.3">
      <c r="A2348" t="s">
        <v>54</v>
      </c>
      <c r="B2348">
        <f t="shared" si="36"/>
        <v>22</v>
      </c>
      <c r="C2348" t="s">
        <v>33</v>
      </c>
      <c r="D2348" s="1">
        <v>46077</v>
      </c>
      <c r="E2348" t="s">
        <v>34</v>
      </c>
      <c r="AF2348">
        <f>IF(excel_project[[#This Row],[Total Messages]]&gt;0,1,0)</f>
        <v>0</v>
      </c>
    </row>
    <row r="2349" spans="1:32" x14ac:dyDescent="0.3">
      <c r="A2349" t="s">
        <v>54</v>
      </c>
      <c r="B2349">
        <f t="shared" si="36"/>
        <v>22</v>
      </c>
      <c r="C2349" t="s">
        <v>33</v>
      </c>
      <c r="D2349" s="1">
        <v>46078</v>
      </c>
      <c r="E2349" t="s">
        <v>35</v>
      </c>
      <c r="F2349">
        <v>2</v>
      </c>
      <c r="G2349">
        <v>1</v>
      </c>
      <c r="H2349">
        <v>1</v>
      </c>
      <c r="I2349" t="s">
        <v>37</v>
      </c>
      <c r="J2349" t="s">
        <v>31</v>
      </c>
      <c r="AF2349">
        <f>IF(excel_project[[#This Row],[Total Messages]]&gt;0,1,0)</f>
        <v>1</v>
      </c>
    </row>
    <row r="2350" spans="1:32" x14ac:dyDescent="0.3">
      <c r="A2350" t="s">
        <v>54</v>
      </c>
      <c r="B2350">
        <f t="shared" si="36"/>
        <v>22</v>
      </c>
      <c r="C2350" t="s">
        <v>33</v>
      </c>
      <c r="D2350" s="1">
        <v>46079</v>
      </c>
      <c r="E2350" t="s">
        <v>36</v>
      </c>
      <c r="AF2350">
        <f>IF(excel_project[[#This Row],[Total Messages]]&gt;0,1,0)</f>
        <v>0</v>
      </c>
    </row>
    <row r="2351" spans="1:32" x14ac:dyDescent="0.3">
      <c r="A2351" t="s">
        <v>54</v>
      </c>
      <c r="B2351">
        <f t="shared" si="36"/>
        <v>22</v>
      </c>
      <c r="C2351" t="s">
        <v>33</v>
      </c>
      <c r="D2351" s="1">
        <v>46080</v>
      </c>
      <c r="E2351" t="s">
        <v>38</v>
      </c>
      <c r="AF2351">
        <f>IF(excel_project[[#This Row],[Total Messages]]&gt;0,1,0)</f>
        <v>0</v>
      </c>
    </row>
    <row r="2352" spans="1:32" x14ac:dyDescent="0.3">
      <c r="A2352" t="s">
        <v>54</v>
      </c>
      <c r="B2352">
        <f t="shared" si="36"/>
        <v>22</v>
      </c>
      <c r="C2352" t="s">
        <v>33</v>
      </c>
      <c r="D2352" s="1">
        <v>46081</v>
      </c>
      <c r="E2352" t="s">
        <v>39</v>
      </c>
      <c r="AF2352">
        <f>IF(excel_project[[#This Row],[Total Messages]]&gt;0,1,0)</f>
        <v>0</v>
      </c>
    </row>
    <row r="2353" spans="1:32" x14ac:dyDescent="0.3">
      <c r="A2353" t="s">
        <v>54</v>
      </c>
      <c r="B2353">
        <f t="shared" si="36"/>
        <v>22</v>
      </c>
      <c r="C2353" t="s">
        <v>33</v>
      </c>
      <c r="D2353" s="1">
        <v>46082</v>
      </c>
      <c r="E2353" t="s">
        <v>40</v>
      </c>
      <c r="AF2353">
        <f>IF(excel_project[[#This Row],[Total Messages]]&gt;0,1,0)</f>
        <v>0</v>
      </c>
    </row>
    <row r="2354" spans="1:32" x14ac:dyDescent="0.3">
      <c r="A2354" t="s">
        <v>54</v>
      </c>
      <c r="B2354">
        <f t="shared" si="36"/>
        <v>22</v>
      </c>
      <c r="C2354" t="s">
        <v>33</v>
      </c>
      <c r="D2354" s="1">
        <v>46083</v>
      </c>
      <c r="E2354" t="s">
        <v>30</v>
      </c>
      <c r="F2354">
        <v>3</v>
      </c>
      <c r="G2354">
        <v>1</v>
      </c>
      <c r="H2354">
        <v>2</v>
      </c>
      <c r="I2354" t="s">
        <v>31</v>
      </c>
      <c r="J2354" t="s">
        <v>37</v>
      </c>
      <c r="AF2354">
        <f>IF(excel_project[[#This Row],[Total Messages]]&gt;0,1,0)</f>
        <v>1</v>
      </c>
    </row>
    <row r="2355" spans="1:32" x14ac:dyDescent="0.3">
      <c r="A2355" t="s">
        <v>54</v>
      </c>
      <c r="B2355">
        <f t="shared" si="36"/>
        <v>22</v>
      </c>
      <c r="C2355" t="s">
        <v>33</v>
      </c>
      <c r="D2355" s="1">
        <v>46084</v>
      </c>
      <c r="E2355" t="s">
        <v>34</v>
      </c>
      <c r="F2355">
        <v>6</v>
      </c>
      <c r="G2355">
        <v>3</v>
      </c>
      <c r="H2355">
        <v>3</v>
      </c>
      <c r="I2355" t="s">
        <v>31</v>
      </c>
      <c r="J2355" t="s">
        <v>37</v>
      </c>
      <c r="AF2355">
        <f>IF(excel_project[[#This Row],[Total Messages]]&gt;0,1,0)</f>
        <v>1</v>
      </c>
    </row>
    <row r="2356" spans="1:32" x14ac:dyDescent="0.3">
      <c r="A2356" t="s">
        <v>54</v>
      </c>
      <c r="B2356">
        <f t="shared" si="36"/>
        <v>22</v>
      </c>
      <c r="C2356" t="s">
        <v>33</v>
      </c>
      <c r="D2356" s="1">
        <v>46085</v>
      </c>
      <c r="E2356" t="s">
        <v>35</v>
      </c>
      <c r="AF2356">
        <f>IF(excel_project[[#This Row],[Total Messages]]&gt;0,1,0)</f>
        <v>0</v>
      </c>
    </row>
    <row r="2357" spans="1:32" x14ac:dyDescent="0.3">
      <c r="A2357" t="s">
        <v>54</v>
      </c>
      <c r="B2357">
        <f t="shared" si="36"/>
        <v>22</v>
      </c>
      <c r="C2357" t="s">
        <v>33</v>
      </c>
      <c r="D2357" s="1">
        <v>46086</v>
      </c>
      <c r="E2357" t="s">
        <v>36</v>
      </c>
      <c r="AF2357">
        <f>IF(excel_project[[#This Row],[Total Messages]]&gt;0,1,0)</f>
        <v>0</v>
      </c>
    </row>
    <row r="2358" spans="1:32" x14ac:dyDescent="0.3">
      <c r="A2358" t="s">
        <v>54</v>
      </c>
      <c r="B2358">
        <f t="shared" si="36"/>
        <v>22</v>
      </c>
      <c r="C2358" t="s">
        <v>33</v>
      </c>
      <c r="D2358" s="1">
        <v>46087</v>
      </c>
      <c r="E2358" t="s">
        <v>38</v>
      </c>
      <c r="AF2358">
        <f>IF(excel_project[[#This Row],[Total Messages]]&gt;0,1,0)</f>
        <v>0</v>
      </c>
    </row>
    <row r="2359" spans="1:32" x14ac:dyDescent="0.3">
      <c r="A2359" t="s">
        <v>54</v>
      </c>
      <c r="B2359">
        <f t="shared" si="36"/>
        <v>22</v>
      </c>
      <c r="C2359" t="s">
        <v>33</v>
      </c>
      <c r="D2359" s="1">
        <v>46088</v>
      </c>
      <c r="E2359" t="s">
        <v>39</v>
      </c>
      <c r="AF2359">
        <f>IF(excel_project[[#This Row],[Total Messages]]&gt;0,1,0)</f>
        <v>0</v>
      </c>
    </row>
    <row r="2360" spans="1:32" x14ac:dyDescent="0.3">
      <c r="A2360" t="s">
        <v>54</v>
      </c>
      <c r="B2360">
        <f t="shared" si="36"/>
        <v>22</v>
      </c>
      <c r="C2360" t="s">
        <v>33</v>
      </c>
      <c r="D2360" s="1">
        <v>46089</v>
      </c>
      <c r="E2360" t="s">
        <v>40</v>
      </c>
      <c r="AF2360">
        <f>IF(excel_project[[#This Row],[Total Messages]]&gt;0,1,0)</f>
        <v>0</v>
      </c>
    </row>
    <row r="2361" spans="1:32" x14ac:dyDescent="0.3">
      <c r="A2361" t="s">
        <v>54</v>
      </c>
      <c r="B2361">
        <f t="shared" si="36"/>
        <v>22</v>
      </c>
      <c r="C2361" t="s">
        <v>33</v>
      </c>
      <c r="D2361" s="1">
        <v>46090</v>
      </c>
      <c r="E2361" t="s">
        <v>30</v>
      </c>
      <c r="AF2361">
        <f>IF(excel_project[[#This Row],[Total Messages]]&gt;0,1,0)</f>
        <v>0</v>
      </c>
    </row>
    <row r="2362" spans="1:32" x14ac:dyDescent="0.3">
      <c r="A2362" t="s">
        <v>54</v>
      </c>
      <c r="B2362">
        <f t="shared" si="36"/>
        <v>22</v>
      </c>
      <c r="C2362" t="s">
        <v>33</v>
      </c>
      <c r="D2362" s="1">
        <v>46091</v>
      </c>
      <c r="E2362" t="s">
        <v>34</v>
      </c>
      <c r="AF2362">
        <f>IF(excel_project[[#This Row],[Total Messages]]&gt;0,1,0)</f>
        <v>0</v>
      </c>
    </row>
    <row r="2363" spans="1:32" x14ac:dyDescent="0.3">
      <c r="A2363" t="s">
        <v>54</v>
      </c>
      <c r="B2363">
        <f t="shared" si="36"/>
        <v>22</v>
      </c>
      <c r="C2363" t="s">
        <v>33</v>
      </c>
      <c r="D2363" s="1">
        <v>46092</v>
      </c>
      <c r="E2363" t="s">
        <v>35</v>
      </c>
      <c r="AF2363">
        <f>IF(excel_project[[#This Row],[Total Messages]]&gt;0,1,0)</f>
        <v>0</v>
      </c>
    </row>
    <row r="2364" spans="1:32" x14ac:dyDescent="0.3">
      <c r="A2364" t="s">
        <v>54</v>
      </c>
      <c r="B2364">
        <f t="shared" si="36"/>
        <v>22</v>
      </c>
      <c r="C2364" t="s">
        <v>33</v>
      </c>
      <c r="D2364" s="1">
        <v>46093</v>
      </c>
      <c r="E2364" t="s">
        <v>36</v>
      </c>
      <c r="AF2364">
        <f>IF(excel_project[[#This Row],[Total Messages]]&gt;0,1,0)</f>
        <v>0</v>
      </c>
    </row>
    <row r="2365" spans="1:32" x14ac:dyDescent="0.3">
      <c r="A2365" t="s">
        <v>54</v>
      </c>
      <c r="B2365">
        <f t="shared" si="36"/>
        <v>22</v>
      </c>
      <c r="C2365" t="s">
        <v>33</v>
      </c>
      <c r="D2365" s="1">
        <v>46094</v>
      </c>
      <c r="E2365" t="s">
        <v>38</v>
      </c>
      <c r="AF2365">
        <f>IF(excel_project[[#This Row],[Total Messages]]&gt;0,1,0)</f>
        <v>0</v>
      </c>
    </row>
    <row r="2366" spans="1:32" x14ac:dyDescent="0.3">
      <c r="A2366" t="s">
        <v>54</v>
      </c>
      <c r="B2366">
        <f t="shared" si="36"/>
        <v>22</v>
      </c>
      <c r="C2366" t="s">
        <v>33</v>
      </c>
      <c r="D2366" s="1">
        <v>46095</v>
      </c>
      <c r="E2366" t="s">
        <v>39</v>
      </c>
      <c r="AF2366">
        <f>IF(excel_project[[#This Row],[Total Messages]]&gt;0,1,0)</f>
        <v>0</v>
      </c>
    </row>
    <row r="2367" spans="1:32" x14ac:dyDescent="0.3">
      <c r="A2367" t="s">
        <v>54</v>
      </c>
      <c r="B2367">
        <f t="shared" si="36"/>
        <v>22</v>
      </c>
      <c r="C2367" t="s">
        <v>33</v>
      </c>
      <c r="D2367" s="1">
        <v>46096</v>
      </c>
      <c r="E2367" t="s">
        <v>40</v>
      </c>
      <c r="AF2367">
        <f>IF(excel_project[[#This Row],[Total Messages]]&gt;0,1,0)</f>
        <v>0</v>
      </c>
    </row>
    <row r="2368" spans="1:32" x14ac:dyDescent="0.3">
      <c r="A2368" t="s">
        <v>54</v>
      </c>
      <c r="B2368">
        <f t="shared" si="36"/>
        <v>22</v>
      </c>
      <c r="C2368" t="s">
        <v>33</v>
      </c>
      <c r="D2368" s="1">
        <v>46097</v>
      </c>
      <c r="E2368" t="s">
        <v>30</v>
      </c>
      <c r="AF2368">
        <f>IF(excel_project[[#This Row],[Total Messages]]&gt;0,1,0)</f>
        <v>0</v>
      </c>
    </row>
    <row r="2369" spans="1:32" x14ac:dyDescent="0.3">
      <c r="A2369" t="s">
        <v>54</v>
      </c>
      <c r="B2369">
        <f t="shared" si="36"/>
        <v>22</v>
      </c>
      <c r="C2369" t="s">
        <v>33</v>
      </c>
      <c r="D2369" s="1">
        <v>46098</v>
      </c>
      <c r="E2369" t="s">
        <v>34</v>
      </c>
      <c r="AF2369">
        <f>IF(excel_project[[#This Row],[Total Messages]]&gt;0,1,0)</f>
        <v>0</v>
      </c>
    </row>
    <row r="2370" spans="1:32" x14ac:dyDescent="0.3">
      <c r="A2370" t="s">
        <v>54</v>
      </c>
      <c r="B2370">
        <f t="shared" ref="B2370:B2433" si="37">VALUE(LEFT(A2370,LEN(A2370)-1))</f>
        <v>22</v>
      </c>
      <c r="C2370" t="s">
        <v>33</v>
      </c>
      <c r="D2370" s="1">
        <v>46099</v>
      </c>
      <c r="E2370" t="s">
        <v>35</v>
      </c>
      <c r="AF2370">
        <f>IF(excel_project[[#This Row],[Total Messages]]&gt;0,1,0)</f>
        <v>0</v>
      </c>
    </row>
    <row r="2371" spans="1:32" x14ac:dyDescent="0.3">
      <c r="A2371" t="s">
        <v>54</v>
      </c>
      <c r="B2371">
        <f t="shared" si="37"/>
        <v>22</v>
      </c>
      <c r="C2371" t="s">
        <v>33</v>
      </c>
      <c r="D2371" s="1">
        <v>46100</v>
      </c>
      <c r="E2371" t="s">
        <v>36</v>
      </c>
      <c r="AF2371">
        <f>IF(excel_project[[#This Row],[Total Messages]]&gt;0,1,0)</f>
        <v>0</v>
      </c>
    </row>
    <row r="2372" spans="1:32" x14ac:dyDescent="0.3">
      <c r="A2372" t="s">
        <v>54</v>
      </c>
      <c r="B2372">
        <f t="shared" si="37"/>
        <v>22</v>
      </c>
      <c r="C2372" t="s">
        <v>33</v>
      </c>
      <c r="D2372" s="1">
        <v>46101</v>
      </c>
      <c r="E2372" t="s">
        <v>38</v>
      </c>
      <c r="AF2372">
        <f>IF(excel_project[[#This Row],[Total Messages]]&gt;0,1,0)</f>
        <v>0</v>
      </c>
    </row>
    <row r="2373" spans="1:32" x14ac:dyDescent="0.3">
      <c r="A2373" t="s">
        <v>54</v>
      </c>
      <c r="B2373">
        <f t="shared" si="37"/>
        <v>22</v>
      </c>
      <c r="C2373" t="s">
        <v>33</v>
      </c>
      <c r="D2373" s="1">
        <v>46102</v>
      </c>
      <c r="E2373" t="s">
        <v>39</v>
      </c>
      <c r="F2373">
        <v>1</v>
      </c>
      <c r="G2373">
        <v>1</v>
      </c>
      <c r="I2373" t="s">
        <v>31</v>
      </c>
      <c r="J2373" t="s">
        <v>31</v>
      </c>
      <c r="AF2373">
        <f>IF(excel_project[[#This Row],[Total Messages]]&gt;0,1,0)</f>
        <v>1</v>
      </c>
    </row>
    <row r="2374" spans="1:32" x14ac:dyDescent="0.3">
      <c r="A2374" t="s">
        <v>54</v>
      </c>
      <c r="B2374">
        <f t="shared" si="37"/>
        <v>22</v>
      </c>
      <c r="C2374" t="s">
        <v>33</v>
      </c>
      <c r="D2374" s="1">
        <v>46103</v>
      </c>
      <c r="E2374" t="s">
        <v>40</v>
      </c>
      <c r="AF2374">
        <f>IF(excel_project[[#This Row],[Total Messages]]&gt;0,1,0)</f>
        <v>0</v>
      </c>
    </row>
    <row r="2375" spans="1:32" x14ac:dyDescent="0.3">
      <c r="A2375" t="s">
        <v>54</v>
      </c>
      <c r="B2375">
        <f t="shared" si="37"/>
        <v>22</v>
      </c>
      <c r="C2375" t="s">
        <v>33</v>
      </c>
      <c r="D2375" s="1">
        <v>46104</v>
      </c>
      <c r="E2375" t="s">
        <v>30</v>
      </c>
      <c r="AF2375">
        <f>IF(excel_project[[#This Row],[Total Messages]]&gt;0,1,0)</f>
        <v>0</v>
      </c>
    </row>
    <row r="2376" spans="1:32" x14ac:dyDescent="0.3">
      <c r="A2376" t="s">
        <v>54</v>
      </c>
      <c r="B2376">
        <f t="shared" si="37"/>
        <v>22</v>
      </c>
      <c r="C2376" t="s">
        <v>33</v>
      </c>
      <c r="D2376" s="1">
        <v>46105</v>
      </c>
      <c r="E2376" t="s">
        <v>34</v>
      </c>
      <c r="AF2376">
        <f>IF(excel_project[[#This Row],[Total Messages]]&gt;0,1,0)</f>
        <v>0</v>
      </c>
    </row>
    <row r="2377" spans="1:32" x14ac:dyDescent="0.3">
      <c r="A2377" t="s">
        <v>54</v>
      </c>
      <c r="B2377">
        <f t="shared" si="37"/>
        <v>22</v>
      </c>
      <c r="C2377" t="s">
        <v>33</v>
      </c>
      <c r="D2377" s="1">
        <v>46106</v>
      </c>
      <c r="E2377" t="s">
        <v>35</v>
      </c>
      <c r="F2377">
        <v>17</v>
      </c>
      <c r="G2377">
        <v>5</v>
      </c>
      <c r="H2377">
        <v>11</v>
      </c>
      <c r="I2377" t="s">
        <v>37</v>
      </c>
      <c r="J2377" t="s">
        <v>31</v>
      </c>
      <c r="L2377">
        <v>1</v>
      </c>
      <c r="Q2377">
        <v>1</v>
      </c>
      <c r="W2377">
        <v>1</v>
      </c>
      <c r="AF2377">
        <f>IF(excel_project[[#This Row],[Total Messages]]&gt;0,1,0)</f>
        <v>1</v>
      </c>
    </row>
    <row r="2378" spans="1:32" x14ac:dyDescent="0.3">
      <c r="A2378" t="s">
        <v>54</v>
      </c>
      <c r="B2378">
        <f t="shared" si="37"/>
        <v>22</v>
      </c>
      <c r="C2378" t="s">
        <v>33</v>
      </c>
      <c r="D2378" s="1">
        <v>46107</v>
      </c>
      <c r="E2378" t="s">
        <v>36</v>
      </c>
      <c r="AF2378">
        <f>IF(excel_project[[#This Row],[Total Messages]]&gt;0,1,0)</f>
        <v>0</v>
      </c>
    </row>
    <row r="2379" spans="1:32" x14ac:dyDescent="0.3">
      <c r="A2379" t="s">
        <v>54</v>
      </c>
      <c r="B2379">
        <f t="shared" si="37"/>
        <v>22</v>
      </c>
      <c r="C2379" t="s">
        <v>33</v>
      </c>
      <c r="D2379" s="1">
        <v>46108</v>
      </c>
      <c r="E2379" t="s">
        <v>38</v>
      </c>
      <c r="AF2379">
        <f>IF(excel_project[[#This Row],[Total Messages]]&gt;0,1,0)</f>
        <v>0</v>
      </c>
    </row>
    <row r="2380" spans="1:32" x14ac:dyDescent="0.3">
      <c r="A2380" t="s">
        <v>54</v>
      </c>
      <c r="B2380">
        <f t="shared" si="37"/>
        <v>22</v>
      </c>
      <c r="C2380" t="s">
        <v>33</v>
      </c>
      <c r="D2380" s="1">
        <v>46109</v>
      </c>
      <c r="E2380" t="s">
        <v>39</v>
      </c>
      <c r="AF2380">
        <f>IF(excel_project[[#This Row],[Total Messages]]&gt;0,1,0)</f>
        <v>0</v>
      </c>
    </row>
    <row r="2381" spans="1:32" x14ac:dyDescent="0.3">
      <c r="A2381" t="s">
        <v>54</v>
      </c>
      <c r="B2381">
        <f t="shared" si="37"/>
        <v>22</v>
      </c>
      <c r="C2381" t="s">
        <v>33</v>
      </c>
      <c r="D2381" s="1">
        <v>46110</v>
      </c>
      <c r="E2381" t="s">
        <v>40</v>
      </c>
      <c r="AF2381">
        <f>IF(excel_project[[#This Row],[Total Messages]]&gt;0,1,0)</f>
        <v>0</v>
      </c>
    </row>
    <row r="2382" spans="1:32" x14ac:dyDescent="0.3">
      <c r="A2382" t="s">
        <v>54</v>
      </c>
      <c r="B2382">
        <f t="shared" si="37"/>
        <v>22</v>
      </c>
      <c r="C2382" t="s">
        <v>33</v>
      </c>
      <c r="D2382" s="1">
        <v>46111</v>
      </c>
      <c r="E2382" t="s">
        <v>30</v>
      </c>
      <c r="AF2382">
        <f>IF(excel_project[[#This Row],[Total Messages]]&gt;0,1,0)</f>
        <v>0</v>
      </c>
    </row>
    <row r="2383" spans="1:32" x14ac:dyDescent="0.3">
      <c r="A2383" t="s">
        <v>54</v>
      </c>
      <c r="B2383">
        <f t="shared" si="37"/>
        <v>22</v>
      </c>
      <c r="C2383" t="s">
        <v>33</v>
      </c>
      <c r="D2383" s="1">
        <v>46112</v>
      </c>
      <c r="E2383" t="s">
        <v>34</v>
      </c>
      <c r="AF2383">
        <f>IF(excel_project[[#This Row],[Total Messages]]&gt;0,1,0)</f>
        <v>0</v>
      </c>
    </row>
    <row r="2384" spans="1:32" x14ac:dyDescent="0.3">
      <c r="A2384" t="s">
        <v>54</v>
      </c>
      <c r="B2384">
        <f t="shared" si="37"/>
        <v>22</v>
      </c>
      <c r="C2384" t="s">
        <v>33</v>
      </c>
      <c r="D2384" s="1">
        <v>46113</v>
      </c>
      <c r="E2384" t="s">
        <v>35</v>
      </c>
      <c r="AF2384">
        <f>IF(excel_project[[#This Row],[Total Messages]]&gt;0,1,0)</f>
        <v>0</v>
      </c>
    </row>
    <row r="2385" spans="1:32" x14ac:dyDescent="0.3">
      <c r="A2385" t="s">
        <v>54</v>
      </c>
      <c r="B2385">
        <f t="shared" si="37"/>
        <v>22</v>
      </c>
      <c r="C2385" t="s">
        <v>33</v>
      </c>
      <c r="D2385" s="1">
        <v>46114</v>
      </c>
      <c r="E2385" t="s">
        <v>36</v>
      </c>
      <c r="AF2385">
        <f>IF(excel_project[[#This Row],[Total Messages]]&gt;0,1,0)</f>
        <v>0</v>
      </c>
    </row>
    <row r="2386" spans="1:32" x14ac:dyDescent="0.3">
      <c r="A2386" t="s">
        <v>54</v>
      </c>
      <c r="B2386">
        <f t="shared" si="37"/>
        <v>22</v>
      </c>
      <c r="C2386" t="s">
        <v>33</v>
      </c>
      <c r="D2386" s="1">
        <v>46115</v>
      </c>
      <c r="E2386" t="s">
        <v>38</v>
      </c>
      <c r="AF2386">
        <f>IF(excel_project[[#This Row],[Total Messages]]&gt;0,1,0)</f>
        <v>0</v>
      </c>
    </row>
    <row r="2387" spans="1:32" x14ac:dyDescent="0.3">
      <c r="A2387" t="s">
        <v>54</v>
      </c>
      <c r="B2387">
        <f t="shared" si="37"/>
        <v>22</v>
      </c>
      <c r="C2387" t="s">
        <v>33</v>
      </c>
      <c r="D2387" s="1">
        <v>46116</v>
      </c>
      <c r="E2387" t="s">
        <v>39</v>
      </c>
      <c r="AF2387">
        <f>IF(excel_project[[#This Row],[Total Messages]]&gt;0,1,0)</f>
        <v>0</v>
      </c>
    </row>
    <row r="2388" spans="1:32" x14ac:dyDescent="0.3">
      <c r="A2388" t="s">
        <v>54</v>
      </c>
      <c r="B2388">
        <f t="shared" si="37"/>
        <v>22</v>
      </c>
      <c r="C2388" t="s">
        <v>33</v>
      </c>
      <c r="D2388" s="1">
        <v>46117</v>
      </c>
      <c r="E2388" t="s">
        <v>40</v>
      </c>
      <c r="AF2388">
        <f>IF(excel_project[[#This Row],[Total Messages]]&gt;0,1,0)</f>
        <v>0</v>
      </c>
    </row>
    <row r="2389" spans="1:32" x14ac:dyDescent="0.3">
      <c r="A2389" t="s">
        <v>54</v>
      </c>
      <c r="B2389">
        <f t="shared" si="37"/>
        <v>22</v>
      </c>
      <c r="C2389" t="s">
        <v>33</v>
      </c>
      <c r="D2389" s="1">
        <v>46118</v>
      </c>
      <c r="E2389" t="s">
        <v>30</v>
      </c>
      <c r="AF2389">
        <f>IF(excel_project[[#This Row],[Total Messages]]&gt;0,1,0)</f>
        <v>0</v>
      </c>
    </row>
    <row r="2390" spans="1:32" x14ac:dyDescent="0.3">
      <c r="A2390" t="s">
        <v>54</v>
      </c>
      <c r="B2390">
        <f t="shared" si="37"/>
        <v>22</v>
      </c>
      <c r="C2390" t="s">
        <v>33</v>
      </c>
      <c r="D2390" s="1">
        <v>46119</v>
      </c>
      <c r="E2390" t="s">
        <v>34</v>
      </c>
      <c r="AF2390">
        <f>IF(excel_project[[#This Row],[Total Messages]]&gt;0,1,0)</f>
        <v>0</v>
      </c>
    </row>
    <row r="2391" spans="1:32" x14ac:dyDescent="0.3">
      <c r="A2391" t="s">
        <v>54</v>
      </c>
      <c r="B2391">
        <f t="shared" si="37"/>
        <v>22</v>
      </c>
      <c r="C2391" t="s">
        <v>33</v>
      </c>
      <c r="D2391" s="1">
        <v>46120</v>
      </c>
      <c r="E2391" t="s">
        <v>35</v>
      </c>
      <c r="F2391">
        <v>13</v>
      </c>
      <c r="G2391">
        <v>6</v>
      </c>
      <c r="H2391">
        <v>7</v>
      </c>
      <c r="I2391" t="s">
        <v>31</v>
      </c>
      <c r="J2391" t="s">
        <v>31</v>
      </c>
      <c r="V2391">
        <v>1</v>
      </c>
      <c r="W2391">
        <v>3</v>
      </c>
      <c r="AB2391">
        <v>1</v>
      </c>
      <c r="AD2391">
        <v>1</v>
      </c>
      <c r="AF2391">
        <f>IF(excel_project[[#This Row],[Total Messages]]&gt;0,1,0)</f>
        <v>1</v>
      </c>
    </row>
    <row r="2392" spans="1:32" x14ac:dyDescent="0.3">
      <c r="A2392" t="s">
        <v>54</v>
      </c>
      <c r="B2392">
        <f t="shared" si="37"/>
        <v>22</v>
      </c>
      <c r="C2392" t="s">
        <v>33</v>
      </c>
      <c r="D2392" s="1">
        <v>46121</v>
      </c>
      <c r="E2392" t="s">
        <v>36</v>
      </c>
      <c r="AF2392">
        <f>IF(excel_project[[#This Row],[Total Messages]]&gt;0,1,0)</f>
        <v>0</v>
      </c>
    </row>
    <row r="2393" spans="1:32" x14ac:dyDescent="0.3">
      <c r="A2393" t="s">
        <v>54</v>
      </c>
      <c r="B2393">
        <f t="shared" si="37"/>
        <v>22</v>
      </c>
      <c r="C2393" t="s">
        <v>33</v>
      </c>
      <c r="D2393" s="1">
        <v>46122</v>
      </c>
      <c r="E2393" t="s">
        <v>38</v>
      </c>
      <c r="AF2393">
        <f>IF(excel_project[[#This Row],[Total Messages]]&gt;0,1,0)</f>
        <v>0</v>
      </c>
    </row>
    <row r="2394" spans="1:32" x14ac:dyDescent="0.3">
      <c r="A2394" t="s">
        <v>54</v>
      </c>
      <c r="B2394">
        <f t="shared" si="37"/>
        <v>22</v>
      </c>
      <c r="C2394" t="s">
        <v>33</v>
      </c>
      <c r="D2394" s="1">
        <v>46123</v>
      </c>
      <c r="E2394" t="s">
        <v>39</v>
      </c>
      <c r="AF2394">
        <f>IF(excel_project[[#This Row],[Total Messages]]&gt;0,1,0)</f>
        <v>0</v>
      </c>
    </row>
    <row r="2395" spans="1:32" x14ac:dyDescent="0.3">
      <c r="A2395" t="s">
        <v>54</v>
      </c>
      <c r="B2395">
        <f t="shared" si="37"/>
        <v>22</v>
      </c>
      <c r="C2395" t="s">
        <v>33</v>
      </c>
      <c r="D2395" s="1">
        <v>46124</v>
      </c>
      <c r="E2395" t="s">
        <v>40</v>
      </c>
      <c r="AF2395">
        <f>IF(excel_project[[#This Row],[Total Messages]]&gt;0,1,0)</f>
        <v>0</v>
      </c>
    </row>
    <row r="2396" spans="1:32" x14ac:dyDescent="0.3">
      <c r="A2396" t="s">
        <v>54</v>
      </c>
      <c r="B2396">
        <f t="shared" si="37"/>
        <v>22</v>
      </c>
      <c r="C2396" t="s">
        <v>33</v>
      </c>
      <c r="D2396" s="1">
        <v>46125</v>
      </c>
      <c r="E2396" t="s">
        <v>30</v>
      </c>
      <c r="AF2396">
        <f>IF(excel_project[[#This Row],[Total Messages]]&gt;0,1,0)</f>
        <v>0</v>
      </c>
    </row>
    <row r="2397" spans="1:32" x14ac:dyDescent="0.3">
      <c r="A2397" t="s">
        <v>54</v>
      </c>
      <c r="B2397">
        <f t="shared" si="37"/>
        <v>22</v>
      </c>
      <c r="C2397" t="s">
        <v>33</v>
      </c>
      <c r="D2397" s="1">
        <v>46126</v>
      </c>
      <c r="E2397" t="s">
        <v>34</v>
      </c>
      <c r="AF2397">
        <f>IF(excel_project[[#This Row],[Total Messages]]&gt;0,1,0)</f>
        <v>0</v>
      </c>
    </row>
    <row r="2398" spans="1:32" x14ac:dyDescent="0.3">
      <c r="A2398" t="s">
        <v>54</v>
      </c>
      <c r="B2398">
        <f t="shared" si="37"/>
        <v>22</v>
      </c>
      <c r="C2398" t="s">
        <v>33</v>
      </c>
      <c r="D2398" s="1">
        <v>46127</v>
      </c>
      <c r="E2398" t="s">
        <v>35</v>
      </c>
      <c r="AF2398">
        <f>IF(excel_project[[#This Row],[Total Messages]]&gt;0,1,0)</f>
        <v>0</v>
      </c>
    </row>
    <row r="2399" spans="1:32" x14ac:dyDescent="0.3">
      <c r="A2399" t="s">
        <v>54</v>
      </c>
      <c r="B2399">
        <f t="shared" si="37"/>
        <v>22</v>
      </c>
      <c r="C2399" t="s">
        <v>33</v>
      </c>
      <c r="D2399" s="1">
        <v>46128</v>
      </c>
      <c r="E2399" t="s">
        <v>36</v>
      </c>
      <c r="AF2399">
        <f>IF(excel_project[[#This Row],[Total Messages]]&gt;0,1,0)</f>
        <v>0</v>
      </c>
    </row>
    <row r="2400" spans="1:32" x14ac:dyDescent="0.3">
      <c r="A2400" t="s">
        <v>54</v>
      </c>
      <c r="B2400">
        <f t="shared" si="37"/>
        <v>22</v>
      </c>
      <c r="C2400" t="s">
        <v>33</v>
      </c>
      <c r="D2400" s="1">
        <v>46129</v>
      </c>
      <c r="E2400" t="s">
        <v>38</v>
      </c>
      <c r="AF2400">
        <f>IF(excel_project[[#This Row],[Total Messages]]&gt;0,1,0)</f>
        <v>0</v>
      </c>
    </row>
    <row r="2401" spans="1:32" x14ac:dyDescent="0.3">
      <c r="A2401" t="s">
        <v>54</v>
      </c>
      <c r="B2401">
        <f t="shared" si="37"/>
        <v>22</v>
      </c>
      <c r="C2401" t="s">
        <v>33</v>
      </c>
      <c r="D2401" s="1">
        <v>46130</v>
      </c>
      <c r="E2401" t="s">
        <v>39</v>
      </c>
      <c r="AF2401">
        <f>IF(excel_project[[#This Row],[Total Messages]]&gt;0,1,0)</f>
        <v>0</v>
      </c>
    </row>
    <row r="2402" spans="1:32" x14ac:dyDescent="0.3">
      <c r="A2402" t="s">
        <v>54</v>
      </c>
      <c r="B2402">
        <f t="shared" si="37"/>
        <v>22</v>
      </c>
      <c r="C2402" t="s">
        <v>33</v>
      </c>
      <c r="D2402" s="1">
        <v>46131</v>
      </c>
      <c r="E2402" t="s">
        <v>40</v>
      </c>
      <c r="F2402">
        <v>10</v>
      </c>
      <c r="G2402">
        <v>4</v>
      </c>
      <c r="H2402">
        <v>6</v>
      </c>
      <c r="I2402" t="s">
        <v>37</v>
      </c>
      <c r="J2402" t="s">
        <v>31</v>
      </c>
      <c r="AF2402">
        <f>IF(excel_project[[#This Row],[Total Messages]]&gt;0,1,0)</f>
        <v>1</v>
      </c>
    </row>
    <row r="2403" spans="1:32" x14ac:dyDescent="0.3">
      <c r="A2403" t="s">
        <v>54</v>
      </c>
      <c r="B2403">
        <f t="shared" si="37"/>
        <v>22</v>
      </c>
      <c r="C2403" t="s">
        <v>33</v>
      </c>
      <c r="D2403" s="1">
        <v>46132</v>
      </c>
      <c r="E2403" t="s">
        <v>30</v>
      </c>
      <c r="AF2403">
        <f>IF(excel_project[[#This Row],[Total Messages]]&gt;0,1,0)</f>
        <v>0</v>
      </c>
    </row>
    <row r="2404" spans="1:32" x14ac:dyDescent="0.3">
      <c r="A2404" t="s">
        <v>54</v>
      </c>
      <c r="B2404">
        <f t="shared" si="37"/>
        <v>22</v>
      </c>
      <c r="C2404" t="s">
        <v>33</v>
      </c>
      <c r="D2404" s="1">
        <v>46133</v>
      </c>
      <c r="E2404" t="s">
        <v>34</v>
      </c>
      <c r="AF2404">
        <f>IF(excel_project[[#This Row],[Total Messages]]&gt;0,1,0)</f>
        <v>0</v>
      </c>
    </row>
    <row r="2405" spans="1:32" x14ac:dyDescent="0.3">
      <c r="A2405" t="s">
        <v>54</v>
      </c>
      <c r="B2405">
        <f t="shared" si="37"/>
        <v>22</v>
      </c>
      <c r="C2405" t="s">
        <v>33</v>
      </c>
      <c r="D2405" s="1">
        <v>46134</v>
      </c>
      <c r="E2405" t="s">
        <v>35</v>
      </c>
      <c r="AF2405">
        <f>IF(excel_project[[#This Row],[Total Messages]]&gt;0,1,0)</f>
        <v>0</v>
      </c>
    </row>
    <row r="2406" spans="1:32" x14ac:dyDescent="0.3">
      <c r="A2406" t="s">
        <v>54</v>
      </c>
      <c r="B2406">
        <f t="shared" si="37"/>
        <v>22</v>
      </c>
      <c r="C2406" t="s">
        <v>33</v>
      </c>
      <c r="D2406" s="1">
        <v>46135</v>
      </c>
      <c r="E2406" t="s">
        <v>36</v>
      </c>
      <c r="AF2406">
        <f>IF(excel_project[[#This Row],[Total Messages]]&gt;0,1,0)</f>
        <v>0</v>
      </c>
    </row>
    <row r="2407" spans="1:32" x14ac:dyDescent="0.3">
      <c r="A2407" t="s">
        <v>54</v>
      </c>
      <c r="B2407">
        <f t="shared" si="37"/>
        <v>22</v>
      </c>
      <c r="C2407" t="s">
        <v>33</v>
      </c>
      <c r="D2407" s="1">
        <v>46136</v>
      </c>
      <c r="E2407" t="s">
        <v>38</v>
      </c>
      <c r="AF2407">
        <f>IF(excel_project[[#This Row],[Total Messages]]&gt;0,1,0)</f>
        <v>0</v>
      </c>
    </row>
    <row r="2408" spans="1:32" x14ac:dyDescent="0.3">
      <c r="A2408" t="s">
        <v>54</v>
      </c>
      <c r="B2408">
        <f t="shared" si="37"/>
        <v>22</v>
      </c>
      <c r="C2408" t="s">
        <v>33</v>
      </c>
      <c r="D2408" s="1">
        <v>46137</v>
      </c>
      <c r="E2408" t="s">
        <v>39</v>
      </c>
      <c r="AF2408">
        <f>IF(excel_project[[#This Row],[Total Messages]]&gt;0,1,0)</f>
        <v>0</v>
      </c>
    </row>
    <row r="2409" spans="1:32" x14ac:dyDescent="0.3">
      <c r="A2409" t="s">
        <v>54</v>
      </c>
      <c r="B2409">
        <f t="shared" si="37"/>
        <v>22</v>
      </c>
      <c r="C2409" t="s">
        <v>33</v>
      </c>
      <c r="D2409" s="1">
        <v>46138</v>
      </c>
      <c r="E2409" t="s">
        <v>40</v>
      </c>
      <c r="AF2409">
        <f>IF(excel_project[[#This Row],[Total Messages]]&gt;0,1,0)</f>
        <v>0</v>
      </c>
    </row>
    <row r="2410" spans="1:32" x14ac:dyDescent="0.3">
      <c r="A2410" t="s">
        <v>54</v>
      </c>
      <c r="B2410">
        <f t="shared" si="37"/>
        <v>22</v>
      </c>
      <c r="C2410" t="s">
        <v>33</v>
      </c>
      <c r="D2410" s="1">
        <v>46139</v>
      </c>
      <c r="E2410" t="s">
        <v>30</v>
      </c>
      <c r="AF2410">
        <f>IF(excel_project[[#This Row],[Total Messages]]&gt;0,1,0)</f>
        <v>0</v>
      </c>
    </row>
    <row r="2411" spans="1:32" x14ac:dyDescent="0.3">
      <c r="A2411" t="s">
        <v>54</v>
      </c>
      <c r="B2411">
        <f t="shared" si="37"/>
        <v>22</v>
      </c>
      <c r="C2411" t="s">
        <v>33</v>
      </c>
      <c r="D2411" s="1">
        <v>46140</v>
      </c>
      <c r="E2411" t="s">
        <v>34</v>
      </c>
      <c r="AF2411">
        <f>IF(excel_project[[#This Row],[Total Messages]]&gt;0,1,0)</f>
        <v>0</v>
      </c>
    </row>
    <row r="2412" spans="1:32" x14ac:dyDescent="0.3">
      <c r="A2412" t="s">
        <v>54</v>
      </c>
      <c r="B2412">
        <f t="shared" si="37"/>
        <v>22</v>
      </c>
      <c r="C2412" t="s">
        <v>33</v>
      </c>
      <c r="D2412" s="1">
        <v>46141</v>
      </c>
      <c r="E2412" t="s">
        <v>35</v>
      </c>
      <c r="AF2412">
        <f>IF(excel_project[[#This Row],[Total Messages]]&gt;0,1,0)</f>
        <v>0</v>
      </c>
    </row>
    <row r="2413" spans="1:32" x14ac:dyDescent="0.3">
      <c r="A2413" t="s">
        <v>54</v>
      </c>
      <c r="B2413">
        <f t="shared" si="37"/>
        <v>22</v>
      </c>
      <c r="C2413" t="s">
        <v>33</v>
      </c>
      <c r="D2413" s="1">
        <v>46142</v>
      </c>
      <c r="E2413" t="s">
        <v>36</v>
      </c>
      <c r="F2413">
        <v>8</v>
      </c>
      <c r="G2413">
        <v>4</v>
      </c>
      <c r="H2413">
        <v>4</v>
      </c>
      <c r="I2413" t="s">
        <v>31</v>
      </c>
      <c r="J2413" t="s">
        <v>37</v>
      </c>
      <c r="V2413">
        <v>1</v>
      </c>
      <c r="AF2413">
        <f>IF(excel_project[[#This Row],[Total Messages]]&gt;0,1,0)</f>
        <v>1</v>
      </c>
    </row>
    <row r="2414" spans="1:32" x14ac:dyDescent="0.3">
      <c r="A2414" t="s">
        <v>54</v>
      </c>
      <c r="B2414">
        <f t="shared" si="37"/>
        <v>22</v>
      </c>
      <c r="C2414" t="s">
        <v>33</v>
      </c>
      <c r="D2414" s="1">
        <v>46143</v>
      </c>
      <c r="E2414" t="s">
        <v>38</v>
      </c>
      <c r="F2414">
        <v>25</v>
      </c>
      <c r="G2414">
        <v>13</v>
      </c>
      <c r="H2414">
        <v>12</v>
      </c>
      <c r="I2414" t="s">
        <v>31</v>
      </c>
      <c r="J2414" t="s">
        <v>31</v>
      </c>
      <c r="K2414">
        <v>1</v>
      </c>
      <c r="W2414">
        <v>1</v>
      </c>
      <c r="AF2414">
        <f>IF(excel_project[[#This Row],[Total Messages]]&gt;0,1,0)</f>
        <v>1</v>
      </c>
    </row>
    <row r="2415" spans="1:32" x14ac:dyDescent="0.3">
      <c r="A2415" t="s">
        <v>54</v>
      </c>
      <c r="B2415">
        <f t="shared" si="37"/>
        <v>22</v>
      </c>
      <c r="C2415" t="s">
        <v>33</v>
      </c>
      <c r="D2415" s="1">
        <v>46144</v>
      </c>
      <c r="E2415" t="s">
        <v>39</v>
      </c>
      <c r="F2415">
        <v>7</v>
      </c>
      <c r="G2415">
        <v>3</v>
      </c>
      <c r="H2415">
        <v>4</v>
      </c>
      <c r="I2415" t="s">
        <v>31</v>
      </c>
      <c r="J2415" t="s">
        <v>31</v>
      </c>
      <c r="AF2415">
        <f>IF(excel_project[[#This Row],[Total Messages]]&gt;0,1,0)</f>
        <v>1</v>
      </c>
    </row>
    <row r="2416" spans="1:32" x14ac:dyDescent="0.3">
      <c r="A2416" t="s">
        <v>54</v>
      </c>
      <c r="B2416">
        <f t="shared" si="37"/>
        <v>22</v>
      </c>
      <c r="C2416" t="s">
        <v>33</v>
      </c>
      <c r="D2416" s="1">
        <v>46145</v>
      </c>
      <c r="E2416" t="s">
        <v>40</v>
      </c>
      <c r="AF2416">
        <f>IF(excel_project[[#This Row],[Total Messages]]&gt;0,1,0)</f>
        <v>0</v>
      </c>
    </row>
    <row r="2417" spans="1:32" x14ac:dyDescent="0.3">
      <c r="A2417" t="s">
        <v>54</v>
      </c>
      <c r="B2417">
        <f t="shared" si="37"/>
        <v>22</v>
      </c>
      <c r="C2417" t="s">
        <v>33</v>
      </c>
      <c r="D2417" s="1">
        <v>46146</v>
      </c>
      <c r="E2417" t="s">
        <v>30</v>
      </c>
      <c r="F2417">
        <v>8</v>
      </c>
      <c r="G2417">
        <v>7</v>
      </c>
      <c r="H2417">
        <v>1</v>
      </c>
      <c r="I2417" t="s">
        <v>31</v>
      </c>
      <c r="J2417" t="s">
        <v>31</v>
      </c>
      <c r="AA2417">
        <v>1</v>
      </c>
      <c r="AF2417">
        <f>IF(excel_project[[#This Row],[Total Messages]]&gt;0,1,0)</f>
        <v>1</v>
      </c>
    </row>
    <row r="2418" spans="1:32" x14ac:dyDescent="0.3">
      <c r="A2418" t="s">
        <v>54</v>
      </c>
      <c r="B2418">
        <f t="shared" si="37"/>
        <v>22</v>
      </c>
      <c r="C2418" t="s">
        <v>33</v>
      </c>
      <c r="D2418" s="1">
        <v>46147</v>
      </c>
      <c r="E2418" t="s">
        <v>34</v>
      </c>
      <c r="F2418">
        <v>29</v>
      </c>
      <c r="G2418">
        <v>10</v>
      </c>
      <c r="H2418">
        <v>19</v>
      </c>
      <c r="I2418" t="s">
        <v>31</v>
      </c>
      <c r="J2418" t="s">
        <v>37</v>
      </c>
      <c r="M2418">
        <v>5</v>
      </c>
      <c r="N2418">
        <v>3</v>
      </c>
      <c r="T2418">
        <v>1</v>
      </c>
      <c r="W2418">
        <v>1</v>
      </c>
      <c r="AD2418">
        <v>1</v>
      </c>
      <c r="AF2418">
        <f>IF(excel_project[[#This Row],[Total Messages]]&gt;0,1,0)</f>
        <v>1</v>
      </c>
    </row>
    <row r="2419" spans="1:32" x14ac:dyDescent="0.3">
      <c r="A2419" t="s">
        <v>54</v>
      </c>
      <c r="B2419">
        <f t="shared" si="37"/>
        <v>22</v>
      </c>
      <c r="C2419" t="s">
        <v>33</v>
      </c>
      <c r="D2419" s="1">
        <v>46148</v>
      </c>
      <c r="E2419" t="s">
        <v>35</v>
      </c>
      <c r="AF2419">
        <f>IF(excel_project[[#This Row],[Total Messages]]&gt;0,1,0)</f>
        <v>0</v>
      </c>
    </row>
    <row r="2420" spans="1:32" x14ac:dyDescent="0.3">
      <c r="A2420" t="s">
        <v>54</v>
      </c>
      <c r="B2420">
        <f t="shared" si="37"/>
        <v>22</v>
      </c>
      <c r="C2420" t="s">
        <v>33</v>
      </c>
      <c r="D2420" s="1">
        <v>46149</v>
      </c>
      <c r="E2420" t="s">
        <v>36</v>
      </c>
      <c r="F2420">
        <v>13</v>
      </c>
      <c r="G2420">
        <v>6</v>
      </c>
      <c r="H2420">
        <v>7</v>
      </c>
      <c r="I2420" t="s">
        <v>31</v>
      </c>
      <c r="J2420" t="s">
        <v>37</v>
      </c>
      <c r="AF2420">
        <f>IF(excel_project[[#This Row],[Total Messages]]&gt;0,1,0)</f>
        <v>1</v>
      </c>
    </row>
    <row r="2421" spans="1:32" x14ac:dyDescent="0.3">
      <c r="A2421" t="s">
        <v>54</v>
      </c>
      <c r="B2421">
        <f t="shared" si="37"/>
        <v>22</v>
      </c>
      <c r="C2421" t="s">
        <v>33</v>
      </c>
      <c r="D2421" s="1">
        <v>46150</v>
      </c>
      <c r="E2421" t="s">
        <v>38</v>
      </c>
      <c r="AF2421">
        <f>IF(excel_project[[#This Row],[Total Messages]]&gt;0,1,0)</f>
        <v>0</v>
      </c>
    </row>
    <row r="2422" spans="1:32" x14ac:dyDescent="0.3">
      <c r="A2422" t="s">
        <v>55</v>
      </c>
      <c r="B2422">
        <f t="shared" si="37"/>
        <v>23</v>
      </c>
      <c r="C2422" t="s">
        <v>33</v>
      </c>
      <c r="D2422" s="1">
        <v>46041</v>
      </c>
      <c r="E2422" t="s">
        <v>30</v>
      </c>
      <c r="AF2422">
        <f>IF(excel_project[[#This Row],[Total Messages]]&gt;0,1,0)</f>
        <v>0</v>
      </c>
    </row>
    <row r="2423" spans="1:32" x14ac:dyDescent="0.3">
      <c r="A2423" t="s">
        <v>55</v>
      </c>
      <c r="B2423">
        <f t="shared" si="37"/>
        <v>23</v>
      </c>
      <c r="C2423" t="s">
        <v>33</v>
      </c>
      <c r="D2423" s="1">
        <v>46042</v>
      </c>
      <c r="E2423" t="s">
        <v>34</v>
      </c>
      <c r="AF2423">
        <f>IF(excel_project[[#This Row],[Total Messages]]&gt;0,1,0)</f>
        <v>0</v>
      </c>
    </row>
    <row r="2424" spans="1:32" x14ac:dyDescent="0.3">
      <c r="A2424" t="s">
        <v>55</v>
      </c>
      <c r="B2424">
        <f t="shared" si="37"/>
        <v>23</v>
      </c>
      <c r="C2424" t="s">
        <v>33</v>
      </c>
      <c r="D2424" s="1">
        <v>46043</v>
      </c>
      <c r="E2424" t="s">
        <v>35</v>
      </c>
      <c r="AF2424">
        <f>IF(excel_project[[#This Row],[Total Messages]]&gt;0,1,0)</f>
        <v>0</v>
      </c>
    </row>
    <row r="2425" spans="1:32" x14ac:dyDescent="0.3">
      <c r="A2425" t="s">
        <v>55</v>
      </c>
      <c r="B2425">
        <f t="shared" si="37"/>
        <v>23</v>
      </c>
      <c r="C2425" t="s">
        <v>33</v>
      </c>
      <c r="D2425" s="1">
        <v>46044</v>
      </c>
      <c r="E2425" t="s">
        <v>36</v>
      </c>
      <c r="AF2425">
        <f>IF(excel_project[[#This Row],[Total Messages]]&gt;0,1,0)</f>
        <v>0</v>
      </c>
    </row>
    <row r="2426" spans="1:32" x14ac:dyDescent="0.3">
      <c r="A2426" t="s">
        <v>55</v>
      </c>
      <c r="B2426">
        <f t="shared" si="37"/>
        <v>23</v>
      </c>
      <c r="C2426" t="s">
        <v>33</v>
      </c>
      <c r="D2426" s="1">
        <v>46045</v>
      </c>
      <c r="E2426" t="s">
        <v>38</v>
      </c>
      <c r="AF2426">
        <f>IF(excel_project[[#This Row],[Total Messages]]&gt;0,1,0)</f>
        <v>0</v>
      </c>
    </row>
    <row r="2427" spans="1:32" x14ac:dyDescent="0.3">
      <c r="A2427" t="s">
        <v>55</v>
      </c>
      <c r="B2427">
        <f t="shared" si="37"/>
        <v>23</v>
      </c>
      <c r="C2427" t="s">
        <v>33</v>
      </c>
      <c r="D2427" s="1">
        <v>46046</v>
      </c>
      <c r="E2427" t="s">
        <v>39</v>
      </c>
      <c r="F2427">
        <v>19</v>
      </c>
      <c r="G2427">
        <v>15</v>
      </c>
      <c r="H2427">
        <v>4</v>
      </c>
      <c r="I2427" t="s">
        <v>31</v>
      </c>
      <c r="J2427" t="s">
        <v>31</v>
      </c>
      <c r="W2427">
        <v>1</v>
      </c>
      <c r="AF2427">
        <f>IF(excel_project[[#This Row],[Total Messages]]&gt;0,1,0)</f>
        <v>1</v>
      </c>
    </row>
    <row r="2428" spans="1:32" x14ac:dyDescent="0.3">
      <c r="A2428" t="s">
        <v>55</v>
      </c>
      <c r="B2428">
        <f t="shared" si="37"/>
        <v>23</v>
      </c>
      <c r="C2428" t="s">
        <v>33</v>
      </c>
      <c r="D2428" s="1">
        <v>46047</v>
      </c>
      <c r="E2428" t="s">
        <v>40</v>
      </c>
      <c r="F2428">
        <v>1</v>
      </c>
      <c r="H2428">
        <v>1</v>
      </c>
      <c r="I2428" t="s">
        <v>37</v>
      </c>
      <c r="J2428" t="s">
        <v>37</v>
      </c>
      <c r="V2428">
        <v>1</v>
      </c>
      <c r="AF2428">
        <f>IF(excel_project[[#This Row],[Total Messages]]&gt;0,1,0)</f>
        <v>1</v>
      </c>
    </row>
    <row r="2429" spans="1:32" x14ac:dyDescent="0.3">
      <c r="A2429" t="s">
        <v>55</v>
      </c>
      <c r="B2429">
        <f t="shared" si="37"/>
        <v>23</v>
      </c>
      <c r="C2429" t="s">
        <v>33</v>
      </c>
      <c r="D2429" s="1">
        <v>46048</v>
      </c>
      <c r="E2429" t="s">
        <v>30</v>
      </c>
      <c r="AF2429">
        <f>IF(excel_project[[#This Row],[Total Messages]]&gt;0,1,0)</f>
        <v>0</v>
      </c>
    </row>
    <row r="2430" spans="1:32" x14ac:dyDescent="0.3">
      <c r="A2430" t="s">
        <v>55</v>
      </c>
      <c r="B2430">
        <f t="shared" si="37"/>
        <v>23</v>
      </c>
      <c r="C2430" t="s">
        <v>33</v>
      </c>
      <c r="D2430" s="1">
        <v>46049</v>
      </c>
      <c r="E2430" t="s">
        <v>34</v>
      </c>
      <c r="AF2430">
        <f>IF(excel_project[[#This Row],[Total Messages]]&gt;0,1,0)</f>
        <v>0</v>
      </c>
    </row>
    <row r="2431" spans="1:32" x14ac:dyDescent="0.3">
      <c r="A2431" t="s">
        <v>55</v>
      </c>
      <c r="B2431">
        <f t="shared" si="37"/>
        <v>23</v>
      </c>
      <c r="C2431" t="s">
        <v>33</v>
      </c>
      <c r="D2431" s="1">
        <v>46050</v>
      </c>
      <c r="E2431" t="s">
        <v>35</v>
      </c>
      <c r="AF2431">
        <f>IF(excel_project[[#This Row],[Total Messages]]&gt;0,1,0)</f>
        <v>0</v>
      </c>
    </row>
    <row r="2432" spans="1:32" x14ac:dyDescent="0.3">
      <c r="A2432" t="s">
        <v>55</v>
      </c>
      <c r="B2432">
        <f t="shared" si="37"/>
        <v>23</v>
      </c>
      <c r="C2432" t="s">
        <v>33</v>
      </c>
      <c r="D2432" s="1">
        <v>46051</v>
      </c>
      <c r="E2432" t="s">
        <v>36</v>
      </c>
      <c r="AF2432">
        <f>IF(excel_project[[#This Row],[Total Messages]]&gt;0,1,0)</f>
        <v>0</v>
      </c>
    </row>
    <row r="2433" spans="1:32" x14ac:dyDescent="0.3">
      <c r="A2433" t="s">
        <v>55</v>
      </c>
      <c r="B2433">
        <f t="shared" si="37"/>
        <v>23</v>
      </c>
      <c r="C2433" t="s">
        <v>33</v>
      </c>
      <c r="D2433" s="1">
        <v>46052</v>
      </c>
      <c r="E2433" t="s">
        <v>38</v>
      </c>
      <c r="AF2433">
        <f>IF(excel_project[[#This Row],[Total Messages]]&gt;0,1,0)</f>
        <v>0</v>
      </c>
    </row>
    <row r="2434" spans="1:32" x14ac:dyDescent="0.3">
      <c r="A2434" t="s">
        <v>55</v>
      </c>
      <c r="B2434">
        <f t="shared" ref="B2434:B2497" si="38">VALUE(LEFT(A2434,LEN(A2434)-1))</f>
        <v>23</v>
      </c>
      <c r="C2434" t="s">
        <v>33</v>
      </c>
      <c r="D2434" s="1">
        <v>46053</v>
      </c>
      <c r="E2434" t="s">
        <v>39</v>
      </c>
      <c r="AF2434">
        <f>IF(excel_project[[#This Row],[Total Messages]]&gt;0,1,0)</f>
        <v>0</v>
      </c>
    </row>
    <row r="2435" spans="1:32" x14ac:dyDescent="0.3">
      <c r="A2435" t="s">
        <v>55</v>
      </c>
      <c r="B2435">
        <f t="shared" si="38"/>
        <v>23</v>
      </c>
      <c r="C2435" t="s">
        <v>33</v>
      </c>
      <c r="D2435" s="1">
        <v>46054</v>
      </c>
      <c r="E2435" t="s">
        <v>40</v>
      </c>
      <c r="AF2435">
        <f>IF(excel_project[[#This Row],[Total Messages]]&gt;0,1,0)</f>
        <v>0</v>
      </c>
    </row>
    <row r="2436" spans="1:32" x14ac:dyDescent="0.3">
      <c r="A2436" t="s">
        <v>55</v>
      </c>
      <c r="B2436">
        <f t="shared" si="38"/>
        <v>23</v>
      </c>
      <c r="C2436" t="s">
        <v>33</v>
      </c>
      <c r="D2436" s="1">
        <v>46055</v>
      </c>
      <c r="E2436" t="s">
        <v>30</v>
      </c>
      <c r="AF2436">
        <f>IF(excel_project[[#This Row],[Total Messages]]&gt;0,1,0)</f>
        <v>0</v>
      </c>
    </row>
    <row r="2437" spans="1:32" x14ac:dyDescent="0.3">
      <c r="A2437" t="s">
        <v>55</v>
      </c>
      <c r="B2437">
        <f t="shared" si="38"/>
        <v>23</v>
      </c>
      <c r="C2437" t="s">
        <v>33</v>
      </c>
      <c r="D2437" s="1">
        <v>46056</v>
      </c>
      <c r="E2437" t="s">
        <v>34</v>
      </c>
      <c r="AF2437">
        <f>IF(excel_project[[#This Row],[Total Messages]]&gt;0,1,0)</f>
        <v>0</v>
      </c>
    </row>
    <row r="2438" spans="1:32" x14ac:dyDescent="0.3">
      <c r="A2438" t="s">
        <v>55</v>
      </c>
      <c r="B2438">
        <f t="shared" si="38"/>
        <v>23</v>
      </c>
      <c r="C2438" t="s">
        <v>33</v>
      </c>
      <c r="D2438" s="1">
        <v>46057</v>
      </c>
      <c r="E2438" t="s">
        <v>35</v>
      </c>
      <c r="AF2438">
        <f>IF(excel_project[[#This Row],[Total Messages]]&gt;0,1,0)</f>
        <v>0</v>
      </c>
    </row>
    <row r="2439" spans="1:32" x14ac:dyDescent="0.3">
      <c r="A2439" t="s">
        <v>55</v>
      </c>
      <c r="B2439">
        <f t="shared" si="38"/>
        <v>23</v>
      </c>
      <c r="C2439" t="s">
        <v>33</v>
      </c>
      <c r="D2439" s="1">
        <v>46058</v>
      </c>
      <c r="E2439" t="s">
        <v>36</v>
      </c>
      <c r="AF2439">
        <f>IF(excel_project[[#This Row],[Total Messages]]&gt;0,1,0)</f>
        <v>0</v>
      </c>
    </row>
    <row r="2440" spans="1:32" x14ac:dyDescent="0.3">
      <c r="A2440" t="s">
        <v>55</v>
      </c>
      <c r="B2440">
        <f t="shared" si="38"/>
        <v>23</v>
      </c>
      <c r="C2440" t="s">
        <v>33</v>
      </c>
      <c r="D2440" s="1">
        <v>46059</v>
      </c>
      <c r="E2440" t="s">
        <v>38</v>
      </c>
      <c r="AF2440">
        <f>IF(excel_project[[#This Row],[Total Messages]]&gt;0,1,0)</f>
        <v>0</v>
      </c>
    </row>
    <row r="2441" spans="1:32" x14ac:dyDescent="0.3">
      <c r="A2441" t="s">
        <v>55</v>
      </c>
      <c r="B2441">
        <f t="shared" si="38"/>
        <v>23</v>
      </c>
      <c r="C2441" t="s">
        <v>33</v>
      </c>
      <c r="D2441" s="1">
        <v>46060</v>
      </c>
      <c r="E2441" t="s">
        <v>39</v>
      </c>
      <c r="AF2441">
        <f>IF(excel_project[[#This Row],[Total Messages]]&gt;0,1,0)</f>
        <v>0</v>
      </c>
    </row>
    <row r="2442" spans="1:32" x14ac:dyDescent="0.3">
      <c r="A2442" t="s">
        <v>55</v>
      </c>
      <c r="B2442">
        <f t="shared" si="38"/>
        <v>23</v>
      </c>
      <c r="C2442" t="s">
        <v>33</v>
      </c>
      <c r="D2442" s="1">
        <v>46061</v>
      </c>
      <c r="E2442" t="s">
        <v>40</v>
      </c>
      <c r="AF2442">
        <f>IF(excel_project[[#This Row],[Total Messages]]&gt;0,1,0)</f>
        <v>0</v>
      </c>
    </row>
    <row r="2443" spans="1:32" x14ac:dyDescent="0.3">
      <c r="A2443" t="s">
        <v>55</v>
      </c>
      <c r="B2443">
        <f t="shared" si="38"/>
        <v>23</v>
      </c>
      <c r="C2443" t="s">
        <v>33</v>
      </c>
      <c r="D2443" s="1">
        <v>46062</v>
      </c>
      <c r="E2443" t="s">
        <v>30</v>
      </c>
      <c r="AF2443">
        <f>IF(excel_project[[#This Row],[Total Messages]]&gt;0,1,0)</f>
        <v>0</v>
      </c>
    </row>
    <row r="2444" spans="1:32" x14ac:dyDescent="0.3">
      <c r="A2444" t="s">
        <v>55</v>
      </c>
      <c r="B2444">
        <f t="shared" si="38"/>
        <v>23</v>
      </c>
      <c r="C2444" t="s">
        <v>33</v>
      </c>
      <c r="D2444" s="1">
        <v>46063</v>
      </c>
      <c r="E2444" t="s">
        <v>34</v>
      </c>
      <c r="AF2444">
        <f>IF(excel_project[[#This Row],[Total Messages]]&gt;0,1,0)</f>
        <v>0</v>
      </c>
    </row>
    <row r="2445" spans="1:32" x14ac:dyDescent="0.3">
      <c r="A2445" t="s">
        <v>55</v>
      </c>
      <c r="B2445">
        <f t="shared" si="38"/>
        <v>23</v>
      </c>
      <c r="C2445" t="s">
        <v>33</v>
      </c>
      <c r="D2445" s="1">
        <v>46064</v>
      </c>
      <c r="E2445" t="s">
        <v>35</v>
      </c>
      <c r="AF2445">
        <f>IF(excel_project[[#This Row],[Total Messages]]&gt;0,1,0)</f>
        <v>0</v>
      </c>
    </row>
    <row r="2446" spans="1:32" x14ac:dyDescent="0.3">
      <c r="A2446" t="s">
        <v>55</v>
      </c>
      <c r="B2446">
        <f t="shared" si="38"/>
        <v>23</v>
      </c>
      <c r="C2446" t="s">
        <v>33</v>
      </c>
      <c r="D2446" s="1">
        <v>46065</v>
      </c>
      <c r="E2446" t="s">
        <v>36</v>
      </c>
      <c r="AF2446">
        <f>IF(excel_project[[#This Row],[Total Messages]]&gt;0,1,0)</f>
        <v>0</v>
      </c>
    </row>
    <row r="2447" spans="1:32" x14ac:dyDescent="0.3">
      <c r="A2447" t="s">
        <v>55</v>
      </c>
      <c r="B2447">
        <f t="shared" si="38"/>
        <v>23</v>
      </c>
      <c r="C2447" t="s">
        <v>33</v>
      </c>
      <c r="D2447" s="1">
        <v>46066</v>
      </c>
      <c r="E2447" t="s">
        <v>38</v>
      </c>
      <c r="AF2447">
        <f>IF(excel_project[[#This Row],[Total Messages]]&gt;0,1,0)</f>
        <v>0</v>
      </c>
    </row>
    <row r="2448" spans="1:32" x14ac:dyDescent="0.3">
      <c r="A2448" t="s">
        <v>55</v>
      </c>
      <c r="B2448">
        <f t="shared" si="38"/>
        <v>23</v>
      </c>
      <c r="C2448" t="s">
        <v>33</v>
      </c>
      <c r="D2448" s="1">
        <v>46067</v>
      </c>
      <c r="E2448" t="s">
        <v>39</v>
      </c>
      <c r="AF2448">
        <f>IF(excel_project[[#This Row],[Total Messages]]&gt;0,1,0)</f>
        <v>0</v>
      </c>
    </row>
    <row r="2449" spans="1:32" x14ac:dyDescent="0.3">
      <c r="A2449" t="s">
        <v>55</v>
      </c>
      <c r="B2449">
        <f t="shared" si="38"/>
        <v>23</v>
      </c>
      <c r="C2449" t="s">
        <v>33</v>
      </c>
      <c r="D2449" s="1">
        <v>46068</v>
      </c>
      <c r="E2449" t="s">
        <v>40</v>
      </c>
      <c r="AF2449">
        <f>IF(excel_project[[#This Row],[Total Messages]]&gt;0,1,0)</f>
        <v>0</v>
      </c>
    </row>
    <row r="2450" spans="1:32" x14ac:dyDescent="0.3">
      <c r="A2450" t="s">
        <v>55</v>
      </c>
      <c r="B2450">
        <f t="shared" si="38"/>
        <v>23</v>
      </c>
      <c r="C2450" t="s">
        <v>33</v>
      </c>
      <c r="D2450" s="1">
        <v>46069</v>
      </c>
      <c r="E2450" t="s">
        <v>30</v>
      </c>
      <c r="AF2450">
        <f>IF(excel_project[[#This Row],[Total Messages]]&gt;0,1,0)</f>
        <v>0</v>
      </c>
    </row>
    <row r="2451" spans="1:32" x14ac:dyDescent="0.3">
      <c r="A2451" t="s">
        <v>55</v>
      </c>
      <c r="B2451">
        <f t="shared" si="38"/>
        <v>23</v>
      </c>
      <c r="C2451" t="s">
        <v>33</v>
      </c>
      <c r="D2451" s="1">
        <v>46070</v>
      </c>
      <c r="E2451" t="s">
        <v>34</v>
      </c>
      <c r="AF2451">
        <f>IF(excel_project[[#This Row],[Total Messages]]&gt;0,1,0)</f>
        <v>0</v>
      </c>
    </row>
    <row r="2452" spans="1:32" x14ac:dyDescent="0.3">
      <c r="A2452" t="s">
        <v>55</v>
      </c>
      <c r="B2452">
        <f t="shared" si="38"/>
        <v>23</v>
      </c>
      <c r="C2452" t="s">
        <v>33</v>
      </c>
      <c r="D2452" s="1">
        <v>46071</v>
      </c>
      <c r="E2452" t="s">
        <v>35</v>
      </c>
      <c r="AF2452">
        <f>IF(excel_project[[#This Row],[Total Messages]]&gt;0,1,0)</f>
        <v>0</v>
      </c>
    </row>
    <row r="2453" spans="1:32" x14ac:dyDescent="0.3">
      <c r="A2453" t="s">
        <v>55</v>
      </c>
      <c r="B2453">
        <f t="shared" si="38"/>
        <v>23</v>
      </c>
      <c r="C2453" t="s">
        <v>33</v>
      </c>
      <c r="D2453" s="1">
        <v>46072</v>
      </c>
      <c r="E2453" t="s">
        <v>36</v>
      </c>
      <c r="AF2453">
        <f>IF(excel_project[[#This Row],[Total Messages]]&gt;0,1,0)</f>
        <v>0</v>
      </c>
    </row>
    <row r="2454" spans="1:32" x14ac:dyDescent="0.3">
      <c r="A2454" t="s">
        <v>55</v>
      </c>
      <c r="B2454">
        <f t="shared" si="38"/>
        <v>23</v>
      </c>
      <c r="C2454" t="s">
        <v>33</v>
      </c>
      <c r="D2454" s="1">
        <v>46073</v>
      </c>
      <c r="E2454" t="s">
        <v>38</v>
      </c>
      <c r="AF2454">
        <f>IF(excel_project[[#This Row],[Total Messages]]&gt;0,1,0)</f>
        <v>0</v>
      </c>
    </row>
    <row r="2455" spans="1:32" x14ac:dyDescent="0.3">
      <c r="A2455" t="s">
        <v>55</v>
      </c>
      <c r="B2455">
        <f t="shared" si="38"/>
        <v>23</v>
      </c>
      <c r="C2455" t="s">
        <v>33</v>
      </c>
      <c r="D2455" s="1">
        <v>46074</v>
      </c>
      <c r="E2455" t="s">
        <v>39</v>
      </c>
      <c r="AF2455">
        <f>IF(excel_project[[#This Row],[Total Messages]]&gt;0,1,0)</f>
        <v>0</v>
      </c>
    </row>
    <row r="2456" spans="1:32" x14ac:dyDescent="0.3">
      <c r="A2456" t="s">
        <v>55</v>
      </c>
      <c r="B2456">
        <f t="shared" si="38"/>
        <v>23</v>
      </c>
      <c r="C2456" t="s">
        <v>33</v>
      </c>
      <c r="D2456" s="1">
        <v>46075</v>
      </c>
      <c r="E2456" t="s">
        <v>40</v>
      </c>
      <c r="AF2456">
        <f>IF(excel_project[[#This Row],[Total Messages]]&gt;0,1,0)</f>
        <v>0</v>
      </c>
    </row>
    <row r="2457" spans="1:32" x14ac:dyDescent="0.3">
      <c r="A2457" t="s">
        <v>55</v>
      </c>
      <c r="B2457">
        <f t="shared" si="38"/>
        <v>23</v>
      </c>
      <c r="C2457" t="s">
        <v>33</v>
      </c>
      <c r="D2457" s="1">
        <v>46076</v>
      </c>
      <c r="E2457" t="s">
        <v>30</v>
      </c>
      <c r="AF2457">
        <f>IF(excel_project[[#This Row],[Total Messages]]&gt;0,1,0)</f>
        <v>0</v>
      </c>
    </row>
    <row r="2458" spans="1:32" x14ac:dyDescent="0.3">
      <c r="A2458" t="s">
        <v>55</v>
      </c>
      <c r="B2458">
        <f t="shared" si="38"/>
        <v>23</v>
      </c>
      <c r="C2458" t="s">
        <v>33</v>
      </c>
      <c r="D2458" s="1">
        <v>46077</v>
      </c>
      <c r="E2458" t="s">
        <v>34</v>
      </c>
      <c r="AF2458">
        <f>IF(excel_project[[#This Row],[Total Messages]]&gt;0,1,0)</f>
        <v>0</v>
      </c>
    </row>
    <row r="2459" spans="1:32" x14ac:dyDescent="0.3">
      <c r="A2459" t="s">
        <v>55</v>
      </c>
      <c r="B2459">
        <f t="shared" si="38"/>
        <v>23</v>
      </c>
      <c r="C2459" t="s">
        <v>33</v>
      </c>
      <c r="D2459" s="1">
        <v>46078</v>
      </c>
      <c r="E2459" t="s">
        <v>35</v>
      </c>
      <c r="AF2459">
        <f>IF(excel_project[[#This Row],[Total Messages]]&gt;0,1,0)</f>
        <v>0</v>
      </c>
    </row>
    <row r="2460" spans="1:32" x14ac:dyDescent="0.3">
      <c r="A2460" t="s">
        <v>55</v>
      </c>
      <c r="B2460">
        <f t="shared" si="38"/>
        <v>23</v>
      </c>
      <c r="C2460" t="s">
        <v>33</v>
      </c>
      <c r="D2460" s="1">
        <v>46079</v>
      </c>
      <c r="E2460" t="s">
        <v>36</v>
      </c>
      <c r="AF2460">
        <f>IF(excel_project[[#This Row],[Total Messages]]&gt;0,1,0)</f>
        <v>0</v>
      </c>
    </row>
    <row r="2461" spans="1:32" x14ac:dyDescent="0.3">
      <c r="A2461" t="s">
        <v>55</v>
      </c>
      <c r="B2461">
        <f t="shared" si="38"/>
        <v>23</v>
      </c>
      <c r="C2461" t="s">
        <v>33</v>
      </c>
      <c r="D2461" s="1">
        <v>46080</v>
      </c>
      <c r="E2461" t="s">
        <v>38</v>
      </c>
      <c r="AF2461">
        <f>IF(excel_project[[#This Row],[Total Messages]]&gt;0,1,0)</f>
        <v>0</v>
      </c>
    </row>
    <row r="2462" spans="1:32" x14ac:dyDescent="0.3">
      <c r="A2462" t="s">
        <v>55</v>
      </c>
      <c r="B2462">
        <f t="shared" si="38"/>
        <v>23</v>
      </c>
      <c r="C2462" t="s">
        <v>33</v>
      </c>
      <c r="D2462" s="1">
        <v>46081</v>
      </c>
      <c r="E2462" t="s">
        <v>39</v>
      </c>
      <c r="AF2462">
        <f>IF(excel_project[[#This Row],[Total Messages]]&gt;0,1,0)</f>
        <v>0</v>
      </c>
    </row>
    <row r="2463" spans="1:32" x14ac:dyDescent="0.3">
      <c r="A2463" t="s">
        <v>55</v>
      </c>
      <c r="B2463">
        <f t="shared" si="38"/>
        <v>23</v>
      </c>
      <c r="C2463" t="s">
        <v>33</v>
      </c>
      <c r="D2463" s="1">
        <v>46082</v>
      </c>
      <c r="E2463" t="s">
        <v>40</v>
      </c>
      <c r="AF2463">
        <f>IF(excel_project[[#This Row],[Total Messages]]&gt;0,1,0)</f>
        <v>0</v>
      </c>
    </row>
    <row r="2464" spans="1:32" x14ac:dyDescent="0.3">
      <c r="A2464" t="s">
        <v>55</v>
      </c>
      <c r="B2464">
        <f t="shared" si="38"/>
        <v>23</v>
      </c>
      <c r="C2464" t="s">
        <v>33</v>
      </c>
      <c r="D2464" s="1">
        <v>46083</v>
      </c>
      <c r="E2464" t="s">
        <v>30</v>
      </c>
      <c r="AF2464">
        <f>IF(excel_project[[#This Row],[Total Messages]]&gt;0,1,0)</f>
        <v>0</v>
      </c>
    </row>
    <row r="2465" spans="1:32" x14ac:dyDescent="0.3">
      <c r="A2465" t="s">
        <v>55</v>
      </c>
      <c r="B2465">
        <f t="shared" si="38"/>
        <v>23</v>
      </c>
      <c r="C2465" t="s">
        <v>33</v>
      </c>
      <c r="D2465" s="1">
        <v>46084</v>
      </c>
      <c r="E2465" t="s">
        <v>34</v>
      </c>
      <c r="AF2465">
        <f>IF(excel_project[[#This Row],[Total Messages]]&gt;0,1,0)</f>
        <v>0</v>
      </c>
    </row>
    <row r="2466" spans="1:32" x14ac:dyDescent="0.3">
      <c r="A2466" t="s">
        <v>55</v>
      </c>
      <c r="B2466">
        <f t="shared" si="38"/>
        <v>23</v>
      </c>
      <c r="C2466" t="s">
        <v>33</v>
      </c>
      <c r="D2466" s="1">
        <v>46085</v>
      </c>
      <c r="E2466" t="s">
        <v>35</v>
      </c>
      <c r="AF2466">
        <f>IF(excel_project[[#This Row],[Total Messages]]&gt;0,1,0)</f>
        <v>0</v>
      </c>
    </row>
    <row r="2467" spans="1:32" x14ac:dyDescent="0.3">
      <c r="A2467" t="s">
        <v>55</v>
      </c>
      <c r="B2467">
        <f t="shared" si="38"/>
        <v>23</v>
      </c>
      <c r="C2467" t="s">
        <v>33</v>
      </c>
      <c r="D2467" s="1">
        <v>46086</v>
      </c>
      <c r="E2467" t="s">
        <v>36</v>
      </c>
      <c r="AF2467">
        <f>IF(excel_project[[#This Row],[Total Messages]]&gt;0,1,0)</f>
        <v>0</v>
      </c>
    </row>
    <row r="2468" spans="1:32" x14ac:dyDescent="0.3">
      <c r="A2468" t="s">
        <v>55</v>
      </c>
      <c r="B2468">
        <f t="shared" si="38"/>
        <v>23</v>
      </c>
      <c r="C2468" t="s">
        <v>33</v>
      </c>
      <c r="D2468" s="1">
        <v>46087</v>
      </c>
      <c r="E2468" t="s">
        <v>38</v>
      </c>
      <c r="AF2468">
        <f>IF(excel_project[[#This Row],[Total Messages]]&gt;0,1,0)</f>
        <v>0</v>
      </c>
    </row>
    <row r="2469" spans="1:32" x14ac:dyDescent="0.3">
      <c r="A2469" t="s">
        <v>55</v>
      </c>
      <c r="B2469">
        <f t="shared" si="38"/>
        <v>23</v>
      </c>
      <c r="C2469" t="s">
        <v>33</v>
      </c>
      <c r="D2469" s="1">
        <v>46088</v>
      </c>
      <c r="E2469" t="s">
        <v>39</v>
      </c>
      <c r="AF2469">
        <f>IF(excel_project[[#This Row],[Total Messages]]&gt;0,1,0)</f>
        <v>0</v>
      </c>
    </row>
    <row r="2470" spans="1:32" x14ac:dyDescent="0.3">
      <c r="A2470" t="s">
        <v>55</v>
      </c>
      <c r="B2470">
        <f t="shared" si="38"/>
        <v>23</v>
      </c>
      <c r="C2470" t="s">
        <v>33</v>
      </c>
      <c r="D2470" s="1">
        <v>46089</v>
      </c>
      <c r="E2470" t="s">
        <v>40</v>
      </c>
      <c r="AF2470">
        <f>IF(excel_project[[#This Row],[Total Messages]]&gt;0,1,0)</f>
        <v>0</v>
      </c>
    </row>
    <row r="2471" spans="1:32" x14ac:dyDescent="0.3">
      <c r="A2471" t="s">
        <v>55</v>
      </c>
      <c r="B2471">
        <f t="shared" si="38"/>
        <v>23</v>
      </c>
      <c r="C2471" t="s">
        <v>33</v>
      </c>
      <c r="D2471" s="1">
        <v>46090</v>
      </c>
      <c r="E2471" t="s">
        <v>30</v>
      </c>
      <c r="AF2471">
        <f>IF(excel_project[[#This Row],[Total Messages]]&gt;0,1,0)</f>
        <v>0</v>
      </c>
    </row>
    <row r="2472" spans="1:32" x14ac:dyDescent="0.3">
      <c r="A2472" t="s">
        <v>55</v>
      </c>
      <c r="B2472">
        <f t="shared" si="38"/>
        <v>23</v>
      </c>
      <c r="C2472" t="s">
        <v>33</v>
      </c>
      <c r="D2472" s="1">
        <v>46091</v>
      </c>
      <c r="E2472" t="s">
        <v>34</v>
      </c>
      <c r="AF2472">
        <f>IF(excel_project[[#This Row],[Total Messages]]&gt;0,1,0)</f>
        <v>0</v>
      </c>
    </row>
    <row r="2473" spans="1:32" x14ac:dyDescent="0.3">
      <c r="A2473" t="s">
        <v>55</v>
      </c>
      <c r="B2473">
        <f t="shared" si="38"/>
        <v>23</v>
      </c>
      <c r="C2473" t="s">
        <v>33</v>
      </c>
      <c r="D2473" s="1">
        <v>46092</v>
      </c>
      <c r="E2473" t="s">
        <v>35</v>
      </c>
      <c r="AF2473">
        <f>IF(excel_project[[#This Row],[Total Messages]]&gt;0,1,0)</f>
        <v>0</v>
      </c>
    </row>
    <row r="2474" spans="1:32" x14ac:dyDescent="0.3">
      <c r="A2474" t="s">
        <v>55</v>
      </c>
      <c r="B2474">
        <f t="shared" si="38"/>
        <v>23</v>
      </c>
      <c r="C2474" t="s">
        <v>33</v>
      </c>
      <c r="D2474" s="1">
        <v>46093</v>
      </c>
      <c r="E2474" t="s">
        <v>36</v>
      </c>
      <c r="AF2474">
        <f>IF(excel_project[[#This Row],[Total Messages]]&gt;0,1,0)</f>
        <v>0</v>
      </c>
    </row>
    <row r="2475" spans="1:32" x14ac:dyDescent="0.3">
      <c r="A2475" t="s">
        <v>55</v>
      </c>
      <c r="B2475">
        <f t="shared" si="38"/>
        <v>23</v>
      </c>
      <c r="C2475" t="s">
        <v>33</v>
      </c>
      <c r="D2475" s="1">
        <v>46094</v>
      </c>
      <c r="E2475" t="s">
        <v>38</v>
      </c>
      <c r="AF2475">
        <f>IF(excel_project[[#This Row],[Total Messages]]&gt;0,1,0)</f>
        <v>0</v>
      </c>
    </row>
    <row r="2476" spans="1:32" x14ac:dyDescent="0.3">
      <c r="A2476" t="s">
        <v>55</v>
      </c>
      <c r="B2476">
        <f t="shared" si="38"/>
        <v>23</v>
      </c>
      <c r="C2476" t="s">
        <v>33</v>
      </c>
      <c r="D2476" s="1">
        <v>46095</v>
      </c>
      <c r="E2476" t="s">
        <v>39</v>
      </c>
      <c r="AF2476">
        <f>IF(excel_project[[#This Row],[Total Messages]]&gt;0,1,0)</f>
        <v>0</v>
      </c>
    </row>
    <row r="2477" spans="1:32" x14ac:dyDescent="0.3">
      <c r="A2477" t="s">
        <v>55</v>
      </c>
      <c r="B2477">
        <f t="shared" si="38"/>
        <v>23</v>
      </c>
      <c r="C2477" t="s">
        <v>33</v>
      </c>
      <c r="D2477" s="1">
        <v>46096</v>
      </c>
      <c r="E2477" t="s">
        <v>40</v>
      </c>
      <c r="AF2477">
        <f>IF(excel_project[[#This Row],[Total Messages]]&gt;0,1,0)</f>
        <v>0</v>
      </c>
    </row>
    <row r="2478" spans="1:32" x14ac:dyDescent="0.3">
      <c r="A2478" t="s">
        <v>55</v>
      </c>
      <c r="B2478">
        <f t="shared" si="38"/>
        <v>23</v>
      </c>
      <c r="C2478" t="s">
        <v>33</v>
      </c>
      <c r="D2478" s="1">
        <v>46097</v>
      </c>
      <c r="E2478" t="s">
        <v>30</v>
      </c>
      <c r="AF2478">
        <f>IF(excel_project[[#This Row],[Total Messages]]&gt;0,1,0)</f>
        <v>0</v>
      </c>
    </row>
    <row r="2479" spans="1:32" x14ac:dyDescent="0.3">
      <c r="A2479" t="s">
        <v>55</v>
      </c>
      <c r="B2479">
        <f t="shared" si="38"/>
        <v>23</v>
      </c>
      <c r="C2479" t="s">
        <v>33</v>
      </c>
      <c r="D2479" s="1">
        <v>46098</v>
      </c>
      <c r="E2479" t="s">
        <v>34</v>
      </c>
      <c r="AF2479">
        <f>IF(excel_project[[#This Row],[Total Messages]]&gt;0,1,0)</f>
        <v>0</v>
      </c>
    </row>
    <row r="2480" spans="1:32" x14ac:dyDescent="0.3">
      <c r="A2480" t="s">
        <v>55</v>
      </c>
      <c r="B2480">
        <f t="shared" si="38"/>
        <v>23</v>
      </c>
      <c r="C2480" t="s">
        <v>33</v>
      </c>
      <c r="D2480" s="1">
        <v>46099</v>
      </c>
      <c r="E2480" t="s">
        <v>35</v>
      </c>
      <c r="AF2480">
        <f>IF(excel_project[[#This Row],[Total Messages]]&gt;0,1,0)</f>
        <v>0</v>
      </c>
    </row>
    <row r="2481" spans="1:32" x14ac:dyDescent="0.3">
      <c r="A2481" t="s">
        <v>55</v>
      </c>
      <c r="B2481">
        <f t="shared" si="38"/>
        <v>23</v>
      </c>
      <c r="C2481" t="s">
        <v>33</v>
      </c>
      <c r="D2481" s="1">
        <v>46100</v>
      </c>
      <c r="E2481" t="s">
        <v>36</v>
      </c>
      <c r="AF2481">
        <f>IF(excel_project[[#This Row],[Total Messages]]&gt;0,1,0)</f>
        <v>0</v>
      </c>
    </row>
    <row r="2482" spans="1:32" x14ac:dyDescent="0.3">
      <c r="A2482" t="s">
        <v>55</v>
      </c>
      <c r="B2482">
        <f t="shared" si="38"/>
        <v>23</v>
      </c>
      <c r="C2482" t="s">
        <v>33</v>
      </c>
      <c r="D2482" s="1">
        <v>46101</v>
      </c>
      <c r="E2482" t="s">
        <v>38</v>
      </c>
      <c r="AF2482">
        <f>IF(excel_project[[#This Row],[Total Messages]]&gt;0,1,0)</f>
        <v>0</v>
      </c>
    </row>
    <row r="2483" spans="1:32" x14ac:dyDescent="0.3">
      <c r="A2483" t="s">
        <v>55</v>
      </c>
      <c r="B2483">
        <f t="shared" si="38"/>
        <v>23</v>
      </c>
      <c r="C2483" t="s">
        <v>33</v>
      </c>
      <c r="D2483" s="1">
        <v>46102</v>
      </c>
      <c r="E2483" t="s">
        <v>39</v>
      </c>
      <c r="AF2483">
        <f>IF(excel_project[[#This Row],[Total Messages]]&gt;0,1,0)</f>
        <v>0</v>
      </c>
    </row>
    <row r="2484" spans="1:32" x14ac:dyDescent="0.3">
      <c r="A2484" t="s">
        <v>55</v>
      </c>
      <c r="B2484">
        <f t="shared" si="38"/>
        <v>23</v>
      </c>
      <c r="C2484" t="s">
        <v>33</v>
      </c>
      <c r="D2484" s="1">
        <v>46103</v>
      </c>
      <c r="E2484" t="s">
        <v>40</v>
      </c>
      <c r="AF2484">
        <f>IF(excel_project[[#This Row],[Total Messages]]&gt;0,1,0)</f>
        <v>0</v>
      </c>
    </row>
    <row r="2485" spans="1:32" x14ac:dyDescent="0.3">
      <c r="A2485" t="s">
        <v>55</v>
      </c>
      <c r="B2485">
        <f t="shared" si="38"/>
        <v>23</v>
      </c>
      <c r="C2485" t="s">
        <v>33</v>
      </c>
      <c r="D2485" s="1">
        <v>46104</v>
      </c>
      <c r="E2485" t="s">
        <v>30</v>
      </c>
      <c r="AF2485">
        <f>IF(excel_project[[#This Row],[Total Messages]]&gt;0,1,0)</f>
        <v>0</v>
      </c>
    </row>
    <row r="2486" spans="1:32" x14ac:dyDescent="0.3">
      <c r="A2486" t="s">
        <v>55</v>
      </c>
      <c r="B2486">
        <f t="shared" si="38"/>
        <v>23</v>
      </c>
      <c r="C2486" t="s">
        <v>33</v>
      </c>
      <c r="D2486" s="1">
        <v>46105</v>
      </c>
      <c r="E2486" t="s">
        <v>34</v>
      </c>
      <c r="AF2486">
        <f>IF(excel_project[[#This Row],[Total Messages]]&gt;0,1,0)</f>
        <v>0</v>
      </c>
    </row>
    <row r="2487" spans="1:32" x14ac:dyDescent="0.3">
      <c r="A2487" t="s">
        <v>55</v>
      </c>
      <c r="B2487">
        <f t="shared" si="38"/>
        <v>23</v>
      </c>
      <c r="C2487" t="s">
        <v>33</v>
      </c>
      <c r="D2487" s="1">
        <v>46106</v>
      </c>
      <c r="E2487" t="s">
        <v>35</v>
      </c>
      <c r="AF2487">
        <f>IF(excel_project[[#This Row],[Total Messages]]&gt;0,1,0)</f>
        <v>0</v>
      </c>
    </row>
    <row r="2488" spans="1:32" x14ac:dyDescent="0.3">
      <c r="A2488" t="s">
        <v>55</v>
      </c>
      <c r="B2488">
        <f t="shared" si="38"/>
        <v>23</v>
      </c>
      <c r="C2488" t="s">
        <v>33</v>
      </c>
      <c r="D2488" s="1">
        <v>46107</v>
      </c>
      <c r="E2488" t="s">
        <v>36</v>
      </c>
      <c r="AF2488">
        <f>IF(excel_project[[#This Row],[Total Messages]]&gt;0,1,0)</f>
        <v>0</v>
      </c>
    </row>
    <row r="2489" spans="1:32" x14ac:dyDescent="0.3">
      <c r="A2489" t="s">
        <v>55</v>
      </c>
      <c r="B2489">
        <f t="shared" si="38"/>
        <v>23</v>
      </c>
      <c r="C2489" t="s">
        <v>33</v>
      </c>
      <c r="D2489" s="1">
        <v>46108</v>
      </c>
      <c r="E2489" t="s">
        <v>38</v>
      </c>
      <c r="AF2489">
        <f>IF(excel_project[[#This Row],[Total Messages]]&gt;0,1,0)</f>
        <v>0</v>
      </c>
    </row>
    <row r="2490" spans="1:32" x14ac:dyDescent="0.3">
      <c r="A2490" t="s">
        <v>55</v>
      </c>
      <c r="B2490">
        <f t="shared" si="38"/>
        <v>23</v>
      </c>
      <c r="C2490" t="s">
        <v>33</v>
      </c>
      <c r="D2490" s="1">
        <v>46109</v>
      </c>
      <c r="E2490" t="s">
        <v>39</v>
      </c>
      <c r="AF2490">
        <f>IF(excel_project[[#This Row],[Total Messages]]&gt;0,1,0)</f>
        <v>0</v>
      </c>
    </row>
    <row r="2491" spans="1:32" x14ac:dyDescent="0.3">
      <c r="A2491" t="s">
        <v>55</v>
      </c>
      <c r="B2491">
        <f t="shared" si="38"/>
        <v>23</v>
      </c>
      <c r="C2491" t="s">
        <v>33</v>
      </c>
      <c r="D2491" s="1">
        <v>46110</v>
      </c>
      <c r="E2491" t="s">
        <v>40</v>
      </c>
      <c r="AF2491">
        <f>IF(excel_project[[#This Row],[Total Messages]]&gt;0,1,0)</f>
        <v>0</v>
      </c>
    </row>
    <row r="2492" spans="1:32" x14ac:dyDescent="0.3">
      <c r="A2492" t="s">
        <v>55</v>
      </c>
      <c r="B2492">
        <f t="shared" si="38"/>
        <v>23</v>
      </c>
      <c r="C2492" t="s">
        <v>33</v>
      </c>
      <c r="D2492" s="1">
        <v>46111</v>
      </c>
      <c r="E2492" t="s">
        <v>30</v>
      </c>
      <c r="AF2492">
        <f>IF(excel_project[[#This Row],[Total Messages]]&gt;0,1,0)</f>
        <v>0</v>
      </c>
    </row>
    <row r="2493" spans="1:32" x14ac:dyDescent="0.3">
      <c r="A2493" t="s">
        <v>55</v>
      </c>
      <c r="B2493">
        <f t="shared" si="38"/>
        <v>23</v>
      </c>
      <c r="C2493" t="s">
        <v>33</v>
      </c>
      <c r="D2493" s="1">
        <v>46112</v>
      </c>
      <c r="E2493" t="s">
        <v>34</v>
      </c>
      <c r="AF2493">
        <f>IF(excel_project[[#This Row],[Total Messages]]&gt;0,1,0)</f>
        <v>0</v>
      </c>
    </row>
    <row r="2494" spans="1:32" x14ac:dyDescent="0.3">
      <c r="A2494" t="s">
        <v>55</v>
      </c>
      <c r="B2494">
        <f t="shared" si="38"/>
        <v>23</v>
      </c>
      <c r="C2494" t="s">
        <v>33</v>
      </c>
      <c r="D2494" s="1">
        <v>46113</v>
      </c>
      <c r="E2494" t="s">
        <v>35</v>
      </c>
      <c r="AF2494">
        <f>IF(excel_project[[#This Row],[Total Messages]]&gt;0,1,0)</f>
        <v>0</v>
      </c>
    </row>
    <row r="2495" spans="1:32" x14ac:dyDescent="0.3">
      <c r="A2495" t="s">
        <v>55</v>
      </c>
      <c r="B2495">
        <f t="shared" si="38"/>
        <v>23</v>
      </c>
      <c r="C2495" t="s">
        <v>33</v>
      </c>
      <c r="D2495" s="1">
        <v>46114</v>
      </c>
      <c r="E2495" t="s">
        <v>36</v>
      </c>
      <c r="AF2495">
        <f>IF(excel_project[[#This Row],[Total Messages]]&gt;0,1,0)</f>
        <v>0</v>
      </c>
    </row>
    <row r="2496" spans="1:32" x14ac:dyDescent="0.3">
      <c r="A2496" t="s">
        <v>55</v>
      </c>
      <c r="B2496">
        <f t="shared" si="38"/>
        <v>23</v>
      </c>
      <c r="C2496" t="s">
        <v>33</v>
      </c>
      <c r="D2496" s="1">
        <v>46115</v>
      </c>
      <c r="E2496" t="s">
        <v>38</v>
      </c>
      <c r="AF2496">
        <f>IF(excel_project[[#This Row],[Total Messages]]&gt;0,1,0)</f>
        <v>0</v>
      </c>
    </row>
    <row r="2497" spans="1:32" x14ac:dyDescent="0.3">
      <c r="A2497" t="s">
        <v>55</v>
      </c>
      <c r="B2497">
        <f t="shared" si="38"/>
        <v>23</v>
      </c>
      <c r="C2497" t="s">
        <v>33</v>
      </c>
      <c r="D2497" s="1">
        <v>46116</v>
      </c>
      <c r="E2497" t="s">
        <v>39</v>
      </c>
      <c r="AF2497">
        <f>IF(excel_project[[#This Row],[Total Messages]]&gt;0,1,0)</f>
        <v>0</v>
      </c>
    </row>
    <row r="2498" spans="1:32" x14ac:dyDescent="0.3">
      <c r="A2498" t="s">
        <v>55</v>
      </c>
      <c r="B2498">
        <f t="shared" ref="B2498:B2561" si="39">VALUE(LEFT(A2498,LEN(A2498)-1))</f>
        <v>23</v>
      </c>
      <c r="C2498" t="s">
        <v>33</v>
      </c>
      <c r="D2498" s="1">
        <v>46117</v>
      </c>
      <c r="E2498" t="s">
        <v>40</v>
      </c>
      <c r="AF2498">
        <f>IF(excel_project[[#This Row],[Total Messages]]&gt;0,1,0)</f>
        <v>0</v>
      </c>
    </row>
    <row r="2499" spans="1:32" x14ac:dyDescent="0.3">
      <c r="A2499" t="s">
        <v>55</v>
      </c>
      <c r="B2499">
        <f t="shared" si="39"/>
        <v>23</v>
      </c>
      <c r="C2499" t="s">
        <v>33</v>
      </c>
      <c r="D2499" s="1">
        <v>46118</v>
      </c>
      <c r="E2499" t="s">
        <v>30</v>
      </c>
      <c r="AF2499">
        <f>IF(excel_project[[#This Row],[Total Messages]]&gt;0,1,0)</f>
        <v>0</v>
      </c>
    </row>
    <row r="2500" spans="1:32" x14ac:dyDescent="0.3">
      <c r="A2500" t="s">
        <v>55</v>
      </c>
      <c r="B2500">
        <f t="shared" si="39"/>
        <v>23</v>
      </c>
      <c r="C2500" t="s">
        <v>33</v>
      </c>
      <c r="D2500" s="1">
        <v>46119</v>
      </c>
      <c r="E2500" t="s">
        <v>34</v>
      </c>
      <c r="AF2500">
        <f>IF(excel_project[[#This Row],[Total Messages]]&gt;0,1,0)</f>
        <v>0</v>
      </c>
    </row>
    <row r="2501" spans="1:32" x14ac:dyDescent="0.3">
      <c r="A2501" t="s">
        <v>55</v>
      </c>
      <c r="B2501">
        <f t="shared" si="39"/>
        <v>23</v>
      </c>
      <c r="C2501" t="s">
        <v>33</v>
      </c>
      <c r="D2501" s="1">
        <v>46120</v>
      </c>
      <c r="E2501" t="s">
        <v>35</v>
      </c>
      <c r="AF2501">
        <f>IF(excel_project[[#This Row],[Total Messages]]&gt;0,1,0)</f>
        <v>0</v>
      </c>
    </row>
    <row r="2502" spans="1:32" x14ac:dyDescent="0.3">
      <c r="A2502" t="s">
        <v>55</v>
      </c>
      <c r="B2502">
        <f t="shared" si="39"/>
        <v>23</v>
      </c>
      <c r="C2502" t="s">
        <v>33</v>
      </c>
      <c r="D2502" s="1">
        <v>46121</v>
      </c>
      <c r="E2502" t="s">
        <v>36</v>
      </c>
      <c r="AF2502">
        <f>IF(excel_project[[#This Row],[Total Messages]]&gt;0,1,0)</f>
        <v>0</v>
      </c>
    </row>
    <row r="2503" spans="1:32" x14ac:dyDescent="0.3">
      <c r="A2503" t="s">
        <v>55</v>
      </c>
      <c r="B2503">
        <f t="shared" si="39"/>
        <v>23</v>
      </c>
      <c r="C2503" t="s">
        <v>33</v>
      </c>
      <c r="D2503" s="1">
        <v>46122</v>
      </c>
      <c r="E2503" t="s">
        <v>38</v>
      </c>
      <c r="AF2503">
        <f>IF(excel_project[[#This Row],[Total Messages]]&gt;0,1,0)</f>
        <v>0</v>
      </c>
    </row>
    <row r="2504" spans="1:32" x14ac:dyDescent="0.3">
      <c r="A2504" t="s">
        <v>55</v>
      </c>
      <c r="B2504">
        <f t="shared" si="39"/>
        <v>23</v>
      </c>
      <c r="C2504" t="s">
        <v>33</v>
      </c>
      <c r="D2504" s="1">
        <v>46123</v>
      </c>
      <c r="E2504" t="s">
        <v>39</v>
      </c>
      <c r="AF2504">
        <f>IF(excel_project[[#This Row],[Total Messages]]&gt;0,1,0)</f>
        <v>0</v>
      </c>
    </row>
    <row r="2505" spans="1:32" x14ac:dyDescent="0.3">
      <c r="A2505" t="s">
        <v>55</v>
      </c>
      <c r="B2505">
        <f t="shared" si="39"/>
        <v>23</v>
      </c>
      <c r="C2505" t="s">
        <v>33</v>
      </c>
      <c r="D2505" s="1">
        <v>46124</v>
      </c>
      <c r="E2505" t="s">
        <v>40</v>
      </c>
      <c r="AF2505">
        <f>IF(excel_project[[#This Row],[Total Messages]]&gt;0,1,0)</f>
        <v>0</v>
      </c>
    </row>
    <row r="2506" spans="1:32" x14ac:dyDescent="0.3">
      <c r="A2506" t="s">
        <v>55</v>
      </c>
      <c r="B2506">
        <f t="shared" si="39"/>
        <v>23</v>
      </c>
      <c r="C2506" t="s">
        <v>33</v>
      </c>
      <c r="D2506" s="1">
        <v>46125</v>
      </c>
      <c r="E2506" t="s">
        <v>30</v>
      </c>
      <c r="AF2506">
        <f>IF(excel_project[[#This Row],[Total Messages]]&gt;0,1,0)</f>
        <v>0</v>
      </c>
    </row>
    <row r="2507" spans="1:32" x14ac:dyDescent="0.3">
      <c r="A2507" t="s">
        <v>55</v>
      </c>
      <c r="B2507">
        <f t="shared" si="39"/>
        <v>23</v>
      </c>
      <c r="C2507" t="s">
        <v>33</v>
      </c>
      <c r="D2507" s="1">
        <v>46126</v>
      </c>
      <c r="E2507" t="s">
        <v>34</v>
      </c>
      <c r="AF2507">
        <f>IF(excel_project[[#This Row],[Total Messages]]&gt;0,1,0)</f>
        <v>0</v>
      </c>
    </row>
    <row r="2508" spans="1:32" x14ac:dyDescent="0.3">
      <c r="A2508" t="s">
        <v>55</v>
      </c>
      <c r="B2508">
        <f t="shared" si="39"/>
        <v>23</v>
      </c>
      <c r="C2508" t="s">
        <v>33</v>
      </c>
      <c r="D2508" s="1">
        <v>46127</v>
      </c>
      <c r="E2508" t="s">
        <v>35</v>
      </c>
      <c r="AF2508">
        <f>IF(excel_project[[#This Row],[Total Messages]]&gt;0,1,0)</f>
        <v>0</v>
      </c>
    </row>
    <row r="2509" spans="1:32" x14ac:dyDescent="0.3">
      <c r="A2509" t="s">
        <v>55</v>
      </c>
      <c r="B2509">
        <f t="shared" si="39"/>
        <v>23</v>
      </c>
      <c r="C2509" t="s">
        <v>33</v>
      </c>
      <c r="D2509" s="1">
        <v>46128</v>
      </c>
      <c r="E2509" t="s">
        <v>36</v>
      </c>
      <c r="AF2509">
        <f>IF(excel_project[[#This Row],[Total Messages]]&gt;0,1,0)</f>
        <v>0</v>
      </c>
    </row>
    <row r="2510" spans="1:32" x14ac:dyDescent="0.3">
      <c r="A2510" t="s">
        <v>55</v>
      </c>
      <c r="B2510">
        <f t="shared" si="39"/>
        <v>23</v>
      </c>
      <c r="C2510" t="s">
        <v>33</v>
      </c>
      <c r="D2510" s="1">
        <v>46129</v>
      </c>
      <c r="E2510" t="s">
        <v>38</v>
      </c>
      <c r="AF2510">
        <f>IF(excel_project[[#This Row],[Total Messages]]&gt;0,1,0)</f>
        <v>0</v>
      </c>
    </row>
    <row r="2511" spans="1:32" x14ac:dyDescent="0.3">
      <c r="A2511" t="s">
        <v>55</v>
      </c>
      <c r="B2511">
        <f t="shared" si="39"/>
        <v>23</v>
      </c>
      <c r="C2511" t="s">
        <v>33</v>
      </c>
      <c r="D2511" s="1">
        <v>46130</v>
      </c>
      <c r="E2511" t="s">
        <v>39</v>
      </c>
      <c r="AF2511">
        <f>IF(excel_project[[#This Row],[Total Messages]]&gt;0,1,0)</f>
        <v>0</v>
      </c>
    </row>
    <row r="2512" spans="1:32" x14ac:dyDescent="0.3">
      <c r="A2512" t="s">
        <v>55</v>
      </c>
      <c r="B2512">
        <f t="shared" si="39"/>
        <v>23</v>
      </c>
      <c r="C2512" t="s">
        <v>33</v>
      </c>
      <c r="D2512" s="1">
        <v>46131</v>
      </c>
      <c r="E2512" t="s">
        <v>40</v>
      </c>
      <c r="AF2512">
        <f>IF(excel_project[[#This Row],[Total Messages]]&gt;0,1,0)</f>
        <v>0</v>
      </c>
    </row>
    <row r="2513" spans="1:32" x14ac:dyDescent="0.3">
      <c r="A2513" t="s">
        <v>55</v>
      </c>
      <c r="B2513">
        <f t="shared" si="39"/>
        <v>23</v>
      </c>
      <c r="C2513" t="s">
        <v>33</v>
      </c>
      <c r="D2513" s="1">
        <v>46132</v>
      </c>
      <c r="E2513" t="s">
        <v>30</v>
      </c>
      <c r="AF2513">
        <f>IF(excel_project[[#This Row],[Total Messages]]&gt;0,1,0)</f>
        <v>0</v>
      </c>
    </row>
    <row r="2514" spans="1:32" x14ac:dyDescent="0.3">
      <c r="A2514" t="s">
        <v>55</v>
      </c>
      <c r="B2514">
        <f t="shared" si="39"/>
        <v>23</v>
      </c>
      <c r="C2514" t="s">
        <v>33</v>
      </c>
      <c r="D2514" s="1">
        <v>46133</v>
      </c>
      <c r="E2514" t="s">
        <v>34</v>
      </c>
      <c r="AF2514">
        <f>IF(excel_project[[#This Row],[Total Messages]]&gt;0,1,0)</f>
        <v>0</v>
      </c>
    </row>
    <row r="2515" spans="1:32" x14ac:dyDescent="0.3">
      <c r="A2515" t="s">
        <v>55</v>
      </c>
      <c r="B2515">
        <f t="shared" si="39"/>
        <v>23</v>
      </c>
      <c r="C2515" t="s">
        <v>33</v>
      </c>
      <c r="D2515" s="1">
        <v>46134</v>
      </c>
      <c r="E2515" t="s">
        <v>35</v>
      </c>
      <c r="AF2515">
        <f>IF(excel_project[[#This Row],[Total Messages]]&gt;0,1,0)</f>
        <v>0</v>
      </c>
    </row>
    <row r="2516" spans="1:32" x14ac:dyDescent="0.3">
      <c r="A2516" t="s">
        <v>55</v>
      </c>
      <c r="B2516">
        <f t="shared" si="39"/>
        <v>23</v>
      </c>
      <c r="C2516" t="s">
        <v>33</v>
      </c>
      <c r="D2516" s="1">
        <v>46135</v>
      </c>
      <c r="E2516" t="s">
        <v>36</v>
      </c>
      <c r="AF2516">
        <f>IF(excel_project[[#This Row],[Total Messages]]&gt;0,1,0)</f>
        <v>0</v>
      </c>
    </row>
    <row r="2517" spans="1:32" x14ac:dyDescent="0.3">
      <c r="A2517" t="s">
        <v>55</v>
      </c>
      <c r="B2517">
        <f t="shared" si="39"/>
        <v>23</v>
      </c>
      <c r="C2517" t="s">
        <v>33</v>
      </c>
      <c r="D2517" s="1">
        <v>46136</v>
      </c>
      <c r="E2517" t="s">
        <v>38</v>
      </c>
      <c r="AF2517">
        <f>IF(excel_project[[#This Row],[Total Messages]]&gt;0,1,0)</f>
        <v>0</v>
      </c>
    </row>
    <row r="2518" spans="1:32" x14ac:dyDescent="0.3">
      <c r="A2518" t="s">
        <v>55</v>
      </c>
      <c r="B2518">
        <f t="shared" si="39"/>
        <v>23</v>
      </c>
      <c r="C2518" t="s">
        <v>33</v>
      </c>
      <c r="D2518" s="1">
        <v>46137</v>
      </c>
      <c r="E2518" t="s">
        <v>39</v>
      </c>
      <c r="AF2518">
        <f>IF(excel_project[[#This Row],[Total Messages]]&gt;0,1,0)</f>
        <v>0</v>
      </c>
    </row>
    <row r="2519" spans="1:32" x14ac:dyDescent="0.3">
      <c r="A2519" t="s">
        <v>55</v>
      </c>
      <c r="B2519">
        <f t="shared" si="39"/>
        <v>23</v>
      </c>
      <c r="C2519" t="s">
        <v>33</v>
      </c>
      <c r="D2519" s="1">
        <v>46138</v>
      </c>
      <c r="E2519" t="s">
        <v>40</v>
      </c>
      <c r="AF2519">
        <f>IF(excel_project[[#This Row],[Total Messages]]&gt;0,1,0)</f>
        <v>0</v>
      </c>
    </row>
    <row r="2520" spans="1:32" x14ac:dyDescent="0.3">
      <c r="A2520" t="s">
        <v>55</v>
      </c>
      <c r="B2520">
        <f t="shared" si="39"/>
        <v>23</v>
      </c>
      <c r="C2520" t="s">
        <v>33</v>
      </c>
      <c r="D2520" s="1">
        <v>46139</v>
      </c>
      <c r="E2520" t="s">
        <v>30</v>
      </c>
      <c r="AF2520">
        <f>IF(excel_project[[#This Row],[Total Messages]]&gt;0,1,0)</f>
        <v>0</v>
      </c>
    </row>
    <row r="2521" spans="1:32" x14ac:dyDescent="0.3">
      <c r="A2521" t="s">
        <v>55</v>
      </c>
      <c r="B2521">
        <f t="shared" si="39"/>
        <v>23</v>
      </c>
      <c r="C2521" t="s">
        <v>33</v>
      </c>
      <c r="D2521" s="1">
        <v>46140</v>
      </c>
      <c r="E2521" t="s">
        <v>34</v>
      </c>
      <c r="AF2521">
        <f>IF(excel_project[[#This Row],[Total Messages]]&gt;0,1,0)</f>
        <v>0</v>
      </c>
    </row>
    <row r="2522" spans="1:32" x14ac:dyDescent="0.3">
      <c r="A2522" t="s">
        <v>55</v>
      </c>
      <c r="B2522">
        <f t="shared" si="39"/>
        <v>23</v>
      </c>
      <c r="C2522" t="s">
        <v>33</v>
      </c>
      <c r="D2522" s="1">
        <v>46141</v>
      </c>
      <c r="E2522" t="s">
        <v>35</v>
      </c>
      <c r="AF2522">
        <f>IF(excel_project[[#This Row],[Total Messages]]&gt;0,1,0)</f>
        <v>0</v>
      </c>
    </row>
    <row r="2523" spans="1:32" x14ac:dyDescent="0.3">
      <c r="A2523" t="s">
        <v>55</v>
      </c>
      <c r="B2523">
        <f t="shared" si="39"/>
        <v>23</v>
      </c>
      <c r="C2523" t="s">
        <v>33</v>
      </c>
      <c r="D2523" s="1">
        <v>46142</v>
      </c>
      <c r="E2523" t="s">
        <v>36</v>
      </c>
      <c r="AF2523">
        <f>IF(excel_project[[#This Row],[Total Messages]]&gt;0,1,0)</f>
        <v>0</v>
      </c>
    </row>
    <row r="2524" spans="1:32" x14ac:dyDescent="0.3">
      <c r="A2524" t="s">
        <v>55</v>
      </c>
      <c r="B2524">
        <f t="shared" si="39"/>
        <v>23</v>
      </c>
      <c r="C2524" t="s">
        <v>33</v>
      </c>
      <c r="D2524" s="1">
        <v>46143</v>
      </c>
      <c r="E2524" t="s">
        <v>38</v>
      </c>
      <c r="AF2524">
        <f>IF(excel_project[[#This Row],[Total Messages]]&gt;0,1,0)</f>
        <v>0</v>
      </c>
    </row>
    <row r="2525" spans="1:32" x14ac:dyDescent="0.3">
      <c r="A2525" t="s">
        <v>55</v>
      </c>
      <c r="B2525">
        <f t="shared" si="39"/>
        <v>23</v>
      </c>
      <c r="C2525" t="s">
        <v>33</v>
      </c>
      <c r="D2525" s="1">
        <v>46144</v>
      </c>
      <c r="E2525" t="s">
        <v>39</v>
      </c>
      <c r="AF2525">
        <f>IF(excel_project[[#This Row],[Total Messages]]&gt;0,1,0)</f>
        <v>0</v>
      </c>
    </row>
    <row r="2526" spans="1:32" x14ac:dyDescent="0.3">
      <c r="A2526" t="s">
        <v>55</v>
      </c>
      <c r="B2526">
        <f t="shared" si="39"/>
        <v>23</v>
      </c>
      <c r="C2526" t="s">
        <v>33</v>
      </c>
      <c r="D2526" s="1">
        <v>46145</v>
      </c>
      <c r="E2526" t="s">
        <v>40</v>
      </c>
      <c r="AF2526">
        <f>IF(excel_project[[#This Row],[Total Messages]]&gt;0,1,0)</f>
        <v>0</v>
      </c>
    </row>
    <row r="2527" spans="1:32" x14ac:dyDescent="0.3">
      <c r="A2527" t="s">
        <v>55</v>
      </c>
      <c r="B2527">
        <f t="shared" si="39"/>
        <v>23</v>
      </c>
      <c r="C2527" t="s">
        <v>33</v>
      </c>
      <c r="D2527" s="1">
        <v>46146</v>
      </c>
      <c r="E2527" t="s">
        <v>30</v>
      </c>
      <c r="AF2527">
        <f>IF(excel_project[[#This Row],[Total Messages]]&gt;0,1,0)</f>
        <v>0</v>
      </c>
    </row>
    <row r="2528" spans="1:32" x14ac:dyDescent="0.3">
      <c r="A2528" t="s">
        <v>55</v>
      </c>
      <c r="B2528">
        <f t="shared" si="39"/>
        <v>23</v>
      </c>
      <c r="C2528" t="s">
        <v>33</v>
      </c>
      <c r="D2528" s="1">
        <v>46147</v>
      </c>
      <c r="E2528" t="s">
        <v>34</v>
      </c>
      <c r="AF2528">
        <f>IF(excel_project[[#This Row],[Total Messages]]&gt;0,1,0)</f>
        <v>0</v>
      </c>
    </row>
    <row r="2529" spans="1:32" x14ac:dyDescent="0.3">
      <c r="A2529" t="s">
        <v>55</v>
      </c>
      <c r="B2529">
        <f t="shared" si="39"/>
        <v>23</v>
      </c>
      <c r="C2529" t="s">
        <v>33</v>
      </c>
      <c r="D2529" s="1">
        <v>46148</v>
      </c>
      <c r="E2529" t="s">
        <v>35</v>
      </c>
      <c r="AF2529">
        <f>IF(excel_project[[#This Row],[Total Messages]]&gt;0,1,0)</f>
        <v>0</v>
      </c>
    </row>
    <row r="2530" spans="1:32" x14ac:dyDescent="0.3">
      <c r="A2530" t="s">
        <v>55</v>
      </c>
      <c r="B2530">
        <f t="shared" si="39"/>
        <v>23</v>
      </c>
      <c r="C2530" t="s">
        <v>33</v>
      </c>
      <c r="D2530" s="1">
        <v>46149</v>
      </c>
      <c r="E2530" t="s">
        <v>36</v>
      </c>
      <c r="AF2530">
        <f>IF(excel_project[[#This Row],[Total Messages]]&gt;0,1,0)</f>
        <v>0</v>
      </c>
    </row>
    <row r="2531" spans="1:32" x14ac:dyDescent="0.3">
      <c r="A2531" t="s">
        <v>55</v>
      </c>
      <c r="B2531">
        <f t="shared" si="39"/>
        <v>23</v>
      </c>
      <c r="C2531" t="s">
        <v>33</v>
      </c>
      <c r="D2531" s="1">
        <v>46150</v>
      </c>
      <c r="E2531" t="s">
        <v>38</v>
      </c>
      <c r="AF2531">
        <f>IF(excel_project[[#This Row],[Total Messages]]&gt;0,1,0)</f>
        <v>0</v>
      </c>
    </row>
    <row r="2532" spans="1:32" x14ac:dyDescent="0.3">
      <c r="A2532" t="s">
        <v>56</v>
      </c>
      <c r="B2532">
        <f t="shared" si="39"/>
        <v>24</v>
      </c>
      <c r="C2532" t="s">
        <v>33</v>
      </c>
      <c r="D2532" s="1">
        <v>46041</v>
      </c>
      <c r="E2532" t="s">
        <v>30</v>
      </c>
      <c r="AF2532">
        <f>IF(excel_project[[#This Row],[Total Messages]]&gt;0,1,0)</f>
        <v>0</v>
      </c>
    </row>
    <row r="2533" spans="1:32" x14ac:dyDescent="0.3">
      <c r="A2533" t="s">
        <v>56</v>
      </c>
      <c r="B2533">
        <f t="shared" si="39"/>
        <v>24</v>
      </c>
      <c r="C2533" t="s">
        <v>33</v>
      </c>
      <c r="D2533" s="1">
        <v>46042</v>
      </c>
      <c r="E2533" t="s">
        <v>34</v>
      </c>
      <c r="AF2533">
        <f>IF(excel_project[[#This Row],[Total Messages]]&gt;0,1,0)</f>
        <v>0</v>
      </c>
    </row>
    <row r="2534" spans="1:32" x14ac:dyDescent="0.3">
      <c r="A2534" t="s">
        <v>56</v>
      </c>
      <c r="B2534">
        <f t="shared" si="39"/>
        <v>24</v>
      </c>
      <c r="C2534" t="s">
        <v>33</v>
      </c>
      <c r="D2534" s="1">
        <v>46043</v>
      </c>
      <c r="E2534" t="s">
        <v>35</v>
      </c>
      <c r="AF2534">
        <f>IF(excel_project[[#This Row],[Total Messages]]&gt;0,1,0)</f>
        <v>0</v>
      </c>
    </row>
    <row r="2535" spans="1:32" x14ac:dyDescent="0.3">
      <c r="A2535" t="s">
        <v>56</v>
      </c>
      <c r="B2535">
        <f t="shared" si="39"/>
        <v>24</v>
      </c>
      <c r="C2535" t="s">
        <v>33</v>
      </c>
      <c r="D2535" s="1">
        <v>46044</v>
      </c>
      <c r="E2535" t="s">
        <v>36</v>
      </c>
      <c r="AF2535">
        <f>IF(excel_project[[#This Row],[Total Messages]]&gt;0,1,0)</f>
        <v>0</v>
      </c>
    </row>
    <row r="2536" spans="1:32" x14ac:dyDescent="0.3">
      <c r="A2536" t="s">
        <v>56</v>
      </c>
      <c r="B2536">
        <f t="shared" si="39"/>
        <v>24</v>
      </c>
      <c r="C2536" t="s">
        <v>33</v>
      </c>
      <c r="D2536" s="1">
        <v>46045</v>
      </c>
      <c r="E2536" t="s">
        <v>38</v>
      </c>
      <c r="AF2536">
        <f>IF(excel_project[[#This Row],[Total Messages]]&gt;0,1,0)</f>
        <v>0</v>
      </c>
    </row>
    <row r="2537" spans="1:32" x14ac:dyDescent="0.3">
      <c r="A2537" t="s">
        <v>56</v>
      </c>
      <c r="B2537">
        <f t="shared" si="39"/>
        <v>24</v>
      </c>
      <c r="C2537" t="s">
        <v>33</v>
      </c>
      <c r="D2537" s="1">
        <v>46046</v>
      </c>
      <c r="E2537" t="s">
        <v>39</v>
      </c>
      <c r="F2537">
        <v>8</v>
      </c>
      <c r="G2537">
        <v>3</v>
      </c>
      <c r="H2537">
        <v>5</v>
      </c>
      <c r="I2537" t="s">
        <v>31</v>
      </c>
      <c r="J2537" t="s">
        <v>37</v>
      </c>
      <c r="L2537">
        <v>2</v>
      </c>
      <c r="V2537">
        <v>2</v>
      </c>
      <c r="W2537">
        <v>2</v>
      </c>
      <c r="AF2537">
        <f>IF(excel_project[[#This Row],[Total Messages]]&gt;0,1,0)</f>
        <v>1</v>
      </c>
    </row>
    <row r="2538" spans="1:32" x14ac:dyDescent="0.3">
      <c r="A2538" t="s">
        <v>56</v>
      </c>
      <c r="B2538">
        <f t="shared" si="39"/>
        <v>24</v>
      </c>
      <c r="C2538" t="s">
        <v>33</v>
      </c>
      <c r="D2538" s="1">
        <v>46047</v>
      </c>
      <c r="E2538" t="s">
        <v>40</v>
      </c>
      <c r="F2538">
        <v>12</v>
      </c>
      <c r="G2538">
        <v>7</v>
      </c>
      <c r="H2538">
        <v>5</v>
      </c>
      <c r="I2538" t="s">
        <v>31</v>
      </c>
      <c r="J2538" t="s">
        <v>31</v>
      </c>
      <c r="L2538">
        <v>1</v>
      </c>
      <c r="W2538">
        <v>1</v>
      </c>
      <c r="AF2538">
        <f>IF(excel_project[[#This Row],[Total Messages]]&gt;0,1,0)</f>
        <v>1</v>
      </c>
    </row>
    <row r="2539" spans="1:32" x14ac:dyDescent="0.3">
      <c r="A2539" t="s">
        <v>56</v>
      </c>
      <c r="B2539">
        <f t="shared" si="39"/>
        <v>24</v>
      </c>
      <c r="C2539" t="s">
        <v>33</v>
      </c>
      <c r="D2539" s="1">
        <v>46048</v>
      </c>
      <c r="E2539" t="s">
        <v>30</v>
      </c>
      <c r="AF2539">
        <f>IF(excel_project[[#This Row],[Total Messages]]&gt;0,1,0)</f>
        <v>0</v>
      </c>
    </row>
    <row r="2540" spans="1:32" x14ac:dyDescent="0.3">
      <c r="A2540" t="s">
        <v>56</v>
      </c>
      <c r="B2540">
        <f t="shared" si="39"/>
        <v>24</v>
      </c>
      <c r="C2540" t="s">
        <v>33</v>
      </c>
      <c r="D2540" s="1">
        <v>46049</v>
      </c>
      <c r="E2540" t="s">
        <v>34</v>
      </c>
      <c r="AF2540">
        <f>IF(excel_project[[#This Row],[Total Messages]]&gt;0,1,0)</f>
        <v>0</v>
      </c>
    </row>
    <row r="2541" spans="1:32" x14ac:dyDescent="0.3">
      <c r="A2541" t="s">
        <v>56</v>
      </c>
      <c r="B2541">
        <f t="shared" si="39"/>
        <v>24</v>
      </c>
      <c r="C2541" t="s">
        <v>33</v>
      </c>
      <c r="D2541" s="1">
        <v>46050</v>
      </c>
      <c r="E2541" t="s">
        <v>35</v>
      </c>
      <c r="AF2541">
        <f>IF(excel_project[[#This Row],[Total Messages]]&gt;0,1,0)</f>
        <v>0</v>
      </c>
    </row>
    <row r="2542" spans="1:32" x14ac:dyDescent="0.3">
      <c r="A2542" t="s">
        <v>56</v>
      </c>
      <c r="B2542">
        <f t="shared" si="39"/>
        <v>24</v>
      </c>
      <c r="C2542" t="s">
        <v>33</v>
      </c>
      <c r="D2542" s="1">
        <v>46051</v>
      </c>
      <c r="E2542" t="s">
        <v>36</v>
      </c>
      <c r="AF2542">
        <f>IF(excel_project[[#This Row],[Total Messages]]&gt;0,1,0)</f>
        <v>0</v>
      </c>
    </row>
    <row r="2543" spans="1:32" x14ac:dyDescent="0.3">
      <c r="A2543" t="s">
        <v>56</v>
      </c>
      <c r="B2543">
        <f t="shared" si="39"/>
        <v>24</v>
      </c>
      <c r="C2543" t="s">
        <v>33</v>
      </c>
      <c r="D2543" s="1">
        <v>46052</v>
      </c>
      <c r="E2543" t="s">
        <v>38</v>
      </c>
      <c r="AF2543">
        <f>IF(excel_project[[#This Row],[Total Messages]]&gt;0,1,0)</f>
        <v>0</v>
      </c>
    </row>
    <row r="2544" spans="1:32" x14ac:dyDescent="0.3">
      <c r="A2544" t="s">
        <v>56</v>
      </c>
      <c r="B2544">
        <f t="shared" si="39"/>
        <v>24</v>
      </c>
      <c r="C2544" t="s">
        <v>33</v>
      </c>
      <c r="D2544" s="1">
        <v>46053</v>
      </c>
      <c r="E2544" t="s">
        <v>39</v>
      </c>
      <c r="AF2544">
        <f>IF(excel_project[[#This Row],[Total Messages]]&gt;0,1,0)</f>
        <v>0</v>
      </c>
    </row>
    <row r="2545" spans="1:32" x14ac:dyDescent="0.3">
      <c r="A2545" t="s">
        <v>56</v>
      </c>
      <c r="B2545">
        <f t="shared" si="39"/>
        <v>24</v>
      </c>
      <c r="C2545" t="s">
        <v>33</v>
      </c>
      <c r="D2545" s="1">
        <v>46054</v>
      </c>
      <c r="E2545" t="s">
        <v>40</v>
      </c>
      <c r="AF2545">
        <f>IF(excel_project[[#This Row],[Total Messages]]&gt;0,1,0)</f>
        <v>0</v>
      </c>
    </row>
    <row r="2546" spans="1:32" x14ac:dyDescent="0.3">
      <c r="A2546" t="s">
        <v>56</v>
      </c>
      <c r="B2546">
        <f t="shared" si="39"/>
        <v>24</v>
      </c>
      <c r="C2546" t="s">
        <v>33</v>
      </c>
      <c r="D2546" s="1">
        <v>46055</v>
      </c>
      <c r="E2546" t="s">
        <v>30</v>
      </c>
      <c r="AF2546">
        <f>IF(excel_project[[#This Row],[Total Messages]]&gt;0,1,0)</f>
        <v>0</v>
      </c>
    </row>
    <row r="2547" spans="1:32" x14ac:dyDescent="0.3">
      <c r="A2547" t="s">
        <v>56</v>
      </c>
      <c r="B2547">
        <f t="shared" si="39"/>
        <v>24</v>
      </c>
      <c r="C2547" t="s">
        <v>33</v>
      </c>
      <c r="D2547" s="1">
        <v>46056</v>
      </c>
      <c r="E2547" t="s">
        <v>34</v>
      </c>
      <c r="AF2547">
        <f>IF(excel_project[[#This Row],[Total Messages]]&gt;0,1,0)</f>
        <v>0</v>
      </c>
    </row>
    <row r="2548" spans="1:32" x14ac:dyDescent="0.3">
      <c r="A2548" t="s">
        <v>56</v>
      </c>
      <c r="B2548">
        <f t="shared" si="39"/>
        <v>24</v>
      </c>
      <c r="C2548" t="s">
        <v>33</v>
      </c>
      <c r="D2548" s="1">
        <v>46057</v>
      </c>
      <c r="E2548" t="s">
        <v>35</v>
      </c>
      <c r="AF2548">
        <f>IF(excel_project[[#This Row],[Total Messages]]&gt;0,1,0)</f>
        <v>0</v>
      </c>
    </row>
    <row r="2549" spans="1:32" x14ac:dyDescent="0.3">
      <c r="A2549" t="s">
        <v>56</v>
      </c>
      <c r="B2549">
        <f t="shared" si="39"/>
        <v>24</v>
      </c>
      <c r="C2549" t="s">
        <v>33</v>
      </c>
      <c r="D2549" s="1">
        <v>46058</v>
      </c>
      <c r="E2549" t="s">
        <v>36</v>
      </c>
      <c r="F2549">
        <v>5</v>
      </c>
      <c r="G2549">
        <v>2</v>
      </c>
      <c r="H2549">
        <v>3</v>
      </c>
      <c r="I2549" t="s">
        <v>37</v>
      </c>
      <c r="J2549" t="s">
        <v>37</v>
      </c>
      <c r="AF2549">
        <f>IF(excel_project[[#This Row],[Total Messages]]&gt;0,1,0)</f>
        <v>1</v>
      </c>
    </row>
    <row r="2550" spans="1:32" x14ac:dyDescent="0.3">
      <c r="A2550" t="s">
        <v>56</v>
      </c>
      <c r="B2550">
        <f t="shared" si="39"/>
        <v>24</v>
      </c>
      <c r="C2550" t="s">
        <v>33</v>
      </c>
      <c r="D2550" s="1">
        <v>46059</v>
      </c>
      <c r="E2550" t="s">
        <v>38</v>
      </c>
      <c r="AF2550">
        <f>IF(excel_project[[#This Row],[Total Messages]]&gt;0,1,0)</f>
        <v>0</v>
      </c>
    </row>
    <row r="2551" spans="1:32" x14ac:dyDescent="0.3">
      <c r="A2551" t="s">
        <v>56</v>
      </c>
      <c r="B2551">
        <f t="shared" si="39"/>
        <v>24</v>
      </c>
      <c r="C2551" t="s">
        <v>33</v>
      </c>
      <c r="D2551" s="1">
        <v>46060</v>
      </c>
      <c r="E2551" t="s">
        <v>39</v>
      </c>
      <c r="AF2551">
        <f>IF(excel_project[[#This Row],[Total Messages]]&gt;0,1,0)</f>
        <v>0</v>
      </c>
    </row>
    <row r="2552" spans="1:32" x14ac:dyDescent="0.3">
      <c r="A2552" t="s">
        <v>56</v>
      </c>
      <c r="B2552">
        <f t="shared" si="39"/>
        <v>24</v>
      </c>
      <c r="C2552" t="s">
        <v>33</v>
      </c>
      <c r="D2552" s="1">
        <v>46061</v>
      </c>
      <c r="E2552" t="s">
        <v>40</v>
      </c>
      <c r="AF2552">
        <f>IF(excel_project[[#This Row],[Total Messages]]&gt;0,1,0)</f>
        <v>0</v>
      </c>
    </row>
    <row r="2553" spans="1:32" x14ac:dyDescent="0.3">
      <c r="A2553" t="s">
        <v>56</v>
      </c>
      <c r="B2553">
        <f t="shared" si="39"/>
        <v>24</v>
      </c>
      <c r="C2553" t="s">
        <v>33</v>
      </c>
      <c r="D2553" s="1">
        <v>46062</v>
      </c>
      <c r="E2553" t="s">
        <v>30</v>
      </c>
      <c r="F2553">
        <v>5</v>
      </c>
      <c r="G2553">
        <v>2</v>
      </c>
      <c r="H2553">
        <v>3</v>
      </c>
      <c r="I2553" t="s">
        <v>31</v>
      </c>
      <c r="J2553" t="s">
        <v>37</v>
      </c>
      <c r="AF2553">
        <f>IF(excel_project[[#This Row],[Total Messages]]&gt;0,1,0)</f>
        <v>1</v>
      </c>
    </row>
    <row r="2554" spans="1:32" x14ac:dyDescent="0.3">
      <c r="A2554" t="s">
        <v>56</v>
      </c>
      <c r="B2554">
        <f t="shared" si="39"/>
        <v>24</v>
      </c>
      <c r="C2554" t="s">
        <v>33</v>
      </c>
      <c r="D2554" s="1">
        <v>46063</v>
      </c>
      <c r="E2554" t="s">
        <v>34</v>
      </c>
      <c r="AF2554">
        <f>IF(excel_project[[#This Row],[Total Messages]]&gt;0,1,0)</f>
        <v>0</v>
      </c>
    </row>
    <row r="2555" spans="1:32" x14ac:dyDescent="0.3">
      <c r="A2555" t="s">
        <v>56</v>
      </c>
      <c r="B2555">
        <f t="shared" si="39"/>
        <v>24</v>
      </c>
      <c r="C2555" t="s">
        <v>33</v>
      </c>
      <c r="D2555" s="1">
        <v>46064</v>
      </c>
      <c r="E2555" t="s">
        <v>35</v>
      </c>
      <c r="AF2555">
        <f>IF(excel_project[[#This Row],[Total Messages]]&gt;0,1,0)</f>
        <v>0</v>
      </c>
    </row>
    <row r="2556" spans="1:32" x14ac:dyDescent="0.3">
      <c r="A2556" t="s">
        <v>56</v>
      </c>
      <c r="B2556">
        <f t="shared" si="39"/>
        <v>24</v>
      </c>
      <c r="C2556" t="s">
        <v>33</v>
      </c>
      <c r="D2556" s="1">
        <v>46065</v>
      </c>
      <c r="E2556" t="s">
        <v>36</v>
      </c>
      <c r="AF2556">
        <f>IF(excel_project[[#This Row],[Total Messages]]&gt;0,1,0)</f>
        <v>0</v>
      </c>
    </row>
    <row r="2557" spans="1:32" x14ac:dyDescent="0.3">
      <c r="A2557" t="s">
        <v>56</v>
      </c>
      <c r="B2557">
        <f t="shared" si="39"/>
        <v>24</v>
      </c>
      <c r="C2557" t="s">
        <v>33</v>
      </c>
      <c r="D2557" s="1">
        <v>46066</v>
      </c>
      <c r="E2557" t="s">
        <v>38</v>
      </c>
      <c r="AF2557">
        <f>IF(excel_project[[#This Row],[Total Messages]]&gt;0,1,0)</f>
        <v>0</v>
      </c>
    </row>
    <row r="2558" spans="1:32" x14ac:dyDescent="0.3">
      <c r="A2558" t="s">
        <v>56</v>
      </c>
      <c r="B2558">
        <f t="shared" si="39"/>
        <v>24</v>
      </c>
      <c r="C2558" t="s">
        <v>33</v>
      </c>
      <c r="D2558" s="1">
        <v>46067</v>
      </c>
      <c r="E2558" t="s">
        <v>39</v>
      </c>
      <c r="AF2558">
        <f>IF(excel_project[[#This Row],[Total Messages]]&gt;0,1,0)</f>
        <v>0</v>
      </c>
    </row>
    <row r="2559" spans="1:32" x14ac:dyDescent="0.3">
      <c r="A2559" t="s">
        <v>56</v>
      </c>
      <c r="B2559">
        <f t="shared" si="39"/>
        <v>24</v>
      </c>
      <c r="C2559" t="s">
        <v>33</v>
      </c>
      <c r="D2559" s="1">
        <v>46068</v>
      </c>
      <c r="E2559" t="s">
        <v>40</v>
      </c>
      <c r="AF2559">
        <f>IF(excel_project[[#This Row],[Total Messages]]&gt;0,1,0)</f>
        <v>0</v>
      </c>
    </row>
    <row r="2560" spans="1:32" x14ac:dyDescent="0.3">
      <c r="A2560" t="s">
        <v>56</v>
      </c>
      <c r="B2560">
        <f t="shared" si="39"/>
        <v>24</v>
      </c>
      <c r="C2560" t="s">
        <v>33</v>
      </c>
      <c r="D2560" s="1">
        <v>46069</v>
      </c>
      <c r="E2560" t="s">
        <v>30</v>
      </c>
      <c r="AF2560">
        <f>IF(excel_project[[#This Row],[Total Messages]]&gt;0,1,0)</f>
        <v>0</v>
      </c>
    </row>
    <row r="2561" spans="1:32" x14ac:dyDescent="0.3">
      <c r="A2561" t="s">
        <v>56</v>
      </c>
      <c r="B2561">
        <f t="shared" si="39"/>
        <v>24</v>
      </c>
      <c r="C2561" t="s">
        <v>33</v>
      </c>
      <c r="D2561" s="1">
        <v>46070</v>
      </c>
      <c r="E2561" t="s">
        <v>34</v>
      </c>
      <c r="AF2561">
        <f>IF(excel_project[[#This Row],[Total Messages]]&gt;0,1,0)</f>
        <v>0</v>
      </c>
    </row>
    <row r="2562" spans="1:32" x14ac:dyDescent="0.3">
      <c r="A2562" t="s">
        <v>56</v>
      </c>
      <c r="B2562">
        <f t="shared" ref="B2562:B2625" si="40">VALUE(LEFT(A2562,LEN(A2562)-1))</f>
        <v>24</v>
      </c>
      <c r="C2562" t="s">
        <v>33</v>
      </c>
      <c r="D2562" s="1">
        <v>46071</v>
      </c>
      <c r="E2562" t="s">
        <v>35</v>
      </c>
      <c r="AF2562">
        <f>IF(excel_project[[#This Row],[Total Messages]]&gt;0,1,0)</f>
        <v>0</v>
      </c>
    </row>
    <row r="2563" spans="1:32" x14ac:dyDescent="0.3">
      <c r="A2563" t="s">
        <v>56</v>
      </c>
      <c r="B2563">
        <f t="shared" si="40"/>
        <v>24</v>
      </c>
      <c r="C2563" t="s">
        <v>33</v>
      </c>
      <c r="D2563" s="1">
        <v>46072</v>
      </c>
      <c r="E2563" t="s">
        <v>36</v>
      </c>
      <c r="AF2563">
        <f>IF(excel_project[[#This Row],[Total Messages]]&gt;0,1,0)</f>
        <v>0</v>
      </c>
    </row>
    <row r="2564" spans="1:32" x14ac:dyDescent="0.3">
      <c r="A2564" t="s">
        <v>56</v>
      </c>
      <c r="B2564">
        <f t="shared" si="40"/>
        <v>24</v>
      </c>
      <c r="C2564" t="s">
        <v>33</v>
      </c>
      <c r="D2564" s="1">
        <v>46073</v>
      </c>
      <c r="E2564" t="s">
        <v>38</v>
      </c>
      <c r="F2564">
        <v>11</v>
      </c>
      <c r="G2564">
        <v>10</v>
      </c>
      <c r="H2564">
        <v>1</v>
      </c>
      <c r="I2564" t="s">
        <v>31</v>
      </c>
      <c r="J2564" t="s">
        <v>31</v>
      </c>
      <c r="K2564">
        <v>1</v>
      </c>
      <c r="W2564">
        <v>3</v>
      </c>
      <c r="AF2564">
        <f>IF(excel_project[[#This Row],[Total Messages]]&gt;0,1,0)</f>
        <v>1</v>
      </c>
    </row>
    <row r="2565" spans="1:32" x14ac:dyDescent="0.3">
      <c r="A2565" t="s">
        <v>56</v>
      </c>
      <c r="B2565">
        <f t="shared" si="40"/>
        <v>24</v>
      </c>
      <c r="C2565" t="s">
        <v>33</v>
      </c>
      <c r="D2565" s="1">
        <v>46074</v>
      </c>
      <c r="E2565" t="s">
        <v>39</v>
      </c>
      <c r="F2565">
        <v>1</v>
      </c>
      <c r="G2565">
        <v>1</v>
      </c>
      <c r="I2565" t="s">
        <v>31</v>
      </c>
      <c r="J2565" t="s">
        <v>31</v>
      </c>
      <c r="T2565">
        <v>1</v>
      </c>
      <c r="AF2565">
        <f>IF(excel_project[[#This Row],[Total Messages]]&gt;0,1,0)</f>
        <v>1</v>
      </c>
    </row>
    <row r="2566" spans="1:32" x14ac:dyDescent="0.3">
      <c r="A2566" t="s">
        <v>56</v>
      </c>
      <c r="B2566">
        <f t="shared" si="40"/>
        <v>24</v>
      </c>
      <c r="C2566" t="s">
        <v>33</v>
      </c>
      <c r="D2566" s="1">
        <v>46075</v>
      </c>
      <c r="E2566" t="s">
        <v>40</v>
      </c>
      <c r="F2566">
        <v>7</v>
      </c>
      <c r="G2566">
        <v>4</v>
      </c>
      <c r="H2566">
        <v>3</v>
      </c>
      <c r="I2566" t="s">
        <v>31</v>
      </c>
      <c r="J2566" t="s">
        <v>37</v>
      </c>
      <c r="AF2566">
        <f>IF(excel_project[[#This Row],[Total Messages]]&gt;0,1,0)</f>
        <v>1</v>
      </c>
    </row>
    <row r="2567" spans="1:32" x14ac:dyDescent="0.3">
      <c r="A2567" t="s">
        <v>56</v>
      </c>
      <c r="B2567">
        <f t="shared" si="40"/>
        <v>24</v>
      </c>
      <c r="C2567" t="s">
        <v>33</v>
      </c>
      <c r="D2567" s="1">
        <v>46076</v>
      </c>
      <c r="E2567" t="s">
        <v>30</v>
      </c>
      <c r="AF2567">
        <f>IF(excel_project[[#This Row],[Total Messages]]&gt;0,1,0)</f>
        <v>0</v>
      </c>
    </row>
    <row r="2568" spans="1:32" x14ac:dyDescent="0.3">
      <c r="A2568" t="s">
        <v>56</v>
      </c>
      <c r="B2568">
        <f t="shared" si="40"/>
        <v>24</v>
      </c>
      <c r="C2568" t="s">
        <v>33</v>
      </c>
      <c r="D2568" s="1">
        <v>46077</v>
      </c>
      <c r="E2568" t="s">
        <v>34</v>
      </c>
      <c r="AF2568">
        <f>IF(excel_project[[#This Row],[Total Messages]]&gt;0,1,0)</f>
        <v>0</v>
      </c>
    </row>
    <row r="2569" spans="1:32" x14ac:dyDescent="0.3">
      <c r="A2569" t="s">
        <v>56</v>
      </c>
      <c r="B2569">
        <f t="shared" si="40"/>
        <v>24</v>
      </c>
      <c r="C2569" t="s">
        <v>33</v>
      </c>
      <c r="D2569" s="1">
        <v>46078</v>
      </c>
      <c r="E2569" t="s">
        <v>35</v>
      </c>
      <c r="AF2569">
        <f>IF(excel_project[[#This Row],[Total Messages]]&gt;0,1,0)</f>
        <v>0</v>
      </c>
    </row>
    <row r="2570" spans="1:32" x14ac:dyDescent="0.3">
      <c r="A2570" t="s">
        <v>56</v>
      </c>
      <c r="B2570">
        <f t="shared" si="40"/>
        <v>24</v>
      </c>
      <c r="C2570" t="s">
        <v>33</v>
      </c>
      <c r="D2570" s="1">
        <v>46079</v>
      </c>
      <c r="E2570" t="s">
        <v>36</v>
      </c>
      <c r="AF2570">
        <f>IF(excel_project[[#This Row],[Total Messages]]&gt;0,1,0)</f>
        <v>0</v>
      </c>
    </row>
    <row r="2571" spans="1:32" x14ac:dyDescent="0.3">
      <c r="A2571" t="s">
        <v>56</v>
      </c>
      <c r="B2571">
        <f t="shared" si="40"/>
        <v>24</v>
      </c>
      <c r="C2571" t="s">
        <v>33</v>
      </c>
      <c r="D2571" s="1">
        <v>46080</v>
      </c>
      <c r="E2571" t="s">
        <v>38</v>
      </c>
      <c r="AF2571">
        <f>IF(excel_project[[#This Row],[Total Messages]]&gt;0,1,0)</f>
        <v>0</v>
      </c>
    </row>
    <row r="2572" spans="1:32" x14ac:dyDescent="0.3">
      <c r="A2572" t="s">
        <v>56</v>
      </c>
      <c r="B2572">
        <f t="shared" si="40"/>
        <v>24</v>
      </c>
      <c r="C2572" t="s">
        <v>33</v>
      </c>
      <c r="D2572" s="1">
        <v>46081</v>
      </c>
      <c r="E2572" t="s">
        <v>39</v>
      </c>
      <c r="AF2572">
        <f>IF(excel_project[[#This Row],[Total Messages]]&gt;0,1,0)</f>
        <v>0</v>
      </c>
    </row>
    <row r="2573" spans="1:32" x14ac:dyDescent="0.3">
      <c r="A2573" t="s">
        <v>56</v>
      </c>
      <c r="B2573">
        <f t="shared" si="40"/>
        <v>24</v>
      </c>
      <c r="C2573" t="s">
        <v>33</v>
      </c>
      <c r="D2573" s="1">
        <v>46082</v>
      </c>
      <c r="E2573" t="s">
        <v>40</v>
      </c>
      <c r="AF2573">
        <f>IF(excel_project[[#This Row],[Total Messages]]&gt;0,1,0)</f>
        <v>0</v>
      </c>
    </row>
    <row r="2574" spans="1:32" x14ac:dyDescent="0.3">
      <c r="A2574" t="s">
        <v>56</v>
      </c>
      <c r="B2574">
        <f t="shared" si="40"/>
        <v>24</v>
      </c>
      <c r="C2574" t="s">
        <v>33</v>
      </c>
      <c r="D2574" s="1">
        <v>46083</v>
      </c>
      <c r="E2574" t="s">
        <v>30</v>
      </c>
      <c r="AF2574">
        <f>IF(excel_project[[#This Row],[Total Messages]]&gt;0,1,0)</f>
        <v>0</v>
      </c>
    </row>
    <row r="2575" spans="1:32" x14ac:dyDescent="0.3">
      <c r="A2575" t="s">
        <v>56</v>
      </c>
      <c r="B2575">
        <f t="shared" si="40"/>
        <v>24</v>
      </c>
      <c r="C2575" t="s">
        <v>33</v>
      </c>
      <c r="D2575" s="1">
        <v>46084</v>
      </c>
      <c r="E2575" t="s">
        <v>34</v>
      </c>
      <c r="AF2575">
        <f>IF(excel_project[[#This Row],[Total Messages]]&gt;0,1,0)</f>
        <v>0</v>
      </c>
    </row>
    <row r="2576" spans="1:32" x14ac:dyDescent="0.3">
      <c r="A2576" t="s">
        <v>56</v>
      </c>
      <c r="B2576">
        <f t="shared" si="40"/>
        <v>24</v>
      </c>
      <c r="C2576" t="s">
        <v>33</v>
      </c>
      <c r="D2576" s="1">
        <v>46085</v>
      </c>
      <c r="E2576" t="s">
        <v>35</v>
      </c>
      <c r="AF2576">
        <f>IF(excel_project[[#This Row],[Total Messages]]&gt;0,1,0)</f>
        <v>0</v>
      </c>
    </row>
    <row r="2577" spans="1:32" x14ac:dyDescent="0.3">
      <c r="A2577" t="s">
        <v>56</v>
      </c>
      <c r="B2577">
        <f t="shared" si="40"/>
        <v>24</v>
      </c>
      <c r="C2577" t="s">
        <v>33</v>
      </c>
      <c r="D2577" s="1">
        <v>46086</v>
      </c>
      <c r="E2577" t="s">
        <v>36</v>
      </c>
      <c r="AF2577">
        <f>IF(excel_project[[#This Row],[Total Messages]]&gt;0,1,0)</f>
        <v>0</v>
      </c>
    </row>
    <row r="2578" spans="1:32" x14ac:dyDescent="0.3">
      <c r="A2578" t="s">
        <v>56</v>
      </c>
      <c r="B2578">
        <f t="shared" si="40"/>
        <v>24</v>
      </c>
      <c r="C2578" t="s">
        <v>33</v>
      </c>
      <c r="D2578" s="1">
        <v>46087</v>
      </c>
      <c r="E2578" t="s">
        <v>38</v>
      </c>
      <c r="AF2578">
        <f>IF(excel_project[[#This Row],[Total Messages]]&gt;0,1,0)</f>
        <v>0</v>
      </c>
    </row>
    <row r="2579" spans="1:32" x14ac:dyDescent="0.3">
      <c r="A2579" t="s">
        <v>56</v>
      </c>
      <c r="B2579">
        <f t="shared" si="40"/>
        <v>24</v>
      </c>
      <c r="C2579" t="s">
        <v>33</v>
      </c>
      <c r="D2579" s="1">
        <v>46088</v>
      </c>
      <c r="E2579" t="s">
        <v>39</v>
      </c>
      <c r="AF2579">
        <f>IF(excel_project[[#This Row],[Total Messages]]&gt;0,1,0)</f>
        <v>0</v>
      </c>
    </row>
    <row r="2580" spans="1:32" x14ac:dyDescent="0.3">
      <c r="A2580" t="s">
        <v>56</v>
      </c>
      <c r="B2580">
        <f t="shared" si="40"/>
        <v>24</v>
      </c>
      <c r="C2580" t="s">
        <v>33</v>
      </c>
      <c r="D2580" s="1">
        <v>46089</v>
      </c>
      <c r="E2580" t="s">
        <v>40</v>
      </c>
      <c r="AF2580">
        <f>IF(excel_project[[#This Row],[Total Messages]]&gt;0,1,0)</f>
        <v>0</v>
      </c>
    </row>
    <row r="2581" spans="1:32" x14ac:dyDescent="0.3">
      <c r="A2581" t="s">
        <v>56</v>
      </c>
      <c r="B2581">
        <f t="shared" si="40"/>
        <v>24</v>
      </c>
      <c r="C2581" t="s">
        <v>33</v>
      </c>
      <c r="D2581" s="1">
        <v>46090</v>
      </c>
      <c r="E2581" t="s">
        <v>30</v>
      </c>
      <c r="AF2581">
        <f>IF(excel_project[[#This Row],[Total Messages]]&gt;0,1,0)</f>
        <v>0</v>
      </c>
    </row>
    <row r="2582" spans="1:32" x14ac:dyDescent="0.3">
      <c r="A2582" t="s">
        <v>56</v>
      </c>
      <c r="B2582">
        <f t="shared" si="40"/>
        <v>24</v>
      </c>
      <c r="C2582" t="s">
        <v>33</v>
      </c>
      <c r="D2582" s="1">
        <v>46091</v>
      </c>
      <c r="E2582" t="s">
        <v>34</v>
      </c>
      <c r="AF2582">
        <f>IF(excel_project[[#This Row],[Total Messages]]&gt;0,1,0)</f>
        <v>0</v>
      </c>
    </row>
    <row r="2583" spans="1:32" x14ac:dyDescent="0.3">
      <c r="A2583" t="s">
        <v>56</v>
      </c>
      <c r="B2583">
        <f t="shared" si="40"/>
        <v>24</v>
      </c>
      <c r="C2583" t="s">
        <v>33</v>
      </c>
      <c r="D2583" s="1">
        <v>46092</v>
      </c>
      <c r="E2583" t="s">
        <v>35</v>
      </c>
      <c r="AF2583">
        <f>IF(excel_project[[#This Row],[Total Messages]]&gt;0,1,0)</f>
        <v>0</v>
      </c>
    </row>
    <row r="2584" spans="1:32" x14ac:dyDescent="0.3">
      <c r="A2584" t="s">
        <v>56</v>
      </c>
      <c r="B2584">
        <f t="shared" si="40"/>
        <v>24</v>
      </c>
      <c r="C2584" t="s">
        <v>33</v>
      </c>
      <c r="D2584" s="1">
        <v>46093</v>
      </c>
      <c r="E2584" t="s">
        <v>36</v>
      </c>
      <c r="AF2584">
        <f>IF(excel_project[[#This Row],[Total Messages]]&gt;0,1,0)</f>
        <v>0</v>
      </c>
    </row>
    <row r="2585" spans="1:32" x14ac:dyDescent="0.3">
      <c r="A2585" t="s">
        <v>56</v>
      </c>
      <c r="B2585">
        <f t="shared" si="40"/>
        <v>24</v>
      </c>
      <c r="C2585" t="s">
        <v>33</v>
      </c>
      <c r="D2585" s="1">
        <v>46094</v>
      </c>
      <c r="E2585" t="s">
        <v>38</v>
      </c>
      <c r="AF2585">
        <f>IF(excel_project[[#This Row],[Total Messages]]&gt;0,1,0)</f>
        <v>0</v>
      </c>
    </row>
    <row r="2586" spans="1:32" x14ac:dyDescent="0.3">
      <c r="A2586" t="s">
        <v>56</v>
      </c>
      <c r="B2586">
        <f t="shared" si="40"/>
        <v>24</v>
      </c>
      <c r="C2586" t="s">
        <v>33</v>
      </c>
      <c r="D2586" s="1">
        <v>46095</v>
      </c>
      <c r="E2586" t="s">
        <v>39</v>
      </c>
      <c r="AF2586">
        <f>IF(excel_project[[#This Row],[Total Messages]]&gt;0,1,0)</f>
        <v>0</v>
      </c>
    </row>
    <row r="2587" spans="1:32" x14ac:dyDescent="0.3">
      <c r="A2587" t="s">
        <v>56</v>
      </c>
      <c r="B2587">
        <f t="shared" si="40"/>
        <v>24</v>
      </c>
      <c r="C2587" t="s">
        <v>33</v>
      </c>
      <c r="D2587" s="1">
        <v>46096</v>
      </c>
      <c r="E2587" t="s">
        <v>40</v>
      </c>
      <c r="AF2587">
        <f>IF(excel_project[[#This Row],[Total Messages]]&gt;0,1,0)</f>
        <v>0</v>
      </c>
    </row>
    <row r="2588" spans="1:32" x14ac:dyDescent="0.3">
      <c r="A2588" t="s">
        <v>56</v>
      </c>
      <c r="B2588">
        <f t="shared" si="40"/>
        <v>24</v>
      </c>
      <c r="C2588" t="s">
        <v>33</v>
      </c>
      <c r="D2588" s="1">
        <v>46097</v>
      </c>
      <c r="E2588" t="s">
        <v>30</v>
      </c>
      <c r="AF2588">
        <f>IF(excel_project[[#This Row],[Total Messages]]&gt;0,1,0)</f>
        <v>0</v>
      </c>
    </row>
    <row r="2589" spans="1:32" x14ac:dyDescent="0.3">
      <c r="A2589" t="s">
        <v>56</v>
      </c>
      <c r="B2589">
        <f t="shared" si="40"/>
        <v>24</v>
      </c>
      <c r="C2589" t="s">
        <v>33</v>
      </c>
      <c r="D2589" s="1">
        <v>46098</v>
      </c>
      <c r="E2589" t="s">
        <v>34</v>
      </c>
      <c r="AF2589">
        <f>IF(excel_project[[#This Row],[Total Messages]]&gt;0,1,0)</f>
        <v>0</v>
      </c>
    </row>
    <row r="2590" spans="1:32" x14ac:dyDescent="0.3">
      <c r="A2590" t="s">
        <v>56</v>
      </c>
      <c r="B2590">
        <f t="shared" si="40"/>
        <v>24</v>
      </c>
      <c r="C2590" t="s">
        <v>33</v>
      </c>
      <c r="D2590" s="1">
        <v>46099</v>
      </c>
      <c r="E2590" t="s">
        <v>35</v>
      </c>
      <c r="AF2590">
        <f>IF(excel_project[[#This Row],[Total Messages]]&gt;0,1,0)</f>
        <v>0</v>
      </c>
    </row>
    <row r="2591" spans="1:32" x14ac:dyDescent="0.3">
      <c r="A2591" t="s">
        <v>56</v>
      </c>
      <c r="B2591">
        <f t="shared" si="40"/>
        <v>24</v>
      </c>
      <c r="C2591" t="s">
        <v>33</v>
      </c>
      <c r="D2591" s="1">
        <v>46100</v>
      </c>
      <c r="E2591" t="s">
        <v>36</v>
      </c>
      <c r="AF2591">
        <f>IF(excel_project[[#This Row],[Total Messages]]&gt;0,1,0)</f>
        <v>0</v>
      </c>
    </row>
    <row r="2592" spans="1:32" x14ac:dyDescent="0.3">
      <c r="A2592" t="s">
        <v>56</v>
      </c>
      <c r="B2592">
        <f t="shared" si="40"/>
        <v>24</v>
      </c>
      <c r="C2592" t="s">
        <v>33</v>
      </c>
      <c r="D2592" s="1">
        <v>46101</v>
      </c>
      <c r="E2592" t="s">
        <v>38</v>
      </c>
      <c r="AF2592">
        <f>IF(excel_project[[#This Row],[Total Messages]]&gt;0,1,0)</f>
        <v>0</v>
      </c>
    </row>
    <row r="2593" spans="1:32" x14ac:dyDescent="0.3">
      <c r="A2593" t="s">
        <v>56</v>
      </c>
      <c r="B2593">
        <f t="shared" si="40"/>
        <v>24</v>
      </c>
      <c r="C2593" t="s">
        <v>33</v>
      </c>
      <c r="D2593" s="1">
        <v>46102</v>
      </c>
      <c r="E2593" t="s">
        <v>39</v>
      </c>
      <c r="AF2593">
        <f>IF(excel_project[[#This Row],[Total Messages]]&gt;0,1,0)</f>
        <v>0</v>
      </c>
    </row>
    <row r="2594" spans="1:32" x14ac:dyDescent="0.3">
      <c r="A2594" t="s">
        <v>56</v>
      </c>
      <c r="B2594">
        <f t="shared" si="40"/>
        <v>24</v>
      </c>
      <c r="C2594" t="s">
        <v>33</v>
      </c>
      <c r="D2594" s="1">
        <v>46103</v>
      </c>
      <c r="E2594" t="s">
        <v>40</v>
      </c>
      <c r="AF2594">
        <f>IF(excel_project[[#This Row],[Total Messages]]&gt;0,1,0)</f>
        <v>0</v>
      </c>
    </row>
    <row r="2595" spans="1:32" x14ac:dyDescent="0.3">
      <c r="A2595" t="s">
        <v>56</v>
      </c>
      <c r="B2595">
        <f t="shared" si="40"/>
        <v>24</v>
      </c>
      <c r="C2595" t="s">
        <v>33</v>
      </c>
      <c r="D2595" s="1">
        <v>46104</v>
      </c>
      <c r="E2595" t="s">
        <v>30</v>
      </c>
      <c r="AF2595">
        <f>IF(excel_project[[#This Row],[Total Messages]]&gt;0,1,0)</f>
        <v>0</v>
      </c>
    </row>
    <row r="2596" spans="1:32" x14ac:dyDescent="0.3">
      <c r="A2596" t="s">
        <v>56</v>
      </c>
      <c r="B2596">
        <f t="shared" si="40"/>
        <v>24</v>
      </c>
      <c r="C2596" t="s">
        <v>33</v>
      </c>
      <c r="D2596" s="1">
        <v>46105</v>
      </c>
      <c r="E2596" t="s">
        <v>34</v>
      </c>
      <c r="AF2596">
        <f>IF(excel_project[[#This Row],[Total Messages]]&gt;0,1,0)</f>
        <v>0</v>
      </c>
    </row>
    <row r="2597" spans="1:32" x14ac:dyDescent="0.3">
      <c r="A2597" t="s">
        <v>56</v>
      </c>
      <c r="B2597">
        <f t="shared" si="40"/>
        <v>24</v>
      </c>
      <c r="C2597" t="s">
        <v>33</v>
      </c>
      <c r="D2597" s="1">
        <v>46106</v>
      </c>
      <c r="E2597" t="s">
        <v>35</v>
      </c>
      <c r="AF2597">
        <f>IF(excel_project[[#This Row],[Total Messages]]&gt;0,1,0)</f>
        <v>0</v>
      </c>
    </row>
    <row r="2598" spans="1:32" x14ac:dyDescent="0.3">
      <c r="A2598" t="s">
        <v>56</v>
      </c>
      <c r="B2598">
        <f t="shared" si="40"/>
        <v>24</v>
      </c>
      <c r="C2598" t="s">
        <v>33</v>
      </c>
      <c r="D2598" s="1">
        <v>46107</v>
      </c>
      <c r="E2598" t="s">
        <v>36</v>
      </c>
      <c r="AF2598">
        <f>IF(excel_project[[#This Row],[Total Messages]]&gt;0,1,0)</f>
        <v>0</v>
      </c>
    </row>
    <row r="2599" spans="1:32" x14ac:dyDescent="0.3">
      <c r="A2599" t="s">
        <v>56</v>
      </c>
      <c r="B2599">
        <f t="shared" si="40"/>
        <v>24</v>
      </c>
      <c r="C2599" t="s">
        <v>33</v>
      </c>
      <c r="D2599" s="1">
        <v>46108</v>
      </c>
      <c r="E2599" t="s">
        <v>38</v>
      </c>
      <c r="AF2599">
        <f>IF(excel_project[[#This Row],[Total Messages]]&gt;0,1,0)</f>
        <v>0</v>
      </c>
    </row>
    <row r="2600" spans="1:32" x14ac:dyDescent="0.3">
      <c r="A2600" t="s">
        <v>56</v>
      </c>
      <c r="B2600">
        <f t="shared" si="40"/>
        <v>24</v>
      </c>
      <c r="C2600" t="s">
        <v>33</v>
      </c>
      <c r="D2600" s="1">
        <v>46109</v>
      </c>
      <c r="E2600" t="s">
        <v>39</v>
      </c>
      <c r="AF2600">
        <f>IF(excel_project[[#This Row],[Total Messages]]&gt;0,1,0)</f>
        <v>0</v>
      </c>
    </row>
    <row r="2601" spans="1:32" x14ac:dyDescent="0.3">
      <c r="A2601" t="s">
        <v>56</v>
      </c>
      <c r="B2601">
        <f t="shared" si="40"/>
        <v>24</v>
      </c>
      <c r="C2601" t="s">
        <v>33</v>
      </c>
      <c r="D2601" s="1">
        <v>46110</v>
      </c>
      <c r="E2601" t="s">
        <v>40</v>
      </c>
      <c r="AF2601">
        <f>IF(excel_project[[#This Row],[Total Messages]]&gt;0,1,0)</f>
        <v>0</v>
      </c>
    </row>
    <row r="2602" spans="1:32" x14ac:dyDescent="0.3">
      <c r="A2602" t="s">
        <v>56</v>
      </c>
      <c r="B2602">
        <f t="shared" si="40"/>
        <v>24</v>
      </c>
      <c r="C2602" t="s">
        <v>33</v>
      </c>
      <c r="D2602" s="1">
        <v>46111</v>
      </c>
      <c r="E2602" t="s">
        <v>30</v>
      </c>
      <c r="AF2602">
        <f>IF(excel_project[[#This Row],[Total Messages]]&gt;0,1,0)</f>
        <v>0</v>
      </c>
    </row>
    <row r="2603" spans="1:32" x14ac:dyDescent="0.3">
      <c r="A2603" t="s">
        <v>56</v>
      </c>
      <c r="B2603">
        <f t="shared" si="40"/>
        <v>24</v>
      </c>
      <c r="C2603" t="s">
        <v>33</v>
      </c>
      <c r="D2603" s="1">
        <v>46112</v>
      </c>
      <c r="E2603" t="s">
        <v>34</v>
      </c>
      <c r="AF2603">
        <f>IF(excel_project[[#This Row],[Total Messages]]&gt;0,1,0)</f>
        <v>0</v>
      </c>
    </row>
    <row r="2604" spans="1:32" x14ac:dyDescent="0.3">
      <c r="A2604" t="s">
        <v>56</v>
      </c>
      <c r="B2604">
        <f t="shared" si="40"/>
        <v>24</v>
      </c>
      <c r="C2604" t="s">
        <v>33</v>
      </c>
      <c r="D2604" s="1">
        <v>46113</v>
      </c>
      <c r="E2604" t="s">
        <v>35</v>
      </c>
      <c r="F2604">
        <v>33</v>
      </c>
      <c r="G2604">
        <v>19</v>
      </c>
      <c r="H2604">
        <v>14</v>
      </c>
      <c r="I2604" t="s">
        <v>31</v>
      </c>
      <c r="J2604" t="s">
        <v>31</v>
      </c>
      <c r="W2604">
        <v>1</v>
      </c>
      <c r="AF2604">
        <f>IF(excel_project[[#This Row],[Total Messages]]&gt;0,1,0)</f>
        <v>1</v>
      </c>
    </row>
    <row r="2605" spans="1:32" x14ac:dyDescent="0.3">
      <c r="A2605" t="s">
        <v>56</v>
      </c>
      <c r="B2605">
        <f t="shared" si="40"/>
        <v>24</v>
      </c>
      <c r="C2605" t="s">
        <v>33</v>
      </c>
      <c r="D2605" s="1">
        <v>46114</v>
      </c>
      <c r="E2605" t="s">
        <v>36</v>
      </c>
      <c r="AF2605">
        <f>IF(excel_project[[#This Row],[Total Messages]]&gt;0,1,0)</f>
        <v>0</v>
      </c>
    </row>
    <row r="2606" spans="1:32" x14ac:dyDescent="0.3">
      <c r="A2606" t="s">
        <v>56</v>
      </c>
      <c r="B2606">
        <f t="shared" si="40"/>
        <v>24</v>
      </c>
      <c r="C2606" t="s">
        <v>33</v>
      </c>
      <c r="D2606" s="1">
        <v>46115</v>
      </c>
      <c r="E2606" t="s">
        <v>38</v>
      </c>
      <c r="AF2606">
        <f>IF(excel_project[[#This Row],[Total Messages]]&gt;0,1,0)</f>
        <v>0</v>
      </c>
    </row>
    <row r="2607" spans="1:32" x14ac:dyDescent="0.3">
      <c r="A2607" t="s">
        <v>56</v>
      </c>
      <c r="B2607">
        <f t="shared" si="40"/>
        <v>24</v>
      </c>
      <c r="C2607" t="s">
        <v>33</v>
      </c>
      <c r="D2607" s="1">
        <v>46116</v>
      </c>
      <c r="E2607" t="s">
        <v>39</v>
      </c>
      <c r="AF2607">
        <f>IF(excel_project[[#This Row],[Total Messages]]&gt;0,1,0)</f>
        <v>0</v>
      </c>
    </row>
    <row r="2608" spans="1:32" x14ac:dyDescent="0.3">
      <c r="A2608" t="s">
        <v>56</v>
      </c>
      <c r="B2608">
        <f t="shared" si="40"/>
        <v>24</v>
      </c>
      <c r="C2608" t="s">
        <v>33</v>
      </c>
      <c r="D2608" s="1">
        <v>46117</v>
      </c>
      <c r="E2608" t="s">
        <v>40</v>
      </c>
      <c r="AF2608">
        <f>IF(excel_project[[#This Row],[Total Messages]]&gt;0,1,0)</f>
        <v>0</v>
      </c>
    </row>
    <row r="2609" spans="1:32" x14ac:dyDescent="0.3">
      <c r="A2609" t="s">
        <v>56</v>
      </c>
      <c r="B2609">
        <f t="shared" si="40"/>
        <v>24</v>
      </c>
      <c r="C2609" t="s">
        <v>33</v>
      </c>
      <c r="D2609" s="1">
        <v>46118</v>
      </c>
      <c r="E2609" t="s">
        <v>30</v>
      </c>
      <c r="F2609">
        <v>20</v>
      </c>
      <c r="G2609">
        <v>13</v>
      </c>
      <c r="H2609">
        <v>7</v>
      </c>
      <c r="I2609" t="s">
        <v>31</v>
      </c>
      <c r="J2609" t="s">
        <v>37</v>
      </c>
      <c r="AD2609">
        <v>3</v>
      </c>
      <c r="AF2609">
        <f>IF(excel_project[[#This Row],[Total Messages]]&gt;0,1,0)</f>
        <v>1</v>
      </c>
    </row>
    <row r="2610" spans="1:32" x14ac:dyDescent="0.3">
      <c r="A2610" t="s">
        <v>56</v>
      </c>
      <c r="B2610">
        <f t="shared" si="40"/>
        <v>24</v>
      </c>
      <c r="C2610" t="s">
        <v>33</v>
      </c>
      <c r="D2610" s="1">
        <v>46119</v>
      </c>
      <c r="E2610" t="s">
        <v>34</v>
      </c>
      <c r="AF2610">
        <f>IF(excel_project[[#This Row],[Total Messages]]&gt;0,1,0)</f>
        <v>0</v>
      </c>
    </row>
    <row r="2611" spans="1:32" x14ac:dyDescent="0.3">
      <c r="A2611" t="s">
        <v>56</v>
      </c>
      <c r="B2611">
        <f t="shared" si="40"/>
        <v>24</v>
      </c>
      <c r="C2611" t="s">
        <v>33</v>
      </c>
      <c r="D2611" s="1">
        <v>46120</v>
      </c>
      <c r="E2611" t="s">
        <v>35</v>
      </c>
      <c r="AF2611">
        <f>IF(excel_project[[#This Row],[Total Messages]]&gt;0,1,0)</f>
        <v>0</v>
      </c>
    </row>
    <row r="2612" spans="1:32" x14ac:dyDescent="0.3">
      <c r="A2612" t="s">
        <v>56</v>
      </c>
      <c r="B2612">
        <f t="shared" si="40"/>
        <v>24</v>
      </c>
      <c r="C2612" t="s">
        <v>33</v>
      </c>
      <c r="D2612" s="1">
        <v>46121</v>
      </c>
      <c r="E2612" t="s">
        <v>36</v>
      </c>
      <c r="AF2612">
        <f>IF(excel_project[[#This Row],[Total Messages]]&gt;0,1,0)</f>
        <v>0</v>
      </c>
    </row>
    <row r="2613" spans="1:32" x14ac:dyDescent="0.3">
      <c r="A2613" t="s">
        <v>56</v>
      </c>
      <c r="B2613">
        <f t="shared" si="40"/>
        <v>24</v>
      </c>
      <c r="C2613" t="s">
        <v>33</v>
      </c>
      <c r="D2613" s="1">
        <v>46122</v>
      </c>
      <c r="E2613" t="s">
        <v>38</v>
      </c>
      <c r="F2613">
        <v>6</v>
      </c>
      <c r="G2613">
        <v>3</v>
      </c>
      <c r="H2613">
        <v>3</v>
      </c>
      <c r="I2613" t="s">
        <v>31</v>
      </c>
      <c r="J2613" t="s">
        <v>37</v>
      </c>
      <c r="W2613">
        <v>1</v>
      </c>
      <c r="AF2613">
        <f>IF(excel_project[[#This Row],[Total Messages]]&gt;0,1,0)</f>
        <v>1</v>
      </c>
    </row>
    <row r="2614" spans="1:32" x14ac:dyDescent="0.3">
      <c r="A2614" t="s">
        <v>56</v>
      </c>
      <c r="B2614">
        <f t="shared" si="40"/>
        <v>24</v>
      </c>
      <c r="C2614" t="s">
        <v>33</v>
      </c>
      <c r="D2614" s="1">
        <v>46123</v>
      </c>
      <c r="E2614" t="s">
        <v>39</v>
      </c>
      <c r="AF2614">
        <f>IF(excel_project[[#This Row],[Total Messages]]&gt;0,1,0)</f>
        <v>0</v>
      </c>
    </row>
    <row r="2615" spans="1:32" x14ac:dyDescent="0.3">
      <c r="A2615" t="s">
        <v>56</v>
      </c>
      <c r="B2615">
        <f t="shared" si="40"/>
        <v>24</v>
      </c>
      <c r="C2615" t="s">
        <v>33</v>
      </c>
      <c r="D2615" s="1">
        <v>46124</v>
      </c>
      <c r="E2615" t="s">
        <v>40</v>
      </c>
      <c r="AF2615">
        <f>IF(excel_project[[#This Row],[Total Messages]]&gt;0,1,0)</f>
        <v>0</v>
      </c>
    </row>
    <row r="2616" spans="1:32" x14ac:dyDescent="0.3">
      <c r="A2616" t="s">
        <v>56</v>
      </c>
      <c r="B2616">
        <f t="shared" si="40"/>
        <v>24</v>
      </c>
      <c r="C2616" t="s">
        <v>33</v>
      </c>
      <c r="D2616" s="1">
        <v>46125</v>
      </c>
      <c r="E2616" t="s">
        <v>30</v>
      </c>
      <c r="AF2616">
        <f>IF(excel_project[[#This Row],[Total Messages]]&gt;0,1,0)</f>
        <v>0</v>
      </c>
    </row>
    <row r="2617" spans="1:32" x14ac:dyDescent="0.3">
      <c r="A2617" t="s">
        <v>56</v>
      </c>
      <c r="B2617">
        <f t="shared" si="40"/>
        <v>24</v>
      </c>
      <c r="C2617" t="s">
        <v>33</v>
      </c>
      <c r="D2617" s="1">
        <v>46126</v>
      </c>
      <c r="E2617" t="s">
        <v>34</v>
      </c>
      <c r="AF2617">
        <f>IF(excel_project[[#This Row],[Total Messages]]&gt;0,1,0)</f>
        <v>0</v>
      </c>
    </row>
    <row r="2618" spans="1:32" x14ac:dyDescent="0.3">
      <c r="A2618" t="s">
        <v>56</v>
      </c>
      <c r="B2618">
        <f t="shared" si="40"/>
        <v>24</v>
      </c>
      <c r="C2618" t="s">
        <v>33</v>
      </c>
      <c r="D2618" s="1">
        <v>46127</v>
      </c>
      <c r="E2618" t="s">
        <v>35</v>
      </c>
      <c r="AF2618">
        <f>IF(excel_project[[#This Row],[Total Messages]]&gt;0,1,0)</f>
        <v>0</v>
      </c>
    </row>
    <row r="2619" spans="1:32" x14ac:dyDescent="0.3">
      <c r="A2619" t="s">
        <v>56</v>
      </c>
      <c r="B2619">
        <f t="shared" si="40"/>
        <v>24</v>
      </c>
      <c r="C2619" t="s">
        <v>33</v>
      </c>
      <c r="D2619" s="1">
        <v>46128</v>
      </c>
      <c r="E2619" t="s">
        <v>36</v>
      </c>
      <c r="AF2619">
        <f>IF(excel_project[[#This Row],[Total Messages]]&gt;0,1,0)</f>
        <v>0</v>
      </c>
    </row>
    <row r="2620" spans="1:32" x14ac:dyDescent="0.3">
      <c r="A2620" t="s">
        <v>56</v>
      </c>
      <c r="B2620">
        <f t="shared" si="40"/>
        <v>24</v>
      </c>
      <c r="C2620" t="s">
        <v>33</v>
      </c>
      <c r="D2620" s="1">
        <v>46129</v>
      </c>
      <c r="E2620" t="s">
        <v>38</v>
      </c>
      <c r="AF2620">
        <f>IF(excel_project[[#This Row],[Total Messages]]&gt;0,1,0)</f>
        <v>0</v>
      </c>
    </row>
    <row r="2621" spans="1:32" x14ac:dyDescent="0.3">
      <c r="A2621" t="s">
        <v>56</v>
      </c>
      <c r="B2621">
        <f t="shared" si="40"/>
        <v>24</v>
      </c>
      <c r="C2621" t="s">
        <v>33</v>
      </c>
      <c r="D2621" s="1">
        <v>46130</v>
      </c>
      <c r="E2621" t="s">
        <v>39</v>
      </c>
      <c r="AF2621">
        <f>IF(excel_project[[#This Row],[Total Messages]]&gt;0,1,0)</f>
        <v>0</v>
      </c>
    </row>
    <row r="2622" spans="1:32" x14ac:dyDescent="0.3">
      <c r="A2622" t="s">
        <v>56</v>
      </c>
      <c r="B2622">
        <f t="shared" si="40"/>
        <v>24</v>
      </c>
      <c r="C2622" t="s">
        <v>33</v>
      </c>
      <c r="D2622" s="1">
        <v>46131</v>
      </c>
      <c r="E2622" t="s">
        <v>40</v>
      </c>
      <c r="AF2622">
        <f>IF(excel_project[[#This Row],[Total Messages]]&gt;0,1,0)</f>
        <v>0</v>
      </c>
    </row>
    <row r="2623" spans="1:32" x14ac:dyDescent="0.3">
      <c r="A2623" t="s">
        <v>56</v>
      </c>
      <c r="B2623">
        <f t="shared" si="40"/>
        <v>24</v>
      </c>
      <c r="C2623" t="s">
        <v>33</v>
      </c>
      <c r="D2623" s="1">
        <v>46132</v>
      </c>
      <c r="E2623" t="s">
        <v>30</v>
      </c>
      <c r="AF2623">
        <f>IF(excel_project[[#This Row],[Total Messages]]&gt;0,1,0)</f>
        <v>0</v>
      </c>
    </row>
    <row r="2624" spans="1:32" x14ac:dyDescent="0.3">
      <c r="A2624" t="s">
        <v>56</v>
      </c>
      <c r="B2624">
        <f t="shared" si="40"/>
        <v>24</v>
      </c>
      <c r="C2624" t="s">
        <v>33</v>
      </c>
      <c r="D2624" s="1">
        <v>46133</v>
      </c>
      <c r="E2624" t="s">
        <v>34</v>
      </c>
      <c r="AF2624">
        <f>IF(excel_project[[#This Row],[Total Messages]]&gt;0,1,0)</f>
        <v>0</v>
      </c>
    </row>
    <row r="2625" spans="1:32" x14ac:dyDescent="0.3">
      <c r="A2625" t="s">
        <v>56</v>
      </c>
      <c r="B2625">
        <f t="shared" si="40"/>
        <v>24</v>
      </c>
      <c r="C2625" t="s">
        <v>33</v>
      </c>
      <c r="D2625" s="1">
        <v>46134</v>
      </c>
      <c r="E2625" t="s">
        <v>35</v>
      </c>
      <c r="AF2625">
        <f>IF(excel_project[[#This Row],[Total Messages]]&gt;0,1,0)</f>
        <v>0</v>
      </c>
    </row>
    <row r="2626" spans="1:32" x14ac:dyDescent="0.3">
      <c r="A2626" t="s">
        <v>56</v>
      </c>
      <c r="B2626">
        <f t="shared" ref="B2626:B2689" si="41">VALUE(LEFT(A2626,LEN(A2626)-1))</f>
        <v>24</v>
      </c>
      <c r="C2626" t="s">
        <v>33</v>
      </c>
      <c r="D2626" s="1">
        <v>46135</v>
      </c>
      <c r="E2626" t="s">
        <v>36</v>
      </c>
      <c r="AF2626">
        <f>IF(excel_project[[#This Row],[Total Messages]]&gt;0,1,0)</f>
        <v>0</v>
      </c>
    </row>
    <row r="2627" spans="1:32" x14ac:dyDescent="0.3">
      <c r="A2627" t="s">
        <v>56</v>
      </c>
      <c r="B2627">
        <f t="shared" si="41"/>
        <v>24</v>
      </c>
      <c r="C2627" t="s">
        <v>33</v>
      </c>
      <c r="D2627" s="1">
        <v>46136</v>
      </c>
      <c r="E2627" t="s">
        <v>38</v>
      </c>
      <c r="AF2627">
        <f>IF(excel_project[[#This Row],[Total Messages]]&gt;0,1,0)</f>
        <v>0</v>
      </c>
    </row>
    <row r="2628" spans="1:32" x14ac:dyDescent="0.3">
      <c r="A2628" t="s">
        <v>56</v>
      </c>
      <c r="B2628">
        <f t="shared" si="41"/>
        <v>24</v>
      </c>
      <c r="C2628" t="s">
        <v>33</v>
      </c>
      <c r="D2628" s="1">
        <v>46137</v>
      </c>
      <c r="E2628" t="s">
        <v>39</v>
      </c>
      <c r="AF2628">
        <f>IF(excel_project[[#This Row],[Total Messages]]&gt;0,1,0)</f>
        <v>0</v>
      </c>
    </row>
    <row r="2629" spans="1:32" x14ac:dyDescent="0.3">
      <c r="A2629" t="s">
        <v>56</v>
      </c>
      <c r="B2629">
        <f t="shared" si="41"/>
        <v>24</v>
      </c>
      <c r="C2629" t="s">
        <v>33</v>
      </c>
      <c r="D2629" s="1">
        <v>46138</v>
      </c>
      <c r="E2629" t="s">
        <v>40</v>
      </c>
      <c r="F2629">
        <v>10</v>
      </c>
      <c r="G2629">
        <v>6</v>
      </c>
      <c r="H2629">
        <v>4</v>
      </c>
      <c r="I2629" t="s">
        <v>31</v>
      </c>
      <c r="J2629" t="s">
        <v>31</v>
      </c>
      <c r="AF2629">
        <f>IF(excel_project[[#This Row],[Total Messages]]&gt;0,1,0)</f>
        <v>1</v>
      </c>
    </row>
    <row r="2630" spans="1:32" x14ac:dyDescent="0.3">
      <c r="A2630" t="s">
        <v>56</v>
      </c>
      <c r="B2630">
        <f t="shared" si="41"/>
        <v>24</v>
      </c>
      <c r="C2630" t="s">
        <v>33</v>
      </c>
      <c r="D2630" s="1">
        <v>46139</v>
      </c>
      <c r="E2630" t="s">
        <v>30</v>
      </c>
      <c r="AF2630">
        <f>IF(excel_project[[#This Row],[Total Messages]]&gt;0,1,0)</f>
        <v>0</v>
      </c>
    </row>
    <row r="2631" spans="1:32" x14ac:dyDescent="0.3">
      <c r="A2631" t="s">
        <v>56</v>
      </c>
      <c r="B2631">
        <f t="shared" si="41"/>
        <v>24</v>
      </c>
      <c r="C2631" t="s">
        <v>33</v>
      </c>
      <c r="D2631" s="1">
        <v>46140</v>
      </c>
      <c r="E2631" t="s">
        <v>34</v>
      </c>
      <c r="AF2631">
        <f>IF(excel_project[[#This Row],[Total Messages]]&gt;0,1,0)</f>
        <v>0</v>
      </c>
    </row>
    <row r="2632" spans="1:32" x14ac:dyDescent="0.3">
      <c r="A2632" t="s">
        <v>56</v>
      </c>
      <c r="B2632">
        <f t="shared" si="41"/>
        <v>24</v>
      </c>
      <c r="C2632" t="s">
        <v>33</v>
      </c>
      <c r="D2632" s="1">
        <v>46141</v>
      </c>
      <c r="E2632" t="s">
        <v>35</v>
      </c>
      <c r="AF2632">
        <f>IF(excel_project[[#This Row],[Total Messages]]&gt;0,1,0)</f>
        <v>0</v>
      </c>
    </row>
    <row r="2633" spans="1:32" x14ac:dyDescent="0.3">
      <c r="A2633" t="s">
        <v>56</v>
      </c>
      <c r="B2633">
        <f t="shared" si="41"/>
        <v>24</v>
      </c>
      <c r="C2633" t="s">
        <v>33</v>
      </c>
      <c r="D2633" s="1">
        <v>46142</v>
      </c>
      <c r="E2633" t="s">
        <v>36</v>
      </c>
      <c r="AF2633">
        <f>IF(excel_project[[#This Row],[Total Messages]]&gt;0,1,0)</f>
        <v>0</v>
      </c>
    </row>
    <row r="2634" spans="1:32" x14ac:dyDescent="0.3">
      <c r="A2634" t="s">
        <v>56</v>
      </c>
      <c r="B2634">
        <f t="shared" si="41"/>
        <v>24</v>
      </c>
      <c r="C2634" t="s">
        <v>33</v>
      </c>
      <c r="D2634" s="1">
        <v>46143</v>
      </c>
      <c r="E2634" t="s">
        <v>38</v>
      </c>
      <c r="AF2634">
        <f>IF(excel_project[[#This Row],[Total Messages]]&gt;0,1,0)</f>
        <v>0</v>
      </c>
    </row>
    <row r="2635" spans="1:32" x14ac:dyDescent="0.3">
      <c r="A2635" t="s">
        <v>56</v>
      </c>
      <c r="B2635">
        <f t="shared" si="41"/>
        <v>24</v>
      </c>
      <c r="C2635" t="s">
        <v>33</v>
      </c>
      <c r="D2635" s="1">
        <v>46144</v>
      </c>
      <c r="E2635" t="s">
        <v>39</v>
      </c>
      <c r="AF2635">
        <f>IF(excel_project[[#This Row],[Total Messages]]&gt;0,1,0)</f>
        <v>0</v>
      </c>
    </row>
    <row r="2636" spans="1:32" x14ac:dyDescent="0.3">
      <c r="A2636" t="s">
        <v>56</v>
      </c>
      <c r="B2636">
        <f t="shared" si="41"/>
        <v>24</v>
      </c>
      <c r="C2636" t="s">
        <v>33</v>
      </c>
      <c r="D2636" s="1">
        <v>46145</v>
      </c>
      <c r="E2636" t="s">
        <v>40</v>
      </c>
      <c r="AF2636">
        <f>IF(excel_project[[#This Row],[Total Messages]]&gt;0,1,0)</f>
        <v>0</v>
      </c>
    </row>
    <row r="2637" spans="1:32" x14ac:dyDescent="0.3">
      <c r="A2637" t="s">
        <v>56</v>
      </c>
      <c r="B2637">
        <f t="shared" si="41"/>
        <v>24</v>
      </c>
      <c r="C2637" t="s">
        <v>33</v>
      </c>
      <c r="D2637" s="1">
        <v>46146</v>
      </c>
      <c r="E2637" t="s">
        <v>30</v>
      </c>
      <c r="AF2637">
        <f>IF(excel_project[[#This Row],[Total Messages]]&gt;0,1,0)</f>
        <v>0</v>
      </c>
    </row>
    <row r="2638" spans="1:32" x14ac:dyDescent="0.3">
      <c r="A2638" t="s">
        <v>56</v>
      </c>
      <c r="B2638">
        <f t="shared" si="41"/>
        <v>24</v>
      </c>
      <c r="C2638" t="s">
        <v>33</v>
      </c>
      <c r="D2638" s="1">
        <v>46147</v>
      </c>
      <c r="E2638" t="s">
        <v>34</v>
      </c>
      <c r="AF2638">
        <f>IF(excel_project[[#This Row],[Total Messages]]&gt;0,1,0)</f>
        <v>0</v>
      </c>
    </row>
    <row r="2639" spans="1:32" x14ac:dyDescent="0.3">
      <c r="A2639" t="s">
        <v>56</v>
      </c>
      <c r="B2639">
        <f t="shared" si="41"/>
        <v>24</v>
      </c>
      <c r="C2639" t="s">
        <v>33</v>
      </c>
      <c r="D2639" s="1">
        <v>46148</v>
      </c>
      <c r="E2639" t="s">
        <v>35</v>
      </c>
      <c r="AF2639">
        <f>IF(excel_project[[#This Row],[Total Messages]]&gt;0,1,0)</f>
        <v>0</v>
      </c>
    </row>
    <row r="2640" spans="1:32" x14ac:dyDescent="0.3">
      <c r="A2640" t="s">
        <v>56</v>
      </c>
      <c r="B2640">
        <f t="shared" si="41"/>
        <v>24</v>
      </c>
      <c r="C2640" t="s">
        <v>33</v>
      </c>
      <c r="D2640" s="1">
        <v>46149</v>
      </c>
      <c r="E2640" t="s">
        <v>36</v>
      </c>
      <c r="AF2640">
        <f>IF(excel_project[[#This Row],[Total Messages]]&gt;0,1,0)</f>
        <v>0</v>
      </c>
    </row>
    <row r="2641" spans="1:32" x14ac:dyDescent="0.3">
      <c r="A2641" t="s">
        <v>56</v>
      </c>
      <c r="B2641">
        <f t="shared" si="41"/>
        <v>24</v>
      </c>
      <c r="C2641" t="s">
        <v>33</v>
      </c>
      <c r="D2641" s="1">
        <v>46150</v>
      </c>
      <c r="E2641" t="s">
        <v>38</v>
      </c>
      <c r="AF2641">
        <f>IF(excel_project[[#This Row],[Total Messages]]&gt;0,1,0)</f>
        <v>0</v>
      </c>
    </row>
    <row r="2642" spans="1:32" x14ac:dyDescent="0.3">
      <c r="A2642" t="s">
        <v>57</v>
      </c>
      <c r="B2642">
        <f t="shared" si="41"/>
        <v>25</v>
      </c>
      <c r="C2642" t="s">
        <v>33</v>
      </c>
      <c r="D2642" s="1">
        <v>46041</v>
      </c>
      <c r="E2642" t="s">
        <v>30</v>
      </c>
      <c r="AF2642">
        <f>IF(excel_project[[#This Row],[Total Messages]]&gt;0,1,0)</f>
        <v>0</v>
      </c>
    </row>
    <row r="2643" spans="1:32" x14ac:dyDescent="0.3">
      <c r="A2643" t="s">
        <v>57</v>
      </c>
      <c r="B2643">
        <f t="shared" si="41"/>
        <v>25</v>
      </c>
      <c r="C2643" t="s">
        <v>33</v>
      </c>
      <c r="D2643" s="1">
        <v>46042</v>
      </c>
      <c r="E2643" t="s">
        <v>34</v>
      </c>
      <c r="AF2643">
        <f>IF(excel_project[[#This Row],[Total Messages]]&gt;0,1,0)</f>
        <v>0</v>
      </c>
    </row>
    <row r="2644" spans="1:32" x14ac:dyDescent="0.3">
      <c r="A2644" t="s">
        <v>57</v>
      </c>
      <c r="B2644">
        <f t="shared" si="41"/>
        <v>25</v>
      </c>
      <c r="C2644" t="s">
        <v>33</v>
      </c>
      <c r="D2644" s="1">
        <v>46043</v>
      </c>
      <c r="E2644" t="s">
        <v>35</v>
      </c>
      <c r="AF2644">
        <f>IF(excel_project[[#This Row],[Total Messages]]&gt;0,1,0)</f>
        <v>0</v>
      </c>
    </row>
    <row r="2645" spans="1:32" x14ac:dyDescent="0.3">
      <c r="A2645" t="s">
        <v>57</v>
      </c>
      <c r="B2645">
        <f t="shared" si="41"/>
        <v>25</v>
      </c>
      <c r="C2645" t="s">
        <v>33</v>
      </c>
      <c r="D2645" s="1">
        <v>46044</v>
      </c>
      <c r="E2645" t="s">
        <v>36</v>
      </c>
      <c r="AF2645">
        <f>IF(excel_project[[#This Row],[Total Messages]]&gt;0,1,0)</f>
        <v>0</v>
      </c>
    </row>
    <row r="2646" spans="1:32" x14ac:dyDescent="0.3">
      <c r="A2646" t="s">
        <v>57</v>
      </c>
      <c r="B2646">
        <f t="shared" si="41"/>
        <v>25</v>
      </c>
      <c r="C2646" t="s">
        <v>33</v>
      </c>
      <c r="D2646" s="1">
        <v>46045</v>
      </c>
      <c r="E2646" t="s">
        <v>38</v>
      </c>
      <c r="AF2646">
        <f>IF(excel_project[[#This Row],[Total Messages]]&gt;0,1,0)</f>
        <v>0</v>
      </c>
    </row>
    <row r="2647" spans="1:32" x14ac:dyDescent="0.3">
      <c r="A2647" t="s">
        <v>57</v>
      </c>
      <c r="B2647">
        <f t="shared" si="41"/>
        <v>25</v>
      </c>
      <c r="C2647" t="s">
        <v>33</v>
      </c>
      <c r="D2647" s="1">
        <v>46046</v>
      </c>
      <c r="E2647" t="s">
        <v>39</v>
      </c>
      <c r="F2647">
        <v>10</v>
      </c>
      <c r="G2647">
        <v>5</v>
      </c>
      <c r="H2647">
        <v>5</v>
      </c>
      <c r="I2647" t="s">
        <v>31</v>
      </c>
      <c r="J2647" t="s">
        <v>31</v>
      </c>
      <c r="AF2647">
        <f>IF(excel_project[[#This Row],[Total Messages]]&gt;0,1,0)</f>
        <v>1</v>
      </c>
    </row>
    <row r="2648" spans="1:32" x14ac:dyDescent="0.3">
      <c r="A2648" t="s">
        <v>57</v>
      </c>
      <c r="B2648">
        <f t="shared" si="41"/>
        <v>25</v>
      </c>
      <c r="C2648" t="s">
        <v>33</v>
      </c>
      <c r="D2648" s="1">
        <v>46047</v>
      </c>
      <c r="E2648" t="s">
        <v>40</v>
      </c>
      <c r="AF2648">
        <f>IF(excel_project[[#This Row],[Total Messages]]&gt;0,1,0)</f>
        <v>0</v>
      </c>
    </row>
    <row r="2649" spans="1:32" x14ac:dyDescent="0.3">
      <c r="A2649" t="s">
        <v>57</v>
      </c>
      <c r="B2649">
        <f t="shared" si="41"/>
        <v>25</v>
      </c>
      <c r="C2649" t="s">
        <v>33</v>
      </c>
      <c r="D2649" s="1">
        <v>46048</v>
      </c>
      <c r="E2649" t="s">
        <v>30</v>
      </c>
      <c r="AF2649">
        <f>IF(excel_project[[#This Row],[Total Messages]]&gt;0,1,0)</f>
        <v>0</v>
      </c>
    </row>
    <row r="2650" spans="1:32" x14ac:dyDescent="0.3">
      <c r="A2650" t="s">
        <v>57</v>
      </c>
      <c r="B2650">
        <f t="shared" si="41"/>
        <v>25</v>
      </c>
      <c r="C2650" t="s">
        <v>33</v>
      </c>
      <c r="D2650" s="1">
        <v>46049</v>
      </c>
      <c r="E2650" t="s">
        <v>34</v>
      </c>
      <c r="AF2650">
        <f>IF(excel_project[[#This Row],[Total Messages]]&gt;0,1,0)</f>
        <v>0</v>
      </c>
    </row>
    <row r="2651" spans="1:32" x14ac:dyDescent="0.3">
      <c r="A2651" t="s">
        <v>57</v>
      </c>
      <c r="B2651">
        <f t="shared" si="41"/>
        <v>25</v>
      </c>
      <c r="C2651" t="s">
        <v>33</v>
      </c>
      <c r="D2651" s="1">
        <v>46050</v>
      </c>
      <c r="E2651" t="s">
        <v>35</v>
      </c>
      <c r="AF2651">
        <f>IF(excel_project[[#This Row],[Total Messages]]&gt;0,1,0)</f>
        <v>0</v>
      </c>
    </row>
    <row r="2652" spans="1:32" x14ac:dyDescent="0.3">
      <c r="A2652" t="s">
        <v>57</v>
      </c>
      <c r="B2652">
        <f t="shared" si="41"/>
        <v>25</v>
      </c>
      <c r="C2652" t="s">
        <v>33</v>
      </c>
      <c r="D2652" s="1">
        <v>46051</v>
      </c>
      <c r="E2652" t="s">
        <v>36</v>
      </c>
      <c r="AF2652">
        <f>IF(excel_project[[#This Row],[Total Messages]]&gt;0,1,0)</f>
        <v>0</v>
      </c>
    </row>
    <row r="2653" spans="1:32" x14ac:dyDescent="0.3">
      <c r="A2653" t="s">
        <v>57</v>
      </c>
      <c r="B2653">
        <f t="shared" si="41"/>
        <v>25</v>
      </c>
      <c r="C2653" t="s">
        <v>33</v>
      </c>
      <c r="D2653" s="1">
        <v>46052</v>
      </c>
      <c r="E2653" t="s">
        <v>38</v>
      </c>
      <c r="AF2653">
        <f>IF(excel_project[[#This Row],[Total Messages]]&gt;0,1,0)</f>
        <v>0</v>
      </c>
    </row>
    <row r="2654" spans="1:32" x14ac:dyDescent="0.3">
      <c r="A2654" t="s">
        <v>57</v>
      </c>
      <c r="B2654">
        <f t="shared" si="41"/>
        <v>25</v>
      </c>
      <c r="C2654" t="s">
        <v>33</v>
      </c>
      <c r="D2654" s="1">
        <v>46053</v>
      </c>
      <c r="E2654" t="s">
        <v>39</v>
      </c>
      <c r="F2654">
        <v>2</v>
      </c>
      <c r="G2654">
        <v>1</v>
      </c>
      <c r="H2654">
        <v>1</v>
      </c>
      <c r="I2654" t="s">
        <v>37</v>
      </c>
      <c r="J2654" t="s">
        <v>31</v>
      </c>
      <c r="V2654">
        <v>1</v>
      </c>
      <c r="W2654">
        <v>1</v>
      </c>
      <c r="AF2654">
        <f>IF(excel_project[[#This Row],[Total Messages]]&gt;0,1,0)</f>
        <v>1</v>
      </c>
    </row>
    <row r="2655" spans="1:32" x14ac:dyDescent="0.3">
      <c r="A2655" t="s">
        <v>57</v>
      </c>
      <c r="B2655">
        <f t="shared" si="41"/>
        <v>25</v>
      </c>
      <c r="C2655" t="s">
        <v>33</v>
      </c>
      <c r="D2655" s="1">
        <v>46054</v>
      </c>
      <c r="E2655" t="s">
        <v>40</v>
      </c>
      <c r="AF2655">
        <f>IF(excel_project[[#This Row],[Total Messages]]&gt;0,1,0)</f>
        <v>0</v>
      </c>
    </row>
    <row r="2656" spans="1:32" x14ac:dyDescent="0.3">
      <c r="A2656" t="s">
        <v>57</v>
      </c>
      <c r="B2656">
        <f t="shared" si="41"/>
        <v>25</v>
      </c>
      <c r="C2656" t="s">
        <v>33</v>
      </c>
      <c r="D2656" s="1">
        <v>46055</v>
      </c>
      <c r="E2656" t="s">
        <v>30</v>
      </c>
      <c r="AF2656">
        <f>IF(excel_project[[#This Row],[Total Messages]]&gt;0,1,0)</f>
        <v>0</v>
      </c>
    </row>
    <row r="2657" spans="1:32" x14ac:dyDescent="0.3">
      <c r="A2657" t="s">
        <v>57</v>
      </c>
      <c r="B2657">
        <f t="shared" si="41"/>
        <v>25</v>
      </c>
      <c r="C2657" t="s">
        <v>33</v>
      </c>
      <c r="D2657" s="1">
        <v>46056</v>
      </c>
      <c r="E2657" t="s">
        <v>34</v>
      </c>
      <c r="AF2657">
        <f>IF(excel_project[[#This Row],[Total Messages]]&gt;0,1,0)</f>
        <v>0</v>
      </c>
    </row>
    <row r="2658" spans="1:32" x14ac:dyDescent="0.3">
      <c r="A2658" t="s">
        <v>57</v>
      </c>
      <c r="B2658">
        <f t="shared" si="41"/>
        <v>25</v>
      </c>
      <c r="C2658" t="s">
        <v>33</v>
      </c>
      <c r="D2658" s="1">
        <v>46057</v>
      </c>
      <c r="E2658" t="s">
        <v>35</v>
      </c>
      <c r="AF2658">
        <f>IF(excel_project[[#This Row],[Total Messages]]&gt;0,1,0)</f>
        <v>0</v>
      </c>
    </row>
    <row r="2659" spans="1:32" x14ac:dyDescent="0.3">
      <c r="A2659" t="s">
        <v>57</v>
      </c>
      <c r="B2659">
        <f t="shared" si="41"/>
        <v>25</v>
      </c>
      <c r="C2659" t="s">
        <v>33</v>
      </c>
      <c r="D2659" s="1">
        <v>46058</v>
      </c>
      <c r="E2659" t="s">
        <v>36</v>
      </c>
      <c r="AF2659">
        <f>IF(excel_project[[#This Row],[Total Messages]]&gt;0,1,0)</f>
        <v>0</v>
      </c>
    </row>
    <row r="2660" spans="1:32" x14ac:dyDescent="0.3">
      <c r="A2660" t="s">
        <v>57</v>
      </c>
      <c r="B2660">
        <f t="shared" si="41"/>
        <v>25</v>
      </c>
      <c r="C2660" t="s">
        <v>33</v>
      </c>
      <c r="D2660" s="1">
        <v>46059</v>
      </c>
      <c r="E2660" t="s">
        <v>38</v>
      </c>
      <c r="AF2660">
        <f>IF(excel_project[[#This Row],[Total Messages]]&gt;0,1,0)</f>
        <v>0</v>
      </c>
    </row>
    <row r="2661" spans="1:32" x14ac:dyDescent="0.3">
      <c r="A2661" t="s">
        <v>57</v>
      </c>
      <c r="B2661">
        <f t="shared" si="41"/>
        <v>25</v>
      </c>
      <c r="C2661" t="s">
        <v>33</v>
      </c>
      <c r="D2661" s="1">
        <v>46060</v>
      </c>
      <c r="E2661" t="s">
        <v>39</v>
      </c>
      <c r="AF2661">
        <f>IF(excel_project[[#This Row],[Total Messages]]&gt;0,1,0)</f>
        <v>0</v>
      </c>
    </row>
    <row r="2662" spans="1:32" x14ac:dyDescent="0.3">
      <c r="A2662" t="s">
        <v>57</v>
      </c>
      <c r="B2662">
        <f t="shared" si="41"/>
        <v>25</v>
      </c>
      <c r="C2662" t="s">
        <v>33</v>
      </c>
      <c r="D2662" s="1">
        <v>46061</v>
      </c>
      <c r="E2662" t="s">
        <v>40</v>
      </c>
      <c r="F2662">
        <v>5</v>
      </c>
      <c r="G2662">
        <v>4</v>
      </c>
      <c r="H2662">
        <v>1</v>
      </c>
      <c r="I2662" t="s">
        <v>31</v>
      </c>
      <c r="J2662" t="s">
        <v>37</v>
      </c>
      <c r="W2662">
        <v>1</v>
      </c>
      <c r="AF2662">
        <f>IF(excel_project[[#This Row],[Total Messages]]&gt;0,1,0)</f>
        <v>1</v>
      </c>
    </row>
    <row r="2663" spans="1:32" x14ac:dyDescent="0.3">
      <c r="A2663" t="s">
        <v>57</v>
      </c>
      <c r="B2663">
        <f t="shared" si="41"/>
        <v>25</v>
      </c>
      <c r="C2663" t="s">
        <v>33</v>
      </c>
      <c r="D2663" s="1">
        <v>46062</v>
      </c>
      <c r="E2663" t="s">
        <v>30</v>
      </c>
      <c r="AF2663">
        <f>IF(excel_project[[#This Row],[Total Messages]]&gt;0,1,0)</f>
        <v>0</v>
      </c>
    </row>
    <row r="2664" spans="1:32" x14ac:dyDescent="0.3">
      <c r="A2664" t="s">
        <v>57</v>
      </c>
      <c r="B2664">
        <f t="shared" si="41"/>
        <v>25</v>
      </c>
      <c r="C2664" t="s">
        <v>33</v>
      </c>
      <c r="D2664" s="1">
        <v>46063</v>
      </c>
      <c r="E2664" t="s">
        <v>34</v>
      </c>
      <c r="AF2664">
        <f>IF(excel_project[[#This Row],[Total Messages]]&gt;0,1,0)</f>
        <v>0</v>
      </c>
    </row>
    <row r="2665" spans="1:32" x14ac:dyDescent="0.3">
      <c r="A2665" t="s">
        <v>57</v>
      </c>
      <c r="B2665">
        <f t="shared" si="41"/>
        <v>25</v>
      </c>
      <c r="C2665" t="s">
        <v>33</v>
      </c>
      <c r="D2665" s="1">
        <v>46064</v>
      </c>
      <c r="E2665" t="s">
        <v>35</v>
      </c>
      <c r="AF2665">
        <f>IF(excel_project[[#This Row],[Total Messages]]&gt;0,1,0)</f>
        <v>0</v>
      </c>
    </row>
    <row r="2666" spans="1:32" x14ac:dyDescent="0.3">
      <c r="A2666" t="s">
        <v>57</v>
      </c>
      <c r="B2666">
        <f t="shared" si="41"/>
        <v>25</v>
      </c>
      <c r="C2666" t="s">
        <v>33</v>
      </c>
      <c r="D2666" s="1">
        <v>46065</v>
      </c>
      <c r="E2666" t="s">
        <v>36</v>
      </c>
      <c r="AF2666">
        <f>IF(excel_project[[#This Row],[Total Messages]]&gt;0,1,0)</f>
        <v>0</v>
      </c>
    </row>
    <row r="2667" spans="1:32" x14ac:dyDescent="0.3">
      <c r="A2667" t="s">
        <v>57</v>
      </c>
      <c r="B2667">
        <f t="shared" si="41"/>
        <v>25</v>
      </c>
      <c r="C2667" t="s">
        <v>33</v>
      </c>
      <c r="D2667" s="1">
        <v>46066</v>
      </c>
      <c r="E2667" t="s">
        <v>38</v>
      </c>
      <c r="AF2667">
        <f>IF(excel_project[[#This Row],[Total Messages]]&gt;0,1,0)</f>
        <v>0</v>
      </c>
    </row>
    <row r="2668" spans="1:32" x14ac:dyDescent="0.3">
      <c r="A2668" t="s">
        <v>57</v>
      </c>
      <c r="B2668">
        <f t="shared" si="41"/>
        <v>25</v>
      </c>
      <c r="C2668" t="s">
        <v>33</v>
      </c>
      <c r="D2668" s="1">
        <v>46067</v>
      </c>
      <c r="E2668" t="s">
        <v>39</v>
      </c>
      <c r="AF2668">
        <f>IF(excel_project[[#This Row],[Total Messages]]&gt;0,1,0)</f>
        <v>0</v>
      </c>
    </row>
    <row r="2669" spans="1:32" x14ac:dyDescent="0.3">
      <c r="A2669" t="s">
        <v>57</v>
      </c>
      <c r="B2669">
        <f t="shared" si="41"/>
        <v>25</v>
      </c>
      <c r="C2669" t="s">
        <v>33</v>
      </c>
      <c r="D2669" s="1">
        <v>46068</v>
      </c>
      <c r="E2669" t="s">
        <v>40</v>
      </c>
      <c r="AF2669">
        <f>IF(excel_project[[#This Row],[Total Messages]]&gt;0,1,0)</f>
        <v>0</v>
      </c>
    </row>
    <row r="2670" spans="1:32" x14ac:dyDescent="0.3">
      <c r="A2670" t="s">
        <v>57</v>
      </c>
      <c r="B2670">
        <f t="shared" si="41"/>
        <v>25</v>
      </c>
      <c r="C2670" t="s">
        <v>33</v>
      </c>
      <c r="D2670" s="1">
        <v>46069</v>
      </c>
      <c r="E2670" t="s">
        <v>30</v>
      </c>
      <c r="AF2670">
        <f>IF(excel_project[[#This Row],[Total Messages]]&gt;0,1,0)</f>
        <v>0</v>
      </c>
    </row>
    <row r="2671" spans="1:32" x14ac:dyDescent="0.3">
      <c r="A2671" t="s">
        <v>57</v>
      </c>
      <c r="B2671">
        <f t="shared" si="41"/>
        <v>25</v>
      </c>
      <c r="C2671" t="s">
        <v>33</v>
      </c>
      <c r="D2671" s="1">
        <v>46070</v>
      </c>
      <c r="E2671" t="s">
        <v>34</v>
      </c>
      <c r="AF2671">
        <f>IF(excel_project[[#This Row],[Total Messages]]&gt;0,1,0)</f>
        <v>0</v>
      </c>
    </row>
    <row r="2672" spans="1:32" x14ac:dyDescent="0.3">
      <c r="A2672" t="s">
        <v>57</v>
      </c>
      <c r="B2672">
        <f t="shared" si="41"/>
        <v>25</v>
      </c>
      <c r="C2672" t="s">
        <v>33</v>
      </c>
      <c r="D2672" s="1">
        <v>46071</v>
      </c>
      <c r="E2672" t="s">
        <v>35</v>
      </c>
      <c r="AF2672">
        <f>IF(excel_project[[#This Row],[Total Messages]]&gt;0,1,0)</f>
        <v>0</v>
      </c>
    </row>
    <row r="2673" spans="1:32" x14ac:dyDescent="0.3">
      <c r="A2673" t="s">
        <v>57</v>
      </c>
      <c r="B2673">
        <f t="shared" si="41"/>
        <v>25</v>
      </c>
      <c r="C2673" t="s">
        <v>33</v>
      </c>
      <c r="D2673" s="1">
        <v>46072</v>
      </c>
      <c r="E2673" t="s">
        <v>36</v>
      </c>
      <c r="AF2673">
        <f>IF(excel_project[[#This Row],[Total Messages]]&gt;0,1,0)</f>
        <v>0</v>
      </c>
    </row>
    <row r="2674" spans="1:32" x14ac:dyDescent="0.3">
      <c r="A2674" t="s">
        <v>57</v>
      </c>
      <c r="B2674">
        <f t="shared" si="41"/>
        <v>25</v>
      </c>
      <c r="C2674" t="s">
        <v>33</v>
      </c>
      <c r="D2674" s="1">
        <v>46073</v>
      </c>
      <c r="E2674" t="s">
        <v>38</v>
      </c>
      <c r="AF2674">
        <f>IF(excel_project[[#This Row],[Total Messages]]&gt;0,1,0)</f>
        <v>0</v>
      </c>
    </row>
    <row r="2675" spans="1:32" x14ac:dyDescent="0.3">
      <c r="A2675" t="s">
        <v>57</v>
      </c>
      <c r="B2675">
        <f t="shared" si="41"/>
        <v>25</v>
      </c>
      <c r="C2675" t="s">
        <v>33</v>
      </c>
      <c r="D2675" s="1">
        <v>46074</v>
      </c>
      <c r="E2675" t="s">
        <v>39</v>
      </c>
      <c r="AF2675">
        <f>IF(excel_project[[#This Row],[Total Messages]]&gt;0,1,0)</f>
        <v>0</v>
      </c>
    </row>
    <row r="2676" spans="1:32" x14ac:dyDescent="0.3">
      <c r="A2676" t="s">
        <v>57</v>
      </c>
      <c r="B2676">
        <f t="shared" si="41"/>
        <v>25</v>
      </c>
      <c r="C2676" t="s">
        <v>33</v>
      </c>
      <c r="D2676" s="1">
        <v>46075</v>
      </c>
      <c r="E2676" t="s">
        <v>40</v>
      </c>
      <c r="AF2676">
        <f>IF(excel_project[[#This Row],[Total Messages]]&gt;0,1,0)</f>
        <v>0</v>
      </c>
    </row>
    <row r="2677" spans="1:32" x14ac:dyDescent="0.3">
      <c r="A2677" t="s">
        <v>57</v>
      </c>
      <c r="B2677">
        <f t="shared" si="41"/>
        <v>25</v>
      </c>
      <c r="C2677" t="s">
        <v>33</v>
      </c>
      <c r="D2677" s="1">
        <v>46076</v>
      </c>
      <c r="E2677" t="s">
        <v>30</v>
      </c>
      <c r="F2677">
        <v>1</v>
      </c>
      <c r="H2677">
        <v>1</v>
      </c>
      <c r="I2677" t="s">
        <v>37</v>
      </c>
      <c r="J2677" t="s">
        <v>37</v>
      </c>
      <c r="AF2677">
        <f>IF(excel_project[[#This Row],[Total Messages]]&gt;0,1,0)</f>
        <v>1</v>
      </c>
    </row>
    <row r="2678" spans="1:32" x14ac:dyDescent="0.3">
      <c r="A2678" t="s">
        <v>57</v>
      </c>
      <c r="B2678">
        <f t="shared" si="41"/>
        <v>25</v>
      </c>
      <c r="C2678" t="s">
        <v>33</v>
      </c>
      <c r="D2678" s="1">
        <v>46077</v>
      </c>
      <c r="E2678" t="s">
        <v>34</v>
      </c>
      <c r="AF2678">
        <f>IF(excel_project[[#This Row],[Total Messages]]&gt;0,1,0)</f>
        <v>0</v>
      </c>
    </row>
    <row r="2679" spans="1:32" x14ac:dyDescent="0.3">
      <c r="A2679" t="s">
        <v>57</v>
      </c>
      <c r="B2679">
        <f t="shared" si="41"/>
        <v>25</v>
      </c>
      <c r="C2679" t="s">
        <v>33</v>
      </c>
      <c r="D2679" s="1">
        <v>46078</v>
      </c>
      <c r="E2679" t="s">
        <v>35</v>
      </c>
      <c r="AF2679">
        <f>IF(excel_project[[#This Row],[Total Messages]]&gt;0,1,0)</f>
        <v>0</v>
      </c>
    </row>
    <row r="2680" spans="1:32" x14ac:dyDescent="0.3">
      <c r="A2680" t="s">
        <v>57</v>
      </c>
      <c r="B2680">
        <f t="shared" si="41"/>
        <v>25</v>
      </c>
      <c r="C2680" t="s">
        <v>33</v>
      </c>
      <c r="D2680" s="1">
        <v>46079</v>
      </c>
      <c r="E2680" t="s">
        <v>36</v>
      </c>
      <c r="AF2680">
        <f>IF(excel_project[[#This Row],[Total Messages]]&gt;0,1,0)</f>
        <v>0</v>
      </c>
    </row>
    <row r="2681" spans="1:32" x14ac:dyDescent="0.3">
      <c r="A2681" t="s">
        <v>57</v>
      </c>
      <c r="B2681">
        <f t="shared" si="41"/>
        <v>25</v>
      </c>
      <c r="C2681" t="s">
        <v>33</v>
      </c>
      <c r="D2681" s="1">
        <v>46080</v>
      </c>
      <c r="E2681" t="s">
        <v>38</v>
      </c>
      <c r="AF2681">
        <f>IF(excel_project[[#This Row],[Total Messages]]&gt;0,1,0)</f>
        <v>0</v>
      </c>
    </row>
    <row r="2682" spans="1:32" x14ac:dyDescent="0.3">
      <c r="A2682" t="s">
        <v>57</v>
      </c>
      <c r="B2682">
        <f t="shared" si="41"/>
        <v>25</v>
      </c>
      <c r="C2682" t="s">
        <v>33</v>
      </c>
      <c r="D2682" s="1">
        <v>46081</v>
      </c>
      <c r="E2682" t="s">
        <v>39</v>
      </c>
      <c r="AF2682">
        <f>IF(excel_project[[#This Row],[Total Messages]]&gt;0,1,0)</f>
        <v>0</v>
      </c>
    </row>
    <row r="2683" spans="1:32" x14ac:dyDescent="0.3">
      <c r="A2683" t="s">
        <v>57</v>
      </c>
      <c r="B2683">
        <f t="shared" si="41"/>
        <v>25</v>
      </c>
      <c r="C2683" t="s">
        <v>33</v>
      </c>
      <c r="D2683" s="1">
        <v>46082</v>
      </c>
      <c r="E2683" t="s">
        <v>40</v>
      </c>
      <c r="AF2683">
        <f>IF(excel_project[[#This Row],[Total Messages]]&gt;0,1,0)</f>
        <v>0</v>
      </c>
    </row>
    <row r="2684" spans="1:32" x14ac:dyDescent="0.3">
      <c r="A2684" t="s">
        <v>57</v>
      </c>
      <c r="B2684">
        <f t="shared" si="41"/>
        <v>25</v>
      </c>
      <c r="C2684" t="s">
        <v>33</v>
      </c>
      <c r="D2684" s="1">
        <v>46083</v>
      </c>
      <c r="E2684" t="s">
        <v>30</v>
      </c>
      <c r="F2684">
        <v>1</v>
      </c>
      <c r="G2684">
        <v>1</v>
      </c>
      <c r="I2684" t="s">
        <v>31</v>
      </c>
      <c r="J2684" t="s">
        <v>31</v>
      </c>
      <c r="AF2684">
        <f>IF(excel_project[[#This Row],[Total Messages]]&gt;0,1,0)</f>
        <v>1</v>
      </c>
    </row>
    <row r="2685" spans="1:32" x14ac:dyDescent="0.3">
      <c r="A2685" t="s">
        <v>57</v>
      </c>
      <c r="B2685">
        <f t="shared" si="41"/>
        <v>25</v>
      </c>
      <c r="C2685" t="s">
        <v>33</v>
      </c>
      <c r="D2685" s="1">
        <v>46084</v>
      </c>
      <c r="E2685" t="s">
        <v>34</v>
      </c>
      <c r="AF2685">
        <f>IF(excel_project[[#This Row],[Total Messages]]&gt;0,1,0)</f>
        <v>0</v>
      </c>
    </row>
    <row r="2686" spans="1:32" x14ac:dyDescent="0.3">
      <c r="A2686" t="s">
        <v>57</v>
      </c>
      <c r="B2686">
        <f t="shared" si="41"/>
        <v>25</v>
      </c>
      <c r="C2686" t="s">
        <v>33</v>
      </c>
      <c r="D2686" s="1">
        <v>46085</v>
      </c>
      <c r="E2686" t="s">
        <v>35</v>
      </c>
      <c r="AF2686">
        <f>IF(excel_project[[#This Row],[Total Messages]]&gt;0,1,0)</f>
        <v>0</v>
      </c>
    </row>
    <row r="2687" spans="1:32" x14ac:dyDescent="0.3">
      <c r="A2687" t="s">
        <v>57</v>
      </c>
      <c r="B2687">
        <f t="shared" si="41"/>
        <v>25</v>
      </c>
      <c r="C2687" t="s">
        <v>33</v>
      </c>
      <c r="D2687" s="1">
        <v>46086</v>
      </c>
      <c r="E2687" t="s">
        <v>36</v>
      </c>
      <c r="AF2687">
        <f>IF(excel_project[[#This Row],[Total Messages]]&gt;0,1,0)</f>
        <v>0</v>
      </c>
    </row>
    <row r="2688" spans="1:32" x14ac:dyDescent="0.3">
      <c r="A2688" t="s">
        <v>57</v>
      </c>
      <c r="B2688">
        <f t="shared" si="41"/>
        <v>25</v>
      </c>
      <c r="C2688" t="s">
        <v>33</v>
      </c>
      <c r="D2688" s="1">
        <v>46087</v>
      </c>
      <c r="E2688" t="s">
        <v>38</v>
      </c>
      <c r="AF2688">
        <f>IF(excel_project[[#This Row],[Total Messages]]&gt;0,1,0)</f>
        <v>0</v>
      </c>
    </row>
    <row r="2689" spans="1:32" x14ac:dyDescent="0.3">
      <c r="A2689" t="s">
        <v>57</v>
      </c>
      <c r="B2689">
        <f t="shared" si="41"/>
        <v>25</v>
      </c>
      <c r="C2689" t="s">
        <v>33</v>
      </c>
      <c r="D2689" s="1">
        <v>46088</v>
      </c>
      <c r="E2689" t="s">
        <v>39</v>
      </c>
      <c r="AF2689">
        <f>IF(excel_project[[#This Row],[Total Messages]]&gt;0,1,0)</f>
        <v>0</v>
      </c>
    </row>
    <row r="2690" spans="1:32" x14ac:dyDescent="0.3">
      <c r="A2690" t="s">
        <v>57</v>
      </c>
      <c r="B2690">
        <f t="shared" ref="B2690:B2753" si="42">VALUE(LEFT(A2690,LEN(A2690)-1))</f>
        <v>25</v>
      </c>
      <c r="C2690" t="s">
        <v>33</v>
      </c>
      <c r="D2690" s="1">
        <v>46089</v>
      </c>
      <c r="E2690" t="s">
        <v>40</v>
      </c>
      <c r="AF2690">
        <f>IF(excel_project[[#This Row],[Total Messages]]&gt;0,1,0)</f>
        <v>0</v>
      </c>
    </row>
    <row r="2691" spans="1:32" x14ac:dyDescent="0.3">
      <c r="A2691" t="s">
        <v>57</v>
      </c>
      <c r="B2691">
        <f t="shared" si="42"/>
        <v>25</v>
      </c>
      <c r="C2691" t="s">
        <v>33</v>
      </c>
      <c r="D2691" s="1">
        <v>46090</v>
      </c>
      <c r="E2691" t="s">
        <v>30</v>
      </c>
      <c r="AF2691">
        <f>IF(excel_project[[#This Row],[Total Messages]]&gt;0,1,0)</f>
        <v>0</v>
      </c>
    </row>
    <row r="2692" spans="1:32" x14ac:dyDescent="0.3">
      <c r="A2692" t="s">
        <v>57</v>
      </c>
      <c r="B2692">
        <f t="shared" si="42"/>
        <v>25</v>
      </c>
      <c r="C2692" t="s">
        <v>33</v>
      </c>
      <c r="D2692" s="1">
        <v>46091</v>
      </c>
      <c r="E2692" t="s">
        <v>34</v>
      </c>
      <c r="AF2692">
        <f>IF(excel_project[[#This Row],[Total Messages]]&gt;0,1,0)</f>
        <v>0</v>
      </c>
    </row>
    <row r="2693" spans="1:32" x14ac:dyDescent="0.3">
      <c r="A2693" t="s">
        <v>57</v>
      </c>
      <c r="B2693">
        <f t="shared" si="42"/>
        <v>25</v>
      </c>
      <c r="C2693" t="s">
        <v>33</v>
      </c>
      <c r="D2693" s="1">
        <v>46092</v>
      </c>
      <c r="E2693" t="s">
        <v>35</v>
      </c>
      <c r="AF2693">
        <f>IF(excel_project[[#This Row],[Total Messages]]&gt;0,1,0)</f>
        <v>0</v>
      </c>
    </row>
    <row r="2694" spans="1:32" x14ac:dyDescent="0.3">
      <c r="A2694" t="s">
        <v>57</v>
      </c>
      <c r="B2694">
        <f t="shared" si="42"/>
        <v>25</v>
      </c>
      <c r="C2694" t="s">
        <v>33</v>
      </c>
      <c r="D2694" s="1">
        <v>46093</v>
      </c>
      <c r="E2694" t="s">
        <v>36</v>
      </c>
      <c r="AF2694">
        <f>IF(excel_project[[#This Row],[Total Messages]]&gt;0,1,0)</f>
        <v>0</v>
      </c>
    </row>
    <row r="2695" spans="1:32" x14ac:dyDescent="0.3">
      <c r="A2695" t="s">
        <v>57</v>
      </c>
      <c r="B2695">
        <f t="shared" si="42"/>
        <v>25</v>
      </c>
      <c r="C2695" t="s">
        <v>33</v>
      </c>
      <c r="D2695" s="1">
        <v>46094</v>
      </c>
      <c r="E2695" t="s">
        <v>38</v>
      </c>
      <c r="AF2695">
        <f>IF(excel_project[[#This Row],[Total Messages]]&gt;0,1,0)</f>
        <v>0</v>
      </c>
    </row>
    <row r="2696" spans="1:32" x14ac:dyDescent="0.3">
      <c r="A2696" t="s">
        <v>57</v>
      </c>
      <c r="B2696">
        <f t="shared" si="42"/>
        <v>25</v>
      </c>
      <c r="C2696" t="s">
        <v>33</v>
      </c>
      <c r="D2696" s="1">
        <v>46095</v>
      </c>
      <c r="E2696" t="s">
        <v>39</v>
      </c>
      <c r="AF2696">
        <f>IF(excel_project[[#This Row],[Total Messages]]&gt;0,1,0)</f>
        <v>0</v>
      </c>
    </row>
    <row r="2697" spans="1:32" x14ac:dyDescent="0.3">
      <c r="A2697" t="s">
        <v>57</v>
      </c>
      <c r="B2697">
        <f t="shared" si="42"/>
        <v>25</v>
      </c>
      <c r="C2697" t="s">
        <v>33</v>
      </c>
      <c r="D2697" s="1">
        <v>46096</v>
      </c>
      <c r="E2697" t="s">
        <v>40</v>
      </c>
      <c r="AF2697">
        <f>IF(excel_project[[#This Row],[Total Messages]]&gt;0,1,0)</f>
        <v>0</v>
      </c>
    </row>
    <row r="2698" spans="1:32" x14ac:dyDescent="0.3">
      <c r="A2698" t="s">
        <v>57</v>
      </c>
      <c r="B2698">
        <f t="shared" si="42"/>
        <v>25</v>
      </c>
      <c r="C2698" t="s">
        <v>33</v>
      </c>
      <c r="D2698" s="1">
        <v>46097</v>
      </c>
      <c r="E2698" t="s">
        <v>30</v>
      </c>
      <c r="AF2698">
        <f>IF(excel_project[[#This Row],[Total Messages]]&gt;0,1,0)</f>
        <v>0</v>
      </c>
    </row>
    <row r="2699" spans="1:32" x14ac:dyDescent="0.3">
      <c r="A2699" t="s">
        <v>57</v>
      </c>
      <c r="B2699">
        <f t="shared" si="42"/>
        <v>25</v>
      </c>
      <c r="C2699" t="s">
        <v>33</v>
      </c>
      <c r="D2699" s="1">
        <v>46098</v>
      </c>
      <c r="E2699" t="s">
        <v>34</v>
      </c>
      <c r="AF2699">
        <f>IF(excel_project[[#This Row],[Total Messages]]&gt;0,1,0)</f>
        <v>0</v>
      </c>
    </row>
    <row r="2700" spans="1:32" x14ac:dyDescent="0.3">
      <c r="A2700" t="s">
        <v>57</v>
      </c>
      <c r="B2700">
        <f t="shared" si="42"/>
        <v>25</v>
      </c>
      <c r="C2700" t="s">
        <v>33</v>
      </c>
      <c r="D2700" s="1">
        <v>46099</v>
      </c>
      <c r="E2700" t="s">
        <v>35</v>
      </c>
      <c r="AF2700">
        <f>IF(excel_project[[#This Row],[Total Messages]]&gt;0,1,0)</f>
        <v>0</v>
      </c>
    </row>
    <row r="2701" spans="1:32" x14ac:dyDescent="0.3">
      <c r="A2701" t="s">
        <v>57</v>
      </c>
      <c r="B2701">
        <f t="shared" si="42"/>
        <v>25</v>
      </c>
      <c r="C2701" t="s">
        <v>33</v>
      </c>
      <c r="D2701" s="1">
        <v>46100</v>
      </c>
      <c r="E2701" t="s">
        <v>36</v>
      </c>
      <c r="AF2701">
        <f>IF(excel_project[[#This Row],[Total Messages]]&gt;0,1,0)</f>
        <v>0</v>
      </c>
    </row>
    <row r="2702" spans="1:32" x14ac:dyDescent="0.3">
      <c r="A2702" t="s">
        <v>57</v>
      </c>
      <c r="B2702">
        <f t="shared" si="42"/>
        <v>25</v>
      </c>
      <c r="C2702" t="s">
        <v>33</v>
      </c>
      <c r="D2702" s="1">
        <v>46101</v>
      </c>
      <c r="E2702" t="s">
        <v>38</v>
      </c>
      <c r="AF2702">
        <f>IF(excel_project[[#This Row],[Total Messages]]&gt;0,1,0)</f>
        <v>0</v>
      </c>
    </row>
    <row r="2703" spans="1:32" x14ac:dyDescent="0.3">
      <c r="A2703" t="s">
        <v>57</v>
      </c>
      <c r="B2703">
        <f t="shared" si="42"/>
        <v>25</v>
      </c>
      <c r="C2703" t="s">
        <v>33</v>
      </c>
      <c r="D2703" s="1">
        <v>46102</v>
      </c>
      <c r="E2703" t="s">
        <v>39</v>
      </c>
      <c r="AF2703">
        <f>IF(excel_project[[#This Row],[Total Messages]]&gt;0,1,0)</f>
        <v>0</v>
      </c>
    </row>
    <row r="2704" spans="1:32" x14ac:dyDescent="0.3">
      <c r="A2704" t="s">
        <v>57</v>
      </c>
      <c r="B2704">
        <f t="shared" si="42"/>
        <v>25</v>
      </c>
      <c r="C2704" t="s">
        <v>33</v>
      </c>
      <c r="D2704" s="1">
        <v>46103</v>
      </c>
      <c r="E2704" t="s">
        <v>40</v>
      </c>
      <c r="AF2704">
        <f>IF(excel_project[[#This Row],[Total Messages]]&gt;0,1,0)</f>
        <v>0</v>
      </c>
    </row>
    <row r="2705" spans="1:32" x14ac:dyDescent="0.3">
      <c r="A2705" t="s">
        <v>57</v>
      </c>
      <c r="B2705">
        <f t="shared" si="42"/>
        <v>25</v>
      </c>
      <c r="C2705" t="s">
        <v>33</v>
      </c>
      <c r="D2705" s="1">
        <v>46104</v>
      </c>
      <c r="E2705" t="s">
        <v>30</v>
      </c>
      <c r="AF2705">
        <f>IF(excel_project[[#This Row],[Total Messages]]&gt;0,1,0)</f>
        <v>0</v>
      </c>
    </row>
    <row r="2706" spans="1:32" x14ac:dyDescent="0.3">
      <c r="A2706" t="s">
        <v>57</v>
      </c>
      <c r="B2706">
        <f t="shared" si="42"/>
        <v>25</v>
      </c>
      <c r="C2706" t="s">
        <v>33</v>
      </c>
      <c r="D2706" s="1">
        <v>46105</v>
      </c>
      <c r="E2706" t="s">
        <v>34</v>
      </c>
      <c r="AF2706">
        <f>IF(excel_project[[#This Row],[Total Messages]]&gt;0,1,0)</f>
        <v>0</v>
      </c>
    </row>
    <row r="2707" spans="1:32" x14ac:dyDescent="0.3">
      <c r="A2707" t="s">
        <v>57</v>
      </c>
      <c r="B2707">
        <f t="shared" si="42"/>
        <v>25</v>
      </c>
      <c r="C2707" t="s">
        <v>33</v>
      </c>
      <c r="D2707" s="1">
        <v>46106</v>
      </c>
      <c r="E2707" t="s">
        <v>35</v>
      </c>
      <c r="AF2707">
        <f>IF(excel_project[[#This Row],[Total Messages]]&gt;0,1,0)</f>
        <v>0</v>
      </c>
    </row>
    <row r="2708" spans="1:32" x14ac:dyDescent="0.3">
      <c r="A2708" t="s">
        <v>57</v>
      </c>
      <c r="B2708">
        <f t="shared" si="42"/>
        <v>25</v>
      </c>
      <c r="C2708" t="s">
        <v>33</v>
      </c>
      <c r="D2708" s="1">
        <v>46107</v>
      </c>
      <c r="E2708" t="s">
        <v>36</v>
      </c>
      <c r="AF2708">
        <f>IF(excel_project[[#This Row],[Total Messages]]&gt;0,1,0)</f>
        <v>0</v>
      </c>
    </row>
    <row r="2709" spans="1:32" x14ac:dyDescent="0.3">
      <c r="A2709" t="s">
        <v>57</v>
      </c>
      <c r="B2709">
        <f t="shared" si="42"/>
        <v>25</v>
      </c>
      <c r="C2709" t="s">
        <v>33</v>
      </c>
      <c r="D2709" s="1">
        <v>46108</v>
      </c>
      <c r="E2709" t="s">
        <v>38</v>
      </c>
      <c r="AF2709">
        <f>IF(excel_project[[#This Row],[Total Messages]]&gt;0,1,0)</f>
        <v>0</v>
      </c>
    </row>
    <row r="2710" spans="1:32" x14ac:dyDescent="0.3">
      <c r="A2710" t="s">
        <v>57</v>
      </c>
      <c r="B2710">
        <f t="shared" si="42"/>
        <v>25</v>
      </c>
      <c r="C2710" t="s">
        <v>33</v>
      </c>
      <c r="D2710" s="1">
        <v>46109</v>
      </c>
      <c r="E2710" t="s">
        <v>39</v>
      </c>
      <c r="AF2710">
        <f>IF(excel_project[[#This Row],[Total Messages]]&gt;0,1,0)</f>
        <v>0</v>
      </c>
    </row>
    <row r="2711" spans="1:32" x14ac:dyDescent="0.3">
      <c r="A2711" t="s">
        <v>57</v>
      </c>
      <c r="B2711">
        <f t="shared" si="42"/>
        <v>25</v>
      </c>
      <c r="C2711" t="s">
        <v>33</v>
      </c>
      <c r="D2711" s="1">
        <v>46110</v>
      </c>
      <c r="E2711" t="s">
        <v>40</v>
      </c>
      <c r="AF2711">
        <f>IF(excel_project[[#This Row],[Total Messages]]&gt;0,1,0)</f>
        <v>0</v>
      </c>
    </row>
    <row r="2712" spans="1:32" x14ac:dyDescent="0.3">
      <c r="A2712" t="s">
        <v>57</v>
      </c>
      <c r="B2712">
        <f t="shared" si="42"/>
        <v>25</v>
      </c>
      <c r="C2712" t="s">
        <v>33</v>
      </c>
      <c r="D2712" s="1">
        <v>46111</v>
      </c>
      <c r="E2712" t="s">
        <v>30</v>
      </c>
      <c r="AF2712">
        <f>IF(excel_project[[#This Row],[Total Messages]]&gt;0,1,0)</f>
        <v>0</v>
      </c>
    </row>
    <row r="2713" spans="1:32" x14ac:dyDescent="0.3">
      <c r="A2713" t="s">
        <v>57</v>
      </c>
      <c r="B2713">
        <f t="shared" si="42"/>
        <v>25</v>
      </c>
      <c r="C2713" t="s">
        <v>33</v>
      </c>
      <c r="D2713" s="1">
        <v>46112</v>
      </c>
      <c r="E2713" t="s">
        <v>34</v>
      </c>
      <c r="AF2713">
        <f>IF(excel_project[[#This Row],[Total Messages]]&gt;0,1,0)</f>
        <v>0</v>
      </c>
    </row>
    <row r="2714" spans="1:32" x14ac:dyDescent="0.3">
      <c r="A2714" t="s">
        <v>57</v>
      </c>
      <c r="B2714">
        <f t="shared" si="42"/>
        <v>25</v>
      </c>
      <c r="C2714" t="s">
        <v>33</v>
      </c>
      <c r="D2714" s="1">
        <v>46113</v>
      </c>
      <c r="E2714" t="s">
        <v>35</v>
      </c>
      <c r="AF2714">
        <f>IF(excel_project[[#This Row],[Total Messages]]&gt;0,1,0)</f>
        <v>0</v>
      </c>
    </row>
    <row r="2715" spans="1:32" x14ac:dyDescent="0.3">
      <c r="A2715" t="s">
        <v>57</v>
      </c>
      <c r="B2715">
        <f t="shared" si="42"/>
        <v>25</v>
      </c>
      <c r="C2715" t="s">
        <v>33</v>
      </c>
      <c r="D2715" s="1">
        <v>46114</v>
      </c>
      <c r="E2715" t="s">
        <v>36</v>
      </c>
      <c r="AF2715">
        <f>IF(excel_project[[#This Row],[Total Messages]]&gt;0,1,0)</f>
        <v>0</v>
      </c>
    </row>
    <row r="2716" spans="1:32" x14ac:dyDescent="0.3">
      <c r="A2716" t="s">
        <v>57</v>
      </c>
      <c r="B2716">
        <f t="shared" si="42"/>
        <v>25</v>
      </c>
      <c r="C2716" t="s">
        <v>33</v>
      </c>
      <c r="D2716" s="1">
        <v>46115</v>
      </c>
      <c r="E2716" t="s">
        <v>38</v>
      </c>
      <c r="AF2716">
        <f>IF(excel_project[[#This Row],[Total Messages]]&gt;0,1,0)</f>
        <v>0</v>
      </c>
    </row>
    <row r="2717" spans="1:32" x14ac:dyDescent="0.3">
      <c r="A2717" t="s">
        <v>57</v>
      </c>
      <c r="B2717">
        <f t="shared" si="42"/>
        <v>25</v>
      </c>
      <c r="C2717" t="s">
        <v>33</v>
      </c>
      <c r="D2717" s="1">
        <v>46116</v>
      </c>
      <c r="E2717" t="s">
        <v>39</v>
      </c>
      <c r="AF2717">
        <f>IF(excel_project[[#This Row],[Total Messages]]&gt;0,1,0)</f>
        <v>0</v>
      </c>
    </row>
    <row r="2718" spans="1:32" x14ac:dyDescent="0.3">
      <c r="A2718" t="s">
        <v>57</v>
      </c>
      <c r="B2718">
        <f t="shared" si="42"/>
        <v>25</v>
      </c>
      <c r="C2718" t="s">
        <v>33</v>
      </c>
      <c r="D2718" s="1">
        <v>46117</v>
      </c>
      <c r="E2718" t="s">
        <v>40</v>
      </c>
      <c r="AF2718">
        <f>IF(excel_project[[#This Row],[Total Messages]]&gt;0,1,0)</f>
        <v>0</v>
      </c>
    </row>
    <row r="2719" spans="1:32" x14ac:dyDescent="0.3">
      <c r="A2719" t="s">
        <v>57</v>
      </c>
      <c r="B2719">
        <f t="shared" si="42"/>
        <v>25</v>
      </c>
      <c r="C2719" t="s">
        <v>33</v>
      </c>
      <c r="D2719" s="1">
        <v>46118</v>
      </c>
      <c r="E2719" t="s">
        <v>30</v>
      </c>
      <c r="AF2719">
        <f>IF(excel_project[[#This Row],[Total Messages]]&gt;0,1,0)</f>
        <v>0</v>
      </c>
    </row>
    <row r="2720" spans="1:32" x14ac:dyDescent="0.3">
      <c r="A2720" t="s">
        <v>57</v>
      </c>
      <c r="B2720">
        <f t="shared" si="42"/>
        <v>25</v>
      </c>
      <c r="C2720" t="s">
        <v>33</v>
      </c>
      <c r="D2720" s="1">
        <v>46119</v>
      </c>
      <c r="E2720" t="s">
        <v>34</v>
      </c>
      <c r="AF2720">
        <f>IF(excel_project[[#This Row],[Total Messages]]&gt;0,1,0)</f>
        <v>0</v>
      </c>
    </row>
    <row r="2721" spans="1:32" x14ac:dyDescent="0.3">
      <c r="A2721" t="s">
        <v>57</v>
      </c>
      <c r="B2721">
        <f t="shared" si="42"/>
        <v>25</v>
      </c>
      <c r="C2721" t="s">
        <v>33</v>
      </c>
      <c r="D2721" s="1">
        <v>46120</v>
      </c>
      <c r="E2721" t="s">
        <v>35</v>
      </c>
      <c r="AF2721">
        <f>IF(excel_project[[#This Row],[Total Messages]]&gt;0,1,0)</f>
        <v>0</v>
      </c>
    </row>
    <row r="2722" spans="1:32" x14ac:dyDescent="0.3">
      <c r="A2722" t="s">
        <v>57</v>
      </c>
      <c r="B2722">
        <f t="shared" si="42"/>
        <v>25</v>
      </c>
      <c r="C2722" t="s">
        <v>33</v>
      </c>
      <c r="D2722" s="1">
        <v>46121</v>
      </c>
      <c r="E2722" t="s">
        <v>36</v>
      </c>
      <c r="AF2722">
        <f>IF(excel_project[[#This Row],[Total Messages]]&gt;0,1,0)</f>
        <v>0</v>
      </c>
    </row>
    <row r="2723" spans="1:32" x14ac:dyDescent="0.3">
      <c r="A2723" t="s">
        <v>57</v>
      </c>
      <c r="B2723">
        <f t="shared" si="42"/>
        <v>25</v>
      </c>
      <c r="C2723" t="s">
        <v>33</v>
      </c>
      <c r="D2723" s="1">
        <v>46122</v>
      </c>
      <c r="E2723" t="s">
        <v>38</v>
      </c>
      <c r="AF2723">
        <f>IF(excel_project[[#This Row],[Total Messages]]&gt;0,1,0)</f>
        <v>0</v>
      </c>
    </row>
    <row r="2724" spans="1:32" x14ac:dyDescent="0.3">
      <c r="A2724" t="s">
        <v>57</v>
      </c>
      <c r="B2724">
        <f t="shared" si="42"/>
        <v>25</v>
      </c>
      <c r="C2724" t="s">
        <v>33</v>
      </c>
      <c r="D2724" s="1">
        <v>46123</v>
      </c>
      <c r="E2724" t="s">
        <v>39</v>
      </c>
      <c r="AF2724">
        <f>IF(excel_project[[#This Row],[Total Messages]]&gt;0,1,0)</f>
        <v>0</v>
      </c>
    </row>
    <row r="2725" spans="1:32" x14ac:dyDescent="0.3">
      <c r="A2725" t="s">
        <v>57</v>
      </c>
      <c r="B2725">
        <f t="shared" si="42"/>
        <v>25</v>
      </c>
      <c r="C2725" t="s">
        <v>33</v>
      </c>
      <c r="D2725" s="1">
        <v>46124</v>
      </c>
      <c r="E2725" t="s">
        <v>40</v>
      </c>
      <c r="AF2725">
        <f>IF(excel_project[[#This Row],[Total Messages]]&gt;0,1,0)</f>
        <v>0</v>
      </c>
    </row>
    <row r="2726" spans="1:32" x14ac:dyDescent="0.3">
      <c r="A2726" t="s">
        <v>57</v>
      </c>
      <c r="B2726">
        <f t="shared" si="42"/>
        <v>25</v>
      </c>
      <c r="C2726" t="s">
        <v>33</v>
      </c>
      <c r="D2726" s="1">
        <v>46125</v>
      </c>
      <c r="E2726" t="s">
        <v>30</v>
      </c>
      <c r="AF2726">
        <f>IF(excel_project[[#This Row],[Total Messages]]&gt;0,1,0)</f>
        <v>0</v>
      </c>
    </row>
    <row r="2727" spans="1:32" x14ac:dyDescent="0.3">
      <c r="A2727" t="s">
        <v>57</v>
      </c>
      <c r="B2727">
        <f t="shared" si="42"/>
        <v>25</v>
      </c>
      <c r="C2727" t="s">
        <v>33</v>
      </c>
      <c r="D2727" s="1">
        <v>46126</v>
      </c>
      <c r="E2727" t="s">
        <v>34</v>
      </c>
      <c r="AF2727">
        <f>IF(excel_project[[#This Row],[Total Messages]]&gt;0,1,0)</f>
        <v>0</v>
      </c>
    </row>
    <row r="2728" spans="1:32" x14ac:dyDescent="0.3">
      <c r="A2728" t="s">
        <v>57</v>
      </c>
      <c r="B2728">
        <f t="shared" si="42"/>
        <v>25</v>
      </c>
      <c r="C2728" t="s">
        <v>33</v>
      </c>
      <c r="D2728" s="1">
        <v>46127</v>
      </c>
      <c r="E2728" t="s">
        <v>35</v>
      </c>
      <c r="AF2728">
        <f>IF(excel_project[[#This Row],[Total Messages]]&gt;0,1,0)</f>
        <v>0</v>
      </c>
    </row>
    <row r="2729" spans="1:32" x14ac:dyDescent="0.3">
      <c r="A2729" t="s">
        <v>57</v>
      </c>
      <c r="B2729">
        <f t="shared" si="42"/>
        <v>25</v>
      </c>
      <c r="C2729" t="s">
        <v>33</v>
      </c>
      <c r="D2729" s="1">
        <v>46128</v>
      </c>
      <c r="E2729" t="s">
        <v>36</v>
      </c>
      <c r="AF2729">
        <f>IF(excel_project[[#This Row],[Total Messages]]&gt;0,1,0)</f>
        <v>0</v>
      </c>
    </row>
    <row r="2730" spans="1:32" x14ac:dyDescent="0.3">
      <c r="A2730" t="s">
        <v>57</v>
      </c>
      <c r="B2730">
        <f t="shared" si="42"/>
        <v>25</v>
      </c>
      <c r="C2730" t="s">
        <v>33</v>
      </c>
      <c r="D2730" s="1">
        <v>46129</v>
      </c>
      <c r="E2730" t="s">
        <v>38</v>
      </c>
      <c r="AF2730">
        <f>IF(excel_project[[#This Row],[Total Messages]]&gt;0,1,0)</f>
        <v>0</v>
      </c>
    </row>
    <row r="2731" spans="1:32" x14ac:dyDescent="0.3">
      <c r="A2731" t="s">
        <v>57</v>
      </c>
      <c r="B2731">
        <f t="shared" si="42"/>
        <v>25</v>
      </c>
      <c r="C2731" t="s">
        <v>33</v>
      </c>
      <c r="D2731" s="1">
        <v>46130</v>
      </c>
      <c r="E2731" t="s">
        <v>39</v>
      </c>
      <c r="AF2731">
        <f>IF(excel_project[[#This Row],[Total Messages]]&gt;0,1,0)</f>
        <v>0</v>
      </c>
    </row>
    <row r="2732" spans="1:32" x14ac:dyDescent="0.3">
      <c r="A2732" t="s">
        <v>57</v>
      </c>
      <c r="B2732">
        <f t="shared" si="42"/>
        <v>25</v>
      </c>
      <c r="C2732" t="s">
        <v>33</v>
      </c>
      <c r="D2732" s="1">
        <v>46131</v>
      </c>
      <c r="E2732" t="s">
        <v>40</v>
      </c>
      <c r="AF2732">
        <f>IF(excel_project[[#This Row],[Total Messages]]&gt;0,1,0)</f>
        <v>0</v>
      </c>
    </row>
    <row r="2733" spans="1:32" x14ac:dyDescent="0.3">
      <c r="A2733" t="s">
        <v>57</v>
      </c>
      <c r="B2733">
        <f t="shared" si="42"/>
        <v>25</v>
      </c>
      <c r="C2733" t="s">
        <v>33</v>
      </c>
      <c r="D2733" s="1">
        <v>46132</v>
      </c>
      <c r="E2733" t="s">
        <v>30</v>
      </c>
      <c r="AF2733">
        <f>IF(excel_project[[#This Row],[Total Messages]]&gt;0,1,0)</f>
        <v>0</v>
      </c>
    </row>
    <row r="2734" spans="1:32" x14ac:dyDescent="0.3">
      <c r="A2734" t="s">
        <v>57</v>
      </c>
      <c r="B2734">
        <f t="shared" si="42"/>
        <v>25</v>
      </c>
      <c r="C2734" t="s">
        <v>33</v>
      </c>
      <c r="D2734" s="1">
        <v>46133</v>
      </c>
      <c r="E2734" t="s">
        <v>34</v>
      </c>
      <c r="AF2734">
        <f>IF(excel_project[[#This Row],[Total Messages]]&gt;0,1,0)</f>
        <v>0</v>
      </c>
    </row>
    <row r="2735" spans="1:32" x14ac:dyDescent="0.3">
      <c r="A2735" t="s">
        <v>57</v>
      </c>
      <c r="B2735">
        <f t="shared" si="42"/>
        <v>25</v>
      </c>
      <c r="C2735" t="s">
        <v>33</v>
      </c>
      <c r="D2735" s="1">
        <v>46134</v>
      </c>
      <c r="E2735" t="s">
        <v>35</v>
      </c>
      <c r="AF2735">
        <f>IF(excel_project[[#This Row],[Total Messages]]&gt;0,1,0)</f>
        <v>0</v>
      </c>
    </row>
    <row r="2736" spans="1:32" x14ac:dyDescent="0.3">
      <c r="A2736" t="s">
        <v>57</v>
      </c>
      <c r="B2736">
        <f t="shared" si="42"/>
        <v>25</v>
      </c>
      <c r="C2736" t="s">
        <v>33</v>
      </c>
      <c r="D2736" s="1">
        <v>46135</v>
      </c>
      <c r="E2736" t="s">
        <v>36</v>
      </c>
      <c r="AF2736">
        <f>IF(excel_project[[#This Row],[Total Messages]]&gt;0,1,0)</f>
        <v>0</v>
      </c>
    </row>
    <row r="2737" spans="1:32" x14ac:dyDescent="0.3">
      <c r="A2737" t="s">
        <v>57</v>
      </c>
      <c r="B2737">
        <f t="shared" si="42"/>
        <v>25</v>
      </c>
      <c r="C2737" t="s">
        <v>33</v>
      </c>
      <c r="D2737" s="1">
        <v>46136</v>
      </c>
      <c r="E2737" t="s">
        <v>38</v>
      </c>
      <c r="AF2737">
        <f>IF(excel_project[[#This Row],[Total Messages]]&gt;0,1,0)</f>
        <v>0</v>
      </c>
    </row>
    <row r="2738" spans="1:32" x14ac:dyDescent="0.3">
      <c r="A2738" t="s">
        <v>57</v>
      </c>
      <c r="B2738">
        <f t="shared" si="42"/>
        <v>25</v>
      </c>
      <c r="C2738" t="s">
        <v>33</v>
      </c>
      <c r="D2738" s="1">
        <v>46137</v>
      </c>
      <c r="E2738" t="s">
        <v>39</v>
      </c>
      <c r="AF2738">
        <f>IF(excel_project[[#This Row],[Total Messages]]&gt;0,1,0)</f>
        <v>0</v>
      </c>
    </row>
    <row r="2739" spans="1:32" x14ac:dyDescent="0.3">
      <c r="A2739" t="s">
        <v>57</v>
      </c>
      <c r="B2739">
        <f t="shared" si="42"/>
        <v>25</v>
      </c>
      <c r="C2739" t="s">
        <v>33</v>
      </c>
      <c r="D2739" s="1">
        <v>46138</v>
      </c>
      <c r="E2739" t="s">
        <v>40</v>
      </c>
      <c r="AF2739">
        <f>IF(excel_project[[#This Row],[Total Messages]]&gt;0,1,0)</f>
        <v>0</v>
      </c>
    </row>
    <row r="2740" spans="1:32" x14ac:dyDescent="0.3">
      <c r="A2740" t="s">
        <v>57</v>
      </c>
      <c r="B2740">
        <f t="shared" si="42"/>
        <v>25</v>
      </c>
      <c r="C2740" t="s">
        <v>33</v>
      </c>
      <c r="D2740" s="1">
        <v>46139</v>
      </c>
      <c r="E2740" t="s">
        <v>30</v>
      </c>
      <c r="AF2740">
        <f>IF(excel_project[[#This Row],[Total Messages]]&gt;0,1,0)</f>
        <v>0</v>
      </c>
    </row>
    <row r="2741" spans="1:32" x14ac:dyDescent="0.3">
      <c r="A2741" t="s">
        <v>57</v>
      </c>
      <c r="B2741">
        <f t="shared" si="42"/>
        <v>25</v>
      </c>
      <c r="C2741" t="s">
        <v>33</v>
      </c>
      <c r="D2741" s="1">
        <v>46140</v>
      </c>
      <c r="E2741" t="s">
        <v>34</v>
      </c>
      <c r="AF2741">
        <f>IF(excel_project[[#This Row],[Total Messages]]&gt;0,1,0)</f>
        <v>0</v>
      </c>
    </row>
    <row r="2742" spans="1:32" x14ac:dyDescent="0.3">
      <c r="A2742" t="s">
        <v>57</v>
      </c>
      <c r="B2742">
        <f t="shared" si="42"/>
        <v>25</v>
      </c>
      <c r="C2742" t="s">
        <v>33</v>
      </c>
      <c r="D2742" s="1">
        <v>46141</v>
      </c>
      <c r="E2742" t="s">
        <v>35</v>
      </c>
      <c r="AF2742">
        <f>IF(excel_project[[#This Row],[Total Messages]]&gt;0,1,0)</f>
        <v>0</v>
      </c>
    </row>
    <row r="2743" spans="1:32" x14ac:dyDescent="0.3">
      <c r="A2743" t="s">
        <v>57</v>
      </c>
      <c r="B2743">
        <f t="shared" si="42"/>
        <v>25</v>
      </c>
      <c r="C2743" t="s">
        <v>33</v>
      </c>
      <c r="D2743" s="1">
        <v>46142</v>
      </c>
      <c r="E2743" t="s">
        <v>36</v>
      </c>
      <c r="AF2743">
        <f>IF(excel_project[[#This Row],[Total Messages]]&gt;0,1,0)</f>
        <v>0</v>
      </c>
    </row>
    <row r="2744" spans="1:32" x14ac:dyDescent="0.3">
      <c r="A2744" t="s">
        <v>57</v>
      </c>
      <c r="B2744">
        <f t="shared" si="42"/>
        <v>25</v>
      </c>
      <c r="C2744" t="s">
        <v>33</v>
      </c>
      <c r="D2744" s="1">
        <v>46143</v>
      </c>
      <c r="E2744" t="s">
        <v>38</v>
      </c>
      <c r="AF2744">
        <f>IF(excel_project[[#This Row],[Total Messages]]&gt;0,1,0)</f>
        <v>0</v>
      </c>
    </row>
    <row r="2745" spans="1:32" x14ac:dyDescent="0.3">
      <c r="A2745" t="s">
        <v>57</v>
      </c>
      <c r="B2745">
        <f t="shared" si="42"/>
        <v>25</v>
      </c>
      <c r="C2745" t="s">
        <v>33</v>
      </c>
      <c r="D2745" s="1">
        <v>46144</v>
      </c>
      <c r="E2745" t="s">
        <v>39</v>
      </c>
      <c r="AF2745">
        <f>IF(excel_project[[#This Row],[Total Messages]]&gt;0,1,0)</f>
        <v>0</v>
      </c>
    </row>
    <row r="2746" spans="1:32" x14ac:dyDescent="0.3">
      <c r="A2746" t="s">
        <v>57</v>
      </c>
      <c r="B2746">
        <f t="shared" si="42"/>
        <v>25</v>
      </c>
      <c r="C2746" t="s">
        <v>33</v>
      </c>
      <c r="D2746" s="1">
        <v>46145</v>
      </c>
      <c r="E2746" t="s">
        <v>40</v>
      </c>
      <c r="AF2746">
        <f>IF(excel_project[[#This Row],[Total Messages]]&gt;0,1,0)</f>
        <v>0</v>
      </c>
    </row>
    <row r="2747" spans="1:32" x14ac:dyDescent="0.3">
      <c r="A2747" t="s">
        <v>57</v>
      </c>
      <c r="B2747">
        <f t="shared" si="42"/>
        <v>25</v>
      </c>
      <c r="C2747" t="s">
        <v>33</v>
      </c>
      <c r="D2747" s="1">
        <v>46146</v>
      </c>
      <c r="E2747" t="s">
        <v>30</v>
      </c>
      <c r="F2747">
        <v>18</v>
      </c>
      <c r="G2747">
        <v>11</v>
      </c>
      <c r="H2747">
        <v>7</v>
      </c>
      <c r="I2747" t="s">
        <v>37</v>
      </c>
      <c r="J2747" t="s">
        <v>31</v>
      </c>
      <c r="W2747">
        <v>1</v>
      </c>
      <c r="AF2747">
        <f>IF(excel_project[[#This Row],[Total Messages]]&gt;0,1,0)</f>
        <v>1</v>
      </c>
    </row>
    <row r="2748" spans="1:32" x14ac:dyDescent="0.3">
      <c r="A2748" t="s">
        <v>57</v>
      </c>
      <c r="B2748">
        <f t="shared" si="42"/>
        <v>25</v>
      </c>
      <c r="C2748" t="s">
        <v>33</v>
      </c>
      <c r="D2748" s="1">
        <v>46147</v>
      </c>
      <c r="E2748" t="s">
        <v>34</v>
      </c>
      <c r="AF2748">
        <f>IF(excel_project[[#This Row],[Total Messages]]&gt;0,1,0)</f>
        <v>0</v>
      </c>
    </row>
    <row r="2749" spans="1:32" x14ac:dyDescent="0.3">
      <c r="A2749" t="s">
        <v>57</v>
      </c>
      <c r="B2749">
        <f t="shared" si="42"/>
        <v>25</v>
      </c>
      <c r="C2749" t="s">
        <v>33</v>
      </c>
      <c r="D2749" s="1">
        <v>46148</v>
      </c>
      <c r="E2749" t="s">
        <v>35</v>
      </c>
      <c r="AF2749">
        <f>IF(excel_project[[#This Row],[Total Messages]]&gt;0,1,0)</f>
        <v>0</v>
      </c>
    </row>
    <row r="2750" spans="1:32" x14ac:dyDescent="0.3">
      <c r="A2750" t="s">
        <v>57</v>
      </c>
      <c r="B2750">
        <f t="shared" si="42"/>
        <v>25</v>
      </c>
      <c r="C2750" t="s">
        <v>33</v>
      </c>
      <c r="D2750" s="1">
        <v>46149</v>
      </c>
      <c r="E2750" t="s">
        <v>36</v>
      </c>
      <c r="AF2750">
        <f>IF(excel_project[[#This Row],[Total Messages]]&gt;0,1,0)</f>
        <v>0</v>
      </c>
    </row>
    <row r="2751" spans="1:32" x14ac:dyDescent="0.3">
      <c r="A2751" t="s">
        <v>57</v>
      </c>
      <c r="B2751">
        <f t="shared" si="42"/>
        <v>25</v>
      </c>
      <c r="C2751" t="s">
        <v>33</v>
      </c>
      <c r="D2751" s="1">
        <v>46150</v>
      </c>
      <c r="E2751" t="s">
        <v>38</v>
      </c>
      <c r="AF2751">
        <f>IF(excel_project[[#This Row],[Total Messages]]&gt;0,1,0)</f>
        <v>0</v>
      </c>
    </row>
    <row r="2752" spans="1:32" x14ac:dyDescent="0.3">
      <c r="A2752" t="s">
        <v>58</v>
      </c>
      <c r="B2752">
        <f t="shared" si="42"/>
        <v>26</v>
      </c>
      <c r="C2752" t="s">
        <v>33</v>
      </c>
      <c r="D2752" s="1">
        <v>46041</v>
      </c>
      <c r="E2752" t="s">
        <v>30</v>
      </c>
      <c r="AF2752">
        <f>IF(excel_project[[#This Row],[Total Messages]]&gt;0,1,0)</f>
        <v>0</v>
      </c>
    </row>
    <row r="2753" spans="1:32" x14ac:dyDescent="0.3">
      <c r="A2753" t="s">
        <v>58</v>
      </c>
      <c r="B2753">
        <f t="shared" si="42"/>
        <v>26</v>
      </c>
      <c r="C2753" t="s">
        <v>33</v>
      </c>
      <c r="D2753" s="1">
        <v>46042</v>
      </c>
      <c r="E2753" t="s">
        <v>34</v>
      </c>
      <c r="AF2753">
        <f>IF(excel_project[[#This Row],[Total Messages]]&gt;0,1,0)</f>
        <v>0</v>
      </c>
    </row>
    <row r="2754" spans="1:32" x14ac:dyDescent="0.3">
      <c r="A2754" t="s">
        <v>58</v>
      </c>
      <c r="B2754">
        <f t="shared" ref="B2754:B2817" si="43">VALUE(LEFT(A2754,LEN(A2754)-1))</f>
        <v>26</v>
      </c>
      <c r="C2754" t="s">
        <v>33</v>
      </c>
      <c r="D2754" s="1">
        <v>46043</v>
      </c>
      <c r="E2754" t="s">
        <v>35</v>
      </c>
      <c r="AF2754">
        <f>IF(excel_project[[#This Row],[Total Messages]]&gt;0,1,0)</f>
        <v>0</v>
      </c>
    </row>
    <row r="2755" spans="1:32" x14ac:dyDescent="0.3">
      <c r="A2755" t="s">
        <v>58</v>
      </c>
      <c r="B2755">
        <f t="shared" si="43"/>
        <v>26</v>
      </c>
      <c r="C2755" t="s">
        <v>33</v>
      </c>
      <c r="D2755" s="1">
        <v>46044</v>
      </c>
      <c r="E2755" t="s">
        <v>36</v>
      </c>
      <c r="AF2755">
        <f>IF(excel_project[[#This Row],[Total Messages]]&gt;0,1,0)</f>
        <v>0</v>
      </c>
    </row>
    <row r="2756" spans="1:32" x14ac:dyDescent="0.3">
      <c r="A2756" t="s">
        <v>58</v>
      </c>
      <c r="B2756">
        <f t="shared" si="43"/>
        <v>26</v>
      </c>
      <c r="C2756" t="s">
        <v>33</v>
      </c>
      <c r="D2756" s="1">
        <v>46045</v>
      </c>
      <c r="E2756" t="s">
        <v>38</v>
      </c>
      <c r="AF2756">
        <f>IF(excel_project[[#This Row],[Total Messages]]&gt;0,1,0)</f>
        <v>0</v>
      </c>
    </row>
    <row r="2757" spans="1:32" x14ac:dyDescent="0.3">
      <c r="A2757" t="s">
        <v>58</v>
      </c>
      <c r="B2757">
        <f t="shared" si="43"/>
        <v>26</v>
      </c>
      <c r="C2757" t="s">
        <v>33</v>
      </c>
      <c r="D2757" s="1">
        <v>46046</v>
      </c>
      <c r="E2757" t="s">
        <v>39</v>
      </c>
      <c r="F2757">
        <v>3</v>
      </c>
      <c r="G2757">
        <v>1</v>
      </c>
      <c r="H2757">
        <v>2</v>
      </c>
      <c r="I2757" t="s">
        <v>31</v>
      </c>
      <c r="J2757" t="s">
        <v>37</v>
      </c>
      <c r="AF2757">
        <f>IF(excel_project[[#This Row],[Total Messages]]&gt;0,1,0)</f>
        <v>1</v>
      </c>
    </row>
    <row r="2758" spans="1:32" x14ac:dyDescent="0.3">
      <c r="A2758" t="s">
        <v>58</v>
      </c>
      <c r="B2758">
        <f t="shared" si="43"/>
        <v>26</v>
      </c>
      <c r="C2758" t="s">
        <v>33</v>
      </c>
      <c r="D2758" s="1">
        <v>46047</v>
      </c>
      <c r="E2758" t="s">
        <v>40</v>
      </c>
      <c r="F2758">
        <v>4</v>
      </c>
      <c r="G2758">
        <v>3</v>
      </c>
      <c r="H2758">
        <v>1</v>
      </c>
      <c r="I2758" t="s">
        <v>37</v>
      </c>
      <c r="J2758" t="s">
        <v>31</v>
      </c>
      <c r="L2758">
        <v>1</v>
      </c>
      <c r="W2758">
        <v>1</v>
      </c>
      <c r="AF2758">
        <f>IF(excel_project[[#This Row],[Total Messages]]&gt;0,1,0)</f>
        <v>1</v>
      </c>
    </row>
    <row r="2759" spans="1:32" x14ac:dyDescent="0.3">
      <c r="A2759" t="s">
        <v>58</v>
      </c>
      <c r="B2759">
        <f t="shared" si="43"/>
        <v>26</v>
      </c>
      <c r="C2759" t="s">
        <v>33</v>
      </c>
      <c r="D2759" s="1">
        <v>46048</v>
      </c>
      <c r="E2759" t="s">
        <v>30</v>
      </c>
      <c r="AF2759">
        <f>IF(excel_project[[#This Row],[Total Messages]]&gt;0,1,0)</f>
        <v>0</v>
      </c>
    </row>
    <row r="2760" spans="1:32" x14ac:dyDescent="0.3">
      <c r="A2760" t="s">
        <v>58</v>
      </c>
      <c r="B2760">
        <f t="shared" si="43"/>
        <v>26</v>
      </c>
      <c r="C2760" t="s">
        <v>33</v>
      </c>
      <c r="D2760" s="1">
        <v>46049</v>
      </c>
      <c r="E2760" t="s">
        <v>34</v>
      </c>
      <c r="AF2760">
        <f>IF(excel_project[[#This Row],[Total Messages]]&gt;0,1,0)</f>
        <v>0</v>
      </c>
    </row>
    <row r="2761" spans="1:32" x14ac:dyDescent="0.3">
      <c r="A2761" t="s">
        <v>58</v>
      </c>
      <c r="B2761">
        <f t="shared" si="43"/>
        <v>26</v>
      </c>
      <c r="C2761" t="s">
        <v>33</v>
      </c>
      <c r="D2761" s="1">
        <v>46050</v>
      </c>
      <c r="E2761" t="s">
        <v>35</v>
      </c>
      <c r="AF2761">
        <f>IF(excel_project[[#This Row],[Total Messages]]&gt;0,1,0)</f>
        <v>0</v>
      </c>
    </row>
    <row r="2762" spans="1:32" x14ac:dyDescent="0.3">
      <c r="A2762" t="s">
        <v>58</v>
      </c>
      <c r="B2762">
        <f t="shared" si="43"/>
        <v>26</v>
      </c>
      <c r="C2762" t="s">
        <v>33</v>
      </c>
      <c r="D2762" s="1">
        <v>46051</v>
      </c>
      <c r="E2762" t="s">
        <v>36</v>
      </c>
      <c r="AF2762">
        <f>IF(excel_project[[#This Row],[Total Messages]]&gt;0,1,0)</f>
        <v>0</v>
      </c>
    </row>
    <row r="2763" spans="1:32" x14ac:dyDescent="0.3">
      <c r="A2763" t="s">
        <v>58</v>
      </c>
      <c r="B2763">
        <f t="shared" si="43"/>
        <v>26</v>
      </c>
      <c r="C2763" t="s">
        <v>33</v>
      </c>
      <c r="D2763" s="1">
        <v>46052</v>
      </c>
      <c r="E2763" t="s">
        <v>38</v>
      </c>
      <c r="AF2763">
        <f>IF(excel_project[[#This Row],[Total Messages]]&gt;0,1,0)</f>
        <v>0</v>
      </c>
    </row>
    <row r="2764" spans="1:32" x14ac:dyDescent="0.3">
      <c r="A2764" t="s">
        <v>58</v>
      </c>
      <c r="B2764">
        <f t="shared" si="43"/>
        <v>26</v>
      </c>
      <c r="C2764" t="s">
        <v>33</v>
      </c>
      <c r="D2764" s="1">
        <v>46053</v>
      </c>
      <c r="E2764" t="s">
        <v>39</v>
      </c>
      <c r="AF2764">
        <f>IF(excel_project[[#This Row],[Total Messages]]&gt;0,1,0)</f>
        <v>0</v>
      </c>
    </row>
    <row r="2765" spans="1:32" x14ac:dyDescent="0.3">
      <c r="A2765" t="s">
        <v>58</v>
      </c>
      <c r="B2765">
        <f t="shared" si="43"/>
        <v>26</v>
      </c>
      <c r="C2765" t="s">
        <v>33</v>
      </c>
      <c r="D2765" s="1">
        <v>46054</v>
      </c>
      <c r="E2765" t="s">
        <v>40</v>
      </c>
      <c r="AF2765">
        <f>IF(excel_project[[#This Row],[Total Messages]]&gt;0,1,0)</f>
        <v>0</v>
      </c>
    </row>
    <row r="2766" spans="1:32" x14ac:dyDescent="0.3">
      <c r="A2766" t="s">
        <v>58</v>
      </c>
      <c r="B2766">
        <f t="shared" si="43"/>
        <v>26</v>
      </c>
      <c r="C2766" t="s">
        <v>33</v>
      </c>
      <c r="D2766" s="1">
        <v>46055</v>
      </c>
      <c r="E2766" t="s">
        <v>30</v>
      </c>
      <c r="AF2766">
        <f>IF(excel_project[[#This Row],[Total Messages]]&gt;0,1,0)</f>
        <v>0</v>
      </c>
    </row>
    <row r="2767" spans="1:32" x14ac:dyDescent="0.3">
      <c r="A2767" t="s">
        <v>58</v>
      </c>
      <c r="B2767">
        <f t="shared" si="43"/>
        <v>26</v>
      </c>
      <c r="C2767" t="s">
        <v>33</v>
      </c>
      <c r="D2767" s="1">
        <v>46056</v>
      </c>
      <c r="E2767" t="s">
        <v>34</v>
      </c>
      <c r="AF2767">
        <f>IF(excel_project[[#This Row],[Total Messages]]&gt;0,1,0)</f>
        <v>0</v>
      </c>
    </row>
    <row r="2768" spans="1:32" x14ac:dyDescent="0.3">
      <c r="A2768" t="s">
        <v>58</v>
      </c>
      <c r="B2768">
        <f t="shared" si="43"/>
        <v>26</v>
      </c>
      <c r="C2768" t="s">
        <v>33</v>
      </c>
      <c r="D2768" s="1">
        <v>46057</v>
      </c>
      <c r="E2768" t="s">
        <v>35</v>
      </c>
      <c r="AF2768">
        <f>IF(excel_project[[#This Row],[Total Messages]]&gt;0,1,0)</f>
        <v>0</v>
      </c>
    </row>
    <row r="2769" spans="1:32" x14ac:dyDescent="0.3">
      <c r="A2769" t="s">
        <v>58</v>
      </c>
      <c r="B2769">
        <f t="shared" si="43"/>
        <v>26</v>
      </c>
      <c r="C2769" t="s">
        <v>33</v>
      </c>
      <c r="D2769" s="1">
        <v>46058</v>
      </c>
      <c r="E2769" t="s">
        <v>36</v>
      </c>
      <c r="AF2769">
        <f>IF(excel_project[[#This Row],[Total Messages]]&gt;0,1,0)</f>
        <v>0</v>
      </c>
    </row>
    <row r="2770" spans="1:32" x14ac:dyDescent="0.3">
      <c r="A2770" t="s">
        <v>58</v>
      </c>
      <c r="B2770">
        <f t="shared" si="43"/>
        <v>26</v>
      </c>
      <c r="C2770" t="s">
        <v>33</v>
      </c>
      <c r="D2770" s="1">
        <v>46059</v>
      </c>
      <c r="E2770" t="s">
        <v>38</v>
      </c>
      <c r="AF2770">
        <f>IF(excel_project[[#This Row],[Total Messages]]&gt;0,1,0)</f>
        <v>0</v>
      </c>
    </row>
    <row r="2771" spans="1:32" x14ac:dyDescent="0.3">
      <c r="A2771" t="s">
        <v>58</v>
      </c>
      <c r="B2771">
        <f t="shared" si="43"/>
        <v>26</v>
      </c>
      <c r="C2771" t="s">
        <v>33</v>
      </c>
      <c r="D2771" s="1">
        <v>46060</v>
      </c>
      <c r="E2771" t="s">
        <v>39</v>
      </c>
      <c r="AF2771">
        <f>IF(excel_project[[#This Row],[Total Messages]]&gt;0,1,0)</f>
        <v>0</v>
      </c>
    </row>
    <row r="2772" spans="1:32" x14ac:dyDescent="0.3">
      <c r="A2772" t="s">
        <v>58</v>
      </c>
      <c r="B2772">
        <f t="shared" si="43"/>
        <v>26</v>
      </c>
      <c r="C2772" t="s">
        <v>33</v>
      </c>
      <c r="D2772" s="1">
        <v>46061</v>
      </c>
      <c r="E2772" t="s">
        <v>40</v>
      </c>
      <c r="AF2772">
        <f>IF(excel_project[[#This Row],[Total Messages]]&gt;0,1,0)</f>
        <v>0</v>
      </c>
    </row>
    <row r="2773" spans="1:32" x14ac:dyDescent="0.3">
      <c r="A2773" t="s">
        <v>58</v>
      </c>
      <c r="B2773">
        <f t="shared" si="43"/>
        <v>26</v>
      </c>
      <c r="C2773" t="s">
        <v>33</v>
      </c>
      <c r="D2773" s="1">
        <v>46062</v>
      </c>
      <c r="E2773" t="s">
        <v>30</v>
      </c>
      <c r="AF2773">
        <f>IF(excel_project[[#This Row],[Total Messages]]&gt;0,1,0)</f>
        <v>0</v>
      </c>
    </row>
    <row r="2774" spans="1:32" x14ac:dyDescent="0.3">
      <c r="A2774" t="s">
        <v>58</v>
      </c>
      <c r="B2774">
        <f t="shared" si="43"/>
        <v>26</v>
      </c>
      <c r="C2774" t="s">
        <v>33</v>
      </c>
      <c r="D2774" s="1">
        <v>46063</v>
      </c>
      <c r="E2774" t="s">
        <v>34</v>
      </c>
      <c r="AF2774">
        <f>IF(excel_project[[#This Row],[Total Messages]]&gt;0,1,0)</f>
        <v>0</v>
      </c>
    </row>
    <row r="2775" spans="1:32" x14ac:dyDescent="0.3">
      <c r="A2775" t="s">
        <v>58</v>
      </c>
      <c r="B2775">
        <f t="shared" si="43"/>
        <v>26</v>
      </c>
      <c r="C2775" t="s">
        <v>33</v>
      </c>
      <c r="D2775" s="1">
        <v>46064</v>
      </c>
      <c r="E2775" t="s">
        <v>35</v>
      </c>
      <c r="AF2775">
        <f>IF(excel_project[[#This Row],[Total Messages]]&gt;0,1,0)</f>
        <v>0</v>
      </c>
    </row>
    <row r="2776" spans="1:32" x14ac:dyDescent="0.3">
      <c r="A2776" t="s">
        <v>58</v>
      </c>
      <c r="B2776">
        <f t="shared" si="43"/>
        <v>26</v>
      </c>
      <c r="C2776" t="s">
        <v>33</v>
      </c>
      <c r="D2776" s="1">
        <v>46065</v>
      </c>
      <c r="E2776" t="s">
        <v>36</v>
      </c>
      <c r="AF2776">
        <f>IF(excel_project[[#This Row],[Total Messages]]&gt;0,1,0)</f>
        <v>0</v>
      </c>
    </row>
    <row r="2777" spans="1:32" x14ac:dyDescent="0.3">
      <c r="A2777" t="s">
        <v>58</v>
      </c>
      <c r="B2777">
        <f t="shared" si="43"/>
        <v>26</v>
      </c>
      <c r="C2777" t="s">
        <v>33</v>
      </c>
      <c r="D2777" s="1">
        <v>46066</v>
      </c>
      <c r="E2777" t="s">
        <v>38</v>
      </c>
      <c r="AF2777">
        <f>IF(excel_project[[#This Row],[Total Messages]]&gt;0,1,0)</f>
        <v>0</v>
      </c>
    </row>
    <row r="2778" spans="1:32" x14ac:dyDescent="0.3">
      <c r="A2778" t="s">
        <v>58</v>
      </c>
      <c r="B2778">
        <f t="shared" si="43"/>
        <v>26</v>
      </c>
      <c r="C2778" t="s">
        <v>33</v>
      </c>
      <c r="D2778" s="1">
        <v>46067</v>
      </c>
      <c r="E2778" t="s">
        <v>39</v>
      </c>
      <c r="AF2778">
        <f>IF(excel_project[[#This Row],[Total Messages]]&gt;0,1,0)</f>
        <v>0</v>
      </c>
    </row>
    <row r="2779" spans="1:32" x14ac:dyDescent="0.3">
      <c r="A2779" t="s">
        <v>58</v>
      </c>
      <c r="B2779">
        <f t="shared" si="43"/>
        <v>26</v>
      </c>
      <c r="C2779" t="s">
        <v>33</v>
      </c>
      <c r="D2779" s="1">
        <v>46068</v>
      </c>
      <c r="E2779" t="s">
        <v>40</v>
      </c>
      <c r="AF2779">
        <f>IF(excel_project[[#This Row],[Total Messages]]&gt;0,1,0)</f>
        <v>0</v>
      </c>
    </row>
    <row r="2780" spans="1:32" x14ac:dyDescent="0.3">
      <c r="A2780" t="s">
        <v>58</v>
      </c>
      <c r="B2780">
        <f t="shared" si="43"/>
        <v>26</v>
      </c>
      <c r="C2780" t="s">
        <v>33</v>
      </c>
      <c r="D2780" s="1">
        <v>46069</v>
      </c>
      <c r="E2780" t="s">
        <v>30</v>
      </c>
      <c r="AF2780">
        <f>IF(excel_project[[#This Row],[Total Messages]]&gt;0,1,0)</f>
        <v>0</v>
      </c>
    </row>
    <row r="2781" spans="1:32" x14ac:dyDescent="0.3">
      <c r="A2781" t="s">
        <v>58</v>
      </c>
      <c r="B2781">
        <f t="shared" si="43"/>
        <v>26</v>
      </c>
      <c r="C2781" t="s">
        <v>33</v>
      </c>
      <c r="D2781" s="1">
        <v>46070</v>
      </c>
      <c r="E2781" t="s">
        <v>34</v>
      </c>
      <c r="AF2781">
        <f>IF(excel_project[[#This Row],[Total Messages]]&gt;0,1,0)</f>
        <v>0</v>
      </c>
    </row>
    <row r="2782" spans="1:32" x14ac:dyDescent="0.3">
      <c r="A2782" t="s">
        <v>58</v>
      </c>
      <c r="B2782">
        <f t="shared" si="43"/>
        <v>26</v>
      </c>
      <c r="C2782" t="s">
        <v>33</v>
      </c>
      <c r="D2782" s="1">
        <v>46071</v>
      </c>
      <c r="E2782" t="s">
        <v>35</v>
      </c>
      <c r="AF2782">
        <f>IF(excel_project[[#This Row],[Total Messages]]&gt;0,1,0)</f>
        <v>0</v>
      </c>
    </row>
    <row r="2783" spans="1:32" x14ac:dyDescent="0.3">
      <c r="A2783" t="s">
        <v>58</v>
      </c>
      <c r="B2783">
        <f t="shared" si="43"/>
        <v>26</v>
      </c>
      <c r="C2783" t="s">
        <v>33</v>
      </c>
      <c r="D2783" s="1">
        <v>46072</v>
      </c>
      <c r="E2783" t="s">
        <v>36</v>
      </c>
      <c r="AF2783">
        <f>IF(excel_project[[#This Row],[Total Messages]]&gt;0,1,0)</f>
        <v>0</v>
      </c>
    </row>
    <row r="2784" spans="1:32" x14ac:dyDescent="0.3">
      <c r="A2784" t="s">
        <v>58</v>
      </c>
      <c r="B2784">
        <f t="shared" si="43"/>
        <v>26</v>
      </c>
      <c r="C2784" t="s">
        <v>33</v>
      </c>
      <c r="D2784" s="1">
        <v>46073</v>
      </c>
      <c r="E2784" t="s">
        <v>38</v>
      </c>
      <c r="AF2784">
        <f>IF(excel_project[[#This Row],[Total Messages]]&gt;0,1,0)</f>
        <v>0</v>
      </c>
    </row>
    <row r="2785" spans="1:32" x14ac:dyDescent="0.3">
      <c r="A2785" t="s">
        <v>58</v>
      </c>
      <c r="B2785">
        <f t="shared" si="43"/>
        <v>26</v>
      </c>
      <c r="C2785" t="s">
        <v>33</v>
      </c>
      <c r="D2785" s="1">
        <v>46074</v>
      </c>
      <c r="E2785" t="s">
        <v>39</v>
      </c>
      <c r="AF2785">
        <f>IF(excel_project[[#This Row],[Total Messages]]&gt;0,1,0)</f>
        <v>0</v>
      </c>
    </row>
    <row r="2786" spans="1:32" x14ac:dyDescent="0.3">
      <c r="A2786" t="s">
        <v>58</v>
      </c>
      <c r="B2786">
        <f t="shared" si="43"/>
        <v>26</v>
      </c>
      <c r="C2786" t="s">
        <v>33</v>
      </c>
      <c r="D2786" s="1">
        <v>46075</v>
      </c>
      <c r="E2786" t="s">
        <v>40</v>
      </c>
      <c r="AF2786">
        <f>IF(excel_project[[#This Row],[Total Messages]]&gt;0,1,0)</f>
        <v>0</v>
      </c>
    </row>
    <row r="2787" spans="1:32" x14ac:dyDescent="0.3">
      <c r="A2787" t="s">
        <v>58</v>
      </c>
      <c r="B2787">
        <f t="shared" si="43"/>
        <v>26</v>
      </c>
      <c r="C2787" t="s">
        <v>33</v>
      </c>
      <c r="D2787" s="1">
        <v>46076</v>
      </c>
      <c r="E2787" t="s">
        <v>30</v>
      </c>
      <c r="AF2787">
        <f>IF(excel_project[[#This Row],[Total Messages]]&gt;0,1,0)</f>
        <v>0</v>
      </c>
    </row>
    <row r="2788" spans="1:32" x14ac:dyDescent="0.3">
      <c r="A2788" t="s">
        <v>58</v>
      </c>
      <c r="B2788">
        <f t="shared" si="43"/>
        <v>26</v>
      </c>
      <c r="C2788" t="s">
        <v>33</v>
      </c>
      <c r="D2788" s="1">
        <v>46077</v>
      </c>
      <c r="E2788" t="s">
        <v>34</v>
      </c>
      <c r="AF2788">
        <f>IF(excel_project[[#This Row],[Total Messages]]&gt;0,1,0)</f>
        <v>0</v>
      </c>
    </row>
    <row r="2789" spans="1:32" x14ac:dyDescent="0.3">
      <c r="A2789" t="s">
        <v>58</v>
      </c>
      <c r="B2789">
        <f t="shared" si="43"/>
        <v>26</v>
      </c>
      <c r="C2789" t="s">
        <v>33</v>
      </c>
      <c r="D2789" s="1">
        <v>46078</v>
      </c>
      <c r="E2789" t="s">
        <v>35</v>
      </c>
      <c r="AF2789">
        <f>IF(excel_project[[#This Row],[Total Messages]]&gt;0,1,0)</f>
        <v>0</v>
      </c>
    </row>
    <row r="2790" spans="1:32" x14ac:dyDescent="0.3">
      <c r="A2790" t="s">
        <v>58</v>
      </c>
      <c r="B2790">
        <f t="shared" si="43"/>
        <v>26</v>
      </c>
      <c r="C2790" t="s">
        <v>33</v>
      </c>
      <c r="D2790" s="1">
        <v>46079</v>
      </c>
      <c r="E2790" t="s">
        <v>36</v>
      </c>
      <c r="AF2790">
        <f>IF(excel_project[[#This Row],[Total Messages]]&gt;0,1,0)</f>
        <v>0</v>
      </c>
    </row>
    <row r="2791" spans="1:32" x14ac:dyDescent="0.3">
      <c r="A2791" t="s">
        <v>58</v>
      </c>
      <c r="B2791">
        <f t="shared" si="43"/>
        <v>26</v>
      </c>
      <c r="C2791" t="s">
        <v>33</v>
      </c>
      <c r="D2791" s="1">
        <v>46080</v>
      </c>
      <c r="E2791" t="s">
        <v>38</v>
      </c>
      <c r="AF2791">
        <f>IF(excel_project[[#This Row],[Total Messages]]&gt;0,1,0)</f>
        <v>0</v>
      </c>
    </row>
    <row r="2792" spans="1:32" x14ac:dyDescent="0.3">
      <c r="A2792" t="s">
        <v>58</v>
      </c>
      <c r="B2792">
        <f t="shared" si="43"/>
        <v>26</v>
      </c>
      <c r="C2792" t="s">
        <v>33</v>
      </c>
      <c r="D2792" s="1">
        <v>46081</v>
      </c>
      <c r="E2792" t="s">
        <v>39</v>
      </c>
      <c r="AF2792">
        <f>IF(excel_project[[#This Row],[Total Messages]]&gt;0,1,0)</f>
        <v>0</v>
      </c>
    </row>
    <row r="2793" spans="1:32" x14ac:dyDescent="0.3">
      <c r="A2793" t="s">
        <v>58</v>
      </c>
      <c r="B2793">
        <f t="shared" si="43"/>
        <v>26</v>
      </c>
      <c r="C2793" t="s">
        <v>33</v>
      </c>
      <c r="D2793" s="1">
        <v>46082</v>
      </c>
      <c r="E2793" t="s">
        <v>40</v>
      </c>
      <c r="AF2793">
        <f>IF(excel_project[[#This Row],[Total Messages]]&gt;0,1,0)</f>
        <v>0</v>
      </c>
    </row>
    <row r="2794" spans="1:32" x14ac:dyDescent="0.3">
      <c r="A2794" t="s">
        <v>58</v>
      </c>
      <c r="B2794">
        <f t="shared" si="43"/>
        <v>26</v>
      </c>
      <c r="C2794" t="s">
        <v>33</v>
      </c>
      <c r="D2794" s="1">
        <v>46083</v>
      </c>
      <c r="E2794" t="s">
        <v>30</v>
      </c>
      <c r="AF2794">
        <f>IF(excel_project[[#This Row],[Total Messages]]&gt;0,1,0)</f>
        <v>0</v>
      </c>
    </row>
    <row r="2795" spans="1:32" x14ac:dyDescent="0.3">
      <c r="A2795" t="s">
        <v>58</v>
      </c>
      <c r="B2795">
        <f t="shared" si="43"/>
        <v>26</v>
      </c>
      <c r="C2795" t="s">
        <v>33</v>
      </c>
      <c r="D2795" s="1">
        <v>46084</v>
      </c>
      <c r="E2795" t="s">
        <v>34</v>
      </c>
      <c r="AF2795">
        <f>IF(excel_project[[#This Row],[Total Messages]]&gt;0,1,0)</f>
        <v>0</v>
      </c>
    </row>
    <row r="2796" spans="1:32" x14ac:dyDescent="0.3">
      <c r="A2796" t="s">
        <v>58</v>
      </c>
      <c r="B2796">
        <f t="shared" si="43"/>
        <v>26</v>
      </c>
      <c r="C2796" t="s">
        <v>33</v>
      </c>
      <c r="D2796" s="1">
        <v>46085</v>
      </c>
      <c r="E2796" t="s">
        <v>35</v>
      </c>
      <c r="AF2796">
        <f>IF(excel_project[[#This Row],[Total Messages]]&gt;0,1,0)</f>
        <v>0</v>
      </c>
    </row>
    <row r="2797" spans="1:32" x14ac:dyDescent="0.3">
      <c r="A2797" t="s">
        <v>58</v>
      </c>
      <c r="B2797">
        <f t="shared" si="43"/>
        <v>26</v>
      </c>
      <c r="C2797" t="s">
        <v>33</v>
      </c>
      <c r="D2797" s="1">
        <v>46086</v>
      </c>
      <c r="E2797" t="s">
        <v>36</v>
      </c>
      <c r="AF2797">
        <f>IF(excel_project[[#This Row],[Total Messages]]&gt;0,1,0)</f>
        <v>0</v>
      </c>
    </row>
    <row r="2798" spans="1:32" x14ac:dyDescent="0.3">
      <c r="A2798" t="s">
        <v>58</v>
      </c>
      <c r="B2798">
        <f t="shared" si="43"/>
        <v>26</v>
      </c>
      <c r="C2798" t="s">
        <v>33</v>
      </c>
      <c r="D2798" s="1">
        <v>46087</v>
      </c>
      <c r="E2798" t="s">
        <v>38</v>
      </c>
      <c r="AF2798">
        <f>IF(excel_project[[#This Row],[Total Messages]]&gt;0,1,0)</f>
        <v>0</v>
      </c>
    </row>
    <row r="2799" spans="1:32" x14ac:dyDescent="0.3">
      <c r="A2799" t="s">
        <v>58</v>
      </c>
      <c r="B2799">
        <f t="shared" si="43"/>
        <v>26</v>
      </c>
      <c r="C2799" t="s">
        <v>33</v>
      </c>
      <c r="D2799" s="1">
        <v>46088</v>
      </c>
      <c r="E2799" t="s">
        <v>39</v>
      </c>
      <c r="AF2799">
        <f>IF(excel_project[[#This Row],[Total Messages]]&gt;0,1,0)</f>
        <v>0</v>
      </c>
    </row>
    <row r="2800" spans="1:32" x14ac:dyDescent="0.3">
      <c r="A2800" t="s">
        <v>58</v>
      </c>
      <c r="B2800">
        <f t="shared" si="43"/>
        <v>26</v>
      </c>
      <c r="C2800" t="s">
        <v>33</v>
      </c>
      <c r="D2800" s="1">
        <v>46089</v>
      </c>
      <c r="E2800" t="s">
        <v>40</v>
      </c>
      <c r="AF2800">
        <f>IF(excel_project[[#This Row],[Total Messages]]&gt;0,1,0)</f>
        <v>0</v>
      </c>
    </row>
    <row r="2801" spans="1:32" x14ac:dyDescent="0.3">
      <c r="A2801" t="s">
        <v>58</v>
      </c>
      <c r="B2801">
        <f t="shared" si="43"/>
        <v>26</v>
      </c>
      <c r="C2801" t="s">
        <v>33</v>
      </c>
      <c r="D2801" s="1">
        <v>46090</v>
      </c>
      <c r="E2801" t="s">
        <v>30</v>
      </c>
      <c r="AF2801">
        <f>IF(excel_project[[#This Row],[Total Messages]]&gt;0,1,0)</f>
        <v>0</v>
      </c>
    </row>
    <row r="2802" spans="1:32" x14ac:dyDescent="0.3">
      <c r="A2802" t="s">
        <v>58</v>
      </c>
      <c r="B2802">
        <f t="shared" si="43"/>
        <v>26</v>
      </c>
      <c r="C2802" t="s">
        <v>33</v>
      </c>
      <c r="D2802" s="1">
        <v>46091</v>
      </c>
      <c r="E2802" t="s">
        <v>34</v>
      </c>
      <c r="AF2802">
        <f>IF(excel_project[[#This Row],[Total Messages]]&gt;0,1,0)</f>
        <v>0</v>
      </c>
    </row>
    <row r="2803" spans="1:32" x14ac:dyDescent="0.3">
      <c r="A2803" t="s">
        <v>58</v>
      </c>
      <c r="B2803">
        <f t="shared" si="43"/>
        <v>26</v>
      </c>
      <c r="C2803" t="s">
        <v>33</v>
      </c>
      <c r="D2803" s="1">
        <v>46092</v>
      </c>
      <c r="E2803" t="s">
        <v>35</v>
      </c>
      <c r="AF2803">
        <f>IF(excel_project[[#This Row],[Total Messages]]&gt;0,1,0)</f>
        <v>0</v>
      </c>
    </row>
    <row r="2804" spans="1:32" x14ac:dyDescent="0.3">
      <c r="A2804" t="s">
        <v>58</v>
      </c>
      <c r="B2804">
        <f t="shared" si="43"/>
        <v>26</v>
      </c>
      <c r="C2804" t="s">
        <v>33</v>
      </c>
      <c r="D2804" s="1">
        <v>46093</v>
      </c>
      <c r="E2804" t="s">
        <v>36</v>
      </c>
      <c r="AF2804">
        <f>IF(excel_project[[#This Row],[Total Messages]]&gt;0,1,0)</f>
        <v>0</v>
      </c>
    </row>
    <row r="2805" spans="1:32" x14ac:dyDescent="0.3">
      <c r="A2805" t="s">
        <v>58</v>
      </c>
      <c r="B2805">
        <f t="shared" si="43"/>
        <v>26</v>
      </c>
      <c r="C2805" t="s">
        <v>33</v>
      </c>
      <c r="D2805" s="1">
        <v>46094</v>
      </c>
      <c r="E2805" t="s">
        <v>38</v>
      </c>
      <c r="AF2805">
        <f>IF(excel_project[[#This Row],[Total Messages]]&gt;0,1,0)</f>
        <v>0</v>
      </c>
    </row>
    <row r="2806" spans="1:32" x14ac:dyDescent="0.3">
      <c r="A2806" t="s">
        <v>58</v>
      </c>
      <c r="B2806">
        <f t="shared" si="43"/>
        <v>26</v>
      </c>
      <c r="C2806" t="s">
        <v>33</v>
      </c>
      <c r="D2806" s="1">
        <v>46095</v>
      </c>
      <c r="E2806" t="s">
        <v>39</v>
      </c>
      <c r="AF2806">
        <f>IF(excel_project[[#This Row],[Total Messages]]&gt;0,1,0)</f>
        <v>0</v>
      </c>
    </row>
    <row r="2807" spans="1:32" x14ac:dyDescent="0.3">
      <c r="A2807" t="s">
        <v>58</v>
      </c>
      <c r="B2807">
        <f t="shared" si="43"/>
        <v>26</v>
      </c>
      <c r="C2807" t="s">
        <v>33</v>
      </c>
      <c r="D2807" s="1">
        <v>46096</v>
      </c>
      <c r="E2807" t="s">
        <v>40</v>
      </c>
      <c r="AF2807">
        <f>IF(excel_project[[#This Row],[Total Messages]]&gt;0,1,0)</f>
        <v>0</v>
      </c>
    </row>
    <row r="2808" spans="1:32" x14ac:dyDescent="0.3">
      <c r="A2808" t="s">
        <v>58</v>
      </c>
      <c r="B2808">
        <f t="shared" si="43"/>
        <v>26</v>
      </c>
      <c r="C2808" t="s">
        <v>33</v>
      </c>
      <c r="D2808" s="1">
        <v>46097</v>
      </c>
      <c r="E2808" t="s">
        <v>30</v>
      </c>
      <c r="AF2808">
        <f>IF(excel_project[[#This Row],[Total Messages]]&gt;0,1,0)</f>
        <v>0</v>
      </c>
    </row>
    <row r="2809" spans="1:32" x14ac:dyDescent="0.3">
      <c r="A2809" t="s">
        <v>58</v>
      </c>
      <c r="B2809">
        <f t="shared" si="43"/>
        <v>26</v>
      </c>
      <c r="C2809" t="s">
        <v>33</v>
      </c>
      <c r="D2809" s="1">
        <v>46098</v>
      </c>
      <c r="E2809" t="s">
        <v>34</v>
      </c>
      <c r="AF2809">
        <f>IF(excel_project[[#This Row],[Total Messages]]&gt;0,1,0)</f>
        <v>0</v>
      </c>
    </row>
    <row r="2810" spans="1:32" x14ac:dyDescent="0.3">
      <c r="A2810" t="s">
        <v>58</v>
      </c>
      <c r="B2810">
        <f t="shared" si="43"/>
        <v>26</v>
      </c>
      <c r="C2810" t="s">
        <v>33</v>
      </c>
      <c r="D2810" s="1">
        <v>46099</v>
      </c>
      <c r="E2810" t="s">
        <v>35</v>
      </c>
      <c r="AF2810">
        <f>IF(excel_project[[#This Row],[Total Messages]]&gt;0,1,0)</f>
        <v>0</v>
      </c>
    </row>
    <row r="2811" spans="1:32" x14ac:dyDescent="0.3">
      <c r="A2811" t="s">
        <v>58</v>
      </c>
      <c r="B2811">
        <f t="shared" si="43"/>
        <v>26</v>
      </c>
      <c r="C2811" t="s">
        <v>33</v>
      </c>
      <c r="D2811" s="1">
        <v>46100</v>
      </c>
      <c r="E2811" t="s">
        <v>36</v>
      </c>
      <c r="AF2811">
        <f>IF(excel_project[[#This Row],[Total Messages]]&gt;0,1,0)</f>
        <v>0</v>
      </c>
    </row>
    <row r="2812" spans="1:32" x14ac:dyDescent="0.3">
      <c r="A2812" t="s">
        <v>58</v>
      </c>
      <c r="B2812">
        <f t="shared" si="43"/>
        <v>26</v>
      </c>
      <c r="C2812" t="s">
        <v>33</v>
      </c>
      <c r="D2812" s="1">
        <v>46101</v>
      </c>
      <c r="E2812" t="s">
        <v>38</v>
      </c>
      <c r="AF2812">
        <f>IF(excel_project[[#This Row],[Total Messages]]&gt;0,1,0)</f>
        <v>0</v>
      </c>
    </row>
    <row r="2813" spans="1:32" x14ac:dyDescent="0.3">
      <c r="A2813" t="s">
        <v>58</v>
      </c>
      <c r="B2813">
        <f t="shared" si="43"/>
        <v>26</v>
      </c>
      <c r="C2813" t="s">
        <v>33</v>
      </c>
      <c r="D2813" s="1">
        <v>46102</v>
      </c>
      <c r="E2813" t="s">
        <v>39</v>
      </c>
      <c r="AF2813">
        <f>IF(excel_project[[#This Row],[Total Messages]]&gt;0,1,0)</f>
        <v>0</v>
      </c>
    </row>
    <row r="2814" spans="1:32" x14ac:dyDescent="0.3">
      <c r="A2814" t="s">
        <v>58</v>
      </c>
      <c r="B2814">
        <f t="shared" si="43"/>
        <v>26</v>
      </c>
      <c r="C2814" t="s">
        <v>33</v>
      </c>
      <c r="D2814" s="1">
        <v>46103</v>
      </c>
      <c r="E2814" t="s">
        <v>40</v>
      </c>
      <c r="AF2814">
        <f>IF(excel_project[[#This Row],[Total Messages]]&gt;0,1,0)</f>
        <v>0</v>
      </c>
    </row>
    <row r="2815" spans="1:32" x14ac:dyDescent="0.3">
      <c r="A2815" t="s">
        <v>58</v>
      </c>
      <c r="B2815">
        <f t="shared" si="43"/>
        <v>26</v>
      </c>
      <c r="C2815" t="s">
        <v>33</v>
      </c>
      <c r="D2815" s="1">
        <v>46104</v>
      </c>
      <c r="E2815" t="s">
        <v>30</v>
      </c>
      <c r="AF2815">
        <f>IF(excel_project[[#This Row],[Total Messages]]&gt;0,1,0)</f>
        <v>0</v>
      </c>
    </row>
    <row r="2816" spans="1:32" x14ac:dyDescent="0.3">
      <c r="A2816" t="s">
        <v>58</v>
      </c>
      <c r="B2816">
        <f t="shared" si="43"/>
        <v>26</v>
      </c>
      <c r="C2816" t="s">
        <v>33</v>
      </c>
      <c r="D2816" s="1">
        <v>46105</v>
      </c>
      <c r="E2816" t="s">
        <v>34</v>
      </c>
      <c r="AF2816">
        <f>IF(excel_project[[#This Row],[Total Messages]]&gt;0,1,0)</f>
        <v>0</v>
      </c>
    </row>
    <row r="2817" spans="1:32" x14ac:dyDescent="0.3">
      <c r="A2817" t="s">
        <v>58</v>
      </c>
      <c r="B2817">
        <f t="shared" si="43"/>
        <v>26</v>
      </c>
      <c r="C2817" t="s">
        <v>33</v>
      </c>
      <c r="D2817" s="1">
        <v>46106</v>
      </c>
      <c r="E2817" t="s">
        <v>35</v>
      </c>
      <c r="AF2817">
        <f>IF(excel_project[[#This Row],[Total Messages]]&gt;0,1,0)</f>
        <v>0</v>
      </c>
    </row>
    <row r="2818" spans="1:32" x14ac:dyDescent="0.3">
      <c r="A2818" t="s">
        <v>58</v>
      </c>
      <c r="B2818">
        <f t="shared" ref="B2818:B2881" si="44">VALUE(LEFT(A2818,LEN(A2818)-1))</f>
        <v>26</v>
      </c>
      <c r="C2818" t="s">
        <v>33</v>
      </c>
      <c r="D2818" s="1">
        <v>46107</v>
      </c>
      <c r="E2818" t="s">
        <v>36</v>
      </c>
      <c r="AF2818">
        <f>IF(excel_project[[#This Row],[Total Messages]]&gt;0,1,0)</f>
        <v>0</v>
      </c>
    </row>
    <row r="2819" spans="1:32" x14ac:dyDescent="0.3">
      <c r="A2819" t="s">
        <v>58</v>
      </c>
      <c r="B2819">
        <f t="shared" si="44"/>
        <v>26</v>
      </c>
      <c r="C2819" t="s">
        <v>33</v>
      </c>
      <c r="D2819" s="1">
        <v>46108</v>
      </c>
      <c r="E2819" t="s">
        <v>38</v>
      </c>
      <c r="AF2819">
        <f>IF(excel_project[[#This Row],[Total Messages]]&gt;0,1,0)</f>
        <v>0</v>
      </c>
    </row>
    <row r="2820" spans="1:32" x14ac:dyDescent="0.3">
      <c r="A2820" t="s">
        <v>58</v>
      </c>
      <c r="B2820">
        <f t="shared" si="44"/>
        <v>26</v>
      </c>
      <c r="C2820" t="s">
        <v>33</v>
      </c>
      <c r="D2820" s="1">
        <v>46109</v>
      </c>
      <c r="E2820" t="s">
        <v>39</v>
      </c>
      <c r="AF2820">
        <f>IF(excel_project[[#This Row],[Total Messages]]&gt;0,1,0)</f>
        <v>0</v>
      </c>
    </row>
    <row r="2821" spans="1:32" x14ac:dyDescent="0.3">
      <c r="A2821" t="s">
        <v>58</v>
      </c>
      <c r="B2821">
        <f t="shared" si="44"/>
        <v>26</v>
      </c>
      <c r="C2821" t="s">
        <v>33</v>
      </c>
      <c r="D2821" s="1">
        <v>46110</v>
      </c>
      <c r="E2821" t="s">
        <v>40</v>
      </c>
      <c r="AF2821">
        <f>IF(excel_project[[#This Row],[Total Messages]]&gt;0,1,0)</f>
        <v>0</v>
      </c>
    </row>
    <row r="2822" spans="1:32" x14ac:dyDescent="0.3">
      <c r="A2822" t="s">
        <v>58</v>
      </c>
      <c r="B2822">
        <f t="shared" si="44"/>
        <v>26</v>
      </c>
      <c r="C2822" t="s">
        <v>33</v>
      </c>
      <c r="D2822" s="1">
        <v>46111</v>
      </c>
      <c r="E2822" t="s">
        <v>30</v>
      </c>
      <c r="AF2822">
        <f>IF(excel_project[[#This Row],[Total Messages]]&gt;0,1,0)</f>
        <v>0</v>
      </c>
    </row>
    <row r="2823" spans="1:32" x14ac:dyDescent="0.3">
      <c r="A2823" t="s">
        <v>58</v>
      </c>
      <c r="B2823">
        <f t="shared" si="44"/>
        <v>26</v>
      </c>
      <c r="C2823" t="s">
        <v>33</v>
      </c>
      <c r="D2823" s="1">
        <v>46112</v>
      </c>
      <c r="E2823" t="s">
        <v>34</v>
      </c>
      <c r="AF2823">
        <f>IF(excel_project[[#This Row],[Total Messages]]&gt;0,1,0)</f>
        <v>0</v>
      </c>
    </row>
    <row r="2824" spans="1:32" x14ac:dyDescent="0.3">
      <c r="A2824" t="s">
        <v>58</v>
      </c>
      <c r="B2824">
        <f t="shared" si="44"/>
        <v>26</v>
      </c>
      <c r="C2824" t="s">
        <v>33</v>
      </c>
      <c r="D2824" s="1">
        <v>46113</v>
      </c>
      <c r="E2824" t="s">
        <v>35</v>
      </c>
      <c r="AF2824">
        <f>IF(excel_project[[#This Row],[Total Messages]]&gt;0,1,0)</f>
        <v>0</v>
      </c>
    </row>
    <row r="2825" spans="1:32" x14ac:dyDescent="0.3">
      <c r="A2825" t="s">
        <v>58</v>
      </c>
      <c r="B2825">
        <f t="shared" si="44"/>
        <v>26</v>
      </c>
      <c r="C2825" t="s">
        <v>33</v>
      </c>
      <c r="D2825" s="1">
        <v>46114</v>
      </c>
      <c r="E2825" t="s">
        <v>36</v>
      </c>
      <c r="AF2825">
        <f>IF(excel_project[[#This Row],[Total Messages]]&gt;0,1,0)</f>
        <v>0</v>
      </c>
    </row>
    <row r="2826" spans="1:32" x14ac:dyDescent="0.3">
      <c r="A2826" t="s">
        <v>58</v>
      </c>
      <c r="B2826">
        <f t="shared" si="44"/>
        <v>26</v>
      </c>
      <c r="C2826" t="s">
        <v>33</v>
      </c>
      <c r="D2826" s="1">
        <v>46115</v>
      </c>
      <c r="E2826" t="s">
        <v>38</v>
      </c>
      <c r="AF2826">
        <f>IF(excel_project[[#This Row],[Total Messages]]&gt;0,1,0)</f>
        <v>0</v>
      </c>
    </row>
    <row r="2827" spans="1:32" x14ac:dyDescent="0.3">
      <c r="A2827" t="s">
        <v>58</v>
      </c>
      <c r="B2827">
        <f t="shared" si="44"/>
        <v>26</v>
      </c>
      <c r="C2827" t="s">
        <v>33</v>
      </c>
      <c r="D2827" s="1">
        <v>46116</v>
      </c>
      <c r="E2827" t="s">
        <v>39</v>
      </c>
      <c r="AF2827">
        <f>IF(excel_project[[#This Row],[Total Messages]]&gt;0,1,0)</f>
        <v>0</v>
      </c>
    </row>
    <row r="2828" spans="1:32" x14ac:dyDescent="0.3">
      <c r="A2828" t="s">
        <v>58</v>
      </c>
      <c r="B2828">
        <f t="shared" si="44"/>
        <v>26</v>
      </c>
      <c r="C2828" t="s">
        <v>33</v>
      </c>
      <c r="D2828" s="1">
        <v>46117</v>
      </c>
      <c r="E2828" t="s">
        <v>40</v>
      </c>
      <c r="AF2828">
        <f>IF(excel_project[[#This Row],[Total Messages]]&gt;0,1,0)</f>
        <v>0</v>
      </c>
    </row>
    <row r="2829" spans="1:32" x14ac:dyDescent="0.3">
      <c r="A2829" t="s">
        <v>58</v>
      </c>
      <c r="B2829">
        <f t="shared" si="44"/>
        <v>26</v>
      </c>
      <c r="C2829" t="s">
        <v>33</v>
      </c>
      <c r="D2829" s="1">
        <v>46118</v>
      </c>
      <c r="E2829" t="s">
        <v>30</v>
      </c>
      <c r="AF2829">
        <f>IF(excel_project[[#This Row],[Total Messages]]&gt;0,1,0)</f>
        <v>0</v>
      </c>
    </row>
    <row r="2830" spans="1:32" x14ac:dyDescent="0.3">
      <c r="A2830" t="s">
        <v>58</v>
      </c>
      <c r="B2830">
        <f t="shared" si="44"/>
        <v>26</v>
      </c>
      <c r="C2830" t="s">
        <v>33</v>
      </c>
      <c r="D2830" s="1">
        <v>46119</v>
      </c>
      <c r="E2830" t="s">
        <v>34</v>
      </c>
      <c r="AF2830">
        <f>IF(excel_project[[#This Row],[Total Messages]]&gt;0,1,0)</f>
        <v>0</v>
      </c>
    </row>
    <row r="2831" spans="1:32" x14ac:dyDescent="0.3">
      <c r="A2831" t="s">
        <v>58</v>
      </c>
      <c r="B2831">
        <f t="shared" si="44"/>
        <v>26</v>
      </c>
      <c r="C2831" t="s">
        <v>33</v>
      </c>
      <c r="D2831" s="1">
        <v>46120</v>
      </c>
      <c r="E2831" t="s">
        <v>35</v>
      </c>
      <c r="AF2831">
        <f>IF(excel_project[[#This Row],[Total Messages]]&gt;0,1,0)</f>
        <v>0</v>
      </c>
    </row>
    <row r="2832" spans="1:32" x14ac:dyDescent="0.3">
      <c r="A2832" t="s">
        <v>58</v>
      </c>
      <c r="B2832">
        <f t="shared" si="44"/>
        <v>26</v>
      </c>
      <c r="C2832" t="s">
        <v>33</v>
      </c>
      <c r="D2832" s="1">
        <v>46121</v>
      </c>
      <c r="E2832" t="s">
        <v>36</v>
      </c>
      <c r="AF2832">
        <f>IF(excel_project[[#This Row],[Total Messages]]&gt;0,1,0)</f>
        <v>0</v>
      </c>
    </row>
    <row r="2833" spans="1:32" x14ac:dyDescent="0.3">
      <c r="A2833" t="s">
        <v>58</v>
      </c>
      <c r="B2833">
        <f t="shared" si="44"/>
        <v>26</v>
      </c>
      <c r="C2833" t="s">
        <v>33</v>
      </c>
      <c r="D2833" s="1">
        <v>46122</v>
      </c>
      <c r="E2833" t="s">
        <v>38</v>
      </c>
      <c r="AF2833">
        <f>IF(excel_project[[#This Row],[Total Messages]]&gt;0,1,0)</f>
        <v>0</v>
      </c>
    </row>
    <row r="2834" spans="1:32" x14ac:dyDescent="0.3">
      <c r="A2834" t="s">
        <v>58</v>
      </c>
      <c r="B2834">
        <f t="shared" si="44"/>
        <v>26</v>
      </c>
      <c r="C2834" t="s">
        <v>33</v>
      </c>
      <c r="D2834" s="1">
        <v>46123</v>
      </c>
      <c r="E2834" t="s">
        <v>39</v>
      </c>
      <c r="AF2834">
        <f>IF(excel_project[[#This Row],[Total Messages]]&gt;0,1,0)</f>
        <v>0</v>
      </c>
    </row>
    <row r="2835" spans="1:32" x14ac:dyDescent="0.3">
      <c r="A2835" t="s">
        <v>58</v>
      </c>
      <c r="B2835">
        <f t="shared" si="44"/>
        <v>26</v>
      </c>
      <c r="C2835" t="s">
        <v>33</v>
      </c>
      <c r="D2835" s="1">
        <v>46124</v>
      </c>
      <c r="E2835" t="s">
        <v>40</v>
      </c>
      <c r="AF2835">
        <f>IF(excel_project[[#This Row],[Total Messages]]&gt;0,1,0)</f>
        <v>0</v>
      </c>
    </row>
    <row r="2836" spans="1:32" x14ac:dyDescent="0.3">
      <c r="A2836" t="s">
        <v>58</v>
      </c>
      <c r="B2836">
        <f t="shared" si="44"/>
        <v>26</v>
      </c>
      <c r="C2836" t="s">
        <v>33</v>
      </c>
      <c r="D2836" s="1">
        <v>46125</v>
      </c>
      <c r="E2836" t="s">
        <v>30</v>
      </c>
      <c r="AF2836">
        <f>IF(excel_project[[#This Row],[Total Messages]]&gt;0,1,0)</f>
        <v>0</v>
      </c>
    </row>
    <row r="2837" spans="1:32" x14ac:dyDescent="0.3">
      <c r="A2837" t="s">
        <v>58</v>
      </c>
      <c r="B2837">
        <f t="shared" si="44"/>
        <v>26</v>
      </c>
      <c r="C2837" t="s">
        <v>33</v>
      </c>
      <c r="D2837" s="1">
        <v>46126</v>
      </c>
      <c r="E2837" t="s">
        <v>34</v>
      </c>
      <c r="AF2837">
        <f>IF(excel_project[[#This Row],[Total Messages]]&gt;0,1,0)</f>
        <v>0</v>
      </c>
    </row>
    <row r="2838" spans="1:32" x14ac:dyDescent="0.3">
      <c r="A2838" t="s">
        <v>58</v>
      </c>
      <c r="B2838">
        <f t="shared" si="44"/>
        <v>26</v>
      </c>
      <c r="C2838" t="s">
        <v>33</v>
      </c>
      <c r="D2838" s="1">
        <v>46127</v>
      </c>
      <c r="E2838" t="s">
        <v>35</v>
      </c>
      <c r="AF2838">
        <f>IF(excel_project[[#This Row],[Total Messages]]&gt;0,1,0)</f>
        <v>0</v>
      </c>
    </row>
    <row r="2839" spans="1:32" x14ac:dyDescent="0.3">
      <c r="A2839" t="s">
        <v>58</v>
      </c>
      <c r="B2839">
        <f t="shared" si="44"/>
        <v>26</v>
      </c>
      <c r="C2839" t="s">
        <v>33</v>
      </c>
      <c r="D2839" s="1">
        <v>46128</v>
      </c>
      <c r="E2839" t="s">
        <v>36</v>
      </c>
      <c r="AF2839">
        <f>IF(excel_project[[#This Row],[Total Messages]]&gt;0,1,0)</f>
        <v>0</v>
      </c>
    </row>
    <row r="2840" spans="1:32" x14ac:dyDescent="0.3">
      <c r="A2840" t="s">
        <v>58</v>
      </c>
      <c r="B2840">
        <f t="shared" si="44"/>
        <v>26</v>
      </c>
      <c r="C2840" t="s">
        <v>33</v>
      </c>
      <c r="D2840" s="1">
        <v>46129</v>
      </c>
      <c r="E2840" t="s">
        <v>38</v>
      </c>
      <c r="AF2840">
        <f>IF(excel_project[[#This Row],[Total Messages]]&gt;0,1,0)</f>
        <v>0</v>
      </c>
    </row>
    <row r="2841" spans="1:32" x14ac:dyDescent="0.3">
      <c r="A2841" t="s">
        <v>58</v>
      </c>
      <c r="B2841">
        <f t="shared" si="44"/>
        <v>26</v>
      </c>
      <c r="C2841" t="s">
        <v>33</v>
      </c>
      <c r="D2841" s="1">
        <v>46130</v>
      </c>
      <c r="E2841" t="s">
        <v>39</v>
      </c>
      <c r="AF2841">
        <f>IF(excel_project[[#This Row],[Total Messages]]&gt;0,1,0)</f>
        <v>0</v>
      </c>
    </row>
    <row r="2842" spans="1:32" x14ac:dyDescent="0.3">
      <c r="A2842" t="s">
        <v>58</v>
      </c>
      <c r="B2842">
        <f t="shared" si="44"/>
        <v>26</v>
      </c>
      <c r="C2842" t="s">
        <v>33</v>
      </c>
      <c r="D2842" s="1">
        <v>46131</v>
      </c>
      <c r="E2842" t="s">
        <v>40</v>
      </c>
      <c r="AF2842">
        <f>IF(excel_project[[#This Row],[Total Messages]]&gt;0,1,0)</f>
        <v>0</v>
      </c>
    </row>
    <row r="2843" spans="1:32" x14ac:dyDescent="0.3">
      <c r="A2843" t="s">
        <v>58</v>
      </c>
      <c r="B2843">
        <f t="shared" si="44"/>
        <v>26</v>
      </c>
      <c r="C2843" t="s">
        <v>33</v>
      </c>
      <c r="D2843" s="1">
        <v>46132</v>
      </c>
      <c r="E2843" t="s">
        <v>30</v>
      </c>
      <c r="AF2843">
        <f>IF(excel_project[[#This Row],[Total Messages]]&gt;0,1,0)</f>
        <v>0</v>
      </c>
    </row>
    <row r="2844" spans="1:32" x14ac:dyDescent="0.3">
      <c r="A2844" t="s">
        <v>58</v>
      </c>
      <c r="B2844">
        <f t="shared" si="44"/>
        <v>26</v>
      </c>
      <c r="C2844" t="s">
        <v>33</v>
      </c>
      <c r="D2844" s="1">
        <v>46133</v>
      </c>
      <c r="E2844" t="s">
        <v>34</v>
      </c>
      <c r="AF2844">
        <f>IF(excel_project[[#This Row],[Total Messages]]&gt;0,1,0)</f>
        <v>0</v>
      </c>
    </row>
    <row r="2845" spans="1:32" x14ac:dyDescent="0.3">
      <c r="A2845" t="s">
        <v>58</v>
      </c>
      <c r="B2845">
        <f t="shared" si="44"/>
        <v>26</v>
      </c>
      <c r="C2845" t="s">
        <v>33</v>
      </c>
      <c r="D2845" s="1">
        <v>46134</v>
      </c>
      <c r="E2845" t="s">
        <v>35</v>
      </c>
      <c r="AF2845">
        <f>IF(excel_project[[#This Row],[Total Messages]]&gt;0,1,0)</f>
        <v>0</v>
      </c>
    </row>
    <row r="2846" spans="1:32" x14ac:dyDescent="0.3">
      <c r="A2846" t="s">
        <v>58</v>
      </c>
      <c r="B2846">
        <f t="shared" si="44"/>
        <v>26</v>
      </c>
      <c r="C2846" t="s">
        <v>33</v>
      </c>
      <c r="D2846" s="1">
        <v>46135</v>
      </c>
      <c r="E2846" t="s">
        <v>36</v>
      </c>
      <c r="AF2846">
        <f>IF(excel_project[[#This Row],[Total Messages]]&gt;0,1,0)</f>
        <v>0</v>
      </c>
    </row>
    <row r="2847" spans="1:32" x14ac:dyDescent="0.3">
      <c r="A2847" t="s">
        <v>58</v>
      </c>
      <c r="B2847">
        <f t="shared" si="44"/>
        <v>26</v>
      </c>
      <c r="C2847" t="s">
        <v>33</v>
      </c>
      <c r="D2847" s="1">
        <v>46136</v>
      </c>
      <c r="E2847" t="s">
        <v>38</v>
      </c>
      <c r="AF2847">
        <f>IF(excel_project[[#This Row],[Total Messages]]&gt;0,1,0)</f>
        <v>0</v>
      </c>
    </row>
    <row r="2848" spans="1:32" x14ac:dyDescent="0.3">
      <c r="A2848" t="s">
        <v>58</v>
      </c>
      <c r="B2848">
        <f t="shared" si="44"/>
        <v>26</v>
      </c>
      <c r="C2848" t="s">
        <v>33</v>
      </c>
      <c r="D2848" s="1">
        <v>46137</v>
      </c>
      <c r="E2848" t="s">
        <v>39</v>
      </c>
      <c r="AF2848">
        <f>IF(excel_project[[#This Row],[Total Messages]]&gt;0,1,0)</f>
        <v>0</v>
      </c>
    </row>
    <row r="2849" spans="1:32" x14ac:dyDescent="0.3">
      <c r="A2849" t="s">
        <v>58</v>
      </c>
      <c r="B2849">
        <f t="shared" si="44"/>
        <v>26</v>
      </c>
      <c r="C2849" t="s">
        <v>33</v>
      </c>
      <c r="D2849" s="1">
        <v>46138</v>
      </c>
      <c r="E2849" t="s">
        <v>40</v>
      </c>
      <c r="AF2849">
        <f>IF(excel_project[[#This Row],[Total Messages]]&gt;0,1,0)</f>
        <v>0</v>
      </c>
    </row>
    <row r="2850" spans="1:32" x14ac:dyDescent="0.3">
      <c r="A2850" t="s">
        <v>58</v>
      </c>
      <c r="B2850">
        <f t="shared" si="44"/>
        <v>26</v>
      </c>
      <c r="C2850" t="s">
        <v>33</v>
      </c>
      <c r="D2850" s="1">
        <v>46139</v>
      </c>
      <c r="E2850" t="s">
        <v>30</v>
      </c>
      <c r="AF2850">
        <f>IF(excel_project[[#This Row],[Total Messages]]&gt;0,1,0)</f>
        <v>0</v>
      </c>
    </row>
    <row r="2851" spans="1:32" x14ac:dyDescent="0.3">
      <c r="A2851" t="s">
        <v>58</v>
      </c>
      <c r="B2851">
        <f t="shared" si="44"/>
        <v>26</v>
      </c>
      <c r="C2851" t="s">
        <v>33</v>
      </c>
      <c r="D2851" s="1">
        <v>46140</v>
      </c>
      <c r="E2851" t="s">
        <v>34</v>
      </c>
      <c r="AF2851">
        <f>IF(excel_project[[#This Row],[Total Messages]]&gt;0,1,0)</f>
        <v>0</v>
      </c>
    </row>
    <row r="2852" spans="1:32" x14ac:dyDescent="0.3">
      <c r="A2852" t="s">
        <v>58</v>
      </c>
      <c r="B2852">
        <f t="shared" si="44"/>
        <v>26</v>
      </c>
      <c r="C2852" t="s">
        <v>33</v>
      </c>
      <c r="D2852" s="1">
        <v>46141</v>
      </c>
      <c r="E2852" t="s">
        <v>35</v>
      </c>
      <c r="AF2852">
        <f>IF(excel_project[[#This Row],[Total Messages]]&gt;0,1,0)</f>
        <v>0</v>
      </c>
    </row>
    <row r="2853" spans="1:32" x14ac:dyDescent="0.3">
      <c r="A2853" t="s">
        <v>58</v>
      </c>
      <c r="B2853">
        <f t="shared" si="44"/>
        <v>26</v>
      </c>
      <c r="C2853" t="s">
        <v>33</v>
      </c>
      <c r="D2853" s="1">
        <v>46142</v>
      </c>
      <c r="E2853" t="s">
        <v>36</v>
      </c>
      <c r="AF2853">
        <f>IF(excel_project[[#This Row],[Total Messages]]&gt;0,1,0)</f>
        <v>0</v>
      </c>
    </row>
    <row r="2854" spans="1:32" x14ac:dyDescent="0.3">
      <c r="A2854" t="s">
        <v>58</v>
      </c>
      <c r="B2854">
        <f t="shared" si="44"/>
        <v>26</v>
      </c>
      <c r="C2854" t="s">
        <v>33</v>
      </c>
      <c r="D2854" s="1">
        <v>46143</v>
      </c>
      <c r="E2854" t="s">
        <v>38</v>
      </c>
      <c r="AF2854">
        <f>IF(excel_project[[#This Row],[Total Messages]]&gt;0,1,0)</f>
        <v>0</v>
      </c>
    </row>
    <row r="2855" spans="1:32" x14ac:dyDescent="0.3">
      <c r="A2855" t="s">
        <v>58</v>
      </c>
      <c r="B2855">
        <f t="shared" si="44"/>
        <v>26</v>
      </c>
      <c r="C2855" t="s">
        <v>33</v>
      </c>
      <c r="D2855" s="1">
        <v>46144</v>
      </c>
      <c r="E2855" t="s">
        <v>39</v>
      </c>
      <c r="AF2855">
        <f>IF(excel_project[[#This Row],[Total Messages]]&gt;0,1,0)</f>
        <v>0</v>
      </c>
    </row>
    <row r="2856" spans="1:32" x14ac:dyDescent="0.3">
      <c r="A2856" t="s">
        <v>58</v>
      </c>
      <c r="B2856">
        <f t="shared" si="44"/>
        <v>26</v>
      </c>
      <c r="C2856" t="s">
        <v>33</v>
      </c>
      <c r="D2856" s="1">
        <v>46145</v>
      </c>
      <c r="E2856" t="s">
        <v>40</v>
      </c>
      <c r="AF2856">
        <f>IF(excel_project[[#This Row],[Total Messages]]&gt;0,1,0)</f>
        <v>0</v>
      </c>
    </row>
    <row r="2857" spans="1:32" x14ac:dyDescent="0.3">
      <c r="A2857" t="s">
        <v>58</v>
      </c>
      <c r="B2857">
        <f t="shared" si="44"/>
        <v>26</v>
      </c>
      <c r="C2857" t="s">
        <v>33</v>
      </c>
      <c r="D2857" s="1">
        <v>46146</v>
      </c>
      <c r="E2857" t="s">
        <v>30</v>
      </c>
      <c r="AF2857">
        <f>IF(excel_project[[#This Row],[Total Messages]]&gt;0,1,0)</f>
        <v>0</v>
      </c>
    </row>
    <row r="2858" spans="1:32" x14ac:dyDescent="0.3">
      <c r="A2858" t="s">
        <v>58</v>
      </c>
      <c r="B2858">
        <f t="shared" si="44"/>
        <v>26</v>
      </c>
      <c r="C2858" t="s">
        <v>33</v>
      </c>
      <c r="D2858" s="1">
        <v>46147</v>
      </c>
      <c r="E2858" t="s">
        <v>34</v>
      </c>
      <c r="AF2858">
        <f>IF(excel_project[[#This Row],[Total Messages]]&gt;0,1,0)</f>
        <v>0</v>
      </c>
    </row>
    <row r="2859" spans="1:32" x14ac:dyDescent="0.3">
      <c r="A2859" t="s">
        <v>58</v>
      </c>
      <c r="B2859">
        <f t="shared" si="44"/>
        <v>26</v>
      </c>
      <c r="C2859" t="s">
        <v>33</v>
      </c>
      <c r="D2859" s="1">
        <v>46148</v>
      </c>
      <c r="E2859" t="s">
        <v>35</v>
      </c>
      <c r="AF2859">
        <f>IF(excel_project[[#This Row],[Total Messages]]&gt;0,1,0)</f>
        <v>0</v>
      </c>
    </row>
    <row r="2860" spans="1:32" x14ac:dyDescent="0.3">
      <c r="A2860" t="s">
        <v>58</v>
      </c>
      <c r="B2860">
        <f t="shared" si="44"/>
        <v>26</v>
      </c>
      <c r="C2860" t="s">
        <v>33</v>
      </c>
      <c r="D2860" s="1">
        <v>46149</v>
      </c>
      <c r="E2860" t="s">
        <v>36</v>
      </c>
      <c r="AF2860">
        <f>IF(excel_project[[#This Row],[Total Messages]]&gt;0,1,0)</f>
        <v>0</v>
      </c>
    </row>
    <row r="2861" spans="1:32" x14ac:dyDescent="0.3">
      <c r="A2861" t="s">
        <v>58</v>
      </c>
      <c r="B2861">
        <f t="shared" si="44"/>
        <v>26</v>
      </c>
      <c r="C2861" t="s">
        <v>33</v>
      </c>
      <c r="D2861" s="1">
        <v>46150</v>
      </c>
      <c r="E2861" t="s">
        <v>38</v>
      </c>
      <c r="AF2861">
        <f>IF(excel_project[[#This Row],[Total Messages]]&gt;0,1,0)</f>
        <v>0</v>
      </c>
    </row>
    <row r="2862" spans="1:32" x14ac:dyDescent="0.3">
      <c r="A2862" t="s">
        <v>59</v>
      </c>
      <c r="B2862">
        <f t="shared" si="44"/>
        <v>27</v>
      </c>
      <c r="C2862" t="s">
        <v>33</v>
      </c>
      <c r="D2862" s="1">
        <v>46041</v>
      </c>
      <c r="E2862" t="s">
        <v>30</v>
      </c>
      <c r="AF2862">
        <f>IF(excel_project[[#This Row],[Total Messages]]&gt;0,1,0)</f>
        <v>0</v>
      </c>
    </row>
    <row r="2863" spans="1:32" x14ac:dyDescent="0.3">
      <c r="A2863" t="s">
        <v>59</v>
      </c>
      <c r="B2863">
        <f t="shared" si="44"/>
        <v>27</v>
      </c>
      <c r="C2863" t="s">
        <v>33</v>
      </c>
      <c r="D2863" s="1">
        <v>46042</v>
      </c>
      <c r="E2863" t="s">
        <v>34</v>
      </c>
      <c r="AF2863">
        <f>IF(excel_project[[#This Row],[Total Messages]]&gt;0,1,0)</f>
        <v>0</v>
      </c>
    </row>
    <row r="2864" spans="1:32" x14ac:dyDescent="0.3">
      <c r="A2864" t="s">
        <v>59</v>
      </c>
      <c r="B2864">
        <f t="shared" si="44"/>
        <v>27</v>
      </c>
      <c r="C2864" t="s">
        <v>33</v>
      </c>
      <c r="D2864" s="1">
        <v>46043</v>
      </c>
      <c r="E2864" t="s">
        <v>35</v>
      </c>
      <c r="AF2864">
        <f>IF(excel_project[[#This Row],[Total Messages]]&gt;0,1,0)</f>
        <v>0</v>
      </c>
    </row>
    <row r="2865" spans="1:32" x14ac:dyDescent="0.3">
      <c r="A2865" t="s">
        <v>59</v>
      </c>
      <c r="B2865">
        <f t="shared" si="44"/>
        <v>27</v>
      </c>
      <c r="C2865" t="s">
        <v>33</v>
      </c>
      <c r="D2865" s="1">
        <v>46044</v>
      </c>
      <c r="E2865" t="s">
        <v>36</v>
      </c>
      <c r="AF2865">
        <f>IF(excel_project[[#This Row],[Total Messages]]&gt;0,1,0)</f>
        <v>0</v>
      </c>
    </row>
    <row r="2866" spans="1:32" x14ac:dyDescent="0.3">
      <c r="A2866" t="s">
        <v>59</v>
      </c>
      <c r="B2866">
        <f t="shared" si="44"/>
        <v>27</v>
      </c>
      <c r="C2866" t="s">
        <v>33</v>
      </c>
      <c r="D2866" s="1">
        <v>46045</v>
      </c>
      <c r="E2866" t="s">
        <v>38</v>
      </c>
      <c r="AF2866">
        <f>IF(excel_project[[#This Row],[Total Messages]]&gt;0,1,0)</f>
        <v>0</v>
      </c>
    </row>
    <row r="2867" spans="1:32" x14ac:dyDescent="0.3">
      <c r="A2867" t="s">
        <v>59</v>
      </c>
      <c r="B2867">
        <f t="shared" si="44"/>
        <v>27</v>
      </c>
      <c r="C2867" t="s">
        <v>33</v>
      </c>
      <c r="D2867" s="1">
        <v>46046</v>
      </c>
      <c r="E2867" t="s">
        <v>39</v>
      </c>
      <c r="F2867">
        <v>3</v>
      </c>
      <c r="G2867">
        <v>2</v>
      </c>
      <c r="H2867">
        <v>1</v>
      </c>
      <c r="I2867" t="s">
        <v>31</v>
      </c>
      <c r="J2867" t="s">
        <v>31</v>
      </c>
      <c r="AF2867">
        <f>IF(excel_project[[#This Row],[Total Messages]]&gt;0,1,0)</f>
        <v>1</v>
      </c>
    </row>
    <row r="2868" spans="1:32" x14ac:dyDescent="0.3">
      <c r="A2868" t="s">
        <v>59</v>
      </c>
      <c r="B2868">
        <f t="shared" si="44"/>
        <v>27</v>
      </c>
      <c r="C2868" t="s">
        <v>33</v>
      </c>
      <c r="D2868" s="1">
        <v>46047</v>
      </c>
      <c r="E2868" t="s">
        <v>40</v>
      </c>
      <c r="F2868">
        <v>21</v>
      </c>
      <c r="G2868">
        <v>13</v>
      </c>
      <c r="H2868">
        <v>8</v>
      </c>
      <c r="I2868" t="s">
        <v>37</v>
      </c>
      <c r="J2868" t="s">
        <v>31</v>
      </c>
      <c r="L2868">
        <v>1</v>
      </c>
      <c r="AF2868">
        <f>IF(excel_project[[#This Row],[Total Messages]]&gt;0,1,0)</f>
        <v>1</v>
      </c>
    </row>
    <row r="2869" spans="1:32" x14ac:dyDescent="0.3">
      <c r="A2869" t="s">
        <v>59</v>
      </c>
      <c r="B2869">
        <f t="shared" si="44"/>
        <v>27</v>
      </c>
      <c r="C2869" t="s">
        <v>33</v>
      </c>
      <c r="D2869" s="1">
        <v>46048</v>
      </c>
      <c r="E2869" t="s">
        <v>30</v>
      </c>
      <c r="F2869">
        <v>4</v>
      </c>
      <c r="G2869">
        <v>3</v>
      </c>
      <c r="H2869">
        <v>1</v>
      </c>
      <c r="I2869" t="s">
        <v>31</v>
      </c>
      <c r="J2869" t="s">
        <v>31</v>
      </c>
      <c r="AF2869">
        <f>IF(excel_project[[#This Row],[Total Messages]]&gt;0,1,0)</f>
        <v>1</v>
      </c>
    </row>
    <row r="2870" spans="1:32" x14ac:dyDescent="0.3">
      <c r="A2870" t="s">
        <v>59</v>
      </c>
      <c r="B2870">
        <f t="shared" si="44"/>
        <v>27</v>
      </c>
      <c r="C2870" t="s">
        <v>33</v>
      </c>
      <c r="D2870" s="1">
        <v>46049</v>
      </c>
      <c r="E2870" t="s">
        <v>34</v>
      </c>
      <c r="AF2870">
        <f>IF(excel_project[[#This Row],[Total Messages]]&gt;0,1,0)</f>
        <v>0</v>
      </c>
    </row>
    <row r="2871" spans="1:32" x14ac:dyDescent="0.3">
      <c r="A2871" t="s">
        <v>59</v>
      </c>
      <c r="B2871">
        <f t="shared" si="44"/>
        <v>27</v>
      </c>
      <c r="C2871" t="s">
        <v>33</v>
      </c>
      <c r="D2871" s="1">
        <v>46050</v>
      </c>
      <c r="E2871" t="s">
        <v>35</v>
      </c>
      <c r="AF2871">
        <f>IF(excel_project[[#This Row],[Total Messages]]&gt;0,1,0)</f>
        <v>0</v>
      </c>
    </row>
    <row r="2872" spans="1:32" x14ac:dyDescent="0.3">
      <c r="A2872" t="s">
        <v>59</v>
      </c>
      <c r="B2872">
        <f t="shared" si="44"/>
        <v>27</v>
      </c>
      <c r="C2872" t="s">
        <v>33</v>
      </c>
      <c r="D2872" s="1">
        <v>46051</v>
      </c>
      <c r="E2872" t="s">
        <v>36</v>
      </c>
      <c r="AF2872">
        <f>IF(excel_project[[#This Row],[Total Messages]]&gt;0,1,0)</f>
        <v>0</v>
      </c>
    </row>
    <row r="2873" spans="1:32" x14ac:dyDescent="0.3">
      <c r="A2873" t="s">
        <v>59</v>
      </c>
      <c r="B2873">
        <f t="shared" si="44"/>
        <v>27</v>
      </c>
      <c r="C2873" t="s">
        <v>33</v>
      </c>
      <c r="D2873" s="1">
        <v>46052</v>
      </c>
      <c r="E2873" t="s">
        <v>38</v>
      </c>
      <c r="AF2873">
        <f>IF(excel_project[[#This Row],[Total Messages]]&gt;0,1,0)</f>
        <v>0</v>
      </c>
    </row>
    <row r="2874" spans="1:32" x14ac:dyDescent="0.3">
      <c r="A2874" t="s">
        <v>59</v>
      </c>
      <c r="B2874">
        <f t="shared" si="44"/>
        <v>27</v>
      </c>
      <c r="C2874" t="s">
        <v>33</v>
      </c>
      <c r="D2874" s="1">
        <v>46053</v>
      </c>
      <c r="E2874" t="s">
        <v>39</v>
      </c>
      <c r="AF2874">
        <f>IF(excel_project[[#This Row],[Total Messages]]&gt;0,1,0)</f>
        <v>0</v>
      </c>
    </row>
    <row r="2875" spans="1:32" x14ac:dyDescent="0.3">
      <c r="A2875" t="s">
        <v>59</v>
      </c>
      <c r="B2875">
        <f t="shared" si="44"/>
        <v>27</v>
      </c>
      <c r="C2875" t="s">
        <v>33</v>
      </c>
      <c r="D2875" s="1">
        <v>46054</v>
      </c>
      <c r="E2875" t="s">
        <v>40</v>
      </c>
      <c r="AF2875">
        <f>IF(excel_project[[#This Row],[Total Messages]]&gt;0,1,0)</f>
        <v>0</v>
      </c>
    </row>
    <row r="2876" spans="1:32" x14ac:dyDescent="0.3">
      <c r="A2876" t="s">
        <v>59</v>
      </c>
      <c r="B2876">
        <f t="shared" si="44"/>
        <v>27</v>
      </c>
      <c r="C2876" t="s">
        <v>33</v>
      </c>
      <c r="D2876" s="1">
        <v>46055</v>
      </c>
      <c r="E2876" t="s">
        <v>30</v>
      </c>
      <c r="AF2876">
        <f>IF(excel_project[[#This Row],[Total Messages]]&gt;0,1,0)</f>
        <v>0</v>
      </c>
    </row>
    <row r="2877" spans="1:32" x14ac:dyDescent="0.3">
      <c r="A2877" t="s">
        <v>59</v>
      </c>
      <c r="B2877">
        <f t="shared" si="44"/>
        <v>27</v>
      </c>
      <c r="C2877" t="s">
        <v>33</v>
      </c>
      <c r="D2877" s="1">
        <v>46056</v>
      </c>
      <c r="E2877" t="s">
        <v>34</v>
      </c>
      <c r="F2877">
        <v>12</v>
      </c>
      <c r="G2877">
        <v>7</v>
      </c>
      <c r="H2877">
        <v>5</v>
      </c>
      <c r="I2877" t="s">
        <v>31</v>
      </c>
      <c r="J2877" t="s">
        <v>37</v>
      </c>
      <c r="AF2877">
        <f>IF(excel_project[[#This Row],[Total Messages]]&gt;0,1,0)</f>
        <v>1</v>
      </c>
    </row>
    <row r="2878" spans="1:32" x14ac:dyDescent="0.3">
      <c r="A2878" t="s">
        <v>59</v>
      </c>
      <c r="B2878">
        <f t="shared" si="44"/>
        <v>27</v>
      </c>
      <c r="C2878" t="s">
        <v>33</v>
      </c>
      <c r="D2878" s="1">
        <v>46057</v>
      </c>
      <c r="E2878" t="s">
        <v>35</v>
      </c>
      <c r="F2878">
        <v>1</v>
      </c>
      <c r="G2878">
        <v>1</v>
      </c>
      <c r="I2878" t="s">
        <v>31</v>
      </c>
      <c r="J2878" t="s">
        <v>31</v>
      </c>
      <c r="AF2878">
        <f>IF(excel_project[[#This Row],[Total Messages]]&gt;0,1,0)</f>
        <v>1</v>
      </c>
    </row>
    <row r="2879" spans="1:32" x14ac:dyDescent="0.3">
      <c r="A2879" t="s">
        <v>59</v>
      </c>
      <c r="B2879">
        <f t="shared" si="44"/>
        <v>27</v>
      </c>
      <c r="C2879" t="s">
        <v>33</v>
      </c>
      <c r="D2879" s="1">
        <v>46058</v>
      </c>
      <c r="E2879" t="s">
        <v>36</v>
      </c>
      <c r="AF2879">
        <f>IF(excel_project[[#This Row],[Total Messages]]&gt;0,1,0)</f>
        <v>0</v>
      </c>
    </row>
    <row r="2880" spans="1:32" x14ac:dyDescent="0.3">
      <c r="A2880" t="s">
        <v>59</v>
      </c>
      <c r="B2880">
        <f t="shared" si="44"/>
        <v>27</v>
      </c>
      <c r="C2880" t="s">
        <v>33</v>
      </c>
      <c r="D2880" s="1">
        <v>46059</v>
      </c>
      <c r="E2880" t="s">
        <v>38</v>
      </c>
      <c r="AF2880">
        <f>IF(excel_project[[#This Row],[Total Messages]]&gt;0,1,0)</f>
        <v>0</v>
      </c>
    </row>
    <row r="2881" spans="1:32" x14ac:dyDescent="0.3">
      <c r="A2881" t="s">
        <v>59</v>
      </c>
      <c r="B2881">
        <f t="shared" si="44"/>
        <v>27</v>
      </c>
      <c r="C2881" t="s">
        <v>33</v>
      </c>
      <c r="D2881" s="1">
        <v>46060</v>
      </c>
      <c r="E2881" t="s">
        <v>39</v>
      </c>
      <c r="AF2881">
        <f>IF(excel_project[[#This Row],[Total Messages]]&gt;0,1,0)</f>
        <v>0</v>
      </c>
    </row>
    <row r="2882" spans="1:32" x14ac:dyDescent="0.3">
      <c r="A2882" t="s">
        <v>59</v>
      </c>
      <c r="B2882">
        <f t="shared" ref="B2882:B2945" si="45">VALUE(LEFT(A2882,LEN(A2882)-1))</f>
        <v>27</v>
      </c>
      <c r="C2882" t="s">
        <v>33</v>
      </c>
      <c r="D2882" s="1">
        <v>46061</v>
      </c>
      <c r="E2882" t="s">
        <v>40</v>
      </c>
      <c r="AF2882">
        <f>IF(excel_project[[#This Row],[Total Messages]]&gt;0,1,0)</f>
        <v>0</v>
      </c>
    </row>
    <row r="2883" spans="1:32" x14ac:dyDescent="0.3">
      <c r="A2883" t="s">
        <v>59</v>
      </c>
      <c r="B2883">
        <f t="shared" si="45"/>
        <v>27</v>
      </c>
      <c r="C2883" t="s">
        <v>33</v>
      </c>
      <c r="D2883" s="1">
        <v>46062</v>
      </c>
      <c r="E2883" t="s">
        <v>30</v>
      </c>
      <c r="AF2883">
        <f>IF(excel_project[[#This Row],[Total Messages]]&gt;0,1,0)</f>
        <v>0</v>
      </c>
    </row>
    <row r="2884" spans="1:32" x14ac:dyDescent="0.3">
      <c r="A2884" t="s">
        <v>59</v>
      </c>
      <c r="B2884">
        <f t="shared" si="45"/>
        <v>27</v>
      </c>
      <c r="C2884" t="s">
        <v>33</v>
      </c>
      <c r="D2884" s="1">
        <v>46063</v>
      </c>
      <c r="E2884" t="s">
        <v>34</v>
      </c>
      <c r="AF2884">
        <f>IF(excel_project[[#This Row],[Total Messages]]&gt;0,1,0)</f>
        <v>0</v>
      </c>
    </row>
    <row r="2885" spans="1:32" x14ac:dyDescent="0.3">
      <c r="A2885" t="s">
        <v>59</v>
      </c>
      <c r="B2885">
        <f t="shared" si="45"/>
        <v>27</v>
      </c>
      <c r="C2885" t="s">
        <v>33</v>
      </c>
      <c r="D2885" s="1">
        <v>46064</v>
      </c>
      <c r="E2885" t="s">
        <v>35</v>
      </c>
      <c r="AF2885">
        <f>IF(excel_project[[#This Row],[Total Messages]]&gt;0,1,0)</f>
        <v>0</v>
      </c>
    </row>
    <row r="2886" spans="1:32" x14ac:dyDescent="0.3">
      <c r="A2886" t="s">
        <v>59</v>
      </c>
      <c r="B2886">
        <f t="shared" si="45"/>
        <v>27</v>
      </c>
      <c r="C2886" t="s">
        <v>33</v>
      </c>
      <c r="D2886" s="1">
        <v>46065</v>
      </c>
      <c r="E2886" t="s">
        <v>36</v>
      </c>
      <c r="AF2886">
        <f>IF(excel_project[[#This Row],[Total Messages]]&gt;0,1,0)</f>
        <v>0</v>
      </c>
    </row>
    <row r="2887" spans="1:32" x14ac:dyDescent="0.3">
      <c r="A2887" t="s">
        <v>59</v>
      </c>
      <c r="B2887">
        <f t="shared" si="45"/>
        <v>27</v>
      </c>
      <c r="C2887" t="s">
        <v>33</v>
      </c>
      <c r="D2887" s="1">
        <v>46066</v>
      </c>
      <c r="E2887" t="s">
        <v>38</v>
      </c>
      <c r="AF2887">
        <f>IF(excel_project[[#This Row],[Total Messages]]&gt;0,1,0)</f>
        <v>0</v>
      </c>
    </row>
    <row r="2888" spans="1:32" x14ac:dyDescent="0.3">
      <c r="A2888" t="s">
        <v>59</v>
      </c>
      <c r="B2888">
        <f t="shared" si="45"/>
        <v>27</v>
      </c>
      <c r="C2888" t="s">
        <v>33</v>
      </c>
      <c r="D2888" s="1">
        <v>46067</v>
      </c>
      <c r="E2888" t="s">
        <v>39</v>
      </c>
      <c r="AF2888">
        <f>IF(excel_project[[#This Row],[Total Messages]]&gt;0,1,0)</f>
        <v>0</v>
      </c>
    </row>
    <row r="2889" spans="1:32" x14ac:dyDescent="0.3">
      <c r="A2889" t="s">
        <v>59</v>
      </c>
      <c r="B2889">
        <f t="shared" si="45"/>
        <v>27</v>
      </c>
      <c r="C2889" t="s">
        <v>33</v>
      </c>
      <c r="D2889" s="1">
        <v>46068</v>
      </c>
      <c r="E2889" t="s">
        <v>40</v>
      </c>
      <c r="AF2889">
        <f>IF(excel_project[[#This Row],[Total Messages]]&gt;0,1,0)</f>
        <v>0</v>
      </c>
    </row>
    <row r="2890" spans="1:32" x14ac:dyDescent="0.3">
      <c r="A2890" t="s">
        <v>59</v>
      </c>
      <c r="B2890">
        <f t="shared" si="45"/>
        <v>27</v>
      </c>
      <c r="C2890" t="s">
        <v>33</v>
      </c>
      <c r="D2890" s="1">
        <v>46069</v>
      </c>
      <c r="E2890" t="s">
        <v>30</v>
      </c>
      <c r="AF2890">
        <f>IF(excel_project[[#This Row],[Total Messages]]&gt;0,1,0)</f>
        <v>0</v>
      </c>
    </row>
    <row r="2891" spans="1:32" x14ac:dyDescent="0.3">
      <c r="A2891" t="s">
        <v>59</v>
      </c>
      <c r="B2891">
        <f t="shared" si="45"/>
        <v>27</v>
      </c>
      <c r="C2891" t="s">
        <v>33</v>
      </c>
      <c r="D2891" s="1">
        <v>46070</v>
      </c>
      <c r="E2891" t="s">
        <v>34</v>
      </c>
      <c r="AF2891">
        <f>IF(excel_project[[#This Row],[Total Messages]]&gt;0,1,0)</f>
        <v>0</v>
      </c>
    </row>
    <row r="2892" spans="1:32" x14ac:dyDescent="0.3">
      <c r="A2892" t="s">
        <v>59</v>
      </c>
      <c r="B2892">
        <f t="shared" si="45"/>
        <v>27</v>
      </c>
      <c r="C2892" t="s">
        <v>33</v>
      </c>
      <c r="D2892" s="1">
        <v>46071</v>
      </c>
      <c r="E2892" t="s">
        <v>35</v>
      </c>
      <c r="AF2892">
        <f>IF(excel_project[[#This Row],[Total Messages]]&gt;0,1,0)</f>
        <v>0</v>
      </c>
    </row>
    <row r="2893" spans="1:32" x14ac:dyDescent="0.3">
      <c r="A2893" t="s">
        <v>59</v>
      </c>
      <c r="B2893">
        <f t="shared" si="45"/>
        <v>27</v>
      </c>
      <c r="C2893" t="s">
        <v>33</v>
      </c>
      <c r="D2893" s="1">
        <v>46072</v>
      </c>
      <c r="E2893" t="s">
        <v>36</v>
      </c>
      <c r="AF2893">
        <f>IF(excel_project[[#This Row],[Total Messages]]&gt;0,1,0)</f>
        <v>0</v>
      </c>
    </row>
    <row r="2894" spans="1:32" x14ac:dyDescent="0.3">
      <c r="A2894" t="s">
        <v>59</v>
      </c>
      <c r="B2894">
        <f t="shared" si="45"/>
        <v>27</v>
      </c>
      <c r="C2894" t="s">
        <v>33</v>
      </c>
      <c r="D2894" s="1">
        <v>46073</v>
      </c>
      <c r="E2894" t="s">
        <v>38</v>
      </c>
      <c r="AF2894">
        <f>IF(excel_project[[#This Row],[Total Messages]]&gt;0,1,0)</f>
        <v>0</v>
      </c>
    </row>
    <row r="2895" spans="1:32" x14ac:dyDescent="0.3">
      <c r="A2895" t="s">
        <v>59</v>
      </c>
      <c r="B2895">
        <f t="shared" si="45"/>
        <v>27</v>
      </c>
      <c r="C2895" t="s">
        <v>33</v>
      </c>
      <c r="D2895" s="1">
        <v>46074</v>
      </c>
      <c r="E2895" t="s">
        <v>39</v>
      </c>
      <c r="AF2895">
        <f>IF(excel_project[[#This Row],[Total Messages]]&gt;0,1,0)</f>
        <v>0</v>
      </c>
    </row>
    <row r="2896" spans="1:32" x14ac:dyDescent="0.3">
      <c r="A2896" t="s">
        <v>59</v>
      </c>
      <c r="B2896">
        <f t="shared" si="45"/>
        <v>27</v>
      </c>
      <c r="C2896" t="s">
        <v>33</v>
      </c>
      <c r="D2896" s="1">
        <v>46075</v>
      </c>
      <c r="E2896" t="s">
        <v>40</v>
      </c>
      <c r="AF2896">
        <f>IF(excel_project[[#This Row],[Total Messages]]&gt;0,1,0)</f>
        <v>0</v>
      </c>
    </row>
    <row r="2897" spans="1:32" x14ac:dyDescent="0.3">
      <c r="A2897" t="s">
        <v>59</v>
      </c>
      <c r="B2897">
        <f t="shared" si="45"/>
        <v>27</v>
      </c>
      <c r="C2897" t="s">
        <v>33</v>
      </c>
      <c r="D2897" s="1">
        <v>46076</v>
      </c>
      <c r="E2897" t="s">
        <v>30</v>
      </c>
      <c r="AF2897">
        <f>IF(excel_project[[#This Row],[Total Messages]]&gt;0,1,0)</f>
        <v>0</v>
      </c>
    </row>
    <row r="2898" spans="1:32" x14ac:dyDescent="0.3">
      <c r="A2898" t="s">
        <v>59</v>
      </c>
      <c r="B2898">
        <f t="shared" si="45"/>
        <v>27</v>
      </c>
      <c r="C2898" t="s">
        <v>33</v>
      </c>
      <c r="D2898" s="1">
        <v>46077</v>
      </c>
      <c r="E2898" t="s">
        <v>34</v>
      </c>
      <c r="AF2898">
        <f>IF(excel_project[[#This Row],[Total Messages]]&gt;0,1,0)</f>
        <v>0</v>
      </c>
    </row>
    <row r="2899" spans="1:32" x14ac:dyDescent="0.3">
      <c r="A2899" t="s">
        <v>59</v>
      </c>
      <c r="B2899">
        <f t="shared" si="45"/>
        <v>27</v>
      </c>
      <c r="C2899" t="s">
        <v>33</v>
      </c>
      <c r="D2899" s="1">
        <v>46078</v>
      </c>
      <c r="E2899" t="s">
        <v>35</v>
      </c>
      <c r="AF2899">
        <f>IF(excel_project[[#This Row],[Total Messages]]&gt;0,1,0)</f>
        <v>0</v>
      </c>
    </row>
    <row r="2900" spans="1:32" x14ac:dyDescent="0.3">
      <c r="A2900" t="s">
        <v>59</v>
      </c>
      <c r="B2900">
        <f t="shared" si="45"/>
        <v>27</v>
      </c>
      <c r="C2900" t="s">
        <v>33</v>
      </c>
      <c r="D2900" s="1">
        <v>46079</v>
      </c>
      <c r="E2900" t="s">
        <v>36</v>
      </c>
      <c r="AF2900">
        <f>IF(excel_project[[#This Row],[Total Messages]]&gt;0,1,0)</f>
        <v>0</v>
      </c>
    </row>
    <row r="2901" spans="1:32" x14ac:dyDescent="0.3">
      <c r="A2901" t="s">
        <v>59</v>
      </c>
      <c r="B2901">
        <f t="shared" si="45"/>
        <v>27</v>
      </c>
      <c r="C2901" t="s">
        <v>33</v>
      </c>
      <c r="D2901" s="1">
        <v>46080</v>
      </c>
      <c r="E2901" t="s">
        <v>38</v>
      </c>
      <c r="AF2901">
        <f>IF(excel_project[[#This Row],[Total Messages]]&gt;0,1,0)</f>
        <v>0</v>
      </c>
    </row>
    <row r="2902" spans="1:32" x14ac:dyDescent="0.3">
      <c r="A2902" t="s">
        <v>59</v>
      </c>
      <c r="B2902">
        <f t="shared" si="45"/>
        <v>27</v>
      </c>
      <c r="C2902" t="s">
        <v>33</v>
      </c>
      <c r="D2902" s="1">
        <v>46081</v>
      </c>
      <c r="E2902" t="s">
        <v>39</v>
      </c>
      <c r="AF2902">
        <f>IF(excel_project[[#This Row],[Total Messages]]&gt;0,1,0)</f>
        <v>0</v>
      </c>
    </row>
    <row r="2903" spans="1:32" x14ac:dyDescent="0.3">
      <c r="A2903" t="s">
        <v>59</v>
      </c>
      <c r="B2903">
        <f t="shared" si="45"/>
        <v>27</v>
      </c>
      <c r="C2903" t="s">
        <v>33</v>
      </c>
      <c r="D2903" s="1">
        <v>46082</v>
      </c>
      <c r="E2903" t="s">
        <v>40</v>
      </c>
      <c r="AF2903">
        <f>IF(excel_project[[#This Row],[Total Messages]]&gt;0,1,0)</f>
        <v>0</v>
      </c>
    </row>
    <row r="2904" spans="1:32" x14ac:dyDescent="0.3">
      <c r="A2904" t="s">
        <v>59</v>
      </c>
      <c r="B2904">
        <f t="shared" si="45"/>
        <v>27</v>
      </c>
      <c r="C2904" t="s">
        <v>33</v>
      </c>
      <c r="D2904" s="1">
        <v>46083</v>
      </c>
      <c r="E2904" t="s">
        <v>30</v>
      </c>
      <c r="F2904">
        <v>47</v>
      </c>
      <c r="G2904">
        <v>18</v>
      </c>
      <c r="H2904">
        <v>29</v>
      </c>
      <c r="I2904" t="s">
        <v>37</v>
      </c>
      <c r="J2904" t="s">
        <v>37</v>
      </c>
      <c r="AF2904">
        <f>IF(excel_project[[#This Row],[Total Messages]]&gt;0,1,0)</f>
        <v>1</v>
      </c>
    </row>
    <row r="2905" spans="1:32" x14ac:dyDescent="0.3">
      <c r="A2905" t="s">
        <v>59</v>
      </c>
      <c r="B2905">
        <f t="shared" si="45"/>
        <v>27</v>
      </c>
      <c r="C2905" t="s">
        <v>33</v>
      </c>
      <c r="D2905" s="1">
        <v>46084</v>
      </c>
      <c r="E2905" t="s">
        <v>34</v>
      </c>
      <c r="F2905">
        <v>8</v>
      </c>
      <c r="G2905">
        <v>4</v>
      </c>
      <c r="H2905">
        <v>4</v>
      </c>
      <c r="I2905" t="s">
        <v>31</v>
      </c>
      <c r="J2905" t="s">
        <v>31</v>
      </c>
      <c r="AF2905">
        <f>IF(excel_project[[#This Row],[Total Messages]]&gt;0,1,0)</f>
        <v>1</v>
      </c>
    </row>
    <row r="2906" spans="1:32" x14ac:dyDescent="0.3">
      <c r="A2906" t="s">
        <v>59</v>
      </c>
      <c r="B2906">
        <f t="shared" si="45"/>
        <v>27</v>
      </c>
      <c r="C2906" t="s">
        <v>33</v>
      </c>
      <c r="D2906" s="1">
        <v>46085</v>
      </c>
      <c r="E2906" t="s">
        <v>35</v>
      </c>
      <c r="AF2906">
        <f>IF(excel_project[[#This Row],[Total Messages]]&gt;0,1,0)</f>
        <v>0</v>
      </c>
    </row>
    <row r="2907" spans="1:32" x14ac:dyDescent="0.3">
      <c r="A2907" t="s">
        <v>59</v>
      </c>
      <c r="B2907">
        <f t="shared" si="45"/>
        <v>27</v>
      </c>
      <c r="C2907" t="s">
        <v>33</v>
      </c>
      <c r="D2907" s="1">
        <v>46086</v>
      </c>
      <c r="E2907" t="s">
        <v>36</v>
      </c>
      <c r="AF2907">
        <f>IF(excel_project[[#This Row],[Total Messages]]&gt;0,1,0)</f>
        <v>0</v>
      </c>
    </row>
    <row r="2908" spans="1:32" x14ac:dyDescent="0.3">
      <c r="A2908" t="s">
        <v>59</v>
      </c>
      <c r="B2908">
        <f t="shared" si="45"/>
        <v>27</v>
      </c>
      <c r="C2908" t="s">
        <v>33</v>
      </c>
      <c r="D2908" s="1">
        <v>46087</v>
      </c>
      <c r="E2908" t="s">
        <v>38</v>
      </c>
      <c r="AF2908">
        <f>IF(excel_project[[#This Row],[Total Messages]]&gt;0,1,0)</f>
        <v>0</v>
      </c>
    </row>
    <row r="2909" spans="1:32" x14ac:dyDescent="0.3">
      <c r="A2909" t="s">
        <v>59</v>
      </c>
      <c r="B2909">
        <f t="shared" si="45"/>
        <v>27</v>
      </c>
      <c r="C2909" t="s">
        <v>33</v>
      </c>
      <c r="D2909" s="1">
        <v>46088</v>
      </c>
      <c r="E2909" t="s">
        <v>39</v>
      </c>
      <c r="AF2909">
        <f>IF(excel_project[[#This Row],[Total Messages]]&gt;0,1,0)</f>
        <v>0</v>
      </c>
    </row>
    <row r="2910" spans="1:32" x14ac:dyDescent="0.3">
      <c r="A2910" t="s">
        <v>59</v>
      </c>
      <c r="B2910">
        <f t="shared" si="45"/>
        <v>27</v>
      </c>
      <c r="C2910" t="s">
        <v>33</v>
      </c>
      <c r="D2910" s="1">
        <v>46089</v>
      </c>
      <c r="E2910" t="s">
        <v>40</v>
      </c>
      <c r="AF2910">
        <f>IF(excel_project[[#This Row],[Total Messages]]&gt;0,1,0)</f>
        <v>0</v>
      </c>
    </row>
    <row r="2911" spans="1:32" x14ac:dyDescent="0.3">
      <c r="A2911" t="s">
        <v>59</v>
      </c>
      <c r="B2911">
        <f t="shared" si="45"/>
        <v>27</v>
      </c>
      <c r="C2911" t="s">
        <v>33</v>
      </c>
      <c r="D2911" s="1">
        <v>46090</v>
      </c>
      <c r="E2911" t="s">
        <v>30</v>
      </c>
      <c r="AF2911">
        <f>IF(excel_project[[#This Row],[Total Messages]]&gt;0,1,0)</f>
        <v>0</v>
      </c>
    </row>
    <row r="2912" spans="1:32" x14ac:dyDescent="0.3">
      <c r="A2912" t="s">
        <v>59</v>
      </c>
      <c r="B2912">
        <f t="shared" si="45"/>
        <v>27</v>
      </c>
      <c r="C2912" t="s">
        <v>33</v>
      </c>
      <c r="D2912" s="1">
        <v>46091</v>
      </c>
      <c r="E2912" t="s">
        <v>34</v>
      </c>
      <c r="AF2912">
        <f>IF(excel_project[[#This Row],[Total Messages]]&gt;0,1,0)</f>
        <v>0</v>
      </c>
    </row>
    <row r="2913" spans="1:32" x14ac:dyDescent="0.3">
      <c r="A2913" t="s">
        <v>59</v>
      </c>
      <c r="B2913">
        <f t="shared" si="45"/>
        <v>27</v>
      </c>
      <c r="C2913" t="s">
        <v>33</v>
      </c>
      <c r="D2913" s="1">
        <v>46092</v>
      </c>
      <c r="E2913" t="s">
        <v>35</v>
      </c>
      <c r="AF2913">
        <f>IF(excel_project[[#This Row],[Total Messages]]&gt;0,1,0)</f>
        <v>0</v>
      </c>
    </row>
    <row r="2914" spans="1:32" x14ac:dyDescent="0.3">
      <c r="A2914" t="s">
        <v>59</v>
      </c>
      <c r="B2914">
        <f t="shared" si="45"/>
        <v>27</v>
      </c>
      <c r="C2914" t="s">
        <v>33</v>
      </c>
      <c r="D2914" s="1">
        <v>46093</v>
      </c>
      <c r="E2914" t="s">
        <v>36</v>
      </c>
      <c r="AF2914">
        <f>IF(excel_project[[#This Row],[Total Messages]]&gt;0,1,0)</f>
        <v>0</v>
      </c>
    </row>
    <row r="2915" spans="1:32" x14ac:dyDescent="0.3">
      <c r="A2915" t="s">
        <v>59</v>
      </c>
      <c r="B2915">
        <f t="shared" si="45"/>
        <v>27</v>
      </c>
      <c r="C2915" t="s">
        <v>33</v>
      </c>
      <c r="D2915" s="1">
        <v>46094</v>
      </c>
      <c r="E2915" t="s">
        <v>38</v>
      </c>
      <c r="AF2915">
        <f>IF(excel_project[[#This Row],[Total Messages]]&gt;0,1,0)</f>
        <v>0</v>
      </c>
    </row>
    <row r="2916" spans="1:32" x14ac:dyDescent="0.3">
      <c r="A2916" t="s">
        <v>59</v>
      </c>
      <c r="B2916">
        <f t="shared" si="45"/>
        <v>27</v>
      </c>
      <c r="C2916" t="s">
        <v>33</v>
      </c>
      <c r="D2916" s="1">
        <v>46095</v>
      </c>
      <c r="E2916" t="s">
        <v>39</v>
      </c>
      <c r="AF2916">
        <f>IF(excel_project[[#This Row],[Total Messages]]&gt;0,1,0)</f>
        <v>0</v>
      </c>
    </row>
    <row r="2917" spans="1:32" x14ac:dyDescent="0.3">
      <c r="A2917" t="s">
        <v>59</v>
      </c>
      <c r="B2917">
        <f t="shared" si="45"/>
        <v>27</v>
      </c>
      <c r="C2917" t="s">
        <v>33</v>
      </c>
      <c r="D2917" s="1">
        <v>46096</v>
      </c>
      <c r="E2917" t="s">
        <v>40</v>
      </c>
      <c r="AF2917">
        <f>IF(excel_project[[#This Row],[Total Messages]]&gt;0,1,0)</f>
        <v>0</v>
      </c>
    </row>
    <row r="2918" spans="1:32" x14ac:dyDescent="0.3">
      <c r="A2918" t="s">
        <v>59</v>
      </c>
      <c r="B2918">
        <f t="shared" si="45"/>
        <v>27</v>
      </c>
      <c r="C2918" t="s">
        <v>33</v>
      </c>
      <c r="D2918" s="1">
        <v>46097</v>
      </c>
      <c r="E2918" t="s">
        <v>30</v>
      </c>
      <c r="AF2918">
        <f>IF(excel_project[[#This Row],[Total Messages]]&gt;0,1,0)</f>
        <v>0</v>
      </c>
    </row>
    <row r="2919" spans="1:32" x14ac:dyDescent="0.3">
      <c r="A2919" t="s">
        <v>59</v>
      </c>
      <c r="B2919">
        <f t="shared" si="45"/>
        <v>27</v>
      </c>
      <c r="C2919" t="s">
        <v>33</v>
      </c>
      <c r="D2919" s="1">
        <v>46098</v>
      </c>
      <c r="E2919" t="s">
        <v>34</v>
      </c>
      <c r="AF2919">
        <f>IF(excel_project[[#This Row],[Total Messages]]&gt;0,1,0)</f>
        <v>0</v>
      </c>
    </row>
    <row r="2920" spans="1:32" x14ac:dyDescent="0.3">
      <c r="A2920" t="s">
        <v>59</v>
      </c>
      <c r="B2920">
        <f t="shared" si="45"/>
        <v>27</v>
      </c>
      <c r="C2920" t="s">
        <v>33</v>
      </c>
      <c r="D2920" s="1">
        <v>46099</v>
      </c>
      <c r="E2920" t="s">
        <v>35</v>
      </c>
      <c r="AF2920">
        <f>IF(excel_project[[#This Row],[Total Messages]]&gt;0,1,0)</f>
        <v>0</v>
      </c>
    </row>
    <row r="2921" spans="1:32" x14ac:dyDescent="0.3">
      <c r="A2921" t="s">
        <v>59</v>
      </c>
      <c r="B2921">
        <f t="shared" si="45"/>
        <v>27</v>
      </c>
      <c r="C2921" t="s">
        <v>33</v>
      </c>
      <c r="D2921" s="1">
        <v>46100</v>
      </c>
      <c r="E2921" t="s">
        <v>36</v>
      </c>
      <c r="AF2921">
        <f>IF(excel_project[[#This Row],[Total Messages]]&gt;0,1,0)</f>
        <v>0</v>
      </c>
    </row>
    <row r="2922" spans="1:32" x14ac:dyDescent="0.3">
      <c r="A2922" t="s">
        <v>59</v>
      </c>
      <c r="B2922">
        <f t="shared" si="45"/>
        <v>27</v>
      </c>
      <c r="C2922" t="s">
        <v>33</v>
      </c>
      <c r="D2922" s="1">
        <v>46101</v>
      </c>
      <c r="E2922" t="s">
        <v>38</v>
      </c>
      <c r="AF2922">
        <f>IF(excel_project[[#This Row],[Total Messages]]&gt;0,1,0)</f>
        <v>0</v>
      </c>
    </row>
    <row r="2923" spans="1:32" x14ac:dyDescent="0.3">
      <c r="A2923" t="s">
        <v>59</v>
      </c>
      <c r="B2923">
        <f t="shared" si="45"/>
        <v>27</v>
      </c>
      <c r="C2923" t="s">
        <v>33</v>
      </c>
      <c r="D2923" s="1">
        <v>46102</v>
      </c>
      <c r="E2923" t="s">
        <v>39</v>
      </c>
      <c r="F2923">
        <v>1</v>
      </c>
      <c r="G2923">
        <v>1</v>
      </c>
      <c r="I2923" t="s">
        <v>31</v>
      </c>
      <c r="J2923" t="s">
        <v>31</v>
      </c>
      <c r="W2923">
        <v>1</v>
      </c>
      <c r="AF2923">
        <f>IF(excel_project[[#This Row],[Total Messages]]&gt;0,1,0)</f>
        <v>1</v>
      </c>
    </row>
    <row r="2924" spans="1:32" x14ac:dyDescent="0.3">
      <c r="A2924" t="s">
        <v>59</v>
      </c>
      <c r="B2924">
        <f t="shared" si="45"/>
        <v>27</v>
      </c>
      <c r="C2924" t="s">
        <v>33</v>
      </c>
      <c r="D2924" s="1">
        <v>46103</v>
      </c>
      <c r="E2924" t="s">
        <v>40</v>
      </c>
      <c r="AF2924">
        <f>IF(excel_project[[#This Row],[Total Messages]]&gt;0,1,0)</f>
        <v>0</v>
      </c>
    </row>
    <row r="2925" spans="1:32" x14ac:dyDescent="0.3">
      <c r="A2925" t="s">
        <v>59</v>
      </c>
      <c r="B2925">
        <f t="shared" si="45"/>
        <v>27</v>
      </c>
      <c r="C2925" t="s">
        <v>33</v>
      </c>
      <c r="D2925" s="1">
        <v>46104</v>
      </c>
      <c r="E2925" t="s">
        <v>30</v>
      </c>
      <c r="AF2925">
        <f>IF(excel_project[[#This Row],[Total Messages]]&gt;0,1,0)</f>
        <v>0</v>
      </c>
    </row>
    <row r="2926" spans="1:32" x14ac:dyDescent="0.3">
      <c r="A2926" t="s">
        <v>59</v>
      </c>
      <c r="B2926">
        <f t="shared" si="45"/>
        <v>27</v>
      </c>
      <c r="C2926" t="s">
        <v>33</v>
      </c>
      <c r="D2926" s="1">
        <v>46105</v>
      </c>
      <c r="E2926" t="s">
        <v>34</v>
      </c>
      <c r="AF2926">
        <f>IF(excel_project[[#This Row],[Total Messages]]&gt;0,1,0)</f>
        <v>0</v>
      </c>
    </row>
    <row r="2927" spans="1:32" x14ac:dyDescent="0.3">
      <c r="A2927" t="s">
        <v>59</v>
      </c>
      <c r="B2927">
        <f t="shared" si="45"/>
        <v>27</v>
      </c>
      <c r="C2927" t="s">
        <v>33</v>
      </c>
      <c r="D2927" s="1">
        <v>46106</v>
      </c>
      <c r="E2927" t="s">
        <v>35</v>
      </c>
      <c r="AF2927">
        <f>IF(excel_project[[#This Row],[Total Messages]]&gt;0,1,0)</f>
        <v>0</v>
      </c>
    </row>
    <row r="2928" spans="1:32" x14ac:dyDescent="0.3">
      <c r="A2928" t="s">
        <v>59</v>
      </c>
      <c r="B2928">
        <f t="shared" si="45"/>
        <v>27</v>
      </c>
      <c r="C2928" t="s">
        <v>33</v>
      </c>
      <c r="D2928" s="1">
        <v>46107</v>
      </c>
      <c r="E2928" t="s">
        <v>36</v>
      </c>
      <c r="AF2928">
        <f>IF(excel_project[[#This Row],[Total Messages]]&gt;0,1,0)</f>
        <v>0</v>
      </c>
    </row>
    <row r="2929" spans="1:32" x14ac:dyDescent="0.3">
      <c r="A2929" t="s">
        <v>59</v>
      </c>
      <c r="B2929">
        <f t="shared" si="45"/>
        <v>27</v>
      </c>
      <c r="C2929" t="s">
        <v>33</v>
      </c>
      <c r="D2929" s="1">
        <v>46108</v>
      </c>
      <c r="E2929" t="s">
        <v>38</v>
      </c>
      <c r="AF2929">
        <f>IF(excel_project[[#This Row],[Total Messages]]&gt;0,1,0)</f>
        <v>0</v>
      </c>
    </row>
    <row r="2930" spans="1:32" x14ac:dyDescent="0.3">
      <c r="A2930" t="s">
        <v>59</v>
      </c>
      <c r="B2930">
        <f t="shared" si="45"/>
        <v>27</v>
      </c>
      <c r="C2930" t="s">
        <v>33</v>
      </c>
      <c r="D2930" s="1">
        <v>46109</v>
      </c>
      <c r="E2930" t="s">
        <v>39</v>
      </c>
      <c r="AF2930">
        <f>IF(excel_project[[#This Row],[Total Messages]]&gt;0,1,0)</f>
        <v>0</v>
      </c>
    </row>
    <row r="2931" spans="1:32" x14ac:dyDescent="0.3">
      <c r="A2931" t="s">
        <v>59</v>
      </c>
      <c r="B2931">
        <f t="shared" si="45"/>
        <v>27</v>
      </c>
      <c r="C2931" t="s">
        <v>33</v>
      </c>
      <c r="D2931" s="1">
        <v>46110</v>
      </c>
      <c r="E2931" t="s">
        <v>40</v>
      </c>
      <c r="AF2931">
        <f>IF(excel_project[[#This Row],[Total Messages]]&gt;0,1,0)</f>
        <v>0</v>
      </c>
    </row>
    <row r="2932" spans="1:32" x14ac:dyDescent="0.3">
      <c r="A2932" t="s">
        <v>59</v>
      </c>
      <c r="B2932">
        <f t="shared" si="45"/>
        <v>27</v>
      </c>
      <c r="C2932" t="s">
        <v>33</v>
      </c>
      <c r="D2932" s="1">
        <v>46111</v>
      </c>
      <c r="E2932" t="s">
        <v>30</v>
      </c>
      <c r="AF2932">
        <f>IF(excel_project[[#This Row],[Total Messages]]&gt;0,1,0)</f>
        <v>0</v>
      </c>
    </row>
    <row r="2933" spans="1:32" x14ac:dyDescent="0.3">
      <c r="A2933" t="s">
        <v>59</v>
      </c>
      <c r="B2933">
        <f t="shared" si="45"/>
        <v>27</v>
      </c>
      <c r="C2933" t="s">
        <v>33</v>
      </c>
      <c r="D2933" s="1">
        <v>46112</v>
      </c>
      <c r="E2933" t="s">
        <v>34</v>
      </c>
      <c r="AF2933">
        <f>IF(excel_project[[#This Row],[Total Messages]]&gt;0,1,0)</f>
        <v>0</v>
      </c>
    </row>
    <row r="2934" spans="1:32" x14ac:dyDescent="0.3">
      <c r="A2934" t="s">
        <v>59</v>
      </c>
      <c r="B2934">
        <f t="shared" si="45"/>
        <v>27</v>
      </c>
      <c r="C2934" t="s">
        <v>33</v>
      </c>
      <c r="D2934" s="1">
        <v>46113</v>
      </c>
      <c r="E2934" t="s">
        <v>35</v>
      </c>
      <c r="AF2934">
        <f>IF(excel_project[[#This Row],[Total Messages]]&gt;0,1,0)</f>
        <v>0</v>
      </c>
    </row>
    <row r="2935" spans="1:32" x14ac:dyDescent="0.3">
      <c r="A2935" t="s">
        <v>59</v>
      </c>
      <c r="B2935">
        <f t="shared" si="45"/>
        <v>27</v>
      </c>
      <c r="C2935" t="s">
        <v>33</v>
      </c>
      <c r="D2935" s="1">
        <v>46114</v>
      </c>
      <c r="E2935" t="s">
        <v>36</v>
      </c>
      <c r="AF2935">
        <f>IF(excel_project[[#This Row],[Total Messages]]&gt;0,1,0)</f>
        <v>0</v>
      </c>
    </row>
    <row r="2936" spans="1:32" x14ac:dyDescent="0.3">
      <c r="A2936" t="s">
        <v>59</v>
      </c>
      <c r="B2936">
        <f t="shared" si="45"/>
        <v>27</v>
      </c>
      <c r="C2936" t="s">
        <v>33</v>
      </c>
      <c r="D2936" s="1">
        <v>46115</v>
      </c>
      <c r="E2936" t="s">
        <v>38</v>
      </c>
      <c r="AF2936">
        <f>IF(excel_project[[#This Row],[Total Messages]]&gt;0,1,0)</f>
        <v>0</v>
      </c>
    </row>
    <row r="2937" spans="1:32" x14ac:dyDescent="0.3">
      <c r="A2937" t="s">
        <v>59</v>
      </c>
      <c r="B2937">
        <f t="shared" si="45"/>
        <v>27</v>
      </c>
      <c r="C2937" t="s">
        <v>33</v>
      </c>
      <c r="D2937" s="1">
        <v>46116</v>
      </c>
      <c r="E2937" t="s">
        <v>39</v>
      </c>
      <c r="AF2937">
        <f>IF(excel_project[[#This Row],[Total Messages]]&gt;0,1,0)</f>
        <v>0</v>
      </c>
    </row>
    <row r="2938" spans="1:32" x14ac:dyDescent="0.3">
      <c r="A2938" t="s">
        <v>59</v>
      </c>
      <c r="B2938">
        <f t="shared" si="45"/>
        <v>27</v>
      </c>
      <c r="C2938" t="s">
        <v>33</v>
      </c>
      <c r="D2938" s="1">
        <v>46117</v>
      </c>
      <c r="E2938" t="s">
        <v>40</v>
      </c>
      <c r="AF2938">
        <f>IF(excel_project[[#This Row],[Total Messages]]&gt;0,1,0)</f>
        <v>0</v>
      </c>
    </row>
    <row r="2939" spans="1:32" x14ac:dyDescent="0.3">
      <c r="A2939" t="s">
        <v>59</v>
      </c>
      <c r="B2939">
        <f t="shared" si="45"/>
        <v>27</v>
      </c>
      <c r="C2939" t="s">
        <v>33</v>
      </c>
      <c r="D2939" s="1">
        <v>46118</v>
      </c>
      <c r="E2939" t="s">
        <v>30</v>
      </c>
      <c r="F2939">
        <v>5</v>
      </c>
      <c r="G2939">
        <v>3</v>
      </c>
      <c r="H2939">
        <v>2</v>
      </c>
      <c r="I2939" t="s">
        <v>31</v>
      </c>
      <c r="J2939" t="s">
        <v>37</v>
      </c>
      <c r="AF2939">
        <f>IF(excel_project[[#This Row],[Total Messages]]&gt;0,1,0)</f>
        <v>1</v>
      </c>
    </row>
    <row r="2940" spans="1:32" x14ac:dyDescent="0.3">
      <c r="A2940" t="s">
        <v>59</v>
      </c>
      <c r="B2940">
        <f t="shared" si="45"/>
        <v>27</v>
      </c>
      <c r="C2940" t="s">
        <v>33</v>
      </c>
      <c r="D2940" s="1">
        <v>46119</v>
      </c>
      <c r="E2940" t="s">
        <v>34</v>
      </c>
      <c r="AF2940">
        <f>IF(excel_project[[#This Row],[Total Messages]]&gt;0,1,0)</f>
        <v>0</v>
      </c>
    </row>
    <row r="2941" spans="1:32" x14ac:dyDescent="0.3">
      <c r="A2941" t="s">
        <v>59</v>
      </c>
      <c r="B2941">
        <f t="shared" si="45"/>
        <v>27</v>
      </c>
      <c r="C2941" t="s">
        <v>33</v>
      </c>
      <c r="D2941" s="1">
        <v>46120</v>
      </c>
      <c r="E2941" t="s">
        <v>35</v>
      </c>
      <c r="AF2941">
        <f>IF(excel_project[[#This Row],[Total Messages]]&gt;0,1,0)</f>
        <v>0</v>
      </c>
    </row>
    <row r="2942" spans="1:32" x14ac:dyDescent="0.3">
      <c r="A2942" t="s">
        <v>59</v>
      </c>
      <c r="B2942">
        <f t="shared" si="45"/>
        <v>27</v>
      </c>
      <c r="C2942" t="s">
        <v>33</v>
      </c>
      <c r="D2942" s="1">
        <v>46121</v>
      </c>
      <c r="E2942" t="s">
        <v>36</v>
      </c>
      <c r="AF2942">
        <f>IF(excel_project[[#This Row],[Total Messages]]&gt;0,1,0)</f>
        <v>0</v>
      </c>
    </row>
    <row r="2943" spans="1:32" x14ac:dyDescent="0.3">
      <c r="A2943" t="s">
        <v>59</v>
      </c>
      <c r="B2943">
        <f t="shared" si="45"/>
        <v>27</v>
      </c>
      <c r="C2943" t="s">
        <v>33</v>
      </c>
      <c r="D2943" s="1">
        <v>46122</v>
      </c>
      <c r="E2943" t="s">
        <v>38</v>
      </c>
      <c r="F2943">
        <v>13</v>
      </c>
      <c r="G2943">
        <v>7</v>
      </c>
      <c r="H2943">
        <v>6</v>
      </c>
      <c r="I2943" t="s">
        <v>31</v>
      </c>
      <c r="J2943" t="s">
        <v>31</v>
      </c>
      <c r="N2943">
        <v>6</v>
      </c>
      <c r="AF2943">
        <f>IF(excel_project[[#This Row],[Total Messages]]&gt;0,1,0)</f>
        <v>1</v>
      </c>
    </row>
    <row r="2944" spans="1:32" x14ac:dyDescent="0.3">
      <c r="A2944" t="s">
        <v>59</v>
      </c>
      <c r="B2944">
        <f t="shared" si="45"/>
        <v>27</v>
      </c>
      <c r="C2944" t="s">
        <v>33</v>
      </c>
      <c r="D2944" s="1">
        <v>46123</v>
      </c>
      <c r="E2944" t="s">
        <v>39</v>
      </c>
      <c r="AF2944">
        <f>IF(excel_project[[#This Row],[Total Messages]]&gt;0,1,0)</f>
        <v>0</v>
      </c>
    </row>
    <row r="2945" spans="1:32" x14ac:dyDescent="0.3">
      <c r="A2945" t="s">
        <v>59</v>
      </c>
      <c r="B2945">
        <f t="shared" si="45"/>
        <v>27</v>
      </c>
      <c r="C2945" t="s">
        <v>33</v>
      </c>
      <c r="D2945" s="1">
        <v>46124</v>
      </c>
      <c r="E2945" t="s">
        <v>40</v>
      </c>
      <c r="AF2945">
        <f>IF(excel_project[[#This Row],[Total Messages]]&gt;0,1,0)</f>
        <v>0</v>
      </c>
    </row>
    <row r="2946" spans="1:32" x14ac:dyDescent="0.3">
      <c r="A2946" t="s">
        <v>59</v>
      </c>
      <c r="B2946">
        <f t="shared" ref="B2946:B3009" si="46">VALUE(LEFT(A2946,LEN(A2946)-1))</f>
        <v>27</v>
      </c>
      <c r="C2946" t="s">
        <v>33</v>
      </c>
      <c r="D2946" s="1">
        <v>46125</v>
      </c>
      <c r="E2946" t="s">
        <v>30</v>
      </c>
      <c r="AF2946">
        <f>IF(excel_project[[#This Row],[Total Messages]]&gt;0,1,0)</f>
        <v>0</v>
      </c>
    </row>
    <row r="2947" spans="1:32" x14ac:dyDescent="0.3">
      <c r="A2947" t="s">
        <v>59</v>
      </c>
      <c r="B2947">
        <f t="shared" si="46"/>
        <v>27</v>
      </c>
      <c r="C2947" t="s">
        <v>33</v>
      </c>
      <c r="D2947" s="1">
        <v>46126</v>
      </c>
      <c r="E2947" t="s">
        <v>34</v>
      </c>
      <c r="AF2947">
        <f>IF(excel_project[[#This Row],[Total Messages]]&gt;0,1,0)</f>
        <v>0</v>
      </c>
    </row>
    <row r="2948" spans="1:32" x14ac:dyDescent="0.3">
      <c r="A2948" t="s">
        <v>59</v>
      </c>
      <c r="B2948">
        <f t="shared" si="46"/>
        <v>27</v>
      </c>
      <c r="C2948" t="s">
        <v>33</v>
      </c>
      <c r="D2948" s="1">
        <v>46127</v>
      </c>
      <c r="E2948" t="s">
        <v>35</v>
      </c>
      <c r="AF2948">
        <f>IF(excel_project[[#This Row],[Total Messages]]&gt;0,1,0)</f>
        <v>0</v>
      </c>
    </row>
    <row r="2949" spans="1:32" x14ac:dyDescent="0.3">
      <c r="A2949" t="s">
        <v>59</v>
      </c>
      <c r="B2949">
        <f t="shared" si="46"/>
        <v>27</v>
      </c>
      <c r="C2949" t="s">
        <v>33</v>
      </c>
      <c r="D2949" s="1">
        <v>46128</v>
      </c>
      <c r="E2949" t="s">
        <v>36</v>
      </c>
      <c r="AF2949">
        <f>IF(excel_project[[#This Row],[Total Messages]]&gt;0,1,0)</f>
        <v>0</v>
      </c>
    </row>
    <row r="2950" spans="1:32" x14ac:dyDescent="0.3">
      <c r="A2950" t="s">
        <v>59</v>
      </c>
      <c r="B2950">
        <f t="shared" si="46"/>
        <v>27</v>
      </c>
      <c r="C2950" t="s">
        <v>33</v>
      </c>
      <c r="D2950" s="1">
        <v>46129</v>
      </c>
      <c r="E2950" t="s">
        <v>38</v>
      </c>
      <c r="AF2950">
        <f>IF(excel_project[[#This Row],[Total Messages]]&gt;0,1,0)</f>
        <v>0</v>
      </c>
    </row>
    <row r="2951" spans="1:32" x14ac:dyDescent="0.3">
      <c r="A2951" t="s">
        <v>59</v>
      </c>
      <c r="B2951">
        <f t="shared" si="46"/>
        <v>27</v>
      </c>
      <c r="C2951" t="s">
        <v>33</v>
      </c>
      <c r="D2951" s="1">
        <v>46130</v>
      </c>
      <c r="E2951" t="s">
        <v>39</v>
      </c>
      <c r="F2951">
        <v>6</v>
      </c>
      <c r="G2951">
        <v>4</v>
      </c>
      <c r="H2951">
        <v>2</v>
      </c>
      <c r="I2951" t="s">
        <v>31</v>
      </c>
      <c r="J2951" t="s">
        <v>37</v>
      </c>
      <c r="AF2951">
        <f>IF(excel_project[[#This Row],[Total Messages]]&gt;0,1,0)</f>
        <v>1</v>
      </c>
    </row>
    <row r="2952" spans="1:32" x14ac:dyDescent="0.3">
      <c r="A2952" t="s">
        <v>59</v>
      </c>
      <c r="B2952">
        <f t="shared" si="46"/>
        <v>27</v>
      </c>
      <c r="C2952" t="s">
        <v>33</v>
      </c>
      <c r="D2952" s="1">
        <v>46131</v>
      </c>
      <c r="E2952" t="s">
        <v>40</v>
      </c>
      <c r="AF2952">
        <f>IF(excel_project[[#This Row],[Total Messages]]&gt;0,1,0)</f>
        <v>0</v>
      </c>
    </row>
    <row r="2953" spans="1:32" x14ac:dyDescent="0.3">
      <c r="A2953" t="s">
        <v>59</v>
      </c>
      <c r="B2953">
        <f t="shared" si="46"/>
        <v>27</v>
      </c>
      <c r="C2953" t="s">
        <v>33</v>
      </c>
      <c r="D2953" s="1">
        <v>46132</v>
      </c>
      <c r="E2953" t="s">
        <v>30</v>
      </c>
      <c r="AF2953">
        <f>IF(excel_project[[#This Row],[Total Messages]]&gt;0,1,0)</f>
        <v>0</v>
      </c>
    </row>
    <row r="2954" spans="1:32" x14ac:dyDescent="0.3">
      <c r="A2954" t="s">
        <v>59</v>
      </c>
      <c r="B2954">
        <f t="shared" si="46"/>
        <v>27</v>
      </c>
      <c r="C2954" t="s">
        <v>33</v>
      </c>
      <c r="D2954" s="1">
        <v>46133</v>
      </c>
      <c r="E2954" t="s">
        <v>34</v>
      </c>
      <c r="AF2954">
        <f>IF(excel_project[[#This Row],[Total Messages]]&gt;0,1,0)</f>
        <v>0</v>
      </c>
    </row>
    <row r="2955" spans="1:32" x14ac:dyDescent="0.3">
      <c r="A2955" t="s">
        <v>59</v>
      </c>
      <c r="B2955">
        <f t="shared" si="46"/>
        <v>27</v>
      </c>
      <c r="C2955" t="s">
        <v>33</v>
      </c>
      <c r="D2955" s="1">
        <v>46134</v>
      </c>
      <c r="E2955" t="s">
        <v>35</v>
      </c>
      <c r="AF2955">
        <f>IF(excel_project[[#This Row],[Total Messages]]&gt;0,1,0)</f>
        <v>0</v>
      </c>
    </row>
    <row r="2956" spans="1:32" x14ac:dyDescent="0.3">
      <c r="A2956" t="s">
        <v>59</v>
      </c>
      <c r="B2956">
        <f t="shared" si="46"/>
        <v>27</v>
      </c>
      <c r="C2956" t="s">
        <v>33</v>
      </c>
      <c r="D2956" s="1">
        <v>46135</v>
      </c>
      <c r="E2956" t="s">
        <v>36</v>
      </c>
      <c r="AF2956">
        <f>IF(excel_project[[#This Row],[Total Messages]]&gt;0,1,0)</f>
        <v>0</v>
      </c>
    </row>
    <row r="2957" spans="1:32" x14ac:dyDescent="0.3">
      <c r="A2957" t="s">
        <v>59</v>
      </c>
      <c r="B2957">
        <f t="shared" si="46"/>
        <v>27</v>
      </c>
      <c r="C2957" t="s">
        <v>33</v>
      </c>
      <c r="D2957" s="1">
        <v>46136</v>
      </c>
      <c r="E2957" t="s">
        <v>38</v>
      </c>
      <c r="AF2957">
        <f>IF(excel_project[[#This Row],[Total Messages]]&gt;0,1,0)</f>
        <v>0</v>
      </c>
    </row>
    <row r="2958" spans="1:32" x14ac:dyDescent="0.3">
      <c r="A2958" t="s">
        <v>59</v>
      </c>
      <c r="B2958">
        <f t="shared" si="46"/>
        <v>27</v>
      </c>
      <c r="C2958" t="s">
        <v>33</v>
      </c>
      <c r="D2958" s="1">
        <v>46137</v>
      </c>
      <c r="E2958" t="s">
        <v>39</v>
      </c>
      <c r="AF2958">
        <f>IF(excel_project[[#This Row],[Total Messages]]&gt;0,1,0)</f>
        <v>0</v>
      </c>
    </row>
    <row r="2959" spans="1:32" x14ac:dyDescent="0.3">
      <c r="A2959" t="s">
        <v>59</v>
      </c>
      <c r="B2959">
        <f t="shared" si="46"/>
        <v>27</v>
      </c>
      <c r="C2959" t="s">
        <v>33</v>
      </c>
      <c r="D2959" s="1">
        <v>46138</v>
      </c>
      <c r="E2959" t="s">
        <v>40</v>
      </c>
      <c r="AF2959">
        <f>IF(excel_project[[#This Row],[Total Messages]]&gt;0,1,0)</f>
        <v>0</v>
      </c>
    </row>
    <row r="2960" spans="1:32" x14ac:dyDescent="0.3">
      <c r="A2960" t="s">
        <v>59</v>
      </c>
      <c r="B2960">
        <f t="shared" si="46"/>
        <v>27</v>
      </c>
      <c r="C2960" t="s">
        <v>33</v>
      </c>
      <c r="D2960" s="1">
        <v>46139</v>
      </c>
      <c r="E2960" t="s">
        <v>30</v>
      </c>
      <c r="AF2960">
        <f>IF(excel_project[[#This Row],[Total Messages]]&gt;0,1,0)</f>
        <v>0</v>
      </c>
    </row>
    <row r="2961" spans="1:32" x14ac:dyDescent="0.3">
      <c r="A2961" t="s">
        <v>59</v>
      </c>
      <c r="B2961">
        <f t="shared" si="46"/>
        <v>27</v>
      </c>
      <c r="C2961" t="s">
        <v>33</v>
      </c>
      <c r="D2961" s="1">
        <v>46140</v>
      </c>
      <c r="E2961" t="s">
        <v>34</v>
      </c>
      <c r="AF2961">
        <f>IF(excel_project[[#This Row],[Total Messages]]&gt;0,1,0)</f>
        <v>0</v>
      </c>
    </row>
    <row r="2962" spans="1:32" x14ac:dyDescent="0.3">
      <c r="A2962" t="s">
        <v>59</v>
      </c>
      <c r="B2962">
        <f t="shared" si="46"/>
        <v>27</v>
      </c>
      <c r="C2962" t="s">
        <v>33</v>
      </c>
      <c r="D2962" s="1">
        <v>46141</v>
      </c>
      <c r="E2962" t="s">
        <v>35</v>
      </c>
      <c r="AF2962">
        <f>IF(excel_project[[#This Row],[Total Messages]]&gt;0,1,0)</f>
        <v>0</v>
      </c>
    </row>
    <row r="2963" spans="1:32" x14ac:dyDescent="0.3">
      <c r="A2963" t="s">
        <v>59</v>
      </c>
      <c r="B2963">
        <f t="shared" si="46"/>
        <v>27</v>
      </c>
      <c r="C2963" t="s">
        <v>33</v>
      </c>
      <c r="D2963" s="1">
        <v>46142</v>
      </c>
      <c r="E2963" t="s">
        <v>36</v>
      </c>
      <c r="AF2963">
        <f>IF(excel_project[[#This Row],[Total Messages]]&gt;0,1,0)</f>
        <v>0</v>
      </c>
    </row>
    <row r="2964" spans="1:32" x14ac:dyDescent="0.3">
      <c r="A2964" t="s">
        <v>59</v>
      </c>
      <c r="B2964">
        <f t="shared" si="46"/>
        <v>27</v>
      </c>
      <c r="C2964" t="s">
        <v>33</v>
      </c>
      <c r="D2964" s="1">
        <v>46143</v>
      </c>
      <c r="E2964" t="s">
        <v>38</v>
      </c>
      <c r="AF2964">
        <f>IF(excel_project[[#This Row],[Total Messages]]&gt;0,1,0)</f>
        <v>0</v>
      </c>
    </row>
    <row r="2965" spans="1:32" x14ac:dyDescent="0.3">
      <c r="A2965" t="s">
        <v>59</v>
      </c>
      <c r="B2965">
        <f t="shared" si="46"/>
        <v>27</v>
      </c>
      <c r="C2965" t="s">
        <v>33</v>
      </c>
      <c r="D2965" s="1">
        <v>46144</v>
      </c>
      <c r="E2965" t="s">
        <v>39</v>
      </c>
      <c r="AF2965">
        <f>IF(excel_project[[#This Row],[Total Messages]]&gt;0,1,0)</f>
        <v>0</v>
      </c>
    </row>
    <row r="2966" spans="1:32" x14ac:dyDescent="0.3">
      <c r="A2966" t="s">
        <v>59</v>
      </c>
      <c r="B2966">
        <f t="shared" si="46"/>
        <v>27</v>
      </c>
      <c r="C2966" t="s">
        <v>33</v>
      </c>
      <c r="D2966" s="1">
        <v>46145</v>
      </c>
      <c r="E2966" t="s">
        <v>40</v>
      </c>
      <c r="AF2966">
        <f>IF(excel_project[[#This Row],[Total Messages]]&gt;0,1,0)</f>
        <v>0</v>
      </c>
    </row>
    <row r="2967" spans="1:32" x14ac:dyDescent="0.3">
      <c r="A2967" t="s">
        <v>59</v>
      </c>
      <c r="B2967">
        <f t="shared" si="46"/>
        <v>27</v>
      </c>
      <c r="C2967" t="s">
        <v>33</v>
      </c>
      <c r="D2967" s="1">
        <v>46146</v>
      </c>
      <c r="E2967" t="s">
        <v>30</v>
      </c>
      <c r="AF2967">
        <f>IF(excel_project[[#This Row],[Total Messages]]&gt;0,1,0)</f>
        <v>0</v>
      </c>
    </row>
    <row r="2968" spans="1:32" x14ac:dyDescent="0.3">
      <c r="A2968" t="s">
        <v>59</v>
      </c>
      <c r="B2968">
        <f t="shared" si="46"/>
        <v>27</v>
      </c>
      <c r="C2968" t="s">
        <v>33</v>
      </c>
      <c r="D2968" s="1">
        <v>46147</v>
      </c>
      <c r="E2968" t="s">
        <v>34</v>
      </c>
      <c r="AF2968">
        <f>IF(excel_project[[#This Row],[Total Messages]]&gt;0,1,0)</f>
        <v>0</v>
      </c>
    </row>
    <row r="2969" spans="1:32" x14ac:dyDescent="0.3">
      <c r="A2969" t="s">
        <v>59</v>
      </c>
      <c r="B2969">
        <f t="shared" si="46"/>
        <v>27</v>
      </c>
      <c r="C2969" t="s">
        <v>33</v>
      </c>
      <c r="D2969" s="1">
        <v>46148</v>
      </c>
      <c r="E2969" t="s">
        <v>35</v>
      </c>
      <c r="AF2969">
        <f>IF(excel_project[[#This Row],[Total Messages]]&gt;0,1,0)</f>
        <v>0</v>
      </c>
    </row>
    <row r="2970" spans="1:32" x14ac:dyDescent="0.3">
      <c r="A2970" t="s">
        <v>59</v>
      </c>
      <c r="B2970">
        <f t="shared" si="46"/>
        <v>27</v>
      </c>
      <c r="C2970" t="s">
        <v>33</v>
      </c>
      <c r="D2970" s="1">
        <v>46149</v>
      </c>
      <c r="E2970" t="s">
        <v>36</v>
      </c>
      <c r="AF2970">
        <f>IF(excel_project[[#This Row],[Total Messages]]&gt;0,1,0)</f>
        <v>0</v>
      </c>
    </row>
    <row r="2971" spans="1:32" x14ac:dyDescent="0.3">
      <c r="A2971" t="s">
        <v>59</v>
      </c>
      <c r="B2971">
        <f t="shared" si="46"/>
        <v>27</v>
      </c>
      <c r="C2971" t="s">
        <v>33</v>
      </c>
      <c r="D2971" s="1">
        <v>46150</v>
      </c>
      <c r="E2971" t="s">
        <v>38</v>
      </c>
      <c r="AF2971">
        <f>IF(excel_project[[#This Row],[Total Messages]]&gt;0,1,0)</f>
        <v>0</v>
      </c>
    </row>
    <row r="2972" spans="1:32" x14ac:dyDescent="0.3">
      <c r="A2972" t="s">
        <v>60</v>
      </c>
      <c r="B2972">
        <f t="shared" si="46"/>
        <v>28</v>
      </c>
      <c r="C2972" t="s">
        <v>33</v>
      </c>
      <c r="D2972" s="1">
        <v>46041</v>
      </c>
      <c r="E2972" t="s">
        <v>30</v>
      </c>
      <c r="AF2972">
        <f>IF(excel_project[[#This Row],[Total Messages]]&gt;0,1,0)</f>
        <v>0</v>
      </c>
    </row>
    <row r="2973" spans="1:32" x14ac:dyDescent="0.3">
      <c r="A2973" t="s">
        <v>60</v>
      </c>
      <c r="B2973">
        <f t="shared" si="46"/>
        <v>28</v>
      </c>
      <c r="C2973" t="s">
        <v>33</v>
      </c>
      <c r="D2973" s="1">
        <v>46042</v>
      </c>
      <c r="E2973" t="s">
        <v>34</v>
      </c>
      <c r="AF2973">
        <f>IF(excel_project[[#This Row],[Total Messages]]&gt;0,1,0)</f>
        <v>0</v>
      </c>
    </row>
    <row r="2974" spans="1:32" x14ac:dyDescent="0.3">
      <c r="A2974" t="s">
        <v>60</v>
      </c>
      <c r="B2974">
        <f t="shared" si="46"/>
        <v>28</v>
      </c>
      <c r="C2974" t="s">
        <v>33</v>
      </c>
      <c r="D2974" s="1">
        <v>46043</v>
      </c>
      <c r="E2974" t="s">
        <v>35</v>
      </c>
      <c r="AF2974">
        <f>IF(excel_project[[#This Row],[Total Messages]]&gt;0,1,0)</f>
        <v>0</v>
      </c>
    </row>
    <row r="2975" spans="1:32" x14ac:dyDescent="0.3">
      <c r="A2975" t="s">
        <v>60</v>
      </c>
      <c r="B2975">
        <f t="shared" si="46"/>
        <v>28</v>
      </c>
      <c r="C2975" t="s">
        <v>33</v>
      </c>
      <c r="D2975" s="1">
        <v>46044</v>
      </c>
      <c r="E2975" t="s">
        <v>36</v>
      </c>
      <c r="AF2975">
        <f>IF(excel_project[[#This Row],[Total Messages]]&gt;0,1,0)</f>
        <v>0</v>
      </c>
    </row>
    <row r="2976" spans="1:32" x14ac:dyDescent="0.3">
      <c r="A2976" t="s">
        <v>60</v>
      </c>
      <c r="B2976">
        <f t="shared" si="46"/>
        <v>28</v>
      </c>
      <c r="C2976" t="s">
        <v>33</v>
      </c>
      <c r="D2976" s="1">
        <v>46045</v>
      </c>
      <c r="E2976" t="s">
        <v>38</v>
      </c>
      <c r="AF2976">
        <f>IF(excel_project[[#This Row],[Total Messages]]&gt;0,1,0)</f>
        <v>0</v>
      </c>
    </row>
    <row r="2977" spans="1:32" x14ac:dyDescent="0.3">
      <c r="A2977" t="s">
        <v>60</v>
      </c>
      <c r="B2977">
        <f t="shared" si="46"/>
        <v>28</v>
      </c>
      <c r="C2977" t="s">
        <v>33</v>
      </c>
      <c r="D2977" s="1">
        <v>46046</v>
      </c>
      <c r="E2977" t="s">
        <v>39</v>
      </c>
      <c r="F2977">
        <v>5</v>
      </c>
      <c r="G2977">
        <v>3</v>
      </c>
      <c r="H2977">
        <v>2</v>
      </c>
      <c r="I2977" t="s">
        <v>31</v>
      </c>
      <c r="J2977" t="s">
        <v>31</v>
      </c>
      <c r="AF2977">
        <f>IF(excel_project[[#This Row],[Total Messages]]&gt;0,1,0)</f>
        <v>1</v>
      </c>
    </row>
    <row r="2978" spans="1:32" x14ac:dyDescent="0.3">
      <c r="A2978" t="s">
        <v>60</v>
      </c>
      <c r="B2978">
        <f t="shared" si="46"/>
        <v>28</v>
      </c>
      <c r="C2978" t="s">
        <v>33</v>
      </c>
      <c r="D2978" s="1">
        <v>46047</v>
      </c>
      <c r="E2978" t="s">
        <v>40</v>
      </c>
      <c r="AF2978">
        <f>IF(excel_project[[#This Row],[Total Messages]]&gt;0,1,0)</f>
        <v>0</v>
      </c>
    </row>
    <row r="2979" spans="1:32" x14ac:dyDescent="0.3">
      <c r="A2979" t="s">
        <v>60</v>
      </c>
      <c r="B2979">
        <f t="shared" si="46"/>
        <v>28</v>
      </c>
      <c r="C2979" t="s">
        <v>33</v>
      </c>
      <c r="D2979" s="1">
        <v>46048</v>
      </c>
      <c r="E2979" t="s">
        <v>30</v>
      </c>
      <c r="AF2979">
        <f>IF(excel_project[[#This Row],[Total Messages]]&gt;0,1,0)</f>
        <v>0</v>
      </c>
    </row>
    <row r="2980" spans="1:32" x14ac:dyDescent="0.3">
      <c r="A2980" t="s">
        <v>60</v>
      </c>
      <c r="B2980">
        <f t="shared" si="46"/>
        <v>28</v>
      </c>
      <c r="C2980" t="s">
        <v>33</v>
      </c>
      <c r="D2980" s="1">
        <v>46049</v>
      </c>
      <c r="E2980" t="s">
        <v>34</v>
      </c>
      <c r="AF2980">
        <f>IF(excel_project[[#This Row],[Total Messages]]&gt;0,1,0)</f>
        <v>0</v>
      </c>
    </row>
    <row r="2981" spans="1:32" x14ac:dyDescent="0.3">
      <c r="A2981" t="s">
        <v>60</v>
      </c>
      <c r="B2981">
        <f t="shared" si="46"/>
        <v>28</v>
      </c>
      <c r="C2981" t="s">
        <v>33</v>
      </c>
      <c r="D2981" s="1">
        <v>46050</v>
      </c>
      <c r="E2981" t="s">
        <v>35</v>
      </c>
      <c r="AF2981">
        <f>IF(excel_project[[#This Row],[Total Messages]]&gt;0,1,0)</f>
        <v>0</v>
      </c>
    </row>
    <row r="2982" spans="1:32" x14ac:dyDescent="0.3">
      <c r="A2982" t="s">
        <v>60</v>
      </c>
      <c r="B2982">
        <f t="shared" si="46"/>
        <v>28</v>
      </c>
      <c r="C2982" t="s">
        <v>33</v>
      </c>
      <c r="D2982" s="1">
        <v>46051</v>
      </c>
      <c r="E2982" t="s">
        <v>36</v>
      </c>
      <c r="AF2982">
        <f>IF(excel_project[[#This Row],[Total Messages]]&gt;0,1,0)</f>
        <v>0</v>
      </c>
    </row>
    <row r="2983" spans="1:32" x14ac:dyDescent="0.3">
      <c r="A2983" t="s">
        <v>60</v>
      </c>
      <c r="B2983">
        <f t="shared" si="46"/>
        <v>28</v>
      </c>
      <c r="C2983" t="s">
        <v>33</v>
      </c>
      <c r="D2983" s="1">
        <v>46052</v>
      </c>
      <c r="E2983" t="s">
        <v>38</v>
      </c>
      <c r="AF2983">
        <f>IF(excel_project[[#This Row],[Total Messages]]&gt;0,1,0)</f>
        <v>0</v>
      </c>
    </row>
    <row r="2984" spans="1:32" x14ac:dyDescent="0.3">
      <c r="A2984" t="s">
        <v>60</v>
      </c>
      <c r="B2984">
        <f t="shared" si="46"/>
        <v>28</v>
      </c>
      <c r="C2984" t="s">
        <v>33</v>
      </c>
      <c r="D2984" s="1">
        <v>46053</v>
      </c>
      <c r="E2984" t="s">
        <v>39</v>
      </c>
      <c r="AF2984">
        <f>IF(excel_project[[#This Row],[Total Messages]]&gt;0,1,0)</f>
        <v>0</v>
      </c>
    </row>
    <row r="2985" spans="1:32" x14ac:dyDescent="0.3">
      <c r="A2985" t="s">
        <v>60</v>
      </c>
      <c r="B2985">
        <f t="shared" si="46"/>
        <v>28</v>
      </c>
      <c r="C2985" t="s">
        <v>33</v>
      </c>
      <c r="D2985" s="1">
        <v>46054</v>
      </c>
      <c r="E2985" t="s">
        <v>40</v>
      </c>
      <c r="AF2985">
        <f>IF(excel_project[[#This Row],[Total Messages]]&gt;0,1,0)</f>
        <v>0</v>
      </c>
    </row>
    <row r="2986" spans="1:32" x14ac:dyDescent="0.3">
      <c r="A2986" t="s">
        <v>60</v>
      </c>
      <c r="B2986">
        <f t="shared" si="46"/>
        <v>28</v>
      </c>
      <c r="C2986" t="s">
        <v>33</v>
      </c>
      <c r="D2986" s="1">
        <v>46055</v>
      </c>
      <c r="E2986" t="s">
        <v>30</v>
      </c>
      <c r="AF2986">
        <f>IF(excel_project[[#This Row],[Total Messages]]&gt;0,1,0)</f>
        <v>0</v>
      </c>
    </row>
    <row r="2987" spans="1:32" x14ac:dyDescent="0.3">
      <c r="A2987" t="s">
        <v>60</v>
      </c>
      <c r="B2987">
        <f t="shared" si="46"/>
        <v>28</v>
      </c>
      <c r="C2987" t="s">
        <v>33</v>
      </c>
      <c r="D2987" s="1">
        <v>46056</v>
      </c>
      <c r="E2987" t="s">
        <v>34</v>
      </c>
      <c r="AF2987">
        <f>IF(excel_project[[#This Row],[Total Messages]]&gt;0,1,0)</f>
        <v>0</v>
      </c>
    </row>
    <row r="2988" spans="1:32" x14ac:dyDescent="0.3">
      <c r="A2988" t="s">
        <v>60</v>
      </c>
      <c r="B2988">
        <f t="shared" si="46"/>
        <v>28</v>
      </c>
      <c r="C2988" t="s">
        <v>33</v>
      </c>
      <c r="D2988" s="1">
        <v>46057</v>
      </c>
      <c r="E2988" t="s">
        <v>35</v>
      </c>
      <c r="AF2988">
        <f>IF(excel_project[[#This Row],[Total Messages]]&gt;0,1,0)</f>
        <v>0</v>
      </c>
    </row>
    <row r="2989" spans="1:32" x14ac:dyDescent="0.3">
      <c r="A2989" t="s">
        <v>60</v>
      </c>
      <c r="B2989">
        <f t="shared" si="46"/>
        <v>28</v>
      </c>
      <c r="C2989" t="s">
        <v>33</v>
      </c>
      <c r="D2989" s="1">
        <v>46058</v>
      </c>
      <c r="E2989" t="s">
        <v>36</v>
      </c>
      <c r="AF2989">
        <f>IF(excel_project[[#This Row],[Total Messages]]&gt;0,1,0)</f>
        <v>0</v>
      </c>
    </row>
    <row r="2990" spans="1:32" x14ac:dyDescent="0.3">
      <c r="A2990" t="s">
        <v>60</v>
      </c>
      <c r="B2990">
        <f t="shared" si="46"/>
        <v>28</v>
      </c>
      <c r="C2990" t="s">
        <v>33</v>
      </c>
      <c r="D2990" s="1">
        <v>46059</v>
      </c>
      <c r="E2990" t="s">
        <v>38</v>
      </c>
      <c r="AF2990">
        <f>IF(excel_project[[#This Row],[Total Messages]]&gt;0,1,0)</f>
        <v>0</v>
      </c>
    </row>
    <row r="2991" spans="1:32" x14ac:dyDescent="0.3">
      <c r="A2991" t="s">
        <v>60</v>
      </c>
      <c r="B2991">
        <f t="shared" si="46"/>
        <v>28</v>
      </c>
      <c r="C2991" t="s">
        <v>33</v>
      </c>
      <c r="D2991" s="1">
        <v>46060</v>
      </c>
      <c r="E2991" t="s">
        <v>39</v>
      </c>
      <c r="AF2991">
        <f>IF(excel_project[[#This Row],[Total Messages]]&gt;0,1,0)</f>
        <v>0</v>
      </c>
    </row>
    <row r="2992" spans="1:32" x14ac:dyDescent="0.3">
      <c r="A2992" t="s">
        <v>60</v>
      </c>
      <c r="B2992">
        <f t="shared" si="46"/>
        <v>28</v>
      </c>
      <c r="C2992" t="s">
        <v>33</v>
      </c>
      <c r="D2992" s="1">
        <v>46061</v>
      </c>
      <c r="E2992" t="s">
        <v>40</v>
      </c>
      <c r="AF2992">
        <f>IF(excel_project[[#This Row],[Total Messages]]&gt;0,1,0)</f>
        <v>0</v>
      </c>
    </row>
    <row r="2993" spans="1:32" x14ac:dyDescent="0.3">
      <c r="A2993" t="s">
        <v>60</v>
      </c>
      <c r="B2993">
        <f t="shared" si="46"/>
        <v>28</v>
      </c>
      <c r="C2993" t="s">
        <v>33</v>
      </c>
      <c r="D2993" s="1">
        <v>46062</v>
      </c>
      <c r="E2993" t="s">
        <v>30</v>
      </c>
      <c r="AF2993">
        <f>IF(excel_project[[#This Row],[Total Messages]]&gt;0,1,0)</f>
        <v>0</v>
      </c>
    </row>
    <row r="2994" spans="1:32" x14ac:dyDescent="0.3">
      <c r="A2994" t="s">
        <v>60</v>
      </c>
      <c r="B2994">
        <f t="shared" si="46"/>
        <v>28</v>
      </c>
      <c r="C2994" t="s">
        <v>33</v>
      </c>
      <c r="D2994" s="1">
        <v>46063</v>
      </c>
      <c r="E2994" t="s">
        <v>34</v>
      </c>
      <c r="AF2994">
        <f>IF(excel_project[[#This Row],[Total Messages]]&gt;0,1,0)</f>
        <v>0</v>
      </c>
    </row>
    <row r="2995" spans="1:32" x14ac:dyDescent="0.3">
      <c r="A2995" t="s">
        <v>60</v>
      </c>
      <c r="B2995">
        <f t="shared" si="46"/>
        <v>28</v>
      </c>
      <c r="C2995" t="s">
        <v>33</v>
      </c>
      <c r="D2995" s="1">
        <v>46064</v>
      </c>
      <c r="E2995" t="s">
        <v>35</v>
      </c>
      <c r="AF2995">
        <f>IF(excel_project[[#This Row],[Total Messages]]&gt;0,1,0)</f>
        <v>0</v>
      </c>
    </row>
    <row r="2996" spans="1:32" x14ac:dyDescent="0.3">
      <c r="A2996" t="s">
        <v>60</v>
      </c>
      <c r="B2996">
        <f t="shared" si="46"/>
        <v>28</v>
      </c>
      <c r="C2996" t="s">
        <v>33</v>
      </c>
      <c r="D2996" s="1">
        <v>46065</v>
      </c>
      <c r="E2996" t="s">
        <v>36</v>
      </c>
      <c r="AF2996">
        <f>IF(excel_project[[#This Row],[Total Messages]]&gt;0,1,0)</f>
        <v>0</v>
      </c>
    </row>
    <row r="2997" spans="1:32" x14ac:dyDescent="0.3">
      <c r="A2997" t="s">
        <v>60</v>
      </c>
      <c r="B2997">
        <f t="shared" si="46"/>
        <v>28</v>
      </c>
      <c r="C2997" t="s">
        <v>33</v>
      </c>
      <c r="D2997" s="1">
        <v>46066</v>
      </c>
      <c r="E2997" t="s">
        <v>38</v>
      </c>
      <c r="AF2997">
        <f>IF(excel_project[[#This Row],[Total Messages]]&gt;0,1,0)</f>
        <v>0</v>
      </c>
    </row>
    <row r="2998" spans="1:32" x14ac:dyDescent="0.3">
      <c r="A2998" t="s">
        <v>60</v>
      </c>
      <c r="B2998">
        <f t="shared" si="46"/>
        <v>28</v>
      </c>
      <c r="C2998" t="s">
        <v>33</v>
      </c>
      <c r="D2998" s="1">
        <v>46067</v>
      </c>
      <c r="E2998" t="s">
        <v>39</v>
      </c>
      <c r="F2998">
        <v>5</v>
      </c>
      <c r="G2998">
        <v>3</v>
      </c>
      <c r="H2998">
        <v>2</v>
      </c>
      <c r="I2998" t="s">
        <v>37</v>
      </c>
      <c r="J2998" t="s">
        <v>31</v>
      </c>
      <c r="AF2998">
        <f>IF(excel_project[[#This Row],[Total Messages]]&gt;0,1,0)</f>
        <v>1</v>
      </c>
    </row>
    <row r="2999" spans="1:32" x14ac:dyDescent="0.3">
      <c r="A2999" t="s">
        <v>60</v>
      </c>
      <c r="B2999">
        <f t="shared" si="46"/>
        <v>28</v>
      </c>
      <c r="C2999" t="s">
        <v>33</v>
      </c>
      <c r="D2999" s="1">
        <v>46068</v>
      </c>
      <c r="E2999" t="s">
        <v>40</v>
      </c>
      <c r="F2999">
        <v>22</v>
      </c>
      <c r="G2999">
        <v>16</v>
      </c>
      <c r="H2999">
        <v>6</v>
      </c>
      <c r="I2999" t="s">
        <v>37</v>
      </c>
      <c r="J2999" t="s">
        <v>31</v>
      </c>
      <c r="V2999">
        <v>1</v>
      </c>
      <c r="W2999">
        <v>1</v>
      </c>
      <c r="AD2999">
        <v>13</v>
      </c>
      <c r="AF2999">
        <f>IF(excel_project[[#This Row],[Total Messages]]&gt;0,1,0)</f>
        <v>1</v>
      </c>
    </row>
    <row r="3000" spans="1:32" x14ac:dyDescent="0.3">
      <c r="A3000" t="s">
        <v>60</v>
      </c>
      <c r="B3000">
        <f t="shared" si="46"/>
        <v>28</v>
      </c>
      <c r="C3000" t="s">
        <v>33</v>
      </c>
      <c r="D3000" s="1">
        <v>46069</v>
      </c>
      <c r="E3000" t="s">
        <v>30</v>
      </c>
      <c r="AF3000">
        <f>IF(excel_project[[#This Row],[Total Messages]]&gt;0,1,0)</f>
        <v>0</v>
      </c>
    </row>
    <row r="3001" spans="1:32" x14ac:dyDescent="0.3">
      <c r="A3001" t="s">
        <v>60</v>
      </c>
      <c r="B3001">
        <f t="shared" si="46"/>
        <v>28</v>
      </c>
      <c r="C3001" t="s">
        <v>33</v>
      </c>
      <c r="D3001" s="1">
        <v>46070</v>
      </c>
      <c r="E3001" t="s">
        <v>34</v>
      </c>
      <c r="AF3001">
        <f>IF(excel_project[[#This Row],[Total Messages]]&gt;0,1,0)</f>
        <v>0</v>
      </c>
    </row>
    <row r="3002" spans="1:32" x14ac:dyDescent="0.3">
      <c r="A3002" t="s">
        <v>60</v>
      </c>
      <c r="B3002">
        <f t="shared" si="46"/>
        <v>28</v>
      </c>
      <c r="C3002" t="s">
        <v>33</v>
      </c>
      <c r="D3002" s="1">
        <v>46071</v>
      </c>
      <c r="E3002" t="s">
        <v>35</v>
      </c>
      <c r="AF3002">
        <f>IF(excel_project[[#This Row],[Total Messages]]&gt;0,1,0)</f>
        <v>0</v>
      </c>
    </row>
    <row r="3003" spans="1:32" x14ac:dyDescent="0.3">
      <c r="A3003" t="s">
        <v>60</v>
      </c>
      <c r="B3003">
        <f t="shared" si="46"/>
        <v>28</v>
      </c>
      <c r="C3003" t="s">
        <v>33</v>
      </c>
      <c r="D3003" s="1">
        <v>46072</v>
      </c>
      <c r="E3003" t="s">
        <v>36</v>
      </c>
      <c r="AF3003">
        <f>IF(excel_project[[#This Row],[Total Messages]]&gt;0,1,0)</f>
        <v>0</v>
      </c>
    </row>
    <row r="3004" spans="1:32" x14ac:dyDescent="0.3">
      <c r="A3004" t="s">
        <v>60</v>
      </c>
      <c r="B3004">
        <f t="shared" si="46"/>
        <v>28</v>
      </c>
      <c r="C3004" t="s">
        <v>33</v>
      </c>
      <c r="D3004" s="1">
        <v>46073</v>
      </c>
      <c r="E3004" t="s">
        <v>38</v>
      </c>
      <c r="AF3004">
        <f>IF(excel_project[[#This Row],[Total Messages]]&gt;0,1,0)</f>
        <v>0</v>
      </c>
    </row>
    <row r="3005" spans="1:32" x14ac:dyDescent="0.3">
      <c r="A3005" t="s">
        <v>60</v>
      </c>
      <c r="B3005">
        <f t="shared" si="46"/>
        <v>28</v>
      </c>
      <c r="C3005" t="s">
        <v>33</v>
      </c>
      <c r="D3005" s="1">
        <v>46074</v>
      </c>
      <c r="E3005" t="s">
        <v>39</v>
      </c>
      <c r="AF3005">
        <f>IF(excel_project[[#This Row],[Total Messages]]&gt;0,1,0)</f>
        <v>0</v>
      </c>
    </row>
    <row r="3006" spans="1:32" x14ac:dyDescent="0.3">
      <c r="A3006" t="s">
        <v>60</v>
      </c>
      <c r="B3006">
        <f t="shared" si="46"/>
        <v>28</v>
      </c>
      <c r="C3006" t="s">
        <v>33</v>
      </c>
      <c r="D3006" s="1">
        <v>46075</v>
      </c>
      <c r="E3006" t="s">
        <v>40</v>
      </c>
      <c r="AF3006">
        <f>IF(excel_project[[#This Row],[Total Messages]]&gt;0,1,0)</f>
        <v>0</v>
      </c>
    </row>
    <row r="3007" spans="1:32" x14ac:dyDescent="0.3">
      <c r="A3007" t="s">
        <v>60</v>
      </c>
      <c r="B3007">
        <f t="shared" si="46"/>
        <v>28</v>
      </c>
      <c r="C3007" t="s">
        <v>33</v>
      </c>
      <c r="D3007" s="1">
        <v>46076</v>
      </c>
      <c r="E3007" t="s">
        <v>30</v>
      </c>
      <c r="AF3007">
        <f>IF(excel_project[[#This Row],[Total Messages]]&gt;0,1,0)</f>
        <v>0</v>
      </c>
    </row>
    <row r="3008" spans="1:32" x14ac:dyDescent="0.3">
      <c r="A3008" t="s">
        <v>60</v>
      </c>
      <c r="B3008">
        <f t="shared" si="46"/>
        <v>28</v>
      </c>
      <c r="C3008" t="s">
        <v>33</v>
      </c>
      <c r="D3008" s="1">
        <v>46077</v>
      </c>
      <c r="E3008" t="s">
        <v>34</v>
      </c>
      <c r="AF3008">
        <f>IF(excel_project[[#This Row],[Total Messages]]&gt;0,1,0)</f>
        <v>0</v>
      </c>
    </row>
    <row r="3009" spans="1:32" x14ac:dyDescent="0.3">
      <c r="A3009" t="s">
        <v>60</v>
      </c>
      <c r="B3009">
        <f t="shared" si="46"/>
        <v>28</v>
      </c>
      <c r="C3009" t="s">
        <v>33</v>
      </c>
      <c r="D3009" s="1">
        <v>46078</v>
      </c>
      <c r="E3009" t="s">
        <v>35</v>
      </c>
      <c r="AF3009">
        <f>IF(excel_project[[#This Row],[Total Messages]]&gt;0,1,0)</f>
        <v>0</v>
      </c>
    </row>
    <row r="3010" spans="1:32" x14ac:dyDescent="0.3">
      <c r="A3010" t="s">
        <v>60</v>
      </c>
      <c r="B3010">
        <f t="shared" ref="B3010:B3073" si="47">VALUE(LEFT(A3010,LEN(A3010)-1))</f>
        <v>28</v>
      </c>
      <c r="C3010" t="s">
        <v>33</v>
      </c>
      <c r="D3010" s="1">
        <v>46079</v>
      </c>
      <c r="E3010" t="s">
        <v>36</v>
      </c>
      <c r="AF3010">
        <f>IF(excel_project[[#This Row],[Total Messages]]&gt;0,1,0)</f>
        <v>0</v>
      </c>
    </row>
    <row r="3011" spans="1:32" x14ac:dyDescent="0.3">
      <c r="A3011" t="s">
        <v>60</v>
      </c>
      <c r="B3011">
        <f t="shared" si="47"/>
        <v>28</v>
      </c>
      <c r="C3011" t="s">
        <v>33</v>
      </c>
      <c r="D3011" s="1">
        <v>46080</v>
      </c>
      <c r="E3011" t="s">
        <v>38</v>
      </c>
      <c r="AF3011">
        <f>IF(excel_project[[#This Row],[Total Messages]]&gt;0,1,0)</f>
        <v>0</v>
      </c>
    </row>
    <row r="3012" spans="1:32" x14ac:dyDescent="0.3">
      <c r="A3012" t="s">
        <v>60</v>
      </c>
      <c r="B3012">
        <f t="shared" si="47"/>
        <v>28</v>
      </c>
      <c r="C3012" t="s">
        <v>33</v>
      </c>
      <c r="D3012" s="1">
        <v>46081</v>
      </c>
      <c r="E3012" t="s">
        <v>39</v>
      </c>
      <c r="AF3012">
        <f>IF(excel_project[[#This Row],[Total Messages]]&gt;0,1,0)</f>
        <v>0</v>
      </c>
    </row>
    <row r="3013" spans="1:32" x14ac:dyDescent="0.3">
      <c r="A3013" t="s">
        <v>60</v>
      </c>
      <c r="B3013">
        <f t="shared" si="47"/>
        <v>28</v>
      </c>
      <c r="C3013" t="s">
        <v>33</v>
      </c>
      <c r="D3013" s="1">
        <v>46082</v>
      </c>
      <c r="E3013" t="s">
        <v>40</v>
      </c>
      <c r="AF3013">
        <f>IF(excel_project[[#This Row],[Total Messages]]&gt;0,1,0)</f>
        <v>0</v>
      </c>
    </row>
    <row r="3014" spans="1:32" x14ac:dyDescent="0.3">
      <c r="A3014" t="s">
        <v>60</v>
      </c>
      <c r="B3014">
        <f t="shared" si="47"/>
        <v>28</v>
      </c>
      <c r="C3014" t="s">
        <v>33</v>
      </c>
      <c r="D3014" s="1">
        <v>46083</v>
      </c>
      <c r="E3014" t="s">
        <v>30</v>
      </c>
      <c r="AF3014">
        <f>IF(excel_project[[#This Row],[Total Messages]]&gt;0,1,0)</f>
        <v>0</v>
      </c>
    </row>
    <row r="3015" spans="1:32" x14ac:dyDescent="0.3">
      <c r="A3015" t="s">
        <v>60</v>
      </c>
      <c r="B3015">
        <f t="shared" si="47"/>
        <v>28</v>
      </c>
      <c r="C3015" t="s">
        <v>33</v>
      </c>
      <c r="D3015" s="1">
        <v>46084</v>
      </c>
      <c r="E3015" t="s">
        <v>34</v>
      </c>
      <c r="AF3015">
        <f>IF(excel_project[[#This Row],[Total Messages]]&gt;0,1,0)</f>
        <v>0</v>
      </c>
    </row>
    <row r="3016" spans="1:32" x14ac:dyDescent="0.3">
      <c r="A3016" t="s">
        <v>60</v>
      </c>
      <c r="B3016">
        <f t="shared" si="47"/>
        <v>28</v>
      </c>
      <c r="C3016" t="s">
        <v>33</v>
      </c>
      <c r="D3016" s="1">
        <v>46085</v>
      </c>
      <c r="E3016" t="s">
        <v>35</v>
      </c>
      <c r="AF3016">
        <f>IF(excel_project[[#This Row],[Total Messages]]&gt;0,1,0)</f>
        <v>0</v>
      </c>
    </row>
    <row r="3017" spans="1:32" x14ac:dyDescent="0.3">
      <c r="A3017" t="s">
        <v>60</v>
      </c>
      <c r="B3017">
        <f t="shared" si="47"/>
        <v>28</v>
      </c>
      <c r="C3017" t="s">
        <v>33</v>
      </c>
      <c r="D3017" s="1">
        <v>46086</v>
      </c>
      <c r="E3017" t="s">
        <v>36</v>
      </c>
      <c r="AF3017">
        <f>IF(excel_project[[#This Row],[Total Messages]]&gt;0,1,0)</f>
        <v>0</v>
      </c>
    </row>
    <row r="3018" spans="1:32" x14ac:dyDescent="0.3">
      <c r="A3018" t="s">
        <v>60</v>
      </c>
      <c r="B3018">
        <f t="shared" si="47"/>
        <v>28</v>
      </c>
      <c r="C3018" t="s">
        <v>33</v>
      </c>
      <c r="D3018" s="1">
        <v>46087</v>
      </c>
      <c r="E3018" t="s">
        <v>38</v>
      </c>
      <c r="AF3018">
        <f>IF(excel_project[[#This Row],[Total Messages]]&gt;0,1,0)</f>
        <v>0</v>
      </c>
    </row>
    <row r="3019" spans="1:32" x14ac:dyDescent="0.3">
      <c r="A3019" t="s">
        <v>60</v>
      </c>
      <c r="B3019">
        <f t="shared" si="47"/>
        <v>28</v>
      </c>
      <c r="C3019" t="s">
        <v>33</v>
      </c>
      <c r="D3019" s="1">
        <v>46088</v>
      </c>
      <c r="E3019" t="s">
        <v>39</v>
      </c>
      <c r="AF3019">
        <f>IF(excel_project[[#This Row],[Total Messages]]&gt;0,1,0)</f>
        <v>0</v>
      </c>
    </row>
    <row r="3020" spans="1:32" x14ac:dyDescent="0.3">
      <c r="A3020" t="s">
        <v>60</v>
      </c>
      <c r="B3020">
        <f t="shared" si="47"/>
        <v>28</v>
      </c>
      <c r="C3020" t="s">
        <v>33</v>
      </c>
      <c r="D3020" s="1">
        <v>46089</v>
      </c>
      <c r="E3020" t="s">
        <v>40</v>
      </c>
      <c r="AF3020">
        <f>IF(excel_project[[#This Row],[Total Messages]]&gt;0,1,0)</f>
        <v>0</v>
      </c>
    </row>
    <row r="3021" spans="1:32" x14ac:dyDescent="0.3">
      <c r="A3021" t="s">
        <v>60</v>
      </c>
      <c r="B3021">
        <f t="shared" si="47"/>
        <v>28</v>
      </c>
      <c r="C3021" t="s">
        <v>33</v>
      </c>
      <c r="D3021" s="1">
        <v>46090</v>
      </c>
      <c r="E3021" t="s">
        <v>30</v>
      </c>
      <c r="AF3021">
        <f>IF(excel_project[[#This Row],[Total Messages]]&gt;0,1,0)</f>
        <v>0</v>
      </c>
    </row>
    <row r="3022" spans="1:32" x14ac:dyDescent="0.3">
      <c r="A3022" t="s">
        <v>60</v>
      </c>
      <c r="B3022">
        <f t="shared" si="47"/>
        <v>28</v>
      </c>
      <c r="C3022" t="s">
        <v>33</v>
      </c>
      <c r="D3022" s="1">
        <v>46091</v>
      </c>
      <c r="E3022" t="s">
        <v>34</v>
      </c>
      <c r="AF3022">
        <f>IF(excel_project[[#This Row],[Total Messages]]&gt;0,1,0)</f>
        <v>0</v>
      </c>
    </row>
    <row r="3023" spans="1:32" x14ac:dyDescent="0.3">
      <c r="A3023" t="s">
        <v>60</v>
      </c>
      <c r="B3023">
        <f t="shared" si="47"/>
        <v>28</v>
      </c>
      <c r="C3023" t="s">
        <v>33</v>
      </c>
      <c r="D3023" s="1">
        <v>46092</v>
      </c>
      <c r="E3023" t="s">
        <v>35</v>
      </c>
      <c r="AF3023">
        <f>IF(excel_project[[#This Row],[Total Messages]]&gt;0,1,0)</f>
        <v>0</v>
      </c>
    </row>
    <row r="3024" spans="1:32" x14ac:dyDescent="0.3">
      <c r="A3024" t="s">
        <v>60</v>
      </c>
      <c r="B3024">
        <f t="shared" si="47"/>
        <v>28</v>
      </c>
      <c r="C3024" t="s">
        <v>33</v>
      </c>
      <c r="D3024" s="1">
        <v>46093</v>
      </c>
      <c r="E3024" t="s">
        <v>36</v>
      </c>
      <c r="AF3024">
        <f>IF(excel_project[[#This Row],[Total Messages]]&gt;0,1,0)</f>
        <v>0</v>
      </c>
    </row>
    <row r="3025" spans="1:32" x14ac:dyDescent="0.3">
      <c r="A3025" t="s">
        <v>60</v>
      </c>
      <c r="B3025">
        <f t="shared" si="47"/>
        <v>28</v>
      </c>
      <c r="C3025" t="s">
        <v>33</v>
      </c>
      <c r="D3025" s="1">
        <v>46094</v>
      </c>
      <c r="E3025" t="s">
        <v>38</v>
      </c>
      <c r="AF3025">
        <f>IF(excel_project[[#This Row],[Total Messages]]&gt;0,1,0)</f>
        <v>0</v>
      </c>
    </row>
    <row r="3026" spans="1:32" x14ac:dyDescent="0.3">
      <c r="A3026" t="s">
        <v>60</v>
      </c>
      <c r="B3026">
        <f t="shared" si="47"/>
        <v>28</v>
      </c>
      <c r="C3026" t="s">
        <v>33</v>
      </c>
      <c r="D3026" s="1">
        <v>46095</v>
      </c>
      <c r="E3026" t="s">
        <v>39</v>
      </c>
      <c r="AF3026">
        <f>IF(excel_project[[#This Row],[Total Messages]]&gt;0,1,0)</f>
        <v>0</v>
      </c>
    </row>
    <row r="3027" spans="1:32" x14ac:dyDescent="0.3">
      <c r="A3027" t="s">
        <v>60</v>
      </c>
      <c r="B3027">
        <f t="shared" si="47"/>
        <v>28</v>
      </c>
      <c r="C3027" t="s">
        <v>33</v>
      </c>
      <c r="D3027" s="1">
        <v>46096</v>
      </c>
      <c r="E3027" t="s">
        <v>40</v>
      </c>
      <c r="AF3027">
        <f>IF(excel_project[[#This Row],[Total Messages]]&gt;0,1,0)</f>
        <v>0</v>
      </c>
    </row>
    <row r="3028" spans="1:32" x14ac:dyDescent="0.3">
      <c r="A3028" t="s">
        <v>60</v>
      </c>
      <c r="B3028">
        <f t="shared" si="47"/>
        <v>28</v>
      </c>
      <c r="C3028" t="s">
        <v>33</v>
      </c>
      <c r="D3028" s="1">
        <v>46097</v>
      </c>
      <c r="E3028" t="s">
        <v>30</v>
      </c>
      <c r="AF3028">
        <f>IF(excel_project[[#This Row],[Total Messages]]&gt;0,1,0)</f>
        <v>0</v>
      </c>
    </row>
    <row r="3029" spans="1:32" x14ac:dyDescent="0.3">
      <c r="A3029" t="s">
        <v>60</v>
      </c>
      <c r="B3029">
        <f t="shared" si="47"/>
        <v>28</v>
      </c>
      <c r="C3029" t="s">
        <v>33</v>
      </c>
      <c r="D3029" s="1">
        <v>46098</v>
      </c>
      <c r="E3029" t="s">
        <v>34</v>
      </c>
      <c r="AF3029">
        <f>IF(excel_project[[#This Row],[Total Messages]]&gt;0,1,0)</f>
        <v>0</v>
      </c>
    </row>
    <row r="3030" spans="1:32" x14ac:dyDescent="0.3">
      <c r="A3030" t="s">
        <v>60</v>
      </c>
      <c r="B3030">
        <f t="shared" si="47"/>
        <v>28</v>
      </c>
      <c r="C3030" t="s">
        <v>33</v>
      </c>
      <c r="D3030" s="1">
        <v>46099</v>
      </c>
      <c r="E3030" t="s">
        <v>35</v>
      </c>
      <c r="AF3030">
        <f>IF(excel_project[[#This Row],[Total Messages]]&gt;0,1,0)</f>
        <v>0</v>
      </c>
    </row>
    <row r="3031" spans="1:32" x14ac:dyDescent="0.3">
      <c r="A3031" t="s">
        <v>60</v>
      </c>
      <c r="B3031">
        <f t="shared" si="47"/>
        <v>28</v>
      </c>
      <c r="C3031" t="s">
        <v>33</v>
      </c>
      <c r="D3031" s="1">
        <v>46100</v>
      </c>
      <c r="E3031" t="s">
        <v>36</v>
      </c>
      <c r="AF3031">
        <f>IF(excel_project[[#This Row],[Total Messages]]&gt;0,1,0)</f>
        <v>0</v>
      </c>
    </row>
    <row r="3032" spans="1:32" x14ac:dyDescent="0.3">
      <c r="A3032" t="s">
        <v>60</v>
      </c>
      <c r="B3032">
        <f t="shared" si="47"/>
        <v>28</v>
      </c>
      <c r="C3032" t="s">
        <v>33</v>
      </c>
      <c r="D3032" s="1">
        <v>46101</v>
      </c>
      <c r="E3032" t="s">
        <v>38</v>
      </c>
      <c r="AF3032">
        <f>IF(excel_project[[#This Row],[Total Messages]]&gt;0,1,0)</f>
        <v>0</v>
      </c>
    </row>
    <row r="3033" spans="1:32" x14ac:dyDescent="0.3">
      <c r="A3033" t="s">
        <v>60</v>
      </c>
      <c r="B3033">
        <f t="shared" si="47"/>
        <v>28</v>
      </c>
      <c r="C3033" t="s">
        <v>33</v>
      </c>
      <c r="D3033" s="1">
        <v>46102</v>
      </c>
      <c r="E3033" t="s">
        <v>39</v>
      </c>
      <c r="AF3033">
        <f>IF(excel_project[[#This Row],[Total Messages]]&gt;0,1,0)</f>
        <v>0</v>
      </c>
    </row>
    <row r="3034" spans="1:32" x14ac:dyDescent="0.3">
      <c r="A3034" t="s">
        <v>60</v>
      </c>
      <c r="B3034">
        <f t="shared" si="47"/>
        <v>28</v>
      </c>
      <c r="C3034" t="s">
        <v>33</v>
      </c>
      <c r="D3034" s="1">
        <v>46103</v>
      </c>
      <c r="E3034" t="s">
        <v>40</v>
      </c>
      <c r="AF3034">
        <f>IF(excel_project[[#This Row],[Total Messages]]&gt;0,1,0)</f>
        <v>0</v>
      </c>
    </row>
    <row r="3035" spans="1:32" x14ac:dyDescent="0.3">
      <c r="A3035" t="s">
        <v>60</v>
      </c>
      <c r="B3035">
        <f t="shared" si="47"/>
        <v>28</v>
      </c>
      <c r="C3035" t="s">
        <v>33</v>
      </c>
      <c r="D3035" s="1">
        <v>46104</v>
      </c>
      <c r="E3035" t="s">
        <v>30</v>
      </c>
      <c r="AF3035">
        <f>IF(excel_project[[#This Row],[Total Messages]]&gt;0,1,0)</f>
        <v>0</v>
      </c>
    </row>
    <row r="3036" spans="1:32" x14ac:dyDescent="0.3">
      <c r="A3036" t="s">
        <v>60</v>
      </c>
      <c r="B3036">
        <f t="shared" si="47"/>
        <v>28</v>
      </c>
      <c r="C3036" t="s">
        <v>33</v>
      </c>
      <c r="D3036" s="1">
        <v>46105</v>
      </c>
      <c r="E3036" t="s">
        <v>34</v>
      </c>
      <c r="AF3036">
        <f>IF(excel_project[[#This Row],[Total Messages]]&gt;0,1,0)</f>
        <v>0</v>
      </c>
    </row>
    <row r="3037" spans="1:32" x14ac:dyDescent="0.3">
      <c r="A3037" t="s">
        <v>60</v>
      </c>
      <c r="B3037">
        <f t="shared" si="47"/>
        <v>28</v>
      </c>
      <c r="C3037" t="s">
        <v>33</v>
      </c>
      <c r="D3037" s="1">
        <v>46106</v>
      </c>
      <c r="E3037" t="s">
        <v>35</v>
      </c>
      <c r="AF3037">
        <f>IF(excel_project[[#This Row],[Total Messages]]&gt;0,1,0)</f>
        <v>0</v>
      </c>
    </row>
    <row r="3038" spans="1:32" x14ac:dyDescent="0.3">
      <c r="A3038" t="s">
        <v>60</v>
      </c>
      <c r="B3038">
        <f t="shared" si="47"/>
        <v>28</v>
      </c>
      <c r="C3038" t="s">
        <v>33</v>
      </c>
      <c r="D3038" s="1">
        <v>46107</v>
      </c>
      <c r="E3038" t="s">
        <v>36</v>
      </c>
      <c r="AF3038">
        <f>IF(excel_project[[#This Row],[Total Messages]]&gt;0,1,0)</f>
        <v>0</v>
      </c>
    </row>
    <row r="3039" spans="1:32" x14ac:dyDescent="0.3">
      <c r="A3039" t="s">
        <v>60</v>
      </c>
      <c r="B3039">
        <f t="shared" si="47"/>
        <v>28</v>
      </c>
      <c r="C3039" t="s">
        <v>33</v>
      </c>
      <c r="D3039" s="1">
        <v>46108</v>
      </c>
      <c r="E3039" t="s">
        <v>38</v>
      </c>
      <c r="AF3039">
        <f>IF(excel_project[[#This Row],[Total Messages]]&gt;0,1,0)</f>
        <v>0</v>
      </c>
    </row>
    <row r="3040" spans="1:32" x14ac:dyDescent="0.3">
      <c r="A3040" t="s">
        <v>60</v>
      </c>
      <c r="B3040">
        <f t="shared" si="47"/>
        <v>28</v>
      </c>
      <c r="C3040" t="s">
        <v>33</v>
      </c>
      <c r="D3040" s="1">
        <v>46109</v>
      </c>
      <c r="E3040" t="s">
        <v>39</v>
      </c>
      <c r="AF3040">
        <f>IF(excel_project[[#This Row],[Total Messages]]&gt;0,1,0)</f>
        <v>0</v>
      </c>
    </row>
    <row r="3041" spans="1:32" x14ac:dyDescent="0.3">
      <c r="A3041" t="s">
        <v>60</v>
      </c>
      <c r="B3041">
        <f t="shared" si="47"/>
        <v>28</v>
      </c>
      <c r="C3041" t="s">
        <v>33</v>
      </c>
      <c r="D3041" s="1">
        <v>46110</v>
      </c>
      <c r="E3041" t="s">
        <v>40</v>
      </c>
      <c r="AF3041">
        <f>IF(excel_project[[#This Row],[Total Messages]]&gt;0,1,0)</f>
        <v>0</v>
      </c>
    </row>
    <row r="3042" spans="1:32" x14ac:dyDescent="0.3">
      <c r="A3042" t="s">
        <v>60</v>
      </c>
      <c r="B3042">
        <f t="shared" si="47"/>
        <v>28</v>
      </c>
      <c r="C3042" t="s">
        <v>33</v>
      </c>
      <c r="D3042" s="1">
        <v>46111</v>
      </c>
      <c r="E3042" t="s">
        <v>30</v>
      </c>
      <c r="AF3042">
        <f>IF(excel_project[[#This Row],[Total Messages]]&gt;0,1,0)</f>
        <v>0</v>
      </c>
    </row>
    <row r="3043" spans="1:32" x14ac:dyDescent="0.3">
      <c r="A3043" t="s">
        <v>60</v>
      </c>
      <c r="B3043">
        <f t="shared" si="47"/>
        <v>28</v>
      </c>
      <c r="C3043" t="s">
        <v>33</v>
      </c>
      <c r="D3043" s="1">
        <v>46112</v>
      </c>
      <c r="E3043" t="s">
        <v>34</v>
      </c>
      <c r="AF3043">
        <f>IF(excel_project[[#This Row],[Total Messages]]&gt;0,1,0)</f>
        <v>0</v>
      </c>
    </row>
    <row r="3044" spans="1:32" x14ac:dyDescent="0.3">
      <c r="A3044" t="s">
        <v>60</v>
      </c>
      <c r="B3044">
        <f t="shared" si="47"/>
        <v>28</v>
      </c>
      <c r="C3044" t="s">
        <v>33</v>
      </c>
      <c r="D3044" s="1">
        <v>46113</v>
      </c>
      <c r="E3044" t="s">
        <v>35</v>
      </c>
      <c r="AF3044">
        <f>IF(excel_project[[#This Row],[Total Messages]]&gt;0,1,0)</f>
        <v>0</v>
      </c>
    </row>
    <row r="3045" spans="1:32" x14ac:dyDescent="0.3">
      <c r="A3045" t="s">
        <v>60</v>
      </c>
      <c r="B3045">
        <f t="shared" si="47"/>
        <v>28</v>
      </c>
      <c r="C3045" t="s">
        <v>33</v>
      </c>
      <c r="D3045" s="1">
        <v>46114</v>
      </c>
      <c r="E3045" t="s">
        <v>36</v>
      </c>
      <c r="AF3045">
        <f>IF(excel_project[[#This Row],[Total Messages]]&gt;0,1,0)</f>
        <v>0</v>
      </c>
    </row>
    <row r="3046" spans="1:32" x14ac:dyDescent="0.3">
      <c r="A3046" t="s">
        <v>60</v>
      </c>
      <c r="B3046">
        <f t="shared" si="47"/>
        <v>28</v>
      </c>
      <c r="C3046" t="s">
        <v>33</v>
      </c>
      <c r="D3046" s="1">
        <v>46115</v>
      </c>
      <c r="E3046" t="s">
        <v>38</v>
      </c>
      <c r="AF3046">
        <f>IF(excel_project[[#This Row],[Total Messages]]&gt;0,1,0)</f>
        <v>0</v>
      </c>
    </row>
    <row r="3047" spans="1:32" x14ac:dyDescent="0.3">
      <c r="A3047" t="s">
        <v>60</v>
      </c>
      <c r="B3047">
        <f t="shared" si="47"/>
        <v>28</v>
      </c>
      <c r="C3047" t="s">
        <v>33</v>
      </c>
      <c r="D3047" s="1">
        <v>46116</v>
      </c>
      <c r="E3047" t="s">
        <v>39</v>
      </c>
      <c r="AF3047">
        <f>IF(excel_project[[#This Row],[Total Messages]]&gt;0,1,0)</f>
        <v>0</v>
      </c>
    </row>
    <row r="3048" spans="1:32" x14ac:dyDescent="0.3">
      <c r="A3048" t="s">
        <v>60</v>
      </c>
      <c r="B3048">
        <f t="shared" si="47"/>
        <v>28</v>
      </c>
      <c r="C3048" t="s">
        <v>33</v>
      </c>
      <c r="D3048" s="1">
        <v>46117</v>
      </c>
      <c r="E3048" t="s">
        <v>40</v>
      </c>
      <c r="AF3048">
        <f>IF(excel_project[[#This Row],[Total Messages]]&gt;0,1,0)</f>
        <v>0</v>
      </c>
    </row>
    <row r="3049" spans="1:32" x14ac:dyDescent="0.3">
      <c r="A3049" t="s">
        <v>60</v>
      </c>
      <c r="B3049">
        <f t="shared" si="47"/>
        <v>28</v>
      </c>
      <c r="C3049" t="s">
        <v>33</v>
      </c>
      <c r="D3049" s="1">
        <v>46118</v>
      </c>
      <c r="E3049" t="s">
        <v>30</v>
      </c>
      <c r="AF3049">
        <f>IF(excel_project[[#This Row],[Total Messages]]&gt;0,1,0)</f>
        <v>0</v>
      </c>
    </row>
    <row r="3050" spans="1:32" x14ac:dyDescent="0.3">
      <c r="A3050" t="s">
        <v>60</v>
      </c>
      <c r="B3050">
        <f t="shared" si="47"/>
        <v>28</v>
      </c>
      <c r="C3050" t="s">
        <v>33</v>
      </c>
      <c r="D3050" s="1">
        <v>46119</v>
      </c>
      <c r="E3050" t="s">
        <v>34</v>
      </c>
      <c r="AF3050">
        <f>IF(excel_project[[#This Row],[Total Messages]]&gt;0,1,0)</f>
        <v>0</v>
      </c>
    </row>
    <row r="3051" spans="1:32" x14ac:dyDescent="0.3">
      <c r="A3051" t="s">
        <v>60</v>
      </c>
      <c r="B3051">
        <f t="shared" si="47"/>
        <v>28</v>
      </c>
      <c r="C3051" t="s">
        <v>33</v>
      </c>
      <c r="D3051" s="1">
        <v>46120</v>
      </c>
      <c r="E3051" t="s">
        <v>35</v>
      </c>
      <c r="AF3051">
        <f>IF(excel_project[[#This Row],[Total Messages]]&gt;0,1,0)</f>
        <v>0</v>
      </c>
    </row>
    <row r="3052" spans="1:32" x14ac:dyDescent="0.3">
      <c r="A3052" t="s">
        <v>60</v>
      </c>
      <c r="B3052">
        <f t="shared" si="47"/>
        <v>28</v>
      </c>
      <c r="C3052" t="s">
        <v>33</v>
      </c>
      <c r="D3052" s="1">
        <v>46121</v>
      </c>
      <c r="E3052" t="s">
        <v>36</v>
      </c>
      <c r="AF3052">
        <f>IF(excel_project[[#This Row],[Total Messages]]&gt;0,1,0)</f>
        <v>0</v>
      </c>
    </row>
    <row r="3053" spans="1:32" x14ac:dyDescent="0.3">
      <c r="A3053" t="s">
        <v>60</v>
      </c>
      <c r="B3053">
        <f t="shared" si="47"/>
        <v>28</v>
      </c>
      <c r="C3053" t="s">
        <v>33</v>
      </c>
      <c r="D3053" s="1">
        <v>46122</v>
      </c>
      <c r="E3053" t="s">
        <v>38</v>
      </c>
      <c r="F3053">
        <v>4</v>
      </c>
      <c r="G3053">
        <v>1</v>
      </c>
      <c r="H3053">
        <v>3</v>
      </c>
      <c r="I3053" t="s">
        <v>31</v>
      </c>
      <c r="J3053" t="s">
        <v>37</v>
      </c>
      <c r="AF3053">
        <f>IF(excel_project[[#This Row],[Total Messages]]&gt;0,1,0)</f>
        <v>1</v>
      </c>
    </row>
    <row r="3054" spans="1:32" x14ac:dyDescent="0.3">
      <c r="A3054" t="s">
        <v>60</v>
      </c>
      <c r="B3054">
        <f t="shared" si="47"/>
        <v>28</v>
      </c>
      <c r="C3054" t="s">
        <v>33</v>
      </c>
      <c r="D3054" s="1">
        <v>46123</v>
      </c>
      <c r="E3054" t="s">
        <v>39</v>
      </c>
      <c r="AF3054">
        <f>IF(excel_project[[#This Row],[Total Messages]]&gt;0,1,0)</f>
        <v>0</v>
      </c>
    </row>
    <row r="3055" spans="1:32" x14ac:dyDescent="0.3">
      <c r="A3055" t="s">
        <v>60</v>
      </c>
      <c r="B3055">
        <f t="shared" si="47"/>
        <v>28</v>
      </c>
      <c r="C3055" t="s">
        <v>33</v>
      </c>
      <c r="D3055" s="1">
        <v>46124</v>
      </c>
      <c r="E3055" t="s">
        <v>40</v>
      </c>
      <c r="AF3055">
        <f>IF(excel_project[[#This Row],[Total Messages]]&gt;0,1,0)</f>
        <v>0</v>
      </c>
    </row>
    <row r="3056" spans="1:32" x14ac:dyDescent="0.3">
      <c r="A3056" t="s">
        <v>60</v>
      </c>
      <c r="B3056">
        <f t="shared" si="47"/>
        <v>28</v>
      </c>
      <c r="C3056" t="s">
        <v>33</v>
      </c>
      <c r="D3056" s="1">
        <v>46125</v>
      </c>
      <c r="E3056" t="s">
        <v>30</v>
      </c>
      <c r="AF3056">
        <f>IF(excel_project[[#This Row],[Total Messages]]&gt;0,1,0)</f>
        <v>0</v>
      </c>
    </row>
    <row r="3057" spans="1:32" x14ac:dyDescent="0.3">
      <c r="A3057" t="s">
        <v>60</v>
      </c>
      <c r="B3057">
        <f t="shared" si="47"/>
        <v>28</v>
      </c>
      <c r="C3057" t="s">
        <v>33</v>
      </c>
      <c r="D3057" s="1">
        <v>46126</v>
      </c>
      <c r="E3057" t="s">
        <v>34</v>
      </c>
      <c r="AF3057">
        <f>IF(excel_project[[#This Row],[Total Messages]]&gt;0,1,0)</f>
        <v>0</v>
      </c>
    </row>
    <row r="3058" spans="1:32" x14ac:dyDescent="0.3">
      <c r="A3058" t="s">
        <v>60</v>
      </c>
      <c r="B3058">
        <f t="shared" si="47"/>
        <v>28</v>
      </c>
      <c r="C3058" t="s">
        <v>33</v>
      </c>
      <c r="D3058" s="1">
        <v>46127</v>
      </c>
      <c r="E3058" t="s">
        <v>35</v>
      </c>
      <c r="AF3058">
        <f>IF(excel_project[[#This Row],[Total Messages]]&gt;0,1,0)</f>
        <v>0</v>
      </c>
    </row>
    <row r="3059" spans="1:32" x14ac:dyDescent="0.3">
      <c r="A3059" t="s">
        <v>60</v>
      </c>
      <c r="B3059">
        <f t="shared" si="47"/>
        <v>28</v>
      </c>
      <c r="C3059" t="s">
        <v>33</v>
      </c>
      <c r="D3059" s="1">
        <v>46128</v>
      </c>
      <c r="E3059" t="s">
        <v>36</v>
      </c>
      <c r="AF3059">
        <f>IF(excel_project[[#This Row],[Total Messages]]&gt;0,1,0)</f>
        <v>0</v>
      </c>
    </row>
    <row r="3060" spans="1:32" x14ac:dyDescent="0.3">
      <c r="A3060" t="s">
        <v>60</v>
      </c>
      <c r="B3060">
        <f t="shared" si="47"/>
        <v>28</v>
      </c>
      <c r="C3060" t="s">
        <v>33</v>
      </c>
      <c r="D3060" s="1">
        <v>46129</v>
      </c>
      <c r="E3060" t="s">
        <v>38</v>
      </c>
      <c r="AF3060">
        <f>IF(excel_project[[#This Row],[Total Messages]]&gt;0,1,0)</f>
        <v>0</v>
      </c>
    </row>
    <row r="3061" spans="1:32" x14ac:dyDescent="0.3">
      <c r="A3061" t="s">
        <v>60</v>
      </c>
      <c r="B3061">
        <f t="shared" si="47"/>
        <v>28</v>
      </c>
      <c r="C3061" t="s">
        <v>33</v>
      </c>
      <c r="D3061" s="1">
        <v>46130</v>
      </c>
      <c r="E3061" t="s">
        <v>39</v>
      </c>
      <c r="AF3061">
        <f>IF(excel_project[[#This Row],[Total Messages]]&gt;0,1,0)</f>
        <v>0</v>
      </c>
    </row>
    <row r="3062" spans="1:32" x14ac:dyDescent="0.3">
      <c r="A3062" t="s">
        <v>60</v>
      </c>
      <c r="B3062">
        <f t="shared" si="47"/>
        <v>28</v>
      </c>
      <c r="C3062" t="s">
        <v>33</v>
      </c>
      <c r="D3062" s="1">
        <v>46131</v>
      </c>
      <c r="E3062" t="s">
        <v>40</v>
      </c>
      <c r="AF3062">
        <f>IF(excel_project[[#This Row],[Total Messages]]&gt;0,1,0)</f>
        <v>0</v>
      </c>
    </row>
    <row r="3063" spans="1:32" x14ac:dyDescent="0.3">
      <c r="A3063" t="s">
        <v>60</v>
      </c>
      <c r="B3063">
        <f t="shared" si="47"/>
        <v>28</v>
      </c>
      <c r="C3063" t="s">
        <v>33</v>
      </c>
      <c r="D3063" s="1">
        <v>46132</v>
      </c>
      <c r="E3063" t="s">
        <v>30</v>
      </c>
      <c r="AF3063">
        <f>IF(excel_project[[#This Row],[Total Messages]]&gt;0,1,0)</f>
        <v>0</v>
      </c>
    </row>
    <row r="3064" spans="1:32" x14ac:dyDescent="0.3">
      <c r="A3064" t="s">
        <v>60</v>
      </c>
      <c r="B3064">
        <f t="shared" si="47"/>
        <v>28</v>
      </c>
      <c r="C3064" t="s">
        <v>33</v>
      </c>
      <c r="D3064" s="1">
        <v>46133</v>
      </c>
      <c r="E3064" t="s">
        <v>34</v>
      </c>
      <c r="AF3064">
        <f>IF(excel_project[[#This Row],[Total Messages]]&gt;0,1,0)</f>
        <v>0</v>
      </c>
    </row>
    <row r="3065" spans="1:32" x14ac:dyDescent="0.3">
      <c r="A3065" t="s">
        <v>60</v>
      </c>
      <c r="B3065">
        <f t="shared" si="47"/>
        <v>28</v>
      </c>
      <c r="C3065" t="s">
        <v>33</v>
      </c>
      <c r="D3065" s="1">
        <v>46134</v>
      </c>
      <c r="E3065" t="s">
        <v>35</v>
      </c>
      <c r="AF3065">
        <f>IF(excel_project[[#This Row],[Total Messages]]&gt;0,1,0)</f>
        <v>0</v>
      </c>
    </row>
    <row r="3066" spans="1:32" x14ac:dyDescent="0.3">
      <c r="A3066" t="s">
        <v>60</v>
      </c>
      <c r="B3066">
        <f t="shared" si="47"/>
        <v>28</v>
      </c>
      <c r="C3066" t="s">
        <v>33</v>
      </c>
      <c r="D3066" s="1">
        <v>46135</v>
      </c>
      <c r="E3066" t="s">
        <v>36</v>
      </c>
      <c r="AF3066">
        <f>IF(excel_project[[#This Row],[Total Messages]]&gt;0,1,0)</f>
        <v>0</v>
      </c>
    </row>
    <row r="3067" spans="1:32" x14ac:dyDescent="0.3">
      <c r="A3067" t="s">
        <v>60</v>
      </c>
      <c r="B3067">
        <f t="shared" si="47"/>
        <v>28</v>
      </c>
      <c r="C3067" t="s">
        <v>33</v>
      </c>
      <c r="D3067" s="1">
        <v>46136</v>
      </c>
      <c r="E3067" t="s">
        <v>38</v>
      </c>
      <c r="AF3067">
        <f>IF(excel_project[[#This Row],[Total Messages]]&gt;0,1,0)</f>
        <v>0</v>
      </c>
    </row>
    <row r="3068" spans="1:32" x14ac:dyDescent="0.3">
      <c r="A3068" t="s">
        <v>60</v>
      </c>
      <c r="B3068">
        <f t="shared" si="47"/>
        <v>28</v>
      </c>
      <c r="C3068" t="s">
        <v>33</v>
      </c>
      <c r="D3068" s="1">
        <v>46137</v>
      </c>
      <c r="E3068" t="s">
        <v>39</v>
      </c>
      <c r="AF3068">
        <f>IF(excel_project[[#This Row],[Total Messages]]&gt;0,1,0)</f>
        <v>0</v>
      </c>
    </row>
    <row r="3069" spans="1:32" x14ac:dyDescent="0.3">
      <c r="A3069" t="s">
        <v>60</v>
      </c>
      <c r="B3069">
        <f t="shared" si="47"/>
        <v>28</v>
      </c>
      <c r="C3069" t="s">
        <v>33</v>
      </c>
      <c r="D3069" s="1">
        <v>46138</v>
      </c>
      <c r="E3069" t="s">
        <v>40</v>
      </c>
      <c r="AF3069">
        <f>IF(excel_project[[#This Row],[Total Messages]]&gt;0,1,0)</f>
        <v>0</v>
      </c>
    </row>
    <row r="3070" spans="1:32" x14ac:dyDescent="0.3">
      <c r="A3070" t="s">
        <v>60</v>
      </c>
      <c r="B3070">
        <f t="shared" si="47"/>
        <v>28</v>
      </c>
      <c r="C3070" t="s">
        <v>33</v>
      </c>
      <c r="D3070" s="1">
        <v>46139</v>
      </c>
      <c r="E3070" t="s">
        <v>30</v>
      </c>
      <c r="AF3070">
        <f>IF(excel_project[[#This Row],[Total Messages]]&gt;0,1,0)</f>
        <v>0</v>
      </c>
    </row>
    <row r="3071" spans="1:32" x14ac:dyDescent="0.3">
      <c r="A3071" t="s">
        <v>60</v>
      </c>
      <c r="B3071">
        <f t="shared" si="47"/>
        <v>28</v>
      </c>
      <c r="C3071" t="s">
        <v>33</v>
      </c>
      <c r="D3071" s="1">
        <v>46140</v>
      </c>
      <c r="E3071" t="s">
        <v>34</v>
      </c>
      <c r="AF3071">
        <f>IF(excel_project[[#This Row],[Total Messages]]&gt;0,1,0)</f>
        <v>0</v>
      </c>
    </row>
    <row r="3072" spans="1:32" x14ac:dyDescent="0.3">
      <c r="A3072" t="s">
        <v>60</v>
      </c>
      <c r="B3072">
        <f t="shared" si="47"/>
        <v>28</v>
      </c>
      <c r="C3072" t="s">
        <v>33</v>
      </c>
      <c r="D3072" s="1">
        <v>46141</v>
      </c>
      <c r="E3072" t="s">
        <v>35</v>
      </c>
      <c r="AF3072">
        <f>IF(excel_project[[#This Row],[Total Messages]]&gt;0,1,0)</f>
        <v>0</v>
      </c>
    </row>
    <row r="3073" spans="1:32" x14ac:dyDescent="0.3">
      <c r="A3073" t="s">
        <v>60</v>
      </c>
      <c r="B3073">
        <f t="shared" si="47"/>
        <v>28</v>
      </c>
      <c r="C3073" t="s">
        <v>33</v>
      </c>
      <c r="D3073" s="1">
        <v>46142</v>
      </c>
      <c r="E3073" t="s">
        <v>36</v>
      </c>
      <c r="AF3073">
        <f>IF(excel_project[[#This Row],[Total Messages]]&gt;0,1,0)</f>
        <v>0</v>
      </c>
    </row>
    <row r="3074" spans="1:32" x14ac:dyDescent="0.3">
      <c r="A3074" t="s">
        <v>60</v>
      </c>
      <c r="B3074">
        <f t="shared" ref="B3074:B3137" si="48">VALUE(LEFT(A3074,LEN(A3074)-1))</f>
        <v>28</v>
      </c>
      <c r="C3074" t="s">
        <v>33</v>
      </c>
      <c r="D3074" s="1">
        <v>46143</v>
      </c>
      <c r="E3074" t="s">
        <v>38</v>
      </c>
      <c r="AF3074">
        <f>IF(excel_project[[#This Row],[Total Messages]]&gt;0,1,0)</f>
        <v>0</v>
      </c>
    </row>
    <row r="3075" spans="1:32" x14ac:dyDescent="0.3">
      <c r="A3075" t="s">
        <v>60</v>
      </c>
      <c r="B3075">
        <f t="shared" si="48"/>
        <v>28</v>
      </c>
      <c r="C3075" t="s">
        <v>33</v>
      </c>
      <c r="D3075" s="1">
        <v>46144</v>
      </c>
      <c r="E3075" t="s">
        <v>39</v>
      </c>
      <c r="AF3075">
        <f>IF(excel_project[[#This Row],[Total Messages]]&gt;0,1,0)</f>
        <v>0</v>
      </c>
    </row>
    <row r="3076" spans="1:32" x14ac:dyDescent="0.3">
      <c r="A3076" t="s">
        <v>60</v>
      </c>
      <c r="B3076">
        <f t="shared" si="48"/>
        <v>28</v>
      </c>
      <c r="C3076" t="s">
        <v>33</v>
      </c>
      <c r="D3076" s="1">
        <v>46145</v>
      </c>
      <c r="E3076" t="s">
        <v>40</v>
      </c>
      <c r="AF3076">
        <f>IF(excel_project[[#This Row],[Total Messages]]&gt;0,1,0)</f>
        <v>0</v>
      </c>
    </row>
    <row r="3077" spans="1:32" x14ac:dyDescent="0.3">
      <c r="A3077" t="s">
        <v>60</v>
      </c>
      <c r="B3077">
        <f t="shared" si="48"/>
        <v>28</v>
      </c>
      <c r="C3077" t="s">
        <v>33</v>
      </c>
      <c r="D3077" s="1">
        <v>46146</v>
      </c>
      <c r="E3077" t="s">
        <v>30</v>
      </c>
      <c r="AF3077">
        <f>IF(excel_project[[#This Row],[Total Messages]]&gt;0,1,0)</f>
        <v>0</v>
      </c>
    </row>
    <row r="3078" spans="1:32" x14ac:dyDescent="0.3">
      <c r="A3078" t="s">
        <v>60</v>
      </c>
      <c r="B3078">
        <f t="shared" si="48"/>
        <v>28</v>
      </c>
      <c r="C3078" t="s">
        <v>33</v>
      </c>
      <c r="D3078" s="1">
        <v>46147</v>
      </c>
      <c r="E3078" t="s">
        <v>34</v>
      </c>
      <c r="AF3078">
        <f>IF(excel_project[[#This Row],[Total Messages]]&gt;0,1,0)</f>
        <v>0</v>
      </c>
    </row>
    <row r="3079" spans="1:32" x14ac:dyDescent="0.3">
      <c r="A3079" t="s">
        <v>60</v>
      </c>
      <c r="B3079">
        <f t="shared" si="48"/>
        <v>28</v>
      </c>
      <c r="C3079" t="s">
        <v>33</v>
      </c>
      <c r="D3079" s="1">
        <v>46148</v>
      </c>
      <c r="E3079" t="s">
        <v>35</v>
      </c>
      <c r="AF3079">
        <f>IF(excel_project[[#This Row],[Total Messages]]&gt;0,1,0)</f>
        <v>0</v>
      </c>
    </row>
    <row r="3080" spans="1:32" x14ac:dyDescent="0.3">
      <c r="A3080" t="s">
        <v>60</v>
      </c>
      <c r="B3080">
        <f t="shared" si="48"/>
        <v>28</v>
      </c>
      <c r="C3080" t="s">
        <v>33</v>
      </c>
      <c r="D3080" s="1">
        <v>46149</v>
      </c>
      <c r="E3080" t="s">
        <v>36</v>
      </c>
      <c r="AF3080">
        <f>IF(excel_project[[#This Row],[Total Messages]]&gt;0,1,0)</f>
        <v>0</v>
      </c>
    </row>
    <row r="3081" spans="1:32" x14ac:dyDescent="0.3">
      <c r="A3081" t="s">
        <v>60</v>
      </c>
      <c r="B3081">
        <f t="shared" si="48"/>
        <v>28</v>
      </c>
      <c r="C3081" t="s">
        <v>33</v>
      </c>
      <c r="D3081" s="1">
        <v>46150</v>
      </c>
      <c r="E3081" t="s">
        <v>38</v>
      </c>
      <c r="AF3081">
        <f>IF(excel_project[[#This Row],[Total Messages]]&gt;0,1,0)</f>
        <v>0</v>
      </c>
    </row>
    <row r="3082" spans="1:32" x14ac:dyDescent="0.3">
      <c r="A3082" t="s">
        <v>61</v>
      </c>
      <c r="B3082">
        <f t="shared" si="48"/>
        <v>29</v>
      </c>
      <c r="C3082" t="s">
        <v>33</v>
      </c>
      <c r="D3082" s="1">
        <v>46041</v>
      </c>
      <c r="E3082" t="s">
        <v>30</v>
      </c>
      <c r="AF3082">
        <f>IF(excel_project[[#This Row],[Total Messages]]&gt;0,1,0)</f>
        <v>0</v>
      </c>
    </row>
    <row r="3083" spans="1:32" x14ac:dyDescent="0.3">
      <c r="A3083" t="s">
        <v>61</v>
      </c>
      <c r="B3083">
        <f t="shared" si="48"/>
        <v>29</v>
      </c>
      <c r="C3083" t="s">
        <v>33</v>
      </c>
      <c r="D3083" s="1">
        <v>46042</v>
      </c>
      <c r="E3083" t="s">
        <v>34</v>
      </c>
      <c r="AF3083">
        <f>IF(excel_project[[#This Row],[Total Messages]]&gt;0,1,0)</f>
        <v>0</v>
      </c>
    </row>
    <row r="3084" spans="1:32" x14ac:dyDescent="0.3">
      <c r="A3084" t="s">
        <v>61</v>
      </c>
      <c r="B3084">
        <f t="shared" si="48"/>
        <v>29</v>
      </c>
      <c r="C3084" t="s">
        <v>33</v>
      </c>
      <c r="D3084" s="1">
        <v>46043</v>
      </c>
      <c r="E3084" t="s">
        <v>35</v>
      </c>
      <c r="AF3084">
        <f>IF(excel_project[[#This Row],[Total Messages]]&gt;0,1,0)</f>
        <v>0</v>
      </c>
    </row>
    <row r="3085" spans="1:32" x14ac:dyDescent="0.3">
      <c r="A3085" t="s">
        <v>61</v>
      </c>
      <c r="B3085">
        <f t="shared" si="48"/>
        <v>29</v>
      </c>
      <c r="C3085" t="s">
        <v>33</v>
      </c>
      <c r="D3085" s="1">
        <v>46044</v>
      </c>
      <c r="E3085" t="s">
        <v>36</v>
      </c>
      <c r="AF3085">
        <f>IF(excel_project[[#This Row],[Total Messages]]&gt;0,1,0)</f>
        <v>0</v>
      </c>
    </row>
    <row r="3086" spans="1:32" x14ac:dyDescent="0.3">
      <c r="A3086" t="s">
        <v>61</v>
      </c>
      <c r="B3086">
        <f t="shared" si="48"/>
        <v>29</v>
      </c>
      <c r="C3086" t="s">
        <v>33</v>
      </c>
      <c r="D3086" s="1">
        <v>46045</v>
      </c>
      <c r="E3086" t="s">
        <v>38</v>
      </c>
      <c r="AF3086">
        <f>IF(excel_project[[#This Row],[Total Messages]]&gt;0,1,0)</f>
        <v>0</v>
      </c>
    </row>
    <row r="3087" spans="1:32" x14ac:dyDescent="0.3">
      <c r="A3087" t="s">
        <v>61</v>
      </c>
      <c r="B3087">
        <f t="shared" si="48"/>
        <v>29</v>
      </c>
      <c r="C3087" t="s">
        <v>33</v>
      </c>
      <c r="D3087" s="1">
        <v>46046</v>
      </c>
      <c r="E3087" t="s">
        <v>39</v>
      </c>
      <c r="F3087">
        <v>13</v>
      </c>
      <c r="G3087">
        <v>6</v>
      </c>
      <c r="H3087">
        <v>7</v>
      </c>
      <c r="I3087" t="s">
        <v>31</v>
      </c>
      <c r="J3087" t="s">
        <v>37</v>
      </c>
      <c r="L3087">
        <v>1</v>
      </c>
      <c r="V3087">
        <v>2</v>
      </c>
      <c r="W3087">
        <v>1</v>
      </c>
      <c r="AF3087">
        <f>IF(excel_project[[#This Row],[Total Messages]]&gt;0,1,0)</f>
        <v>1</v>
      </c>
    </row>
    <row r="3088" spans="1:32" x14ac:dyDescent="0.3">
      <c r="A3088" t="s">
        <v>61</v>
      </c>
      <c r="B3088">
        <f t="shared" si="48"/>
        <v>29</v>
      </c>
      <c r="C3088" t="s">
        <v>33</v>
      </c>
      <c r="D3088" s="1">
        <v>46047</v>
      </c>
      <c r="E3088" t="s">
        <v>40</v>
      </c>
      <c r="AF3088">
        <f>IF(excel_project[[#This Row],[Total Messages]]&gt;0,1,0)</f>
        <v>0</v>
      </c>
    </row>
    <row r="3089" spans="1:32" x14ac:dyDescent="0.3">
      <c r="A3089" t="s">
        <v>61</v>
      </c>
      <c r="B3089">
        <f t="shared" si="48"/>
        <v>29</v>
      </c>
      <c r="C3089" t="s">
        <v>33</v>
      </c>
      <c r="D3089" s="1">
        <v>46048</v>
      </c>
      <c r="E3089" t="s">
        <v>30</v>
      </c>
      <c r="AF3089">
        <f>IF(excel_project[[#This Row],[Total Messages]]&gt;0,1,0)</f>
        <v>0</v>
      </c>
    </row>
    <row r="3090" spans="1:32" x14ac:dyDescent="0.3">
      <c r="A3090" t="s">
        <v>61</v>
      </c>
      <c r="B3090">
        <f t="shared" si="48"/>
        <v>29</v>
      </c>
      <c r="C3090" t="s">
        <v>33</v>
      </c>
      <c r="D3090" s="1">
        <v>46049</v>
      </c>
      <c r="E3090" t="s">
        <v>34</v>
      </c>
      <c r="AF3090">
        <f>IF(excel_project[[#This Row],[Total Messages]]&gt;0,1,0)</f>
        <v>0</v>
      </c>
    </row>
    <row r="3091" spans="1:32" x14ac:dyDescent="0.3">
      <c r="A3091" t="s">
        <v>61</v>
      </c>
      <c r="B3091">
        <f t="shared" si="48"/>
        <v>29</v>
      </c>
      <c r="C3091" t="s">
        <v>33</v>
      </c>
      <c r="D3091" s="1">
        <v>46050</v>
      </c>
      <c r="E3091" t="s">
        <v>35</v>
      </c>
      <c r="AF3091">
        <f>IF(excel_project[[#This Row],[Total Messages]]&gt;0,1,0)</f>
        <v>0</v>
      </c>
    </row>
    <row r="3092" spans="1:32" x14ac:dyDescent="0.3">
      <c r="A3092" t="s">
        <v>61</v>
      </c>
      <c r="B3092">
        <f t="shared" si="48"/>
        <v>29</v>
      </c>
      <c r="C3092" t="s">
        <v>33</v>
      </c>
      <c r="D3092" s="1">
        <v>46051</v>
      </c>
      <c r="E3092" t="s">
        <v>36</v>
      </c>
      <c r="AF3092">
        <f>IF(excel_project[[#This Row],[Total Messages]]&gt;0,1,0)</f>
        <v>0</v>
      </c>
    </row>
    <row r="3093" spans="1:32" x14ac:dyDescent="0.3">
      <c r="A3093" t="s">
        <v>61</v>
      </c>
      <c r="B3093">
        <f t="shared" si="48"/>
        <v>29</v>
      </c>
      <c r="C3093" t="s">
        <v>33</v>
      </c>
      <c r="D3093" s="1">
        <v>46052</v>
      </c>
      <c r="E3093" t="s">
        <v>38</v>
      </c>
      <c r="AF3093">
        <f>IF(excel_project[[#This Row],[Total Messages]]&gt;0,1,0)</f>
        <v>0</v>
      </c>
    </row>
    <row r="3094" spans="1:32" x14ac:dyDescent="0.3">
      <c r="A3094" t="s">
        <v>61</v>
      </c>
      <c r="B3094">
        <f t="shared" si="48"/>
        <v>29</v>
      </c>
      <c r="C3094" t="s">
        <v>33</v>
      </c>
      <c r="D3094" s="1">
        <v>46053</v>
      </c>
      <c r="E3094" t="s">
        <v>39</v>
      </c>
      <c r="AF3094">
        <f>IF(excel_project[[#This Row],[Total Messages]]&gt;0,1,0)</f>
        <v>0</v>
      </c>
    </row>
    <row r="3095" spans="1:32" x14ac:dyDescent="0.3">
      <c r="A3095" t="s">
        <v>61</v>
      </c>
      <c r="B3095">
        <f t="shared" si="48"/>
        <v>29</v>
      </c>
      <c r="C3095" t="s">
        <v>33</v>
      </c>
      <c r="D3095" s="1">
        <v>46054</v>
      </c>
      <c r="E3095" t="s">
        <v>40</v>
      </c>
      <c r="AF3095">
        <f>IF(excel_project[[#This Row],[Total Messages]]&gt;0,1,0)</f>
        <v>0</v>
      </c>
    </row>
    <row r="3096" spans="1:32" x14ac:dyDescent="0.3">
      <c r="A3096" t="s">
        <v>61</v>
      </c>
      <c r="B3096">
        <f t="shared" si="48"/>
        <v>29</v>
      </c>
      <c r="C3096" t="s">
        <v>33</v>
      </c>
      <c r="D3096" s="1">
        <v>46055</v>
      </c>
      <c r="E3096" t="s">
        <v>30</v>
      </c>
      <c r="AF3096">
        <f>IF(excel_project[[#This Row],[Total Messages]]&gt;0,1,0)</f>
        <v>0</v>
      </c>
    </row>
    <row r="3097" spans="1:32" x14ac:dyDescent="0.3">
      <c r="A3097" t="s">
        <v>61</v>
      </c>
      <c r="B3097">
        <f t="shared" si="48"/>
        <v>29</v>
      </c>
      <c r="C3097" t="s">
        <v>33</v>
      </c>
      <c r="D3097" s="1">
        <v>46056</v>
      </c>
      <c r="E3097" t="s">
        <v>34</v>
      </c>
      <c r="AF3097">
        <f>IF(excel_project[[#This Row],[Total Messages]]&gt;0,1,0)</f>
        <v>0</v>
      </c>
    </row>
    <row r="3098" spans="1:32" x14ac:dyDescent="0.3">
      <c r="A3098" t="s">
        <v>61</v>
      </c>
      <c r="B3098">
        <f t="shared" si="48"/>
        <v>29</v>
      </c>
      <c r="C3098" t="s">
        <v>33</v>
      </c>
      <c r="D3098" s="1">
        <v>46057</v>
      </c>
      <c r="E3098" t="s">
        <v>35</v>
      </c>
      <c r="AF3098">
        <f>IF(excel_project[[#This Row],[Total Messages]]&gt;0,1,0)</f>
        <v>0</v>
      </c>
    </row>
    <row r="3099" spans="1:32" x14ac:dyDescent="0.3">
      <c r="A3099" t="s">
        <v>61</v>
      </c>
      <c r="B3099">
        <f t="shared" si="48"/>
        <v>29</v>
      </c>
      <c r="C3099" t="s">
        <v>33</v>
      </c>
      <c r="D3099" s="1">
        <v>46058</v>
      </c>
      <c r="E3099" t="s">
        <v>36</v>
      </c>
      <c r="AF3099">
        <f>IF(excel_project[[#This Row],[Total Messages]]&gt;0,1,0)</f>
        <v>0</v>
      </c>
    </row>
    <row r="3100" spans="1:32" x14ac:dyDescent="0.3">
      <c r="A3100" t="s">
        <v>61</v>
      </c>
      <c r="B3100">
        <f t="shared" si="48"/>
        <v>29</v>
      </c>
      <c r="C3100" t="s">
        <v>33</v>
      </c>
      <c r="D3100" s="1">
        <v>46059</v>
      </c>
      <c r="E3100" t="s">
        <v>38</v>
      </c>
      <c r="AF3100">
        <f>IF(excel_project[[#This Row],[Total Messages]]&gt;0,1,0)</f>
        <v>0</v>
      </c>
    </row>
    <row r="3101" spans="1:32" x14ac:dyDescent="0.3">
      <c r="A3101" t="s">
        <v>61</v>
      </c>
      <c r="B3101">
        <f t="shared" si="48"/>
        <v>29</v>
      </c>
      <c r="C3101" t="s">
        <v>33</v>
      </c>
      <c r="D3101" s="1">
        <v>46060</v>
      </c>
      <c r="E3101" t="s">
        <v>39</v>
      </c>
      <c r="AF3101">
        <f>IF(excel_project[[#This Row],[Total Messages]]&gt;0,1,0)</f>
        <v>0</v>
      </c>
    </row>
    <row r="3102" spans="1:32" x14ac:dyDescent="0.3">
      <c r="A3102" t="s">
        <v>61</v>
      </c>
      <c r="B3102">
        <f t="shared" si="48"/>
        <v>29</v>
      </c>
      <c r="C3102" t="s">
        <v>33</v>
      </c>
      <c r="D3102" s="1">
        <v>46061</v>
      </c>
      <c r="E3102" t="s">
        <v>40</v>
      </c>
      <c r="AF3102">
        <f>IF(excel_project[[#This Row],[Total Messages]]&gt;0,1,0)</f>
        <v>0</v>
      </c>
    </row>
    <row r="3103" spans="1:32" x14ac:dyDescent="0.3">
      <c r="A3103" t="s">
        <v>61</v>
      </c>
      <c r="B3103">
        <f t="shared" si="48"/>
        <v>29</v>
      </c>
      <c r="C3103" t="s">
        <v>33</v>
      </c>
      <c r="D3103" s="1">
        <v>46062</v>
      </c>
      <c r="E3103" t="s">
        <v>30</v>
      </c>
      <c r="AF3103">
        <f>IF(excel_project[[#This Row],[Total Messages]]&gt;0,1,0)</f>
        <v>0</v>
      </c>
    </row>
    <row r="3104" spans="1:32" x14ac:dyDescent="0.3">
      <c r="A3104" t="s">
        <v>61</v>
      </c>
      <c r="B3104">
        <f t="shared" si="48"/>
        <v>29</v>
      </c>
      <c r="C3104" t="s">
        <v>33</v>
      </c>
      <c r="D3104" s="1">
        <v>46063</v>
      </c>
      <c r="E3104" t="s">
        <v>34</v>
      </c>
      <c r="F3104">
        <v>4</v>
      </c>
      <c r="G3104">
        <v>2</v>
      </c>
      <c r="H3104">
        <v>2</v>
      </c>
      <c r="I3104" t="s">
        <v>37</v>
      </c>
      <c r="J3104" t="s">
        <v>31</v>
      </c>
      <c r="K3104">
        <v>1</v>
      </c>
      <c r="W3104">
        <v>1</v>
      </c>
      <c r="AF3104">
        <f>IF(excel_project[[#This Row],[Total Messages]]&gt;0,1,0)</f>
        <v>1</v>
      </c>
    </row>
    <row r="3105" spans="1:32" x14ac:dyDescent="0.3">
      <c r="A3105" t="s">
        <v>61</v>
      </c>
      <c r="B3105">
        <f t="shared" si="48"/>
        <v>29</v>
      </c>
      <c r="C3105" t="s">
        <v>33</v>
      </c>
      <c r="D3105" s="1">
        <v>46064</v>
      </c>
      <c r="E3105" t="s">
        <v>35</v>
      </c>
      <c r="AF3105">
        <f>IF(excel_project[[#This Row],[Total Messages]]&gt;0,1,0)</f>
        <v>0</v>
      </c>
    </row>
    <row r="3106" spans="1:32" x14ac:dyDescent="0.3">
      <c r="A3106" t="s">
        <v>61</v>
      </c>
      <c r="B3106">
        <f t="shared" si="48"/>
        <v>29</v>
      </c>
      <c r="C3106" t="s">
        <v>33</v>
      </c>
      <c r="D3106" s="1">
        <v>46065</v>
      </c>
      <c r="E3106" t="s">
        <v>36</v>
      </c>
      <c r="AF3106">
        <f>IF(excel_project[[#This Row],[Total Messages]]&gt;0,1,0)</f>
        <v>0</v>
      </c>
    </row>
    <row r="3107" spans="1:32" x14ac:dyDescent="0.3">
      <c r="A3107" t="s">
        <v>61</v>
      </c>
      <c r="B3107">
        <f t="shared" si="48"/>
        <v>29</v>
      </c>
      <c r="C3107" t="s">
        <v>33</v>
      </c>
      <c r="D3107" s="1">
        <v>46066</v>
      </c>
      <c r="E3107" t="s">
        <v>38</v>
      </c>
      <c r="AF3107">
        <f>IF(excel_project[[#This Row],[Total Messages]]&gt;0,1,0)</f>
        <v>0</v>
      </c>
    </row>
    <row r="3108" spans="1:32" x14ac:dyDescent="0.3">
      <c r="A3108" t="s">
        <v>61</v>
      </c>
      <c r="B3108">
        <f t="shared" si="48"/>
        <v>29</v>
      </c>
      <c r="C3108" t="s">
        <v>33</v>
      </c>
      <c r="D3108" s="1">
        <v>46067</v>
      </c>
      <c r="E3108" t="s">
        <v>39</v>
      </c>
      <c r="AF3108">
        <f>IF(excel_project[[#This Row],[Total Messages]]&gt;0,1,0)</f>
        <v>0</v>
      </c>
    </row>
    <row r="3109" spans="1:32" x14ac:dyDescent="0.3">
      <c r="A3109" t="s">
        <v>61</v>
      </c>
      <c r="B3109">
        <f t="shared" si="48"/>
        <v>29</v>
      </c>
      <c r="C3109" t="s">
        <v>33</v>
      </c>
      <c r="D3109" s="1">
        <v>46068</v>
      </c>
      <c r="E3109" t="s">
        <v>40</v>
      </c>
      <c r="AF3109">
        <f>IF(excel_project[[#This Row],[Total Messages]]&gt;0,1,0)</f>
        <v>0</v>
      </c>
    </row>
    <row r="3110" spans="1:32" x14ac:dyDescent="0.3">
      <c r="A3110" t="s">
        <v>61</v>
      </c>
      <c r="B3110">
        <f t="shared" si="48"/>
        <v>29</v>
      </c>
      <c r="C3110" t="s">
        <v>33</v>
      </c>
      <c r="D3110" s="1">
        <v>46069</v>
      </c>
      <c r="E3110" t="s">
        <v>30</v>
      </c>
      <c r="AF3110">
        <f>IF(excel_project[[#This Row],[Total Messages]]&gt;0,1,0)</f>
        <v>0</v>
      </c>
    </row>
    <row r="3111" spans="1:32" x14ac:dyDescent="0.3">
      <c r="A3111" t="s">
        <v>61</v>
      </c>
      <c r="B3111">
        <f t="shared" si="48"/>
        <v>29</v>
      </c>
      <c r="C3111" t="s">
        <v>33</v>
      </c>
      <c r="D3111" s="1">
        <v>46070</v>
      </c>
      <c r="E3111" t="s">
        <v>34</v>
      </c>
      <c r="AF3111">
        <f>IF(excel_project[[#This Row],[Total Messages]]&gt;0,1,0)</f>
        <v>0</v>
      </c>
    </row>
    <row r="3112" spans="1:32" x14ac:dyDescent="0.3">
      <c r="A3112" t="s">
        <v>61</v>
      </c>
      <c r="B3112">
        <f t="shared" si="48"/>
        <v>29</v>
      </c>
      <c r="C3112" t="s">
        <v>33</v>
      </c>
      <c r="D3112" s="1">
        <v>46071</v>
      </c>
      <c r="E3112" t="s">
        <v>35</v>
      </c>
      <c r="AF3112">
        <f>IF(excel_project[[#This Row],[Total Messages]]&gt;0,1,0)</f>
        <v>0</v>
      </c>
    </row>
    <row r="3113" spans="1:32" x14ac:dyDescent="0.3">
      <c r="A3113" t="s">
        <v>61</v>
      </c>
      <c r="B3113">
        <f t="shared" si="48"/>
        <v>29</v>
      </c>
      <c r="C3113" t="s">
        <v>33</v>
      </c>
      <c r="D3113" s="1">
        <v>46072</v>
      </c>
      <c r="E3113" t="s">
        <v>36</v>
      </c>
      <c r="AF3113">
        <f>IF(excel_project[[#This Row],[Total Messages]]&gt;0,1,0)</f>
        <v>0</v>
      </c>
    </row>
    <row r="3114" spans="1:32" x14ac:dyDescent="0.3">
      <c r="A3114" t="s">
        <v>61</v>
      </c>
      <c r="B3114">
        <f t="shared" si="48"/>
        <v>29</v>
      </c>
      <c r="C3114" t="s">
        <v>33</v>
      </c>
      <c r="D3114" s="1">
        <v>46073</v>
      </c>
      <c r="E3114" t="s">
        <v>38</v>
      </c>
      <c r="AF3114">
        <f>IF(excel_project[[#This Row],[Total Messages]]&gt;0,1,0)</f>
        <v>0</v>
      </c>
    </row>
    <row r="3115" spans="1:32" x14ac:dyDescent="0.3">
      <c r="A3115" t="s">
        <v>61</v>
      </c>
      <c r="B3115">
        <f t="shared" si="48"/>
        <v>29</v>
      </c>
      <c r="C3115" t="s">
        <v>33</v>
      </c>
      <c r="D3115" s="1">
        <v>46074</v>
      </c>
      <c r="E3115" t="s">
        <v>39</v>
      </c>
      <c r="AF3115">
        <f>IF(excel_project[[#This Row],[Total Messages]]&gt;0,1,0)</f>
        <v>0</v>
      </c>
    </row>
    <row r="3116" spans="1:32" x14ac:dyDescent="0.3">
      <c r="A3116" t="s">
        <v>61</v>
      </c>
      <c r="B3116">
        <f t="shared" si="48"/>
        <v>29</v>
      </c>
      <c r="C3116" t="s">
        <v>33</v>
      </c>
      <c r="D3116" s="1">
        <v>46075</v>
      </c>
      <c r="E3116" t="s">
        <v>40</v>
      </c>
      <c r="AF3116">
        <f>IF(excel_project[[#This Row],[Total Messages]]&gt;0,1,0)</f>
        <v>0</v>
      </c>
    </row>
    <row r="3117" spans="1:32" x14ac:dyDescent="0.3">
      <c r="A3117" t="s">
        <v>61</v>
      </c>
      <c r="B3117">
        <f t="shared" si="48"/>
        <v>29</v>
      </c>
      <c r="C3117" t="s">
        <v>33</v>
      </c>
      <c r="D3117" s="1">
        <v>46076</v>
      </c>
      <c r="E3117" t="s">
        <v>30</v>
      </c>
      <c r="F3117">
        <v>1</v>
      </c>
      <c r="H3117">
        <v>1</v>
      </c>
      <c r="I3117" t="s">
        <v>37</v>
      </c>
      <c r="J3117" t="s">
        <v>37</v>
      </c>
      <c r="AF3117">
        <f>IF(excel_project[[#This Row],[Total Messages]]&gt;0,1,0)</f>
        <v>1</v>
      </c>
    </row>
    <row r="3118" spans="1:32" x14ac:dyDescent="0.3">
      <c r="A3118" t="s">
        <v>61</v>
      </c>
      <c r="B3118">
        <f t="shared" si="48"/>
        <v>29</v>
      </c>
      <c r="C3118" t="s">
        <v>33</v>
      </c>
      <c r="D3118" s="1">
        <v>46077</v>
      </c>
      <c r="E3118" t="s">
        <v>34</v>
      </c>
      <c r="F3118">
        <v>2</v>
      </c>
      <c r="G3118">
        <v>2</v>
      </c>
      <c r="I3118" t="s">
        <v>31</v>
      </c>
      <c r="J3118" t="s">
        <v>31</v>
      </c>
      <c r="AF3118">
        <f>IF(excel_project[[#This Row],[Total Messages]]&gt;0,1,0)</f>
        <v>1</v>
      </c>
    </row>
    <row r="3119" spans="1:32" x14ac:dyDescent="0.3">
      <c r="A3119" t="s">
        <v>61</v>
      </c>
      <c r="B3119">
        <f t="shared" si="48"/>
        <v>29</v>
      </c>
      <c r="C3119" t="s">
        <v>33</v>
      </c>
      <c r="D3119" s="1">
        <v>46078</v>
      </c>
      <c r="E3119" t="s">
        <v>35</v>
      </c>
      <c r="AF3119">
        <f>IF(excel_project[[#This Row],[Total Messages]]&gt;0,1,0)</f>
        <v>0</v>
      </c>
    </row>
    <row r="3120" spans="1:32" x14ac:dyDescent="0.3">
      <c r="A3120" t="s">
        <v>61</v>
      </c>
      <c r="B3120">
        <f t="shared" si="48"/>
        <v>29</v>
      </c>
      <c r="C3120" t="s">
        <v>33</v>
      </c>
      <c r="D3120" s="1">
        <v>46079</v>
      </c>
      <c r="E3120" t="s">
        <v>36</v>
      </c>
      <c r="AF3120">
        <f>IF(excel_project[[#This Row],[Total Messages]]&gt;0,1,0)</f>
        <v>0</v>
      </c>
    </row>
    <row r="3121" spans="1:32" x14ac:dyDescent="0.3">
      <c r="A3121" t="s">
        <v>61</v>
      </c>
      <c r="B3121">
        <f t="shared" si="48"/>
        <v>29</v>
      </c>
      <c r="C3121" t="s">
        <v>33</v>
      </c>
      <c r="D3121" s="1">
        <v>46080</v>
      </c>
      <c r="E3121" t="s">
        <v>38</v>
      </c>
      <c r="AF3121">
        <f>IF(excel_project[[#This Row],[Total Messages]]&gt;0,1,0)</f>
        <v>0</v>
      </c>
    </row>
    <row r="3122" spans="1:32" x14ac:dyDescent="0.3">
      <c r="A3122" t="s">
        <v>61</v>
      </c>
      <c r="B3122">
        <f t="shared" si="48"/>
        <v>29</v>
      </c>
      <c r="C3122" t="s">
        <v>33</v>
      </c>
      <c r="D3122" s="1">
        <v>46081</v>
      </c>
      <c r="E3122" t="s">
        <v>39</v>
      </c>
      <c r="AF3122">
        <f>IF(excel_project[[#This Row],[Total Messages]]&gt;0,1,0)</f>
        <v>0</v>
      </c>
    </row>
    <row r="3123" spans="1:32" x14ac:dyDescent="0.3">
      <c r="A3123" t="s">
        <v>61</v>
      </c>
      <c r="B3123">
        <f t="shared" si="48"/>
        <v>29</v>
      </c>
      <c r="C3123" t="s">
        <v>33</v>
      </c>
      <c r="D3123" s="1">
        <v>46082</v>
      </c>
      <c r="E3123" t="s">
        <v>40</v>
      </c>
      <c r="AF3123">
        <f>IF(excel_project[[#This Row],[Total Messages]]&gt;0,1,0)</f>
        <v>0</v>
      </c>
    </row>
    <row r="3124" spans="1:32" x14ac:dyDescent="0.3">
      <c r="A3124" t="s">
        <v>61</v>
      </c>
      <c r="B3124">
        <f t="shared" si="48"/>
        <v>29</v>
      </c>
      <c r="C3124" t="s">
        <v>33</v>
      </c>
      <c r="D3124" s="1">
        <v>46083</v>
      </c>
      <c r="E3124" t="s">
        <v>30</v>
      </c>
      <c r="AF3124">
        <f>IF(excel_project[[#This Row],[Total Messages]]&gt;0,1,0)</f>
        <v>0</v>
      </c>
    </row>
    <row r="3125" spans="1:32" x14ac:dyDescent="0.3">
      <c r="A3125" t="s">
        <v>61</v>
      </c>
      <c r="B3125">
        <f t="shared" si="48"/>
        <v>29</v>
      </c>
      <c r="C3125" t="s">
        <v>33</v>
      </c>
      <c r="D3125" s="1">
        <v>46084</v>
      </c>
      <c r="E3125" t="s">
        <v>34</v>
      </c>
      <c r="AF3125">
        <f>IF(excel_project[[#This Row],[Total Messages]]&gt;0,1,0)</f>
        <v>0</v>
      </c>
    </row>
    <row r="3126" spans="1:32" x14ac:dyDescent="0.3">
      <c r="A3126" t="s">
        <v>61</v>
      </c>
      <c r="B3126">
        <f t="shared" si="48"/>
        <v>29</v>
      </c>
      <c r="C3126" t="s">
        <v>33</v>
      </c>
      <c r="D3126" s="1">
        <v>46085</v>
      </c>
      <c r="E3126" t="s">
        <v>35</v>
      </c>
      <c r="AF3126">
        <f>IF(excel_project[[#This Row],[Total Messages]]&gt;0,1,0)</f>
        <v>0</v>
      </c>
    </row>
    <row r="3127" spans="1:32" x14ac:dyDescent="0.3">
      <c r="A3127" t="s">
        <v>61</v>
      </c>
      <c r="B3127">
        <f t="shared" si="48"/>
        <v>29</v>
      </c>
      <c r="C3127" t="s">
        <v>33</v>
      </c>
      <c r="D3127" s="1">
        <v>46086</v>
      </c>
      <c r="E3127" t="s">
        <v>36</v>
      </c>
      <c r="AF3127">
        <f>IF(excel_project[[#This Row],[Total Messages]]&gt;0,1,0)</f>
        <v>0</v>
      </c>
    </row>
    <row r="3128" spans="1:32" x14ac:dyDescent="0.3">
      <c r="A3128" t="s">
        <v>61</v>
      </c>
      <c r="B3128">
        <f t="shared" si="48"/>
        <v>29</v>
      </c>
      <c r="C3128" t="s">
        <v>33</v>
      </c>
      <c r="D3128" s="1">
        <v>46087</v>
      </c>
      <c r="E3128" t="s">
        <v>38</v>
      </c>
      <c r="AF3128">
        <f>IF(excel_project[[#This Row],[Total Messages]]&gt;0,1,0)</f>
        <v>0</v>
      </c>
    </row>
    <row r="3129" spans="1:32" x14ac:dyDescent="0.3">
      <c r="A3129" t="s">
        <v>61</v>
      </c>
      <c r="B3129">
        <f t="shared" si="48"/>
        <v>29</v>
      </c>
      <c r="C3129" t="s">
        <v>33</v>
      </c>
      <c r="D3129" s="1">
        <v>46088</v>
      </c>
      <c r="E3129" t="s">
        <v>39</v>
      </c>
      <c r="AF3129">
        <f>IF(excel_project[[#This Row],[Total Messages]]&gt;0,1,0)</f>
        <v>0</v>
      </c>
    </row>
    <row r="3130" spans="1:32" x14ac:dyDescent="0.3">
      <c r="A3130" t="s">
        <v>61</v>
      </c>
      <c r="B3130">
        <f t="shared" si="48"/>
        <v>29</v>
      </c>
      <c r="C3130" t="s">
        <v>33</v>
      </c>
      <c r="D3130" s="1">
        <v>46089</v>
      </c>
      <c r="E3130" t="s">
        <v>40</v>
      </c>
      <c r="F3130">
        <v>3</v>
      </c>
      <c r="G3130">
        <v>1</v>
      </c>
      <c r="H3130">
        <v>2</v>
      </c>
      <c r="I3130" t="s">
        <v>37</v>
      </c>
      <c r="J3130" t="s">
        <v>37</v>
      </c>
      <c r="V3130">
        <v>1</v>
      </c>
      <c r="Y3130">
        <v>1</v>
      </c>
      <c r="AF3130">
        <f>IF(excel_project[[#This Row],[Total Messages]]&gt;0,1,0)</f>
        <v>1</v>
      </c>
    </row>
    <row r="3131" spans="1:32" x14ac:dyDescent="0.3">
      <c r="A3131" t="s">
        <v>61</v>
      </c>
      <c r="B3131">
        <f t="shared" si="48"/>
        <v>29</v>
      </c>
      <c r="C3131" t="s">
        <v>33</v>
      </c>
      <c r="D3131" s="1">
        <v>46090</v>
      </c>
      <c r="E3131" t="s">
        <v>30</v>
      </c>
      <c r="AF3131">
        <f>IF(excel_project[[#This Row],[Total Messages]]&gt;0,1,0)</f>
        <v>0</v>
      </c>
    </row>
    <row r="3132" spans="1:32" x14ac:dyDescent="0.3">
      <c r="A3132" t="s">
        <v>61</v>
      </c>
      <c r="B3132">
        <f t="shared" si="48"/>
        <v>29</v>
      </c>
      <c r="C3132" t="s">
        <v>33</v>
      </c>
      <c r="D3132" s="1">
        <v>46091</v>
      </c>
      <c r="E3132" t="s">
        <v>34</v>
      </c>
      <c r="AF3132">
        <f>IF(excel_project[[#This Row],[Total Messages]]&gt;0,1,0)</f>
        <v>0</v>
      </c>
    </row>
    <row r="3133" spans="1:32" x14ac:dyDescent="0.3">
      <c r="A3133" t="s">
        <v>61</v>
      </c>
      <c r="B3133">
        <f t="shared" si="48"/>
        <v>29</v>
      </c>
      <c r="C3133" t="s">
        <v>33</v>
      </c>
      <c r="D3133" s="1">
        <v>46092</v>
      </c>
      <c r="E3133" t="s">
        <v>35</v>
      </c>
      <c r="AF3133">
        <f>IF(excel_project[[#This Row],[Total Messages]]&gt;0,1,0)</f>
        <v>0</v>
      </c>
    </row>
    <row r="3134" spans="1:32" x14ac:dyDescent="0.3">
      <c r="A3134" t="s">
        <v>61</v>
      </c>
      <c r="B3134">
        <f t="shared" si="48"/>
        <v>29</v>
      </c>
      <c r="C3134" t="s">
        <v>33</v>
      </c>
      <c r="D3134" s="1">
        <v>46093</v>
      </c>
      <c r="E3134" t="s">
        <v>36</v>
      </c>
      <c r="AF3134">
        <f>IF(excel_project[[#This Row],[Total Messages]]&gt;0,1,0)</f>
        <v>0</v>
      </c>
    </row>
    <row r="3135" spans="1:32" x14ac:dyDescent="0.3">
      <c r="A3135" t="s">
        <v>61</v>
      </c>
      <c r="B3135">
        <f t="shared" si="48"/>
        <v>29</v>
      </c>
      <c r="C3135" t="s">
        <v>33</v>
      </c>
      <c r="D3135" s="1">
        <v>46094</v>
      </c>
      <c r="E3135" t="s">
        <v>38</v>
      </c>
      <c r="AF3135">
        <f>IF(excel_project[[#This Row],[Total Messages]]&gt;0,1,0)</f>
        <v>0</v>
      </c>
    </row>
    <row r="3136" spans="1:32" x14ac:dyDescent="0.3">
      <c r="A3136" t="s">
        <v>61</v>
      </c>
      <c r="B3136">
        <f t="shared" si="48"/>
        <v>29</v>
      </c>
      <c r="C3136" t="s">
        <v>33</v>
      </c>
      <c r="D3136" s="1">
        <v>46095</v>
      </c>
      <c r="E3136" t="s">
        <v>39</v>
      </c>
      <c r="AF3136">
        <f>IF(excel_project[[#This Row],[Total Messages]]&gt;0,1,0)</f>
        <v>0</v>
      </c>
    </row>
    <row r="3137" spans="1:32" x14ac:dyDescent="0.3">
      <c r="A3137" t="s">
        <v>61</v>
      </c>
      <c r="B3137">
        <f t="shared" si="48"/>
        <v>29</v>
      </c>
      <c r="C3137" t="s">
        <v>33</v>
      </c>
      <c r="D3137" s="1">
        <v>46096</v>
      </c>
      <c r="E3137" t="s">
        <v>40</v>
      </c>
      <c r="AF3137">
        <f>IF(excel_project[[#This Row],[Total Messages]]&gt;0,1,0)</f>
        <v>0</v>
      </c>
    </row>
    <row r="3138" spans="1:32" x14ac:dyDescent="0.3">
      <c r="A3138" t="s">
        <v>61</v>
      </c>
      <c r="B3138">
        <f t="shared" ref="B3138:B3201" si="49">VALUE(LEFT(A3138,LEN(A3138)-1))</f>
        <v>29</v>
      </c>
      <c r="C3138" t="s">
        <v>33</v>
      </c>
      <c r="D3138" s="1">
        <v>46097</v>
      </c>
      <c r="E3138" t="s">
        <v>30</v>
      </c>
      <c r="AF3138">
        <f>IF(excel_project[[#This Row],[Total Messages]]&gt;0,1,0)</f>
        <v>0</v>
      </c>
    </row>
    <row r="3139" spans="1:32" x14ac:dyDescent="0.3">
      <c r="A3139" t="s">
        <v>61</v>
      </c>
      <c r="B3139">
        <f t="shared" si="49"/>
        <v>29</v>
      </c>
      <c r="C3139" t="s">
        <v>33</v>
      </c>
      <c r="D3139" s="1">
        <v>46098</v>
      </c>
      <c r="E3139" t="s">
        <v>34</v>
      </c>
      <c r="AF3139">
        <f>IF(excel_project[[#This Row],[Total Messages]]&gt;0,1,0)</f>
        <v>0</v>
      </c>
    </row>
    <row r="3140" spans="1:32" x14ac:dyDescent="0.3">
      <c r="A3140" t="s">
        <v>61</v>
      </c>
      <c r="B3140">
        <f t="shared" si="49"/>
        <v>29</v>
      </c>
      <c r="C3140" t="s">
        <v>33</v>
      </c>
      <c r="D3140" s="1">
        <v>46099</v>
      </c>
      <c r="E3140" t="s">
        <v>35</v>
      </c>
      <c r="AF3140">
        <f>IF(excel_project[[#This Row],[Total Messages]]&gt;0,1,0)</f>
        <v>0</v>
      </c>
    </row>
    <row r="3141" spans="1:32" x14ac:dyDescent="0.3">
      <c r="A3141" t="s">
        <v>61</v>
      </c>
      <c r="B3141">
        <f t="shared" si="49"/>
        <v>29</v>
      </c>
      <c r="C3141" t="s">
        <v>33</v>
      </c>
      <c r="D3141" s="1">
        <v>46100</v>
      </c>
      <c r="E3141" t="s">
        <v>36</v>
      </c>
      <c r="AF3141">
        <f>IF(excel_project[[#This Row],[Total Messages]]&gt;0,1,0)</f>
        <v>0</v>
      </c>
    </row>
    <row r="3142" spans="1:32" x14ac:dyDescent="0.3">
      <c r="A3142" t="s">
        <v>61</v>
      </c>
      <c r="B3142">
        <f t="shared" si="49"/>
        <v>29</v>
      </c>
      <c r="C3142" t="s">
        <v>33</v>
      </c>
      <c r="D3142" s="1">
        <v>46101</v>
      </c>
      <c r="E3142" t="s">
        <v>38</v>
      </c>
      <c r="F3142">
        <v>24</v>
      </c>
      <c r="G3142">
        <v>9</v>
      </c>
      <c r="H3142">
        <v>15</v>
      </c>
      <c r="I3142" t="s">
        <v>37</v>
      </c>
      <c r="J3142" t="s">
        <v>31</v>
      </c>
      <c r="W3142">
        <v>3</v>
      </c>
      <c r="Y3142">
        <v>8</v>
      </c>
      <c r="AF3142">
        <f>IF(excel_project[[#This Row],[Total Messages]]&gt;0,1,0)</f>
        <v>1</v>
      </c>
    </row>
    <row r="3143" spans="1:32" x14ac:dyDescent="0.3">
      <c r="A3143" t="s">
        <v>61</v>
      </c>
      <c r="B3143">
        <f t="shared" si="49"/>
        <v>29</v>
      </c>
      <c r="C3143" t="s">
        <v>33</v>
      </c>
      <c r="D3143" s="1">
        <v>46102</v>
      </c>
      <c r="E3143" t="s">
        <v>39</v>
      </c>
      <c r="AF3143">
        <f>IF(excel_project[[#This Row],[Total Messages]]&gt;0,1,0)</f>
        <v>0</v>
      </c>
    </row>
    <row r="3144" spans="1:32" x14ac:dyDescent="0.3">
      <c r="A3144" t="s">
        <v>61</v>
      </c>
      <c r="B3144">
        <f t="shared" si="49"/>
        <v>29</v>
      </c>
      <c r="C3144" t="s">
        <v>33</v>
      </c>
      <c r="D3144" s="1">
        <v>46103</v>
      </c>
      <c r="E3144" t="s">
        <v>40</v>
      </c>
      <c r="AF3144">
        <f>IF(excel_project[[#This Row],[Total Messages]]&gt;0,1,0)</f>
        <v>0</v>
      </c>
    </row>
    <row r="3145" spans="1:32" x14ac:dyDescent="0.3">
      <c r="A3145" t="s">
        <v>61</v>
      </c>
      <c r="B3145">
        <f t="shared" si="49"/>
        <v>29</v>
      </c>
      <c r="C3145" t="s">
        <v>33</v>
      </c>
      <c r="D3145" s="1">
        <v>46104</v>
      </c>
      <c r="E3145" t="s">
        <v>30</v>
      </c>
      <c r="AF3145">
        <f>IF(excel_project[[#This Row],[Total Messages]]&gt;0,1,0)</f>
        <v>0</v>
      </c>
    </row>
    <row r="3146" spans="1:32" x14ac:dyDescent="0.3">
      <c r="A3146" t="s">
        <v>61</v>
      </c>
      <c r="B3146">
        <f t="shared" si="49"/>
        <v>29</v>
      </c>
      <c r="C3146" t="s">
        <v>33</v>
      </c>
      <c r="D3146" s="1">
        <v>46105</v>
      </c>
      <c r="E3146" t="s">
        <v>34</v>
      </c>
      <c r="AF3146">
        <f>IF(excel_project[[#This Row],[Total Messages]]&gt;0,1,0)</f>
        <v>0</v>
      </c>
    </row>
    <row r="3147" spans="1:32" x14ac:dyDescent="0.3">
      <c r="A3147" t="s">
        <v>61</v>
      </c>
      <c r="B3147">
        <f t="shared" si="49"/>
        <v>29</v>
      </c>
      <c r="C3147" t="s">
        <v>33</v>
      </c>
      <c r="D3147" s="1">
        <v>46106</v>
      </c>
      <c r="E3147" t="s">
        <v>35</v>
      </c>
      <c r="AF3147">
        <f>IF(excel_project[[#This Row],[Total Messages]]&gt;0,1,0)</f>
        <v>0</v>
      </c>
    </row>
    <row r="3148" spans="1:32" x14ac:dyDescent="0.3">
      <c r="A3148" t="s">
        <v>61</v>
      </c>
      <c r="B3148">
        <f t="shared" si="49"/>
        <v>29</v>
      </c>
      <c r="C3148" t="s">
        <v>33</v>
      </c>
      <c r="D3148" s="1">
        <v>46107</v>
      </c>
      <c r="E3148" t="s">
        <v>36</v>
      </c>
      <c r="AF3148">
        <f>IF(excel_project[[#This Row],[Total Messages]]&gt;0,1,0)</f>
        <v>0</v>
      </c>
    </row>
    <row r="3149" spans="1:32" x14ac:dyDescent="0.3">
      <c r="A3149" t="s">
        <v>61</v>
      </c>
      <c r="B3149">
        <f t="shared" si="49"/>
        <v>29</v>
      </c>
      <c r="C3149" t="s">
        <v>33</v>
      </c>
      <c r="D3149" s="1">
        <v>46108</v>
      </c>
      <c r="E3149" t="s">
        <v>38</v>
      </c>
      <c r="AF3149">
        <f>IF(excel_project[[#This Row],[Total Messages]]&gt;0,1,0)</f>
        <v>0</v>
      </c>
    </row>
    <row r="3150" spans="1:32" x14ac:dyDescent="0.3">
      <c r="A3150" t="s">
        <v>61</v>
      </c>
      <c r="B3150">
        <f t="shared" si="49"/>
        <v>29</v>
      </c>
      <c r="C3150" t="s">
        <v>33</v>
      </c>
      <c r="D3150" s="1">
        <v>46109</v>
      </c>
      <c r="E3150" t="s">
        <v>39</v>
      </c>
      <c r="AF3150">
        <f>IF(excel_project[[#This Row],[Total Messages]]&gt;0,1,0)</f>
        <v>0</v>
      </c>
    </row>
    <row r="3151" spans="1:32" x14ac:dyDescent="0.3">
      <c r="A3151" t="s">
        <v>61</v>
      </c>
      <c r="B3151">
        <f t="shared" si="49"/>
        <v>29</v>
      </c>
      <c r="C3151" t="s">
        <v>33</v>
      </c>
      <c r="D3151" s="1">
        <v>46110</v>
      </c>
      <c r="E3151" t="s">
        <v>40</v>
      </c>
      <c r="AF3151">
        <f>IF(excel_project[[#This Row],[Total Messages]]&gt;0,1,0)</f>
        <v>0</v>
      </c>
    </row>
    <row r="3152" spans="1:32" x14ac:dyDescent="0.3">
      <c r="A3152" t="s">
        <v>61</v>
      </c>
      <c r="B3152">
        <f t="shared" si="49"/>
        <v>29</v>
      </c>
      <c r="C3152" t="s">
        <v>33</v>
      </c>
      <c r="D3152" s="1">
        <v>46111</v>
      </c>
      <c r="E3152" t="s">
        <v>30</v>
      </c>
      <c r="AF3152">
        <f>IF(excel_project[[#This Row],[Total Messages]]&gt;0,1,0)</f>
        <v>0</v>
      </c>
    </row>
    <row r="3153" spans="1:32" x14ac:dyDescent="0.3">
      <c r="A3153" t="s">
        <v>61</v>
      </c>
      <c r="B3153">
        <f t="shared" si="49"/>
        <v>29</v>
      </c>
      <c r="C3153" t="s">
        <v>33</v>
      </c>
      <c r="D3153" s="1">
        <v>46112</v>
      </c>
      <c r="E3153" t="s">
        <v>34</v>
      </c>
      <c r="AF3153">
        <f>IF(excel_project[[#This Row],[Total Messages]]&gt;0,1,0)</f>
        <v>0</v>
      </c>
    </row>
    <row r="3154" spans="1:32" x14ac:dyDescent="0.3">
      <c r="A3154" t="s">
        <v>61</v>
      </c>
      <c r="B3154">
        <f t="shared" si="49"/>
        <v>29</v>
      </c>
      <c r="C3154" t="s">
        <v>33</v>
      </c>
      <c r="D3154" s="1">
        <v>46113</v>
      </c>
      <c r="E3154" t="s">
        <v>35</v>
      </c>
      <c r="AF3154">
        <f>IF(excel_project[[#This Row],[Total Messages]]&gt;0,1,0)</f>
        <v>0</v>
      </c>
    </row>
    <row r="3155" spans="1:32" x14ac:dyDescent="0.3">
      <c r="A3155" t="s">
        <v>61</v>
      </c>
      <c r="B3155">
        <f t="shared" si="49"/>
        <v>29</v>
      </c>
      <c r="C3155" t="s">
        <v>33</v>
      </c>
      <c r="D3155" s="1">
        <v>46114</v>
      </c>
      <c r="E3155" t="s">
        <v>36</v>
      </c>
      <c r="AF3155">
        <f>IF(excel_project[[#This Row],[Total Messages]]&gt;0,1,0)</f>
        <v>0</v>
      </c>
    </row>
    <row r="3156" spans="1:32" x14ac:dyDescent="0.3">
      <c r="A3156" t="s">
        <v>61</v>
      </c>
      <c r="B3156">
        <f t="shared" si="49"/>
        <v>29</v>
      </c>
      <c r="C3156" t="s">
        <v>33</v>
      </c>
      <c r="D3156" s="1">
        <v>46115</v>
      </c>
      <c r="E3156" t="s">
        <v>38</v>
      </c>
      <c r="AF3156">
        <f>IF(excel_project[[#This Row],[Total Messages]]&gt;0,1,0)</f>
        <v>0</v>
      </c>
    </row>
    <row r="3157" spans="1:32" x14ac:dyDescent="0.3">
      <c r="A3157" t="s">
        <v>61</v>
      </c>
      <c r="B3157">
        <f t="shared" si="49"/>
        <v>29</v>
      </c>
      <c r="C3157" t="s">
        <v>33</v>
      </c>
      <c r="D3157" s="1">
        <v>46116</v>
      </c>
      <c r="E3157" t="s">
        <v>39</v>
      </c>
      <c r="AF3157">
        <f>IF(excel_project[[#This Row],[Total Messages]]&gt;0,1,0)</f>
        <v>0</v>
      </c>
    </row>
    <row r="3158" spans="1:32" x14ac:dyDescent="0.3">
      <c r="A3158" t="s">
        <v>61</v>
      </c>
      <c r="B3158">
        <f t="shared" si="49"/>
        <v>29</v>
      </c>
      <c r="C3158" t="s">
        <v>33</v>
      </c>
      <c r="D3158" s="1">
        <v>46117</v>
      </c>
      <c r="E3158" t="s">
        <v>40</v>
      </c>
      <c r="AF3158">
        <f>IF(excel_project[[#This Row],[Total Messages]]&gt;0,1,0)</f>
        <v>0</v>
      </c>
    </row>
    <row r="3159" spans="1:32" x14ac:dyDescent="0.3">
      <c r="A3159" t="s">
        <v>61</v>
      </c>
      <c r="B3159">
        <f t="shared" si="49"/>
        <v>29</v>
      </c>
      <c r="C3159" t="s">
        <v>33</v>
      </c>
      <c r="D3159" s="1">
        <v>46118</v>
      </c>
      <c r="E3159" t="s">
        <v>30</v>
      </c>
      <c r="AF3159">
        <f>IF(excel_project[[#This Row],[Total Messages]]&gt;0,1,0)</f>
        <v>0</v>
      </c>
    </row>
    <row r="3160" spans="1:32" x14ac:dyDescent="0.3">
      <c r="A3160" t="s">
        <v>61</v>
      </c>
      <c r="B3160">
        <f t="shared" si="49"/>
        <v>29</v>
      </c>
      <c r="C3160" t="s">
        <v>33</v>
      </c>
      <c r="D3160" s="1">
        <v>46119</v>
      </c>
      <c r="E3160" t="s">
        <v>34</v>
      </c>
      <c r="AF3160">
        <f>IF(excel_project[[#This Row],[Total Messages]]&gt;0,1,0)</f>
        <v>0</v>
      </c>
    </row>
    <row r="3161" spans="1:32" x14ac:dyDescent="0.3">
      <c r="A3161" t="s">
        <v>61</v>
      </c>
      <c r="B3161">
        <f t="shared" si="49"/>
        <v>29</v>
      </c>
      <c r="C3161" t="s">
        <v>33</v>
      </c>
      <c r="D3161" s="1">
        <v>46120</v>
      </c>
      <c r="E3161" t="s">
        <v>35</v>
      </c>
      <c r="AF3161">
        <f>IF(excel_project[[#This Row],[Total Messages]]&gt;0,1,0)</f>
        <v>0</v>
      </c>
    </row>
    <row r="3162" spans="1:32" x14ac:dyDescent="0.3">
      <c r="A3162" t="s">
        <v>61</v>
      </c>
      <c r="B3162">
        <f t="shared" si="49"/>
        <v>29</v>
      </c>
      <c r="C3162" t="s">
        <v>33</v>
      </c>
      <c r="D3162" s="1">
        <v>46121</v>
      </c>
      <c r="E3162" t="s">
        <v>36</v>
      </c>
      <c r="AF3162">
        <f>IF(excel_project[[#This Row],[Total Messages]]&gt;0,1,0)</f>
        <v>0</v>
      </c>
    </row>
    <row r="3163" spans="1:32" x14ac:dyDescent="0.3">
      <c r="A3163" t="s">
        <v>61</v>
      </c>
      <c r="B3163">
        <f t="shared" si="49"/>
        <v>29</v>
      </c>
      <c r="C3163" t="s">
        <v>33</v>
      </c>
      <c r="D3163" s="1">
        <v>46122</v>
      </c>
      <c r="E3163" t="s">
        <v>38</v>
      </c>
      <c r="AF3163">
        <f>IF(excel_project[[#This Row],[Total Messages]]&gt;0,1,0)</f>
        <v>0</v>
      </c>
    </row>
    <row r="3164" spans="1:32" x14ac:dyDescent="0.3">
      <c r="A3164" t="s">
        <v>61</v>
      </c>
      <c r="B3164">
        <f t="shared" si="49"/>
        <v>29</v>
      </c>
      <c r="C3164" t="s">
        <v>33</v>
      </c>
      <c r="D3164" s="1">
        <v>46123</v>
      </c>
      <c r="E3164" t="s">
        <v>39</v>
      </c>
      <c r="AF3164">
        <f>IF(excel_project[[#This Row],[Total Messages]]&gt;0,1,0)</f>
        <v>0</v>
      </c>
    </row>
    <row r="3165" spans="1:32" x14ac:dyDescent="0.3">
      <c r="A3165" t="s">
        <v>61</v>
      </c>
      <c r="B3165">
        <f t="shared" si="49"/>
        <v>29</v>
      </c>
      <c r="C3165" t="s">
        <v>33</v>
      </c>
      <c r="D3165" s="1">
        <v>46124</v>
      </c>
      <c r="E3165" t="s">
        <v>40</v>
      </c>
      <c r="AF3165">
        <f>IF(excel_project[[#This Row],[Total Messages]]&gt;0,1,0)</f>
        <v>0</v>
      </c>
    </row>
    <row r="3166" spans="1:32" x14ac:dyDescent="0.3">
      <c r="A3166" t="s">
        <v>61</v>
      </c>
      <c r="B3166">
        <f t="shared" si="49"/>
        <v>29</v>
      </c>
      <c r="C3166" t="s">
        <v>33</v>
      </c>
      <c r="D3166" s="1">
        <v>46125</v>
      </c>
      <c r="E3166" t="s">
        <v>30</v>
      </c>
      <c r="AF3166">
        <f>IF(excel_project[[#This Row],[Total Messages]]&gt;0,1,0)</f>
        <v>0</v>
      </c>
    </row>
    <row r="3167" spans="1:32" x14ac:dyDescent="0.3">
      <c r="A3167" t="s">
        <v>61</v>
      </c>
      <c r="B3167">
        <f t="shared" si="49"/>
        <v>29</v>
      </c>
      <c r="C3167" t="s">
        <v>33</v>
      </c>
      <c r="D3167" s="1">
        <v>46126</v>
      </c>
      <c r="E3167" t="s">
        <v>34</v>
      </c>
      <c r="AF3167">
        <f>IF(excel_project[[#This Row],[Total Messages]]&gt;0,1,0)</f>
        <v>0</v>
      </c>
    </row>
    <row r="3168" spans="1:32" x14ac:dyDescent="0.3">
      <c r="A3168" t="s">
        <v>61</v>
      </c>
      <c r="B3168">
        <f t="shared" si="49"/>
        <v>29</v>
      </c>
      <c r="C3168" t="s">
        <v>33</v>
      </c>
      <c r="D3168" s="1">
        <v>46127</v>
      </c>
      <c r="E3168" t="s">
        <v>35</v>
      </c>
      <c r="AF3168">
        <f>IF(excel_project[[#This Row],[Total Messages]]&gt;0,1,0)</f>
        <v>0</v>
      </c>
    </row>
    <row r="3169" spans="1:32" x14ac:dyDescent="0.3">
      <c r="A3169" t="s">
        <v>61</v>
      </c>
      <c r="B3169">
        <f t="shared" si="49"/>
        <v>29</v>
      </c>
      <c r="C3169" t="s">
        <v>33</v>
      </c>
      <c r="D3169" s="1">
        <v>46128</v>
      </c>
      <c r="E3169" t="s">
        <v>36</v>
      </c>
      <c r="AF3169">
        <f>IF(excel_project[[#This Row],[Total Messages]]&gt;0,1,0)</f>
        <v>0</v>
      </c>
    </row>
    <row r="3170" spans="1:32" x14ac:dyDescent="0.3">
      <c r="A3170" t="s">
        <v>61</v>
      </c>
      <c r="B3170">
        <f t="shared" si="49"/>
        <v>29</v>
      </c>
      <c r="C3170" t="s">
        <v>33</v>
      </c>
      <c r="D3170" s="1">
        <v>46129</v>
      </c>
      <c r="E3170" t="s">
        <v>38</v>
      </c>
      <c r="AF3170">
        <f>IF(excel_project[[#This Row],[Total Messages]]&gt;0,1,0)</f>
        <v>0</v>
      </c>
    </row>
    <row r="3171" spans="1:32" x14ac:dyDescent="0.3">
      <c r="A3171" t="s">
        <v>61</v>
      </c>
      <c r="B3171">
        <f t="shared" si="49"/>
        <v>29</v>
      </c>
      <c r="C3171" t="s">
        <v>33</v>
      </c>
      <c r="D3171" s="1">
        <v>46130</v>
      </c>
      <c r="E3171" t="s">
        <v>39</v>
      </c>
      <c r="AF3171">
        <f>IF(excel_project[[#This Row],[Total Messages]]&gt;0,1,0)</f>
        <v>0</v>
      </c>
    </row>
    <row r="3172" spans="1:32" x14ac:dyDescent="0.3">
      <c r="A3172" t="s">
        <v>61</v>
      </c>
      <c r="B3172">
        <f t="shared" si="49"/>
        <v>29</v>
      </c>
      <c r="C3172" t="s">
        <v>33</v>
      </c>
      <c r="D3172" s="1">
        <v>46131</v>
      </c>
      <c r="E3172" t="s">
        <v>40</v>
      </c>
      <c r="AF3172">
        <f>IF(excel_project[[#This Row],[Total Messages]]&gt;0,1,0)</f>
        <v>0</v>
      </c>
    </row>
    <row r="3173" spans="1:32" x14ac:dyDescent="0.3">
      <c r="A3173" t="s">
        <v>61</v>
      </c>
      <c r="B3173">
        <f t="shared" si="49"/>
        <v>29</v>
      </c>
      <c r="C3173" t="s">
        <v>33</v>
      </c>
      <c r="D3173" s="1">
        <v>46132</v>
      </c>
      <c r="E3173" t="s">
        <v>30</v>
      </c>
      <c r="F3173">
        <v>3</v>
      </c>
      <c r="G3173">
        <v>2</v>
      </c>
      <c r="H3173">
        <v>1</v>
      </c>
      <c r="I3173" t="s">
        <v>31</v>
      </c>
      <c r="J3173" t="s">
        <v>37</v>
      </c>
      <c r="AF3173">
        <f>IF(excel_project[[#This Row],[Total Messages]]&gt;0,1,0)</f>
        <v>1</v>
      </c>
    </row>
    <row r="3174" spans="1:32" x14ac:dyDescent="0.3">
      <c r="A3174" t="s">
        <v>61</v>
      </c>
      <c r="B3174">
        <f t="shared" si="49"/>
        <v>29</v>
      </c>
      <c r="C3174" t="s">
        <v>33</v>
      </c>
      <c r="D3174" s="1">
        <v>46133</v>
      </c>
      <c r="E3174" t="s">
        <v>34</v>
      </c>
      <c r="AF3174">
        <f>IF(excel_project[[#This Row],[Total Messages]]&gt;0,1,0)</f>
        <v>0</v>
      </c>
    </row>
    <row r="3175" spans="1:32" x14ac:dyDescent="0.3">
      <c r="A3175" t="s">
        <v>61</v>
      </c>
      <c r="B3175">
        <f t="shared" si="49"/>
        <v>29</v>
      </c>
      <c r="C3175" t="s">
        <v>33</v>
      </c>
      <c r="D3175" s="1">
        <v>46134</v>
      </c>
      <c r="E3175" t="s">
        <v>35</v>
      </c>
      <c r="AF3175">
        <f>IF(excel_project[[#This Row],[Total Messages]]&gt;0,1,0)</f>
        <v>0</v>
      </c>
    </row>
    <row r="3176" spans="1:32" x14ac:dyDescent="0.3">
      <c r="A3176" t="s">
        <v>61</v>
      </c>
      <c r="B3176">
        <f t="shared" si="49"/>
        <v>29</v>
      </c>
      <c r="C3176" t="s">
        <v>33</v>
      </c>
      <c r="D3176" s="1">
        <v>46135</v>
      </c>
      <c r="E3176" t="s">
        <v>36</v>
      </c>
      <c r="AF3176">
        <f>IF(excel_project[[#This Row],[Total Messages]]&gt;0,1,0)</f>
        <v>0</v>
      </c>
    </row>
    <row r="3177" spans="1:32" x14ac:dyDescent="0.3">
      <c r="A3177" t="s">
        <v>61</v>
      </c>
      <c r="B3177">
        <f t="shared" si="49"/>
        <v>29</v>
      </c>
      <c r="C3177" t="s">
        <v>33</v>
      </c>
      <c r="D3177" s="1">
        <v>46136</v>
      </c>
      <c r="E3177" t="s">
        <v>38</v>
      </c>
      <c r="AF3177">
        <f>IF(excel_project[[#This Row],[Total Messages]]&gt;0,1,0)</f>
        <v>0</v>
      </c>
    </row>
    <row r="3178" spans="1:32" x14ac:dyDescent="0.3">
      <c r="A3178" t="s">
        <v>61</v>
      </c>
      <c r="B3178">
        <f t="shared" si="49"/>
        <v>29</v>
      </c>
      <c r="C3178" t="s">
        <v>33</v>
      </c>
      <c r="D3178" s="1">
        <v>46137</v>
      </c>
      <c r="E3178" t="s">
        <v>39</v>
      </c>
      <c r="AF3178">
        <f>IF(excel_project[[#This Row],[Total Messages]]&gt;0,1,0)</f>
        <v>0</v>
      </c>
    </row>
    <row r="3179" spans="1:32" x14ac:dyDescent="0.3">
      <c r="A3179" t="s">
        <v>61</v>
      </c>
      <c r="B3179">
        <f t="shared" si="49"/>
        <v>29</v>
      </c>
      <c r="C3179" t="s">
        <v>33</v>
      </c>
      <c r="D3179" s="1">
        <v>46138</v>
      </c>
      <c r="E3179" t="s">
        <v>40</v>
      </c>
      <c r="AF3179">
        <f>IF(excel_project[[#This Row],[Total Messages]]&gt;0,1,0)</f>
        <v>0</v>
      </c>
    </row>
    <row r="3180" spans="1:32" x14ac:dyDescent="0.3">
      <c r="A3180" t="s">
        <v>61</v>
      </c>
      <c r="B3180">
        <f t="shared" si="49"/>
        <v>29</v>
      </c>
      <c r="C3180" t="s">
        <v>33</v>
      </c>
      <c r="D3180" s="1">
        <v>46139</v>
      </c>
      <c r="E3180" t="s">
        <v>30</v>
      </c>
      <c r="AF3180">
        <f>IF(excel_project[[#This Row],[Total Messages]]&gt;0,1,0)</f>
        <v>0</v>
      </c>
    </row>
    <row r="3181" spans="1:32" x14ac:dyDescent="0.3">
      <c r="A3181" t="s">
        <v>61</v>
      </c>
      <c r="B3181">
        <f t="shared" si="49"/>
        <v>29</v>
      </c>
      <c r="C3181" t="s">
        <v>33</v>
      </c>
      <c r="D3181" s="1">
        <v>46140</v>
      </c>
      <c r="E3181" t="s">
        <v>34</v>
      </c>
      <c r="AF3181">
        <f>IF(excel_project[[#This Row],[Total Messages]]&gt;0,1,0)</f>
        <v>0</v>
      </c>
    </row>
    <row r="3182" spans="1:32" x14ac:dyDescent="0.3">
      <c r="A3182" t="s">
        <v>61</v>
      </c>
      <c r="B3182">
        <f t="shared" si="49"/>
        <v>29</v>
      </c>
      <c r="C3182" t="s">
        <v>33</v>
      </c>
      <c r="D3182" s="1">
        <v>46141</v>
      </c>
      <c r="E3182" t="s">
        <v>35</v>
      </c>
      <c r="AF3182">
        <f>IF(excel_project[[#This Row],[Total Messages]]&gt;0,1,0)</f>
        <v>0</v>
      </c>
    </row>
    <row r="3183" spans="1:32" x14ac:dyDescent="0.3">
      <c r="A3183" t="s">
        <v>61</v>
      </c>
      <c r="B3183">
        <f t="shared" si="49"/>
        <v>29</v>
      </c>
      <c r="C3183" t="s">
        <v>33</v>
      </c>
      <c r="D3183" s="1">
        <v>46142</v>
      </c>
      <c r="E3183" t="s">
        <v>36</v>
      </c>
      <c r="AF3183">
        <f>IF(excel_project[[#This Row],[Total Messages]]&gt;0,1,0)</f>
        <v>0</v>
      </c>
    </row>
    <row r="3184" spans="1:32" x14ac:dyDescent="0.3">
      <c r="A3184" t="s">
        <v>61</v>
      </c>
      <c r="B3184">
        <f t="shared" si="49"/>
        <v>29</v>
      </c>
      <c r="C3184" t="s">
        <v>33</v>
      </c>
      <c r="D3184" s="1">
        <v>46143</v>
      </c>
      <c r="E3184" t="s">
        <v>38</v>
      </c>
      <c r="AF3184">
        <f>IF(excel_project[[#This Row],[Total Messages]]&gt;0,1,0)</f>
        <v>0</v>
      </c>
    </row>
    <row r="3185" spans="1:32" x14ac:dyDescent="0.3">
      <c r="A3185" t="s">
        <v>61</v>
      </c>
      <c r="B3185">
        <f t="shared" si="49"/>
        <v>29</v>
      </c>
      <c r="C3185" t="s">
        <v>33</v>
      </c>
      <c r="D3185" s="1">
        <v>46144</v>
      </c>
      <c r="E3185" t="s">
        <v>39</v>
      </c>
      <c r="AF3185">
        <f>IF(excel_project[[#This Row],[Total Messages]]&gt;0,1,0)</f>
        <v>0</v>
      </c>
    </row>
    <row r="3186" spans="1:32" x14ac:dyDescent="0.3">
      <c r="A3186" t="s">
        <v>61</v>
      </c>
      <c r="B3186">
        <f t="shared" si="49"/>
        <v>29</v>
      </c>
      <c r="C3186" t="s">
        <v>33</v>
      </c>
      <c r="D3186" s="1">
        <v>46145</v>
      </c>
      <c r="E3186" t="s">
        <v>40</v>
      </c>
      <c r="AF3186">
        <f>IF(excel_project[[#This Row],[Total Messages]]&gt;0,1,0)</f>
        <v>0</v>
      </c>
    </row>
    <row r="3187" spans="1:32" x14ac:dyDescent="0.3">
      <c r="A3187" t="s">
        <v>61</v>
      </c>
      <c r="B3187">
        <f t="shared" si="49"/>
        <v>29</v>
      </c>
      <c r="C3187" t="s">
        <v>33</v>
      </c>
      <c r="D3187" s="1">
        <v>46146</v>
      </c>
      <c r="E3187" t="s">
        <v>30</v>
      </c>
      <c r="AF3187">
        <f>IF(excel_project[[#This Row],[Total Messages]]&gt;0,1,0)</f>
        <v>0</v>
      </c>
    </row>
    <row r="3188" spans="1:32" x14ac:dyDescent="0.3">
      <c r="A3188" t="s">
        <v>61</v>
      </c>
      <c r="B3188">
        <f t="shared" si="49"/>
        <v>29</v>
      </c>
      <c r="C3188" t="s">
        <v>33</v>
      </c>
      <c r="D3188" s="1">
        <v>46147</v>
      </c>
      <c r="E3188" t="s">
        <v>34</v>
      </c>
      <c r="AF3188">
        <f>IF(excel_project[[#This Row],[Total Messages]]&gt;0,1,0)</f>
        <v>0</v>
      </c>
    </row>
    <row r="3189" spans="1:32" x14ac:dyDescent="0.3">
      <c r="A3189" t="s">
        <v>61</v>
      </c>
      <c r="B3189">
        <f t="shared" si="49"/>
        <v>29</v>
      </c>
      <c r="C3189" t="s">
        <v>33</v>
      </c>
      <c r="D3189" s="1">
        <v>46148</v>
      </c>
      <c r="E3189" t="s">
        <v>35</v>
      </c>
      <c r="AF3189">
        <f>IF(excel_project[[#This Row],[Total Messages]]&gt;0,1,0)</f>
        <v>0</v>
      </c>
    </row>
    <row r="3190" spans="1:32" x14ac:dyDescent="0.3">
      <c r="A3190" t="s">
        <v>61</v>
      </c>
      <c r="B3190">
        <f t="shared" si="49"/>
        <v>29</v>
      </c>
      <c r="C3190" t="s">
        <v>33</v>
      </c>
      <c r="D3190" s="1">
        <v>46149</v>
      </c>
      <c r="E3190" t="s">
        <v>36</v>
      </c>
      <c r="AF3190">
        <f>IF(excel_project[[#This Row],[Total Messages]]&gt;0,1,0)</f>
        <v>0</v>
      </c>
    </row>
    <row r="3191" spans="1:32" x14ac:dyDescent="0.3">
      <c r="A3191" t="s">
        <v>61</v>
      </c>
      <c r="B3191">
        <f t="shared" si="49"/>
        <v>29</v>
      </c>
      <c r="C3191" t="s">
        <v>33</v>
      </c>
      <c r="D3191" s="1">
        <v>46150</v>
      </c>
      <c r="E3191" t="s">
        <v>38</v>
      </c>
      <c r="AF3191">
        <f>IF(excel_project[[#This Row],[Total Messages]]&gt;0,1,0)</f>
        <v>0</v>
      </c>
    </row>
    <row r="3192" spans="1:32" x14ac:dyDescent="0.3">
      <c r="A3192" t="s">
        <v>63</v>
      </c>
      <c r="B3192">
        <f t="shared" si="49"/>
        <v>30</v>
      </c>
      <c r="C3192" t="s">
        <v>33</v>
      </c>
      <c r="D3192" s="1">
        <v>46041</v>
      </c>
      <c r="E3192" t="s">
        <v>30</v>
      </c>
      <c r="AF3192">
        <f>IF(excel_project[[#This Row],[Total Messages]]&gt;0,1,0)</f>
        <v>0</v>
      </c>
    </row>
    <row r="3193" spans="1:32" x14ac:dyDescent="0.3">
      <c r="A3193" t="s">
        <v>63</v>
      </c>
      <c r="B3193">
        <f t="shared" si="49"/>
        <v>30</v>
      </c>
      <c r="C3193" t="s">
        <v>33</v>
      </c>
      <c r="D3193" s="1">
        <v>46042</v>
      </c>
      <c r="E3193" t="s">
        <v>34</v>
      </c>
      <c r="AF3193">
        <f>IF(excel_project[[#This Row],[Total Messages]]&gt;0,1,0)</f>
        <v>0</v>
      </c>
    </row>
    <row r="3194" spans="1:32" x14ac:dyDescent="0.3">
      <c r="A3194" t="s">
        <v>63</v>
      </c>
      <c r="B3194">
        <f t="shared" si="49"/>
        <v>30</v>
      </c>
      <c r="C3194" t="s">
        <v>33</v>
      </c>
      <c r="D3194" s="1">
        <v>46043</v>
      </c>
      <c r="E3194" t="s">
        <v>35</v>
      </c>
      <c r="AF3194">
        <f>IF(excel_project[[#This Row],[Total Messages]]&gt;0,1,0)</f>
        <v>0</v>
      </c>
    </row>
    <row r="3195" spans="1:32" x14ac:dyDescent="0.3">
      <c r="A3195" t="s">
        <v>63</v>
      </c>
      <c r="B3195">
        <f t="shared" si="49"/>
        <v>30</v>
      </c>
      <c r="C3195" t="s">
        <v>33</v>
      </c>
      <c r="D3195" s="1">
        <v>46044</v>
      </c>
      <c r="E3195" t="s">
        <v>36</v>
      </c>
      <c r="AF3195">
        <f>IF(excel_project[[#This Row],[Total Messages]]&gt;0,1,0)</f>
        <v>0</v>
      </c>
    </row>
    <row r="3196" spans="1:32" x14ac:dyDescent="0.3">
      <c r="A3196" t="s">
        <v>63</v>
      </c>
      <c r="B3196">
        <f t="shared" si="49"/>
        <v>30</v>
      </c>
      <c r="C3196" t="s">
        <v>33</v>
      </c>
      <c r="D3196" s="1">
        <v>46045</v>
      </c>
      <c r="E3196" t="s">
        <v>38</v>
      </c>
      <c r="AF3196">
        <f>IF(excel_project[[#This Row],[Total Messages]]&gt;0,1,0)</f>
        <v>0</v>
      </c>
    </row>
    <row r="3197" spans="1:32" x14ac:dyDescent="0.3">
      <c r="A3197" t="s">
        <v>63</v>
      </c>
      <c r="B3197">
        <f t="shared" si="49"/>
        <v>30</v>
      </c>
      <c r="C3197" t="s">
        <v>33</v>
      </c>
      <c r="D3197" s="1">
        <v>46046</v>
      </c>
      <c r="E3197" t="s">
        <v>39</v>
      </c>
      <c r="F3197">
        <v>13</v>
      </c>
      <c r="G3197">
        <v>6</v>
      </c>
      <c r="H3197">
        <v>7</v>
      </c>
      <c r="I3197" t="s">
        <v>31</v>
      </c>
      <c r="J3197" t="s">
        <v>37</v>
      </c>
      <c r="V3197">
        <v>1</v>
      </c>
      <c r="AF3197">
        <f>IF(excel_project[[#This Row],[Total Messages]]&gt;0,1,0)</f>
        <v>1</v>
      </c>
    </row>
    <row r="3198" spans="1:32" x14ac:dyDescent="0.3">
      <c r="A3198" t="s">
        <v>63</v>
      </c>
      <c r="B3198">
        <f t="shared" si="49"/>
        <v>30</v>
      </c>
      <c r="C3198" t="s">
        <v>33</v>
      </c>
      <c r="D3198" s="1">
        <v>46047</v>
      </c>
      <c r="E3198" t="s">
        <v>40</v>
      </c>
      <c r="AF3198">
        <f>IF(excel_project[[#This Row],[Total Messages]]&gt;0,1,0)</f>
        <v>0</v>
      </c>
    </row>
    <row r="3199" spans="1:32" x14ac:dyDescent="0.3">
      <c r="A3199" t="s">
        <v>63</v>
      </c>
      <c r="B3199">
        <f t="shared" si="49"/>
        <v>30</v>
      </c>
      <c r="C3199" t="s">
        <v>33</v>
      </c>
      <c r="D3199" s="1">
        <v>46048</v>
      </c>
      <c r="E3199" t="s">
        <v>30</v>
      </c>
      <c r="AF3199">
        <f>IF(excel_project[[#This Row],[Total Messages]]&gt;0,1,0)</f>
        <v>0</v>
      </c>
    </row>
    <row r="3200" spans="1:32" x14ac:dyDescent="0.3">
      <c r="A3200" t="s">
        <v>63</v>
      </c>
      <c r="B3200">
        <f t="shared" si="49"/>
        <v>30</v>
      </c>
      <c r="C3200" t="s">
        <v>33</v>
      </c>
      <c r="D3200" s="1">
        <v>46049</v>
      </c>
      <c r="E3200" t="s">
        <v>34</v>
      </c>
      <c r="AF3200">
        <f>IF(excel_project[[#This Row],[Total Messages]]&gt;0,1,0)</f>
        <v>0</v>
      </c>
    </row>
    <row r="3201" spans="1:32" x14ac:dyDescent="0.3">
      <c r="A3201" t="s">
        <v>63</v>
      </c>
      <c r="B3201">
        <f t="shared" si="49"/>
        <v>30</v>
      </c>
      <c r="C3201" t="s">
        <v>33</v>
      </c>
      <c r="D3201" s="1">
        <v>46050</v>
      </c>
      <c r="E3201" t="s">
        <v>35</v>
      </c>
      <c r="AF3201">
        <f>IF(excel_project[[#This Row],[Total Messages]]&gt;0,1,0)</f>
        <v>0</v>
      </c>
    </row>
    <row r="3202" spans="1:32" x14ac:dyDescent="0.3">
      <c r="A3202" t="s">
        <v>63</v>
      </c>
      <c r="B3202">
        <f t="shared" ref="B3202:B3265" si="50">VALUE(LEFT(A3202,LEN(A3202)-1))</f>
        <v>30</v>
      </c>
      <c r="C3202" t="s">
        <v>33</v>
      </c>
      <c r="D3202" s="1">
        <v>46051</v>
      </c>
      <c r="E3202" t="s">
        <v>36</v>
      </c>
      <c r="AF3202">
        <f>IF(excel_project[[#This Row],[Total Messages]]&gt;0,1,0)</f>
        <v>0</v>
      </c>
    </row>
    <row r="3203" spans="1:32" x14ac:dyDescent="0.3">
      <c r="A3203" t="s">
        <v>63</v>
      </c>
      <c r="B3203">
        <f t="shared" si="50"/>
        <v>30</v>
      </c>
      <c r="C3203" t="s">
        <v>33</v>
      </c>
      <c r="D3203" s="1">
        <v>46052</v>
      </c>
      <c r="E3203" t="s">
        <v>38</v>
      </c>
      <c r="AF3203">
        <f>IF(excel_project[[#This Row],[Total Messages]]&gt;0,1,0)</f>
        <v>0</v>
      </c>
    </row>
    <row r="3204" spans="1:32" x14ac:dyDescent="0.3">
      <c r="A3204" t="s">
        <v>63</v>
      </c>
      <c r="B3204">
        <f t="shared" si="50"/>
        <v>30</v>
      </c>
      <c r="C3204" t="s">
        <v>33</v>
      </c>
      <c r="D3204" s="1">
        <v>46053</v>
      </c>
      <c r="E3204" t="s">
        <v>39</v>
      </c>
      <c r="AF3204">
        <f>IF(excel_project[[#This Row],[Total Messages]]&gt;0,1,0)</f>
        <v>0</v>
      </c>
    </row>
    <row r="3205" spans="1:32" x14ac:dyDescent="0.3">
      <c r="A3205" t="s">
        <v>63</v>
      </c>
      <c r="B3205">
        <f t="shared" si="50"/>
        <v>30</v>
      </c>
      <c r="C3205" t="s">
        <v>33</v>
      </c>
      <c r="D3205" s="1">
        <v>46054</v>
      </c>
      <c r="E3205" t="s">
        <v>40</v>
      </c>
      <c r="AF3205">
        <f>IF(excel_project[[#This Row],[Total Messages]]&gt;0,1,0)</f>
        <v>0</v>
      </c>
    </row>
    <row r="3206" spans="1:32" x14ac:dyDescent="0.3">
      <c r="A3206" t="s">
        <v>63</v>
      </c>
      <c r="B3206">
        <f t="shared" si="50"/>
        <v>30</v>
      </c>
      <c r="C3206" t="s">
        <v>33</v>
      </c>
      <c r="D3206" s="1">
        <v>46055</v>
      </c>
      <c r="E3206" t="s">
        <v>30</v>
      </c>
      <c r="AF3206">
        <f>IF(excel_project[[#This Row],[Total Messages]]&gt;0,1,0)</f>
        <v>0</v>
      </c>
    </row>
    <row r="3207" spans="1:32" x14ac:dyDescent="0.3">
      <c r="A3207" t="s">
        <v>63</v>
      </c>
      <c r="B3207">
        <f t="shared" si="50"/>
        <v>30</v>
      </c>
      <c r="C3207" t="s">
        <v>33</v>
      </c>
      <c r="D3207" s="1">
        <v>46056</v>
      </c>
      <c r="E3207" t="s">
        <v>34</v>
      </c>
      <c r="AF3207">
        <f>IF(excel_project[[#This Row],[Total Messages]]&gt;0,1,0)</f>
        <v>0</v>
      </c>
    </row>
    <row r="3208" spans="1:32" x14ac:dyDescent="0.3">
      <c r="A3208" t="s">
        <v>63</v>
      </c>
      <c r="B3208">
        <f t="shared" si="50"/>
        <v>30</v>
      </c>
      <c r="C3208" t="s">
        <v>33</v>
      </c>
      <c r="D3208" s="1">
        <v>46057</v>
      </c>
      <c r="E3208" t="s">
        <v>35</v>
      </c>
      <c r="AF3208">
        <f>IF(excel_project[[#This Row],[Total Messages]]&gt;0,1,0)</f>
        <v>0</v>
      </c>
    </row>
    <row r="3209" spans="1:32" x14ac:dyDescent="0.3">
      <c r="A3209" t="s">
        <v>63</v>
      </c>
      <c r="B3209">
        <f t="shared" si="50"/>
        <v>30</v>
      </c>
      <c r="C3209" t="s">
        <v>33</v>
      </c>
      <c r="D3209" s="1">
        <v>46058</v>
      </c>
      <c r="E3209" t="s">
        <v>36</v>
      </c>
      <c r="AF3209">
        <f>IF(excel_project[[#This Row],[Total Messages]]&gt;0,1,0)</f>
        <v>0</v>
      </c>
    </row>
    <row r="3210" spans="1:32" x14ac:dyDescent="0.3">
      <c r="A3210" t="s">
        <v>63</v>
      </c>
      <c r="B3210">
        <f t="shared" si="50"/>
        <v>30</v>
      </c>
      <c r="C3210" t="s">
        <v>33</v>
      </c>
      <c r="D3210" s="1">
        <v>46059</v>
      </c>
      <c r="E3210" t="s">
        <v>38</v>
      </c>
      <c r="AF3210">
        <f>IF(excel_project[[#This Row],[Total Messages]]&gt;0,1,0)</f>
        <v>0</v>
      </c>
    </row>
    <row r="3211" spans="1:32" x14ac:dyDescent="0.3">
      <c r="A3211" t="s">
        <v>63</v>
      </c>
      <c r="B3211">
        <f t="shared" si="50"/>
        <v>30</v>
      </c>
      <c r="C3211" t="s">
        <v>33</v>
      </c>
      <c r="D3211" s="1">
        <v>46060</v>
      </c>
      <c r="E3211" t="s">
        <v>39</v>
      </c>
      <c r="AF3211">
        <f>IF(excel_project[[#This Row],[Total Messages]]&gt;0,1,0)</f>
        <v>0</v>
      </c>
    </row>
    <row r="3212" spans="1:32" x14ac:dyDescent="0.3">
      <c r="A3212" t="s">
        <v>63</v>
      </c>
      <c r="B3212">
        <f t="shared" si="50"/>
        <v>30</v>
      </c>
      <c r="C3212" t="s">
        <v>33</v>
      </c>
      <c r="D3212" s="1">
        <v>46061</v>
      </c>
      <c r="E3212" t="s">
        <v>40</v>
      </c>
      <c r="AF3212">
        <f>IF(excel_project[[#This Row],[Total Messages]]&gt;0,1,0)</f>
        <v>0</v>
      </c>
    </row>
    <row r="3213" spans="1:32" x14ac:dyDescent="0.3">
      <c r="A3213" t="s">
        <v>63</v>
      </c>
      <c r="B3213">
        <f t="shared" si="50"/>
        <v>30</v>
      </c>
      <c r="C3213" t="s">
        <v>33</v>
      </c>
      <c r="D3213" s="1">
        <v>46062</v>
      </c>
      <c r="E3213" t="s">
        <v>30</v>
      </c>
      <c r="AF3213">
        <f>IF(excel_project[[#This Row],[Total Messages]]&gt;0,1,0)</f>
        <v>0</v>
      </c>
    </row>
    <row r="3214" spans="1:32" x14ac:dyDescent="0.3">
      <c r="A3214" t="s">
        <v>63</v>
      </c>
      <c r="B3214">
        <f t="shared" si="50"/>
        <v>30</v>
      </c>
      <c r="C3214" t="s">
        <v>33</v>
      </c>
      <c r="D3214" s="1">
        <v>46063</v>
      </c>
      <c r="E3214" t="s">
        <v>34</v>
      </c>
      <c r="AF3214">
        <f>IF(excel_project[[#This Row],[Total Messages]]&gt;0,1,0)</f>
        <v>0</v>
      </c>
    </row>
    <row r="3215" spans="1:32" x14ac:dyDescent="0.3">
      <c r="A3215" t="s">
        <v>63</v>
      </c>
      <c r="B3215">
        <f t="shared" si="50"/>
        <v>30</v>
      </c>
      <c r="C3215" t="s">
        <v>33</v>
      </c>
      <c r="D3215" s="1">
        <v>46064</v>
      </c>
      <c r="E3215" t="s">
        <v>35</v>
      </c>
      <c r="AF3215">
        <f>IF(excel_project[[#This Row],[Total Messages]]&gt;0,1,0)</f>
        <v>0</v>
      </c>
    </row>
    <row r="3216" spans="1:32" x14ac:dyDescent="0.3">
      <c r="A3216" t="s">
        <v>63</v>
      </c>
      <c r="B3216">
        <f t="shared" si="50"/>
        <v>30</v>
      </c>
      <c r="C3216" t="s">
        <v>33</v>
      </c>
      <c r="D3216" s="1">
        <v>46065</v>
      </c>
      <c r="E3216" t="s">
        <v>36</v>
      </c>
      <c r="AF3216">
        <f>IF(excel_project[[#This Row],[Total Messages]]&gt;0,1,0)</f>
        <v>0</v>
      </c>
    </row>
    <row r="3217" spans="1:32" x14ac:dyDescent="0.3">
      <c r="A3217" t="s">
        <v>63</v>
      </c>
      <c r="B3217">
        <f t="shared" si="50"/>
        <v>30</v>
      </c>
      <c r="C3217" t="s">
        <v>33</v>
      </c>
      <c r="D3217" s="1">
        <v>46066</v>
      </c>
      <c r="E3217" t="s">
        <v>38</v>
      </c>
      <c r="AF3217">
        <f>IF(excel_project[[#This Row],[Total Messages]]&gt;0,1,0)</f>
        <v>0</v>
      </c>
    </row>
    <row r="3218" spans="1:32" x14ac:dyDescent="0.3">
      <c r="A3218" t="s">
        <v>63</v>
      </c>
      <c r="B3218">
        <f t="shared" si="50"/>
        <v>30</v>
      </c>
      <c r="C3218" t="s">
        <v>33</v>
      </c>
      <c r="D3218" s="1">
        <v>46067</v>
      </c>
      <c r="E3218" t="s">
        <v>39</v>
      </c>
      <c r="AF3218">
        <f>IF(excel_project[[#This Row],[Total Messages]]&gt;0,1,0)</f>
        <v>0</v>
      </c>
    </row>
    <row r="3219" spans="1:32" x14ac:dyDescent="0.3">
      <c r="A3219" t="s">
        <v>63</v>
      </c>
      <c r="B3219">
        <f t="shared" si="50"/>
        <v>30</v>
      </c>
      <c r="C3219" t="s">
        <v>33</v>
      </c>
      <c r="D3219" s="1">
        <v>46068</v>
      </c>
      <c r="E3219" t="s">
        <v>40</v>
      </c>
      <c r="AF3219">
        <f>IF(excel_project[[#This Row],[Total Messages]]&gt;0,1,0)</f>
        <v>0</v>
      </c>
    </row>
    <row r="3220" spans="1:32" x14ac:dyDescent="0.3">
      <c r="A3220" t="s">
        <v>63</v>
      </c>
      <c r="B3220">
        <f t="shared" si="50"/>
        <v>30</v>
      </c>
      <c r="C3220" t="s">
        <v>33</v>
      </c>
      <c r="D3220" s="1">
        <v>46069</v>
      </c>
      <c r="E3220" t="s">
        <v>30</v>
      </c>
      <c r="AF3220">
        <f>IF(excel_project[[#This Row],[Total Messages]]&gt;0,1,0)</f>
        <v>0</v>
      </c>
    </row>
    <row r="3221" spans="1:32" x14ac:dyDescent="0.3">
      <c r="A3221" t="s">
        <v>63</v>
      </c>
      <c r="B3221">
        <f t="shared" si="50"/>
        <v>30</v>
      </c>
      <c r="C3221" t="s">
        <v>33</v>
      </c>
      <c r="D3221" s="1">
        <v>46070</v>
      </c>
      <c r="E3221" t="s">
        <v>34</v>
      </c>
      <c r="AF3221">
        <f>IF(excel_project[[#This Row],[Total Messages]]&gt;0,1,0)</f>
        <v>0</v>
      </c>
    </row>
    <row r="3222" spans="1:32" x14ac:dyDescent="0.3">
      <c r="A3222" t="s">
        <v>63</v>
      </c>
      <c r="B3222">
        <f t="shared" si="50"/>
        <v>30</v>
      </c>
      <c r="C3222" t="s">
        <v>33</v>
      </c>
      <c r="D3222" s="1">
        <v>46071</v>
      </c>
      <c r="E3222" t="s">
        <v>35</v>
      </c>
      <c r="AF3222">
        <f>IF(excel_project[[#This Row],[Total Messages]]&gt;0,1,0)</f>
        <v>0</v>
      </c>
    </row>
    <row r="3223" spans="1:32" x14ac:dyDescent="0.3">
      <c r="A3223" t="s">
        <v>63</v>
      </c>
      <c r="B3223">
        <f t="shared" si="50"/>
        <v>30</v>
      </c>
      <c r="C3223" t="s">
        <v>33</v>
      </c>
      <c r="D3223" s="1">
        <v>46072</v>
      </c>
      <c r="E3223" t="s">
        <v>36</v>
      </c>
      <c r="AF3223">
        <f>IF(excel_project[[#This Row],[Total Messages]]&gt;0,1,0)</f>
        <v>0</v>
      </c>
    </row>
    <row r="3224" spans="1:32" x14ac:dyDescent="0.3">
      <c r="A3224" t="s">
        <v>63</v>
      </c>
      <c r="B3224">
        <f t="shared" si="50"/>
        <v>30</v>
      </c>
      <c r="C3224" t="s">
        <v>33</v>
      </c>
      <c r="D3224" s="1">
        <v>46073</v>
      </c>
      <c r="E3224" t="s">
        <v>38</v>
      </c>
      <c r="AF3224">
        <f>IF(excel_project[[#This Row],[Total Messages]]&gt;0,1,0)</f>
        <v>0</v>
      </c>
    </row>
    <row r="3225" spans="1:32" x14ac:dyDescent="0.3">
      <c r="A3225" t="s">
        <v>63</v>
      </c>
      <c r="B3225">
        <f t="shared" si="50"/>
        <v>30</v>
      </c>
      <c r="C3225" t="s">
        <v>33</v>
      </c>
      <c r="D3225" s="1">
        <v>46074</v>
      </c>
      <c r="E3225" t="s">
        <v>39</v>
      </c>
      <c r="AF3225">
        <f>IF(excel_project[[#This Row],[Total Messages]]&gt;0,1,0)</f>
        <v>0</v>
      </c>
    </row>
    <row r="3226" spans="1:32" x14ac:dyDescent="0.3">
      <c r="A3226" t="s">
        <v>63</v>
      </c>
      <c r="B3226">
        <f t="shared" si="50"/>
        <v>30</v>
      </c>
      <c r="C3226" t="s">
        <v>33</v>
      </c>
      <c r="D3226" s="1">
        <v>46075</v>
      </c>
      <c r="E3226" t="s">
        <v>40</v>
      </c>
      <c r="AF3226">
        <f>IF(excel_project[[#This Row],[Total Messages]]&gt;0,1,0)</f>
        <v>0</v>
      </c>
    </row>
    <row r="3227" spans="1:32" x14ac:dyDescent="0.3">
      <c r="A3227" t="s">
        <v>63</v>
      </c>
      <c r="B3227">
        <f t="shared" si="50"/>
        <v>30</v>
      </c>
      <c r="C3227" t="s">
        <v>33</v>
      </c>
      <c r="D3227" s="1">
        <v>46076</v>
      </c>
      <c r="E3227" t="s">
        <v>30</v>
      </c>
      <c r="F3227">
        <v>1</v>
      </c>
      <c r="H3227">
        <v>1</v>
      </c>
      <c r="I3227" t="s">
        <v>37</v>
      </c>
      <c r="J3227" t="s">
        <v>37</v>
      </c>
      <c r="AF3227">
        <f>IF(excel_project[[#This Row],[Total Messages]]&gt;0,1,0)</f>
        <v>1</v>
      </c>
    </row>
    <row r="3228" spans="1:32" x14ac:dyDescent="0.3">
      <c r="A3228" t="s">
        <v>63</v>
      </c>
      <c r="B3228">
        <f t="shared" si="50"/>
        <v>30</v>
      </c>
      <c r="C3228" t="s">
        <v>33</v>
      </c>
      <c r="D3228" s="1">
        <v>46077</v>
      </c>
      <c r="E3228" t="s">
        <v>34</v>
      </c>
      <c r="AF3228">
        <f>IF(excel_project[[#This Row],[Total Messages]]&gt;0,1,0)</f>
        <v>0</v>
      </c>
    </row>
    <row r="3229" spans="1:32" x14ac:dyDescent="0.3">
      <c r="A3229" t="s">
        <v>63</v>
      </c>
      <c r="B3229">
        <f t="shared" si="50"/>
        <v>30</v>
      </c>
      <c r="C3229" t="s">
        <v>33</v>
      </c>
      <c r="D3229" s="1">
        <v>46078</v>
      </c>
      <c r="E3229" t="s">
        <v>35</v>
      </c>
      <c r="AF3229">
        <f>IF(excel_project[[#This Row],[Total Messages]]&gt;0,1,0)</f>
        <v>0</v>
      </c>
    </row>
    <row r="3230" spans="1:32" x14ac:dyDescent="0.3">
      <c r="A3230" t="s">
        <v>63</v>
      </c>
      <c r="B3230">
        <f t="shared" si="50"/>
        <v>30</v>
      </c>
      <c r="C3230" t="s">
        <v>33</v>
      </c>
      <c r="D3230" s="1">
        <v>46079</v>
      </c>
      <c r="E3230" t="s">
        <v>36</v>
      </c>
      <c r="AF3230">
        <f>IF(excel_project[[#This Row],[Total Messages]]&gt;0,1,0)</f>
        <v>0</v>
      </c>
    </row>
    <row r="3231" spans="1:32" x14ac:dyDescent="0.3">
      <c r="A3231" t="s">
        <v>63</v>
      </c>
      <c r="B3231">
        <f t="shared" si="50"/>
        <v>30</v>
      </c>
      <c r="C3231" t="s">
        <v>33</v>
      </c>
      <c r="D3231" s="1">
        <v>46080</v>
      </c>
      <c r="E3231" t="s">
        <v>38</v>
      </c>
      <c r="AF3231">
        <f>IF(excel_project[[#This Row],[Total Messages]]&gt;0,1,0)</f>
        <v>0</v>
      </c>
    </row>
    <row r="3232" spans="1:32" x14ac:dyDescent="0.3">
      <c r="A3232" t="s">
        <v>63</v>
      </c>
      <c r="B3232">
        <f t="shared" si="50"/>
        <v>30</v>
      </c>
      <c r="C3232" t="s">
        <v>33</v>
      </c>
      <c r="D3232" s="1">
        <v>46081</v>
      </c>
      <c r="E3232" t="s">
        <v>39</v>
      </c>
      <c r="AF3232">
        <f>IF(excel_project[[#This Row],[Total Messages]]&gt;0,1,0)</f>
        <v>0</v>
      </c>
    </row>
    <row r="3233" spans="1:32" x14ac:dyDescent="0.3">
      <c r="A3233" t="s">
        <v>63</v>
      </c>
      <c r="B3233">
        <f t="shared" si="50"/>
        <v>30</v>
      </c>
      <c r="C3233" t="s">
        <v>33</v>
      </c>
      <c r="D3233" s="1">
        <v>46082</v>
      </c>
      <c r="E3233" t="s">
        <v>40</v>
      </c>
      <c r="AF3233">
        <f>IF(excel_project[[#This Row],[Total Messages]]&gt;0,1,0)</f>
        <v>0</v>
      </c>
    </row>
    <row r="3234" spans="1:32" x14ac:dyDescent="0.3">
      <c r="A3234" t="s">
        <v>63</v>
      </c>
      <c r="B3234">
        <f t="shared" si="50"/>
        <v>30</v>
      </c>
      <c r="C3234" t="s">
        <v>33</v>
      </c>
      <c r="D3234" s="1">
        <v>46083</v>
      </c>
      <c r="E3234" t="s">
        <v>30</v>
      </c>
      <c r="F3234">
        <v>2</v>
      </c>
      <c r="G3234">
        <v>1</v>
      </c>
      <c r="H3234">
        <v>1</v>
      </c>
      <c r="I3234" t="s">
        <v>31</v>
      </c>
      <c r="J3234" t="s">
        <v>37</v>
      </c>
      <c r="W3234">
        <v>1</v>
      </c>
      <c r="AF3234">
        <f>IF(excel_project[[#This Row],[Total Messages]]&gt;0,1,0)</f>
        <v>1</v>
      </c>
    </row>
    <row r="3235" spans="1:32" x14ac:dyDescent="0.3">
      <c r="A3235" t="s">
        <v>63</v>
      </c>
      <c r="B3235">
        <f t="shared" si="50"/>
        <v>30</v>
      </c>
      <c r="C3235" t="s">
        <v>33</v>
      </c>
      <c r="D3235" s="1">
        <v>46084</v>
      </c>
      <c r="E3235" t="s">
        <v>34</v>
      </c>
      <c r="F3235">
        <v>9</v>
      </c>
      <c r="G3235">
        <v>6</v>
      </c>
      <c r="H3235">
        <v>3</v>
      </c>
      <c r="I3235" t="s">
        <v>31</v>
      </c>
      <c r="J3235" t="s">
        <v>31</v>
      </c>
      <c r="AF3235">
        <f>IF(excel_project[[#This Row],[Total Messages]]&gt;0,1,0)</f>
        <v>1</v>
      </c>
    </row>
    <row r="3236" spans="1:32" x14ac:dyDescent="0.3">
      <c r="A3236" t="s">
        <v>63</v>
      </c>
      <c r="B3236">
        <f t="shared" si="50"/>
        <v>30</v>
      </c>
      <c r="C3236" t="s">
        <v>33</v>
      </c>
      <c r="D3236" s="1">
        <v>46085</v>
      </c>
      <c r="E3236" t="s">
        <v>35</v>
      </c>
      <c r="AF3236">
        <f>IF(excel_project[[#This Row],[Total Messages]]&gt;0,1,0)</f>
        <v>0</v>
      </c>
    </row>
    <row r="3237" spans="1:32" x14ac:dyDescent="0.3">
      <c r="A3237" t="s">
        <v>63</v>
      </c>
      <c r="B3237">
        <f t="shared" si="50"/>
        <v>30</v>
      </c>
      <c r="C3237" t="s">
        <v>33</v>
      </c>
      <c r="D3237" s="1">
        <v>46086</v>
      </c>
      <c r="E3237" t="s">
        <v>36</v>
      </c>
      <c r="AF3237">
        <f>IF(excel_project[[#This Row],[Total Messages]]&gt;0,1,0)</f>
        <v>0</v>
      </c>
    </row>
    <row r="3238" spans="1:32" x14ac:dyDescent="0.3">
      <c r="A3238" t="s">
        <v>63</v>
      </c>
      <c r="B3238">
        <f t="shared" si="50"/>
        <v>30</v>
      </c>
      <c r="C3238" t="s">
        <v>33</v>
      </c>
      <c r="D3238" s="1">
        <v>46087</v>
      </c>
      <c r="E3238" t="s">
        <v>38</v>
      </c>
      <c r="AF3238">
        <f>IF(excel_project[[#This Row],[Total Messages]]&gt;0,1,0)</f>
        <v>0</v>
      </c>
    </row>
    <row r="3239" spans="1:32" x14ac:dyDescent="0.3">
      <c r="A3239" t="s">
        <v>63</v>
      </c>
      <c r="B3239">
        <f t="shared" si="50"/>
        <v>30</v>
      </c>
      <c r="C3239" t="s">
        <v>33</v>
      </c>
      <c r="D3239" s="1">
        <v>46088</v>
      </c>
      <c r="E3239" t="s">
        <v>39</v>
      </c>
      <c r="AF3239">
        <f>IF(excel_project[[#This Row],[Total Messages]]&gt;0,1,0)</f>
        <v>0</v>
      </c>
    </row>
    <row r="3240" spans="1:32" x14ac:dyDescent="0.3">
      <c r="A3240" t="s">
        <v>63</v>
      </c>
      <c r="B3240">
        <f t="shared" si="50"/>
        <v>30</v>
      </c>
      <c r="C3240" t="s">
        <v>33</v>
      </c>
      <c r="D3240" s="1">
        <v>46089</v>
      </c>
      <c r="E3240" t="s">
        <v>40</v>
      </c>
      <c r="AF3240">
        <f>IF(excel_project[[#This Row],[Total Messages]]&gt;0,1,0)</f>
        <v>0</v>
      </c>
    </row>
    <row r="3241" spans="1:32" x14ac:dyDescent="0.3">
      <c r="A3241" t="s">
        <v>63</v>
      </c>
      <c r="B3241">
        <f t="shared" si="50"/>
        <v>30</v>
      </c>
      <c r="C3241" t="s">
        <v>33</v>
      </c>
      <c r="D3241" s="1">
        <v>46090</v>
      </c>
      <c r="E3241" t="s">
        <v>30</v>
      </c>
      <c r="AF3241">
        <f>IF(excel_project[[#This Row],[Total Messages]]&gt;0,1,0)</f>
        <v>0</v>
      </c>
    </row>
    <row r="3242" spans="1:32" x14ac:dyDescent="0.3">
      <c r="A3242" t="s">
        <v>63</v>
      </c>
      <c r="B3242">
        <f t="shared" si="50"/>
        <v>30</v>
      </c>
      <c r="C3242" t="s">
        <v>33</v>
      </c>
      <c r="D3242" s="1">
        <v>46091</v>
      </c>
      <c r="E3242" t="s">
        <v>34</v>
      </c>
      <c r="AF3242">
        <f>IF(excel_project[[#This Row],[Total Messages]]&gt;0,1,0)</f>
        <v>0</v>
      </c>
    </row>
    <row r="3243" spans="1:32" x14ac:dyDescent="0.3">
      <c r="A3243" t="s">
        <v>63</v>
      </c>
      <c r="B3243">
        <f t="shared" si="50"/>
        <v>30</v>
      </c>
      <c r="C3243" t="s">
        <v>33</v>
      </c>
      <c r="D3243" s="1">
        <v>46092</v>
      </c>
      <c r="E3243" t="s">
        <v>35</v>
      </c>
      <c r="AF3243">
        <f>IF(excel_project[[#This Row],[Total Messages]]&gt;0,1,0)</f>
        <v>0</v>
      </c>
    </row>
    <row r="3244" spans="1:32" x14ac:dyDescent="0.3">
      <c r="A3244" t="s">
        <v>63</v>
      </c>
      <c r="B3244">
        <f t="shared" si="50"/>
        <v>30</v>
      </c>
      <c r="C3244" t="s">
        <v>33</v>
      </c>
      <c r="D3244" s="1">
        <v>46093</v>
      </c>
      <c r="E3244" t="s">
        <v>36</v>
      </c>
      <c r="AF3244">
        <f>IF(excel_project[[#This Row],[Total Messages]]&gt;0,1,0)</f>
        <v>0</v>
      </c>
    </row>
    <row r="3245" spans="1:32" x14ac:dyDescent="0.3">
      <c r="A3245" t="s">
        <v>63</v>
      </c>
      <c r="B3245">
        <f t="shared" si="50"/>
        <v>30</v>
      </c>
      <c r="C3245" t="s">
        <v>33</v>
      </c>
      <c r="D3245" s="1">
        <v>46094</v>
      </c>
      <c r="E3245" t="s">
        <v>38</v>
      </c>
      <c r="AF3245">
        <f>IF(excel_project[[#This Row],[Total Messages]]&gt;0,1,0)</f>
        <v>0</v>
      </c>
    </row>
    <row r="3246" spans="1:32" x14ac:dyDescent="0.3">
      <c r="A3246" t="s">
        <v>63</v>
      </c>
      <c r="B3246">
        <f t="shared" si="50"/>
        <v>30</v>
      </c>
      <c r="C3246" t="s">
        <v>33</v>
      </c>
      <c r="D3246" s="1">
        <v>46095</v>
      </c>
      <c r="E3246" t="s">
        <v>39</v>
      </c>
      <c r="AF3246">
        <f>IF(excel_project[[#This Row],[Total Messages]]&gt;0,1,0)</f>
        <v>0</v>
      </c>
    </row>
    <row r="3247" spans="1:32" x14ac:dyDescent="0.3">
      <c r="A3247" t="s">
        <v>63</v>
      </c>
      <c r="B3247">
        <f t="shared" si="50"/>
        <v>30</v>
      </c>
      <c r="C3247" t="s">
        <v>33</v>
      </c>
      <c r="D3247" s="1">
        <v>46096</v>
      </c>
      <c r="E3247" t="s">
        <v>40</v>
      </c>
      <c r="AF3247">
        <f>IF(excel_project[[#This Row],[Total Messages]]&gt;0,1,0)</f>
        <v>0</v>
      </c>
    </row>
    <row r="3248" spans="1:32" x14ac:dyDescent="0.3">
      <c r="A3248" t="s">
        <v>63</v>
      </c>
      <c r="B3248">
        <f t="shared" si="50"/>
        <v>30</v>
      </c>
      <c r="C3248" t="s">
        <v>33</v>
      </c>
      <c r="D3248" s="1">
        <v>46097</v>
      </c>
      <c r="E3248" t="s">
        <v>30</v>
      </c>
      <c r="AF3248">
        <f>IF(excel_project[[#This Row],[Total Messages]]&gt;0,1,0)</f>
        <v>0</v>
      </c>
    </row>
    <row r="3249" spans="1:32" x14ac:dyDescent="0.3">
      <c r="A3249" t="s">
        <v>63</v>
      </c>
      <c r="B3249">
        <f t="shared" si="50"/>
        <v>30</v>
      </c>
      <c r="C3249" t="s">
        <v>33</v>
      </c>
      <c r="D3249" s="1">
        <v>46098</v>
      </c>
      <c r="E3249" t="s">
        <v>34</v>
      </c>
      <c r="AF3249">
        <f>IF(excel_project[[#This Row],[Total Messages]]&gt;0,1,0)</f>
        <v>0</v>
      </c>
    </row>
    <row r="3250" spans="1:32" x14ac:dyDescent="0.3">
      <c r="A3250" t="s">
        <v>63</v>
      </c>
      <c r="B3250">
        <f t="shared" si="50"/>
        <v>30</v>
      </c>
      <c r="C3250" t="s">
        <v>33</v>
      </c>
      <c r="D3250" s="1">
        <v>46099</v>
      </c>
      <c r="E3250" t="s">
        <v>35</v>
      </c>
      <c r="AF3250">
        <f>IF(excel_project[[#This Row],[Total Messages]]&gt;0,1,0)</f>
        <v>0</v>
      </c>
    </row>
    <row r="3251" spans="1:32" x14ac:dyDescent="0.3">
      <c r="A3251" t="s">
        <v>63</v>
      </c>
      <c r="B3251">
        <f t="shared" si="50"/>
        <v>30</v>
      </c>
      <c r="C3251" t="s">
        <v>33</v>
      </c>
      <c r="D3251" s="1">
        <v>46100</v>
      </c>
      <c r="E3251" t="s">
        <v>36</v>
      </c>
      <c r="AF3251">
        <f>IF(excel_project[[#This Row],[Total Messages]]&gt;0,1,0)</f>
        <v>0</v>
      </c>
    </row>
    <row r="3252" spans="1:32" x14ac:dyDescent="0.3">
      <c r="A3252" t="s">
        <v>63</v>
      </c>
      <c r="B3252">
        <f t="shared" si="50"/>
        <v>30</v>
      </c>
      <c r="C3252" t="s">
        <v>33</v>
      </c>
      <c r="D3252" s="1">
        <v>46101</v>
      </c>
      <c r="E3252" t="s">
        <v>38</v>
      </c>
      <c r="AF3252">
        <f>IF(excel_project[[#This Row],[Total Messages]]&gt;0,1,0)</f>
        <v>0</v>
      </c>
    </row>
    <row r="3253" spans="1:32" x14ac:dyDescent="0.3">
      <c r="A3253" t="s">
        <v>63</v>
      </c>
      <c r="B3253">
        <f t="shared" si="50"/>
        <v>30</v>
      </c>
      <c r="C3253" t="s">
        <v>33</v>
      </c>
      <c r="D3253" s="1">
        <v>46102</v>
      </c>
      <c r="E3253" t="s">
        <v>39</v>
      </c>
      <c r="AF3253">
        <f>IF(excel_project[[#This Row],[Total Messages]]&gt;0,1,0)</f>
        <v>0</v>
      </c>
    </row>
    <row r="3254" spans="1:32" x14ac:dyDescent="0.3">
      <c r="A3254" t="s">
        <v>63</v>
      </c>
      <c r="B3254">
        <f t="shared" si="50"/>
        <v>30</v>
      </c>
      <c r="C3254" t="s">
        <v>33</v>
      </c>
      <c r="D3254" s="1">
        <v>46103</v>
      </c>
      <c r="E3254" t="s">
        <v>40</v>
      </c>
      <c r="AF3254">
        <f>IF(excel_project[[#This Row],[Total Messages]]&gt;0,1,0)</f>
        <v>0</v>
      </c>
    </row>
    <row r="3255" spans="1:32" x14ac:dyDescent="0.3">
      <c r="A3255" t="s">
        <v>63</v>
      </c>
      <c r="B3255">
        <f t="shared" si="50"/>
        <v>30</v>
      </c>
      <c r="C3255" t="s">
        <v>33</v>
      </c>
      <c r="D3255" s="1">
        <v>46104</v>
      </c>
      <c r="E3255" t="s">
        <v>30</v>
      </c>
      <c r="AF3255">
        <f>IF(excel_project[[#This Row],[Total Messages]]&gt;0,1,0)</f>
        <v>0</v>
      </c>
    </row>
    <row r="3256" spans="1:32" x14ac:dyDescent="0.3">
      <c r="A3256" t="s">
        <v>63</v>
      </c>
      <c r="B3256">
        <f t="shared" si="50"/>
        <v>30</v>
      </c>
      <c r="C3256" t="s">
        <v>33</v>
      </c>
      <c r="D3256" s="1">
        <v>46105</v>
      </c>
      <c r="E3256" t="s">
        <v>34</v>
      </c>
      <c r="AF3256">
        <f>IF(excel_project[[#This Row],[Total Messages]]&gt;0,1,0)</f>
        <v>0</v>
      </c>
    </row>
    <row r="3257" spans="1:32" x14ac:dyDescent="0.3">
      <c r="A3257" t="s">
        <v>63</v>
      </c>
      <c r="B3257">
        <f t="shared" si="50"/>
        <v>30</v>
      </c>
      <c r="C3257" t="s">
        <v>33</v>
      </c>
      <c r="D3257" s="1">
        <v>46106</v>
      </c>
      <c r="E3257" t="s">
        <v>35</v>
      </c>
      <c r="AF3257">
        <f>IF(excel_project[[#This Row],[Total Messages]]&gt;0,1,0)</f>
        <v>0</v>
      </c>
    </row>
    <row r="3258" spans="1:32" x14ac:dyDescent="0.3">
      <c r="A3258" t="s">
        <v>63</v>
      </c>
      <c r="B3258">
        <f t="shared" si="50"/>
        <v>30</v>
      </c>
      <c r="C3258" t="s">
        <v>33</v>
      </c>
      <c r="D3258" s="1">
        <v>46107</v>
      </c>
      <c r="E3258" t="s">
        <v>36</v>
      </c>
      <c r="AF3258">
        <f>IF(excel_project[[#This Row],[Total Messages]]&gt;0,1,0)</f>
        <v>0</v>
      </c>
    </row>
    <row r="3259" spans="1:32" x14ac:dyDescent="0.3">
      <c r="A3259" t="s">
        <v>63</v>
      </c>
      <c r="B3259">
        <f t="shared" si="50"/>
        <v>30</v>
      </c>
      <c r="C3259" t="s">
        <v>33</v>
      </c>
      <c r="D3259" s="1">
        <v>46108</v>
      </c>
      <c r="E3259" t="s">
        <v>38</v>
      </c>
      <c r="AF3259">
        <f>IF(excel_project[[#This Row],[Total Messages]]&gt;0,1,0)</f>
        <v>0</v>
      </c>
    </row>
    <row r="3260" spans="1:32" x14ac:dyDescent="0.3">
      <c r="A3260" t="s">
        <v>63</v>
      </c>
      <c r="B3260">
        <f t="shared" si="50"/>
        <v>30</v>
      </c>
      <c r="C3260" t="s">
        <v>33</v>
      </c>
      <c r="D3260" s="1">
        <v>46109</v>
      </c>
      <c r="E3260" t="s">
        <v>39</v>
      </c>
      <c r="AF3260">
        <f>IF(excel_project[[#This Row],[Total Messages]]&gt;0,1,0)</f>
        <v>0</v>
      </c>
    </row>
    <row r="3261" spans="1:32" x14ac:dyDescent="0.3">
      <c r="A3261" t="s">
        <v>63</v>
      </c>
      <c r="B3261">
        <f t="shared" si="50"/>
        <v>30</v>
      </c>
      <c r="C3261" t="s">
        <v>33</v>
      </c>
      <c r="D3261" s="1">
        <v>46110</v>
      </c>
      <c r="E3261" t="s">
        <v>40</v>
      </c>
      <c r="AF3261">
        <f>IF(excel_project[[#This Row],[Total Messages]]&gt;0,1,0)</f>
        <v>0</v>
      </c>
    </row>
    <row r="3262" spans="1:32" x14ac:dyDescent="0.3">
      <c r="A3262" t="s">
        <v>63</v>
      </c>
      <c r="B3262">
        <f t="shared" si="50"/>
        <v>30</v>
      </c>
      <c r="C3262" t="s">
        <v>33</v>
      </c>
      <c r="D3262" s="1">
        <v>46111</v>
      </c>
      <c r="E3262" t="s">
        <v>30</v>
      </c>
      <c r="AF3262">
        <f>IF(excel_project[[#This Row],[Total Messages]]&gt;0,1,0)</f>
        <v>0</v>
      </c>
    </row>
    <row r="3263" spans="1:32" x14ac:dyDescent="0.3">
      <c r="A3263" t="s">
        <v>63</v>
      </c>
      <c r="B3263">
        <f t="shared" si="50"/>
        <v>30</v>
      </c>
      <c r="C3263" t="s">
        <v>33</v>
      </c>
      <c r="D3263" s="1">
        <v>46112</v>
      </c>
      <c r="E3263" t="s">
        <v>34</v>
      </c>
      <c r="AF3263">
        <f>IF(excel_project[[#This Row],[Total Messages]]&gt;0,1,0)</f>
        <v>0</v>
      </c>
    </row>
    <row r="3264" spans="1:32" x14ac:dyDescent="0.3">
      <c r="A3264" t="s">
        <v>63</v>
      </c>
      <c r="B3264">
        <f t="shared" si="50"/>
        <v>30</v>
      </c>
      <c r="C3264" t="s">
        <v>33</v>
      </c>
      <c r="D3264" s="1">
        <v>46113</v>
      </c>
      <c r="E3264" t="s">
        <v>35</v>
      </c>
      <c r="AF3264">
        <f>IF(excel_project[[#This Row],[Total Messages]]&gt;0,1,0)</f>
        <v>0</v>
      </c>
    </row>
    <row r="3265" spans="1:32" x14ac:dyDescent="0.3">
      <c r="A3265" t="s">
        <v>63</v>
      </c>
      <c r="B3265">
        <f t="shared" si="50"/>
        <v>30</v>
      </c>
      <c r="C3265" t="s">
        <v>33</v>
      </c>
      <c r="D3265" s="1">
        <v>46114</v>
      </c>
      <c r="E3265" t="s">
        <v>36</v>
      </c>
      <c r="AF3265">
        <f>IF(excel_project[[#This Row],[Total Messages]]&gt;0,1,0)</f>
        <v>0</v>
      </c>
    </row>
    <row r="3266" spans="1:32" x14ac:dyDescent="0.3">
      <c r="A3266" t="s">
        <v>63</v>
      </c>
      <c r="B3266">
        <f t="shared" ref="B3266:B3329" si="51">VALUE(LEFT(A3266,LEN(A3266)-1))</f>
        <v>30</v>
      </c>
      <c r="C3266" t="s">
        <v>33</v>
      </c>
      <c r="D3266" s="1">
        <v>46115</v>
      </c>
      <c r="E3266" t="s">
        <v>38</v>
      </c>
      <c r="AF3266">
        <f>IF(excel_project[[#This Row],[Total Messages]]&gt;0,1,0)</f>
        <v>0</v>
      </c>
    </row>
    <row r="3267" spans="1:32" x14ac:dyDescent="0.3">
      <c r="A3267" t="s">
        <v>63</v>
      </c>
      <c r="B3267">
        <f t="shared" si="51"/>
        <v>30</v>
      </c>
      <c r="C3267" t="s">
        <v>33</v>
      </c>
      <c r="D3267" s="1">
        <v>46116</v>
      </c>
      <c r="E3267" t="s">
        <v>39</v>
      </c>
      <c r="AF3267">
        <f>IF(excel_project[[#This Row],[Total Messages]]&gt;0,1,0)</f>
        <v>0</v>
      </c>
    </row>
    <row r="3268" spans="1:32" x14ac:dyDescent="0.3">
      <c r="A3268" t="s">
        <v>63</v>
      </c>
      <c r="B3268">
        <f t="shared" si="51"/>
        <v>30</v>
      </c>
      <c r="C3268" t="s">
        <v>33</v>
      </c>
      <c r="D3268" s="1">
        <v>46117</v>
      </c>
      <c r="E3268" t="s">
        <v>40</v>
      </c>
      <c r="AF3268">
        <f>IF(excel_project[[#This Row],[Total Messages]]&gt;0,1,0)</f>
        <v>0</v>
      </c>
    </row>
    <row r="3269" spans="1:32" x14ac:dyDescent="0.3">
      <c r="A3269" t="s">
        <v>63</v>
      </c>
      <c r="B3269">
        <f t="shared" si="51"/>
        <v>30</v>
      </c>
      <c r="C3269" t="s">
        <v>33</v>
      </c>
      <c r="D3269" s="1">
        <v>46118</v>
      </c>
      <c r="E3269" t="s">
        <v>30</v>
      </c>
      <c r="AF3269">
        <f>IF(excel_project[[#This Row],[Total Messages]]&gt;0,1,0)</f>
        <v>0</v>
      </c>
    </row>
    <row r="3270" spans="1:32" x14ac:dyDescent="0.3">
      <c r="A3270" t="s">
        <v>63</v>
      </c>
      <c r="B3270">
        <f t="shared" si="51"/>
        <v>30</v>
      </c>
      <c r="C3270" t="s">
        <v>33</v>
      </c>
      <c r="D3270" s="1">
        <v>46119</v>
      </c>
      <c r="E3270" t="s">
        <v>34</v>
      </c>
      <c r="AF3270">
        <f>IF(excel_project[[#This Row],[Total Messages]]&gt;0,1,0)</f>
        <v>0</v>
      </c>
    </row>
    <row r="3271" spans="1:32" x14ac:dyDescent="0.3">
      <c r="A3271" t="s">
        <v>63</v>
      </c>
      <c r="B3271">
        <f t="shared" si="51"/>
        <v>30</v>
      </c>
      <c r="C3271" t="s">
        <v>33</v>
      </c>
      <c r="D3271" s="1">
        <v>46120</v>
      </c>
      <c r="E3271" t="s">
        <v>35</v>
      </c>
      <c r="AF3271">
        <f>IF(excel_project[[#This Row],[Total Messages]]&gt;0,1,0)</f>
        <v>0</v>
      </c>
    </row>
    <row r="3272" spans="1:32" x14ac:dyDescent="0.3">
      <c r="A3272" t="s">
        <v>63</v>
      </c>
      <c r="B3272">
        <f t="shared" si="51"/>
        <v>30</v>
      </c>
      <c r="C3272" t="s">
        <v>33</v>
      </c>
      <c r="D3272" s="1">
        <v>46121</v>
      </c>
      <c r="E3272" t="s">
        <v>36</v>
      </c>
      <c r="AF3272">
        <f>IF(excel_project[[#This Row],[Total Messages]]&gt;0,1,0)</f>
        <v>0</v>
      </c>
    </row>
    <row r="3273" spans="1:32" x14ac:dyDescent="0.3">
      <c r="A3273" t="s">
        <v>63</v>
      </c>
      <c r="B3273">
        <f t="shared" si="51"/>
        <v>30</v>
      </c>
      <c r="C3273" t="s">
        <v>33</v>
      </c>
      <c r="D3273" s="1">
        <v>46122</v>
      </c>
      <c r="E3273" t="s">
        <v>38</v>
      </c>
      <c r="AF3273">
        <f>IF(excel_project[[#This Row],[Total Messages]]&gt;0,1,0)</f>
        <v>0</v>
      </c>
    </row>
    <row r="3274" spans="1:32" x14ac:dyDescent="0.3">
      <c r="A3274" t="s">
        <v>63</v>
      </c>
      <c r="B3274">
        <f t="shared" si="51"/>
        <v>30</v>
      </c>
      <c r="C3274" t="s">
        <v>33</v>
      </c>
      <c r="D3274" s="1">
        <v>46123</v>
      </c>
      <c r="E3274" t="s">
        <v>39</v>
      </c>
      <c r="AF3274">
        <f>IF(excel_project[[#This Row],[Total Messages]]&gt;0,1,0)</f>
        <v>0</v>
      </c>
    </row>
    <row r="3275" spans="1:32" x14ac:dyDescent="0.3">
      <c r="A3275" t="s">
        <v>63</v>
      </c>
      <c r="B3275">
        <f t="shared" si="51"/>
        <v>30</v>
      </c>
      <c r="C3275" t="s">
        <v>33</v>
      </c>
      <c r="D3275" s="1">
        <v>46124</v>
      </c>
      <c r="E3275" t="s">
        <v>40</v>
      </c>
      <c r="AF3275">
        <f>IF(excel_project[[#This Row],[Total Messages]]&gt;0,1,0)</f>
        <v>0</v>
      </c>
    </row>
    <row r="3276" spans="1:32" x14ac:dyDescent="0.3">
      <c r="A3276" t="s">
        <v>63</v>
      </c>
      <c r="B3276">
        <f t="shared" si="51"/>
        <v>30</v>
      </c>
      <c r="C3276" t="s">
        <v>33</v>
      </c>
      <c r="D3276" s="1">
        <v>46125</v>
      </c>
      <c r="E3276" t="s">
        <v>30</v>
      </c>
      <c r="AF3276">
        <f>IF(excel_project[[#This Row],[Total Messages]]&gt;0,1,0)</f>
        <v>0</v>
      </c>
    </row>
    <row r="3277" spans="1:32" x14ac:dyDescent="0.3">
      <c r="A3277" t="s">
        <v>63</v>
      </c>
      <c r="B3277">
        <f t="shared" si="51"/>
        <v>30</v>
      </c>
      <c r="C3277" t="s">
        <v>33</v>
      </c>
      <c r="D3277" s="1">
        <v>46126</v>
      </c>
      <c r="E3277" t="s">
        <v>34</v>
      </c>
      <c r="AF3277">
        <f>IF(excel_project[[#This Row],[Total Messages]]&gt;0,1,0)</f>
        <v>0</v>
      </c>
    </row>
    <row r="3278" spans="1:32" x14ac:dyDescent="0.3">
      <c r="A3278" t="s">
        <v>63</v>
      </c>
      <c r="B3278">
        <f t="shared" si="51"/>
        <v>30</v>
      </c>
      <c r="C3278" t="s">
        <v>33</v>
      </c>
      <c r="D3278" s="1">
        <v>46127</v>
      </c>
      <c r="E3278" t="s">
        <v>35</v>
      </c>
      <c r="AF3278">
        <f>IF(excel_project[[#This Row],[Total Messages]]&gt;0,1,0)</f>
        <v>0</v>
      </c>
    </row>
    <row r="3279" spans="1:32" x14ac:dyDescent="0.3">
      <c r="A3279" t="s">
        <v>63</v>
      </c>
      <c r="B3279">
        <f t="shared" si="51"/>
        <v>30</v>
      </c>
      <c r="C3279" t="s">
        <v>33</v>
      </c>
      <c r="D3279" s="1">
        <v>46128</v>
      </c>
      <c r="E3279" t="s">
        <v>36</v>
      </c>
      <c r="AF3279">
        <f>IF(excel_project[[#This Row],[Total Messages]]&gt;0,1,0)</f>
        <v>0</v>
      </c>
    </row>
    <row r="3280" spans="1:32" x14ac:dyDescent="0.3">
      <c r="A3280" t="s">
        <v>63</v>
      </c>
      <c r="B3280">
        <f t="shared" si="51"/>
        <v>30</v>
      </c>
      <c r="C3280" t="s">
        <v>33</v>
      </c>
      <c r="D3280" s="1">
        <v>46129</v>
      </c>
      <c r="E3280" t="s">
        <v>38</v>
      </c>
      <c r="AF3280">
        <f>IF(excel_project[[#This Row],[Total Messages]]&gt;0,1,0)</f>
        <v>0</v>
      </c>
    </row>
    <row r="3281" spans="1:32" x14ac:dyDescent="0.3">
      <c r="A3281" t="s">
        <v>63</v>
      </c>
      <c r="B3281">
        <f t="shared" si="51"/>
        <v>30</v>
      </c>
      <c r="C3281" t="s">
        <v>33</v>
      </c>
      <c r="D3281" s="1">
        <v>46130</v>
      </c>
      <c r="E3281" t="s">
        <v>39</v>
      </c>
      <c r="AF3281">
        <f>IF(excel_project[[#This Row],[Total Messages]]&gt;0,1,0)</f>
        <v>0</v>
      </c>
    </row>
    <row r="3282" spans="1:32" x14ac:dyDescent="0.3">
      <c r="A3282" t="s">
        <v>63</v>
      </c>
      <c r="B3282">
        <f t="shared" si="51"/>
        <v>30</v>
      </c>
      <c r="C3282" t="s">
        <v>33</v>
      </c>
      <c r="D3282" s="1">
        <v>46131</v>
      </c>
      <c r="E3282" t="s">
        <v>40</v>
      </c>
      <c r="AF3282">
        <f>IF(excel_project[[#This Row],[Total Messages]]&gt;0,1,0)</f>
        <v>0</v>
      </c>
    </row>
    <row r="3283" spans="1:32" x14ac:dyDescent="0.3">
      <c r="A3283" t="s">
        <v>63</v>
      </c>
      <c r="B3283">
        <f t="shared" si="51"/>
        <v>30</v>
      </c>
      <c r="C3283" t="s">
        <v>33</v>
      </c>
      <c r="D3283" s="1">
        <v>46132</v>
      </c>
      <c r="E3283" t="s">
        <v>30</v>
      </c>
      <c r="AF3283">
        <f>IF(excel_project[[#This Row],[Total Messages]]&gt;0,1,0)</f>
        <v>0</v>
      </c>
    </row>
    <row r="3284" spans="1:32" x14ac:dyDescent="0.3">
      <c r="A3284" t="s">
        <v>63</v>
      </c>
      <c r="B3284">
        <f t="shared" si="51"/>
        <v>30</v>
      </c>
      <c r="C3284" t="s">
        <v>33</v>
      </c>
      <c r="D3284" s="1">
        <v>46133</v>
      </c>
      <c r="E3284" t="s">
        <v>34</v>
      </c>
      <c r="AF3284">
        <f>IF(excel_project[[#This Row],[Total Messages]]&gt;0,1,0)</f>
        <v>0</v>
      </c>
    </row>
    <row r="3285" spans="1:32" x14ac:dyDescent="0.3">
      <c r="A3285" t="s">
        <v>63</v>
      </c>
      <c r="B3285">
        <f t="shared" si="51"/>
        <v>30</v>
      </c>
      <c r="C3285" t="s">
        <v>33</v>
      </c>
      <c r="D3285" s="1">
        <v>46134</v>
      </c>
      <c r="E3285" t="s">
        <v>35</v>
      </c>
      <c r="AF3285">
        <f>IF(excel_project[[#This Row],[Total Messages]]&gt;0,1,0)</f>
        <v>0</v>
      </c>
    </row>
    <row r="3286" spans="1:32" x14ac:dyDescent="0.3">
      <c r="A3286" t="s">
        <v>63</v>
      </c>
      <c r="B3286">
        <f t="shared" si="51"/>
        <v>30</v>
      </c>
      <c r="C3286" t="s">
        <v>33</v>
      </c>
      <c r="D3286" s="1">
        <v>46135</v>
      </c>
      <c r="E3286" t="s">
        <v>36</v>
      </c>
      <c r="AF3286">
        <f>IF(excel_project[[#This Row],[Total Messages]]&gt;0,1,0)</f>
        <v>0</v>
      </c>
    </row>
    <row r="3287" spans="1:32" x14ac:dyDescent="0.3">
      <c r="A3287" t="s">
        <v>63</v>
      </c>
      <c r="B3287">
        <f t="shared" si="51"/>
        <v>30</v>
      </c>
      <c r="C3287" t="s">
        <v>33</v>
      </c>
      <c r="D3287" s="1">
        <v>46136</v>
      </c>
      <c r="E3287" t="s">
        <v>38</v>
      </c>
      <c r="AF3287">
        <f>IF(excel_project[[#This Row],[Total Messages]]&gt;0,1,0)</f>
        <v>0</v>
      </c>
    </row>
    <row r="3288" spans="1:32" x14ac:dyDescent="0.3">
      <c r="A3288" t="s">
        <v>63</v>
      </c>
      <c r="B3288">
        <f t="shared" si="51"/>
        <v>30</v>
      </c>
      <c r="C3288" t="s">
        <v>33</v>
      </c>
      <c r="D3288" s="1">
        <v>46137</v>
      </c>
      <c r="E3288" t="s">
        <v>39</v>
      </c>
      <c r="AF3288">
        <f>IF(excel_project[[#This Row],[Total Messages]]&gt;0,1,0)</f>
        <v>0</v>
      </c>
    </row>
    <row r="3289" spans="1:32" x14ac:dyDescent="0.3">
      <c r="A3289" t="s">
        <v>63</v>
      </c>
      <c r="B3289">
        <f t="shared" si="51"/>
        <v>30</v>
      </c>
      <c r="C3289" t="s">
        <v>33</v>
      </c>
      <c r="D3289" s="1">
        <v>46138</v>
      </c>
      <c r="E3289" t="s">
        <v>40</v>
      </c>
      <c r="AF3289">
        <f>IF(excel_project[[#This Row],[Total Messages]]&gt;0,1,0)</f>
        <v>0</v>
      </c>
    </row>
    <row r="3290" spans="1:32" x14ac:dyDescent="0.3">
      <c r="A3290" t="s">
        <v>63</v>
      </c>
      <c r="B3290">
        <f t="shared" si="51"/>
        <v>30</v>
      </c>
      <c r="C3290" t="s">
        <v>33</v>
      </c>
      <c r="D3290" s="1">
        <v>46139</v>
      </c>
      <c r="E3290" t="s">
        <v>30</v>
      </c>
      <c r="AF3290">
        <f>IF(excel_project[[#This Row],[Total Messages]]&gt;0,1,0)</f>
        <v>0</v>
      </c>
    </row>
    <row r="3291" spans="1:32" x14ac:dyDescent="0.3">
      <c r="A3291" t="s">
        <v>63</v>
      </c>
      <c r="B3291">
        <f t="shared" si="51"/>
        <v>30</v>
      </c>
      <c r="C3291" t="s">
        <v>33</v>
      </c>
      <c r="D3291" s="1">
        <v>46140</v>
      </c>
      <c r="E3291" t="s">
        <v>34</v>
      </c>
      <c r="AF3291">
        <f>IF(excel_project[[#This Row],[Total Messages]]&gt;0,1,0)</f>
        <v>0</v>
      </c>
    </row>
    <row r="3292" spans="1:32" x14ac:dyDescent="0.3">
      <c r="A3292" t="s">
        <v>63</v>
      </c>
      <c r="B3292">
        <f t="shared" si="51"/>
        <v>30</v>
      </c>
      <c r="C3292" t="s">
        <v>33</v>
      </c>
      <c r="D3292" s="1">
        <v>46141</v>
      </c>
      <c r="E3292" t="s">
        <v>35</v>
      </c>
      <c r="AF3292">
        <f>IF(excel_project[[#This Row],[Total Messages]]&gt;0,1,0)</f>
        <v>0</v>
      </c>
    </row>
    <row r="3293" spans="1:32" x14ac:dyDescent="0.3">
      <c r="A3293" t="s">
        <v>63</v>
      </c>
      <c r="B3293">
        <f t="shared" si="51"/>
        <v>30</v>
      </c>
      <c r="C3293" t="s">
        <v>33</v>
      </c>
      <c r="D3293" s="1">
        <v>46142</v>
      </c>
      <c r="E3293" t="s">
        <v>36</v>
      </c>
      <c r="AF3293">
        <f>IF(excel_project[[#This Row],[Total Messages]]&gt;0,1,0)</f>
        <v>0</v>
      </c>
    </row>
    <row r="3294" spans="1:32" x14ac:dyDescent="0.3">
      <c r="A3294" t="s">
        <v>63</v>
      </c>
      <c r="B3294">
        <f t="shared" si="51"/>
        <v>30</v>
      </c>
      <c r="C3294" t="s">
        <v>33</v>
      </c>
      <c r="D3294" s="1">
        <v>46143</v>
      </c>
      <c r="E3294" t="s">
        <v>38</v>
      </c>
      <c r="AF3294">
        <f>IF(excel_project[[#This Row],[Total Messages]]&gt;0,1,0)</f>
        <v>0</v>
      </c>
    </row>
    <row r="3295" spans="1:32" x14ac:dyDescent="0.3">
      <c r="A3295" t="s">
        <v>63</v>
      </c>
      <c r="B3295">
        <f t="shared" si="51"/>
        <v>30</v>
      </c>
      <c r="C3295" t="s">
        <v>33</v>
      </c>
      <c r="D3295" s="1">
        <v>46144</v>
      </c>
      <c r="E3295" t="s">
        <v>39</v>
      </c>
      <c r="AF3295">
        <f>IF(excel_project[[#This Row],[Total Messages]]&gt;0,1,0)</f>
        <v>0</v>
      </c>
    </row>
    <row r="3296" spans="1:32" x14ac:dyDescent="0.3">
      <c r="A3296" t="s">
        <v>63</v>
      </c>
      <c r="B3296">
        <f t="shared" si="51"/>
        <v>30</v>
      </c>
      <c r="C3296" t="s">
        <v>33</v>
      </c>
      <c r="D3296" s="1">
        <v>46145</v>
      </c>
      <c r="E3296" t="s">
        <v>40</v>
      </c>
      <c r="AF3296">
        <f>IF(excel_project[[#This Row],[Total Messages]]&gt;0,1,0)</f>
        <v>0</v>
      </c>
    </row>
    <row r="3297" spans="1:32" x14ac:dyDescent="0.3">
      <c r="A3297" t="s">
        <v>63</v>
      </c>
      <c r="B3297">
        <f t="shared" si="51"/>
        <v>30</v>
      </c>
      <c r="C3297" t="s">
        <v>33</v>
      </c>
      <c r="D3297" s="1">
        <v>46146</v>
      </c>
      <c r="E3297" t="s">
        <v>30</v>
      </c>
      <c r="AF3297">
        <f>IF(excel_project[[#This Row],[Total Messages]]&gt;0,1,0)</f>
        <v>0</v>
      </c>
    </row>
    <row r="3298" spans="1:32" x14ac:dyDescent="0.3">
      <c r="A3298" t="s">
        <v>63</v>
      </c>
      <c r="B3298">
        <f t="shared" si="51"/>
        <v>30</v>
      </c>
      <c r="C3298" t="s">
        <v>33</v>
      </c>
      <c r="D3298" s="1">
        <v>46147</v>
      </c>
      <c r="E3298" t="s">
        <v>34</v>
      </c>
      <c r="AF3298">
        <f>IF(excel_project[[#This Row],[Total Messages]]&gt;0,1,0)</f>
        <v>0</v>
      </c>
    </row>
    <row r="3299" spans="1:32" x14ac:dyDescent="0.3">
      <c r="A3299" t="s">
        <v>63</v>
      </c>
      <c r="B3299">
        <f t="shared" si="51"/>
        <v>30</v>
      </c>
      <c r="C3299" t="s">
        <v>33</v>
      </c>
      <c r="D3299" s="1">
        <v>46148</v>
      </c>
      <c r="E3299" t="s">
        <v>35</v>
      </c>
      <c r="AF3299">
        <f>IF(excel_project[[#This Row],[Total Messages]]&gt;0,1,0)</f>
        <v>0</v>
      </c>
    </row>
    <row r="3300" spans="1:32" x14ac:dyDescent="0.3">
      <c r="A3300" t="s">
        <v>63</v>
      </c>
      <c r="B3300">
        <f t="shared" si="51"/>
        <v>30</v>
      </c>
      <c r="C3300" t="s">
        <v>33</v>
      </c>
      <c r="D3300" s="1">
        <v>46149</v>
      </c>
      <c r="E3300" t="s">
        <v>36</v>
      </c>
      <c r="AF3300">
        <f>IF(excel_project[[#This Row],[Total Messages]]&gt;0,1,0)</f>
        <v>0</v>
      </c>
    </row>
    <row r="3301" spans="1:32" x14ac:dyDescent="0.3">
      <c r="A3301" t="s">
        <v>63</v>
      </c>
      <c r="B3301">
        <f t="shared" si="51"/>
        <v>30</v>
      </c>
      <c r="C3301" t="s">
        <v>33</v>
      </c>
      <c r="D3301" s="1">
        <v>46150</v>
      </c>
      <c r="E3301" t="s">
        <v>38</v>
      </c>
      <c r="AF3301">
        <f>IF(excel_project[[#This Row],[Total Messages]]&gt;0,1,0)</f>
        <v>0</v>
      </c>
    </row>
    <row r="3302" spans="1:32" x14ac:dyDescent="0.3">
      <c r="A3302" t="s">
        <v>64</v>
      </c>
      <c r="B3302">
        <f t="shared" si="51"/>
        <v>31</v>
      </c>
      <c r="C3302" t="s">
        <v>33</v>
      </c>
      <c r="D3302" s="1">
        <v>46041</v>
      </c>
      <c r="E3302" t="s">
        <v>30</v>
      </c>
      <c r="AF3302">
        <f>IF(excel_project[[#This Row],[Total Messages]]&gt;0,1,0)</f>
        <v>0</v>
      </c>
    </row>
    <row r="3303" spans="1:32" x14ac:dyDescent="0.3">
      <c r="A3303" t="s">
        <v>64</v>
      </c>
      <c r="B3303">
        <f t="shared" si="51"/>
        <v>31</v>
      </c>
      <c r="C3303" t="s">
        <v>33</v>
      </c>
      <c r="D3303" s="1">
        <v>46042</v>
      </c>
      <c r="E3303" t="s">
        <v>34</v>
      </c>
      <c r="AF3303">
        <f>IF(excel_project[[#This Row],[Total Messages]]&gt;0,1,0)</f>
        <v>0</v>
      </c>
    </row>
    <row r="3304" spans="1:32" x14ac:dyDescent="0.3">
      <c r="A3304" t="s">
        <v>64</v>
      </c>
      <c r="B3304">
        <f t="shared" si="51"/>
        <v>31</v>
      </c>
      <c r="C3304" t="s">
        <v>33</v>
      </c>
      <c r="D3304" s="1">
        <v>46043</v>
      </c>
      <c r="E3304" t="s">
        <v>35</v>
      </c>
      <c r="AF3304">
        <f>IF(excel_project[[#This Row],[Total Messages]]&gt;0,1,0)</f>
        <v>0</v>
      </c>
    </row>
    <row r="3305" spans="1:32" x14ac:dyDescent="0.3">
      <c r="A3305" t="s">
        <v>64</v>
      </c>
      <c r="B3305">
        <f t="shared" si="51"/>
        <v>31</v>
      </c>
      <c r="C3305" t="s">
        <v>33</v>
      </c>
      <c r="D3305" s="1">
        <v>46044</v>
      </c>
      <c r="E3305" t="s">
        <v>36</v>
      </c>
      <c r="AF3305">
        <f>IF(excel_project[[#This Row],[Total Messages]]&gt;0,1,0)</f>
        <v>0</v>
      </c>
    </row>
    <row r="3306" spans="1:32" x14ac:dyDescent="0.3">
      <c r="A3306" t="s">
        <v>64</v>
      </c>
      <c r="B3306">
        <f t="shared" si="51"/>
        <v>31</v>
      </c>
      <c r="C3306" t="s">
        <v>33</v>
      </c>
      <c r="D3306" s="1">
        <v>46045</v>
      </c>
      <c r="E3306" t="s">
        <v>38</v>
      </c>
      <c r="AF3306">
        <f>IF(excel_project[[#This Row],[Total Messages]]&gt;0,1,0)</f>
        <v>0</v>
      </c>
    </row>
    <row r="3307" spans="1:32" x14ac:dyDescent="0.3">
      <c r="A3307" t="s">
        <v>64</v>
      </c>
      <c r="B3307">
        <f t="shared" si="51"/>
        <v>31</v>
      </c>
      <c r="C3307" t="s">
        <v>33</v>
      </c>
      <c r="D3307" s="1">
        <v>46046</v>
      </c>
      <c r="E3307" t="s">
        <v>39</v>
      </c>
      <c r="F3307">
        <v>6</v>
      </c>
      <c r="G3307">
        <v>3</v>
      </c>
      <c r="H3307">
        <v>3</v>
      </c>
      <c r="I3307" t="s">
        <v>31</v>
      </c>
      <c r="J3307" t="s">
        <v>31</v>
      </c>
      <c r="AF3307">
        <f>IF(excel_project[[#This Row],[Total Messages]]&gt;0,1,0)</f>
        <v>1</v>
      </c>
    </row>
    <row r="3308" spans="1:32" x14ac:dyDescent="0.3">
      <c r="A3308" t="s">
        <v>64</v>
      </c>
      <c r="B3308">
        <f t="shared" si="51"/>
        <v>31</v>
      </c>
      <c r="C3308" t="s">
        <v>33</v>
      </c>
      <c r="D3308" s="1">
        <v>46047</v>
      </c>
      <c r="E3308" t="s">
        <v>40</v>
      </c>
      <c r="AF3308">
        <f>IF(excel_project[[#This Row],[Total Messages]]&gt;0,1,0)</f>
        <v>0</v>
      </c>
    </row>
    <row r="3309" spans="1:32" x14ac:dyDescent="0.3">
      <c r="A3309" t="s">
        <v>64</v>
      </c>
      <c r="B3309">
        <f t="shared" si="51"/>
        <v>31</v>
      </c>
      <c r="C3309" t="s">
        <v>33</v>
      </c>
      <c r="D3309" s="1">
        <v>46048</v>
      </c>
      <c r="E3309" t="s">
        <v>30</v>
      </c>
      <c r="AF3309">
        <f>IF(excel_project[[#This Row],[Total Messages]]&gt;0,1,0)</f>
        <v>0</v>
      </c>
    </row>
    <row r="3310" spans="1:32" x14ac:dyDescent="0.3">
      <c r="A3310" t="s">
        <v>64</v>
      </c>
      <c r="B3310">
        <f t="shared" si="51"/>
        <v>31</v>
      </c>
      <c r="C3310" t="s">
        <v>33</v>
      </c>
      <c r="D3310" s="1">
        <v>46049</v>
      </c>
      <c r="E3310" t="s">
        <v>34</v>
      </c>
      <c r="AF3310">
        <f>IF(excel_project[[#This Row],[Total Messages]]&gt;0,1,0)</f>
        <v>0</v>
      </c>
    </row>
    <row r="3311" spans="1:32" x14ac:dyDescent="0.3">
      <c r="A3311" t="s">
        <v>64</v>
      </c>
      <c r="B3311">
        <f t="shared" si="51"/>
        <v>31</v>
      </c>
      <c r="C3311" t="s">
        <v>33</v>
      </c>
      <c r="D3311" s="1">
        <v>46050</v>
      </c>
      <c r="E3311" t="s">
        <v>35</v>
      </c>
      <c r="AF3311">
        <f>IF(excel_project[[#This Row],[Total Messages]]&gt;0,1,0)</f>
        <v>0</v>
      </c>
    </row>
    <row r="3312" spans="1:32" x14ac:dyDescent="0.3">
      <c r="A3312" t="s">
        <v>64</v>
      </c>
      <c r="B3312">
        <f t="shared" si="51"/>
        <v>31</v>
      </c>
      <c r="C3312" t="s">
        <v>33</v>
      </c>
      <c r="D3312" s="1">
        <v>46051</v>
      </c>
      <c r="E3312" t="s">
        <v>36</v>
      </c>
      <c r="AF3312">
        <f>IF(excel_project[[#This Row],[Total Messages]]&gt;0,1,0)</f>
        <v>0</v>
      </c>
    </row>
    <row r="3313" spans="1:32" x14ac:dyDescent="0.3">
      <c r="A3313" t="s">
        <v>64</v>
      </c>
      <c r="B3313">
        <f t="shared" si="51"/>
        <v>31</v>
      </c>
      <c r="C3313" t="s">
        <v>33</v>
      </c>
      <c r="D3313" s="1">
        <v>46052</v>
      </c>
      <c r="E3313" t="s">
        <v>38</v>
      </c>
      <c r="AF3313">
        <f>IF(excel_project[[#This Row],[Total Messages]]&gt;0,1,0)</f>
        <v>0</v>
      </c>
    </row>
    <row r="3314" spans="1:32" x14ac:dyDescent="0.3">
      <c r="A3314" t="s">
        <v>64</v>
      </c>
      <c r="B3314">
        <f t="shared" si="51"/>
        <v>31</v>
      </c>
      <c r="C3314" t="s">
        <v>33</v>
      </c>
      <c r="D3314" s="1">
        <v>46053</v>
      </c>
      <c r="E3314" t="s">
        <v>39</v>
      </c>
      <c r="AF3314">
        <f>IF(excel_project[[#This Row],[Total Messages]]&gt;0,1,0)</f>
        <v>0</v>
      </c>
    </row>
    <row r="3315" spans="1:32" x14ac:dyDescent="0.3">
      <c r="A3315" t="s">
        <v>64</v>
      </c>
      <c r="B3315">
        <f t="shared" si="51"/>
        <v>31</v>
      </c>
      <c r="C3315" t="s">
        <v>33</v>
      </c>
      <c r="D3315" s="1">
        <v>46054</v>
      </c>
      <c r="E3315" t="s">
        <v>40</v>
      </c>
      <c r="AF3315">
        <f>IF(excel_project[[#This Row],[Total Messages]]&gt;0,1,0)</f>
        <v>0</v>
      </c>
    </row>
    <row r="3316" spans="1:32" x14ac:dyDescent="0.3">
      <c r="A3316" t="s">
        <v>64</v>
      </c>
      <c r="B3316">
        <f t="shared" si="51"/>
        <v>31</v>
      </c>
      <c r="C3316" t="s">
        <v>33</v>
      </c>
      <c r="D3316" s="1">
        <v>46055</v>
      </c>
      <c r="E3316" t="s">
        <v>30</v>
      </c>
      <c r="AF3316">
        <f>IF(excel_project[[#This Row],[Total Messages]]&gt;0,1,0)</f>
        <v>0</v>
      </c>
    </row>
    <row r="3317" spans="1:32" x14ac:dyDescent="0.3">
      <c r="A3317" t="s">
        <v>64</v>
      </c>
      <c r="B3317">
        <f t="shared" si="51"/>
        <v>31</v>
      </c>
      <c r="C3317" t="s">
        <v>33</v>
      </c>
      <c r="D3317" s="1">
        <v>46056</v>
      </c>
      <c r="E3317" t="s">
        <v>34</v>
      </c>
      <c r="AF3317">
        <f>IF(excel_project[[#This Row],[Total Messages]]&gt;0,1,0)</f>
        <v>0</v>
      </c>
    </row>
    <row r="3318" spans="1:32" x14ac:dyDescent="0.3">
      <c r="A3318" t="s">
        <v>64</v>
      </c>
      <c r="B3318">
        <f t="shared" si="51"/>
        <v>31</v>
      </c>
      <c r="C3318" t="s">
        <v>33</v>
      </c>
      <c r="D3318" s="1">
        <v>46057</v>
      </c>
      <c r="E3318" t="s">
        <v>35</v>
      </c>
      <c r="AF3318">
        <f>IF(excel_project[[#This Row],[Total Messages]]&gt;0,1,0)</f>
        <v>0</v>
      </c>
    </row>
    <row r="3319" spans="1:32" x14ac:dyDescent="0.3">
      <c r="A3319" t="s">
        <v>64</v>
      </c>
      <c r="B3319">
        <f t="shared" si="51"/>
        <v>31</v>
      </c>
      <c r="C3319" t="s">
        <v>33</v>
      </c>
      <c r="D3319" s="1">
        <v>46058</v>
      </c>
      <c r="E3319" t="s">
        <v>36</v>
      </c>
      <c r="AF3319">
        <f>IF(excel_project[[#This Row],[Total Messages]]&gt;0,1,0)</f>
        <v>0</v>
      </c>
    </row>
    <row r="3320" spans="1:32" x14ac:dyDescent="0.3">
      <c r="A3320" t="s">
        <v>64</v>
      </c>
      <c r="B3320">
        <f t="shared" si="51"/>
        <v>31</v>
      </c>
      <c r="C3320" t="s">
        <v>33</v>
      </c>
      <c r="D3320" s="1">
        <v>46059</v>
      </c>
      <c r="E3320" t="s">
        <v>38</v>
      </c>
      <c r="AF3320">
        <f>IF(excel_project[[#This Row],[Total Messages]]&gt;0,1,0)</f>
        <v>0</v>
      </c>
    </row>
    <row r="3321" spans="1:32" x14ac:dyDescent="0.3">
      <c r="A3321" t="s">
        <v>64</v>
      </c>
      <c r="B3321">
        <f t="shared" si="51"/>
        <v>31</v>
      </c>
      <c r="C3321" t="s">
        <v>33</v>
      </c>
      <c r="D3321" s="1">
        <v>46060</v>
      </c>
      <c r="E3321" t="s">
        <v>39</v>
      </c>
      <c r="AF3321">
        <f>IF(excel_project[[#This Row],[Total Messages]]&gt;0,1,0)</f>
        <v>0</v>
      </c>
    </row>
    <row r="3322" spans="1:32" x14ac:dyDescent="0.3">
      <c r="A3322" t="s">
        <v>64</v>
      </c>
      <c r="B3322">
        <f t="shared" si="51"/>
        <v>31</v>
      </c>
      <c r="C3322" t="s">
        <v>33</v>
      </c>
      <c r="D3322" s="1">
        <v>46061</v>
      </c>
      <c r="E3322" t="s">
        <v>40</v>
      </c>
      <c r="AF3322">
        <f>IF(excel_project[[#This Row],[Total Messages]]&gt;0,1,0)</f>
        <v>0</v>
      </c>
    </row>
    <row r="3323" spans="1:32" x14ac:dyDescent="0.3">
      <c r="A3323" t="s">
        <v>64</v>
      </c>
      <c r="B3323">
        <f t="shared" si="51"/>
        <v>31</v>
      </c>
      <c r="C3323" t="s">
        <v>33</v>
      </c>
      <c r="D3323" s="1">
        <v>46062</v>
      </c>
      <c r="E3323" t="s">
        <v>30</v>
      </c>
      <c r="AF3323">
        <f>IF(excel_project[[#This Row],[Total Messages]]&gt;0,1,0)</f>
        <v>0</v>
      </c>
    </row>
    <row r="3324" spans="1:32" x14ac:dyDescent="0.3">
      <c r="A3324" t="s">
        <v>64</v>
      </c>
      <c r="B3324">
        <f t="shared" si="51"/>
        <v>31</v>
      </c>
      <c r="C3324" t="s">
        <v>33</v>
      </c>
      <c r="D3324" s="1">
        <v>46063</v>
      </c>
      <c r="E3324" t="s">
        <v>34</v>
      </c>
      <c r="AF3324">
        <f>IF(excel_project[[#This Row],[Total Messages]]&gt;0,1,0)</f>
        <v>0</v>
      </c>
    </row>
    <row r="3325" spans="1:32" x14ac:dyDescent="0.3">
      <c r="A3325" t="s">
        <v>64</v>
      </c>
      <c r="B3325">
        <f t="shared" si="51"/>
        <v>31</v>
      </c>
      <c r="C3325" t="s">
        <v>33</v>
      </c>
      <c r="D3325" s="1">
        <v>46064</v>
      </c>
      <c r="E3325" t="s">
        <v>35</v>
      </c>
      <c r="AF3325">
        <f>IF(excel_project[[#This Row],[Total Messages]]&gt;0,1,0)</f>
        <v>0</v>
      </c>
    </row>
    <row r="3326" spans="1:32" x14ac:dyDescent="0.3">
      <c r="A3326" t="s">
        <v>64</v>
      </c>
      <c r="B3326">
        <f t="shared" si="51"/>
        <v>31</v>
      </c>
      <c r="C3326" t="s">
        <v>33</v>
      </c>
      <c r="D3326" s="1">
        <v>46065</v>
      </c>
      <c r="E3326" t="s">
        <v>36</v>
      </c>
      <c r="AF3326">
        <f>IF(excel_project[[#This Row],[Total Messages]]&gt;0,1,0)</f>
        <v>0</v>
      </c>
    </row>
    <row r="3327" spans="1:32" x14ac:dyDescent="0.3">
      <c r="A3327" t="s">
        <v>64</v>
      </c>
      <c r="B3327">
        <f t="shared" si="51"/>
        <v>31</v>
      </c>
      <c r="C3327" t="s">
        <v>33</v>
      </c>
      <c r="D3327" s="1">
        <v>46066</v>
      </c>
      <c r="E3327" t="s">
        <v>38</v>
      </c>
      <c r="AF3327">
        <f>IF(excel_project[[#This Row],[Total Messages]]&gt;0,1,0)</f>
        <v>0</v>
      </c>
    </row>
    <row r="3328" spans="1:32" x14ac:dyDescent="0.3">
      <c r="A3328" t="s">
        <v>64</v>
      </c>
      <c r="B3328">
        <f t="shared" si="51"/>
        <v>31</v>
      </c>
      <c r="C3328" t="s">
        <v>33</v>
      </c>
      <c r="D3328" s="1">
        <v>46067</v>
      </c>
      <c r="E3328" t="s">
        <v>39</v>
      </c>
      <c r="AF3328">
        <f>IF(excel_project[[#This Row],[Total Messages]]&gt;0,1,0)</f>
        <v>0</v>
      </c>
    </row>
    <row r="3329" spans="1:32" x14ac:dyDescent="0.3">
      <c r="A3329" t="s">
        <v>64</v>
      </c>
      <c r="B3329">
        <f t="shared" si="51"/>
        <v>31</v>
      </c>
      <c r="C3329" t="s">
        <v>33</v>
      </c>
      <c r="D3329" s="1">
        <v>46068</v>
      </c>
      <c r="E3329" t="s">
        <v>40</v>
      </c>
      <c r="AF3329">
        <f>IF(excel_project[[#This Row],[Total Messages]]&gt;0,1,0)</f>
        <v>0</v>
      </c>
    </row>
    <row r="3330" spans="1:32" x14ac:dyDescent="0.3">
      <c r="A3330" t="s">
        <v>64</v>
      </c>
      <c r="B3330">
        <f t="shared" ref="B3330:B3393" si="52">VALUE(LEFT(A3330,LEN(A3330)-1))</f>
        <v>31</v>
      </c>
      <c r="C3330" t="s">
        <v>33</v>
      </c>
      <c r="D3330" s="1">
        <v>46069</v>
      </c>
      <c r="E3330" t="s">
        <v>30</v>
      </c>
      <c r="AF3330">
        <f>IF(excel_project[[#This Row],[Total Messages]]&gt;0,1,0)</f>
        <v>0</v>
      </c>
    </row>
    <row r="3331" spans="1:32" x14ac:dyDescent="0.3">
      <c r="A3331" t="s">
        <v>64</v>
      </c>
      <c r="B3331">
        <f t="shared" si="52"/>
        <v>31</v>
      </c>
      <c r="C3331" t="s">
        <v>33</v>
      </c>
      <c r="D3331" s="1">
        <v>46070</v>
      </c>
      <c r="E3331" t="s">
        <v>34</v>
      </c>
      <c r="AF3331">
        <f>IF(excel_project[[#This Row],[Total Messages]]&gt;0,1,0)</f>
        <v>0</v>
      </c>
    </row>
    <row r="3332" spans="1:32" x14ac:dyDescent="0.3">
      <c r="A3332" t="s">
        <v>64</v>
      </c>
      <c r="B3332">
        <f t="shared" si="52"/>
        <v>31</v>
      </c>
      <c r="C3332" t="s">
        <v>33</v>
      </c>
      <c r="D3332" s="1">
        <v>46071</v>
      </c>
      <c r="E3332" t="s">
        <v>35</v>
      </c>
      <c r="AF3332">
        <f>IF(excel_project[[#This Row],[Total Messages]]&gt;0,1,0)</f>
        <v>0</v>
      </c>
    </row>
    <row r="3333" spans="1:32" x14ac:dyDescent="0.3">
      <c r="A3333" t="s">
        <v>64</v>
      </c>
      <c r="B3333">
        <f t="shared" si="52"/>
        <v>31</v>
      </c>
      <c r="C3333" t="s">
        <v>33</v>
      </c>
      <c r="D3333" s="1">
        <v>46072</v>
      </c>
      <c r="E3333" t="s">
        <v>36</v>
      </c>
      <c r="AF3333">
        <f>IF(excel_project[[#This Row],[Total Messages]]&gt;0,1,0)</f>
        <v>0</v>
      </c>
    </row>
    <row r="3334" spans="1:32" x14ac:dyDescent="0.3">
      <c r="A3334" t="s">
        <v>64</v>
      </c>
      <c r="B3334">
        <f t="shared" si="52"/>
        <v>31</v>
      </c>
      <c r="C3334" t="s">
        <v>33</v>
      </c>
      <c r="D3334" s="1">
        <v>46073</v>
      </c>
      <c r="E3334" t="s">
        <v>38</v>
      </c>
      <c r="AF3334">
        <f>IF(excel_project[[#This Row],[Total Messages]]&gt;0,1,0)</f>
        <v>0</v>
      </c>
    </row>
    <row r="3335" spans="1:32" x14ac:dyDescent="0.3">
      <c r="A3335" t="s">
        <v>64</v>
      </c>
      <c r="B3335">
        <f t="shared" si="52"/>
        <v>31</v>
      </c>
      <c r="C3335" t="s">
        <v>33</v>
      </c>
      <c r="D3335" s="1">
        <v>46074</v>
      </c>
      <c r="E3335" t="s">
        <v>39</v>
      </c>
      <c r="AF3335">
        <f>IF(excel_project[[#This Row],[Total Messages]]&gt;0,1,0)</f>
        <v>0</v>
      </c>
    </row>
    <row r="3336" spans="1:32" x14ac:dyDescent="0.3">
      <c r="A3336" t="s">
        <v>64</v>
      </c>
      <c r="B3336">
        <f t="shared" si="52"/>
        <v>31</v>
      </c>
      <c r="C3336" t="s">
        <v>33</v>
      </c>
      <c r="D3336" s="1">
        <v>46075</v>
      </c>
      <c r="E3336" t="s">
        <v>40</v>
      </c>
      <c r="AF3336">
        <f>IF(excel_project[[#This Row],[Total Messages]]&gt;0,1,0)</f>
        <v>0</v>
      </c>
    </row>
    <row r="3337" spans="1:32" x14ac:dyDescent="0.3">
      <c r="A3337" t="s">
        <v>64</v>
      </c>
      <c r="B3337">
        <f t="shared" si="52"/>
        <v>31</v>
      </c>
      <c r="C3337" t="s">
        <v>33</v>
      </c>
      <c r="D3337" s="1">
        <v>46076</v>
      </c>
      <c r="E3337" t="s">
        <v>30</v>
      </c>
      <c r="AF3337">
        <f>IF(excel_project[[#This Row],[Total Messages]]&gt;0,1,0)</f>
        <v>0</v>
      </c>
    </row>
    <row r="3338" spans="1:32" x14ac:dyDescent="0.3">
      <c r="A3338" t="s">
        <v>64</v>
      </c>
      <c r="B3338">
        <f t="shared" si="52"/>
        <v>31</v>
      </c>
      <c r="C3338" t="s">
        <v>33</v>
      </c>
      <c r="D3338" s="1">
        <v>46077</v>
      </c>
      <c r="E3338" t="s">
        <v>34</v>
      </c>
      <c r="AF3338">
        <f>IF(excel_project[[#This Row],[Total Messages]]&gt;0,1,0)</f>
        <v>0</v>
      </c>
    </row>
    <row r="3339" spans="1:32" x14ac:dyDescent="0.3">
      <c r="A3339" t="s">
        <v>64</v>
      </c>
      <c r="B3339">
        <f t="shared" si="52"/>
        <v>31</v>
      </c>
      <c r="C3339" t="s">
        <v>33</v>
      </c>
      <c r="D3339" s="1">
        <v>46078</v>
      </c>
      <c r="E3339" t="s">
        <v>35</v>
      </c>
      <c r="AF3339">
        <f>IF(excel_project[[#This Row],[Total Messages]]&gt;0,1,0)</f>
        <v>0</v>
      </c>
    </row>
    <row r="3340" spans="1:32" x14ac:dyDescent="0.3">
      <c r="A3340" t="s">
        <v>64</v>
      </c>
      <c r="B3340">
        <f t="shared" si="52"/>
        <v>31</v>
      </c>
      <c r="C3340" t="s">
        <v>33</v>
      </c>
      <c r="D3340" s="1">
        <v>46079</v>
      </c>
      <c r="E3340" t="s">
        <v>36</v>
      </c>
      <c r="AF3340">
        <f>IF(excel_project[[#This Row],[Total Messages]]&gt;0,1,0)</f>
        <v>0</v>
      </c>
    </row>
    <row r="3341" spans="1:32" x14ac:dyDescent="0.3">
      <c r="A3341" t="s">
        <v>64</v>
      </c>
      <c r="B3341">
        <f t="shared" si="52"/>
        <v>31</v>
      </c>
      <c r="C3341" t="s">
        <v>33</v>
      </c>
      <c r="D3341" s="1">
        <v>46080</v>
      </c>
      <c r="E3341" t="s">
        <v>38</v>
      </c>
      <c r="AF3341">
        <f>IF(excel_project[[#This Row],[Total Messages]]&gt;0,1,0)</f>
        <v>0</v>
      </c>
    </row>
    <row r="3342" spans="1:32" x14ac:dyDescent="0.3">
      <c r="A3342" t="s">
        <v>64</v>
      </c>
      <c r="B3342">
        <f t="shared" si="52"/>
        <v>31</v>
      </c>
      <c r="C3342" t="s">
        <v>33</v>
      </c>
      <c r="D3342" s="1">
        <v>46081</v>
      </c>
      <c r="E3342" t="s">
        <v>39</v>
      </c>
      <c r="AF3342">
        <f>IF(excel_project[[#This Row],[Total Messages]]&gt;0,1,0)</f>
        <v>0</v>
      </c>
    </row>
    <row r="3343" spans="1:32" x14ac:dyDescent="0.3">
      <c r="A3343" t="s">
        <v>64</v>
      </c>
      <c r="B3343">
        <f t="shared" si="52"/>
        <v>31</v>
      </c>
      <c r="C3343" t="s">
        <v>33</v>
      </c>
      <c r="D3343" s="1">
        <v>46082</v>
      </c>
      <c r="E3343" t="s">
        <v>40</v>
      </c>
      <c r="AF3343">
        <f>IF(excel_project[[#This Row],[Total Messages]]&gt;0,1,0)</f>
        <v>0</v>
      </c>
    </row>
    <row r="3344" spans="1:32" x14ac:dyDescent="0.3">
      <c r="A3344" t="s">
        <v>64</v>
      </c>
      <c r="B3344">
        <f t="shared" si="52"/>
        <v>31</v>
      </c>
      <c r="C3344" t="s">
        <v>33</v>
      </c>
      <c r="D3344" s="1">
        <v>46083</v>
      </c>
      <c r="E3344" t="s">
        <v>30</v>
      </c>
      <c r="AF3344">
        <f>IF(excel_project[[#This Row],[Total Messages]]&gt;0,1,0)</f>
        <v>0</v>
      </c>
    </row>
    <row r="3345" spans="1:32" x14ac:dyDescent="0.3">
      <c r="A3345" t="s">
        <v>64</v>
      </c>
      <c r="B3345">
        <f t="shared" si="52"/>
        <v>31</v>
      </c>
      <c r="C3345" t="s">
        <v>33</v>
      </c>
      <c r="D3345" s="1">
        <v>46084</v>
      </c>
      <c r="E3345" t="s">
        <v>34</v>
      </c>
      <c r="AF3345">
        <f>IF(excel_project[[#This Row],[Total Messages]]&gt;0,1,0)</f>
        <v>0</v>
      </c>
    </row>
    <row r="3346" spans="1:32" x14ac:dyDescent="0.3">
      <c r="A3346" t="s">
        <v>64</v>
      </c>
      <c r="B3346">
        <f t="shared" si="52"/>
        <v>31</v>
      </c>
      <c r="C3346" t="s">
        <v>33</v>
      </c>
      <c r="D3346" s="1">
        <v>46085</v>
      </c>
      <c r="E3346" t="s">
        <v>35</v>
      </c>
      <c r="AF3346">
        <f>IF(excel_project[[#This Row],[Total Messages]]&gt;0,1,0)</f>
        <v>0</v>
      </c>
    </row>
    <row r="3347" spans="1:32" x14ac:dyDescent="0.3">
      <c r="A3347" t="s">
        <v>64</v>
      </c>
      <c r="B3347">
        <f t="shared" si="52"/>
        <v>31</v>
      </c>
      <c r="C3347" t="s">
        <v>33</v>
      </c>
      <c r="D3347" s="1">
        <v>46086</v>
      </c>
      <c r="E3347" t="s">
        <v>36</v>
      </c>
      <c r="AF3347">
        <f>IF(excel_project[[#This Row],[Total Messages]]&gt;0,1,0)</f>
        <v>0</v>
      </c>
    </row>
    <row r="3348" spans="1:32" x14ac:dyDescent="0.3">
      <c r="A3348" t="s">
        <v>64</v>
      </c>
      <c r="B3348">
        <f t="shared" si="52"/>
        <v>31</v>
      </c>
      <c r="C3348" t="s">
        <v>33</v>
      </c>
      <c r="D3348" s="1">
        <v>46087</v>
      </c>
      <c r="E3348" t="s">
        <v>38</v>
      </c>
      <c r="AF3348">
        <f>IF(excel_project[[#This Row],[Total Messages]]&gt;0,1,0)</f>
        <v>0</v>
      </c>
    </row>
    <row r="3349" spans="1:32" x14ac:dyDescent="0.3">
      <c r="A3349" t="s">
        <v>64</v>
      </c>
      <c r="B3349">
        <f t="shared" si="52"/>
        <v>31</v>
      </c>
      <c r="C3349" t="s">
        <v>33</v>
      </c>
      <c r="D3349" s="1">
        <v>46088</v>
      </c>
      <c r="E3349" t="s">
        <v>39</v>
      </c>
      <c r="AF3349">
        <f>IF(excel_project[[#This Row],[Total Messages]]&gt;0,1,0)</f>
        <v>0</v>
      </c>
    </row>
    <row r="3350" spans="1:32" x14ac:dyDescent="0.3">
      <c r="A3350" t="s">
        <v>64</v>
      </c>
      <c r="B3350">
        <f t="shared" si="52"/>
        <v>31</v>
      </c>
      <c r="C3350" t="s">
        <v>33</v>
      </c>
      <c r="D3350" s="1">
        <v>46089</v>
      </c>
      <c r="E3350" t="s">
        <v>40</v>
      </c>
      <c r="AF3350">
        <f>IF(excel_project[[#This Row],[Total Messages]]&gt;0,1,0)</f>
        <v>0</v>
      </c>
    </row>
    <row r="3351" spans="1:32" x14ac:dyDescent="0.3">
      <c r="A3351" t="s">
        <v>64</v>
      </c>
      <c r="B3351">
        <f t="shared" si="52"/>
        <v>31</v>
      </c>
      <c r="C3351" t="s">
        <v>33</v>
      </c>
      <c r="D3351" s="1">
        <v>46090</v>
      </c>
      <c r="E3351" t="s">
        <v>30</v>
      </c>
      <c r="AF3351">
        <f>IF(excel_project[[#This Row],[Total Messages]]&gt;0,1,0)</f>
        <v>0</v>
      </c>
    </row>
    <row r="3352" spans="1:32" x14ac:dyDescent="0.3">
      <c r="A3352" t="s">
        <v>64</v>
      </c>
      <c r="B3352">
        <f t="shared" si="52"/>
        <v>31</v>
      </c>
      <c r="C3352" t="s">
        <v>33</v>
      </c>
      <c r="D3352" s="1">
        <v>46091</v>
      </c>
      <c r="E3352" t="s">
        <v>34</v>
      </c>
      <c r="AF3352">
        <f>IF(excel_project[[#This Row],[Total Messages]]&gt;0,1,0)</f>
        <v>0</v>
      </c>
    </row>
    <row r="3353" spans="1:32" x14ac:dyDescent="0.3">
      <c r="A3353" t="s">
        <v>64</v>
      </c>
      <c r="B3353">
        <f t="shared" si="52"/>
        <v>31</v>
      </c>
      <c r="C3353" t="s">
        <v>33</v>
      </c>
      <c r="D3353" s="1">
        <v>46092</v>
      </c>
      <c r="E3353" t="s">
        <v>35</v>
      </c>
      <c r="AF3353">
        <f>IF(excel_project[[#This Row],[Total Messages]]&gt;0,1,0)</f>
        <v>0</v>
      </c>
    </row>
    <row r="3354" spans="1:32" x14ac:dyDescent="0.3">
      <c r="A3354" t="s">
        <v>64</v>
      </c>
      <c r="B3354">
        <f t="shared" si="52"/>
        <v>31</v>
      </c>
      <c r="C3354" t="s">
        <v>33</v>
      </c>
      <c r="D3354" s="1">
        <v>46093</v>
      </c>
      <c r="E3354" t="s">
        <v>36</v>
      </c>
      <c r="AF3354">
        <f>IF(excel_project[[#This Row],[Total Messages]]&gt;0,1,0)</f>
        <v>0</v>
      </c>
    </row>
    <row r="3355" spans="1:32" x14ac:dyDescent="0.3">
      <c r="A3355" t="s">
        <v>64</v>
      </c>
      <c r="B3355">
        <f t="shared" si="52"/>
        <v>31</v>
      </c>
      <c r="C3355" t="s">
        <v>33</v>
      </c>
      <c r="D3355" s="1">
        <v>46094</v>
      </c>
      <c r="E3355" t="s">
        <v>38</v>
      </c>
      <c r="AF3355">
        <f>IF(excel_project[[#This Row],[Total Messages]]&gt;0,1,0)</f>
        <v>0</v>
      </c>
    </row>
    <row r="3356" spans="1:32" x14ac:dyDescent="0.3">
      <c r="A3356" t="s">
        <v>64</v>
      </c>
      <c r="B3356">
        <f t="shared" si="52"/>
        <v>31</v>
      </c>
      <c r="C3356" t="s">
        <v>33</v>
      </c>
      <c r="D3356" s="1">
        <v>46095</v>
      </c>
      <c r="E3356" t="s">
        <v>39</v>
      </c>
      <c r="AF3356">
        <f>IF(excel_project[[#This Row],[Total Messages]]&gt;0,1,0)</f>
        <v>0</v>
      </c>
    </row>
    <row r="3357" spans="1:32" x14ac:dyDescent="0.3">
      <c r="A3357" t="s">
        <v>64</v>
      </c>
      <c r="B3357">
        <f t="shared" si="52"/>
        <v>31</v>
      </c>
      <c r="C3357" t="s">
        <v>33</v>
      </c>
      <c r="D3357" s="1">
        <v>46096</v>
      </c>
      <c r="E3357" t="s">
        <v>40</v>
      </c>
      <c r="AF3357">
        <f>IF(excel_project[[#This Row],[Total Messages]]&gt;0,1,0)</f>
        <v>0</v>
      </c>
    </row>
    <row r="3358" spans="1:32" x14ac:dyDescent="0.3">
      <c r="A3358" t="s">
        <v>64</v>
      </c>
      <c r="B3358">
        <f t="shared" si="52"/>
        <v>31</v>
      </c>
      <c r="C3358" t="s">
        <v>33</v>
      </c>
      <c r="D3358" s="1">
        <v>46097</v>
      </c>
      <c r="E3358" t="s">
        <v>30</v>
      </c>
      <c r="AF3358">
        <f>IF(excel_project[[#This Row],[Total Messages]]&gt;0,1,0)</f>
        <v>0</v>
      </c>
    </row>
    <row r="3359" spans="1:32" x14ac:dyDescent="0.3">
      <c r="A3359" t="s">
        <v>64</v>
      </c>
      <c r="B3359">
        <f t="shared" si="52"/>
        <v>31</v>
      </c>
      <c r="C3359" t="s">
        <v>33</v>
      </c>
      <c r="D3359" s="1">
        <v>46098</v>
      </c>
      <c r="E3359" t="s">
        <v>34</v>
      </c>
      <c r="AF3359">
        <f>IF(excel_project[[#This Row],[Total Messages]]&gt;0,1,0)</f>
        <v>0</v>
      </c>
    </row>
    <row r="3360" spans="1:32" x14ac:dyDescent="0.3">
      <c r="A3360" t="s">
        <v>64</v>
      </c>
      <c r="B3360">
        <f t="shared" si="52"/>
        <v>31</v>
      </c>
      <c r="C3360" t="s">
        <v>33</v>
      </c>
      <c r="D3360" s="1">
        <v>46099</v>
      </c>
      <c r="E3360" t="s">
        <v>35</v>
      </c>
      <c r="AF3360">
        <f>IF(excel_project[[#This Row],[Total Messages]]&gt;0,1,0)</f>
        <v>0</v>
      </c>
    </row>
    <row r="3361" spans="1:32" x14ac:dyDescent="0.3">
      <c r="A3361" t="s">
        <v>64</v>
      </c>
      <c r="B3361">
        <f t="shared" si="52"/>
        <v>31</v>
      </c>
      <c r="C3361" t="s">
        <v>33</v>
      </c>
      <c r="D3361" s="1">
        <v>46100</v>
      </c>
      <c r="E3361" t="s">
        <v>36</v>
      </c>
      <c r="AF3361">
        <f>IF(excel_project[[#This Row],[Total Messages]]&gt;0,1,0)</f>
        <v>0</v>
      </c>
    </row>
    <row r="3362" spans="1:32" x14ac:dyDescent="0.3">
      <c r="A3362" t="s">
        <v>64</v>
      </c>
      <c r="B3362">
        <f t="shared" si="52"/>
        <v>31</v>
      </c>
      <c r="C3362" t="s">
        <v>33</v>
      </c>
      <c r="D3362" s="1">
        <v>46101</v>
      </c>
      <c r="E3362" t="s">
        <v>38</v>
      </c>
      <c r="AF3362">
        <f>IF(excel_project[[#This Row],[Total Messages]]&gt;0,1,0)</f>
        <v>0</v>
      </c>
    </row>
    <row r="3363" spans="1:32" x14ac:dyDescent="0.3">
      <c r="A3363" t="s">
        <v>64</v>
      </c>
      <c r="B3363">
        <f t="shared" si="52"/>
        <v>31</v>
      </c>
      <c r="C3363" t="s">
        <v>33</v>
      </c>
      <c r="D3363" s="1">
        <v>46102</v>
      </c>
      <c r="E3363" t="s">
        <v>39</v>
      </c>
      <c r="AF3363">
        <f>IF(excel_project[[#This Row],[Total Messages]]&gt;0,1,0)</f>
        <v>0</v>
      </c>
    </row>
    <row r="3364" spans="1:32" x14ac:dyDescent="0.3">
      <c r="A3364" t="s">
        <v>64</v>
      </c>
      <c r="B3364">
        <f t="shared" si="52"/>
        <v>31</v>
      </c>
      <c r="C3364" t="s">
        <v>33</v>
      </c>
      <c r="D3364" s="1">
        <v>46103</v>
      </c>
      <c r="E3364" t="s">
        <v>40</v>
      </c>
      <c r="AF3364">
        <f>IF(excel_project[[#This Row],[Total Messages]]&gt;0,1,0)</f>
        <v>0</v>
      </c>
    </row>
    <row r="3365" spans="1:32" x14ac:dyDescent="0.3">
      <c r="A3365" t="s">
        <v>64</v>
      </c>
      <c r="B3365">
        <f t="shared" si="52"/>
        <v>31</v>
      </c>
      <c r="C3365" t="s">
        <v>33</v>
      </c>
      <c r="D3365" s="1">
        <v>46104</v>
      </c>
      <c r="E3365" t="s">
        <v>30</v>
      </c>
      <c r="AF3365">
        <f>IF(excel_project[[#This Row],[Total Messages]]&gt;0,1,0)</f>
        <v>0</v>
      </c>
    </row>
    <row r="3366" spans="1:32" x14ac:dyDescent="0.3">
      <c r="A3366" t="s">
        <v>64</v>
      </c>
      <c r="B3366">
        <f t="shared" si="52"/>
        <v>31</v>
      </c>
      <c r="C3366" t="s">
        <v>33</v>
      </c>
      <c r="D3366" s="1">
        <v>46105</v>
      </c>
      <c r="E3366" t="s">
        <v>34</v>
      </c>
      <c r="AF3366">
        <f>IF(excel_project[[#This Row],[Total Messages]]&gt;0,1,0)</f>
        <v>0</v>
      </c>
    </row>
    <row r="3367" spans="1:32" x14ac:dyDescent="0.3">
      <c r="A3367" t="s">
        <v>64</v>
      </c>
      <c r="B3367">
        <f t="shared" si="52"/>
        <v>31</v>
      </c>
      <c r="C3367" t="s">
        <v>33</v>
      </c>
      <c r="D3367" s="1">
        <v>46106</v>
      </c>
      <c r="E3367" t="s">
        <v>35</v>
      </c>
      <c r="AF3367">
        <f>IF(excel_project[[#This Row],[Total Messages]]&gt;0,1,0)</f>
        <v>0</v>
      </c>
    </row>
    <row r="3368" spans="1:32" x14ac:dyDescent="0.3">
      <c r="A3368" t="s">
        <v>64</v>
      </c>
      <c r="B3368">
        <f t="shared" si="52"/>
        <v>31</v>
      </c>
      <c r="C3368" t="s">
        <v>33</v>
      </c>
      <c r="D3368" s="1">
        <v>46107</v>
      </c>
      <c r="E3368" t="s">
        <v>36</v>
      </c>
      <c r="AF3368">
        <f>IF(excel_project[[#This Row],[Total Messages]]&gt;0,1,0)</f>
        <v>0</v>
      </c>
    </row>
    <row r="3369" spans="1:32" x14ac:dyDescent="0.3">
      <c r="A3369" t="s">
        <v>64</v>
      </c>
      <c r="B3369">
        <f t="shared" si="52"/>
        <v>31</v>
      </c>
      <c r="C3369" t="s">
        <v>33</v>
      </c>
      <c r="D3369" s="1">
        <v>46108</v>
      </c>
      <c r="E3369" t="s">
        <v>38</v>
      </c>
      <c r="AF3369">
        <f>IF(excel_project[[#This Row],[Total Messages]]&gt;0,1,0)</f>
        <v>0</v>
      </c>
    </row>
    <row r="3370" spans="1:32" x14ac:dyDescent="0.3">
      <c r="A3370" t="s">
        <v>64</v>
      </c>
      <c r="B3370">
        <f t="shared" si="52"/>
        <v>31</v>
      </c>
      <c r="C3370" t="s">
        <v>33</v>
      </c>
      <c r="D3370" s="1">
        <v>46109</v>
      </c>
      <c r="E3370" t="s">
        <v>39</v>
      </c>
      <c r="AF3370">
        <f>IF(excel_project[[#This Row],[Total Messages]]&gt;0,1,0)</f>
        <v>0</v>
      </c>
    </row>
    <row r="3371" spans="1:32" x14ac:dyDescent="0.3">
      <c r="A3371" t="s">
        <v>64</v>
      </c>
      <c r="B3371">
        <f t="shared" si="52"/>
        <v>31</v>
      </c>
      <c r="C3371" t="s">
        <v>33</v>
      </c>
      <c r="D3371" s="1">
        <v>46110</v>
      </c>
      <c r="E3371" t="s">
        <v>40</v>
      </c>
      <c r="AF3371">
        <f>IF(excel_project[[#This Row],[Total Messages]]&gt;0,1,0)</f>
        <v>0</v>
      </c>
    </row>
    <row r="3372" spans="1:32" x14ac:dyDescent="0.3">
      <c r="A3372" t="s">
        <v>64</v>
      </c>
      <c r="B3372">
        <f t="shared" si="52"/>
        <v>31</v>
      </c>
      <c r="C3372" t="s">
        <v>33</v>
      </c>
      <c r="D3372" s="1">
        <v>46111</v>
      </c>
      <c r="E3372" t="s">
        <v>30</v>
      </c>
      <c r="AF3372">
        <f>IF(excel_project[[#This Row],[Total Messages]]&gt;0,1,0)</f>
        <v>0</v>
      </c>
    </row>
    <row r="3373" spans="1:32" x14ac:dyDescent="0.3">
      <c r="A3373" t="s">
        <v>64</v>
      </c>
      <c r="B3373">
        <f t="shared" si="52"/>
        <v>31</v>
      </c>
      <c r="C3373" t="s">
        <v>33</v>
      </c>
      <c r="D3373" s="1">
        <v>46112</v>
      </c>
      <c r="E3373" t="s">
        <v>34</v>
      </c>
      <c r="AF3373">
        <f>IF(excel_project[[#This Row],[Total Messages]]&gt;0,1,0)</f>
        <v>0</v>
      </c>
    </row>
    <row r="3374" spans="1:32" x14ac:dyDescent="0.3">
      <c r="A3374" t="s">
        <v>64</v>
      </c>
      <c r="B3374">
        <f t="shared" si="52"/>
        <v>31</v>
      </c>
      <c r="C3374" t="s">
        <v>33</v>
      </c>
      <c r="D3374" s="1">
        <v>46113</v>
      </c>
      <c r="E3374" t="s">
        <v>35</v>
      </c>
      <c r="AF3374">
        <f>IF(excel_project[[#This Row],[Total Messages]]&gt;0,1,0)</f>
        <v>0</v>
      </c>
    </row>
    <row r="3375" spans="1:32" x14ac:dyDescent="0.3">
      <c r="A3375" t="s">
        <v>64</v>
      </c>
      <c r="B3375">
        <f t="shared" si="52"/>
        <v>31</v>
      </c>
      <c r="C3375" t="s">
        <v>33</v>
      </c>
      <c r="D3375" s="1">
        <v>46114</v>
      </c>
      <c r="E3375" t="s">
        <v>36</v>
      </c>
      <c r="AF3375">
        <f>IF(excel_project[[#This Row],[Total Messages]]&gt;0,1,0)</f>
        <v>0</v>
      </c>
    </row>
    <row r="3376" spans="1:32" x14ac:dyDescent="0.3">
      <c r="A3376" t="s">
        <v>64</v>
      </c>
      <c r="B3376">
        <f t="shared" si="52"/>
        <v>31</v>
      </c>
      <c r="C3376" t="s">
        <v>33</v>
      </c>
      <c r="D3376" s="1">
        <v>46115</v>
      </c>
      <c r="E3376" t="s">
        <v>38</v>
      </c>
      <c r="AF3376">
        <f>IF(excel_project[[#This Row],[Total Messages]]&gt;0,1,0)</f>
        <v>0</v>
      </c>
    </row>
    <row r="3377" spans="1:32" x14ac:dyDescent="0.3">
      <c r="A3377" t="s">
        <v>64</v>
      </c>
      <c r="B3377">
        <f t="shared" si="52"/>
        <v>31</v>
      </c>
      <c r="C3377" t="s">
        <v>33</v>
      </c>
      <c r="D3377" s="1">
        <v>46116</v>
      </c>
      <c r="E3377" t="s">
        <v>39</v>
      </c>
      <c r="AF3377">
        <f>IF(excel_project[[#This Row],[Total Messages]]&gt;0,1,0)</f>
        <v>0</v>
      </c>
    </row>
    <row r="3378" spans="1:32" x14ac:dyDescent="0.3">
      <c r="A3378" t="s">
        <v>64</v>
      </c>
      <c r="B3378">
        <f t="shared" si="52"/>
        <v>31</v>
      </c>
      <c r="C3378" t="s">
        <v>33</v>
      </c>
      <c r="D3378" s="1">
        <v>46117</v>
      </c>
      <c r="E3378" t="s">
        <v>40</v>
      </c>
      <c r="AF3378">
        <f>IF(excel_project[[#This Row],[Total Messages]]&gt;0,1,0)</f>
        <v>0</v>
      </c>
    </row>
    <row r="3379" spans="1:32" x14ac:dyDescent="0.3">
      <c r="A3379" t="s">
        <v>64</v>
      </c>
      <c r="B3379">
        <f t="shared" si="52"/>
        <v>31</v>
      </c>
      <c r="C3379" t="s">
        <v>33</v>
      </c>
      <c r="D3379" s="1">
        <v>46118</v>
      </c>
      <c r="E3379" t="s">
        <v>30</v>
      </c>
      <c r="AF3379">
        <f>IF(excel_project[[#This Row],[Total Messages]]&gt;0,1,0)</f>
        <v>0</v>
      </c>
    </row>
    <row r="3380" spans="1:32" x14ac:dyDescent="0.3">
      <c r="A3380" t="s">
        <v>64</v>
      </c>
      <c r="B3380">
        <f t="shared" si="52"/>
        <v>31</v>
      </c>
      <c r="C3380" t="s">
        <v>33</v>
      </c>
      <c r="D3380" s="1">
        <v>46119</v>
      </c>
      <c r="E3380" t="s">
        <v>34</v>
      </c>
      <c r="AF3380">
        <f>IF(excel_project[[#This Row],[Total Messages]]&gt;0,1,0)</f>
        <v>0</v>
      </c>
    </row>
    <row r="3381" spans="1:32" x14ac:dyDescent="0.3">
      <c r="A3381" t="s">
        <v>64</v>
      </c>
      <c r="B3381">
        <f t="shared" si="52"/>
        <v>31</v>
      </c>
      <c r="C3381" t="s">
        <v>33</v>
      </c>
      <c r="D3381" s="1">
        <v>46120</v>
      </c>
      <c r="E3381" t="s">
        <v>35</v>
      </c>
      <c r="AF3381">
        <f>IF(excel_project[[#This Row],[Total Messages]]&gt;0,1,0)</f>
        <v>0</v>
      </c>
    </row>
    <row r="3382" spans="1:32" x14ac:dyDescent="0.3">
      <c r="A3382" t="s">
        <v>64</v>
      </c>
      <c r="B3382">
        <f t="shared" si="52"/>
        <v>31</v>
      </c>
      <c r="C3382" t="s">
        <v>33</v>
      </c>
      <c r="D3382" s="1">
        <v>46121</v>
      </c>
      <c r="E3382" t="s">
        <v>36</v>
      </c>
      <c r="AF3382">
        <f>IF(excel_project[[#This Row],[Total Messages]]&gt;0,1,0)</f>
        <v>0</v>
      </c>
    </row>
    <row r="3383" spans="1:32" x14ac:dyDescent="0.3">
      <c r="A3383" t="s">
        <v>64</v>
      </c>
      <c r="B3383">
        <f t="shared" si="52"/>
        <v>31</v>
      </c>
      <c r="C3383" t="s">
        <v>33</v>
      </c>
      <c r="D3383" s="1">
        <v>46122</v>
      </c>
      <c r="E3383" t="s">
        <v>38</v>
      </c>
      <c r="F3383">
        <v>11</v>
      </c>
      <c r="G3383">
        <v>5</v>
      </c>
      <c r="H3383">
        <v>6</v>
      </c>
      <c r="I3383" t="s">
        <v>31</v>
      </c>
      <c r="J3383" t="s">
        <v>31</v>
      </c>
      <c r="W3383">
        <v>1</v>
      </c>
      <c r="AF3383">
        <f>IF(excel_project[[#This Row],[Total Messages]]&gt;0,1,0)</f>
        <v>1</v>
      </c>
    </row>
    <row r="3384" spans="1:32" x14ac:dyDescent="0.3">
      <c r="A3384" t="s">
        <v>64</v>
      </c>
      <c r="B3384">
        <f t="shared" si="52"/>
        <v>31</v>
      </c>
      <c r="C3384" t="s">
        <v>33</v>
      </c>
      <c r="D3384" s="1">
        <v>46123</v>
      </c>
      <c r="E3384" t="s">
        <v>39</v>
      </c>
      <c r="AF3384">
        <f>IF(excel_project[[#This Row],[Total Messages]]&gt;0,1,0)</f>
        <v>0</v>
      </c>
    </row>
    <row r="3385" spans="1:32" x14ac:dyDescent="0.3">
      <c r="A3385" t="s">
        <v>64</v>
      </c>
      <c r="B3385">
        <f t="shared" si="52"/>
        <v>31</v>
      </c>
      <c r="C3385" t="s">
        <v>33</v>
      </c>
      <c r="D3385" s="1">
        <v>46124</v>
      </c>
      <c r="E3385" t="s">
        <v>40</v>
      </c>
      <c r="AF3385">
        <f>IF(excel_project[[#This Row],[Total Messages]]&gt;0,1,0)</f>
        <v>0</v>
      </c>
    </row>
    <row r="3386" spans="1:32" x14ac:dyDescent="0.3">
      <c r="A3386" t="s">
        <v>64</v>
      </c>
      <c r="B3386">
        <f t="shared" si="52"/>
        <v>31</v>
      </c>
      <c r="C3386" t="s">
        <v>33</v>
      </c>
      <c r="D3386" s="1">
        <v>46125</v>
      </c>
      <c r="E3386" t="s">
        <v>30</v>
      </c>
      <c r="AF3386">
        <f>IF(excel_project[[#This Row],[Total Messages]]&gt;0,1,0)</f>
        <v>0</v>
      </c>
    </row>
    <row r="3387" spans="1:32" x14ac:dyDescent="0.3">
      <c r="A3387" t="s">
        <v>64</v>
      </c>
      <c r="B3387">
        <f t="shared" si="52"/>
        <v>31</v>
      </c>
      <c r="C3387" t="s">
        <v>33</v>
      </c>
      <c r="D3387" s="1">
        <v>46126</v>
      </c>
      <c r="E3387" t="s">
        <v>34</v>
      </c>
      <c r="AF3387">
        <f>IF(excel_project[[#This Row],[Total Messages]]&gt;0,1,0)</f>
        <v>0</v>
      </c>
    </row>
    <row r="3388" spans="1:32" x14ac:dyDescent="0.3">
      <c r="A3388" t="s">
        <v>64</v>
      </c>
      <c r="B3388">
        <f t="shared" si="52"/>
        <v>31</v>
      </c>
      <c r="C3388" t="s">
        <v>33</v>
      </c>
      <c r="D3388" s="1">
        <v>46127</v>
      </c>
      <c r="E3388" t="s">
        <v>35</v>
      </c>
      <c r="AF3388">
        <f>IF(excel_project[[#This Row],[Total Messages]]&gt;0,1,0)</f>
        <v>0</v>
      </c>
    </row>
    <row r="3389" spans="1:32" x14ac:dyDescent="0.3">
      <c r="A3389" t="s">
        <v>64</v>
      </c>
      <c r="B3389">
        <f t="shared" si="52"/>
        <v>31</v>
      </c>
      <c r="C3389" t="s">
        <v>33</v>
      </c>
      <c r="D3389" s="1">
        <v>46128</v>
      </c>
      <c r="E3389" t="s">
        <v>36</v>
      </c>
      <c r="AF3389">
        <f>IF(excel_project[[#This Row],[Total Messages]]&gt;0,1,0)</f>
        <v>0</v>
      </c>
    </row>
    <row r="3390" spans="1:32" x14ac:dyDescent="0.3">
      <c r="A3390" t="s">
        <v>64</v>
      </c>
      <c r="B3390">
        <f t="shared" si="52"/>
        <v>31</v>
      </c>
      <c r="C3390" t="s">
        <v>33</v>
      </c>
      <c r="D3390" s="1">
        <v>46129</v>
      </c>
      <c r="E3390" t="s">
        <v>38</v>
      </c>
      <c r="AF3390">
        <f>IF(excel_project[[#This Row],[Total Messages]]&gt;0,1,0)</f>
        <v>0</v>
      </c>
    </row>
    <row r="3391" spans="1:32" x14ac:dyDescent="0.3">
      <c r="A3391" t="s">
        <v>64</v>
      </c>
      <c r="B3391">
        <f t="shared" si="52"/>
        <v>31</v>
      </c>
      <c r="C3391" t="s">
        <v>33</v>
      </c>
      <c r="D3391" s="1">
        <v>46130</v>
      </c>
      <c r="E3391" t="s">
        <v>39</v>
      </c>
      <c r="AF3391">
        <f>IF(excel_project[[#This Row],[Total Messages]]&gt;0,1,0)</f>
        <v>0</v>
      </c>
    </row>
    <row r="3392" spans="1:32" x14ac:dyDescent="0.3">
      <c r="A3392" t="s">
        <v>64</v>
      </c>
      <c r="B3392">
        <f t="shared" si="52"/>
        <v>31</v>
      </c>
      <c r="C3392" t="s">
        <v>33</v>
      </c>
      <c r="D3392" s="1">
        <v>46131</v>
      </c>
      <c r="E3392" t="s">
        <v>40</v>
      </c>
      <c r="AF3392">
        <f>IF(excel_project[[#This Row],[Total Messages]]&gt;0,1,0)</f>
        <v>0</v>
      </c>
    </row>
    <row r="3393" spans="1:32" x14ac:dyDescent="0.3">
      <c r="A3393" t="s">
        <v>64</v>
      </c>
      <c r="B3393">
        <f t="shared" si="52"/>
        <v>31</v>
      </c>
      <c r="C3393" t="s">
        <v>33</v>
      </c>
      <c r="D3393" s="1">
        <v>46132</v>
      </c>
      <c r="E3393" t="s">
        <v>30</v>
      </c>
      <c r="AF3393">
        <f>IF(excel_project[[#This Row],[Total Messages]]&gt;0,1,0)</f>
        <v>0</v>
      </c>
    </row>
    <row r="3394" spans="1:32" x14ac:dyDescent="0.3">
      <c r="A3394" t="s">
        <v>64</v>
      </c>
      <c r="B3394">
        <f t="shared" ref="B3394:B3457" si="53">VALUE(LEFT(A3394,LEN(A3394)-1))</f>
        <v>31</v>
      </c>
      <c r="C3394" t="s">
        <v>33</v>
      </c>
      <c r="D3394" s="1">
        <v>46133</v>
      </c>
      <c r="E3394" t="s">
        <v>34</v>
      </c>
      <c r="AF3394">
        <f>IF(excel_project[[#This Row],[Total Messages]]&gt;0,1,0)</f>
        <v>0</v>
      </c>
    </row>
    <row r="3395" spans="1:32" x14ac:dyDescent="0.3">
      <c r="A3395" t="s">
        <v>64</v>
      </c>
      <c r="B3395">
        <f t="shared" si="53"/>
        <v>31</v>
      </c>
      <c r="C3395" t="s">
        <v>33</v>
      </c>
      <c r="D3395" s="1">
        <v>46134</v>
      </c>
      <c r="E3395" t="s">
        <v>35</v>
      </c>
      <c r="AF3395">
        <f>IF(excel_project[[#This Row],[Total Messages]]&gt;0,1,0)</f>
        <v>0</v>
      </c>
    </row>
    <row r="3396" spans="1:32" x14ac:dyDescent="0.3">
      <c r="A3396" t="s">
        <v>64</v>
      </c>
      <c r="B3396">
        <f t="shared" si="53"/>
        <v>31</v>
      </c>
      <c r="C3396" t="s">
        <v>33</v>
      </c>
      <c r="D3396" s="1">
        <v>46135</v>
      </c>
      <c r="E3396" t="s">
        <v>36</v>
      </c>
      <c r="AF3396">
        <f>IF(excel_project[[#This Row],[Total Messages]]&gt;0,1,0)</f>
        <v>0</v>
      </c>
    </row>
    <row r="3397" spans="1:32" x14ac:dyDescent="0.3">
      <c r="A3397" t="s">
        <v>64</v>
      </c>
      <c r="B3397">
        <f t="shared" si="53"/>
        <v>31</v>
      </c>
      <c r="C3397" t="s">
        <v>33</v>
      </c>
      <c r="D3397" s="1">
        <v>46136</v>
      </c>
      <c r="E3397" t="s">
        <v>38</v>
      </c>
      <c r="AF3397">
        <f>IF(excel_project[[#This Row],[Total Messages]]&gt;0,1,0)</f>
        <v>0</v>
      </c>
    </row>
    <row r="3398" spans="1:32" x14ac:dyDescent="0.3">
      <c r="A3398" t="s">
        <v>64</v>
      </c>
      <c r="B3398">
        <f t="shared" si="53"/>
        <v>31</v>
      </c>
      <c r="C3398" t="s">
        <v>33</v>
      </c>
      <c r="D3398" s="1">
        <v>46137</v>
      </c>
      <c r="E3398" t="s">
        <v>39</v>
      </c>
      <c r="AF3398">
        <f>IF(excel_project[[#This Row],[Total Messages]]&gt;0,1,0)</f>
        <v>0</v>
      </c>
    </row>
    <row r="3399" spans="1:32" x14ac:dyDescent="0.3">
      <c r="A3399" t="s">
        <v>64</v>
      </c>
      <c r="B3399">
        <f t="shared" si="53"/>
        <v>31</v>
      </c>
      <c r="C3399" t="s">
        <v>33</v>
      </c>
      <c r="D3399" s="1">
        <v>46138</v>
      </c>
      <c r="E3399" t="s">
        <v>40</v>
      </c>
      <c r="AF3399">
        <f>IF(excel_project[[#This Row],[Total Messages]]&gt;0,1,0)</f>
        <v>0</v>
      </c>
    </row>
    <row r="3400" spans="1:32" x14ac:dyDescent="0.3">
      <c r="A3400" t="s">
        <v>64</v>
      </c>
      <c r="B3400">
        <f t="shared" si="53"/>
        <v>31</v>
      </c>
      <c r="C3400" t="s">
        <v>33</v>
      </c>
      <c r="D3400" s="1">
        <v>46139</v>
      </c>
      <c r="E3400" t="s">
        <v>30</v>
      </c>
      <c r="AF3400">
        <f>IF(excel_project[[#This Row],[Total Messages]]&gt;0,1,0)</f>
        <v>0</v>
      </c>
    </row>
    <row r="3401" spans="1:32" x14ac:dyDescent="0.3">
      <c r="A3401" t="s">
        <v>64</v>
      </c>
      <c r="B3401">
        <f t="shared" si="53"/>
        <v>31</v>
      </c>
      <c r="C3401" t="s">
        <v>33</v>
      </c>
      <c r="D3401" s="1">
        <v>46140</v>
      </c>
      <c r="E3401" t="s">
        <v>34</v>
      </c>
      <c r="AF3401">
        <f>IF(excel_project[[#This Row],[Total Messages]]&gt;0,1,0)</f>
        <v>0</v>
      </c>
    </row>
    <row r="3402" spans="1:32" x14ac:dyDescent="0.3">
      <c r="A3402" t="s">
        <v>64</v>
      </c>
      <c r="B3402">
        <f t="shared" si="53"/>
        <v>31</v>
      </c>
      <c r="C3402" t="s">
        <v>33</v>
      </c>
      <c r="D3402" s="1">
        <v>46141</v>
      </c>
      <c r="E3402" t="s">
        <v>35</v>
      </c>
      <c r="AF3402">
        <f>IF(excel_project[[#This Row],[Total Messages]]&gt;0,1,0)</f>
        <v>0</v>
      </c>
    </row>
    <row r="3403" spans="1:32" x14ac:dyDescent="0.3">
      <c r="A3403" t="s">
        <v>64</v>
      </c>
      <c r="B3403">
        <f t="shared" si="53"/>
        <v>31</v>
      </c>
      <c r="C3403" t="s">
        <v>33</v>
      </c>
      <c r="D3403" s="1">
        <v>46142</v>
      </c>
      <c r="E3403" t="s">
        <v>36</v>
      </c>
      <c r="AF3403">
        <f>IF(excel_project[[#This Row],[Total Messages]]&gt;0,1,0)</f>
        <v>0</v>
      </c>
    </row>
    <row r="3404" spans="1:32" x14ac:dyDescent="0.3">
      <c r="A3404" t="s">
        <v>64</v>
      </c>
      <c r="B3404">
        <f t="shared" si="53"/>
        <v>31</v>
      </c>
      <c r="C3404" t="s">
        <v>33</v>
      </c>
      <c r="D3404" s="1">
        <v>46143</v>
      </c>
      <c r="E3404" t="s">
        <v>38</v>
      </c>
      <c r="AF3404">
        <f>IF(excel_project[[#This Row],[Total Messages]]&gt;0,1,0)</f>
        <v>0</v>
      </c>
    </row>
    <row r="3405" spans="1:32" x14ac:dyDescent="0.3">
      <c r="A3405" t="s">
        <v>64</v>
      </c>
      <c r="B3405">
        <f t="shared" si="53"/>
        <v>31</v>
      </c>
      <c r="C3405" t="s">
        <v>33</v>
      </c>
      <c r="D3405" s="1">
        <v>46144</v>
      </c>
      <c r="E3405" t="s">
        <v>39</v>
      </c>
      <c r="AF3405">
        <f>IF(excel_project[[#This Row],[Total Messages]]&gt;0,1,0)</f>
        <v>0</v>
      </c>
    </row>
    <row r="3406" spans="1:32" x14ac:dyDescent="0.3">
      <c r="A3406" t="s">
        <v>64</v>
      </c>
      <c r="B3406">
        <f t="shared" si="53"/>
        <v>31</v>
      </c>
      <c r="C3406" t="s">
        <v>33</v>
      </c>
      <c r="D3406" s="1">
        <v>46145</v>
      </c>
      <c r="E3406" t="s">
        <v>40</v>
      </c>
      <c r="AF3406">
        <f>IF(excel_project[[#This Row],[Total Messages]]&gt;0,1,0)</f>
        <v>0</v>
      </c>
    </row>
    <row r="3407" spans="1:32" x14ac:dyDescent="0.3">
      <c r="A3407" t="s">
        <v>64</v>
      </c>
      <c r="B3407">
        <f t="shared" si="53"/>
        <v>31</v>
      </c>
      <c r="C3407" t="s">
        <v>33</v>
      </c>
      <c r="D3407" s="1">
        <v>46146</v>
      </c>
      <c r="E3407" t="s">
        <v>30</v>
      </c>
      <c r="AF3407">
        <f>IF(excel_project[[#This Row],[Total Messages]]&gt;0,1,0)</f>
        <v>0</v>
      </c>
    </row>
    <row r="3408" spans="1:32" x14ac:dyDescent="0.3">
      <c r="A3408" t="s">
        <v>64</v>
      </c>
      <c r="B3408">
        <f t="shared" si="53"/>
        <v>31</v>
      </c>
      <c r="C3408" t="s">
        <v>33</v>
      </c>
      <c r="D3408" s="1">
        <v>46147</v>
      </c>
      <c r="E3408" t="s">
        <v>34</v>
      </c>
      <c r="AF3408">
        <f>IF(excel_project[[#This Row],[Total Messages]]&gt;0,1,0)</f>
        <v>0</v>
      </c>
    </row>
    <row r="3409" spans="1:32" x14ac:dyDescent="0.3">
      <c r="A3409" t="s">
        <v>64</v>
      </c>
      <c r="B3409">
        <f t="shared" si="53"/>
        <v>31</v>
      </c>
      <c r="C3409" t="s">
        <v>33</v>
      </c>
      <c r="D3409" s="1">
        <v>46148</v>
      </c>
      <c r="E3409" t="s">
        <v>35</v>
      </c>
      <c r="AF3409">
        <f>IF(excel_project[[#This Row],[Total Messages]]&gt;0,1,0)</f>
        <v>0</v>
      </c>
    </row>
    <row r="3410" spans="1:32" x14ac:dyDescent="0.3">
      <c r="A3410" t="s">
        <v>64</v>
      </c>
      <c r="B3410">
        <f t="shared" si="53"/>
        <v>31</v>
      </c>
      <c r="C3410" t="s">
        <v>33</v>
      </c>
      <c r="D3410" s="1">
        <v>46149</v>
      </c>
      <c r="E3410" t="s">
        <v>36</v>
      </c>
      <c r="AF3410">
        <f>IF(excel_project[[#This Row],[Total Messages]]&gt;0,1,0)</f>
        <v>0</v>
      </c>
    </row>
    <row r="3411" spans="1:32" x14ac:dyDescent="0.3">
      <c r="A3411" t="s">
        <v>64</v>
      </c>
      <c r="B3411">
        <f t="shared" si="53"/>
        <v>31</v>
      </c>
      <c r="C3411" t="s">
        <v>33</v>
      </c>
      <c r="D3411" s="1">
        <v>46150</v>
      </c>
      <c r="E3411" t="s">
        <v>38</v>
      </c>
      <c r="AF3411">
        <f>IF(excel_project[[#This Row],[Total Messages]]&gt;0,1,0)</f>
        <v>0</v>
      </c>
    </row>
    <row r="3412" spans="1:32" x14ac:dyDescent="0.3">
      <c r="A3412" t="s">
        <v>65</v>
      </c>
      <c r="B3412">
        <f t="shared" si="53"/>
        <v>32</v>
      </c>
      <c r="C3412" t="s">
        <v>33</v>
      </c>
      <c r="D3412" s="1">
        <v>46041</v>
      </c>
      <c r="E3412" t="s">
        <v>30</v>
      </c>
      <c r="AF3412">
        <f>IF(excel_project[[#This Row],[Total Messages]]&gt;0,1,0)</f>
        <v>0</v>
      </c>
    </row>
    <row r="3413" spans="1:32" x14ac:dyDescent="0.3">
      <c r="A3413" t="s">
        <v>65</v>
      </c>
      <c r="B3413">
        <f t="shared" si="53"/>
        <v>32</v>
      </c>
      <c r="C3413" t="s">
        <v>33</v>
      </c>
      <c r="D3413" s="1">
        <v>46042</v>
      </c>
      <c r="E3413" t="s">
        <v>34</v>
      </c>
      <c r="AF3413">
        <f>IF(excel_project[[#This Row],[Total Messages]]&gt;0,1,0)</f>
        <v>0</v>
      </c>
    </row>
    <row r="3414" spans="1:32" x14ac:dyDescent="0.3">
      <c r="A3414" t="s">
        <v>65</v>
      </c>
      <c r="B3414">
        <f t="shared" si="53"/>
        <v>32</v>
      </c>
      <c r="C3414" t="s">
        <v>33</v>
      </c>
      <c r="D3414" s="1">
        <v>46043</v>
      </c>
      <c r="E3414" t="s">
        <v>35</v>
      </c>
      <c r="AF3414">
        <f>IF(excel_project[[#This Row],[Total Messages]]&gt;0,1,0)</f>
        <v>0</v>
      </c>
    </row>
    <row r="3415" spans="1:32" x14ac:dyDescent="0.3">
      <c r="A3415" t="s">
        <v>65</v>
      </c>
      <c r="B3415">
        <f t="shared" si="53"/>
        <v>32</v>
      </c>
      <c r="C3415" t="s">
        <v>33</v>
      </c>
      <c r="D3415" s="1">
        <v>46044</v>
      </c>
      <c r="E3415" t="s">
        <v>36</v>
      </c>
      <c r="AF3415">
        <f>IF(excel_project[[#This Row],[Total Messages]]&gt;0,1,0)</f>
        <v>0</v>
      </c>
    </row>
    <row r="3416" spans="1:32" x14ac:dyDescent="0.3">
      <c r="A3416" t="s">
        <v>65</v>
      </c>
      <c r="B3416">
        <f t="shared" si="53"/>
        <v>32</v>
      </c>
      <c r="C3416" t="s">
        <v>33</v>
      </c>
      <c r="D3416" s="1">
        <v>46045</v>
      </c>
      <c r="E3416" t="s">
        <v>38</v>
      </c>
      <c r="AF3416">
        <f>IF(excel_project[[#This Row],[Total Messages]]&gt;0,1,0)</f>
        <v>0</v>
      </c>
    </row>
    <row r="3417" spans="1:32" x14ac:dyDescent="0.3">
      <c r="A3417" t="s">
        <v>65</v>
      </c>
      <c r="B3417">
        <f t="shared" si="53"/>
        <v>32</v>
      </c>
      <c r="C3417" t="s">
        <v>33</v>
      </c>
      <c r="D3417" s="1">
        <v>46046</v>
      </c>
      <c r="E3417" t="s">
        <v>39</v>
      </c>
      <c r="F3417">
        <v>12</v>
      </c>
      <c r="G3417">
        <v>4</v>
      </c>
      <c r="H3417">
        <v>8</v>
      </c>
      <c r="I3417" t="s">
        <v>31</v>
      </c>
      <c r="J3417" t="s">
        <v>37</v>
      </c>
      <c r="V3417">
        <v>1</v>
      </c>
      <c r="AF3417">
        <f>IF(excel_project[[#This Row],[Total Messages]]&gt;0,1,0)</f>
        <v>1</v>
      </c>
    </row>
    <row r="3418" spans="1:32" x14ac:dyDescent="0.3">
      <c r="A3418" t="s">
        <v>65</v>
      </c>
      <c r="B3418">
        <f t="shared" si="53"/>
        <v>32</v>
      </c>
      <c r="C3418" t="s">
        <v>33</v>
      </c>
      <c r="D3418" s="1">
        <v>46047</v>
      </c>
      <c r="E3418" t="s">
        <v>40</v>
      </c>
      <c r="AF3418">
        <f>IF(excel_project[[#This Row],[Total Messages]]&gt;0,1,0)</f>
        <v>0</v>
      </c>
    </row>
    <row r="3419" spans="1:32" x14ac:dyDescent="0.3">
      <c r="A3419" t="s">
        <v>65</v>
      </c>
      <c r="B3419">
        <f t="shared" si="53"/>
        <v>32</v>
      </c>
      <c r="C3419" t="s">
        <v>33</v>
      </c>
      <c r="D3419" s="1">
        <v>46048</v>
      </c>
      <c r="E3419" t="s">
        <v>30</v>
      </c>
      <c r="AF3419">
        <f>IF(excel_project[[#This Row],[Total Messages]]&gt;0,1,0)</f>
        <v>0</v>
      </c>
    </row>
    <row r="3420" spans="1:32" x14ac:dyDescent="0.3">
      <c r="A3420" t="s">
        <v>65</v>
      </c>
      <c r="B3420">
        <f t="shared" si="53"/>
        <v>32</v>
      </c>
      <c r="C3420" t="s">
        <v>33</v>
      </c>
      <c r="D3420" s="1">
        <v>46049</v>
      </c>
      <c r="E3420" t="s">
        <v>34</v>
      </c>
      <c r="F3420">
        <v>8</v>
      </c>
      <c r="G3420">
        <v>6</v>
      </c>
      <c r="H3420">
        <v>2</v>
      </c>
      <c r="I3420" t="s">
        <v>31</v>
      </c>
      <c r="J3420" t="s">
        <v>31</v>
      </c>
      <c r="AF3420">
        <f>IF(excel_project[[#This Row],[Total Messages]]&gt;0,1,0)</f>
        <v>1</v>
      </c>
    </row>
    <row r="3421" spans="1:32" x14ac:dyDescent="0.3">
      <c r="A3421" t="s">
        <v>65</v>
      </c>
      <c r="B3421">
        <f t="shared" si="53"/>
        <v>32</v>
      </c>
      <c r="C3421" t="s">
        <v>33</v>
      </c>
      <c r="D3421" s="1">
        <v>46050</v>
      </c>
      <c r="E3421" t="s">
        <v>35</v>
      </c>
      <c r="AF3421">
        <f>IF(excel_project[[#This Row],[Total Messages]]&gt;0,1,0)</f>
        <v>0</v>
      </c>
    </row>
    <row r="3422" spans="1:32" x14ac:dyDescent="0.3">
      <c r="A3422" t="s">
        <v>65</v>
      </c>
      <c r="B3422">
        <f t="shared" si="53"/>
        <v>32</v>
      </c>
      <c r="C3422" t="s">
        <v>33</v>
      </c>
      <c r="D3422" s="1">
        <v>46051</v>
      </c>
      <c r="E3422" t="s">
        <v>36</v>
      </c>
      <c r="AF3422">
        <f>IF(excel_project[[#This Row],[Total Messages]]&gt;0,1,0)</f>
        <v>0</v>
      </c>
    </row>
    <row r="3423" spans="1:32" x14ac:dyDescent="0.3">
      <c r="A3423" t="s">
        <v>65</v>
      </c>
      <c r="B3423">
        <f t="shared" si="53"/>
        <v>32</v>
      </c>
      <c r="C3423" t="s">
        <v>33</v>
      </c>
      <c r="D3423" s="1">
        <v>46052</v>
      </c>
      <c r="E3423" t="s">
        <v>38</v>
      </c>
      <c r="AF3423">
        <f>IF(excel_project[[#This Row],[Total Messages]]&gt;0,1,0)</f>
        <v>0</v>
      </c>
    </row>
    <row r="3424" spans="1:32" x14ac:dyDescent="0.3">
      <c r="A3424" t="s">
        <v>65</v>
      </c>
      <c r="B3424">
        <f t="shared" si="53"/>
        <v>32</v>
      </c>
      <c r="C3424" t="s">
        <v>33</v>
      </c>
      <c r="D3424" s="1">
        <v>46053</v>
      </c>
      <c r="E3424" t="s">
        <v>39</v>
      </c>
      <c r="AF3424">
        <f>IF(excel_project[[#This Row],[Total Messages]]&gt;0,1,0)</f>
        <v>0</v>
      </c>
    </row>
    <row r="3425" spans="1:32" x14ac:dyDescent="0.3">
      <c r="A3425" t="s">
        <v>65</v>
      </c>
      <c r="B3425">
        <f t="shared" si="53"/>
        <v>32</v>
      </c>
      <c r="C3425" t="s">
        <v>33</v>
      </c>
      <c r="D3425" s="1">
        <v>46054</v>
      </c>
      <c r="E3425" t="s">
        <v>40</v>
      </c>
      <c r="AF3425">
        <f>IF(excel_project[[#This Row],[Total Messages]]&gt;0,1,0)</f>
        <v>0</v>
      </c>
    </row>
    <row r="3426" spans="1:32" x14ac:dyDescent="0.3">
      <c r="A3426" t="s">
        <v>65</v>
      </c>
      <c r="B3426">
        <f t="shared" si="53"/>
        <v>32</v>
      </c>
      <c r="C3426" t="s">
        <v>33</v>
      </c>
      <c r="D3426" s="1">
        <v>46055</v>
      </c>
      <c r="E3426" t="s">
        <v>30</v>
      </c>
      <c r="AF3426">
        <f>IF(excel_project[[#This Row],[Total Messages]]&gt;0,1,0)</f>
        <v>0</v>
      </c>
    </row>
    <row r="3427" spans="1:32" x14ac:dyDescent="0.3">
      <c r="A3427" t="s">
        <v>65</v>
      </c>
      <c r="B3427">
        <f t="shared" si="53"/>
        <v>32</v>
      </c>
      <c r="C3427" t="s">
        <v>33</v>
      </c>
      <c r="D3427" s="1">
        <v>46056</v>
      </c>
      <c r="E3427" t="s">
        <v>34</v>
      </c>
      <c r="AF3427">
        <f>IF(excel_project[[#This Row],[Total Messages]]&gt;0,1,0)</f>
        <v>0</v>
      </c>
    </row>
    <row r="3428" spans="1:32" x14ac:dyDescent="0.3">
      <c r="A3428" t="s">
        <v>65</v>
      </c>
      <c r="B3428">
        <f t="shared" si="53"/>
        <v>32</v>
      </c>
      <c r="C3428" t="s">
        <v>33</v>
      </c>
      <c r="D3428" s="1">
        <v>46057</v>
      </c>
      <c r="E3428" t="s">
        <v>35</v>
      </c>
      <c r="AF3428">
        <f>IF(excel_project[[#This Row],[Total Messages]]&gt;0,1,0)</f>
        <v>0</v>
      </c>
    </row>
    <row r="3429" spans="1:32" x14ac:dyDescent="0.3">
      <c r="A3429" t="s">
        <v>65</v>
      </c>
      <c r="B3429">
        <f t="shared" si="53"/>
        <v>32</v>
      </c>
      <c r="C3429" t="s">
        <v>33</v>
      </c>
      <c r="D3429" s="1">
        <v>46058</v>
      </c>
      <c r="E3429" t="s">
        <v>36</v>
      </c>
      <c r="AF3429">
        <f>IF(excel_project[[#This Row],[Total Messages]]&gt;0,1,0)</f>
        <v>0</v>
      </c>
    </row>
    <row r="3430" spans="1:32" x14ac:dyDescent="0.3">
      <c r="A3430" t="s">
        <v>65</v>
      </c>
      <c r="B3430">
        <f t="shared" si="53"/>
        <v>32</v>
      </c>
      <c r="C3430" t="s">
        <v>33</v>
      </c>
      <c r="D3430" s="1">
        <v>46059</v>
      </c>
      <c r="E3430" t="s">
        <v>38</v>
      </c>
      <c r="AF3430">
        <f>IF(excel_project[[#This Row],[Total Messages]]&gt;0,1,0)</f>
        <v>0</v>
      </c>
    </row>
    <row r="3431" spans="1:32" x14ac:dyDescent="0.3">
      <c r="A3431" t="s">
        <v>65</v>
      </c>
      <c r="B3431">
        <f t="shared" si="53"/>
        <v>32</v>
      </c>
      <c r="C3431" t="s">
        <v>33</v>
      </c>
      <c r="D3431" s="1">
        <v>46060</v>
      </c>
      <c r="E3431" t="s">
        <v>39</v>
      </c>
      <c r="AF3431">
        <f>IF(excel_project[[#This Row],[Total Messages]]&gt;0,1,0)</f>
        <v>0</v>
      </c>
    </row>
    <row r="3432" spans="1:32" x14ac:dyDescent="0.3">
      <c r="A3432" t="s">
        <v>65</v>
      </c>
      <c r="B3432">
        <f t="shared" si="53"/>
        <v>32</v>
      </c>
      <c r="C3432" t="s">
        <v>33</v>
      </c>
      <c r="D3432" s="1">
        <v>46061</v>
      </c>
      <c r="E3432" t="s">
        <v>40</v>
      </c>
      <c r="AF3432">
        <f>IF(excel_project[[#This Row],[Total Messages]]&gt;0,1,0)</f>
        <v>0</v>
      </c>
    </row>
    <row r="3433" spans="1:32" x14ac:dyDescent="0.3">
      <c r="A3433" t="s">
        <v>65</v>
      </c>
      <c r="B3433">
        <f t="shared" si="53"/>
        <v>32</v>
      </c>
      <c r="C3433" t="s">
        <v>33</v>
      </c>
      <c r="D3433" s="1">
        <v>46062</v>
      </c>
      <c r="E3433" t="s">
        <v>30</v>
      </c>
      <c r="AF3433">
        <f>IF(excel_project[[#This Row],[Total Messages]]&gt;0,1,0)</f>
        <v>0</v>
      </c>
    </row>
    <row r="3434" spans="1:32" x14ac:dyDescent="0.3">
      <c r="A3434" t="s">
        <v>65</v>
      </c>
      <c r="B3434">
        <f t="shared" si="53"/>
        <v>32</v>
      </c>
      <c r="C3434" t="s">
        <v>33</v>
      </c>
      <c r="D3434" s="1">
        <v>46063</v>
      </c>
      <c r="E3434" t="s">
        <v>34</v>
      </c>
      <c r="AF3434">
        <f>IF(excel_project[[#This Row],[Total Messages]]&gt;0,1,0)</f>
        <v>0</v>
      </c>
    </row>
    <row r="3435" spans="1:32" x14ac:dyDescent="0.3">
      <c r="A3435" t="s">
        <v>65</v>
      </c>
      <c r="B3435">
        <f t="shared" si="53"/>
        <v>32</v>
      </c>
      <c r="C3435" t="s">
        <v>33</v>
      </c>
      <c r="D3435" s="1">
        <v>46064</v>
      </c>
      <c r="E3435" t="s">
        <v>35</v>
      </c>
      <c r="AF3435">
        <f>IF(excel_project[[#This Row],[Total Messages]]&gt;0,1,0)</f>
        <v>0</v>
      </c>
    </row>
    <row r="3436" spans="1:32" x14ac:dyDescent="0.3">
      <c r="A3436" t="s">
        <v>65</v>
      </c>
      <c r="B3436">
        <f t="shared" si="53"/>
        <v>32</v>
      </c>
      <c r="C3436" t="s">
        <v>33</v>
      </c>
      <c r="D3436" s="1">
        <v>46065</v>
      </c>
      <c r="E3436" t="s">
        <v>36</v>
      </c>
      <c r="AF3436">
        <f>IF(excel_project[[#This Row],[Total Messages]]&gt;0,1,0)</f>
        <v>0</v>
      </c>
    </row>
    <row r="3437" spans="1:32" x14ac:dyDescent="0.3">
      <c r="A3437" t="s">
        <v>65</v>
      </c>
      <c r="B3437">
        <f t="shared" si="53"/>
        <v>32</v>
      </c>
      <c r="C3437" t="s">
        <v>33</v>
      </c>
      <c r="D3437" s="1">
        <v>46066</v>
      </c>
      <c r="E3437" t="s">
        <v>38</v>
      </c>
      <c r="AF3437">
        <f>IF(excel_project[[#This Row],[Total Messages]]&gt;0,1,0)</f>
        <v>0</v>
      </c>
    </row>
    <row r="3438" spans="1:32" x14ac:dyDescent="0.3">
      <c r="A3438" t="s">
        <v>65</v>
      </c>
      <c r="B3438">
        <f t="shared" si="53"/>
        <v>32</v>
      </c>
      <c r="C3438" t="s">
        <v>33</v>
      </c>
      <c r="D3438" s="1">
        <v>46067</v>
      </c>
      <c r="E3438" t="s">
        <v>39</v>
      </c>
      <c r="AF3438">
        <f>IF(excel_project[[#This Row],[Total Messages]]&gt;0,1,0)</f>
        <v>0</v>
      </c>
    </row>
    <row r="3439" spans="1:32" x14ac:dyDescent="0.3">
      <c r="A3439" t="s">
        <v>65</v>
      </c>
      <c r="B3439">
        <f t="shared" si="53"/>
        <v>32</v>
      </c>
      <c r="C3439" t="s">
        <v>33</v>
      </c>
      <c r="D3439" s="1">
        <v>46068</v>
      </c>
      <c r="E3439" t="s">
        <v>40</v>
      </c>
      <c r="AF3439">
        <f>IF(excel_project[[#This Row],[Total Messages]]&gt;0,1,0)</f>
        <v>0</v>
      </c>
    </row>
    <row r="3440" spans="1:32" x14ac:dyDescent="0.3">
      <c r="A3440" t="s">
        <v>65</v>
      </c>
      <c r="B3440">
        <f t="shared" si="53"/>
        <v>32</v>
      </c>
      <c r="C3440" t="s">
        <v>33</v>
      </c>
      <c r="D3440" s="1">
        <v>46069</v>
      </c>
      <c r="E3440" t="s">
        <v>30</v>
      </c>
      <c r="AF3440">
        <f>IF(excel_project[[#This Row],[Total Messages]]&gt;0,1,0)</f>
        <v>0</v>
      </c>
    </row>
    <row r="3441" spans="1:32" x14ac:dyDescent="0.3">
      <c r="A3441" t="s">
        <v>65</v>
      </c>
      <c r="B3441">
        <f t="shared" si="53"/>
        <v>32</v>
      </c>
      <c r="C3441" t="s">
        <v>33</v>
      </c>
      <c r="D3441" s="1">
        <v>46070</v>
      </c>
      <c r="E3441" t="s">
        <v>34</v>
      </c>
      <c r="AF3441">
        <f>IF(excel_project[[#This Row],[Total Messages]]&gt;0,1,0)</f>
        <v>0</v>
      </c>
    </row>
    <row r="3442" spans="1:32" x14ac:dyDescent="0.3">
      <c r="A3442" t="s">
        <v>65</v>
      </c>
      <c r="B3442">
        <f t="shared" si="53"/>
        <v>32</v>
      </c>
      <c r="C3442" t="s">
        <v>33</v>
      </c>
      <c r="D3442" s="1">
        <v>46071</v>
      </c>
      <c r="E3442" t="s">
        <v>35</v>
      </c>
      <c r="AF3442">
        <f>IF(excel_project[[#This Row],[Total Messages]]&gt;0,1,0)</f>
        <v>0</v>
      </c>
    </row>
    <row r="3443" spans="1:32" x14ac:dyDescent="0.3">
      <c r="A3443" t="s">
        <v>65</v>
      </c>
      <c r="B3443">
        <f t="shared" si="53"/>
        <v>32</v>
      </c>
      <c r="C3443" t="s">
        <v>33</v>
      </c>
      <c r="D3443" s="1">
        <v>46072</v>
      </c>
      <c r="E3443" t="s">
        <v>36</v>
      </c>
      <c r="AF3443">
        <f>IF(excel_project[[#This Row],[Total Messages]]&gt;0,1,0)</f>
        <v>0</v>
      </c>
    </row>
    <row r="3444" spans="1:32" x14ac:dyDescent="0.3">
      <c r="A3444" t="s">
        <v>65</v>
      </c>
      <c r="B3444">
        <f t="shared" si="53"/>
        <v>32</v>
      </c>
      <c r="C3444" t="s">
        <v>33</v>
      </c>
      <c r="D3444" s="1">
        <v>46073</v>
      </c>
      <c r="E3444" t="s">
        <v>38</v>
      </c>
      <c r="AF3444">
        <f>IF(excel_project[[#This Row],[Total Messages]]&gt;0,1,0)</f>
        <v>0</v>
      </c>
    </row>
    <row r="3445" spans="1:32" x14ac:dyDescent="0.3">
      <c r="A3445" t="s">
        <v>65</v>
      </c>
      <c r="B3445">
        <f t="shared" si="53"/>
        <v>32</v>
      </c>
      <c r="C3445" t="s">
        <v>33</v>
      </c>
      <c r="D3445" s="1">
        <v>46074</v>
      </c>
      <c r="E3445" t="s">
        <v>39</v>
      </c>
      <c r="AF3445">
        <f>IF(excel_project[[#This Row],[Total Messages]]&gt;0,1,0)</f>
        <v>0</v>
      </c>
    </row>
    <row r="3446" spans="1:32" x14ac:dyDescent="0.3">
      <c r="A3446" t="s">
        <v>65</v>
      </c>
      <c r="B3446">
        <f t="shared" si="53"/>
        <v>32</v>
      </c>
      <c r="C3446" t="s">
        <v>33</v>
      </c>
      <c r="D3446" s="1">
        <v>46075</v>
      </c>
      <c r="E3446" t="s">
        <v>40</v>
      </c>
      <c r="AF3446">
        <f>IF(excel_project[[#This Row],[Total Messages]]&gt;0,1,0)</f>
        <v>0</v>
      </c>
    </row>
    <row r="3447" spans="1:32" x14ac:dyDescent="0.3">
      <c r="A3447" t="s">
        <v>65</v>
      </c>
      <c r="B3447">
        <f t="shared" si="53"/>
        <v>32</v>
      </c>
      <c r="C3447" t="s">
        <v>33</v>
      </c>
      <c r="D3447" s="1">
        <v>46076</v>
      </c>
      <c r="E3447" t="s">
        <v>30</v>
      </c>
      <c r="AF3447">
        <f>IF(excel_project[[#This Row],[Total Messages]]&gt;0,1,0)</f>
        <v>0</v>
      </c>
    </row>
    <row r="3448" spans="1:32" x14ac:dyDescent="0.3">
      <c r="A3448" t="s">
        <v>65</v>
      </c>
      <c r="B3448">
        <f t="shared" si="53"/>
        <v>32</v>
      </c>
      <c r="C3448" t="s">
        <v>33</v>
      </c>
      <c r="D3448" s="1">
        <v>46077</v>
      </c>
      <c r="E3448" t="s">
        <v>34</v>
      </c>
      <c r="AF3448">
        <f>IF(excel_project[[#This Row],[Total Messages]]&gt;0,1,0)</f>
        <v>0</v>
      </c>
    </row>
    <row r="3449" spans="1:32" x14ac:dyDescent="0.3">
      <c r="A3449" t="s">
        <v>65</v>
      </c>
      <c r="B3449">
        <f t="shared" si="53"/>
        <v>32</v>
      </c>
      <c r="C3449" t="s">
        <v>33</v>
      </c>
      <c r="D3449" s="1">
        <v>46078</v>
      </c>
      <c r="E3449" t="s">
        <v>35</v>
      </c>
      <c r="AF3449">
        <f>IF(excel_project[[#This Row],[Total Messages]]&gt;0,1,0)</f>
        <v>0</v>
      </c>
    </row>
    <row r="3450" spans="1:32" x14ac:dyDescent="0.3">
      <c r="A3450" t="s">
        <v>65</v>
      </c>
      <c r="B3450">
        <f t="shared" si="53"/>
        <v>32</v>
      </c>
      <c r="C3450" t="s">
        <v>33</v>
      </c>
      <c r="D3450" s="1">
        <v>46079</v>
      </c>
      <c r="E3450" t="s">
        <v>36</v>
      </c>
      <c r="AF3450">
        <f>IF(excel_project[[#This Row],[Total Messages]]&gt;0,1,0)</f>
        <v>0</v>
      </c>
    </row>
    <row r="3451" spans="1:32" x14ac:dyDescent="0.3">
      <c r="A3451" t="s">
        <v>65</v>
      </c>
      <c r="B3451">
        <f t="shared" si="53"/>
        <v>32</v>
      </c>
      <c r="C3451" t="s">
        <v>33</v>
      </c>
      <c r="D3451" s="1">
        <v>46080</v>
      </c>
      <c r="E3451" t="s">
        <v>38</v>
      </c>
      <c r="AF3451">
        <f>IF(excel_project[[#This Row],[Total Messages]]&gt;0,1,0)</f>
        <v>0</v>
      </c>
    </row>
    <row r="3452" spans="1:32" x14ac:dyDescent="0.3">
      <c r="A3452" t="s">
        <v>65</v>
      </c>
      <c r="B3452">
        <f t="shared" si="53"/>
        <v>32</v>
      </c>
      <c r="C3452" t="s">
        <v>33</v>
      </c>
      <c r="D3452" s="1">
        <v>46081</v>
      </c>
      <c r="E3452" t="s">
        <v>39</v>
      </c>
      <c r="AF3452">
        <f>IF(excel_project[[#This Row],[Total Messages]]&gt;0,1,0)</f>
        <v>0</v>
      </c>
    </row>
    <row r="3453" spans="1:32" x14ac:dyDescent="0.3">
      <c r="A3453" t="s">
        <v>65</v>
      </c>
      <c r="B3453">
        <f t="shared" si="53"/>
        <v>32</v>
      </c>
      <c r="C3453" t="s">
        <v>33</v>
      </c>
      <c r="D3453" s="1">
        <v>46082</v>
      </c>
      <c r="E3453" t="s">
        <v>40</v>
      </c>
      <c r="AF3453">
        <f>IF(excel_project[[#This Row],[Total Messages]]&gt;0,1,0)</f>
        <v>0</v>
      </c>
    </row>
    <row r="3454" spans="1:32" x14ac:dyDescent="0.3">
      <c r="A3454" t="s">
        <v>65</v>
      </c>
      <c r="B3454">
        <f t="shared" si="53"/>
        <v>32</v>
      </c>
      <c r="C3454" t="s">
        <v>33</v>
      </c>
      <c r="D3454" s="1">
        <v>46083</v>
      </c>
      <c r="E3454" t="s">
        <v>30</v>
      </c>
      <c r="AF3454">
        <f>IF(excel_project[[#This Row],[Total Messages]]&gt;0,1,0)</f>
        <v>0</v>
      </c>
    </row>
    <row r="3455" spans="1:32" x14ac:dyDescent="0.3">
      <c r="A3455" t="s">
        <v>65</v>
      </c>
      <c r="B3455">
        <f t="shared" si="53"/>
        <v>32</v>
      </c>
      <c r="C3455" t="s">
        <v>33</v>
      </c>
      <c r="D3455" s="1">
        <v>46084</v>
      </c>
      <c r="E3455" t="s">
        <v>34</v>
      </c>
      <c r="AF3455">
        <f>IF(excel_project[[#This Row],[Total Messages]]&gt;0,1,0)</f>
        <v>0</v>
      </c>
    </row>
    <row r="3456" spans="1:32" x14ac:dyDescent="0.3">
      <c r="A3456" t="s">
        <v>65</v>
      </c>
      <c r="B3456">
        <f t="shared" si="53"/>
        <v>32</v>
      </c>
      <c r="C3456" t="s">
        <v>33</v>
      </c>
      <c r="D3456" s="1">
        <v>46085</v>
      </c>
      <c r="E3456" t="s">
        <v>35</v>
      </c>
      <c r="AF3456">
        <f>IF(excel_project[[#This Row],[Total Messages]]&gt;0,1,0)</f>
        <v>0</v>
      </c>
    </row>
    <row r="3457" spans="1:32" x14ac:dyDescent="0.3">
      <c r="A3457" t="s">
        <v>65</v>
      </c>
      <c r="B3457">
        <f t="shared" si="53"/>
        <v>32</v>
      </c>
      <c r="C3457" t="s">
        <v>33</v>
      </c>
      <c r="D3457" s="1">
        <v>46086</v>
      </c>
      <c r="E3457" t="s">
        <v>36</v>
      </c>
      <c r="AF3457">
        <f>IF(excel_project[[#This Row],[Total Messages]]&gt;0,1,0)</f>
        <v>0</v>
      </c>
    </row>
    <row r="3458" spans="1:32" x14ac:dyDescent="0.3">
      <c r="A3458" t="s">
        <v>65</v>
      </c>
      <c r="B3458">
        <f t="shared" ref="B3458:B3521" si="54">VALUE(LEFT(A3458,LEN(A3458)-1))</f>
        <v>32</v>
      </c>
      <c r="C3458" t="s">
        <v>33</v>
      </c>
      <c r="D3458" s="1">
        <v>46087</v>
      </c>
      <c r="E3458" t="s">
        <v>38</v>
      </c>
      <c r="AF3458">
        <f>IF(excel_project[[#This Row],[Total Messages]]&gt;0,1,0)</f>
        <v>0</v>
      </c>
    </row>
    <row r="3459" spans="1:32" x14ac:dyDescent="0.3">
      <c r="A3459" t="s">
        <v>65</v>
      </c>
      <c r="B3459">
        <f t="shared" si="54"/>
        <v>32</v>
      </c>
      <c r="C3459" t="s">
        <v>33</v>
      </c>
      <c r="D3459" s="1">
        <v>46088</v>
      </c>
      <c r="E3459" t="s">
        <v>39</v>
      </c>
      <c r="AF3459">
        <f>IF(excel_project[[#This Row],[Total Messages]]&gt;0,1,0)</f>
        <v>0</v>
      </c>
    </row>
    <row r="3460" spans="1:32" x14ac:dyDescent="0.3">
      <c r="A3460" t="s">
        <v>65</v>
      </c>
      <c r="B3460">
        <f t="shared" si="54"/>
        <v>32</v>
      </c>
      <c r="C3460" t="s">
        <v>33</v>
      </c>
      <c r="D3460" s="1">
        <v>46089</v>
      </c>
      <c r="E3460" t="s">
        <v>40</v>
      </c>
      <c r="AF3460">
        <f>IF(excel_project[[#This Row],[Total Messages]]&gt;0,1,0)</f>
        <v>0</v>
      </c>
    </row>
    <row r="3461" spans="1:32" x14ac:dyDescent="0.3">
      <c r="A3461" t="s">
        <v>65</v>
      </c>
      <c r="B3461">
        <f t="shared" si="54"/>
        <v>32</v>
      </c>
      <c r="C3461" t="s">
        <v>33</v>
      </c>
      <c r="D3461" s="1">
        <v>46090</v>
      </c>
      <c r="E3461" t="s">
        <v>30</v>
      </c>
      <c r="AF3461">
        <f>IF(excel_project[[#This Row],[Total Messages]]&gt;0,1,0)</f>
        <v>0</v>
      </c>
    </row>
    <row r="3462" spans="1:32" x14ac:dyDescent="0.3">
      <c r="A3462" t="s">
        <v>65</v>
      </c>
      <c r="B3462">
        <f t="shared" si="54"/>
        <v>32</v>
      </c>
      <c r="C3462" t="s">
        <v>33</v>
      </c>
      <c r="D3462" s="1">
        <v>46091</v>
      </c>
      <c r="E3462" t="s">
        <v>34</v>
      </c>
      <c r="AF3462">
        <f>IF(excel_project[[#This Row],[Total Messages]]&gt;0,1,0)</f>
        <v>0</v>
      </c>
    </row>
    <row r="3463" spans="1:32" x14ac:dyDescent="0.3">
      <c r="A3463" t="s">
        <v>65</v>
      </c>
      <c r="B3463">
        <f t="shared" si="54"/>
        <v>32</v>
      </c>
      <c r="C3463" t="s">
        <v>33</v>
      </c>
      <c r="D3463" s="1">
        <v>46092</v>
      </c>
      <c r="E3463" t="s">
        <v>35</v>
      </c>
      <c r="AF3463">
        <f>IF(excel_project[[#This Row],[Total Messages]]&gt;0,1,0)</f>
        <v>0</v>
      </c>
    </row>
    <row r="3464" spans="1:32" x14ac:dyDescent="0.3">
      <c r="A3464" t="s">
        <v>65</v>
      </c>
      <c r="B3464">
        <f t="shared" si="54"/>
        <v>32</v>
      </c>
      <c r="C3464" t="s">
        <v>33</v>
      </c>
      <c r="D3464" s="1">
        <v>46093</v>
      </c>
      <c r="E3464" t="s">
        <v>36</v>
      </c>
      <c r="AF3464">
        <f>IF(excel_project[[#This Row],[Total Messages]]&gt;0,1,0)</f>
        <v>0</v>
      </c>
    </row>
    <row r="3465" spans="1:32" x14ac:dyDescent="0.3">
      <c r="A3465" t="s">
        <v>65</v>
      </c>
      <c r="B3465">
        <f t="shared" si="54"/>
        <v>32</v>
      </c>
      <c r="C3465" t="s">
        <v>33</v>
      </c>
      <c r="D3465" s="1">
        <v>46094</v>
      </c>
      <c r="E3465" t="s">
        <v>38</v>
      </c>
      <c r="AF3465">
        <f>IF(excel_project[[#This Row],[Total Messages]]&gt;0,1,0)</f>
        <v>0</v>
      </c>
    </row>
    <row r="3466" spans="1:32" x14ac:dyDescent="0.3">
      <c r="A3466" t="s">
        <v>65</v>
      </c>
      <c r="B3466">
        <f t="shared" si="54"/>
        <v>32</v>
      </c>
      <c r="C3466" t="s">
        <v>33</v>
      </c>
      <c r="D3466" s="1">
        <v>46095</v>
      </c>
      <c r="E3466" t="s">
        <v>39</v>
      </c>
      <c r="AF3466">
        <f>IF(excel_project[[#This Row],[Total Messages]]&gt;0,1,0)</f>
        <v>0</v>
      </c>
    </row>
    <row r="3467" spans="1:32" x14ac:dyDescent="0.3">
      <c r="A3467" t="s">
        <v>65</v>
      </c>
      <c r="B3467">
        <f t="shared" si="54"/>
        <v>32</v>
      </c>
      <c r="C3467" t="s">
        <v>33</v>
      </c>
      <c r="D3467" s="1">
        <v>46096</v>
      </c>
      <c r="E3467" t="s">
        <v>40</v>
      </c>
      <c r="AF3467">
        <f>IF(excel_project[[#This Row],[Total Messages]]&gt;0,1,0)</f>
        <v>0</v>
      </c>
    </row>
    <row r="3468" spans="1:32" x14ac:dyDescent="0.3">
      <c r="A3468" t="s">
        <v>65</v>
      </c>
      <c r="B3468">
        <f t="shared" si="54"/>
        <v>32</v>
      </c>
      <c r="C3468" t="s">
        <v>33</v>
      </c>
      <c r="D3468" s="1">
        <v>46097</v>
      </c>
      <c r="E3468" t="s">
        <v>30</v>
      </c>
      <c r="AF3468">
        <f>IF(excel_project[[#This Row],[Total Messages]]&gt;0,1,0)</f>
        <v>0</v>
      </c>
    </row>
    <row r="3469" spans="1:32" x14ac:dyDescent="0.3">
      <c r="A3469" t="s">
        <v>65</v>
      </c>
      <c r="B3469">
        <f t="shared" si="54"/>
        <v>32</v>
      </c>
      <c r="C3469" t="s">
        <v>33</v>
      </c>
      <c r="D3469" s="1">
        <v>46098</v>
      </c>
      <c r="E3469" t="s">
        <v>34</v>
      </c>
      <c r="AF3469">
        <f>IF(excel_project[[#This Row],[Total Messages]]&gt;0,1,0)</f>
        <v>0</v>
      </c>
    </row>
    <row r="3470" spans="1:32" x14ac:dyDescent="0.3">
      <c r="A3470" t="s">
        <v>65</v>
      </c>
      <c r="B3470">
        <f t="shared" si="54"/>
        <v>32</v>
      </c>
      <c r="C3470" t="s">
        <v>33</v>
      </c>
      <c r="D3470" s="1">
        <v>46099</v>
      </c>
      <c r="E3470" t="s">
        <v>35</v>
      </c>
      <c r="AF3470">
        <f>IF(excel_project[[#This Row],[Total Messages]]&gt;0,1,0)</f>
        <v>0</v>
      </c>
    </row>
    <row r="3471" spans="1:32" x14ac:dyDescent="0.3">
      <c r="A3471" t="s">
        <v>65</v>
      </c>
      <c r="B3471">
        <f t="shared" si="54"/>
        <v>32</v>
      </c>
      <c r="C3471" t="s">
        <v>33</v>
      </c>
      <c r="D3471" s="1">
        <v>46100</v>
      </c>
      <c r="E3471" t="s">
        <v>36</v>
      </c>
      <c r="AF3471">
        <f>IF(excel_project[[#This Row],[Total Messages]]&gt;0,1,0)</f>
        <v>0</v>
      </c>
    </row>
    <row r="3472" spans="1:32" x14ac:dyDescent="0.3">
      <c r="A3472" t="s">
        <v>65</v>
      </c>
      <c r="B3472">
        <f t="shared" si="54"/>
        <v>32</v>
      </c>
      <c r="C3472" t="s">
        <v>33</v>
      </c>
      <c r="D3472" s="1">
        <v>46101</v>
      </c>
      <c r="E3472" t="s">
        <v>38</v>
      </c>
      <c r="AF3472">
        <f>IF(excel_project[[#This Row],[Total Messages]]&gt;0,1,0)</f>
        <v>0</v>
      </c>
    </row>
    <row r="3473" spans="1:32" x14ac:dyDescent="0.3">
      <c r="A3473" t="s">
        <v>65</v>
      </c>
      <c r="B3473">
        <f t="shared" si="54"/>
        <v>32</v>
      </c>
      <c r="C3473" t="s">
        <v>33</v>
      </c>
      <c r="D3473" s="1">
        <v>46102</v>
      </c>
      <c r="E3473" t="s">
        <v>39</v>
      </c>
      <c r="AF3473">
        <f>IF(excel_project[[#This Row],[Total Messages]]&gt;0,1,0)</f>
        <v>0</v>
      </c>
    </row>
    <row r="3474" spans="1:32" x14ac:dyDescent="0.3">
      <c r="A3474" t="s">
        <v>65</v>
      </c>
      <c r="B3474">
        <f t="shared" si="54"/>
        <v>32</v>
      </c>
      <c r="C3474" t="s">
        <v>33</v>
      </c>
      <c r="D3474" s="1">
        <v>46103</v>
      </c>
      <c r="E3474" t="s">
        <v>40</v>
      </c>
      <c r="AF3474">
        <f>IF(excel_project[[#This Row],[Total Messages]]&gt;0,1,0)</f>
        <v>0</v>
      </c>
    </row>
    <row r="3475" spans="1:32" x14ac:dyDescent="0.3">
      <c r="A3475" t="s">
        <v>65</v>
      </c>
      <c r="B3475">
        <f t="shared" si="54"/>
        <v>32</v>
      </c>
      <c r="C3475" t="s">
        <v>33</v>
      </c>
      <c r="D3475" s="1">
        <v>46104</v>
      </c>
      <c r="E3475" t="s">
        <v>30</v>
      </c>
      <c r="AF3475">
        <f>IF(excel_project[[#This Row],[Total Messages]]&gt;0,1,0)</f>
        <v>0</v>
      </c>
    </row>
    <row r="3476" spans="1:32" x14ac:dyDescent="0.3">
      <c r="A3476" t="s">
        <v>65</v>
      </c>
      <c r="B3476">
        <f t="shared" si="54"/>
        <v>32</v>
      </c>
      <c r="C3476" t="s">
        <v>33</v>
      </c>
      <c r="D3476" s="1">
        <v>46105</v>
      </c>
      <c r="E3476" t="s">
        <v>34</v>
      </c>
      <c r="AF3476">
        <f>IF(excel_project[[#This Row],[Total Messages]]&gt;0,1,0)</f>
        <v>0</v>
      </c>
    </row>
    <row r="3477" spans="1:32" x14ac:dyDescent="0.3">
      <c r="A3477" t="s">
        <v>65</v>
      </c>
      <c r="B3477">
        <f t="shared" si="54"/>
        <v>32</v>
      </c>
      <c r="C3477" t="s">
        <v>33</v>
      </c>
      <c r="D3477" s="1">
        <v>46106</v>
      </c>
      <c r="E3477" t="s">
        <v>35</v>
      </c>
      <c r="AF3477">
        <f>IF(excel_project[[#This Row],[Total Messages]]&gt;0,1,0)</f>
        <v>0</v>
      </c>
    </row>
    <row r="3478" spans="1:32" x14ac:dyDescent="0.3">
      <c r="A3478" t="s">
        <v>65</v>
      </c>
      <c r="B3478">
        <f t="shared" si="54"/>
        <v>32</v>
      </c>
      <c r="C3478" t="s">
        <v>33</v>
      </c>
      <c r="D3478" s="1">
        <v>46107</v>
      </c>
      <c r="E3478" t="s">
        <v>36</v>
      </c>
      <c r="AF3478">
        <f>IF(excel_project[[#This Row],[Total Messages]]&gt;0,1,0)</f>
        <v>0</v>
      </c>
    </row>
    <row r="3479" spans="1:32" x14ac:dyDescent="0.3">
      <c r="A3479" t="s">
        <v>65</v>
      </c>
      <c r="B3479">
        <f t="shared" si="54"/>
        <v>32</v>
      </c>
      <c r="C3479" t="s">
        <v>33</v>
      </c>
      <c r="D3479" s="1">
        <v>46108</v>
      </c>
      <c r="E3479" t="s">
        <v>38</v>
      </c>
      <c r="AF3479">
        <f>IF(excel_project[[#This Row],[Total Messages]]&gt;0,1,0)</f>
        <v>0</v>
      </c>
    </row>
    <row r="3480" spans="1:32" x14ac:dyDescent="0.3">
      <c r="A3480" t="s">
        <v>65</v>
      </c>
      <c r="B3480">
        <f t="shared" si="54"/>
        <v>32</v>
      </c>
      <c r="C3480" t="s">
        <v>33</v>
      </c>
      <c r="D3480" s="1">
        <v>46109</v>
      </c>
      <c r="E3480" t="s">
        <v>39</v>
      </c>
      <c r="AF3480">
        <f>IF(excel_project[[#This Row],[Total Messages]]&gt;0,1,0)</f>
        <v>0</v>
      </c>
    </row>
    <row r="3481" spans="1:32" x14ac:dyDescent="0.3">
      <c r="A3481" t="s">
        <v>65</v>
      </c>
      <c r="B3481">
        <f t="shared" si="54"/>
        <v>32</v>
      </c>
      <c r="C3481" t="s">
        <v>33</v>
      </c>
      <c r="D3481" s="1">
        <v>46110</v>
      </c>
      <c r="E3481" t="s">
        <v>40</v>
      </c>
      <c r="AF3481">
        <f>IF(excel_project[[#This Row],[Total Messages]]&gt;0,1,0)</f>
        <v>0</v>
      </c>
    </row>
    <row r="3482" spans="1:32" x14ac:dyDescent="0.3">
      <c r="A3482" t="s">
        <v>65</v>
      </c>
      <c r="B3482">
        <f t="shared" si="54"/>
        <v>32</v>
      </c>
      <c r="C3482" t="s">
        <v>33</v>
      </c>
      <c r="D3482" s="1">
        <v>46111</v>
      </c>
      <c r="E3482" t="s">
        <v>30</v>
      </c>
      <c r="AF3482">
        <f>IF(excel_project[[#This Row],[Total Messages]]&gt;0,1,0)</f>
        <v>0</v>
      </c>
    </row>
    <row r="3483" spans="1:32" x14ac:dyDescent="0.3">
      <c r="A3483" t="s">
        <v>65</v>
      </c>
      <c r="B3483">
        <f t="shared" si="54"/>
        <v>32</v>
      </c>
      <c r="C3483" t="s">
        <v>33</v>
      </c>
      <c r="D3483" s="1">
        <v>46112</v>
      </c>
      <c r="E3483" t="s">
        <v>34</v>
      </c>
      <c r="AF3483">
        <f>IF(excel_project[[#This Row],[Total Messages]]&gt;0,1,0)</f>
        <v>0</v>
      </c>
    </row>
    <row r="3484" spans="1:32" x14ac:dyDescent="0.3">
      <c r="A3484" t="s">
        <v>65</v>
      </c>
      <c r="B3484">
        <f t="shared" si="54"/>
        <v>32</v>
      </c>
      <c r="C3484" t="s">
        <v>33</v>
      </c>
      <c r="D3484" s="1">
        <v>46113</v>
      </c>
      <c r="E3484" t="s">
        <v>35</v>
      </c>
      <c r="AF3484">
        <f>IF(excel_project[[#This Row],[Total Messages]]&gt;0,1,0)</f>
        <v>0</v>
      </c>
    </row>
    <row r="3485" spans="1:32" x14ac:dyDescent="0.3">
      <c r="A3485" t="s">
        <v>65</v>
      </c>
      <c r="B3485">
        <f t="shared" si="54"/>
        <v>32</v>
      </c>
      <c r="C3485" t="s">
        <v>33</v>
      </c>
      <c r="D3485" s="1">
        <v>46114</v>
      </c>
      <c r="E3485" t="s">
        <v>36</v>
      </c>
      <c r="AF3485">
        <f>IF(excel_project[[#This Row],[Total Messages]]&gt;0,1,0)</f>
        <v>0</v>
      </c>
    </row>
    <row r="3486" spans="1:32" x14ac:dyDescent="0.3">
      <c r="A3486" t="s">
        <v>65</v>
      </c>
      <c r="B3486">
        <f t="shared" si="54"/>
        <v>32</v>
      </c>
      <c r="C3486" t="s">
        <v>33</v>
      </c>
      <c r="D3486" s="1">
        <v>46115</v>
      </c>
      <c r="E3486" t="s">
        <v>38</v>
      </c>
      <c r="AF3486">
        <f>IF(excel_project[[#This Row],[Total Messages]]&gt;0,1,0)</f>
        <v>0</v>
      </c>
    </row>
    <row r="3487" spans="1:32" x14ac:dyDescent="0.3">
      <c r="A3487" t="s">
        <v>65</v>
      </c>
      <c r="B3487">
        <f t="shared" si="54"/>
        <v>32</v>
      </c>
      <c r="C3487" t="s">
        <v>33</v>
      </c>
      <c r="D3487" s="1">
        <v>46116</v>
      </c>
      <c r="E3487" t="s">
        <v>39</v>
      </c>
      <c r="AF3487">
        <f>IF(excel_project[[#This Row],[Total Messages]]&gt;0,1,0)</f>
        <v>0</v>
      </c>
    </row>
    <row r="3488" spans="1:32" x14ac:dyDescent="0.3">
      <c r="A3488" t="s">
        <v>65</v>
      </c>
      <c r="B3488">
        <f t="shared" si="54"/>
        <v>32</v>
      </c>
      <c r="C3488" t="s">
        <v>33</v>
      </c>
      <c r="D3488" s="1">
        <v>46117</v>
      </c>
      <c r="E3488" t="s">
        <v>40</v>
      </c>
      <c r="AF3488">
        <f>IF(excel_project[[#This Row],[Total Messages]]&gt;0,1,0)</f>
        <v>0</v>
      </c>
    </row>
    <row r="3489" spans="1:32" x14ac:dyDescent="0.3">
      <c r="A3489" t="s">
        <v>65</v>
      </c>
      <c r="B3489">
        <f t="shared" si="54"/>
        <v>32</v>
      </c>
      <c r="C3489" t="s">
        <v>33</v>
      </c>
      <c r="D3489" s="1">
        <v>46118</v>
      </c>
      <c r="E3489" t="s">
        <v>30</v>
      </c>
      <c r="AF3489">
        <f>IF(excel_project[[#This Row],[Total Messages]]&gt;0,1,0)</f>
        <v>0</v>
      </c>
    </row>
    <row r="3490" spans="1:32" x14ac:dyDescent="0.3">
      <c r="A3490" t="s">
        <v>65</v>
      </c>
      <c r="B3490">
        <f t="shared" si="54"/>
        <v>32</v>
      </c>
      <c r="C3490" t="s">
        <v>33</v>
      </c>
      <c r="D3490" s="1">
        <v>46119</v>
      </c>
      <c r="E3490" t="s">
        <v>34</v>
      </c>
      <c r="AF3490">
        <f>IF(excel_project[[#This Row],[Total Messages]]&gt;0,1,0)</f>
        <v>0</v>
      </c>
    </row>
    <row r="3491" spans="1:32" x14ac:dyDescent="0.3">
      <c r="A3491" t="s">
        <v>65</v>
      </c>
      <c r="B3491">
        <f t="shared" si="54"/>
        <v>32</v>
      </c>
      <c r="C3491" t="s">
        <v>33</v>
      </c>
      <c r="D3491" s="1">
        <v>46120</v>
      </c>
      <c r="E3491" t="s">
        <v>35</v>
      </c>
      <c r="AF3491">
        <f>IF(excel_project[[#This Row],[Total Messages]]&gt;0,1,0)</f>
        <v>0</v>
      </c>
    </row>
    <row r="3492" spans="1:32" x14ac:dyDescent="0.3">
      <c r="A3492" t="s">
        <v>65</v>
      </c>
      <c r="B3492">
        <f t="shared" si="54"/>
        <v>32</v>
      </c>
      <c r="C3492" t="s">
        <v>33</v>
      </c>
      <c r="D3492" s="1">
        <v>46121</v>
      </c>
      <c r="E3492" t="s">
        <v>36</v>
      </c>
      <c r="AF3492">
        <f>IF(excel_project[[#This Row],[Total Messages]]&gt;0,1,0)</f>
        <v>0</v>
      </c>
    </row>
    <row r="3493" spans="1:32" x14ac:dyDescent="0.3">
      <c r="A3493" t="s">
        <v>65</v>
      </c>
      <c r="B3493">
        <f t="shared" si="54"/>
        <v>32</v>
      </c>
      <c r="C3493" t="s">
        <v>33</v>
      </c>
      <c r="D3493" s="1">
        <v>46122</v>
      </c>
      <c r="E3493" t="s">
        <v>38</v>
      </c>
      <c r="AF3493">
        <f>IF(excel_project[[#This Row],[Total Messages]]&gt;0,1,0)</f>
        <v>0</v>
      </c>
    </row>
    <row r="3494" spans="1:32" x14ac:dyDescent="0.3">
      <c r="A3494" t="s">
        <v>65</v>
      </c>
      <c r="B3494">
        <f t="shared" si="54"/>
        <v>32</v>
      </c>
      <c r="C3494" t="s">
        <v>33</v>
      </c>
      <c r="D3494" s="1">
        <v>46123</v>
      </c>
      <c r="E3494" t="s">
        <v>39</v>
      </c>
      <c r="AF3494">
        <f>IF(excel_project[[#This Row],[Total Messages]]&gt;0,1,0)</f>
        <v>0</v>
      </c>
    </row>
    <row r="3495" spans="1:32" x14ac:dyDescent="0.3">
      <c r="A3495" t="s">
        <v>65</v>
      </c>
      <c r="B3495">
        <f t="shared" si="54"/>
        <v>32</v>
      </c>
      <c r="C3495" t="s">
        <v>33</v>
      </c>
      <c r="D3495" s="1">
        <v>46124</v>
      </c>
      <c r="E3495" t="s">
        <v>40</v>
      </c>
      <c r="AF3495">
        <f>IF(excel_project[[#This Row],[Total Messages]]&gt;0,1,0)</f>
        <v>0</v>
      </c>
    </row>
    <row r="3496" spans="1:32" x14ac:dyDescent="0.3">
      <c r="A3496" t="s">
        <v>65</v>
      </c>
      <c r="B3496">
        <f t="shared" si="54"/>
        <v>32</v>
      </c>
      <c r="C3496" t="s">
        <v>33</v>
      </c>
      <c r="D3496" s="1">
        <v>46125</v>
      </c>
      <c r="E3496" t="s">
        <v>30</v>
      </c>
      <c r="AF3496">
        <f>IF(excel_project[[#This Row],[Total Messages]]&gt;0,1,0)</f>
        <v>0</v>
      </c>
    </row>
    <row r="3497" spans="1:32" x14ac:dyDescent="0.3">
      <c r="A3497" t="s">
        <v>65</v>
      </c>
      <c r="B3497">
        <f t="shared" si="54"/>
        <v>32</v>
      </c>
      <c r="C3497" t="s">
        <v>33</v>
      </c>
      <c r="D3497" s="1">
        <v>46126</v>
      </c>
      <c r="E3497" t="s">
        <v>34</v>
      </c>
      <c r="AF3497">
        <f>IF(excel_project[[#This Row],[Total Messages]]&gt;0,1,0)</f>
        <v>0</v>
      </c>
    </row>
    <row r="3498" spans="1:32" x14ac:dyDescent="0.3">
      <c r="A3498" t="s">
        <v>65</v>
      </c>
      <c r="B3498">
        <f t="shared" si="54"/>
        <v>32</v>
      </c>
      <c r="C3498" t="s">
        <v>33</v>
      </c>
      <c r="D3498" s="1">
        <v>46127</v>
      </c>
      <c r="E3498" t="s">
        <v>35</v>
      </c>
      <c r="AF3498">
        <f>IF(excel_project[[#This Row],[Total Messages]]&gt;0,1,0)</f>
        <v>0</v>
      </c>
    </row>
    <row r="3499" spans="1:32" x14ac:dyDescent="0.3">
      <c r="A3499" t="s">
        <v>65</v>
      </c>
      <c r="B3499">
        <f t="shared" si="54"/>
        <v>32</v>
      </c>
      <c r="C3499" t="s">
        <v>33</v>
      </c>
      <c r="D3499" s="1">
        <v>46128</v>
      </c>
      <c r="E3499" t="s">
        <v>36</v>
      </c>
      <c r="AF3499">
        <f>IF(excel_project[[#This Row],[Total Messages]]&gt;0,1,0)</f>
        <v>0</v>
      </c>
    </row>
    <row r="3500" spans="1:32" x14ac:dyDescent="0.3">
      <c r="A3500" t="s">
        <v>65</v>
      </c>
      <c r="B3500">
        <f t="shared" si="54"/>
        <v>32</v>
      </c>
      <c r="C3500" t="s">
        <v>33</v>
      </c>
      <c r="D3500" s="1">
        <v>46129</v>
      </c>
      <c r="E3500" t="s">
        <v>38</v>
      </c>
      <c r="AF3500">
        <f>IF(excel_project[[#This Row],[Total Messages]]&gt;0,1,0)</f>
        <v>0</v>
      </c>
    </row>
    <row r="3501" spans="1:32" x14ac:dyDescent="0.3">
      <c r="A3501" t="s">
        <v>65</v>
      </c>
      <c r="B3501">
        <f t="shared" si="54"/>
        <v>32</v>
      </c>
      <c r="C3501" t="s">
        <v>33</v>
      </c>
      <c r="D3501" s="1">
        <v>46130</v>
      </c>
      <c r="E3501" t="s">
        <v>39</v>
      </c>
      <c r="AF3501">
        <f>IF(excel_project[[#This Row],[Total Messages]]&gt;0,1,0)</f>
        <v>0</v>
      </c>
    </row>
    <row r="3502" spans="1:32" x14ac:dyDescent="0.3">
      <c r="A3502" t="s">
        <v>65</v>
      </c>
      <c r="B3502">
        <f t="shared" si="54"/>
        <v>32</v>
      </c>
      <c r="C3502" t="s">
        <v>33</v>
      </c>
      <c r="D3502" s="1">
        <v>46131</v>
      </c>
      <c r="E3502" t="s">
        <v>40</v>
      </c>
      <c r="AF3502">
        <f>IF(excel_project[[#This Row],[Total Messages]]&gt;0,1,0)</f>
        <v>0</v>
      </c>
    </row>
    <row r="3503" spans="1:32" x14ac:dyDescent="0.3">
      <c r="A3503" t="s">
        <v>65</v>
      </c>
      <c r="B3503">
        <f t="shared" si="54"/>
        <v>32</v>
      </c>
      <c r="C3503" t="s">
        <v>33</v>
      </c>
      <c r="D3503" s="1">
        <v>46132</v>
      </c>
      <c r="E3503" t="s">
        <v>30</v>
      </c>
      <c r="AF3503">
        <f>IF(excel_project[[#This Row],[Total Messages]]&gt;0,1,0)</f>
        <v>0</v>
      </c>
    </row>
    <row r="3504" spans="1:32" x14ac:dyDescent="0.3">
      <c r="A3504" t="s">
        <v>65</v>
      </c>
      <c r="B3504">
        <f t="shared" si="54"/>
        <v>32</v>
      </c>
      <c r="C3504" t="s">
        <v>33</v>
      </c>
      <c r="D3504" s="1">
        <v>46133</v>
      </c>
      <c r="E3504" t="s">
        <v>34</v>
      </c>
      <c r="AF3504">
        <f>IF(excel_project[[#This Row],[Total Messages]]&gt;0,1,0)</f>
        <v>0</v>
      </c>
    </row>
    <row r="3505" spans="1:32" x14ac:dyDescent="0.3">
      <c r="A3505" t="s">
        <v>65</v>
      </c>
      <c r="B3505">
        <f t="shared" si="54"/>
        <v>32</v>
      </c>
      <c r="C3505" t="s">
        <v>33</v>
      </c>
      <c r="D3505" s="1">
        <v>46134</v>
      </c>
      <c r="E3505" t="s">
        <v>35</v>
      </c>
      <c r="AF3505">
        <f>IF(excel_project[[#This Row],[Total Messages]]&gt;0,1,0)</f>
        <v>0</v>
      </c>
    </row>
    <row r="3506" spans="1:32" x14ac:dyDescent="0.3">
      <c r="A3506" t="s">
        <v>65</v>
      </c>
      <c r="B3506">
        <f t="shared" si="54"/>
        <v>32</v>
      </c>
      <c r="C3506" t="s">
        <v>33</v>
      </c>
      <c r="D3506" s="1">
        <v>46135</v>
      </c>
      <c r="E3506" t="s">
        <v>36</v>
      </c>
      <c r="AF3506">
        <f>IF(excel_project[[#This Row],[Total Messages]]&gt;0,1,0)</f>
        <v>0</v>
      </c>
    </row>
    <row r="3507" spans="1:32" x14ac:dyDescent="0.3">
      <c r="A3507" t="s">
        <v>65</v>
      </c>
      <c r="B3507">
        <f t="shared" si="54"/>
        <v>32</v>
      </c>
      <c r="C3507" t="s">
        <v>33</v>
      </c>
      <c r="D3507" s="1">
        <v>46136</v>
      </c>
      <c r="E3507" t="s">
        <v>38</v>
      </c>
      <c r="AF3507">
        <f>IF(excel_project[[#This Row],[Total Messages]]&gt;0,1,0)</f>
        <v>0</v>
      </c>
    </row>
    <row r="3508" spans="1:32" x14ac:dyDescent="0.3">
      <c r="A3508" t="s">
        <v>65</v>
      </c>
      <c r="B3508">
        <f t="shared" si="54"/>
        <v>32</v>
      </c>
      <c r="C3508" t="s">
        <v>33</v>
      </c>
      <c r="D3508" s="1">
        <v>46137</v>
      </c>
      <c r="E3508" t="s">
        <v>39</v>
      </c>
      <c r="AF3508">
        <f>IF(excel_project[[#This Row],[Total Messages]]&gt;0,1,0)</f>
        <v>0</v>
      </c>
    </row>
    <row r="3509" spans="1:32" x14ac:dyDescent="0.3">
      <c r="A3509" t="s">
        <v>65</v>
      </c>
      <c r="B3509">
        <f t="shared" si="54"/>
        <v>32</v>
      </c>
      <c r="C3509" t="s">
        <v>33</v>
      </c>
      <c r="D3509" s="1">
        <v>46138</v>
      </c>
      <c r="E3509" t="s">
        <v>40</v>
      </c>
      <c r="AF3509">
        <f>IF(excel_project[[#This Row],[Total Messages]]&gt;0,1,0)</f>
        <v>0</v>
      </c>
    </row>
    <row r="3510" spans="1:32" x14ac:dyDescent="0.3">
      <c r="A3510" t="s">
        <v>65</v>
      </c>
      <c r="B3510">
        <f t="shared" si="54"/>
        <v>32</v>
      </c>
      <c r="C3510" t="s">
        <v>33</v>
      </c>
      <c r="D3510" s="1">
        <v>46139</v>
      </c>
      <c r="E3510" t="s">
        <v>30</v>
      </c>
      <c r="AF3510">
        <f>IF(excel_project[[#This Row],[Total Messages]]&gt;0,1,0)</f>
        <v>0</v>
      </c>
    </row>
    <row r="3511" spans="1:32" x14ac:dyDescent="0.3">
      <c r="A3511" t="s">
        <v>65</v>
      </c>
      <c r="B3511">
        <f t="shared" si="54"/>
        <v>32</v>
      </c>
      <c r="C3511" t="s">
        <v>33</v>
      </c>
      <c r="D3511" s="1">
        <v>46140</v>
      </c>
      <c r="E3511" t="s">
        <v>34</v>
      </c>
      <c r="AF3511">
        <f>IF(excel_project[[#This Row],[Total Messages]]&gt;0,1,0)</f>
        <v>0</v>
      </c>
    </row>
    <row r="3512" spans="1:32" x14ac:dyDescent="0.3">
      <c r="A3512" t="s">
        <v>65</v>
      </c>
      <c r="B3512">
        <f t="shared" si="54"/>
        <v>32</v>
      </c>
      <c r="C3512" t="s">
        <v>33</v>
      </c>
      <c r="D3512" s="1">
        <v>46141</v>
      </c>
      <c r="E3512" t="s">
        <v>35</v>
      </c>
      <c r="AF3512">
        <f>IF(excel_project[[#This Row],[Total Messages]]&gt;0,1,0)</f>
        <v>0</v>
      </c>
    </row>
    <row r="3513" spans="1:32" x14ac:dyDescent="0.3">
      <c r="A3513" t="s">
        <v>65</v>
      </c>
      <c r="B3513">
        <f t="shared" si="54"/>
        <v>32</v>
      </c>
      <c r="C3513" t="s">
        <v>33</v>
      </c>
      <c r="D3513" s="1">
        <v>46142</v>
      </c>
      <c r="E3513" t="s">
        <v>36</v>
      </c>
      <c r="AF3513">
        <f>IF(excel_project[[#This Row],[Total Messages]]&gt;0,1,0)</f>
        <v>0</v>
      </c>
    </row>
    <row r="3514" spans="1:32" x14ac:dyDescent="0.3">
      <c r="A3514" t="s">
        <v>65</v>
      </c>
      <c r="B3514">
        <f t="shared" si="54"/>
        <v>32</v>
      </c>
      <c r="C3514" t="s">
        <v>33</v>
      </c>
      <c r="D3514" s="1">
        <v>46143</v>
      </c>
      <c r="E3514" t="s">
        <v>38</v>
      </c>
      <c r="AF3514">
        <f>IF(excel_project[[#This Row],[Total Messages]]&gt;0,1,0)</f>
        <v>0</v>
      </c>
    </row>
    <row r="3515" spans="1:32" x14ac:dyDescent="0.3">
      <c r="A3515" t="s">
        <v>65</v>
      </c>
      <c r="B3515">
        <f t="shared" si="54"/>
        <v>32</v>
      </c>
      <c r="C3515" t="s">
        <v>33</v>
      </c>
      <c r="D3515" s="1">
        <v>46144</v>
      </c>
      <c r="E3515" t="s">
        <v>39</v>
      </c>
      <c r="AF3515">
        <f>IF(excel_project[[#This Row],[Total Messages]]&gt;0,1,0)</f>
        <v>0</v>
      </c>
    </row>
    <row r="3516" spans="1:32" x14ac:dyDescent="0.3">
      <c r="A3516" t="s">
        <v>65</v>
      </c>
      <c r="B3516">
        <f t="shared" si="54"/>
        <v>32</v>
      </c>
      <c r="C3516" t="s">
        <v>33</v>
      </c>
      <c r="D3516" s="1">
        <v>46145</v>
      </c>
      <c r="E3516" t="s">
        <v>40</v>
      </c>
      <c r="AF3516">
        <f>IF(excel_project[[#This Row],[Total Messages]]&gt;0,1,0)</f>
        <v>0</v>
      </c>
    </row>
    <row r="3517" spans="1:32" x14ac:dyDescent="0.3">
      <c r="A3517" t="s">
        <v>65</v>
      </c>
      <c r="B3517">
        <f t="shared" si="54"/>
        <v>32</v>
      </c>
      <c r="C3517" t="s">
        <v>33</v>
      </c>
      <c r="D3517" s="1">
        <v>46146</v>
      </c>
      <c r="E3517" t="s">
        <v>30</v>
      </c>
      <c r="AF3517">
        <f>IF(excel_project[[#This Row],[Total Messages]]&gt;0,1,0)</f>
        <v>0</v>
      </c>
    </row>
    <row r="3518" spans="1:32" x14ac:dyDescent="0.3">
      <c r="A3518" t="s">
        <v>65</v>
      </c>
      <c r="B3518">
        <f t="shared" si="54"/>
        <v>32</v>
      </c>
      <c r="C3518" t="s">
        <v>33</v>
      </c>
      <c r="D3518" s="1">
        <v>46147</v>
      </c>
      <c r="E3518" t="s">
        <v>34</v>
      </c>
      <c r="AF3518">
        <f>IF(excel_project[[#This Row],[Total Messages]]&gt;0,1,0)</f>
        <v>0</v>
      </c>
    </row>
    <row r="3519" spans="1:32" x14ac:dyDescent="0.3">
      <c r="A3519" t="s">
        <v>65</v>
      </c>
      <c r="B3519">
        <f t="shared" si="54"/>
        <v>32</v>
      </c>
      <c r="C3519" t="s">
        <v>33</v>
      </c>
      <c r="D3519" s="1">
        <v>46148</v>
      </c>
      <c r="E3519" t="s">
        <v>35</v>
      </c>
      <c r="AF3519">
        <f>IF(excel_project[[#This Row],[Total Messages]]&gt;0,1,0)</f>
        <v>0</v>
      </c>
    </row>
    <row r="3520" spans="1:32" x14ac:dyDescent="0.3">
      <c r="A3520" t="s">
        <v>65</v>
      </c>
      <c r="B3520">
        <f t="shared" si="54"/>
        <v>32</v>
      </c>
      <c r="C3520" t="s">
        <v>33</v>
      </c>
      <c r="D3520" s="1">
        <v>46149</v>
      </c>
      <c r="E3520" t="s">
        <v>36</v>
      </c>
      <c r="AF3520">
        <f>IF(excel_project[[#This Row],[Total Messages]]&gt;0,1,0)</f>
        <v>0</v>
      </c>
    </row>
    <row r="3521" spans="1:32" x14ac:dyDescent="0.3">
      <c r="A3521" t="s">
        <v>65</v>
      </c>
      <c r="B3521">
        <f t="shared" si="54"/>
        <v>32</v>
      </c>
      <c r="C3521" t="s">
        <v>33</v>
      </c>
      <c r="D3521" s="1">
        <v>46150</v>
      </c>
      <c r="E3521" t="s">
        <v>38</v>
      </c>
      <c r="AF3521">
        <f>IF(excel_project[[#This Row],[Total Messages]]&gt;0,1,0)</f>
        <v>0</v>
      </c>
    </row>
    <row r="3522" spans="1:32" x14ac:dyDescent="0.3">
      <c r="A3522" t="s">
        <v>66</v>
      </c>
      <c r="B3522">
        <f t="shared" ref="B3522:B3585" si="55">VALUE(LEFT(A3522,LEN(A3522)-1))</f>
        <v>33</v>
      </c>
      <c r="C3522" t="s">
        <v>33</v>
      </c>
      <c r="D3522" s="1">
        <v>46041</v>
      </c>
      <c r="E3522" t="s">
        <v>30</v>
      </c>
      <c r="AF3522">
        <f>IF(excel_project[[#This Row],[Total Messages]]&gt;0,1,0)</f>
        <v>0</v>
      </c>
    </row>
    <row r="3523" spans="1:32" x14ac:dyDescent="0.3">
      <c r="A3523" t="s">
        <v>66</v>
      </c>
      <c r="B3523">
        <f t="shared" si="55"/>
        <v>33</v>
      </c>
      <c r="C3523" t="s">
        <v>33</v>
      </c>
      <c r="D3523" s="1">
        <v>46042</v>
      </c>
      <c r="E3523" t="s">
        <v>34</v>
      </c>
      <c r="AF3523">
        <f>IF(excel_project[[#This Row],[Total Messages]]&gt;0,1,0)</f>
        <v>0</v>
      </c>
    </row>
    <row r="3524" spans="1:32" x14ac:dyDescent="0.3">
      <c r="A3524" t="s">
        <v>66</v>
      </c>
      <c r="B3524">
        <f t="shared" si="55"/>
        <v>33</v>
      </c>
      <c r="C3524" t="s">
        <v>33</v>
      </c>
      <c r="D3524" s="1">
        <v>46043</v>
      </c>
      <c r="E3524" t="s">
        <v>35</v>
      </c>
      <c r="AF3524">
        <f>IF(excel_project[[#This Row],[Total Messages]]&gt;0,1,0)</f>
        <v>0</v>
      </c>
    </row>
    <row r="3525" spans="1:32" x14ac:dyDescent="0.3">
      <c r="A3525" t="s">
        <v>66</v>
      </c>
      <c r="B3525">
        <f t="shared" si="55"/>
        <v>33</v>
      </c>
      <c r="C3525" t="s">
        <v>33</v>
      </c>
      <c r="D3525" s="1">
        <v>46044</v>
      </c>
      <c r="E3525" t="s">
        <v>36</v>
      </c>
      <c r="AF3525">
        <f>IF(excel_project[[#This Row],[Total Messages]]&gt;0,1,0)</f>
        <v>0</v>
      </c>
    </row>
    <row r="3526" spans="1:32" x14ac:dyDescent="0.3">
      <c r="A3526" t="s">
        <v>66</v>
      </c>
      <c r="B3526">
        <f t="shared" si="55"/>
        <v>33</v>
      </c>
      <c r="C3526" t="s">
        <v>33</v>
      </c>
      <c r="D3526" s="1">
        <v>46045</v>
      </c>
      <c r="E3526" t="s">
        <v>38</v>
      </c>
      <c r="AF3526">
        <f>IF(excel_project[[#This Row],[Total Messages]]&gt;0,1,0)</f>
        <v>0</v>
      </c>
    </row>
    <row r="3527" spans="1:32" x14ac:dyDescent="0.3">
      <c r="A3527" t="s">
        <v>66</v>
      </c>
      <c r="B3527">
        <f t="shared" si="55"/>
        <v>33</v>
      </c>
      <c r="C3527" t="s">
        <v>33</v>
      </c>
      <c r="D3527" s="1">
        <v>46046</v>
      </c>
      <c r="E3527" t="s">
        <v>39</v>
      </c>
      <c r="F3527">
        <v>18</v>
      </c>
      <c r="G3527">
        <v>6</v>
      </c>
      <c r="H3527">
        <v>12</v>
      </c>
      <c r="I3527" t="s">
        <v>31</v>
      </c>
      <c r="J3527" t="s">
        <v>31</v>
      </c>
      <c r="AF3527">
        <f>IF(excel_project[[#This Row],[Total Messages]]&gt;0,1,0)</f>
        <v>1</v>
      </c>
    </row>
    <row r="3528" spans="1:32" x14ac:dyDescent="0.3">
      <c r="A3528" t="s">
        <v>66</v>
      </c>
      <c r="B3528">
        <f t="shared" si="55"/>
        <v>33</v>
      </c>
      <c r="C3528" t="s">
        <v>33</v>
      </c>
      <c r="D3528" s="1">
        <v>46047</v>
      </c>
      <c r="E3528" t="s">
        <v>40</v>
      </c>
      <c r="AF3528">
        <f>IF(excel_project[[#This Row],[Total Messages]]&gt;0,1,0)</f>
        <v>0</v>
      </c>
    </row>
    <row r="3529" spans="1:32" x14ac:dyDescent="0.3">
      <c r="A3529" t="s">
        <v>66</v>
      </c>
      <c r="B3529">
        <f t="shared" si="55"/>
        <v>33</v>
      </c>
      <c r="C3529" t="s">
        <v>33</v>
      </c>
      <c r="D3529" s="1">
        <v>46048</v>
      </c>
      <c r="E3529" t="s">
        <v>30</v>
      </c>
      <c r="AF3529">
        <f>IF(excel_project[[#This Row],[Total Messages]]&gt;0,1,0)</f>
        <v>0</v>
      </c>
    </row>
    <row r="3530" spans="1:32" x14ac:dyDescent="0.3">
      <c r="A3530" t="s">
        <v>66</v>
      </c>
      <c r="B3530">
        <f t="shared" si="55"/>
        <v>33</v>
      </c>
      <c r="C3530" t="s">
        <v>33</v>
      </c>
      <c r="D3530" s="1">
        <v>46049</v>
      </c>
      <c r="E3530" t="s">
        <v>34</v>
      </c>
      <c r="AF3530">
        <f>IF(excel_project[[#This Row],[Total Messages]]&gt;0,1,0)</f>
        <v>0</v>
      </c>
    </row>
    <row r="3531" spans="1:32" x14ac:dyDescent="0.3">
      <c r="A3531" t="s">
        <v>66</v>
      </c>
      <c r="B3531">
        <f t="shared" si="55"/>
        <v>33</v>
      </c>
      <c r="C3531" t="s">
        <v>33</v>
      </c>
      <c r="D3531" s="1">
        <v>46050</v>
      </c>
      <c r="E3531" t="s">
        <v>35</v>
      </c>
      <c r="AF3531">
        <f>IF(excel_project[[#This Row],[Total Messages]]&gt;0,1,0)</f>
        <v>0</v>
      </c>
    </row>
    <row r="3532" spans="1:32" x14ac:dyDescent="0.3">
      <c r="A3532" t="s">
        <v>66</v>
      </c>
      <c r="B3532">
        <f t="shared" si="55"/>
        <v>33</v>
      </c>
      <c r="C3532" t="s">
        <v>33</v>
      </c>
      <c r="D3532" s="1">
        <v>46051</v>
      </c>
      <c r="E3532" t="s">
        <v>36</v>
      </c>
      <c r="AF3532">
        <f>IF(excel_project[[#This Row],[Total Messages]]&gt;0,1,0)</f>
        <v>0</v>
      </c>
    </row>
    <row r="3533" spans="1:32" x14ac:dyDescent="0.3">
      <c r="A3533" t="s">
        <v>66</v>
      </c>
      <c r="B3533">
        <f t="shared" si="55"/>
        <v>33</v>
      </c>
      <c r="C3533" t="s">
        <v>33</v>
      </c>
      <c r="D3533" s="1">
        <v>46052</v>
      </c>
      <c r="E3533" t="s">
        <v>38</v>
      </c>
      <c r="AF3533">
        <f>IF(excel_project[[#This Row],[Total Messages]]&gt;0,1,0)</f>
        <v>0</v>
      </c>
    </row>
    <row r="3534" spans="1:32" x14ac:dyDescent="0.3">
      <c r="A3534" t="s">
        <v>66</v>
      </c>
      <c r="B3534">
        <f t="shared" si="55"/>
        <v>33</v>
      </c>
      <c r="C3534" t="s">
        <v>33</v>
      </c>
      <c r="D3534" s="1">
        <v>46053</v>
      </c>
      <c r="E3534" t="s">
        <v>39</v>
      </c>
      <c r="AF3534">
        <f>IF(excel_project[[#This Row],[Total Messages]]&gt;0,1,0)</f>
        <v>0</v>
      </c>
    </row>
    <row r="3535" spans="1:32" x14ac:dyDescent="0.3">
      <c r="A3535" t="s">
        <v>66</v>
      </c>
      <c r="B3535">
        <f t="shared" si="55"/>
        <v>33</v>
      </c>
      <c r="C3535" t="s">
        <v>33</v>
      </c>
      <c r="D3535" s="1">
        <v>46054</v>
      </c>
      <c r="E3535" t="s">
        <v>40</v>
      </c>
      <c r="AF3535">
        <f>IF(excel_project[[#This Row],[Total Messages]]&gt;0,1,0)</f>
        <v>0</v>
      </c>
    </row>
    <row r="3536" spans="1:32" x14ac:dyDescent="0.3">
      <c r="A3536" t="s">
        <v>66</v>
      </c>
      <c r="B3536">
        <f t="shared" si="55"/>
        <v>33</v>
      </c>
      <c r="C3536" t="s">
        <v>33</v>
      </c>
      <c r="D3536" s="1">
        <v>46055</v>
      </c>
      <c r="E3536" t="s">
        <v>30</v>
      </c>
      <c r="AF3536">
        <f>IF(excel_project[[#This Row],[Total Messages]]&gt;0,1,0)</f>
        <v>0</v>
      </c>
    </row>
    <row r="3537" spans="1:32" x14ac:dyDescent="0.3">
      <c r="A3537" t="s">
        <v>66</v>
      </c>
      <c r="B3537">
        <f t="shared" si="55"/>
        <v>33</v>
      </c>
      <c r="C3537" t="s">
        <v>33</v>
      </c>
      <c r="D3537" s="1">
        <v>46056</v>
      </c>
      <c r="E3537" t="s">
        <v>34</v>
      </c>
      <c r="AF3537">
        <f>IF(excel_project[[#This Row],[Total Messages]]&gt;0,1,0)</f>
        <v>0</v>
      </c>
    </row>
    <row r="3538" spans="1:32" x14ac:dyDescent="0.3">
      <c r="A3538" t="s">
        <v>66</v>
      </c>
      <c r="B3538">
        <f t="shared" si="55"/>
        <v>33</v>
      </c>
      <c r="C3538" t="s">
        <v>33</v>
      </c>
      <c r="D3538" s="1">
        <v>46057</v>
      </c>
      <c r="E3538" t="s">
        <v>35</v>
      </c>
      <c r="AF3538">
        <f>IF(excel_project[[#This Row],[Total Messages]]&gt;0,1,0)</f>
        <v>0</v>
      </c>
    </row>
    <row r="3539" spans="1:32" x14ac:dyDescent="0.3">
      <c r="A3539" t="s">
        <v>66</v>
      </c>
      <c r="B3539">
        <f t="shared" si="55"/>
        <v>33</v>
      </c>
      <c r="C3539" t="s">
        <v>33</v>
      </c>
      <c r="D3539" s="1">
        <v>46058</v>
      </c>
      <c r="E3539" t="s">
        <v>36</v>
      </c>
      <c r="AF3539">
        <f>IF(excel_project[[#This Row],[Total Messages]]&gt;0,1,0)</f>
        <v>0</v>
      </c>
    </row>
    <row r="3540" spans="1:32" x14ac:dyDescent="0.3">
      <c r="A3540" t="s">
        <v>66</v>
      </c>
      <c r="B3540">
        <f t="shared" si="55"/>
        <v>33</v>
      </c>
      <c r="C3540" t="s">
        <v>33</v>
      </c>
      <c r="D3540" s="1">
        <v>46059</v>
      </c>
      <c r="E3540" t="s">
        <v>38</v>
      </c>
      <c r="AF3540">
        <f>IF(excel_project[[#This Row],[Total Messages]]&gt;0,1,0)</f>
        <v>0</v>
      </c>
    </row>
    <row r="3541" spans="1:32" x14ac:dyDescent="0.3">
      <c r="A3541" t="s">
        <v>66</v>
      </c>
      <c r="B3541">
        <f t="shared" si="55"/>
        <v>33</v>
      </c>
      <c r="C3541" t="s">
        <v>33</v>
      </c>
      <c r="D3541" s="1">
        <v>46060</v>
      </c>
      <c r="E3541" t="s">
        <v>39</v>
      </c>
      <c r="AF3541">
        <f>IF(excel_project[[#This Row],[Total Messages]]&gt;0,1,0)</f>
        <v>0</v>
      </c>
    </row>
    <row r="3542" spans="1:32" x14ac:dyDescent="0.3">
      <c r="A3542" t="s">
        <v>66</v>
      </c>
      <c r="B3542">
        <f t="shared" si="55"/>
        <v>33</v>
      </c>
      <c r="C3542" t="s">
        <v>33</v>
      </c>
      <c r="D3542" s="1">
        <v>46061</v>
      </c>
      <c r="E3542" t="s">
        <v>40</v>
      </c>
      <c r="AF3542">
        <f>IF(excel_project[[#This Row],[Total Messages]]&gt;0,1,0)</f>
        <v>0</v>
      </c>
    </row>
    <row r="3543" spans="1:32" x14ac:dyDescent="0.3">
      <c r="A3543" t="s">
        <v>66</v>
      </c>
      <c r="B3543">
        <f t="shared" si="55"/>
        <v>33</v>
      </c>
      <c r="C3543" t="s">
        <v>33</v>
      </c>
      <c r="D3543" s="1">
        <v>46062</v>
      </c>
      <c r="E3543" t="s">
        <v>30</v>
      </c>
      <c r="AF3543">
        <f>IF(excel_project[[#This Row],[Total Messages]]&gt;0,1,0)</f>
        <v>0</v>
      </c>
    </row>
    <row r="3544" spans="1:32" x14ac:dyDescent="0.3">
      <c r="A3544" t="s">
        <v>66</v>
      </c>
      <c r="B3544">
        <f t="shared" si="55"/>
        <v>33</v>
      </c>
      <c r="C3544" t="s">
        <v>33</v>
      </c>
      <c r="D3544" s="1">
        <v>46063</v>
      </c>
      <c r="E3544" t="s">
        <v>34</v>
      </c>
      <c r="AF3544">
        <f>IF(excel_project[[#This Row],[Total Messages]]&gt;0,1,0)</f>
        <v>0</v>
      </c>
    </row>
    <row r="3545" spans="1:32" x14ac:dyDescent="0.3">
      <c r="A3545" t="s">
        <v>66</v>
      </c>
      <c r="B3545">
        <f t="shared" si="55"/>
        <v>33</v>
      </c>
      <c r="C3545" t="s">
        <v>33</v>
      </c>
      <c r="D3545" s="1">
        <v>46064</v>
      </c>
      <c r="E3545" t="s">
        <v>35</v>
      </c>
      <c r="AF3545">
        <f>IF(excel_project[[#This Row],[Total Messages]]&gt;0,1,0)</f>
        <v>0</v>
      </c>
    </row>
    <row r="3546" spans="1:32" x14ac:dyDescent="0.3">
      <c r="A3546" t="s">
        <v>66</v>
      </c>
      <c r="B3546">
        <f t="shared" si="55"/>
        <v>33</v>
      </c>
      <c r="C3546" t="s">
        <v>33</v>
      </c>
      <c r="D3546" s="1">
        <v>46065</v>
      </c>
      <c r="E3546" t="s">
        <v>36</v>
      </c>
      <c r="AF3546">
        <f>IF(excel_project[[#This Row],[Total Messages]]&gt;0,1,0)</f>
        <v>0</v>
      </c>
    </row>
    <row r="3547" spans="1:32" x14ac:dyDescent="0.3">
      <c r="A3547" t="s">
        <v>66</v>
      </c>
      <c r="B3547">
        <f t="shared" si="55"/>
        <v>33</v>
      </c>
      <c r="C3547" t="s">
        <v>33</v>
      </c>
      <c r="D3547" s="1">
        <v>46066</v>
      </c>
      <c r="E3547" t="s">
        <v>38</v>
      </c>
      <c r="AF3547">
        <f>IF(excel_project[[#This Row],[Total Messages]]&gt;0,1,0)</f>
        <v>0</v>
      </c>
    </row>
    <row r="3548" spans="1:32" x14ac:dyDescent="0.3">
      <c r="A3548" t="s">
        <v>66</v>
      </c>
      <c r="B3548">
        <f t="shared" si="55"/>
        <v>33</v>
      </c>
      <c r="C3548" t="s">
        <v>33</v>
      </c>
      <c r="D3548" s="1">
        <v>46067</v>
      </c>
      <c r="E3548" t="s">
        <v>39</v>
      </c>
      <c r="AF3548">
        <f>IF(excel_project[[#This Row],[Total Messages]]&gt;0,1,0)</f>
        <v>0</v>
      </c>
    </row>
    <row r="3549" spans="1:32" x14ac:dyDescent="0.3">
      <c r="A3549" t="s">
        <v>66</v>
      </c>
      <c r="B3549">
        <f t="shared" si="55"/>
        <v>33</v>
      </c>
      <c r="C3549" t="s">
        <v>33</v>
      </c>
      <c r="D3549" s="1">
        <v>46068</v>
      </c>
      <c r="E3549" t="s">
        <v>40</v>
      </c>
      <c r="AF3549">
        <f>IF(excel_project[[#This Row],[Total Messages]]&gt;0,1,0)</f>
        <v>0</v>
      </c>
    </row>
    <row r="3550" spans="1:32" x14ac:dyDescent="0.3">
      <c r="A3550" t="s">
        <v>66</v>
      </c>
      <c r="B3550">
        <f t="shared" si="55"/>
        <v>33</v>
      </c>
      <c r="C3550" t="s">
        <v>33</v>
      </c>
      <c r="D3550" s="1">
        <v>46069</v>
      </c>
      <c r="E3550" t="s">
        <v>30</v>
      </c>
      <c r="AF3550">
        <f>IF(excel_project[[#This Row],[Total Messages]]&gt;0,1,0)</f>
        <v>0</v>
      </c>
    </row>
    <row r="3551" spans="1:32" x14ac:dyDescent="0.3">
      <c r="A3551" t="s">
        <v>66</v>
      </c>
      <c r="B3551">
        <f t="shared" si="55"/>
        <v>33</v>
      </c>
      <c r="C3551" t="s">
        <v>33</v>
      </c>
      <c r="D3551" s="1">
        <v>46070</v>
      </c>
      <c r="E3551" t="s">
        <v>34</v>
      </c>
      <c r="AF3551">
        <f>IF(excel_project[[#This Row],[Total Messages]]&gt;0,1,0)</f>
        <v>0</v>
      </c>
    </row>
    <row r="3552" spans="1:32" x14ac:dyDescent="0.3">
      <c r="A3552" t="s">
        <v>66</v>
      </c>
      <c r="B3552">
        <f t="shared" si="55"/>
        <v>33</v>
      </c>
      <c r="C3552" t="s">
        <v>33</v>
      </c>
      <c r="D3552" s="1">
        <v>46071</v>
      </c>
      <c r="E3552" t="s">
        <v>35</v>
      </c>
      <c r="AF3552">
        <f>IF(excel_project[[#This Row],[Total Messages]]&gt;0,1,0)</f>
        <v>0</v>
      </c>
    </row>
    <row r="3553" spans="1:32" x14ac:dyDescent="0.3">
      <c r="A3553" t="s">
        <v>66</v>
      </c>
      <c r="B3553">
        <f t="shared" si="55"/>
        <v>33</v>
      </c>
      <c r="C3553" t="s">
        <v>33</v>
      </c>
      <c r="D3553" s="1">
        <v>46072</v>
      </c>
      <c r="E3553" t="s">
        <v>36</v>
      </c>
      <c r="AF3553">
        <f>IF(excel_project[[#This Row],[Total Messages]]&gt;0,1,0)</f>
        <v>0</v>
      </c>
    </row>
    <row r="3554" spans="1:32" x14ac:dyDescent="0.3">
      <c r="A3554" t="s">
        <v>66</v>
      </c>
      <c r="B3554">
        <f t="shared" si="55"/>
        <v>33</v>
      </c>
      <c r="C3554" t="s">
        <v>33</v>
      </c>
      <c r="D3554" s="1">
        <v>46073</v>
      </c>
      <c r="E3554" t="s">
        <v>38</v>
      </c>
      <c r="AF3554">
        <f>IF(excel_project[[#This Row],[Total Messages]]&gt;0,1,0)</f>
        <v>0</v>
      </c>
    </row>
    <row r="3555" spans="1:32" x14ac:dyDescent="0.3">
      <c r="A3555" t="s">
        <v>66</v>
      </c>
      <c r="B3555">
        <f t="shared" si="55"/>
        <v>33</v>
      </c>
      <c r="C3555" t="s">
        <v>33</v>
      </c>
      <c r="D3555" s="1">
        <v>46074</v>
      </c>
      <c r="E3555" t="s">
        <v>39</v>
      </c>
      <c r="AF3555">
        <f>IF(excel_project[[#This Row],[Total Messages]]&gt;0,1,0)</f>
        <v>0</v>
      </c>
    </row>
    <row r="3556" spans="1:32" x14ac:dyDescent="0.3">
      <c r="A3556" t="s">
        <v>66</v>
      </c>
      <c r="B3556">
        <f t="shared" si="55"/>
        <v>33</v>
      </c>
      <c r="C3556" t="s">
        <v>33</v>
      </c>
      <c r="D3556" s="1">
        <v>46075</v>
      </c>
      <c r="E3556" t="s">
        <v>40</v>
      </c>
      <c r="AF3556">
        <f>IF(excel_project[[#This Row],[Total Messages]]&gt;0,1,0)</f>
        <v>0</v>
      </c>
    </row>
    <row r="3557" spans="1:32" x14ac:dyDescent="0.3">
      <c r="A3557" t="s">
        <v>66</v>
      </c>
      <c r="B3557">
        <f t="shared" si="55"/>
        <v>33</v>
      </c>
      <c r="C3557" t="s">
        <v>33</v>
      </c>
      <c r="D3557" s="1">
        <v>46076</v>
      </c>
      <c r="E3557" t="s">
        <v>30</v>
      </c>
      <c r="AF3557">
        <f>IF(excel_project[[#This Row],[Total Messages]]&gt;0,1,0)</f>
        <v>0</v>
      </c>
    </row>
    <row r="3558" spans="1:32" x14ac:dyDescent="0.3">
      <c r="A3558" t="s">
        <v>66</v>
      </c>
      <c r="B3558">
        <f t="shared" si="55"/>
        <v>33</v>
      </c>
      <c r="C3558" t="s">
        <v>33</v>
      </c>
      <c r="D3558" s="1">
        <v>46077</v>
      </c>
      <c r="E3558" t="s">
        <v>34</v>
      </c>
      <c r="AF3558">
        <f>IF(excel_project[[#This Row],[Total Messages]]&gt;0,1,0)</f>
        <v>0</v>
      </c>
    </row>
    <row r="3559" spans="1:32" x14ac:dyDescent="0.3">
      <c r="A3559" t="s">
        <v>66</v>
      </c>
      <c r="B3559">
        <f t="shared" si="55"/>
        <v>33</v>
      </c>
      <c r="C3559" t="s">
        <v>33</v>
      </c>
      <c r="D3559" s="1">
        <v>46078</v>
      </c>
      <c r="E3559" t="s">
        <v>35</v>
      </c>
      <c r="AF3559">
        <f>IF(excel_project[[#This Row],[Total Messages]]&gt;0,1,0)</f>
        <v>0</v>
      </c>
    </row>
    <row r="3560" spans="1:32" x14ac:dyDescent="0.3">
      <c r="A3560" t="s">
        <v>66</v>
      </c>
      <c r="B3560">
        <f t="shared" si="55"/>
        <v>33</v>
      </c>
      <c r="C3560" t="s">
        <v>33</v>
      </c>
      <c r="D3560" s="1">
        <v>46079</v>
      </c>
      <c r="E3560" t="s">
        <v>36</v>
      </c>
      <c r="AF3560">
        <f>IF(excel_project[[#This Row],[Total Messages]]&gt;0,1,0)</f>
        <v>0</v>
      </c>
    </row>
    <row r="3561" spans="1:32" x14ac:dyDescent="0.3">
      <c r="A3561" t="s">
        <v>66</v>
      </c>
      <c r="B3561">
        <f t="shared" si="55"/>
        <v>33</v>
      </c>
      <c r="C3561" t="s">
        <v>33</v>
      </c>
      <c r="D3561" s="1">
        <v>46080</v>
      </c>
      <c r="E3561" t="s">
        <v>38</v>
      </c>
      <c r="AF3561">
        <f>IF(excel_project[[#This Row],[Total Messages]]&gt;0,1,0)</f>
        <v>0</v>
      </c>
    </row>
    <row r="3562" spans="1:32" x14ac:dyDescent="0.3">
      <c r="A3562" t="s">
        <v>66</v>
      </c>
      <c r="B3562">
        <f t="shared" si="55"/>
        <v>33</v>
      </c>
      <c r="C3562" t="s">
        <v>33</v>
      </c>
      <c r="D3562" s="1">
        <v>46081</v>
      </c>
      <c r="E3562" t="s">
        <v>39</v>
      </c>
      <c r="AF3562">
        <f>IF(excel_project[[#This Row],[Total Messages]]&gt;0,1,0)</f>
        <v>0</v>
      </c>
    </row>
    <row r="3563" spans="1:32" x14ac:dyDescent="0.3">
      <c r="A3563" t="s">
        <v>66</v>
      </c>
      <c r="B3563">
        <f t="shared" si="55"/>
        <v>33</v>
      </c>
      <c r="C3563" t="s">
        <v>33</v>
      </c>
      <c r="D3563" s="1">
        <v>46082</v>
      </c>
      <c r="E3563" t="s">
        <v>40</v>
      </c>
      <c r="AF3563">
        <f>IF(excel_project[[#This Row],[Total Messages]]&gt;0,1,0)</f>
        <v>0</v>
      </c>
    </row>
    <row r="3564" spans="1:32" x14ac:dyDescent="0.3">
      <c r="A3564" t="s">
        <v>66</v>
      </c>
      <c r="B3564">
        <f t="shared" si="55"/>
        <v>33</v>
      </c>
      <c r="C3564" t="s">
        <v>33</v>
      </c>
      <c r="D3564" s="1">
        <v>46083</v>
      </c>
      <c r="E3564" t="s">
        <v>30</v>
      </c>
      <c r="AF3564">
        <f>IF(excel_project[[#This Row],[Total Messages]]&gt;0,1,0)</f>
        <v>0</v>
      </c>
    </row>
    <row r="3565" spans="1:32" x14ac:dyDescent="0.3">
      <c r="A3565" t="s">
        <v>66</v>
      </c>
      <c r="B3565">
        <f t="shared" si="55"/>
        <v>33</v>
      </c>
      <c r="C3565" t="s">
        <v>33</v>
      </c>
      <c r="D3565" s="1">
        <v>46084</v>
      </c>
      <c r="E3565" t="s">
        <v>34</v>
      </c>
      <c r="AF3565">
        <f>IF(excel_project[[#This Row],[Total Messages]]&gt;0,1,0)</f>
        <v>0</v>
      </c>
    </row>
    <row r="3566" spans="1:32" x14ac:dyDescent="0.3">
      <c r="A3566" t="s">
        <v>66</v>
      </c>
      <c r="B3566">
        <f t="shared" si="55"/>
        <v>33</v>
      </c>
      <c r="C3566" t="s">
        <v>33</v>
      </c>
      <c r="D3566" s="1">
        <v>46085</v>
      </c>
      <c r="E3566" t="s">
        <v>35</v>
      </c>
      <c r="AF3566">
        <f>IF(excel_project[[#This Row],[Total Messages]]&gt;0,1,0)</f>
        <v>0</v>
      </c>
    </row>
    <row r="3567" spans="1:32" x14ac:dyDescent="0.3">
      <c r="A3567" t="s">
        <v>66</v>
      </c>
      <c r="B3567">
        <f t="shared" si="55"/>
        <v>33</v>
      </c>
      <c r="C3567" t="s">
        <v>33</v>
      </c>
      <c r="D3567" s="1">
        <v>46086</v>
      </c>
      <c r="E3567" t="s">
        <v>36</v>
      </c>
      <c r="AF3567">
        <f>IF(excel_project[[#This Row],[Total Messages]]&gt;0,1,0)</f>
        <v>0</v>
      </c>
    </row>
    <row r="3568" spans="1:32" x14ac:dyDescent="0.3">
      <c r="A3568" t="s">
        <v>66</v>
      </c>
      <c r="B3568">
        <f t="shared" si="55"/>
        <v>33</v>
      </c>
      <c r="C3568" t="s">
        <v>33</v>
      </c>
      <c r="D3568" s="1">
        <v>46087</v>
      </c>
      <c r="E3568" t="s">
        <v>38</v>
      </c>
      <c r="AF3568">
        <f>IF(excel_project[[#This Row],[Total Messages]]&gt;0,1,0)</f>
        <v>0</v>
      </c>
    </row>
    <row r="3569" spans="1:32" x14ac:dyDescent="0.3">
      <c r="A3569" t="s">
        <v>66</v>
      </c>
      <c r="B3569">
        <f t="shared" si="55"/>
        <v>33</v>
      </c>
      <c r="C3569" t="s">
        <v>33</v>
      </c>
      <c r="D3569" s="1">
        <v>46088</v>
      </c>
      <c r="E3569" t="s">
        <v>39</v>
      </c>
      <c r="AF3569">
        <f>IF(excel_project[[#This Row],[Total Messages]]&gt;0,1,0)</f>
        <v>0</v>
      </c>
    </row>
    <row r="3570" spans="1:32" x14ac:dyDescent="0.3">
      <c r="A3570" t="s">
        <v>66</v>
      </c>
      <c r="B3570">
        <f t="shared" si="55"/>
        <v>33</v>
      </c>
      <c r="C3570" t="s">
        <v>33</v>
      </c>
      <c r="D3570" s="1">
        <v>46089</v>
      </c>
      <c r="E3570" t="s">
        <v>40</v>
      </c>
      <c r="AF3570">
        <f>IF(excel_project[[#This Row],[Total Messages]]&gt;0,1,0)</f>
        <v>0</v>
      </c>
    </row>
    <row r="3571" spans="1:32" x14ac:dyDescent="0.3">
      <c r="A3571" t="s">
        <v>66</v>
      </c>
      <c r="B3571">
        <f t="shared" si="55"/>
        <v>33</v>
      </c>
      <c r="C3571" t="s">
        <v>33</v>
      </c>
      <c r="D3571" s="1">
        <v>46090</v>
      </c>
      <c r="E3571" t="s">
        <v>30</v>
      </c>
      <c r="AF3571">
        <f>IF(excel_project[[#This Row],[Total Messages]]&gt;0,1,0)</f>
        <v>0</v>
      </c>
    </row>
    <row r="3572" spans="1:32" x14ac:dyDescent="0.3">
      <c r="A3572" t="s">
        <v>66</v>
      </c>
      <c r="B3572">
        <f t="shared" si="55"/>
        <v>33</v>
      </c>
      <c r="C3572" t="s">
        <v>33</v>
      </c>
      <c r="D3572" s="1">
        <v>46091</v>
      </c>
      <c r="E3572" t="s">
        <v>34</v>
      </c>
      <c r="AF3572">
        <f>IF(excel_project[[#This Row],[Total Messages]]&gt;0,1,0)</f>
        <v>0</v>
      </c>
    </row>
    <row r="3573" spans="1:32" x14ac:dyDescent="0.3">
      <c r="A3573" t="s">
        <v>66</v>
      </c>
      <c r="B3573">
        <f t="shared" si="55"/>
        <v>33</v>
      </c>
      <c r="C3573" t="s">
        <v>33</v>
      </c>
      <c r="D3573" s="1">
        <v>46092</v>
      </c>
      <c r="E3573" t="s">
        <v>35</v>
      </c>
      <c r="AF3573">
        <f>IF(excel_project[[#This Row],[Total Messages]]&gt;0,1,0)</f>
        <v>0</v>
      </c>
    </row>
    <row r="3574" spans="1:32" x14ac:dyDescent="0.3">
      <c r="A3574" t="s">
        <v>66</v>
      </c>
      <c r="B3574">
        <f t="shared" si="55"/>
        <v>33</v>
      </c>
      <c r="C3574" t="s">
        <v>33</v>
      </c>
      <c r="D3574" s="1">
        <v>46093</v>
      </c>
      <c r="E3574" t="s">
        <v>36</v>
      </c>
      <c r="AF3574">
        <f>IF(excel_project[[#This Row],[Total Messages]]&gt;0,1,0)</f>
        <v>0</v>
      </c>
    </row>
    <row r="3575" spans="1:32" x14ac:dyDescent="0.3">
      <c r="A3575" t="s">
        <v>66</v>
      </c>
      <c r="B3575">
        <f t="shared" si="55"/>
        <v>33</v>
      </c>
      <c r="C3575" t="s">
        <v>33</v>
      </c>
      <c r="D3575" s="1">
        <v>46094</v>
      </c>
      <c r="E3575" t="s">
        <v>38</v>
      </c>
      <c r="AF3575">
        <f>IF(excel_project[[#This Row],[Total Messages]]&gt;0,1,0)</f>
        <v>0</v>
      </c>
    </row>
    <row r="3576" spans="1:32" x14ac:dyDescent="0.3">
      <c r="A3576" t="s">
        <v>66</v>
      </c>
      <c r="B3576">
        <f t="shared" si="55"/>
        <v>33</v>
      </c>
      <c r="C3576" t="s">
        <v>33</v>
      </c>
      <c r="D3576" s="1">
        <v>46095</v>
      </c>
      <c r="E3576" t="s">
        <v>39</v>
      </c>
      <c r="AF3576">
        <f>IF(excel_project[[#This Row],[Total Messages]]&gt;0,1,0)</f>
        <v>0</v>
      </c>
    </row>
    <row r="3577" spans="1:32" x14ac:dyDescent="0.3">
      <c r="A3577" t="s">
        <v>66</v>
      </c>
      <c r="B3577">
        <f t="shared" si="55"/>
        <v>33</v>
      </c>
      <c r="C3577" t="s">
        <v>33</v>
      </c>
      <c r="D3577" s="1">
        <v>46096</v>
      </c>
      <c r="E3577" t="s">
        <v>40</v>
      </c>
      <c r="AF3577">
        <f>IF(excel_project[[#This Row],[Total Messages]]&gt;0,1,0)</f>
        <v>0</v>
      </c>
    </row>
    <row r="3578" spans="1:32" x14ac:dyDescent="0.3">
      <c r="A3578" t="s">
        <v>66</v>
      </c>
      <c r="B3578">
        <f t="shared" si="55"/>
        <v>33</v>
      </c>
      <c r="C3578" t="s">
        <v>33</v>
      </c>
      <c r="D3578" s="1">
        <v>46097</v>
      </c>
      <c r="E3578" t="s">
        <v>30</v>
      </c>
      <c r="AF3578">
        <f>IF(excel_project[[#This Row],[Total Messages]]&gt;0,1,0)</f>
        <v>0</v>
      </c>
    </row>
    <row r="3579" spans="1:32" x14ac:dyDescent="0.3">
      <c r="A3579" t="s">
        <v>66</v>
      </c>
      <c r="B3579">
        <f t="shared" si="55"/>
        <v>33</v>
      </c>
      <c r="C3579" t="s">
        <v>33</v>
      </c>
      <c r="D3579" s="1">
        <v>46098</v>
      </c>
      <c r="E3579" t="s">
        <v>34</v>
      </c>
      <c r="AF3579">
        <f>IF(excel_project[[#This Row],[Total Messages]]&gt;0,1,0)</f>
        <v>0</v>
      </c>
    </row>
    <row r="3580" spans="1:32" x14ac:dyDescent="0.3">
      <c r="A3580" t="s">
        <v>66</v>
      </c>
      <c r="B3580">
        <f t="shared" si="55"/>
        <v>33</v>
      </c>
      <c r="C3580" t="s">
        <v>33</v>
      </c>
      <c r="D3580" s="1">
        <v>46099</v>
      </c>
      <c r="E3580" t="s">
        <v>35</v>
      </c>
      <c r="AF3580">
        <f>IF(excel_project[[#This Row],[Total Messages]]&gt;0,1,0)</f>
        <v>0</v>
      </c>
    </row>
    <row r="3581" spans="1:32" x14ac:dyDescent="0.3">
      <c r="A3581" t="s">
        <v>66</v>
      </c>
      <c r="B3581">
        <f t="shared" si="55"/>
        <v>33</v>
      </c>
      <c r="C3581" t="s">
        <v>33</v>
      </c>
      <c r="D3581" s="1">
        <v>46100</v>
      </c>
      <c r="E3581" t="s">
        <v>36</v>
      </c>
      <c r="AF3581">
        <f>IF(excel_project[[#This Row],[Total Messages]]&gt;0,1,0)</f>
        <v>0</v>
      </c>
    </row>
    <row r="3582" spans="1:32" x14ac:dyDescent="0.3">
      <c r="A3582" t="s">
        <v>66</v>
      </c>
      <c r="B3582">
        <f t="shared" si="55"/>
        <v>33</v>
      </c>
      <c r="C3582" t="s">
        <v>33</v>
      </c>
      <c r="D3582" s="1">
        <v>46101</v>
      </c>
      <c r="E3582" t="s">
        <v>38</v>
      </c>
      <c r="AF3582">
        <f>IF(excel_project[[#This Row],[Total Messages]]&gt;0,1,0)</f>
        <v>0</v>
      </c>
    </row>
    <row r="3583" spans="1:32" x14ac:dyDescent="0.3">
      <c r="A3583" t="s">
        <v>66</v>
      </c>
      <c r="B3583">
        <f t="shared" si="55"/>
        <v>33</v>
      </c>
      <c r="C3583" t="s">
        <v>33</v>
      </c>
      <c r="D3583" s="1">
        <v>46102</v>
      </c>
      <c r="E3583" t="s">
        <v>39</v>
      </c>
      <c r="AF3583">
        <f>IF(excel_project[[#This Row],[Total Messages]]&gt;0,1,0)</f>
        <v>0</v>
      </c>
    </row>
    <row r="3584" spans="1:32" x14ac:dyDescent="0.3">
      <c r="A3584" t="s">
        <v>66</v>
      </c>
      <c r="B3584">
        <f t="shared" si="55"/>
        <v>33</v>
      </c>
      <c r="C3584" t="s">
        <v>33</v>
      </c>
      <c r="D3584" s="1">
        <v>46103</v>
      </c>
      <c r="E3584" t="s">
        <v>40</v>
      </c>
      <c r="AF3584">
        <f>IF(excel_project[[#This Row],[Total Messages]]&gt;0,1,0)</f>
        <v>0</v>
      </c>
    </row>
    <row r="3585" spans="1:32" x14ac:dyDescent="0.3">
      <c r="A3585" t="s">
        <v>66</v>
      </c>
      <c r="B3585">
        <f t="shared" si="55"/>
        <v>33</v>
      </c>
      <c r="C3585" t="s">
        <v>33</v>
      </c>
      <c r="D3585" s="1">
        <v>46104</v>
      </c>
      <c r="E3585" t="s">
        <v>30</v>
      </c>
      <c r="AF3585">
        <f>IF(excel_project[[#This Row],[Total Messages]]&gt;0,1,0)</f>
        <v>0</v>
      </c>
    </row>
    <row r="3586" spans="1:32" x14ac:dyDescent="0.3">
      <c r="A3586" t="s">
        <v>66</v>
      </c>
      <c r="B3586">
        <f t="shared" ref="B3586:B3649" si="56">VALUE(LEFT(A3586,LEN(A3586)-1))</f>
        <v>33</v>
      </c>
      <c r="C3586" t="s">
        <v>33</v>
      </c>
      <c r="D3586" s="1">
        <v>46105</v>
      </c>
      <c r="E3586" t="s">
        <v>34</v>
      </c>
      <c r="AF3586">
        <f>IF(excel_project[[#This Row],[Total Messages]]&gt;0,1,0)</f>
        <v>0</v>
      </c>
    </row>
    <row r="3587" spans="1:32" x14ac:dyDescent="0.3">
      <c r="A3587" t="s">
        <v>66</v>
      </c>
      <c r="B3587">
        <f t="shared" si="56"/>
        <v>33</v>
      </c>
      <c r="C3587" t="s">
        <v>33</v>
      </c>
      <c r="D3587" s="1">
        <v>46106</v>
      </c>
      <c r="E3587" t="s">
        <v>35</v>
      </c>
      <c r="AF3587">
        <f>IF(excel_project[[#This Row],[Total Messages]]&gt;0,1,0)</f>
        <v>0</v>
      </c>
    </row>
    <row r="3588" spans="1:32" x14ac:dyDescent="0.3">
      <c r="A3588" t="s">
        <v>66</v>
      </c>
      <c r="B3588">
        <f t="shared" si="56"/>
        <v>33</v>
      </c>
      <c r="C3588" t="s">
        <v>33</v>
      </c>
      <c r="D3588" s="1">
        <v>46107</v>
      </c>
      <c r="E3588" t="s">
        <v>36</v>
      </c>
      <c r="AF3588">
        <f>IF(excel_project[[#This Row],[Total Messages]]&gt;0,1,0)</f>
        <v>0</v>
      </c>
    </row>
    <row r="3589" spans="1:32" x14ac:dyDescent="0.3">
      <c r="A3589" t="s">
        <v>66</v>
      </c>
      <c r="B3589">
        <f t="shared" si="56"/>
        <v>33</v>
      </c>
      <c r="C3589" t="s">
        <v>33</v>
      </c>
      <c r="D3589" s="1">
        <v>46108</v>
      </c>
      <c r="E3589" t="s">
        <v>38</v>
      </c>
      <c r="AF3589">
        <f>IF(excel_project[[#This Row],[Total Messages]]&gt;0,1,0)</f>
        <v>0</v>
      </c>
    </row>
    <row r="3590" spans="1:32" x14ac:dyDescent="0.3">
      <c r="A3590" t="s">
        <v>66</v>
      </c>
      <c r="B3590">
        <f t="shared" si="56"/>
        <v>33</v>
      </c>
      <c r="C3590" t="s">
        <v>33</v>
      </c>
      <c r="D3590" s="1">
        <v>46109</v>
      </c>
      <c r="E3590" t="s">
        <v>39</v>
      </c>
      <c r="AF3590">
        <f>IF(excel_project[[#This Row],[Total Messages]]&gt;0,1,0)</f>
        <v>0</v>
      </c>
    </row>
    <row r="3591" spans="1:32" x14ac:dyDescent="0.3">
      <c r="A3591" t="s">
        <v>66</v>
      </c>
      <c r="B3591">
        <f t="shared" si="56"/>
        <v>33</v>
      </c>
      <c r="C3591" t="s">
        <v>33</v>
      </c>
      <c r="D3591" s="1">
        <v>46110</v>
      </c>
      <c r="E3591" t="s">
        <v>40</v>
      </c>
      <c r="AF3591">
        <f>IF(excel_project[[#This Row],[Total Messages]]&gt;0,1,0)</f>
        <v>0</v>
      </c>
    </row>
    <row r="3592" spans="1:32" x14ac:dyDescent="0.3">
      <c r="A3592" t="s">
        <v>66</v>
      </c>
      <c r="B3592">
        <f t="shared" si="56"/>
        <v>33</v>
      </c>
      <c r="C3592" t="s">
        <v>33</v>
      </c>
      <c r="D3592" s="1">
        <v>46111</v>
      </c>
      <c r="E3592" t="s">
        <v>30</v>
      </c>
      <c r="AF3592">
        <f>IF(excel_project[[#This Row],[Total Messages]]&gt;0,1,0)</f>
        <v>0</v>
      </c>
    </row>
    <row r="3593" spans="1:32" x14ac:dyDescent="0.3">
      <c r="A3593" t="s">
        <v>66</v>
      </c>
      <c r="B3593">
        <f t="shared" si="56"/>
        <v>33</v>
      </c>
      <c r="C3593" t="s">
        <v>33</v>
      </c>
      <c r="D3593" s="1">
        <v>46112</v>
      </c>
      <c r="E3593" t="s">
        <v>34</v>
      </c>
      <c r="AF3593">
        <f>IF(excel_project[[#This Row],[Total Messages]]&gt;0,1,0)</f>
        <v>0</v>
      </c>
    </row>
    <row r="3594" spans="1:32" x14ac:dyDescent="0.3">
      <c r="A3594" t="s">
        <v>66</v>
      </c>
      <c r="B3594">
        <f t="shared" si="56"/>
        <v>33</v>
      </c>
      <c r="C3594" t="s">
        <v>33</v>
      </c>
      <c r="D3594" s="1">
        <v>46113</v>
      </c>
      <c r="E3594" t="s">
        <v>35</v>
      </c>
      <c r="AF3594">
        <f>IF(excel_project[[#This Row],[Total Messages]]&gt;0,1,0)</f>
        <v>0</v>
      </c>
    </row>
    <row r="3595" spans="1:32" x14ac:dyDescent="0.3">
      <c r="A3595" t="s">
        <v>66</v>
      </c>
      <c r="B3595">
        <f t="shared" si="56"/>
        <v>33</v>
      </c>
      <c r="C3595" t="s">
        <v>33</v>
      </c>
      <c r="D3595" s="1">
        <v>46114</v>
      </c>
      <c r="E3595" t="s">
        <v>36</v>
      </c>
      <c r="AF3595">
        <f>IF(excel_project[[#This Row],[Total Messages]]&gt;0,1,0)</f>
        <v>0</v>
      </c>
    </row>
    <row r="3596" spans="1:32" x14ac:dyDescent="0.3">
      <c r="A3596" t="s">
        <v>66</v>
      </c>
      <c r="B3596">
        <f t="shared" si="56"/>
        <v>33</v>
      </c>
      <c r="C3596" t="s">
        <v>33</v>
      </c>
      <c r="D3596" s="1">
        <v>46115</v>
      </c>
      <c r="E3596" t="s">
        <v>38</v>
      </c>
      <c r="AF3596">
        <f>IF(excel_project[[#This Row],[Total Messages]]&gt;0,1,0)</f>
        <v>0</v>
      </c>
    </row>
    <row r="3597" spans="1:32" x14ac:dyDescent="0.3">
      <c r="A3597" t="s">
        <v>66</v>
      </c>
      <c r="B3597">
        <f t="shared" si="56"/>
        <v>33</v>
      </c>
      <c r="C3597" t="s">
        <v>33</v>
      </c>
      <c r="D3597" s="1">
        <v>46116</v>
      </c>
      <c r="E3597" t="s">
        <v>39</v>
      </c>
      <c r="AF3597">
        <f>IF(excel_project[[#This Row],[Total Messages]]&gt;0,1,0)</f>
        <v>0</v>
      </c>
    </row>
    <row r="3598" spans="1:32" x14ac:dyDescent="0.3">
      <c r="A3598" t="s">
        <v>66</v>
      </c>
      <c r="B3598">
        <f t="shared" si="56"/>
        <v>33</v>
      </c>
      <c r="C3598" t="s">
        <v>33</v>
      </c>
      <c r="D3598" s="1">
        <v>46117</v>
      </c>
      <c r="E3598" t="s">
        <v>40</v>
      </c>
      <c r="AF3598">
        <f>IF(excel_project[[#This Row],[Total Messages]]&gt;0,1,0)</f>
        <v>0</v>
      </c>
    </row>
    <row r="3599" spans="1:32" x14ac:dyDescent="0.3">
      <c r="A3599" t="s">
        <v>66</v>
      </c>
      <c r="B3599">
        <f t="shared" si="56"/>
        <v>33</v>
      </c>
      <c r="C3599" t="s">
        <v>33</v>
      </c>
      <c r="D3599" s="1">
        <v>46118</v>
      </c>
      <c r="E3599" t="s">
        <v>30</v>
      </c>
      <c r="AF3599">
        <f>IF(excel_project[[#This Row],[Total Messages]]&gt;0,1,0)</f>
        <v>0</v>
      </c>
    </row>
    <row r="3600" spans="1:32" x14ac:dyDescent="0.3">
      <c r="A3600" t="s">
        <v>66</v>
      </c>
      <c r="B3600">
        <f t="shared" si="56"/>
        <v>33</v>
      </c>
      <c r="C3600" t="s">
        <v>33</v>
      </c>
      <c r="D3600" s="1">
        <v>46119</v>
      </c>
      <c r="E3600" t="s">
        <v>34</v>
      </c>
      <c r="AF3600">
        <f>IF(excel_project[[#This Row],[Total Messages]]&gt;0,1,0)</f>
        <v>0</v>
      </c>
    </row>
    <row r="3601" spans="1:32" x14ac:dyDescent="0.3">
      <c r="A3601" t="s">
        <v>66</v>
      </c>
      <c r="B3601">
        <f t="shared" si="56"/>
        <v>33</v>
      </c>
      <c r="C3601" t="s">
        <v>33</v>
      </c>
      <c r="D3601" s="1">
        <v>46120</v>
      </c>
      <c r="E3601" t="s">
        <v>35</v>
      </c>
      <c r="AF3601">
        <f>IF(excel_project[[#This Row],[Total Messages]]&gt;0,1,0)</f>
        <v>0</v>
      </c>
    </row>
    <row r="3602" spans="1:32" x14ac:dyDescent="0.3">
      <c r="A3602" t="s">
        <v>66</v>
      </c>
      <c r="B3602">
        <f t="shared" si="56"/>
        <v>33</v>
      </c>
      <c r="C3602" t="s">
        <v>33</v>
      </c>
      <c r="D3602" s="1">
        <v>46121</v>
      </c>
      <c r="E3602" t="s">
        <v>36</v>
      </c>
      <c r="AF3602">
        <f>IF(excel_project[[#This Row],[Total Messages]]&gt;0,1,0)</f>
        <v>0</v>
      </c>
    </row>
    <row r="3603" spans="1:32" x14ac:dyDescent="0.3">
      <c r="A3603" t="s">
        <v>66</v>
      </c>
      <c r="B3603">
        <f t="shared" si="56"/>
        <v>33</v>
      </c>
      <c r="C3603" t="s">
        <v>33</v>
      </c>
      <c r="D3603" s="1">
        <v>46122</v>
      </c>
      <c r="E3603" t="s">
        <v>38</v>
      </c>
      <c r="AF3603">
        <f>IF(excel_project[[#This Row],[Total Messages]]&gt;0,1,0)</f>
        <v>0</v>
      </c>
    </row>
    <row r="3604" spans="1:32" x14ac:dyDescent="0.3">
      <c r="A3604" t="s">
        <v>66</v>
      </c>
      <c r="B3604">
        <f t="shared" si="56"/>
        <v>33</v>
      </c>
      <c r="C3604" t="s">
        <v>33</v>
      </c>
      <c r="D3604" s="1">
        <v>46123</v>
      </c>
      <c r="E3604" t="s">
        <v>39</v>
      </c>
      <c r="AF3604">
        <f>IF(excel_project[[#This Row],[Total Messages]]&gt;0,1,0)</f>
        <v>0</v>
      </c>
    </row>
    <row r="3605" spans="1:32" x14ac:dyDescent="0.3">
      <c r="A3605" t="s">
        <v>66</v>
      </c>
      <c r="B3605">
        <f t="shared" si="56"/>
        <v>33</v>
      </c>
      <c r="C3605" t="s">
        <v>33</v>
      </c>
      <c r="D3605" s="1">
        <v>46124</v>
      </c>
      <c r="E3605" t="s">
        <v>40</v>
      </c>
      <c r="AF3605">
        <f>IF(excel_project[[#This Row],[Total Messages]]&gt;0,1,0)</f>
        <v>0</v>
      </c>
    </row>
    <row r="3606" spans="1:32" x14ac:dyDescent="0.3">
      <c r="A3606" t="s">
        <v>66</v>
      </c>
      <c r="B3606">
        <f t="shared" si="56"/>
        <v>33</v>
      </c>
      <c r="C3606" t="s">
        <v>33</v>
      </c>
      <c r="D3606" s="1">
        <v>46125</v>
      </c>
      <c r="E3606" t="s">
        <v>30</v>
      </c>
      <c r="AF3606">
        <f>IF(excel_project[[#This Row],[Total Messages]]&gt;0,1,0)</f>
        <v>0</v>
      </c>
    </row>
    <row r="3607" spans="1:32" x14ac:dyDescent="0.3">
      <c r="A3607" t="s">
        <v>66</v>
      </c>
      <c r="B3607">
        <f t="shared" si="56"/>
        <v>33</v>
      </c>
      <c r="C3607" t="s">
        <v>33</v>
      </c>
      <c r="D3607" s="1">
        <v>46126</v>
      </c>
      <c r="E3607" t="s">
        <v>34</v>
      </c>
      <c r="AF3607">
        <f>IF(excel_project[[#This Row],[Total Messages]]&gt;0,1,0)</f>
        <v>0</v>
      </c>
    </row>
    <row r="3608" spans="1:32" x14ac:dyDescent="0.3">
      <c r="A3608" t="s">
        <v>66</v>
      </c>
      <c r="B3608">
        <f t="shared" si="56"/>
        <v>33</v>
      </c>
      <c r="C3608" t="s">
        <v>33</v>
      </c>
      <c r="D3608" s="1">
        <v>46127</v>
      </c>
      <c r="E3608" t="s">
        <v>35</v>
      </c>
      <c r="AF3608">
        <f>IF(excel_project[[#This Row],[Total Messages]]&gt;0,1,0)</f>
        <v>0</v>
      </c>
    </row>
    <row r="3609" spans="1:32" x14ac:dyDescent="0.3">
      <c r="A3609" t="s">
        <v>66</v>
      </c>
      <c r="B3609">
        <f t="shared" si="56"/>
        <v>33</v>
      </c>
      <c r="C3609" t="s">
        <v>33</v>
      </c>
      <c r="D3609" s="1">
        <v>46128</v>
      </c>
      <c r="E3609" t="s">
        <v>36</v>
      </c>
      <c r="AF3609">
        <f>IF(excel_project[[#This Row],[Total Messages]]&gt;0,1,0)</f>
        <v>0</v>
      </c>
    </row>
    <row r="3610" spans="1:32" x14ac:dyDescent="0.3">
      <c r="A3610" t="s">
        <v>66</v>
      </c>
      <c r="B3610">
        <f t="shared" si="56"/>
        <v>33</v>
      </c>
      <c r="C3610" t="s">
        <v>33</v>
      </c>
      <c r="D3610" s="1">
        <v>46129</v>
      </c>
      <c r="E3610" t="s">
        <v>38</v>
      </c>
      <c r="AF3610">
        <f>IF(excel_project[[#This Row],[Total Messages]]&gt;0,1,0)</f>
        <v>0</v>
      </c>
    </row>
    <row r="3611" spans="1:32" x14ac:dyDescent="0.3">
      <c r="A3611" t="s">
        <v>66</v>
      </c>
      <c r="B3611">
        <f t="shared" si="56"/>
        <v>33</v>
      </c>
      <c r="C3611" t="s">
        <v>33</v>
      </c>
      <c r="D3611" s="1">
        <v>46130</v>
      </c>
      <c r="E3611" t="s">
        <v>39</v>
      </c>
      <c r="AF3611">
        <f>IF(excel_project[[#This Row],[Total Messages]]&gt;0,1,0)</f>
        <v>0</v>
      </c>
    </row>
    <row r="3612" spans="1:32" x14ac:dyDescent="0.3">
      <c r="A3612" t="s">
        <v>66</v>
      </c>
      <c r="B3612">
        <f t="shared" si="56"/>
        <v>33</v>
      </c>
      <c r="C3612" t="s">
        <v>33</v>
      </c>
      <c r="D3612" s="1">
        <v>46131</v>
      </c>
      <c r="E3612" t="s">
        <v>40</v>
      </c>
      <c r="AF3612">
        <f>IF(excel_project[[#This Row],[Total Messages]]&gt;0,1,0)</f>
        <v>0</v>
      </c>
    </row>
    <row r="3613" spans="1:32" x14ac:dyDescent="0.3">
      <c r="A3613" t="s">
        <v>66</v>
      </c>
      <c r="B3613">
        <f t="shared" si="56"/>
        <v>33</v>
      </c>
      <c r="C3613" t="s">
        <v>33</v>
      </c>
      <c r="D3613" s="1">
        <v>46132</v>
      </c>
      <c r="E3613" t="s">
        <v>30</v>
      </c>
      <c r="AF3613">
        <f>IF(excel_project[[#This Row],[Total Messages]]&gt;0,1,0)</f>
        <v>0</v>
      </c>
    </row>
    <row r="3614" spans="1:32" x14ac:dyDescent="0.3">
      <c r="A3614" t="s">
        <v>66</v>
      </c>
      <c r="B3614">
        <f t="shared" si="56"/>
        <v>33</v>
      </c>
      <c r="C3614" t="s">
        <v>33</v>
      </c>
      <c r="D3614" s="1">
        <v>46133</v>
      </c>
      <c r="E3614" t="s">
        <v>34</v>
      </c>
      <c r="AF3614">
        <f>IF(excel_project[[#This Row],[Total Messages]]&gt;0,1,0)</f>
        <v>0</v>
      </c>
    </row>
    <row r="3615" spans="1:32" x14ac:dyDescent="0.3">
      <c r="A3615" t="s">
        <v>66</v>
      </c>
      <c r="B3615">
        <f t="shared" si="56"/>
        <v>33</v>
      </c>
      <c r="C3615" t="s">
        <v>33</v>
      </c>
      <c r="D3615" s="1">
        <v>46134</v>
      </c>
      <c r="E3615" t="s">
        <v>35</v>
      </c>
      <c r="AF3615">
        <f>IF(excel_project[[#This Row],[Total Messages]]&gt;0,1,0)</f>
        <v>0</v>
      </c>
    </row>
    <row r="3616" spans="1:32" x14ac:dyDescent="0.3">
      <c r="A3616" t="s">
        <v>66</v>
      </c>
      <c r="B3616">
        <f t="shared" si="56"/>
        <v>33</v>
      </c>
      <c r="C3616" t="s">
        <v>33</v>
      </c>
      <c r="D3616" s="1">
        <v>46135</v>
      </c>
      <c r="E3616" t="s">
        <v>36</v>
      </c>
      <c r="AF3616">
        <f>IF(excel_project[[#This Row],[Total Messages]]&gt;0,1,0)</f>
        <v>0</v>
      </c>
    </row>
    <row r="3617" spans="1:32" x14ac:dyDescent="0.3">
      <c r="A3617" t="s">
        <v>66</v>
      </c>
      <c r="B3617">
        <f t="shared" si="56"/>
        <v>33</v>
      </c>
      <c r="C3617" t="s">
        <v>33</v>
      </c>
      <c r="D3617" s="1">
        <v>46136</v>
      </c>
      <c r="E3617" t="s">
        <v>38</v>
      </c>
      <c r="AF3617">
        <f>IF(excel_project[[#This Row],[Total Messages]]&gt;0,1,0)</f>
        <v>0</v>
      </c>
    </row>
    <row r="3618" spans="1:32" x14ac:dyDescent="0.3">
      <c r="A3618" t="s">
        <v>66</v>
      </c>
      <c r="B3618">
        <f t="shared" si="56"/>
        <v>33</v>
      </c>
      <c r="C3618" t="s">
        <v>33</v>
      </c>
      <c r="D3618" s="1">
        <v>46137</v>
      </c>
      <c r="E3618" t="s">
        <v>39</v>
      </c>
      <c r="AF3618">
        <f>IF(excel_project[[#This Row],[Total Messages]]&gt;0,1,0)</f>
        <v>0</v>
      </c>
    </row>
    <row r="3619" spans="1:32" x14ac:dyDescent="0.3">
      <c r="A3619" t="s">
        <v>66</v>
      </c>
      <c r="B3619">
        <f t="shared" si="56"/>
        <v>33</v>
      </c>
      <c r="C3619" t="s">
        <v>33</v>
      </c>
      <c r="D3619" s="1">
        <v>46138</v>
      </c>
      <c r="E3619" t="s">
        <v>40</v>
      </c>
      <c r="AF3619">
        <f>IF(excel_project[[#This Row],[Total Messages]]&gt;0,1,0)</f>
        <v>0</v>
      </c>
    </row>
    <row r="3620" spans="1:32" x14ac:dyDescent="0.3">
      <c r="A3620" t="s">
        <v>66</v>
      </c>
      <c r="B3620">
        <f t="shared" si="56"/>
        <v>33</v>
      </c>
      <c r="C3620" t="s">
        <v>33</v>
      </c>
      <c r="D3620" s="1">
        <v>46139</v>
      </c>
      <c r="E3620" t="s">
        <v>30</v>
      </c>
      <c r="AF3620">
        <f>IF(excel_project[[#This Row],[Total Messages]]&gt;0,1,0)</f>
        <v>0</v>
      </c>
    </row>
    <row r="3621" spans="1:32" x14ac:dyDescent="0.3">
      <c r="A3621" t="s">
        <v>66</v>
      </c>
      <c r="B3621">
        <f t="shared" si="56"/>
        <v>33</v>
      </c>
      <c r="C3621" t="s">
        <v>33</v>
      </c>
      <c r="D3621" s="1">
        <v>46140</v>
      </c>
      <c r="E3621" t="s">
        <v>34</v>
      </c>
      <c r="AF3621">
        <f>IF(excel_project[[#This Row],[Total Messages]]&gt;0,1,0)</f>
        <v>0</v>
      </c>
    </row>
    <row r="3622" spans="1:32" x14ac:dyDescent="0.3">
      <c r="A3622" t="s">
        <v>66</v>
      </c>
      <c r="B3622">
        <f t="shared" si="56"/>
        <v>33</v>
      </c>
      <c r="C3622" t="s">
        <v>33</v>
      </c>
      <c r="D3622" s="1">
        <v>46141</v>
      </c>
      <c r="E3622" t="s">
        <v>35</v>
      </c>
      <c r="AF3622">
        <f>IF(excel_project[[#This Row],[Total Messages]]&gt;0,1,0)</f>
        <v>0</v>
      </c>
    </row>
    <row r="3623" spans="1:32" x14ac:dyDescent="0.3">
      <c r="A3623" t="s">
        <v>66</v>
      </c>
      <c r="B3623">
        <f t="shared" si="56"/>
        <v>33</v>
      </c>
      <c r="C3623" t="s">
        <v>33</v>
      </c>
      <c r="D3623" s="1">
        <v>46142</v>
      </c>
      <c r="E3623" t="s">
        <v>36</v>
      </c>
      <c r="AF3623">
        <f>IF(excel_project[[#This Row],[Total Messages]]&gt;0,1,0)</f>
        <v>0</v>
      </c>
    </row>
    <row r="3624" spans="1:32" x14ac:dyDescent="0.3">
      <c r="A3624" t="s">
        <v>66</v>
      </c>
      <c r="B3624">
        <f t="shared" si="56"/>
        <v>33</v>
      </c>
      <c r="C3624" t="s">
        <v>33</v>
      </c>
      <c r="D3624" s="1">
        <v>46143</v>
      </c>
      <c r="E3624" t="s">
        <v>38</v>
      </c>
      <c r="AF3624">
        <f>IF(excel_project[[#This Row],[Total Messages]]&gt;0,1,0)</f>
        <v>0</v>
      </c>
    </row>
    <row r="3625" spans="1:32" x14ac:dyDescent="0.3">
      <c r="A3625" t="s">
        <v>66</v>
      </c>
      <c r="B3625">
        <f t="shared" si="56"/>
        <v>33</v>
      </c>
      <c r="C3625" t="s">
        <v>33</v>
      </c>
      <c r="D3625" s="1">
        <v>46144</v>
      </c>
      <c r="E3625" t="s">
        <v>39</v>
      </c>
      <c r="AF3625">
        <f>IF(excel_project[[#This Row],[Total Messages]]&gt;0,1,0)</f>
        <v>0</v>
      </c>
    </row>
    <row r="3626" spans="1:32" x14ac:dyDescent="0.3">
      <c r="A3626" t="s">
        <v>66</v>
      </c>
      <c r="B3626">
        <f t="shared" si="56"/>
        <v>33</v>
      </c>
      <c r="C3626" t="s">
        <v>33</v>
      </c>
      <c r="D3626" s="1">
        <v>46145</v>
      </c>
      <c r="E3626" t="s">
        <v>40</v>
      </c>
      <c r="AF3626">
        <f>IF(excel_project[[#This Row],[Total Messages]]&gt;0,1,0)</f>
        <v>0</v>
      </c>
    </row>
    <row r="3627" spans="1:32" x14ac:dyDescent="0.3">
      <c r="A3627" t="s">
        <v>66</v>
      </c>
      <c r="B3627">
        <f t="shared" si="56"/>
        <v>33</v>
      </c>
      <c r="C3627" t="s">
        <v>33</v>
      </c>
      <c r="D3627" s="1">
        <v>46146</v>
      </c>
      <c r="E3627" t="s">
        <v>30</v>
      </c>
      <c r="AF3627">
        <f>IF(excel_project[[#This Row],[Total Messages]]&gt;0,1,0)</f>
        <v>0</v>
      </c>
    </row>
    <row r="3628" spans="1:32" x14ac:dyDescent="0.3">
      <c r="A3628" t="s">
        <v>66</v>
      </c>
      <c r="B3628">
        <f t="shared" si="56"/>
        <v>33</v>
      </c>
      <c r="C3628" t="s">
        <v>33</v>
      </c>
      <c r="D3628" s="1">
        <v>46147</v>
      </c>
      <c r="E3628" t="s">
        <v>34</v>
      </c>
      <c r="AF3628">
        <f>IF(excel_project[[#This Row],[Total Messages]]&gt;0,1,0)</f>
        <v>0</v>
      </c>
    </row>
    <row r="3629" spans="1:32" x14ac:dyDescent="0.3">
      <c r="A3629" t="s">
        <v>66</v>
      </c>
      <c r="B3629">
        <f t="shared" si="56"/>
        <v>33</v>
      </c>
      <c r="C3629" t="s">
        <v>33</v>
      </c>
      <c r="D3629" s="1">
        <v>46148</v>
      </c>
      <c r="E3629" t="s">
        <v>35</v>
      </c>
      <c r="AF3629">
        <f>IF(excel_project[[#This Row],[Total Messages]]&gt;0,1,0)</f>
        <v>0</v>
      </c>
    </row>
    <row r="3630" spans="1:32" x14ac:dyDescent="0.3">
      <c r="A3630" t="s">
        <v>66</v>
      </c>
      <c r="B3630">
        <f t="shared" si="56"/>
        <v>33</v>
      </c>
      <c r="C3630" t="s">
        <v>33</v>
      </c>
      <c r="D3630" s="1">
        <v>46149</v>
      </c>
      <c r="E3630" t="s">
        <v>36</v>
      </c>
      <c r="AF3630">
        <f>IF(excel_project[[#This Row],[Total Messages]]&gt;0,1,0)</f>
        <v>0</v>
      </c>
    </row>
    <row r="3631" spans="1:32" x14ac:dyDescent="0.3">
      <c r="A3631" t="s">
        <v>66</v>
      </c>
      <c r="B3631">
        <f t="shared" si="56"/>
        <v>33</v>
      </c>
      <c r="C3631" t="s">
        <v>33</v>
      </c>
      <c r="D3631" s="1">
        <v>46150</v>
      </c>
      <c r="E3631" t="s">
        <v>38</v>
      </c>
      <c r="AF3631">
        <f>IF(excel_project[[#This Row],[Total Messages]]&gt;0,1,0)</f>
        <v>0</v>
      </c>
    </row>
    <row r="3632" spans="1:32" x14ac:dyDescent="0.3">
      <c r="A3632" t="s">
        <v>67</v>
      </c>
      <c r="B3632">
        <f t="shared" si="56"/>
        <v>34</v>
      </c>
      <c r="C3632" t="s">
        <v>33</v>
      </c>
      <c r="D3632" s="1">
        <v>46041</v>
      </c>
      <c r="E3632" t="s">
        <v>30</v>
      </c>
      <c r="AF3632">
        <f>IF(excel_project[[#This Row],[Total Messages]]&gt;0,1,0)</f>
        <v>0</v>
      </c>
    </row>
    <row r="3633" spans="1:32" x14ac:dyDescent="0.3">
      <c r="A3633" t="s">
        <v>67</v>
      </c>
      <c r="B3633">
        <f t="shared" si="56"/>
        <v>34</v>
      </c>
      <c r="C3633" t="s">
        <v>33</v>
      </c>
      <c r="D3633" s="1">
        <v>46042</v>
      </c>
      <c r="E3633" t="s">
        <v>34</v>
      </c>
      <c r="AF3633">
        <f>IF(excel_project[[#This Row],[Total Messages]]&gt;0,1,0)</f>
        <v>0</v>
      </c>
    </row>
    <row r="3634" spans="1:32" x14ac:dyDescent="0.3">
      <c r="A3634" t="s">
        <v>67</v>
      </c>
      <c r="B3634">
        <f t="shared" si="56"/>
        <v>34</v>
      </c>
      <c r="C3634" t="s">
        <v>33</v>
      </c>
      <c r="D3634" s="1">
        <v>46043</v>
      </c>
      <c r="E3634" t="s">
        <v>35</v>
      </c>
      <c r="AF3634">
        <f>IF(excel_project[[#This Row],[Total Messages]]&gt;0,1,0)</f>
        <v>0</v>
      </c>
    </row>
    <row r="3635" spans="1:32" x14ac:dyDescent="0.3">
      <c r="A3635" t="s">
        <v>67</v>
      </c>
      <c r="B3635">
        <f t="shared" si="56"/>
        <v>34</v>
      </c>
      <c r="C3635" t="s">
        <v>33</v>
      </c>
      <c r="D3635" s="1">
        <v>46044</v>
      </c>
      <c r="E3635" t="s">
        <v>36</v>
      </c>
      <c r="AF3635">
        <f>IF(excel_project[[#This Row],[Total Messages]]&gt;0,1,0)</f>
        <v>0</v>
      </c>
    </row>
    <row r="3636" spans="1:32" x14ac:dyDescent="0.3">
      <c r="A3636" t="s">
        <v>67</v>
      </c>
      <c r="B3636">
        <f t="shared" si="56"/>
        <v>34</v>
      </c>
      <c r="C3636" t="s">
        <v>33</v>
      </c>
      <c r="D3636" s="1">
        <v>46045</v>
      </c>
      <c r="E3636" t="s">
        <v>38</v>
      </c>
      <c r="AF3636">
        <f>IF(excel_project[[#This Row],[Total Messages]]&gt;0,1,0)</f>
        <v>0</v>
      </c>
    </row>
    <row r="3637" spans="1:32" x14ac:dyDescent="0.3">
      <c r="A3637" t="s">
        <v>67</v>
      </c>
      <c r="B3637">
        <f t="shared" si="56"/>
        <v>34</v>
      </c>
      <c r="C3637" t="s">
        <v>33</v>
      </c>
      <c r="D3637" s="1">
        <v>46046</v>
      </c>
      <c r="E3637" t="s">
        <v>39</v>
      </c>
      <c r="F3637">
        <v>1</v>
      </c>
      <c r="G3637">
        <v>1</v>
      </c>
      <c r="I3637" t="s">
        <v>31</v>
      </c>
      <c r="J3637" t="s">
        <v>31</v>
      </c>
      <c r="AF3637">
        <f>IF(excel_project[[#This Row],[Total Messages]]&gt;0,1,0)</f>
        <v>1</v>
      </c>
    </row>
    <row r="3638" spans="1:32" x14ac:dyDescent="0.3">
      <c r="A3638" t="s">
        <v>67</v>
      </c>
      <c r="B3638">
        <f t="shared" si="56"/>
        <v>34</v>
      </c>
      <c r="C3638" t="s">
        <v>33</v>
      </c>
      <c r="D3638" s="1">
        <v>46047</v>
      </c>
      <c r="E3638" t="s">
        <v>40</v>
      </c>
      <c r="F3638">
        <v>21</v>
      </c>
      <c r="G3638">
        <v>10</v>
      </c>
      <c r="H3638">
        <v>11</v>
      </c>
      <c r="I3638" t="s">
        <v>37</v>
      </c>
      <c r="J3638" t="s">
        <v>37</v>
      </c>
      <c r="L3638">
        <v>1</v>
      </c>
      <c r="W3638">
        <v>2</v>
      </c>
      <c r="AF3638">
        <f>IF(excel_project[[#This Row],[Total Messages]]&gt;0,1,0)</f>
        <v>1</v>
      </c>
    </row>
    <row r="3639" spans="1:32" x14ac:dyDescent="0.3">
      <c r="A3639" t="s">
        <v>67</v>
      </c>
      <c r="B3639">
        <f t="shared" si="56"/>
        <v>34</v>
      </c>
      <c r="C3639" t="s">
        <v>33</v>
      </c>
      <c r="D3639" s="1">
        <v>46048</v>
      </c>
      <c r="E3639" t="s">
        <v>30</v>
      </c>
      <c r="AF3639">
        <f>IF(excel_project[[#This Row],[Total Messages]]&gt;0,1,0)</f>
        <v>0</v>
      </c>
    </row>
    <row r="3640" spans="1:32" x14ac:dyDescent="0.3">
      <c r="A3640" t="s">
        <v>67</v>
      </c>
      <c r="B3640">
        <f t="shared" si="56"/>
        <v>34</v>
      </c>
      <c r="C3640" t="s">
        <v>33</v>
      </c>
      <c r="D3640" s="1">
        <v>46049</v>
      </c>
      <c r="E3640" t="s">
        <v>34</v>
      </c>
      <c r="AF3640">
        <f>IF(excel_project[[#This Row],[Total Messages]]&gt;0,1,0)</f>
        <v>0</v>
      </c>
    </row>
    <row r="3641" spans="1:32" x14ac:dyDescent="0.3">
      <c r="A3641" t="s">
        <v>67</v>
      </c>
      <c r="B3641">
        <f t="shared" si="56"/>
        <v>34</v>
      </c>
      <c r="C3641" t="s">
        <v>33</v>
      </c>
      <c r="D3641" s="1">
        <v>46050</v>
      </c>
      <c r="E3641" t="s">
        <v>35</v>
      </c>
      <c r="AF3641">
        <f>IF(excel_project[[#This Row],[Total Messages]]&gt;0,1,0)</f>
        <v>0</v>
      </c>
    </row>
    <row r="3642" spans="1:32" x14ac:dyDescent="0.3">
      <c r="A3642" t="s">
        <v>67</v>
      </c>
      <c r="B3642">
        <f t="shared" si="56"/>
        <v>34</v>
      </c>
      <c r="C3642" t="s">
        <v>33</v>
      </c>
      <c r="D3642" s="1">
        <v>46051</v>
      </c>
      <c r="E3642" t="s">
        <v>36</v>
      </c>
      <c r="AF3642">
        <f>IF(excel_project[[#This Row],[Total Messages]]&gt;0,1,0)</f>
        <v>0</v>
      </c>
    </row>
    <row r="3643" spans="1:32" x14ac:dyDescent="0.3">
      <c r="A3643" t="s">
        <v>67</v>
      </c>
      <c r="B3643">
        <f t="shared" si="56"/>
        <v>34</v>
      </c>
      <c r="C3643" t="s">
        <v>33</v>
      </c>
      <c r="D3643" s="1">
        <v>46052</v>
      </c>
      <c r="E3643" t="s">
        <v>38</v>
      </c>
      <c r="AF3643">
        <f>IF(excel_project[[#This Row],[Total Messages]]&gt;0,1,0)</f>
        <v>0</v>
      </c>
    </row>
    <row r="3644" spans="1:32" x14ac:dyDescent="0.3">
      <c r="A3644" t="s">
        <v>67</v>
      </c>
      <c r="B3644">
        <f t="shared" si="56"/>
        <v>34</v>
      </c>
      <c r="C3644" t="s">
        <v>33</v>
      </c>
      <c r="D3644" s="1">
        <v>46053</v>
      </c>
      <c r="E3644" t="s">
        <v>39</v>
      </c>
      <c r="AF3644">
        <f>IF(excel_project[[#This Row],[Total Messages]]&gt;0,1,0)</f>
        <v>0</v>
      </c>
    </row>
    <row r="3645" spans="1:32" x14ac:dyDescent="0.3">
      <c r="A3645" t="s">
        <v>67</v>
      </c>
      <c r="B3645">
        <f t="shared" si="56"/>
        <v>34</v>
      </c>
      <c r="C3645" t="s">
        <v>33</v>
      </c>
      <c r="D3645" s="1">
        <v>46054</v>
      </c>
      <c r="E3645" t="s">
        <v>40</v>
      </c>
      <c r="AF3645">
        <f>IF(excel_project[[#This Row],[Total Messages]]&gt;0,1,0)</f>
        <v>0</v>
      </c>
    </row>
    <row r="3646" spans="1:32" x14ac:dyDescent="0.3">
      <c r="A3646" t="s">
        <v>67</v>
      </c>
      <c r="B3646">
        <f t="shared" si="56"/>
        <v>34</v>
      </c>
      <c r="C3646" t="s">
        <v>33</v>
      </c>
      <c r="D3646" s="1">
        <v>46055</v>
      </c>
      <c r="E3646" t="s">
        <v>30</v>
      </c>
      <c r="AF3646">
        <f>IF(excel_project[[#This Row],[Total Messages]]&gt;0,1,0)</f>
        <v>0</v>
      </c>
    </row>
    <row r="3647" spans="1:32" x14ac:dyDescent="0.3">
      <c r="A3647" t="s">
        <v>67</v>
      </c>
      <c r="B3647">
        <f t="shared" si="56"/>
        <v>34</v>
      </c>
      <c r="C3647" t="s">
        <v>33</v>
      </c>
      <c r="D3647" s="1">
        <v>46056</v>
      </c>
      <c r="E3647" t="s">
        <v>34</v>
      </c>
      <c r="AF3647">
        <f>IF(excel_project[[#This Row],[Total Messages]]&gt;0,1,0)</f>
        <v>0</v>
      </c>
    </row>
    <row r="3648" spans="1:32" x14ac:dyDescent="0.3">
      <c r="A3648" t="s">
        <v>67</v>
      </c>
      <c r="B3648">
        <f t="shared" si="56"/>
        <v>34</v>
      </c>
      <c r="C3648" t="s">
        <v>33</v>
      </c>
      <c r="D3648" s="1">
        <v>46057</v>
      </c>
      <c r="E3648" t="s">
        <v>35</v>
      </c>
      <c r="AF3648">
        <f>IF(excel_project[[#This Row],[Total Messages]]&gt;0,1,0)</f>
        <v>0</v>
      </c>
    </row>
    <row r="3649" spans="1:32" x14ac:dyDescent="0.3">
      <c r="A3649" t="s">
        <v>67</v>
      </c>
      <c r="B3649">
        <f t="shared" si="56"/>
        <v>34</v>
      </c>
      <c r="C3649" t="s">
        <v>33</v>
      </c>
      <c r="D3649" s="1">
        <v>46058</v>
      </c>
      <c r="E3649" t="s">
        <v>36</v>
      </c>
      <c r="AF3649">
        <f>IF(excel_project[[#This Row],[Total Messages]]&gt;0,1,0)</f>
        <v>0</v>
      </c>
    </row>
    <row r="3650" spans="1:32" x14ac:dyDescent="0.3">
      <c r="A3650" t="s">
        <v>67</v>
      </c>
      <c r="B3650">
        <f t="shared" ref="B3650:B3713" si="57">VALUE(LEFT(A3650,LEN(A3650)-1))</f>
        <v>34</v>
      </c>
      <c r="C3650" t="s">
        <v>33</v>
      </c>
      <c r="D3650" s="1">
        <v>46059</v>
      </c>
      <c r="E3650" t="s">
        <v>38</v>
      </c>
      <c r="AF3650">
        <f>IF(excel_project[[#This Row],[Total Messages]]&gt;0,1,0)</f>
        <v>0</v>
      </c>
    </row>
    <row r="3651" spans="1:32" x14ac:dyDescent="0.3">
      <c r="A3651" t="s">
        <v>67</v>
      </c>
      <c r="B3651">
        <f t="shared" si="57"/>
        <v>34</v>
      </c>
      <c r="C3651" t="s">
        <v>33</v>
      </c>
      <c r="D3651" s="1">
        <v>46060</v>
      </c>
      <c r="E3651" t="s">
        <v>39</v>
      </c>
      <c r="AF3651">
        <f>IF(excel_project[[#This Row],[Total Messages]]&gt;0,1,0)</f>
        <v>0</v>
      </c>
    </row>
    <row r="3652" spans="1:32" x14ac:dyDescent="0.3">
      <c r="A3652" t="s">
        <v>67</v>
      </c>
      <c r="B3652">
        <f t="shared" si="57"/>
        <v>34</v>
      </c>
      <c r="C3652" t="s">
        <v>33</v>
      </c>
      <c r="D3652" s="1">
        <v>46061</v>
      </c>
      <c r="E3652" t="s">
        <v>40</v>
      </c>
      <c r="AF3652">
        <f>IF(excel_project[[#This Row],[Total Messages]]&gt;0,1,0)</f>
        <v>0</v>
      </c>
    </row>
    <row r="3653" spans="1:32" x14ac:dyDescent="0.3">
      <c r="A3653" t="s">
        <v>67</v>
      </c>
      <c r="B3653">
        <f t="shared" si="57"/>
        <v>34</v>
      </c>
      <c r="C3653" t="s">
        <v>33</v>
      </c>
      <c r="D3653" s="1">
        <v>46062</v>
      </c>
      <c r="E3653" t="s">
        <v>30</v>
      </c>
      <c r="AF3653">
        <f>IF(excel_project[[#This Row],[Total Messages]]&gt;0,1,0)</f>
        <v>0</v>
      </c>
    </row>
    <row r="3654" spans="1:32" x14ac:dyDescent="0.3">
      <c r="A3654" t="s">
        <v>67</v>
      </c>
      <c r="B3654">
        <f t="shared" si="57"/>
        <v>34</v>
      </c>
      <c r="C3654" t="s">
        <v>33</v>
      </c>
      <c r="D3654" s="1">
        <v>46063</v>
      </c>
      <c r="E3654" t="s">
        <v>34</v>
      </c>
      <c r="AF3654">
        <f>IF(excel_project[[#This Row],[Total Messages]]&gt;0,1,0)</f>
        <v>0</v>
      </c>
    </row>
    <row r="3655" spans="1:32" x14ac:dyDescent="0.3">
      <c r="A3655" t="s">
        <v>67</v>
      </c>
      <c r="B3655">
        <f t="shared" si="57"/>
        <v>34</v>
      </c>
      <c r="C3655" t="s">
        <v>33</v>
      </c>
      <c r="D3655" s="1">
        <v>46064</v>
      </c>
      <c r="E3655" t="s">
        <v>35</v>
      </c>
      <c r="AF3655">
        <f>IF(excel_project[[#This Row],[Total Messages]]&gt;0,1,0)</f>
        <v>0</v>
      </c>
    </row>
    <row r="3656" spans="1:32" x14ac:dyDescent="0.3">
      <c r="A3656" t="s">
        <v>67</v>
      </c>
      <c r="B3656">
        <f t="shared" si="57"/>
        <v>34</v>
      </c>
      <c r="C3656" t="s">
        <v>33</v>
      </c>
      <c r="D3656" s="1">
        <v>46065</v>
      </c>
      <c r="E3656" t="s">
        <v>36</v>
      </c>
      <c r="AF3656">
        <f>IF(excel_project[[#This Row],[Total Messages]]&gt;0,1,0)</f>
        <v>0</v>
      </c>
    </row>
    <row r="3657" spans="1:32" x14ac:dyDescent="0.3">
      <c r="A3657" t="s">
        <v>67</v>
      </c>
      <c r="B3657">
        <f t="shared" si="57"/>
        <v>34</v>
      </c>
      <c r="C3657" t="s">
        <v>33</v>
      </c>
      <c r="D3657" s="1">
        <v>46066</v>
      </c>
      <c r="E3657" t="s">
        <v>38</v>
      </c>
      <c r="AF3657">
        <f>IF(excel_project[[#This Row],[Total Messages]]&gt;0,1,0)</f>
        <v>0</v>
      </c>
    </row>
    <row r="3658" spans="1:32" x14ac:dyDescent="0.3">
      <c r="A3658" t="s">
        <v>67</v>
      </c>
      <c r="B3658">
        <f t="shared" si="57"/>
        <v>34</v>
      </c>
      <c r="C3658" t="s">
        <v>33</v>
      </c>
      <c r="D3658" s="1">
        <v>46067</v>
      </c>
      <c r="E3658" t="s">
        <v>39</v>
      </c>
      <c r="AF3658">
        <f>IF(excel_project[[#This Row],[Total Messages]]&gt;0,1,0)</f>
        <v>0</v>
      </c>
    </row>
    <row r="3659" spans="1:32" x14ac:dyDescent="0.3">
      <c r="A3659" t="s">
        <v>67</v>
      </c>
      <c r="B3659">
        <f t="shared" si="57"/>
        <v>34</v>
      </c>
      <c r="C3659" t="s">
        <v>33</v>
      </c>
      <c r="D3659" s="1">
        <v>46068</v>
      </c>
      <c r="E3659" t="s">
        <v>40</v>
      </c>
      <c r="AF3659">
        <f>IF(excel_project[[#This Row],[Total Messages]]&gt;0,1,0)</f>
        <v>0</v>
      </c>
    </row>
    <row r="3660" spans="1:32" x14ac:dyDescent="0.3">
      <c r="A3660" t="s">
        <v>67</v>
      </c>
      <c r="B3660">
        <f t="shared" si="57"/>
        <v>34</v>
      </c>
      <c r="C3660" t="s">
        <v>33</v>
      </c>
      <c r="D3660" s="1">
        <v>46069</v>
      </c>
      <c r="E3660" t="s">
        <v>30</v>
      </c>
      <c r="AF3660">
        <f>IF(excel_project[[#This Row],[Total Messages]]&gt;0,1,0)</f>
        <v>0</v>
      </c>
    </row>
    <row r="3661" spans="1:32" x14ac:dyDescent="0.3">
      <c r="A3661" t="s">
        <v>67</v>
      </c>
      <c r="B3661">
        <f t="shared" si="57"/>
        <v>34</v>
      </c>
      <c r="C3661" t="s">
        <v>33</v>
      </c>
      <c r="D3661" s="1">
        <v>46070</v>
      </c>
      <c r="E3661" t="s">
        <v>34</v>
      </c>
      <c r="AF3661">
        <f>IF(excel_project[[#This Row],[Total Messages]]&gt;0,1,0)</f>
        <v>0</v>
      </c>
    </row>
    <row r="3662" spans="1:32" x14ac:dyDescent="0.3">
      <c r="A3662" t="s">
        <v>67</v>
      </c>
      <c r="B3662">
        <f t="shared" si="57"/>
        <v>34</v>
      </c>
      <c r="C3662" t="s">
        <v>33</v>
      </c>
      <c r="D3662" s="1">
        <v>46071</v>
      </c>
      <c r="E3662" t="s">
        <v>35</v>
      </c>
      <c r="AF3662">
        <f>IF(excel_project[[#This Row],[Total Messages]]&gt;0,1,0)</f>
        <v>0</v>
      </c>
    </row>
    <row r="3663" spans="1:32" x14ac:dyDescent="0.3">
      <c r="A3663" t="s">
        <v>67</v>
      </c>
      <c r="B3663">
        <f t="shared" si="57"/>
        <v>34</v>
      </c>
      <c r="C3663" t="s">
        <v>33</v>
      </c>
      <c r="D3663" s="1">
        <v>46072</v>
      </c>
      <c r="E3663" t="s">
        <v>36</v>
      </c>
      <c r="AF3663">
        <f>IF(excel_project[[#This Row],[Total Messages]]&gt;0,1,0)</f>
        <v>0</v>
      </c>
    </row>
    <row r="3664" spans="1:32" x14ac:dyDescent="0.3">
      <c r="A3664" t="s">
        <v>67</v>
      </c>
      <c r="B3664">
        <f t="shared" si="57"/>
        <v>34</v>
      </c>
      <c r="C3664" t="s">
        <v>33</v>
      </c>
      <c r="D3664" s="1">
        <v>46073</v>
      </c>
      <c r="E3664" t="s">
        <v>38</v>
      </c>
      <c r="AF3664">
        <f>IF(excel_project[[#This Row],[Total Messages]]&gt;0,1,0)</f>
        <v>0</v>
      </c>
    </row>
    <row r="3665" spans="1:32" x14ac:dyDescent="0.3">
      <c r="A3665" t="s">
        <v>67</v>
      </c>
      <c r="B3665">
        <f t="shared" si="57"/>
        <v>34</v>
      </c>
      <c r="C3665" t="s">
        <v>33</v>
      </c>
      <c r="D3665" s="1">
        <v>46074</v>
      </c>
      <c r="E3665" t="s">
        <v>39</v>
      </c>
      <c r="AF3665">
        <f>IF(excel_project[[#This Row],[Total Messages]]&gt;0,1,0)</f>
        <v>0</v>
      </c>
    </row>
    <row r="3666" spans="1:32" x14ac:dyDescent="0.3">
      <c r="A3666" t="s">
        <v>67</v>
      </c>
      <c r="B3666">
        <f t="shared" si="57"/>
        <v>34</v>
      </c>
      <c r="C3666" t="s">
        <v>33</v>
      </c>
      <c r="D3666" s="1">
        <v>46075</v>
      </c>
      <c r="E3666" t="s">
        <v>40</v>
      </c>
      <c r="AF3666">
        <f>IF(excel_project[[#This Row],[Total Messages]]&gt;0,1,0)</f>
        <v>0</v>
      </c>
    </row>
    <row r="3667" spans="1:32" x14ac:dyDescent="0.3">
      <c r="A3667" t="s">
        <v>67</v>
      </c>
      <c r="B3667">
        <f t="shared" si="57"/>
        <v>34</v>
      </c>
      <c r="C3667" t="s">
        <v>33</v>
      </c>
      <c r="D3667" s="1">
        <v>46076</v>
      </c>
      <c r="E3667" t="s">
        <v>30</v>
      </c>
      <c r="AF3667">
        <f>IF(excel_project[[#This Row],[Total Messages]]&gt;0,1,0)</f>
        <v>0</v>
      </c>
    </row>
    <row r="3668" spans="1:32" x14ac:dyDescent="0.3">
      <c r="A3668" t="s">
        <v>67</v>
      </c>
      <c r="B3668">
        <f t="shared" si="57"/>
        <v>34</v>
      </c>
      <c r="C3668" t="s">
        <v>33</v>
      </c>
      <c r="D3668" s="1">
        <v>46077</v>
      </c>
      <c r="E3668" t="s">
        <v>34</v>
      </c>
      <c r="AF3668">
        <f>IF(excel_project[[#This Row],[Total Messages]]&gt;0,1,0)</f>
        <v>0</v>
      </c>
    </row>
    <row r="3669" spans="1:32" x14ac:dyDescent="0.3">
      <c r="A3669" t="s">
        <v>67</v>
      </c>
      <c r="B3669">
        <f t="shared" si="57"/>
        <v>34</v>
      </c>
      <c r="C3669" t="s">
        <v>33</v>
      </c>
      <c r="D3669" s="1">
        <v>46078</v>
      </c>
      <c r="E3669" t="s">
        <v>35</v>
      </c>
      <c r="AF3669">
        <f>IF(excel_project[[#This Row],[Total Messages]]&gt;0,1,0)</f>
        <v>0</v>
      </c>
    </row>
    <row r="3670" spans="1:32" x14ac:dyDescent="0.3">
      <c r="A3670" t="s">
        <v>67</v>
      </c>
      <c r="B3670">
        <f t="shared" si="57"/>
        <v>34</v>
      </c>
      <c r="C3670" t="s">
        <v>33</v>
      </c>
      <c r="D3670" s="1">
        <v>46079</v>
      </c>
      <c r="E3670" t="s">
        <v>36</v>
      </c>
      <c r="AF3670">
        <f>IF(excel_project[[#This Row],[Total Messages]]&gt;0,1,0)</f>
        <v>0</v>
      </c>
    </row>
    <row r="3671" spans="1:32" x14ac:dyDescent="0.3">
      <c r="A3671" t="s">
        <v>67</v>
      </c>
      <c r="B3671">
        <f t="shared" si="57"/>
        <v>34</v>
      </c>
      <c r="C3671" t="s">
        <v>33</v>
      </c>
      <c r="D3671" s="1">
        <v>46080</v>
      </c>
      <c r="E3671" t="s">
        <v>38</v>
      </c>
      <c r="AF3671">
        <f>IF(excel_project[[#This Row],[Total Messages]]&gt;0,1,0)</f>
        <v>0</v>
      </c>
    </row>
    <row r="3672" spans="1:32" x14ac:dyDescent="0.3">
      <c r="A3672" t="s">
        <v>67</v>
      </c>
      <c r="B3672">
        <f t="shared" si="57"/>
        <v>34</v>
      </c>
      <c r="C3672" t="s">
        <v>33</v>
      </c>
      <c r="D3672" s="1">
        <v>46081</v>
      </c>
      <c r="E3672" t="s">
        <v>39</v>
      </c>
      <c r="AF3672">
        <f>IF(excel_project[[#This Row],[Total Messages]]&gt;0,1,0)</f>
        <v>0</v>
      </c>
    </row>
    <row r="3673" spans="1:32" x14ac:dyDescent="0.3">
      <c r="A3673" t="s">
        <v>67</v>
      </c>
      <c r="B3673">
        <f t="shared" si="57"/>
        <v>34</v>
      </c>
      <c r="C3673" t="s">
        <v>33</v>
      </c>
      <c r="D3673" s="1">
        <v>46082</v>
      </c>
      <c r="E3673" t="s">
        <v>40</v>
      </c>
      <c r="AF3673">
        <f>IF(excel_project[[#This Row],[Total Messages]]&gt;0,1,0)</f>
        <v>0</v>
      </c>
    </row>
    <row r="3674" spans="1:32" x14ac:dyDescent="0.3">
      <c r="A3674" t="s">
        <v>67</v>
      </c>
      <c r="B3674">
        <f t="shared" si="57"/>
        <v>34</v>
      </c>
      <c r="C3674" t="s">
        <v>33</v>
      </c>
      <c r="D3674" s="1">
        <v>46083</v>
      </c>
      <c r="E3674" t="s">
        <v>30</v>
      </c>
      <c r="AF3674">
        <f>IF(excel_project[[#This Row],[Total Messages]]&gt;0,1,0)</f>
        <v>0</v>
      </c>
    </row>
    <row r="3675" spans="1:32" x14ac:dyDescent="0.3">
      <c r="A3675" t="s">
        <v>67</v>
      </c>
      <c r="B3675">
        <f t="shared" si="57"/>
        <v>34</v>
      </c>
      <c r="C3675" t="s">
        <v>33</v>
      </c>
      <c r="D3675" s="1">
        <v>46084</v>
      </c>
      <c r="E3675" t="s">
        <v>34</v>
      </c>
      <c r="AF3675">
        <f>IF(excel_project[[#This Row],[Total Messages]]&gt;0,1,0)</f>
        <v>0</v>
      </c>
    </row>
    <row r="3676" spans="1:32" x14ac:dyDescent="0.3">
      <c r="A3676" t="s">
        <v>67</v>
      </c>
      <c r="B3676">
        <f t="shared" si="57"/>
        <v>34</v>
      </c>
      <c r="C3676" t="s">
        <v>33</v>
      </c>
      <c r="D3676" s="1">
        <v>46085</v>
      </c>
      <c r="E3676" t="s">
        <v>35</v>
      </c>
      <c r="AF3676">
        <f>IF(excel_project[[#This Row],[Total Messages]]&gt;0,1,0)</f>
        <v>0</v>
      </c>
    </row>
    <row r="3677" spans="1:32" x14ac:dyDescent="0.3">
      <c r="A3677" t="s">
        <v>67</v>
      </c>
      <c r="B3677">
        <f t="shared" si="57"/>
        <v>34</v>
      </c>
      <c r="C3677" t="s">
        <v>33</v>
      </c>
      <c r="D3677" s="1">
        <v>46086</v>
      </c>
      <c r="E3677" t="s">
        <v>36</v>
      </c>
      <c r="AF3677">
        <f>IF(excel_project[[#This Row],[Total Messages]]&gt;0,1,0)</f>
        <v>0</v>
      </c>
    </row>
    <row r="3678" spans="1:32" x14ac:dyDescent="0.3">
      <c r="A3678" t="s">
        <v>67</v>
      </c>
      <c r="B3678">
        <f t="shared" si="57"/>
        <v>34</v>
      </c>
      <c r="C3678" t="s">
        <v>33</v>
      </c>
      <c r="D3678" s="1">
        <v>46087</v>
      </c>
      <c r="E3678" t="s">
        <v>38</v>
      </c>
      <c r="AF3678">
        <f>IF(excel_project[[#This Row],[Total Messages]]&gt;0,1,0)</f>
        <v>0</v>
      </c>
    </row>
    <row r="3679" spans="1:32" x14ac:dyDescent="0.3">
      <c r="A3679" t="s">
        <v>67</v>
      </c>
      <c r="B3679">
        <f t="shared" si="57"/>
        <v>34</v>
      </c>
      <c r="C3679" t="s">
        <v>33</v>
      </c>
      <c r="D3679" s="1">
        <v>46088</v>
      </c>
      <c r="E3679" t="s">
        <v>39</v>
      </c>
      <c r="AF3679">
        <f>IF(excel_project[[#This Row],[Total Messages]]&gt;0,1,0)</f>
        <v>0</v>
      </c>
    </row>
    <row r="3680" spans="1:32" x14ac:dyDescent="0.3">
      <c r="A3680" t="s">
        <v>67</v>
      </c>
      <c r="B3680">
        <f t="shared" si="57"/>
        <v>34</v>
      </c>
      <c r="C3680" t="s">
        <v>33</v>
      </c>
      <c r="D3680" s="1">
        <v>46089</v>
      </c>
      <c r="E3680" t="s">
        <v>40</v>
      </c>
      <c r="AF3680">
        <f>IF(excel_project[[#This Row],[Total Messages]]&gt;0,1,0)</f>
        <v>0</v>
      </c>
    </row>
    <row r="3681" spans="1:32" x14ac:dyDescent="0.3">
      <c r="A3681" t="s">
        <v>67</v>
      </c>
      <c r="B3681">
        <f t="shared" si="57"/>
        <v>34</v>
      </c>
      <c r="C3681" t="s">
        <v>33</v>
      </c>
      <c r="D3681" s="1">
        <v>46090</v>
      </c>
      <c r="E3681" t="s">
        <v>30</v>
      </c>
      <c r="AF3681">
        <f>IF(excel_project[[#This Row],[Total Messages]]&gt;0,1,0)</f>
        <v>0</v>
      </c>
    </row>
    <row r="3682" spans="1:32" x14ac:dyDescent="0.3">
      <c r="A3682" t="s">
        <v>67</v>
      </c>
      <c r="B3682">
        <f t="shared" si="57"/>
        <v>34</v>
      </c>
      <c r="C3682" t="s">
        <v>33</v>
      </c>
      <c r="D3682" s="1">
        <v>46091</v>
      </c>
      <c r="E3682" t="s">
        <v>34</v>
      </c>
      <c r="AF3682">
        <f>IF(excel_project[[#This Row],[Total Messages]]&gt;0,1,0)</f>
        <v>0</v>
      </c>
    </row>
    <row r="3683" spans="1:32" x14ac:dyDescent="0.3">
      <c r="A3683" t="s">
        <v>67</v>
      </c>
      <c r="B3683">
        <f t="shared" si="57"/>
        <v>34</v>
      </c>
      <c r="C3683" t="s">
        <v>33</v>
      </c>
      <c r="D3683" s="1">
        <v>46092</v>
      </c>
      <c r="E3683" t="s">
        <v>35</v>
      </c>
      <c r="AF3683">
        <f>IF(excel_project[[#This Row],[Total Messages]]&gt;0,1,0)</f>
        <v>0</v>
      </c>
    </row>
    <row r="3684" spans="1:32" x14ac:dyDescent="0.3">
      <c r="A3684" t="s">
        <v>67</v>
      </c>
      <c r="B3684">
        <f t="shared" si="57"/>
        <v>34</v>
      </c>
      <c r="C3684" t="s">
        <v>33</v>
      </c>
      <c r="D3684" s="1">
        <v>46093</v>
      </c>
      <c r="E3684" t="s">
        <v>36</v>
      </c>
      <c r="AF3684">
        <f>IF(excel_project[[#This Row],[Total Messages]]&gt;0,1,0)</f>
        <v>0</v>
      </c>
    </row>
    <row r="3685" spans="1:32" x14ac:dyDescent="0.3">
      <c r="A3685" t="s">
        <v>67</v>
      </c>
      <c r="B3685">
        <f t="shared" si="57"/>
        <v>34</v>
      </c>
      <c r="C3685" t="s">
        <v>33</v>
      </c>
      <c r="D3685" s="1">
        <v>46094</v>
      </c>
      <c r="E3685" t="s">
        <v>38</v>
      </c>
      <c r="AF3685">
        <f>IF(excel_project[[#This Row],[Total Messages]]&gt;0,1,0)</f>
        <v>0</v>
      </c>
    </row>
    <row r="3686" spans="1:32" x14ac:dyDescent="0.3">
      <c r="A3686" t="s">
        <v>67</v>
      </c>
      <c r="B3686">
        <f t="shared" si="57"/>
        <v>34</v>
      </c>
      <c r="C3686" t="s">
        <v>33</v>
      </c>
      <c r="D3686" s="1">
        <v>46095</v>
      </c>
      <c r="E3686" t="s">
        <v>39</v>
      </c>
      <c r="AF3686">
        <f>IF(excel_project[[#This Row],[Total Messages]]&gt;0,1,0)</f>
        <v>0</v>
      </c>
    </row>
    <row r="3687" spans="1:32" x14ac:dyDescent="0.3">
      <c r="A3687" t="s">
        <v>67</v>
      </c>
      <c r="B3687">
        <f t="shared" si="57"/>
        <v>34</v>
      </c>
      <c r="C3687" t="s">
        <v>33</v>
      </c>
      <c r="D3687" s="1">
        <v>46096</v>
      </c>
      <c r="E3687" t="s">
        <v>40</v>
      </c>
      <c r="AF3687">
        <f>IF(excel_project[[#This Row],[Total Messages]]&gt;0,1,0)</f>
        <v>0</v>
      </c>
    </row>
    <row r="3688" spans="1:32" x14ac:dyDescent="0.3">
      <c r="A3688" t="s">
        <v>67</v>
      </c>
      <c r="B3688">
        <f t="shared" si="57"/>
        <v>34</v>
      </c>
      <c r="C3688" t="s">
        <v>33</v>
      </c>
      <c r="D3688" s="1">
        <v>46097</v>
      </c>
      <c r="E3688" t="s">
        <v>30</v>
      </c>
      <c r="AF3688">
        <f>IF(excel_project[[#This Row],[Total Messages]]&gt;0,1,0)</f>
        <v>0</v>
      </c>
    </row>
    <row r="3689" spans="1:32" x14ac:dyDescent="0.3">
      <c r="A3689" t="s">
        <v>67</v>
      </c>
      <c r="B3689">
        <f t="shared" si="57"/>
        <v>34</v>
      </c>
      <c r="C3689" t="s">
        <v>33</v>
      </c>
      <c r="D3689" s="1">
        <v>46098</v>
      </c>
      <c r="E3689" t="s">
        <v>34</v>
      </c>
      <c r="AF3689">
        <f>IF(excel_project[[#This Row],[Total Messages]]&gt;0,1,0)</f>
        <v>0</v>
      </c>
    </row>
    <row r="3690" spans="1:32" x14ac:dyDescent="0.3">
      <c r="A3690" t="s">
        <v>67</v>
      </c>
      <c r="B3690">
        <f t="shared" si="57"/>
        <v>34</v>
      </c>
      <c r="C3690" t="s">
        <v>33</v>
      </c>
      <c r="D3690" s="1">
        <v>46099</v>
      </c>
      <c r="E3690" t="s">
        <v>35</v>
      </c>
      <c r="AF3690">
        <f>IF(excel_project[[#This Row],[Total Messages]]&gt;0,1,0)</f>
        <v>0</v>
      </c>
    </row>
    <row r="3691" spans="1:32" x14ac:dyDescent="0.3">
      <c r="A3691" t="s">
        <v>67</v>
      </c>
      <c r="B3691">
        <f t="shared" si="57"/>
        <v>34</v>
      </c>
      <c r="C3691" t="s">
        <v>33</v>
      </c>
      <c r="D3691" s="1">
        <v>46100</v>
      </c>
      <c r="E3691" t="s">
        <v>36</v>
      </c>
      <c r="AF3691">
        <f>IF(excel_project[[#This Row],[Total Messages]]&gt;0,1,0)</f>
        <v>0</v>
      </c>
    </row>
    <row r="3692" spans="1:32" x14ac:dyDescent="0.3">
      <c r="A3692" t="s">
        <v>67</v>
      </c>
      <c r="B3692">
        <f t="shared" si="57"/>
        <v>34</v>
      </c>
      <c r="C3692" t="s">
        <v>33</v>
      </c>
      <c r="D3692" s="1">
        <v>46101</v>
      </c>
      <c r="E3692" t="s">
        <v>38</v>
      </c>
      <c r="AF3692">
        <f>IF(excel_project[[#This Row],[Total Messages]]&gt;0,1,0)</f>
        <v>0</v>
      </c>
    </row>
    <row r="3693" spans="1:32" x14ac:dyDescent="0.3">
      <c r="A3693" t="s">
        <v>67</v>
      </c>
      <c r="B3693">
        <f t="shared" si="57"/>
        <v>34</v>
      </c>
      <c r="C3693" t="s">
        <v>33</v>
      </c>
      <c r="D3693" s="1">
        <v>46102</v>
      </c>
      <c r="E3693" t="s">
        <v>39</v>
      </c>
      <c r="AF3693">
        <f>IF(excel_project[[#This Row],[Total Messages]]&gt;0,1,0)</f>
        <v>0</v>
      </c>
    </row>
    <row r="3694" spans="1:32" x14ac:dyDescent="0.3">
      <c r="A3694" t="s">
        <v>67</v>
      </c>
      <c r="B3694">
        <f t="shared" si="57"/>
        <v>34</v>
      </c>
      <c r="C3694" t="s">
        <v>33</v>
      </c>
      <c r="D3694" s="1">
        <v>46103</v>
      </c>
      <c r="E3694" t="s">
        <v>40</v>
      </c>
      <c r="AF3694">
        <f>IF(excel_project[[#This Row],[Total Messages]]&gt;0,1,0)</f>
        <v>0</v>
      </c>
    </row>
    <row r="3695" spans="1:32" x14ac:dyDescent="0.3">
      <c r="A3695" t="s">
        <v>67</v>
      </c>
      <c r="B3695">
        <f t="shared" si="57"/>
        <v>34</v>
      </c>
      <c r="C3695" t="s">
        <v>33</v>
      </c>
      <c r="D3695" s="1">
        <v>46104</v>
      </c>
      <c r="E3695" t="s">
        <v>30</v>
      </c>
      <c r="AF3695">
        <f>IF(excel_project[[#This Row],[Total Messages]]&gt;0,1,0)</f>
        <v>0</v>
      </c>
    </row>
    <row r="3696" spans="1:32" x14ac:dyDescent="0.3">
      <c r="A3696" t="s">
        <v>67</v>
      </c>
      <c r="B3696">
        <f t="shared" si="57"/>
        <v>34</v>
      </c>
      <c r="C3696" t="s">
        <v>33</v>
      </c>
      <c r="D3696" s="1">
        <v>46105</v>
      </c>
      <c r="E3696" t="s">
        <v>34</v>
      </c>
      <c r="AF3696">
        <f>IF(excel_project[[#This Row],[Total Messages]]&gt;0,1,0)</f>
        <v>0</v>
      </c>
    </row>
    <row r="3697" spans="1:32" x14ac:dyDescent="0.3">
      <c r="A3697" t="s">
        <v>67</v>
      </c>
      <c r="B3697">
        <f t="shared" si="57"/>
        <v>34</v>
      </c>
      <c r="C3697" t="s">
        <v>33</v>
      </c>
      <c r="D3697" s="1">
        <v>46106</v>
      </c>
      <c r="E3697" t="s">
        <v>35</v>
      </c>
      <c r="AF3697">
        <f>IF(excel_project[[#This Row],[Total Messages]]&gt;0,1,0)</f>
        <v>0</v>
      </c>
    </row>
    <row r="3698" spans="1:32" x14ac:dyDescent="0.3">
      <c r="A3698" t="s">
        <v>67</v>
      </c>
      <c r="B3698">
        <f t="shared" si="57"/>
        <v>34</v>
      </c>
      <c r="C3698" t="s">
        <v>33</v>
      </c>
      <c r="D3698" s="1">
        <v>46107</v>
      </c>
      <c r="E3698" t="s">
        <v>36</v>
      </c>
      <c r="AF3698">
        <f>IF(excel_project[[#This Row],[Total Messages]]&gt;0,1,0)</f>
        <v>0</v>
      </c>
    </row>
    <row r="3699" spans="1:32" x14ac:dyDescent="0.3">
      <c r="A3699" t="s">
        <v>67</v>
      </c>
      <c r="B3699">
        <f t="shared" si="57"/>
        <v>34</v>
      </c>
      <c r="C3699" t="s">
        <v>33</v>
      </c>
      <c r="D3699" s="1">
        <v>46108</v>
      </c>
      <c r="E3699" t="s">
        <v>38</v>
      </c>
      <c r="AF3699">
        <f>IF(excel_project[[#This Row],[Total Messages]]&gt;0,1,0)</f>
        <v>0</v>
      </c>
    </row>
    <row r="3700" spans="1:32" x14ac:dyDescent="0.3">
      <c r="A3700" t="s">
        <v>67</v>
      </c>
      <c r="B3700">
        <f t="shared" si="57"/>
        <v>34</v>
      </c>
      <c r="C3700" t="s">
        <v>33</v>
      </c>
      <c r="D3700" s="1">
        <v>46109</v>
      </c>
      <c r="E3700" t="s">
        <v>39</v>
      </c>
      <c r="AF3700">
        <f>IF(excel_project[[#This Row],[Total Messages]]&gt;0,1,0)</f>
        <v>0</v>
      </c>
    </row>
    <row r="3701" spans="1:32" x14ac:dyDescent="0.3">
      <c r="A3701" t="s">
        <v>67</v>
      </c>
      <c r="B3701">
        <f t="shared" si="57"/>
        <v>34</v>
      </c>
      <c r="C3701" t="s">
        <v>33</v>
      </c>
      <c r="D3701" s="1">
        <v>46110</v>
      </c>
      <c r="E3701" t="s">
        <v>40</v>
      </c>
      <c r="AF3701">
        <f>IF(excel_project[[#This Row],[Total Messages]]&gt;0,1,0)</f>
        <v>0</v>
      </c>
    </row>
    <row r="3702" spans="1:32" x14ac:dyDescent="0.3">
      <c r="A3702" t="s">
        <v>67</v>
      </c>
      <c r="B3702">
        <f t="shared" si="57"/>
        <v>34</v>
      </c>
      <c r="C3702" t="s">
        <v>33</v>
      </c>
      <c r="D3702" s="1">
        <v>46111</v>
      </c>
      <c r="E3702" t="s">
        <v>30</v>
      </c>
      <c r="AF3702">
        <f>IF(excel_project[[#This Row],[Total Messages]]&gt;0,1,0)</f>
        <v>0</v>
      </c>
    </row>
    <row r="3703" spans="1:32" x14ac:dyDescent="0.3">
      <c r="A3703" t="s">
        <v>67</v>
      </c>
      <c r="B3703">
        <f t="shared" si="57"/>
        <v>34</v>
      </c>
      <c r="C3703" t="s">
        <v>33</v>
      </c>
      <c r="D3703" s="1">
        <v>46112</v>
      </c>
      <c r="E3703" t="s">
        <v>34</v>
      </c>
      <c r="AF3703">
        <f>IF(excel_project[[#This Row],[Total Messages]]&gt;0,1,0)</f>
        <v>0</v>
      </c>
    </row>
    <row r="3704" spans="1:32" x14ac:dyDescent="0.3">
      <c r="A3704" t="s">
        <v>67</v>
      </c>
      <c r="B3704">
        <f t="shared" si="57"/>
        <v>34</v>
      </c>
      <c r="C3704" t="s">
        <v>33</v>
      </c>
      <c r="D3704" s="1">
        <v>46113</v>
      </c>
      <c r="E3704" t="s">
        <v>35</v>
      </c>
      <c r="AF3704">
        <f>IF(excel_project[[#This Row],[Total Messages]]&gt;0,1,0)</f>
        <v>0</v>
      </c>
    </row>
    <row r="3705" spans="1:32" x14ac:dyDescent="0.3">
      <c r="A3705" t="s">
        <v>67</v>
      </c>
      <c r="B3705">
        <f t="shared" si="57"/>
        <v>34</v>
      </c>
      <c r="C3705" t="s">
        <v>33</v>
      </c>
      <c r="D3705" s="1">
        <v>46114</v>
      </c>
      <c r="E3705" t="s">
        <v>36</v>
      </c>
      <c r="AF3705">
        <f>IF(excel_project[[#This Row],[Total Messages]]&gt;0,1,0)</f>
        <v>0</v>
      </c>
    </row>
    <row r="3706" spans="1:32" x14ac:dyDescent="0.3">
      <c r="A3706" t="s">
        <v>67</v>
      </c>
      <c r="B3706">
        <f t="shared" si="57"/>
        <v>34</v>
      </c>
      <c r="C3706" t="s">
        <v>33</v>
      </c>
      <c r="D3706" s="1">
        <v>46115</v>
      </c>
      <c r="E3706" t="s">
        <v>38</v>
      </c>
      <c r="AF3706">
        <f>IF(excel_project[[#This Row],[Total Messages]]&gt;0,1,0)</f>
        <v>0</v>
      </c>
    </row>
    <row r="3707" spans="1:32" x14ac:dyDescent="0.3">
      <c r="A3707" t="s">
        <v>67</v>
      </c>
      <c r="B3707">
        <f t="shared" si="57"/>
        <v>34</v>
      </c>
      <c r="C3707" t="s">
        <v>33</v>
      </c>
      <c r="D3707" s="1">
        <v>46116</v>
      </c>
      <c r="E3707" t="s">
        <v>39</v>
      </c>
      <c r="AF3707">
        <f>IF(excel_project[[#This Row],[Total Messages]]&gt;0,1,0)</f>
        <v>0</v>
      </c>
    </row>
    <row r="3708" spans="1:32" x14ac:dyDescent="0.3">
      <c r="A3708" t="s">
        <v>67</v>
      </c>
      <c r="B3708">
        <f t="shared" si="57"/>
        <v>34</v>
      </c>
      <c r="C3708" t="s">
        <v>33</v>
      </c>
      <c r="D3708" s="1">
        <v>46117</v>
      </c>
      <c r="E3708" t="s">
        <v>40</v>
      </c>
      <c r="AF3708">
        <f>IF(excel_project[[#This Row],[Total Messages]]&gt;0,1,0)</f>
        <v>0</v>
      </c>
    </row>
    <row r="3709" spans="1:32" x14ac:dyDescent="0.3">
      <c r="A3709" t="s">
        <v>67</v>
      </c>
      <c r="B3709">
        <f t="shared" si="57"/>
        <v>34</v>
      </c>
      <c r="C3709" t="s">
        <v>33</v>
      </c>
      <c r="D3709" s="1">
        <v>46118</v>
      </c>
      <c r="E3709" t="s">
        <v>30</v>
      </c>
      <c r="AF3709">
        <f>IF(excel_project[[#This Row],[Total Messages]]&gt;0,1,0)</f>
        <v>0</v>
      </c>
    </row>
    <row r="3710" spans="1:32" x14ac:dyDescent="0.3">
      <c r="A3710" t="s">
        <v>67</v>
      </c>
      <c r="B3710">
        <f t="shared" si="57"/>
        <v>34</v>
      </c>
      <c r="C3710" t="s">
        <v>33</v>
      </c>
      <c r="D3710" s="1">
        <v>46119</v>
      </c>
      <c r="E3710" t="s">
        <v>34</v>
      </c>
      <c r="AF3710">
        <f>IF(excel_project[[#This Row],[Total Messages]]&gt;0,1,0)</f>
        <v>0</v>
      </c>
    </row>
    <row r="3711" spans="1:32" x14ac:dyDescent="0.3">
      <c r="A3711" t="s">
        <v>67</v>
      </c>
      <c r="B3711">
        <f t="shared" si="57"/>
        <v>34</v>
      </c>
      <c r="C3711" t="s">
        <v>33</v>
      </c>
      <c r="D3711" s="1">
        <v>46120</v>
      </c>
      <c r="E3711" t="s">
        <v>35</v>
      </c>
      <c r="AF3711">
        <f>IF(excel_project[[#This Row],[Total Messages]]&gt;0,1,0)</f>
        <v>0</v>
      </c>
    </row>
    <row r="3712" spans="1:32" x14ac:dyDescent="0.3">
      <c r="A3712" t="s">
        <v>67</v>
      </c>
      <c r="B3712">
        <f t="shared" si="57"/>
        <v>34</v>
      </c>
      <c r="C3712" t="s">
        <v>33</v>
      </c>
      <c r="D3712" s="1">
        <v>46121</v>
      </c>
      <c r="E3712" t="s">
        <v>36</v>
      </c>
      <c r="AF3712">
        <f>IF(excel_project[[#This Row],[Total Messages]]&gt;0,1,0)</f>
        <v>0</v>
      </c>
    </row>
    <row r="3713" spans="1:32" x14ac:dyDescent="0.3">
      <c r="A3713" t="s">
        <v>67</v>
      </c>
      <c r="B3713">
        <f t="shared" si="57"/>
        <v>34</v>
      </c>
      <c r="C3713" t="s">
        <v>33</v>
      </c>
      <c r="D3713" s="1">
        <v>46122</v>
      </c>
      <c r="E3713" t="s">
        <v>38</v>
      </c>
      <c r="AF3713">
        <f>IF(excel_project[[#This Row],[Total Messages]]&gt;0,1,0)</f>
        <v>0</v>
      </c>
    </row>
    <row r="3714" spans="1:32" x14ac:dyDescent="0.3">
      <c r="A3714" t="s">
        <v>67</v>
      </c>
      <c r="B3714">
        <f t="shared" ref="B3714:B3777" si="58">VALUE(LEFT(A3714,LEN(A3714)-1))</f>
        <v>34</v>
      </c>
      <c r="C3714" t="s">
        <v>33</v>
      </c>
      <c r="D3714" s="1">
        <v>46123</v>
      </c>
      <c r="E3714" t="s">
        <v>39</v>
      </c>
      <c r="AF3714">
        <f>IF(excel_project[[#This Row],[Total Messages]]&gt;0,1,0)</f>
        <v>0</v>
      </c>
    </row>
    <row r="3715" spans="1:32" x14ac:dyDescent="0.3">
      <c r="A3715" t="s">
        <v>67</v>
      </c>
      <c r="B3715">
        <f t="shared" si="58"/>
        <v>34</v>
      </c>
      <c r="C3715" t="s">
        <v>33</v>
      </c>
      <c r="D3715" s="1">
        <v>46124</v>
      </c>
      <c r="E3715" t="s">
        <v>40</v>
      </c>
      <c r="AF3715">
        <f>IF(excel_project[[#This Row],[Total Messages]]&gt;0,1,0)</f>
        <v>0</v>
      </c>
    </row>
    <row r="3716" spans="1:32" x14ac:dyDescent="0.3">
      <c r="A3716" t="s">
        <v>67</v>
      </c>
      <c r="B3716">
        <f t="shared" si="58"/>
        <v>34</v>
      </c>
      <c r="C3716" t="s">
        <v>33</v>
      </c>
      <c r="D3716" s="1">
        <v>46125</v>
      </c>
      <c r="E3716" t="s">
        <v>30</v>
      </c>
      <c r="AF3716">
        <f>IF(excel_project[[#This Row],[Total Messages]]&gt;0,1,0)</f>
        <v>0</v>
      </c>
    </row>
    <row r="3717" spans="1:32" x14ac:dyDescent="0.3">
      <c r="A3717" t="s">
        <v>67</v>
      </c>
      <c r="B3717">
        <f t="shared" si="58"/>
        <v>34</v>
      </c>
      <c r="C3717" t="s">
        <v>33</v>
      </c>
      <c r="D3717" s="1">
        <v>46126</v>
      </c>
      <c r="E3717" t="s">
        <v>34</v>
      </c>
      <c r="AF3717">
        <f>IF(excel_project[[#This Row],[Total Messages]]&gt;0,1,0)</f>
        <v>0</v>
      </c>
    </row>
    <row r="3718" spans="1:32" x14ac:dyDescent="0.3">
      <c r="A3718" t="s">
        <v>67</v>
      </c>
      <c r="B3718">
        <f t="shared" si="58"/>
        <v>34</v>
      </c>
      <c r="C3718" t="s">
        <v>33</v>
      </c>
      <c r="D3718" s="1">
        <v>46127</v>
      </c>
      <c r="E3718" t="s">
        <v>35</v>
      </c>
      <c r="AF3718">
        <f>IF(excel_project[[#This Row],[Total Messages]]&gt;0,1,0)</f>
        <v>0</v>
      </c>
    </row>
    <row r="3719" spans="1:32" x14ac:dyDescent="0.3">
      <c r="A3719" t="s">
        <v>67</v>
      </c>
      <c r="B3719">
        <f t="shared" si="58"/>
        <v>34</v>
      </c>
      <c r="C3719" t="s">
        <v>33</v>
      </c>
      <c r="D3719" s="1">
        <v>46128</v>
      </c>
      <c r="E3719" t="s">
        <v>36</v>
      </c>
      <c r="AF3719">
        <f>IF(excel_project[[#This Row],[Total Messages]]&gt;0,1,0)</f>
        <v>0</v>
      </c>
    </row>
    <row r="3720" spans="1:32" x14ac:dyDescent="0.3">
      <c r="A3720" t="s">
        <v>67</v>
      </c>
      <c r="B3720">
        <f t="shared" si="58"/>
        <v>34</v>
      </c>
      <c r="C3720" t="s">
        <v>33</v>
      </c>
      <c r="D3720" s="1">
        <v>46129</v>
      </c>
      <c r="E3720" t="s">
        <v>38</v>
      </c>
      <c r="AF3720">
        <f>IF(excel_project[[#This Row],[Total Messages]]&gt;0,1,0)</f>
        <v>0</v>
      </c>
    </row>
    <row r="3721" spans="1:32" x14ac:dyDescent="0.3">
      <c r="A3721" t="s">
        <v>67</v>
      </c>
      <c r="B3721">
        <f t="shared" si="58"/>
        <v>34</v>
      </c>
      <c r="C3721" t="s">
        <v>33</v>
      </c>
      <c r="D3721" s="1">
        <v>46130</v>
      </c>
      <c r="E3721" t="s">
        <v>39</v>
      </c>
      <c r="AF3721">
        <f>IF(excel_project[[#This Row],[Total Messages]]&gt;0,1,0)</f>
        <v>0</v>
      </c>
    </row>
    <row r="3722" spans="1:32" x14ac:dyDescent="0.3">
      <c r="A3722" t="s">
        <v>67</v>
      </c>
      <c r="B3722">
        <f t="shared" si="58"/>
        <v>34</v>
      </c>
      <c r="C3722" t="s">
        <v>33</v>
      </c>
      <c r="D3722" s="1">
        <v>46131</v>
      </c>
      <c r="E3722" t="s">
        <v>40</v>
      </c>
      <c r="AF3722">
        <f>IF(excel_project[[#This Row],[Total Messages]]&gt;0,1,0)</f>
        <v>0</v>
      </c>
    </row>
    <row r="3723" spans="1:32" x14ac:dyDescent="0.3">
      <c r="A3723" t="s">
        <v>67</v>
      </c>
      <c r="B3723">
        <f t="shared" si="58"/>
        <v>34</v>
      </c>
      <c r="C3723" t="s">
        <v>33</v>
      </c>
      <c r="D3723" s="1">
        <v>46132</v>
      </c>
      <c r="E3723" t="s">
        <v>30</v>
      </c>
      <c r="AF3723">
        <f>IF(excel_project[[#This Row],[Total Messages]]&gt;0,1,0)</f>
        <v>0</v>
      </c>
    </row>
    <row r="3724" spans="1:32" x14ac:dyDescent="0.3">
      <c r="A3724" t="s">
        <v>67</v>
      </c>
      <c r="B3724">
        <f t="shared" si="58"/>
        <v>34</v>
      </c>
      <c r="C3724" t="s">
        <v>33</v>
      </c>
      <c r="D3724" s="1">
        <v>46133</v>
      </c>
      <c r="E3724" t="s">
        <v>34</v>
      </c>
      <c r="AF3724">
        <f>IF(excel_project[[#This Row],[Total Messages]]&gt;0,1,0)</f>
        <v>0</v>
      </c>
    </row>
    <row r="3725" spans="1:32" x14ac:dyDescent="0.3">
      <c r="A3725" t="s">
        <v>67</v>
      </c>
      <c r="B3725">
        <f t="shared" si="58"/>
        <v>34</v>
      </c>
      <c r="C3725" t="s">
        <v>33</v>
      </c>
      <c r="D3725" s="1">
        <v>46134</v>
      </c>
      <c r="E3725" t="s">
        <v>35</v>
      </c>
      <c r="AF3725">
        <f>IF(excel_project[[#This Row],[Total Messages]]&gt;0,1,0)</f>
        <v>0</v>
      </c>
    </row>
    <row r="3726" spans="1:32" x14ac:dyDescent="0.3">
      <c r="A3726" t="s">
        <v>67</v>
      </c>
      <c r="B3726">
        <f t="shared" si="58"/>
        <v>34</v>
      </c>
      <c r="C3726" t="s">
        <v>33</v>
      </c>
      <c r="D3726" s="1">
        <v>46135</v>
      </c>
      <c r="E3726" t="s">
        <v>36</v>
      </c>
      <c r="AF3726">
        <f>IF(excel_project[[#This Row],[Total Messages]]&gt;0,1,0)</f>
        <v>0</v>
      </c>
    </row>
    <row r="3727" spans="1:32" x14ac:dyDescent="0.3">
      <c r="A3727" t="s">
        <v>67</v>
      </c>
      <c r="B3727">
        <f t="shared" si="58"/>
        <v>34</v>
      </c>
      <c r="C3727" t="s">
        <v>33</v>
      </c>
      <c r="D3727" s="1">
        <v>46136</v>
      </c>
      <c r="E3727" t="s">
        <v>38</v>
      </c>
      <c r="AF3727">
        <f>IF(excel_project[[#This Row],[Total Messages]]&gt;0,1,0)</f>
        <v>0</v>
      </c>
    </row>
    <row r="3728" spans="1:32" x14ac:dyDescent="0.3">
      <c r="A3728" t="s">
        <v>67</v>
      </c>
      <c r="B3728">
        <f t="shared" si="58"/>
        <v>34</v>
      </c>
      <c r="C3728" t="s">
        <v>33</v>
      </c>
      <c r="D3728" s="1">
        <v>46137</v>
      </c>
      <c r="E3728" t="s">
        <v>39</v>
      </c>
      <c r="AF3728">
        <f>IF(excel_project[[#This Row],[Total Messages]]&gt;0,1,0)</f>
        <v>0</v>
      </c>
    </row>
    <row r="3729" spans="1:32" x14ac:dyDescent="0.3">
      <c r="A3729" t="s">
        <v>67</v>
      </c>
      <c r="B3729">
        <f t="shared" si="58"/>
        <v>34</v>
      </c>
      <c r="C3729" t="s">
        <v>33</v>
      </c>
      <c r="D3729" s="1">
        <v>46138</v>
      </c>
      <c r="E3729" t="s">
        <v>40</v>
      </c>
      <c r="AF3729">
        <f>IF(excel_project[[#This Row],[Total Messages]]&gt;0,1,0)</f>
        <v>0</v>
      </c>
    </row>
    <row r="3730" spans="1:32" x14ac:dyDescent="0.3">
      <c r="A3730" t="s">
        <v>67</v>
      </c>
      <c r="B3730">
        <f t="shared" si="58"/>
        <v>34</v>
      </c>
      <c r="C3730" t="s">
        <v>33</v>
      </c>
      <c r="D3730" s="1">
        <v>46139</v>
      </c>
      <c r="E3730" t="s">
        <v>30</v>
      </c>
      <c r="AF3730">
        <f>IF(excel_project[[#This Row],[Total Messages]]&gt;0,1,0)</f>
        <v>0</v>
      </c>
    </row>
    <row r="3731" spans="1:32" x14ac:dyDescent="0.3">
      <c r="A3731" t="s">
        <v>67</v>
      </c>
      <c r="B3731">
        <f t="shared" si="58"/>
        <v>34</v>
      </c>
      <c r="C3731" t="s">
        <v>33</v>
      </c>
      <c r="D3731" s="1">
        <v>46140</v>
      </c>
      <c r="E3731" t="s">
        <v>34</v>
      </c>
      <c r="AF3731">
        <f>IF(excel_project[[#This Row],[Total Messages]]&gt;0,1,0)</f>
        <v>0</v>
      </c>
    </row>
    <row r="3732" spans="1:32" x14ac:dyDescent="0.3">
      <c r="A3732" t="s">
        <v>67</v>
      </c>
      <c r="B3732">
        <f t="shared" si="58"/>
        <v>34</v>
      </c>
      <c r="C3732" t="s">
        <v>33</v>
      </c>
      <c r="D3732" s="1">
        <v>46141</v>
      </c>
      <c r="E3732" t="s">
        <v>35</v>
      </c>
      <c r="AF3732">
        <f>IF(excel_project[[#This Row],[Total Messages]]&gt;0,1,0)</f>
        <v>0</v>
      </c>
    </row>
    <row r="3733" spans="1:32" x14ac:dyDescent="0.3">
      <c r="A3733" t="s">
        <v>67</v>
      </c>
      <c r="B3733">
        <f t="shared" si="58"/>
        <v>34</v>
      </c>
      <c r="C3733" t="s">
        <v>33</v>
      </c>
      <c r="D3733" s="1">
        <v>46142</v>
      </c>
      <c r="E3733" t="s">
        <v>36</v>
      </c>
      <c r="AF3733">
        <f>IF(excel_project[[#This Row],[Total Messages]]&gt;0,1,0)</f>
        <v>0</v>
      </c>
    </row>
    <row r="3734" spans="1:32" x14ac:dyDescent="0.3">
      <c r="A3734" t="s">
        <v>67</v>
      </c>
      <c r="B3734">
        <f t="shared" si="58"/>
        <v>34</v>
      </c>
      <c r="C3734" t="s">
        <v>33</v>
      </c>
      <c r="D3734" s="1">
        <v>46143</v>
      </c>
      <c r="E3734" t="s">
        <v>38</v>
      </c>
      <c r="AF3734">
        <f>IF(excel_project[[#This Row],[Total Messages]]&gt;0,1,0)</f>
        <v>0</v>
      </c>
    </row>
    <row r="3735" spans="1:32" x14ac:dyDescent="0.3">
      <c r="A3735" t="s">
        <v>67</v>
      </c>
      <c r="B3735">
        <f t="shared" si="58"/>
        <v>34</v>
      </c>
      <c r="C3735" t="s">
        <v>33</v>
      </c>
      <c r="D3735" s="1">
        <v>46144</v>
      </c>
      <c r="E3735" t="s">
        <v>39</v>
      </c>
      <c r="AF3735">
        <f>IF(excel_project[[#This Row],[Total Messages]]&gt;0,1,0)</f>
        <v>0</v>
      </c>
    </row>
    <row r="3736" spans="1:32" x14ac:dyDescent="0.3">
      <c r="A3736" t="s">
        <v>67</v>
      </c>
      <c r="B3736">
        <f t="shared" si="58"/>
        <v>34</v>
      </c>
      <c r="C3736" t="s">
        <v>33</v>
      </c>
      <c r="D3736" s="1">
        <v>46145</v>
      </c>
      <c r="E3736" t="s">
        <v>40</v>
      </c>
      <c r="AF3736">
        <f>IF(excel_project[[#This Row],[Total Messages]]&gt;0,1,0)</f>
        <v>0</v>
      </c>
    </row>
    <row r="3737" spans="1:32" x14ac:dyDescent="0.3">
      <c r="A3737" t="s">
        <v>67</v>
      </c>
      <c r="B3737">
        <f t="shared" si="58"/>
        <v>34</v>
      </c>
      <c r="C3737" t="s">
        <v>33</v>
      </c>
      <c r="D3737" s="1">
        <v>46146</v>
      </c>
      <c r="E3737" t="s">
        <v>30</v>
      </c>
      <c r="AF3737">
        <f>IF(excel_project[[#This Row],[Total Messages]]&gt;0,1,0)</f>
        <v>0</v>
      </c>
    </row>
    <row r="3738" spans="1:32" x14ac:dyDescent="0.3">
      <c r="A3738" t="s">
        <v>67</v>
      </c>
      <c r="B3738">
        <f t="shared" si="58"/>
        <v>34</v>
      </c>
      <c r="C3738" t="s">
        <v>33</v>
      </c>
      <c r="D3738" s="1">
        <v>46147</v>
      </c>
      <c r="E3738" t="s">
        <v>34</v>
      </c>
      <c r="AF3738">
        <f>IF(excel_project[[#This Row],[Total Messages]]&gt;0,1,0)</f>
        <v>0</v>
      </c>
    </row>
    <row r="3739" spans="1:32" x14ac:dyDescent="0.3">
      <c r="A3739" t="s">
        <v>67</v>
      </c>
      <c r="B3739">
        <f t="shared" si="58"/>
        <v>34</v>
      </c>
      <c r="C3739" t="s">
        <v>33</v>
      </c>
      <c r="D3739" s="1">
        <v>46148</v>
      </c>
      <c r="E3739" t="s">
        <v>35</v>
      </c>
      <c r="AF3739">
        <f>IF(excel_project[[#This Row],[Total Messages]]&gt;0,1,0)</f>
        <v>0</v>
      </c>
    </row>
    <row r="3740" spans="1:32" x14ac:dyDescent="0.3">
      <c r="A3740" t="s">
        <v>67</v>
      </c>
      <c r="B3740">
        <f t="shared" si="58"/>
        <v>34</v>
      </c>
      <c r="C3740" t="s">
        <v>33</v>
      </c>
      <c r="D3740" s="1">
        <v>46149</v>
      </c>
      <c r="E3740" t="s">
        <v>36</v>
      </c>
      <c r="AF3740">
        <f>IF(excel_project[[#This Row],[Total Messages]]&gt;0,1,0)</f>
        <v>0</v>
      </c>
    </row>
    <row r="3741" spans="1:32" x14ac:dyDescent="0.3">
      <c r="A3741" t="s">
        <v>67</v>
      </c>
      <c r="B3741">
        <f t="shared" si="58"/>
        <v>34</v>
      </c>
      <c r="C3741" t="s">
        <v>33</v>
      </c>
      <c r="D3741" s="1">
        <v>46150</v>
      </c>
      <c r="E3741" t="s">
        <v>38</v>
      </c>
      <c r="AF3741">
        <f>IF(excel_project[[#This Row],[Total Messages]]&gt;0,1,0)</f>
        <v>0</v>
      </c>
    </row>
    <row r="3742" spans="1:32" x14ac:dyDescent="0.3">
      <c r="A3742" t="s">
        <v>68</v>
      </c>
      <c r="B3742">
        <f t="shared" si="58"/>
        <v>35</v>
      </c>
      <c r="C3742" t="s">
        <v>33</v>
      </c>
      <c r="D3742" s="1">
        <v>46041</v>
      </c>
      <c r="E3742" t="s">
        <v>30</v>
      </c>
      <c r="AF3742">
        <f>IF(excel_project[[#This Row],[Total Messages]]&gt;0,1,0)</f>
        <v>0</v>
      </c>
    </row>
    <row r="3743" spans="1:32" x14ac:dyDescent="0.3">
      <c r="A3743" t="s">
        <v>68</v>
      </c>
      <c r="B3743">
        <f t="shared" si="58"/>
        <v>35</v>
      </c>
      <c r="C3743" t="s">
        <v>33</v>
      </c>
      <c r="D3743" s="1">
        <v>46042</v>
      </c>
      <c r="E3743" t="s">
        <v>34</v>
      </c>
      <c r="AF3743">
        <f>IF(excel_project[[#This Row],[Total Messages]]&gt;0,1,0)</f>
        <v>0</v>
      </c>
    </row>
    <row r="3744" spans="1:32" x14ac:dyDescent="0.3">
      <c r="A3744" t="s">
        <v>68</v>
      </c>
      <c r="B3744">
        <f t="shared" si="58"/>
        <v>35</v>
      </c>
      <c r="C3744" t="s">
        <v>33</v>
      </c>
      <c r="D3744" s="1">
        <v>46043</v>
      </c>
      <c r="E3744" t="s">
        <v>35</v>
      </c>
      <c r="AF3744">
        <f>IF(excel_project[[#This Row],[Total Messages]]&gt;0,1,0)</f>
        <v>0</v>
      </c>
    </row>
    <row r="3745" spans="1:32" x14ac:dyDescent="0.3">
      <c r="A3745" t="s">
        <v>68</v>
      </c>
      <c r="B3745">
        <f t="shared" si="58"/>
        <v>35</v>
      </c>
      <c r="C3745" t="s">
        <v>33</v>
      </c>
      <c r="D3745" s="1">
        <v>46044</v>
      </c>
      <c r="E3745" t="s">
        <v>36</v>
      </c>
      <c r="AF3745">
        <f>IF(excel_project[[#This Row],[Total Messages]]&gt;0,1,0)</f>
        <v>0</v>
      </c>
    </row>
    <row r="3746" spans="1:32" x14ac:dyDescent="0.3">
      <c r="A3746" t="s">
        <v>68</v>
      </c>
      <c r="B3746">
        <f t="shared" si="58"/>
        <v>35</v>
      </c>
      <c r="C3746" t="s">
        <v>33</v>
      </c>
      <c r="D3746" s="1">
        <v>46045</v>
      </c>
      <c r="E3746" t="s">
        <v>38</v>
      </c>
      <c r="AF3746">
        <f>IF(excel_project[[#This Row],[Total Messages]]&gt;0,1,0)</f>
        <v>0</v>
      </c>
    </row>
    <row r="3747" spans="1:32" x14ac:dyDescent="0.3">
      <c r="A3747" t="s">
        <v>68</v>
      </c>
      <c r="B3747">
        <f t="shared" si="58"/>
        <v>35</v>
      </c>
      <c r="C3747" t="s">
        <v>33</v>
      </c>
      <c r="D3747" s="1">
        <v>46046</v>
      </c>
      <c r="E3747" t="s">
        <v>39</v>
      </c>
      <c r="F3747">
        <v>62</v>
      </c>
      <c r="G3747">
        <v>32</v>
      </c>
      <c r="H3747">
        <v>30</v>
      </c>
      <c r="I3747" t="s">
        <v>31</v>
      </c>
      <c r="J3747" t="s">
        <v>37</v>
      </c>
      <c r="K3747">
        <v>2</v>
      </c>
      <c r="L3747">
        <v>4</v>
      </c>
      <c r="N3747">
        <v>3</v>
      </c>
      <c r="V3747">
        <v>3</v>
      </c>
      <c r="W3747">
        <v>4</v>
      </c>
      <c r="AF3747">
        <f>IF(excel_project[[#This Row],[Total Messages]]&gt;0,1,0)</f>
        <v>1</v>
      </c>
    </row>
    <row r="3748" spans="1:32" x14ac:dyDescent="0.3">
      <c r="A3748" t="s">
        <v>68</v>
      </c>
      <c r="B3748">
        <f t="shared" si="58"/>
        <v>35</v>
      </c>
      <c r="C3748" t="s">
        <v>33</v>
      </c>
      <c r="D3748" s="1">
        <v>46047</v>
      </c>
      <c r="E3748" t="s">
        <v>40</v>
      </c>
      <c r="AF3748">
        <f>IF(excel_project[[#This Row],[Total Messages]]&gt;0,1,0)</f>
        <v>0</v>
      </c>
    </row>
    <row r="3749" spans="1:32" x14ac:dyDescent="0.3">
      <c r="A3749" t="s">
        <v>68</v>
      </c>
      <c r="B3749">
        <f t="shared" si="58"/>
        <v>35</v>
      </c>
      <c r="C3749" t="s">
        <v>33</v>
      </c>
      <c r="D3749" s="1">
        <v>46048</v>
      </c>
      <c r="E3749" t="s">
        <v>30</v>
      </c>
      <c r="AF3749">
        <f>IF(excel_project[[#This Row],[Total Messages]]&gt;0,1,0)</f>
        <v>0</v>
      </c>
    </row>
    <row r="3750" spans="1:32" x14ac:dyDescent="0.3">
      <c r="A3750" t="s">
        <v>68</v>
      </c>
      <c r="B3750">
        <f t="shared" si="58"/>
        <v>35</v>
      </c>
      <c r="C3750" t="s">
        <v>33</v>
      </c>
      <c r="D3750" s="1">
        <v>46049</v>
      </c>
      <c r="E3750" t="s">
        <v>34</v>
      </c>
      <c r="AF3750">
        <f>IF(excel_project[[#This Row],[Total Messages]]&gt;0,1,0)</f>
        <v>0</v>
      </c>
    </row>
    <row r="3751" spans="1:32" x14ac:dyDescent="0.3">
      <c r="A3751" t="s">
        <v>68</v>
      </c>
      <c r="B3751">
        <f t="shared" si="58"/>
        <v>35</v>
      </c>
      <c r="C3751" t="s">
        <v>33</v>
      </c>
      <c r="D3751" s="1">
        <v>46050</v>
      </c>
      <c r="E3751" t="s">
        <v>35</v>
      </c>
      <c r="AF3751">
        <f>IF(excel_project[[#This Row],[Total Messages]]&gt;0,1,0)</f>
        <v>0</v>
      </c>
    </row>
    <row r="3752" spans="1:32" x14ac:dyDescent="0.3">
      <c r="A3752" t="s">
        <v>68</v>
      </c>
      <c r="B3752">
        <f t="shared" si="58"/>
        <v>35</v>
      </c>
      <c r="C3752" t="s">
        <v>33</v>
      </c>
      <c r="D3752" s="1">
        <v>46051</v>
      </c>
      <c r="E3752" t="s">
        <v>36</v>
      </c>
      <c r="AF3752">
        <f>IF(excel_project[[#This Row],[Total Messages]]&gt;0,1,0)</f>
        <v>0</v>
      </c>
    </row>
    <row r="3753" spans="1:32" x14ac:dyDescent="0.3">
      <c r="A3753" t="s">
        <v>68</v>
      </c>
      <c r="B3753">
        <f t="shared" si="58"/>
        <v>35</v>
      </c>
      <c r="C3753" t="s">
        <v>33</v>
      </c>
      <c r="D3753" s="1">
        <v>46052</v>
      </c>
      <c r="E3753" t="s">
        <v>38</v>
      </c>
      <c r="AF3753">
        <f>IF(excel_project[[#This Row],[Total Messages]]&gt;0,1,0)</f>
        <v>0</v>
      </c>
    </row>
    <row r="3754" spans="1:32" x14ac:dyDescent="0.3">
      <c r="A3754" t="s">
        <v>68</v>
      </c>
      <c r="B3754">
        <f t="shared" si="58"/>
        <v>35</v>
      </c>
      <c r="C3754" t="s">
        <v>33</v>
      </c>
      <c r="D3754" s="1">
        <v>46053</v>
      </c>
      <c r="E3754" t="s">
        <v>39</v>
      </c>
      <c r="AF3754">
        <f>IF(excel_project[[#This Row],[Total Messages]]&gt;0,1,0)</f>
        <v>0</v>
      </c>
    </row>
    <row r="3755" spans="1:32" x14ac:dyDescent="0.3">
      <c r="A3755" t="s">
        <v>68</v>
      </c>
      <c r="B3755">
        <f t="shared" si="58"/>
        <v>35</v>
      </c>
      <c r="C3755" t="s">
        <v>33</v>
      </c>
      <c r="D3755" s="1">
        <v>46054</v>
      </c>
      <c r="E3755" t="s">
        <v>40</v>
      </c>
      <c r="AF3755">
        <f>IF(excel_project[[#This Row],[Total Messages]]&gt;0,1,0)</f>
        <v>0</v>
      </c>
    </row>
    <row r="3756" spans="1:32" x14ac:dyDescent="0.3">
      <c r="A3756" t="s">
        <v>68</v>
      </c>
      <c r="B3756">
        <f t="shared" si="58"/>
        <v>35</v>
      </c>
      <c r="C3756" t="s">
        <v>33</v>
      </c>
      <c r="D3756" s="1">
        <v>46055</v>
      </c>
      <c r="E3756" t="s">
        <v>30</v>
      </c>
      <c r="AF3756">
        <f>IF(excel_project[[#This Row],[Total Messages]]&gt;0,1,0)</f>
        <v>0</v>
      </c>
    </row>
    <row r="3757" spans="1:32" x14ac:dyDescent="0.3">
      <c r="A3757" t="s">
        <v>68</v>
      </c>
      <c r="B3757">
        <f t="shared" si="58"/>
        <v>35</v>
      </c>
      <c r="C3757" t="s">
        <v>33</v>
      </c>
      <c r="D3757" s="1">
        <v>46056</v>
      </c>
      <c r="E3757" t="s">
        <v>34</v>
      </c>
      <c r="AF3757">
        <f>IF(excel_project[[#This Row],[Total Messages]]&gt;0,1,0)</f>
        <v>0</v>
      </c>
    </row>
    <row r="3758" spans="1:32" x14ac:dyDescent="0.3">
      <c r="A3758" t="s">
        <v>68</v>
      </c>
      <c r="B3758">
        <f t="shared" si="58"/>
        <v>35</v>
      </c>
      <c r="C3758" t="s">
        <v>33</v>
      </c>
      <c r="D3758" s="1">
        <v>46057</v>
      </c>
      <c r="E3758" t="s">
        <v>35</v>
      </c>
      <c r="AF3758">
        <f>IF(excel_project[[#This Row],[Total Messages]]&gt;0,1,0)</f>
        <v>0</v>
      </c>
    </row>
    <row r="3759" spans="1:32" x14ac:dyDescent="0.3">
      <c r="A3759" t="s">
        <v>68</v>
      </c>
      <c r="B3759">
        <f t="shared" si="58"/>
        <v>35</v>
      </c>
      <c r="C3759" t="s">
        <v>33</v>
      </c>
      <c r="D3759" s="1">
        <v>46058</v>
      </c>
      <c r="E3759" t="s">
        <v>36</v>
      </c>
      <c r="AF3759">
        <f>IF(excel_project[[#This Row],[Total Messages]]&gt;0,1,0)</f>
        <v>0</v>
      </c>
    </row>
    <row r="3760" spans="1:32" x14ac:dyDescent="0.3">
      <c r="A3760" t="s">
        <v>68</v>
      </c>
      <c r="B3760">
        <f t="shared" si="58"/>
        <v>35</v>
      </c>
      <c r="C3760" t="s">
        <v>33</v>
      </c>
      <c r="D3760" s="1">
        <v>46059</v>
      </c>
      <c r="E3760" t="s">
        <v>38</v>
      </c>
      <c r="AF3760">
        <f>IF(excel_project[[#This Row],[Total Messages]]&gt;0,1,0)</f>
        <v>0</v>
      </c>
    </row>
    <row r="3761" spans="1:32" x14ac:dyDescent="0.3">
      <c r="A3761" t="s">
        <v>68</v>
      </c>
      <c r="B3761">
        <f t="shared" si="58"/>
        <v>35</v>
      </c>
      <c r="C3761" t="s">
        <v>33</v>
      </c>
      <c r="D3761" s="1">
        <v>46060</v>
      </c>
      <c r="E3761" t="s">
        <v>39</v>
      </c>
      <c r="AF3761">
        <f>IF(excel_project[[#This Row],[Total Messages]]&gt;0,1,0)</f>
        <v>0</v>
      </c>
    </row>
    <row r="3762" spans="1:32" x14ac:dyDescent="0.3">
      <c r="A3762" t="s">
        <v>68</v>
      </c>
      <c r="B3762">
        <f t="shared" si="58"/>
        <v>35</v>
      </c>
      <c r="C3762" t="s">
        <v>33</v>
      </c>
      <c r="D3762" s="1">
        <v>46061</v>
      </c>
      <c r="E3762" t="s">
        <v>40</v>
      </c>
      <c r="AF3762">
        <f>IF(excel_project[[#This Row],[Total Messages]]&gt;0,1,0)</f>
        <v>0</v>
      </c>
    </row>
    <row r="3763" spans="1:32" x14ac:dyDescent="0.3">
      <c r="A3763" t="s">
        <v>68</v>
      </c>
      <c r="B3763">
        <f t="shared" si="58"/>
        <v>35</v>
      </c>
      <c r="C3763" t="s">
        <v>33</v>
      </c>
      <c r="D3763" s="1">
        <v>46062</v>
      </c>
      <c r="E3763" t="s">
        <v>30</v>
      </c>
      <c r="AF3763">
        <f>IF(excel_project[[#This Row],[Total Messages]]&gt;0,1,0)</f>
        <v>0</v>
      </c>
    </row>
    <row r="3764" spans="1:32" x14ac:dyDescent="0.3">
      <c r="A3764" t="s">
        <v>68</v>
      </c>
      <c r="B3764">
        <f t="shared" si="58"/>
        <v>35</v>
      </c>
      <c r="C3764" t="s">
        <v>33</v>
      </c>
      <c r="D3764" s="1">
        <v>46063</v>
      </c>
      <c r="E3764" t="s">
        <v>34</v>
      </c>
      <c r="AF3764">
        <f>IF(excel_project[[#This Row],[Total Messages]]&gt;0,1,0)</f>
        <v>0</v>
      </c>
    </row>
    <row r="3765" spans="1:32" x14ac:dyDescent="0.3">
      <c r="A3765" t="s">
        <v>68</v>
      </c>
      <c r="B3765">
        <f t="shared" si="58"/>
        <v>35</v>
      </c>
      <c r="C3765" t="s">
        <v>33</v>
      </c>
      <c r="D3765" s="1">
        <v>46064</v>
      </c>
      <c r="E3765" t="s">
        <v>35</v>
      </c>
      <c r="AF3765">
        <f>IF(excel_project[[#This Row],[Total Messages]]&gt;0,1,0)</f>
        <v>0</v>
      </c>
    </row>
    <row r="3766" spans="1:32" x14ac:dyDescent="0.3">
      <c r="A3766" t="s">
        <v>68</v>
      </c>
      <c r="B3766">
        <f t="shared" si="58"/>
        <v>35</v>
      </c>
      <c r="C3766" t="s">
        <v>33</v>
      </c>
      <c r="D3766" s="1">
        <v>46065</v>
      </c>
      <c r="E3766" t="s">
        <v>36</v>
      </c>
      <c r="AF3766">
        <f>IF(excel_project[[#This Row],[Total Messages]]&gt;0,1,0)</f>
        <v>0</v>
      </c>
    </row>
    <row r="3767" spans="1:32" x14ac:dyDescent="0.3">
      <c r="A3767" t="s">
        <v>68</v>
      </c>
      <c r="B3767">
        <f t="shared" si="58"/>
        <v>35</v>
      </c>
      <c r="C3767" t="s">
        <v>33</v>
      </c>
      <c r="D3767" s="1">
        <v>46066</v>
      </c>
      <c r="E3767" t="s">
        <v>38</v>
      </c>
      <c r="F3767">
        <v>1</v>
      </c>
      <c r="H3767">
        <v>1</v>
      </c>
      <c r="I3767" t="s">
        <v>37</v>
      </c>
      <c r="J3767" t="s">
        <v>37</v>
      </c>
      <c r="AA3767">
        <v>1</v>
      </c>
      <c r="AF3767">
        <f>IF(excel_project[[#This Row],[Total Messages]]&gt;0,1,0)</f>
        <v>1</v>
      </c>
    </row>
    <row r="3768" spans="1:32" x14ac:dyDescent="0.3">
      <c r="A3768" t="s">
        <v>68</v>
      </c>
      <c r="B3768">
        <f t="shared" si="58"/>
        <v>35</v>
      </c>
      <c r="C3768" t="s">
        <v>33</v>
      </c>
      <c r="D3768" s="1">
        <v>46067</v>
      </c>
      <c r="E3768" t="s">
        <v>39</v>
      </c>
      <c r="AF3768">
        <f>IF(excel_project[[#This Row],[Total Messages]]&gt;0,1,0)</f>
        <v>0</v>
      </c>
    </row>
    <row r="3769" spans="1:32" x14ac:dyDescent="0.3">
      <c r="A3769" t="s">
        <v>68</v>
      </c>
      <c r="B3769">
        <f t="shared" si="58"/>
        <v>35</v>
      </c>
      <c r="C3769" t="s">
        <v>33</v>
      </c>
      <c r="D3769" s="1">
        <v>46068</v>
      </c>
      <c r="E3769" t="s">
        <v>40</v>
      </c>
      <c r="AF3769">
        <f>IF(excel_project[[#This Row],[Total Messages]]&gt;0,1,0)</f>
        <v>0</v>
      </c>
    </row>
    <row r="3770" spans="1:32" x14ac:dyDescent="0.3">
      <c r="A3770" t="s">
        <v>68</v>
      </c>
      <c r="B3770">
        <f t="shared" si="58"/>
        <v>35</v>
      </c>
      <c r="C3770" t="s">
        <v>33</v>
      </c>
      <c r="D3770" s="1">
        <v>46069</v>
      </c>
      <c r="E3770" t="s">
        <v>30</v>
      </c>
      <c r="AF3770">
        <f>IF(excel_project[[#This Row],[Total Messages]]&gt;0,1,0)</f>
        <v>0</v>
      </c>
    </row>
    <row r="3771" spans="1:32" x14ac:dyDescent="0.3">
      <c r="A3771" t="s">
        <v>68</v>
      </c>
      <c r="B3771">
        <f t="shared" si="58"/>
        <v>35</v>
      </c>
      <c r="C3771" t="s">
        <v>33</v>
      </c>
      <c r="D3771" s="1">
        <v>46070</v>
      </c>
      <c r="E3771" t="s">
        <v>34</v>
      </c>
      <c r="AF3771">
        <f>IF(excel_project[[#This Row],[Total Messages]]&gt;0,1,0)</f>
        <v>0</v>
      </c>
    </row>
    <row r="3772" spans="1:32" x14ac:dyDescent="0.3">
      <c r="A3772" t="s">
        <v>68</v>
      </c>
      <c r="B3772">
        <f t="shared" si="58"/>
        <v>35</v>
      </c>
      <c r="C3772" t="s">
        <v>33</v>
      </c>
      <c r="D3772" s="1">
        <v>46071</v>
      </c>
      <c r="E3772" t="s">
        <v>35</v>
      </c>
      <c r="AF3772">
        <f>IF(excel_project[[#This Row],[Total Messages]]&gt;0,1,0)</f>
        <v>0</v>
      </c>
    </row>
    <row r="3773" spans="1:32" x14ac:dyDescent="0.3">
      <c r="A3773" t="s">
        <v>68</v>
      </c>
      <c r="B3773">
        <f t="shared" si="58"/>
        <v>35</v>
      </c>
      <c r="C3773" t="s">
        <v>33</v>
      </c>
      <c r="D3773" s="1">
        <v>46072</v>
      </c>
      <c r="E3773" t="s">
        <v>36</v>
      </c>
      <c r="AF3773">
        <f>IF(excel_project[[#This Row],[Total Messages]]&gt;0,1,0)</f>
        <v>0</v>
      </c>
    </row>
    <row r="3774" spans="1:32" x14ac:dyDescent="0.3">
      <c r="A3774" t="s">
        <v>68</v>
      </c>
      <c r="B3774">
        <f t="shared" si="58"/>
        <v>35</v>
      </c>
      <c r="C3774" t="s">
        <v>33</v>
      </c>
      <c r="D3774" s="1">
        <v>46073</v>
      </c>
      <c r="E3774" t="s">
        <v>38</v>
      </c>
      <c r="AF3774">
        <f>IF(excel_project[[#This Row],[Total Messages]]&gt;0,1,0)</f>
        <v>0</v>
      </c>
    </row>
    <row r="3775" spans="1:32" x14ac:dyDescent="0.3">
      <c r="A3775" t="s">
        <v>68</v>
      </c>
      <c r="B3775">
        <f t="shared" si="58"/>
        <v>35</v>
      </c>
      <c r="C3775" t="s">
        <v>33</v>
      </c>
      <c r="D3775" s="1">
        <v>46074</v>
      </c>
      <c r="E3775" t="s">
        <v>39</v>
      </c>
      <c r="AF3775">
        <f>IF(excel_project[[#This Row],[Total Messages]]&gt;0,1,0)</f>
        <v>0</v>
      </c>
    </row>
    <row r="3776" spans="1:32" x14ac:dyDescent="0.3">
      <c r="A3776" t="s">
        <v>68</v>
      </c>
      <c r="B3776">
        <f t="shared" si="58"/>
        <v>35</v>
      </c>
      <c r="C3776" t="s">
        <v>33</v>
      </c>
      <c r="D3776" s="1">
        <v>46075</v>
      </c>
      <c r="E3776" t="s">
        <v>40</v>
      </c>
      <c r="AF3776">
        <f>IF(excel_project[[#This Row],[Total Messages]]&gt;0,1,0)</f>
        <v>0</v>
      </c>
    </row>
    <row r="3777" spans="1:32" x14ac:dyDescent="0.3">
      <c r="A3777" t="s">
        <v>68</v>
      </c>
      <c r="B3777">
        <f t="shared" si="58"/>
        <v>35</v>
      </c>
      <c r="C3777" t="s">
        <v>33</v>
      </c>
      <c r="D3777" s="1">
        <v>46076</v>
      </c>
      <c r="E3777" t="s">
        <v>30</v>
      </c>
      <c r="AF3777">
        <f>IF(excel_project[[#This Row],[Total Messages]]&gt;0,1,0)</f>
        <v>0</v>
      </c>
    </row>
    <row r="3778" spans="1:32" x14ac:dyDescent="0.3">
      <c r="A3778" t="s">
        <v>68</v>
      </c>
      <c r="B3778">
        <f t="shared" ref="B3778:B3841" si="59">VALUE(LEFT(A3778,LEN(A3778)-1))</f>
        <v>35</v>
      </c>
      <c r="C3778" t="s">
        <v>33</v>
      </c>
      <c r="D3778" s="1">
        <v>46077</v>
      </c>
      <c r="E3778" t="s">
        <v>34</v>
      </c>
      <c r="AF3778">
        <f>IF(excel_project[[#This Row],[Total Messages]]&gt;0,1,0)</f>
        <v>0</v>
      </c>
    </row>
    <row r="3779" spans="1:32" x14ac:dyDescent="0.3">
      <c r="A3779" t="s">
        <v>68</v>
      </c>
      <c r="B3779">
        <f t="shared" si="59"/>
        <v>35</v>
      </c>
      <c r="C3779" t="s">
        <v>33</v>
      </c>
      <c r="D3779" s="1">
        <v>46078</v>
      </c>
      <c r="E3779" t="s">
        <v>35</v>
      </c>
      <c r="AF3779">
        <f>IF(excel_project[[#This Row],[Total Messages]]&gt;0,1,0)</f>
        <v>0</v>
      </c>
    </row>
    <row r="3780" spans="1:32" x14ac:dyDescent="0.3">
      <c r="A3780" t="s">
        <v>68</v>
      </c>
      <c r="B3780">
        <f t="shared" si="59"/>
        <v>35</v>
      </c>
      <c r="C3780" t="s">
        <v>33</v>
      </c>
      <c r="D3780" s="1">
        <v>46079</v>
      </c>
      <c r="E3780" t="s">
        <v>36</v>
      </c>
      <c r="AF3780">
        <f>IF(excel_project[[#This Row],[Total Messages]]&gt;0,1,0)</f>
        <v>0</v>
      </c>
    </row>
    <row r="3781" spans="1:32" x14ac:dyDescent="0.3">
      <c r="A3781" t="s">
        <v>68</v>
      </c>
      <c r="B3781">
        <f t="shared" si="59"/>
        <v>35</v>
      </c>
      <c r="C3781" t="s">
        <v>33</v>
      </c>
      <c r="D3781" s="1">
        <v>46080</v>
      </c>
      <c r="E3781" t="s">
        <v>38</v>
      </c>
      <c r="AF3781">
        <f>IF(excel_project[[#This Row],[Total Messages]]&gt;0,1,0)</f>
        <v>0</v>
      </c>
    </row>
    <row r="3782" spans="1:32" x14ac:dyDescent="0.3">
      <c r="A3782" t="s">
        <v>68</v>
      </c>
      <c r="B3782">
        <f t="shared" si="59"/>
        <v>35</v>
      </c>
      <c r="C3782" t="s">
        <v>33</v>
      </c>
      <c r="D3782" s="1">
        <v>46081</v>
      </c>
      <c r="E3782" t="s">
        <v>39</v>
      </c>
      <c r="AF3782">
        <f>IF(excel_project[[#This Row],[Total Messages]]&gt;0,1,0)</f>
        <v>0</v>
      </c>
    </row>
    <row r="3783" spans="1:32" x14ac:dyDescent="0.3">
      <c r="A3783" t="s">
        <v>68</v>
      </c>
      <c r="B3783">
        <f t="shared" si="59"/>
        <v>35</v>
      </c>
      <c r="C3783" t="s">
        <v>33</v>
      </c>
      <c r="D3783" s="1">
        <v>46082</v>
      </c>
      <c r="E3783" t="s">
        <v>40</v>
      </c>
      <c r="AF3783">
        <f>IF(excel_project[[#This Row],[Total Messages]]&gt;0,1,0)</f>
        <v>0</v>
      </c>
    </row>
    <row r="3784" spans="1:32" x14ac:dyDescent="0.3">
      <c r="A3784" t="s">
        <v>68</v>
      </c>
      <c r="B3784">
        <f t="shared" si="59"/>
        <v>35</v>
      </c>
      <c r="C3784" t="s">
        <v>33</v>
      </c>
      <c r="D3784" s="1">
        <v>46083</v>
      </c>
      <c r="E3784" t="s">
        <v>30</v>
      </c>
      <c r="AF3784">
        <f>IF(excel_project[[#This Row],[Total Messages]]&gt;0,1,0)</f>
        <v>0</v>
      </c>
    </row>
    <row r="3785" spans="1:32" x14ac:dyDescent="0.3">
      <c r="A3785" t="s">
        <v>68</v>
      </c>
      <c r="B3785">
        <f t="shared" si="59"/>
        <v>35</v>
      </c>
      <c r="C3785" t="s">
        <v>33</v>
      </c>
      <c r="D3785" s="1">
        <v>46084</v>
      </c>
      <c r="E3785" t="s">
        <v>34</v>
      </c>
      <c r="AF3785">
        <f>IF(excel_project[[#This Row],[Total Messages]]&gt;0,1,0)</f>
        <v>0</v>
      </c>
    </row>
    <row r="3786" spans="1:32" x14ac:dyDescent="0.3">
      <c r="A3786" t="s">
        <v>68</v>
      </c>
      <c r="B3786">
        <f t="shared" si="59"/>
        <v>35</v>
      </c>
      <c r="C3786" t="s">
        <v>33</v>
      </c>
      <c r="D3786" s="1">
        <v>46085</v>
      </c>
      <c r="E3786" t="s">
        <v>35</v>
      </c>
      <c r="AF3786">
        <f>IF(excel_project[[#This Row],[Total Messages]]&gt;0,1,0)</f>
        <v>0</v>
      </c>
    </row>
    <row r="3787" spans="1:32" x14ac:dyDescent="0.3">
      <c r="A3787" t="s">
        <v>68</v>
      </c>
      <c r="B3787">
        <f t="shared" si="59"/>
        <v>35</v>
      </c>
      <c r="C3787" t="s">
        <v>33</v>
      </c>
      <c r="D3787" s="1">
        <v>46086</v>
      </c>
      <c r="E3787" t="s">
        <v>36</v>
      </c>
      <c r="AF3787">
        <f>IF(excel_project[[#This Row],[Total Messages]]&gt;0,1,0)</f>
        <v>0</v>
      </c>
    </row>
    <row r="3788" spans="1:32" x14ac:dyDescent="0.3">
      <c r="A3788" t="s">
        <v>68</v>
      </c>
      <c r="B3788">
        <f t="shared" si="59"/>
        <v>35</v>
      </c>
      <c r="C3788" t="s">
        <v>33</v>
      </c>
      <c r="D3788" s="1">
        <v>46087</v>
      </c>
      <c r="E3788" t="s">
        <v>38</v>
      </c>
      <c r="AF3788">
        <f>IF(excel_project[[#This Row],[Total Messages]]&gt;0,1,0)</f>
        <v>0</v>
      </c>
    </row>
    <row r="3789" spans="1:32" x14ac:dyDescent="0.3">
      <c r="A3789" t="s">
        <v>68</v>
      </c>
      <c r="B3789">
        <f t="shared" si="59"/>
        <v>35</v>
      </c>
      <c r="C3789" t="s">
        <v>33</v>
      </c>
      <c r="D3789" s="1">
        <v>46088</v>
      </c>
      <c r="E3789" t="s">
        <v>39</v>
      </c>
      <c r="AF3789">
        <f>IF(excel_project[[#This Row],[Total Messages]]&gt;0,1,0)</f>
        <v>0</v>
      </c>
    </row>
    <row r="3790" spans="1:32" x14ac:dyDescent="0.3">
      <c r="A3790" t="s">
        <v>68</v>
      </c>
      <c r="B3790">
        <f t="shared" si="59"/>
        <v>35</v>
      </c>
      <c r="C3790" t="s">
        <v>33</v>
      </c>
      <c r="D3790" s="1">
        <v>46089</v>
      </c>
      <c r="E3790" t="s">
        <v>40</v>
      </c>
      <c r="AF3790">
        <f>IF(excel_project[[#This Row],[Total Messages]]&gt;0,1,0)</f>
        <v>0</v>
      </c>
    </row>
    <row r="3791" spans="1:32" x14ac:dyDescent="0.3">
      <c r="A3791" t="s">
        <v>68</v>
      </c>
      <c r="B3791">
        <f t="shared" si="59"/>
        <v>35</v>
      </c>
      <c r="C3791" t="s">
        <v>33</v>
      </c>
      <c r="D3791" s="1">
        <v>46090</v>
      </c>
      <c r="E3791" t="s">
        <v>30</v>
      </c>
      <c r="AF3791">
        <f>IF(excel_project[[#This Row],[Total Messages]]&gt;0,1,0)</f>
        <v>0</v>
      </c>
    </row>
    <row r="3792" spans="1:32" x14ac:dyDescent="0.3">
      <c r="A3792" t="s">
        <v>68</v>
      </c>
      <c r="B3792">
        <f t="shared" si="59"/>
        <v>35</v>
      </c>
      <c r="C3792" t="s">
        <v>33</v>
      </c>
      <c r="D3792" s="1">
        <v>46091</v>
      </c>
      <c r="E3792" t="s">
        <v>34</v>
      </c>
      <c r="AF3792">
        <f>IF(excel_project[[#This Row],[Total Messages]]&gt;0,1,0)</f>
        <v>0</v>
      </c>
    </row>
    <row r="3793" spans="1:32" x14ac:dyDescent="0.3">
      <c r="A3793" t="s">
        <v>68</v>
      </c>
      <c r="B3793">
        <f t="shared" si="59"/>
        <v>35</v>
      </c>
      <c r="C3793" t="s">
        <v>33</v>
      </c>
      <c r="D3793" s="1">
        <v>46092</v>
      </c>
      <c r="E3793" t="s">
        <v>35</v>
      </c>
      <c r="AF3793">
        <f>IF(excel_project[[#This Row],[Total Messages]]&gt;0,1,0)</f>
        <v>0</v>
      </c>
    </row>
    <row r="3794" spans="1:32" x14ac:dyDescent="0.3">
      <c r="A3794" t="s">
        <v>68</v>
      </c>
      <c r="B3794">
        <f t="shared" si="59"/>
        <v>35</v>
      </c>
      <c r="C3794" t="s">
        <v>33</v>
      </c>
      <c r="D3794" s="1">
        <v>46093</v>
      </c>
      <c r="E3794" t="s">
        <v>36</v>
      </c>
      <c r="AF3794">
        <f>IF(excel_project[[#This Row],[Total Messages]]&gt;0,1,0)</f>
        <v>0</v>
      </c>
    </row>
    <row r="3795" spans="1:32" x14ac:dyDescent="0.3">
      <c r="A3795" t="s">
        <v>68</v>
      </c>
      <c r="B3795">
        <f t="shared" si="59"/>
        <v>35</v>
      </c>
      <c r="C3795" t="s">
        <v>33</v>
      </c>
      <c r="D3795" s="1">
        <v>46094</v>
      </c>
      <c r="E3795" t="s">
        <v>38</v>
      </c>
      <c r="AF3795">
        <f>IF(excel_project[[#This Row],[Total Messages]]&gt;0,1,0)</f>
        <v>0</v>
      </c>
    </row>
    <row r="3796" spans="1:32" x14ac:dyDescent="0.3">
      <c r="A3796" t="s">
        <v>68</v>
      </c>
      <c r="B3796">
        <f t="shared" si="59"/>
        <v>35</v>
      </c>
      <c r="C3796" t="s">
        <v>33</v>
      </c>
      <c r="D3796" s="1">
        <v>46095</v>
      </c>
      <c r="E3796" t="s">
        <v>39</v>
      </c>
      <c r="AF3796">
        <f>IF(excel_project[[#This Row],[Total Messages]]&gt;0,1,0)</f>
        <v>0</v>
      </c>
    </row>
    <row r="3797" spans="1:32" x14ac:dyDescent="0.3">
      <c r="A3797" t="s">
        <v>68</v>
      </c>
      <c r="B3797">
        <f t="shared" si="59"/>
        <v>35</v>
      </c>
      <c r="C3797" t="s">
        <v>33</v>
      </c>
      <c r="D3797" s="1">
        <v>46096</v>
      </c>
      <c r="E3797" t="s">
        <v>40</v>
      </c>
      <c r="AF3797">
        <f>IF(excel_project[[#This Row],[Total Messages]]&gt;0,1,0)</f>
        <v>0</v>
      </c>
    </row>
    <row r="3798" spans="1:32" x14ac:dyDescent="0.3">
      <c r="A3798" t="s">
        <v>68</v>
      </c>
      <c r="B3798">
        <f t="shared" si="59"/>
        <v>35</v>
      </c>
      <c r="C3798" t="s">
        <v>33</v>
      </c>
      <c r="D3798" s="1">
        <v>46097</v>
      </c>
      <c r="E3798" t="s">
        <v>30</v>
      </c>
      <c r="AF3798">
        <f>IF(excel_project[[#This Row],[Total Messages]]&gt;0,1,0)</f>
        <v>0</v>
      </c>
    </row>
    <row r="3799" spans="1:32" x14ac:dyDescent="0.3">
      <c r="A3799" t="s">
        <v>68</v>
      </c>
      <c r="B3799">
        <f t="shared" si="59"/>
        <v>35</v>
      </c>
      <c r="C3799" t="s">
        <v>33</v>
      </c>
      <c r="D3799" s="1">
        <v>46098</v>
      </c>
      <c r="E3799" t="s">
        <v>34</v>
      </c>
      <c r="AF3799">
        <f>IF(excel_project[[#This Row],[Total Messages]]&gt;0,1,0)</f>
        <v>0</v>
      </c>
    </row>
    <row r="3800" spans="1:32" x14ac:dyDescent="0.3">
      <c r="A3800" t="s">
        <v>68</v>
      </c>
      <c r="B3800">
        <f t="shared" si="59"/>
        <v>35</v>
      </c>
      <c r="C3800" t="s">
        <v>33</v>
      </c>
      <c r="D3800" s="1">
        <v>46099</v>
      </c>
      <c r="E3800" t="s">
        <v>35</v>
      </c>
      <c r="AF3800">
        <f>IF(excel_project[[#This Row],[Total Messages]]&gt;0,1,0)</f>
        <v>0</v>
      </c>
    </row>
    <row r="3801" spans="1:32" x14ac:dyDescent="0.3">
      <c r="A3801" t="s">
        <v>68</v>
      </c>
      <c r="B3801">
        <f t="shared" si="59"/>
        <v>35</v>
      </c>
      <c r="C3801" t="s">
        <v>33</v>
      </c>
      <c r="D3801" s="1">
        <v>46100</v>
      </c>
      <c r="E3801" t="s">
        <v>36</v>
      </c>
      <c r="AF3801">
        <f>IF(excel_project[[#This Row],[Total Messages]]&gt;0,1,0)</f>
        <v>0</v>
      </c>
    </row>
    <row r="3802" spans="1:32" x14ac:dyDescent="0.3">
      <c r="A3802" t="s">
        <v>68</v>
      </c>
      <c r="B3802">
        <f t="shared" si="59"/>
        <v>35</v>
      </c>
      <c r="C3802" t="s">
        <v>33</v>
      </c>
      <c r="D3802" s="1">
        <v>46101</v>
      </c>
      <c r="E3802" t="s">
        <v>38</v>
      </c>
      <c r="AF3802">
        <f>IF(excel_project[[#This Row],[Total Messages]]&gt;0,1,0)</f>
        <v>0</v>
      </c>
    </row>
    <row r="3803" spans="1:32" x14ac:dyDescent="0.3">
      <c r="A3803" t="s">
        <v>68</v>
      </c>
      <c r="B3803">
        <f t="shared" si="59"/>
        <v>35</v>
      </c>
      <c r="C3803" t="s">
        <v>33</v>
      </c>
      <c r="D3803" s="1">
        <v>46102</v>
      </c>
      <c r="E3803" t="s">
        <v>39</v>
      </c>
      <c r="AF3803">
        <f>IF(excel_project[[#This Row],[Total Messages]]&gt;0,1,0)</f>
        <v>0</v>
      </c>
    </row>
    <row r="3804" spans="1:32" x14ac:dyDescent="0.3">
      <c r="A3804" t="s">
        <v>68</v>
      </c>
      <c r="B3804">
        <f t="shared" si="59"/>
        <v>35</v>
      </c>
      <c r="C3804" t="s">
        <v>33</v>
      </c>
      <c r="D3804" s="1">
        <v>46103</v>
      </c>
      <c r="E3804" t="s">
        <v>40</v>
      </c>
      <c r="AF3804">
        <f>IF(excel_project[[#This Row],[Total Messages]]&gt;0,1,0)</f>
        <v>0</v>
      </c>
    </row>
    <row r="3805" spans="1:32" x14ac:dyDescent="0.3">
      <c r="A3805" t="s">
        <v>68</v>
      </c>
      <c r="B3805">
        <f t="shared" si="59"/>
        <v>35</v>
      </c>
      <c r="C3805" t="s">
        <v>33</v>
      </c>
      <c r="D3805" s="1">
        <v>46104</v>
      </c>
      <c r="E3805" t="s">
        <v>30</v>
      </c>
      <c r="AF3805">
        <f>IF(excel_project[[#This Row],[Total Messages]]&gt;0,1,0)</f>
        <v>0</v>
      </c>
    </row>
    <row r="3806" spans="1:32" x14ac:dyDescent="0.3">
      <c r="A3806" t="s">
        <v>68</v>
      </c>
      <c r="B3806">
        <f t="shared" si="59"/>
        <v>35</v>
      </c>
      <c r="C3806" t="s">
        <v>33</v>
      </c>
      <c r="D3806" s="1">
        <v>46105</v>
      </c>
      <c r="E3806" t="s">
        <v>34</v>
      </c>
      <c r="AF3806">
        <f>IF(excel_project[[#This Row],[Total Messages]]&gt;0,1,0)</f>
        <v>0</v>
      </c>
    </row>
    <row r="3807" spans="1:32" x14ac:dyDescent="0.3">
      <c r="A3807" t="s">
        <v>68</v>
      </c>
      <c r="B3807">
        <f t="shared" si="59"/>
        <v>35</v>
      </c>
      <c r="C3807" t="s">
        <v>33</v>
      </c>
      <c r="D3807" s="1">
        <v>46106</v>
      </c>
      <c r="E3807" t="s">
        <v>35</v>
      </c>
      <c r="AF3807">
        <f>IF(excel_project[[#This Row],[Total Messages]]&gt;0,1,0)</f>
        <v>0</v>
      </c>
    </row>
    <row r="3808" spans="1:32" x14ac:dyDescent="0.3">
      <c r="A3808" t="s">
        <v>68</v>
      </c>
      <c r="B3808">
        <f t="shared" si="59"/>
        <v>35</v>
      </c>
      <c r="C3808" t="s">
        <v>33</v>
      </c>
      <c r="D3808" s="1">
        <v>46107</v>
      </c>
      <c r="E3808" t="s">
        <v>36</v>
      </c>
      <c r="AF3808">
        <f>IF(excel_project[[#This Row],[Total Messages]]&gt;0,1,0)</f>
        <v>0</v>
      </c>
    </row>
    <row r="3809" spans="1:32" x14ac:dyDescent="0.3">
      <c r="A3809" t="s">
        <v>68</v>
      </c>
      <c r="B3809">
        <f t="shared" si="59"/>
        <v>35</v>
      </c>
      <c r="C3809" t="s">
        <v>33</v>
      </c>
      <c r="D3809" s="1">
        <v>46108</v>
      </c>
      <c r="E3809" t="s">
        <v>38</v>
      </c>
      <c r="AF3809">
        <f>IF(excel_project[[#This Row],[Total Messages]]&gt;0,1,0)</f>
        <v>0</v>
      </c>
    </row>
    <row r="3810" spans="1:32" x14ac:dyDescent="0.3">
      <c r="A3810" t="s">
        <v>68</v>
      </c>
      <c r="B3810">
        <f t="shared" si="59"/>
        <v>35</v>
      </c>
      <c r="C3810" t="s">
        <v>33</v>
      </c>
      <c r="D3810" s="1">
        <v>46109</v>
      </c>
      <c r="E3810" t="s">
        <v>39</v>
      </c>
      <c r="AF3810">
        <f>IF(excel_project[[#This Row],[Total Messages]]&gt;0,1,0)</f>
        <v>0</v>
      </c>
    </row>
    <row r="3811" spans="1:32" x14ac:dyDescent="0.3">
      <c r="A3811" t="s">
        <v>68</v>
      </c>
      <c r="B3811">
        <f t="shared" si="59"/>
        <v>35</v>
      </c>
      <c r="C3811" t="s">
        <v>33</v>
      </c>
      <c r="D3811" s="1">
        <v>46110</v>
      </c>
      <c r="E3811" t="s">
        <v>40</v>
      </c>
      <c r="AF3811">
        <f>IF(excel_project[[#This Row],[Total Messages]]&gt;0,1,0)</f>
        <v>0</v>
      </c>
    </row>
    <row r="3812" spans="1:32" x14ac:dyDescent="0.3">
      <c r="A3812" t="s">
        <v>68</v>
      </c>
      <c r="B3812">
        <f t="shared" si="59"/>
        <v>35</v>
      </c>
      <c r="C3812" t="s">
        <v>33</v>
      </c>
      <c r="D3812" s="1">
        <v>46111</v>
      </c>
      <c r="E3812" t="s">
        <v>30</v>
      </c>
      <c r="AF3812">
        <f>IF(excel_project[[#This Row],[Total Messages]]&gt;0,1,0)</f>
        <v>0</v>
      </c>
    </row>
    <row r="3813" spans="1:32" x14ac:dyDescent="0.3">
      <c r="A3813" t="s">
        <v>68</v>
      </c>
      <c r="B3813">
        <f t="shared" si="59"/>
        <v>35</v>
      </c>
      <c r="C3813" t="s">
        <v>33</v>
      </c>
      <c r="D3813" s="1">
        <v>46112</v>
      </c>
      <c r="E3813" t="s">
        <v>34</v>
      </c>
      <c r="AF3813">
        <f>IF(excel_project[[#This Row],[Total Messages]]&gt;0,1,0)</f>
        <v>0</v>
      </c>
    </row>
    <row r="3814" spans="1:32" x14ac:dyDescent="0.3">
      <c r="A3814" t="s">
        <v>68</v>
      </c>
      <c r="B3814">
        <f t="shared" si="59"/>
        <v>35</v>
      </c>
      <c r="C3814" t="s">
        <v>33</v>
      </c>
      <c r="D3814" s="1">
        <v>46113</v>
      </c>
      <c r="E3814" t="s">
        <v>35</v>
      </c>
      <c r="AF3814">
        <f>IF(excel_project[[#This Row],[Total Messages]]&gt;0,1,0)</f>
        <v>0</v>
      </c>
    </row>
    <row r="3815" spans="1:32" x14ac:dyDescent="0.3">
      <c r="A3815" t="s">
        <v>68</v>
      </c>
      <c r="B3815">
        <f t="shared" si="59"/>
        <v>35</v>
      </c>
      <c r="C3815" t="s">
        <v>33</v>
      </c>
      <c r="D3815" s="1">
        <v>46114</v>
      </c>
      <c r="E3815" t="s">
        <v>36</v>
      </c>
      <c r="AF3815">
        <f>IF(excel_project[[#This Row],[Total Messages]]&gt;0,1,0)</f>
        <v>0</v>
      </c>
    </row>
    <row r="3816" spans="1:32" x14ac:dyDescent="0.3">
      <c r="A3816" t="s">
        <v>68</v>
      </c>
      <c r="B3816">
        <f t="shared" si="59"/>
        <v>35</v>
      </c>
      <c r="C3816" t="s">
        <v>33</v>
      </c>
      <c r="D3816" s="1">
        <v>46115</v>
      </c>
      <c r="E3816" t="s">
        <v>38</v>
      </c>
      <c r="AF3816">
        <f>IF(excel_project[[#This Row],[Total Messages]]&gt;0,1,0)</f>
        <v>0</v>
      </c>
    </row>
    <row r="3817" spans="1:32" x14ac:dyDescent="0.3">
      <c r="A3817" t="s">
        <v>68</v>
      </c>
      <c r="B3817">
        <f t="shared" si="59"/>
        <v>35</v>
      </c>
      <c r="C3817" t="s">
        <v>33</v>
      </c>
      <c r="D3817" s="1">
        <v>46116</v>
      </c>
      <c r="E3817" t="s">
        <v>39</v>
      </c>
      <c r="AF3817">
        <f>IF(excel_project[[#This Row],[Total Messages]]&gt;0,1,0)</f>
        <v>0</v>
      </c>
    </row>
    <row r="3818" spans="1:32" x14ac:dyDescent="0.3">
      <c r="A3818" t="s">
        <v>68</v>
      </c>
      <c r="B3818">
        <f t="shared" si="59"/>
        <v>35</v>
      </c>
      <c r="C3818" t="s">
        <v>33</v>
      </c>
      <c r="D3818" s="1">
        <v>46117</v>
      </c>
      <c r="E3818" t="s">
        <v>40</v>
      </c>
      <c r="AF3818">
        <f>IF(excel_project[[#This Row],[Total Messages]]&gt;0,1,0)</f>
        <v>0</v>
      </c>
    </row>
    <row r="3819" spans="1:32" x14ac:dyDescent="0.3">
      <c r="A3819" t="s">
        <v>68</v>
      </c>
      <c r="B3819">
        <f t="shared" si="59"/>
        <v>35</v>
      </c>
      <c r="C3819" t="s">
        <v>33</v>
      </c>
      <c r="D3819" s="1">
        <v>46118</v>
      </c>
      <c r="E3819" t="s">
        <v>30</v>
      </c>
      <c r="AF3819">
        <f>IF(excel_project[[#This Row],[Total Messages]]&gt;0,1,0)</f>
        <v>0</v>
      </c>
    </row>
    <row r="3820" spans="1:32" x14ac:dyDescent="0.3">
      <c r="A3820" t="s">
        <v>68</v>
      </c>
      <c r="B3820">
        <f t="shared" si="59"/>
        <v>35</v>
      </c>
      <c r="C3820" t="s">
        <v>33</v>
      </c>
      <c r="D3820" s="1">
        <v>46119</v>
      </c>
      <c r="E3820" t="s">
        <v>34</v>
      </c>
      <c r="AF3820">
        <f>IF(excel_project[[#This Row],[Total Messages]]&gt;0,1,0)</f>
        <v>0</v>
      </c>
    </row>
    <row r="3821" spans="1:32" x14ac:dyDescent="0.3">
      <c r="A3821" t="s">
        <v>68</v>
      </c>
      <c r="B3821">
        <f t="shared" si="59"/>
        <v>35</v>
      </c>
      <c r="C3821" t="s">
        <v>33</v>
      </c>
      <c r="D3821" s="1">
        <v>46120</v>
      </c>
      <c r="E3821" t="s">
        <v>35</v>
      </c>
      <c r="AF3821">
        <f>IF(excel_project[[#This Row],[Total Messages]]&gt;0,1,0)</f>
        <v>0</v>
      </c>
    </row>
    <row r="3822" spans="1:32" x14ac:dyDescent="0.3">
      <c r="A3822" t="s">
        <v>68</v>
      </c>
      <c r="B3822">
        <f t="shared" si="59"/>
        <v>35</v>
      </c>
      <c r="C3822" t="s">
        <v>33</v>
      </c>
      <c r="D3822" s="1">
        <v>46121</v>
      </c>
      <c r="E3822" t="s">
        <v>36</v>
      </c>
      <c r="AF3822">
        <f>IF(excel_project[[#This Row],[Total Messages]]&gt;0,1,0)</f>
        <v>0</v>
      </c>
    </row>
    <row r="3823" spans="1:32" x14ac:dyDescent="0.3">
      <c r="A3823" t="s">
        <v>68</v>
      </c>
      <c r="B3823">
        <f t="shared" si="59"/>
        <v>35</v>
      </c>
      <c r="C3823" t="s">
        <v>33</v>
      </c>
      <c r="D3823" s="1">
        <v>46122</v>
      </c>
      <c r="E3823" t="s">
        <v>38</v>
      </c>
      <c r="AF3823">
        <f>IF(excel_project[[#This Row],[Total Messages]]&gt;0,1,0)</f>
        <v>0</v>
      </c>
    </row>
    <row r="3824" spans="1:32" x14ac:dyDescent="0.3">
      <c r="A3824" t="s">
        <v>68</v>
      </c>
      <c r="B3824">
        <f t="shared" si="59"/>
        <v>35</v>
      </c>
      <c r="C3824" t="s">
        <v>33</v>
      </c>
      <c r="D3824" s="1">
        <v>46123</v>
      </c>
      <c r="E3824" t="s">
        <v>39</v>
      </c>
      <c r="AF3824">
        <f>IF(excel_project[[#This Row],[Total Messages]]&gt;0,1,0)</f>
        <v>0</v>
      </c>
    </row>
    <row r="3825" spans="1:32" x14ac:dyDescent="0.3">
      <c r="A3825" t="s">
        <v>68</v>
      </c>
      <c r="B3825">
        <f t="shared" si="59"/>
        <v>35</v>
      </c>
      <c r="C3825" t="s">
        <v>33</v>
      </c>
      <c r="D3825" s="1">
        <v>46124</v>
      </c>
      <c r="E3825" t="s">
        <v>40</v>
      </c>
      <c r="AF3825">
        <f>IF(excel_project[[#This Row],[Total Messages]]&gt;0,1,0)</f>
        <v>0</v>
      </c>
    </row>
    <row r="3826" spans="1:32" x14ac:dyDescent="0.3">
      <c r="A3826" t="s">
        <v>68</v>
      </c>
      <c r="B3826">
        <f t="shared" si="59"/>
        <v>35</v>
      </c>
      <c r="C3826" t="s">
        <v>33</v>
      </c>
      <c r="D3826" s="1">
        <v>46125</v>
      </c>
      <c r="E3826" t="s">
        <v>30</v>
      </c>
      <c r="AF3826">
        <f>IF(excel_project[[#This Row],[Total Messages]]&gt;0,1,0)</f>
        <v>0</v>
      </c>
    </row>
    <row r="3827" spans="1:32" x14ac:dyDescent="0.3">
      <c r="A3827" t="s">
        <v>68</v>
      </c>
      <c r="B3827">
        <f t="shared" si="59"/>
        <v>35</v>
      </c>
      <c r="C3827" t="s">
        <v>33</v>
      </c>
      <c r="D3827" s="1">
        <v>46126</v>
      </c>
      <c r="E3827" t="s">
        <v>34</v>
      </c>
      <c r="AF3827">
        <f>IF(excel_project[[#This Row],[Total Messages]]&gt;0,1,0)</f>
        <v>0</v>
      </c>
    </row>
    <row r="3828" spans="1:32" x14ac:dyDescent="0.3">
      <c r="A3828" t="s">
        <v>68</v>
      </c>
      <c r="B3828">
        <f t="shared" si="59"/>
        <v>35</v>
      </c>
      <c r="C3828" t="s">
        <v>33</v>
      </c>
      <c r="D3828" s="1">
        <v>46127</v>
      </c>
      <c r="E3828" t="s">
        <v>35</v>
      </c>
      <c r="AF3828">
        <f>IF(excel_project[[#This Row],[Total Messages]]&gt;0,1,0)</f>
        <v>0</v>
      </c>
    </row>
    <row r="3829" spans="1:32" x14ac:dyDescent="0.3">
      <c r="A3829" t="s">
        <v>68</v>
      </c>
      <c r="B3829">
        <f t="shared" si="59"/>
        <v>35</v>
      </c>
      <c r="C3829" t="s">
        <v>33</v>
      </c>
      <c r="D3829" s="1">
        <v>46128</v>
      </c>
      <c r="E3829" t="s">
        <v>36</v>
      </c>
      <c r="AF3829">
        <f>IF(excel_project[[#This Row],[Total Messages]]&gt;0,1,0)</f>
        <v>0</v>
      </c>
    </row>
    <row r="3830" spans="1:32" x14ac:dyDescent="0.3">
      <c r="A3830" t="s">
        <v>68</v>
      </c>
      <c r="B3830">
        <f t="shared" si="59"/>
        <v>35</v>
      </c>
      <c r="C3830" t="s">
        <v>33</v>
      </c>
      <c r="D3830" s="1">
        <v>46129</v>
      </c>
      <c r="E3830" t="s">
        <v>38</v>
      </c>
      <c r="AF3830">
        <f>IF(excel_project[[#This Row],[Total Messages]]&gt;0,1,0)</f>
        <v>0</v>
      </c>
    </row>
    <row r="3831" spans="1:32" x14ac:dyDescent="0.3">
      <c r="A3831" t="s">
        <v>68</v>
      </c>
      <c r="B3831">
        <f t="shared" si="59"/>
        <v>35</v>
      </c>
      <c r="C3831" t="s">
        <v>33</v>
      </c>
      <c r="D3831" s="1">
        <v>46130</v>
      </c>
      <c r="E3831" t="s">
        <v>39</v>
      </c>
      <c r="AF3831">
        <f>IF(excel_project[[#This Row],[Total Messages]]&gt;0,1,0)</f>
        <v>0</v>
      </c>
    </row>
    <row r="3832" spans="1:32" x14ac:dyDescent="0.3">
      <c r="A3832" t="s">
        <v>68</v>
      </c>
      <c r="B3832">
        <f t="shared" si="59"/>
        <v>35</v>
      </c>
      <c r="C3832" t="s">
        <v>33</v>
      </c>
      <c r="D3832" s="1">
        <v>46131</v>
      </c>
      <c r="E3832" t="s">
        <v>40</v>
      </c>
      <c r="AF3832">
        <f>IF(excel_project[[#This Row],[Total Messages]]&gt;0,1,0)</f>
        <v>0</v>
      </c>
    </row>
    <row r="3833" spans="1:32" x14ac:dyDescent="0.3">
      <c r="A3833" t="s">
        <v>68</v>
      </c>
      <c r="B3833">
        <f t="shared" si="59"/>
        <v>35</v>
      </c>
      <c r="C3833" t="s">
        <v>33</v>
      </c>
      <c r="D3833" s="1">
        <v>46132</v>
      </c>
      <c r="E3833" t="s">
        <v>30</v>
      </c>
      <c r="AF3833">
        <f>IF(excel_project[[#This Row],[Total Messages]]&gt;0,1,0)</f>
        <v>0</v>
      </c>
    </row>
    <row r="3834" spans="1:32" x14ac:dyDescent="0.3">
      <c r="A3834" t="s">
        <v>68</v>
      </c>
      <c r="B3834">
        <f t="shared" si="59"/>
        <v>35</v>
      </c>
      <c r="C3834" t="s">
        <v>33</v>
      </c>
      <c r="D3834" s="1">
        <v>46133</v>
      </c>
      <c r="E3834" t="s">
        <v>34</v>
      </c>
      <c r="AF3834">
        <f>IF(excel_project[[#This Row],[Total Messages]]&gt;0,1,0)</f>
        <v>0</v>
      </c>
    </row>
    <row r="3835" spans="1:32" x14ac:dyDescent="0.3">
      <c r="A3835" t="s">
        <v>68</v>
      </c>
      <c r="B3835">
        <f t="shared" si="59"/>
        <v>35</v>
      </c>
      <c r="C3835" t="s">
        <v>33</v>
      </c>
      <c r="D3835" s="1">
        <v>46134</v>
      </c>
      <c r="E3835" t="s">
        <v>35</v>
      </c>
      <c r="AF3835">
        <f>IF(excel_project[[#This Row],[Total Messages]]&gt;0,1,0)</f>
        <v>0</v>
      </c>
    </row>
    <row r="3836" spans="1:32" x14ac:dyDescent="0.3">
      <c r="A3836" t="s">
        <v>68</v>
      </c>
      <c r="B3836">
        <f t="shared" si="59"/>
        <v>35</v>
      </c>
      <c r="C3836" t="s">
        <v>33</v>
      </c>
      <c r="D3836" s="1">
        <v>46135</v>
      </c>
      <c r="E3836" t="s">
        <v>36</v>
      </c>
      <c r="AF3836">
        <f>IF(excel_project[[#This Row],[Total Messages]]&gt;0,1,0)</f>
        <v>0</v>
      </c>
    </row>
    <row r="3837" spans="1:32" x14ac:dyDescent="0.3">
      <c r="A3837" t="s">
        <v>68</v>
      </c>
      <c r="B3837">
        <f t="shared" si="59"/>
        <v>35</v>
      </c>
      <c r="C3837" t="s">
        <v>33</v>
      </c>
      <c r="D3837" s="1">
        <v>46136</v>
      </c>
      <c r="E3837" t="s">
        <v>38</v>
      </c>
      <c r="AF3837">
        <f>IF(excel_project[[#This Row],[Total Messages]]&gt;0,1,0)</f>
        <v>0</v>
      </c>
    </row>
    <row r="3838" spans="1:32" x14ac:dyDescent="0.3">
      <c r="A3838" t="s">
        <v>68</v>
      </c>
      <c r="B3838">
        <f t="shared" si="59"/>
        <v>35</v>
      </c>
      <c r="C3838" t="s">
        <v>33</v>
      </c>
      <c r="D3838" s="1">
        <v>46137</v>
      </c>
      <c r="E3838" t="s">
        <v>39</v>
      </c>
      <c r="AF3838">
        <f>IF(excel_project[[#This Row],[Total Messages]]&gt;0,1,0)</f>
        <v>0</v>
      </c>
    </row>
    <row r="3839" spans="1:32" x14ac:dyDescent="0.3">
      <c r="A3839" t="s">
        <v>68</v>
      </c>
      <c r="B3839">
        <f t="shared" si="59"/>
        <v>35</v>
      </c>
      <c r="C3839" t="s">
        <v>33</v>
      </c>
      <c r="D3839" s="1">
        <v>46138</v>
      </c>
      <c r="E3839" t="s">
        <v>40</v>
      </c>
      <c r="AF3839">
        <f>IF(excel_project[[#This Row],[Total Messages]]&gt;0,1,0)</f>
        <v>0</v>
      </c>
    </row>
    <row r="3840" spans="1:32" x14ac:dyDescent="0.3">
      <c r="A3840" t="s">
        <v>68</v>
      </c>
      <c r="B3840">
        <f t="shared" si="59"/>
        <v>35</v>
      </c>
      <c r="C3840" t="s">
        <v>33</v>
      </c>
      <c r="D3840" s="1">
        <v>46139</v>
      </c>
      <c r="E3840" t="s">
        <v>30</v>
      </c>
      <c r="AF3840">
        <f>IF(excel_project[[#This Row],[Total Messages]]&gt;0,1,0)</f>
        <v>0</v>
      </c>
    </row>
    <row r="3841" spans="1:32" x14ac:dyDescent="0.3">
      <c r="A3841" t="s">
        <v>68</v>
      </c>
      <c r="B3841">
        <f t="shared" si="59"/>
        <v>35</v>
      </c>
      <c r="C3841" t="s">
        <v>33</v>
      </c>
      <c r="D3841" s="1">
        <v>46140</v>
      </c>
      <c r="E3841" t="s">
        <v>34</v>
      </c>
      <c r="AF3841">
        <f>IF(excel_project[[#This Row],[Total Messages]]&gt;0,1,0)</f>
        <v>0</v>
      </c>
    </row>
    <row r="3842" spans="1:32" x14ac:dyDescent="0.3">
      <c r="A3842" t="s">
        <v>68</v>
      </c>
      <c r="B3842">
        <f t="shared" ref="B3842:B3905" si="60">VALUE(LEFT(A3842,LEN(A3842)-1))</f>
        <v>35</v>
      </c>
      <c r="C3842" t="s">
        <v>33</v>
      </c>
      <c r="D3842" s="1">
        <v>46141</v>
      </c>
      <c r="E3842" t="s">
        <v>35</v>
      </c>
      <c r="AF3842">
        <f>IF(excel_project[[#This Row],[Total Messages]]&gt;0,1,0)</f>
        <v>0</v>
      </c>
    </row>
    <row r="3843" spans="1:32" x14ac:dyDescent="0.3">
      <c r="A3843" t="s">
        <v>68</v>
      </c>
      <c r="B3843">
        <f t="shared" si="60"/>
        <v>35</v>
      </c>
      <c r="C3843" t="s">
        <v>33</v>
      </c>
      <c r="D3843" s="1">
        <v>46142</v>
      </c>
      <c r="E3843" t="s">
        <v>36</v>
      </c>
      <c r="AF3843">
        <f>IF(excel_project[[#This Row],[Total Messages]]&gt;0,1,0)</f>
        <v>0</v>
      </c>
    </row>
    <row r="3844" spans="1:32" x14ac:dyDescent="0.3">
      <c r="A3844" t="s">
        <v>68</v>
      </c>
      <c r="B3844">
        <f t="shared" si="60"/>
        <v>35</v>
      </c>
      <c r="C3844" t="s">
        <v>33</v>
      </c>
      <c r="D3844" s="1">
        <v>46143</v>
      </c>
      <c r="E3844" t="s">
        <v>38</v>
      </c>
      <c r="AF3844">
        <f>IF(excel_project[[#This Row],[Total Messages]]&gt;0,1,0)</f>
        <v>0</v>
      </c>
    </row>
    <row r="3845" spans="1:32" x14ac:dyDescent="0.3">
      <c r="A3845" t="s">
        <v>68</v>
      </c>
      <c r="B3845">
        <f t="shared" si="60"/>
        <v>35</v>
      </c>
      <c r="C3845" t="s">
        <v>33</v>
      </c>
      <c r="D3845" s="1">
        <v>46144</v>
      </c>
      <c r="E3845" t="s">
        <v>39</v>
      </c>
      <c r="AF3845">
        <f>IF(excel_project[[#This Row],[Total Messages]]&gt;0,1,0)</f>
        <v>0</v>
      </c>
    </row>
    <row r="3846" spans="1:32" x14ac:dyDescent="0.3">
      <c r="A3846" t="s">
        <v>68</v>
      </c>
      <c r="B3846">
        <f t="shared" si="60"/>
        <v>35</v>
      </c>
      <c r="C3846" t="s">
        <v>33</v>
      </c>
      <c r="D3846" s="1">
        <v>46145</v>
      </c>
      <c r="E3846" t="s">
        <v>40</v>
      </c>
      <c r="AF3846">
        <f>IF(excel_project[[#This Row],[Total Messages]]&gt;0,1,0)</f>
        <v>0</v>
      </c>
    </row>
    <row r="3847" spans="1:32" x14ac:dyDescent="0.3">
      <c r="A3847" t="s">
        <v>68</v>
      </c>
      <c r="B3847">
        <f t="shared" si="60"/>
        <v>35</v>
      </c>
      <c r="C3847" t="s">
        <v>33</v>
      </c>
      <c r="D3847" s="1">
        <v>46146</v>
      </c>
      <c r="E3847" t="s">
        <v>30</v>
      </c>
      <c r="AF3847">
        <f>IF(excel_project[[#This Row],[Total Messages]]&gt;0,1,0)</f>
        <v>0</v>
      </c>
    </row>
    <row r="3848" spans="1:32" x14ac:dyDescent="0.3">
      <c r="A3848" t="s">
        <v>68</v>
      </c>
      <c r="B3848">
        <f t="shared" si="60"/>
        <v>35</v>
      </c>
      <c r="C3848" t="s">
        <v>33</v>
      </c>
      <c r="D3848" s="1">
        <v>46147</v>
      </c>
      <c r="E3848" t="s">
        <v>34</v>
      </c>
      <c r="AF3848">
        <f>IF(excel_project[[#This Row],[Total Messages]]&gt;0,1,0)</f>
        <v>0</v>
      </c>
    </row>
    <row r="3849" spans="1:32" x14ac:dyDescent="0.3">
      <c r="A3849" t="s">
        <v>68</v>
      </c>
      <c r="B3849">
        <f t="shared" si="60"/>
        <v>35</v>
      </c>
      <c r="C3849" t="s">
        <v>33</v>
      </c>
      <c r="D3849" s="1">
        <v>46148</v>
      </c>
      <c r="E3849" t="s">
        <v>35</v>
      </c>
      <c r="AF3849">
        <f>IF(excel_project[[#This Row],[Total Messages]]&gt;0,1,0)</f>
        <v>0</v>
      </c>
    </row>
    <row r="3850" spans="1:32" x14ac:dyDescent="0.3">
      <c r="A3850" t="s">
        <v>68</v>
      </c>
      <c r="B3850">
        <f t="shared" si="60"/>
        <v>35</v>
      </c>
      <c r="C3850" t="s">
        <v>33</v>
      </c>
      <c r="D3850" s="1">
        <v>46149</v>
      </c>
      <c r="E3850" t="s">
        <v>36</v>
      </c>
      <c r="AF3850">
        <f>IF(excel_project[[#This Row],[Total Messages]]&gt;0,1,0)</f>
        <v>0</v>
      </c>
    </row>
    <row r="3851" spans="1:32" x14ac:dyDescent="0.3">
      <c r="A3851" t="s">
        <v>68</v>
      </c>
      <c r="B3851">
        <f t="shared" si="60"/>
        <v>35</v>
      </c>
      <c r="C3851" t="s">
        <v>33</v>
      </c>
      <c r="D3851" s="1">
        <v>46150</v>
      </c>
      <c r="E3851" t="s">
        <v>38</v>
      </c>
      <c r="AF3851">
        <f>IF(excel_project[[#This Row],[Total Messages]]&gt;0,1,0)</f>
        <v>0</v>
      </c>
    </row>
    <row r="3852" spans="1:32" x14ac:dyDescent="0.3">
      <c r="A3852" t="s">
        <v>69</v>
      </c>
      <c r="B3852">
        <f t="shared" si="60"/>
        <v>36</v>
      </c>
      <c r="C3852" t="s">
        <v>33</v>
      </c>
      <c r="D3852" s="1">
        <v>46041</v>
      </c>
      <c r="E3852" t="s">
        <v>30</v>
      </c>
      <c r="AF3852">
        <f>IF(excel_project[[#This Row],[Total Messages]]&gt;0,1,0)</f>
        <v>0</v>
      </c>
    </row>
    <row r="3853" spans="1:32" x14ac:dyDescent="0.3">
      <c r="A3853" t="s">
        <v>69</v>
      </c>
      <c r="B3853">
        <f t="shared" si="60"/>
        <v>36</v>
      </c>
      <c r="C3853" t="s">
        <v>33</v>
      </c>
      <c r="D3853" s="1">
        <v>46042</v>
      </c>
      <c r="E3853" t="s">
        <v>34</v>
      </c>
      <c r="AF3853">
        <f>IF(excel_project[[#This Row],[Total Messages]]&gt;0,1,0)</f>
        <v>0</v>
      </c>
    </row>
    <row r="3854" spans="1:32" x14ac:dyDescent="0.3">
      <c r="A3854" t="s">
        <v>69</v>
      </c>
      <c r="B3854">
        <f t="shared" si="60"/>
        <v>36</v>
      </c>
      <c r="C3854" t="s">
        <v>33</v>
      </c>
      <c r="D3854" s="1">
        <v>46043</v>
      </c>
      <c r="E3854" t="s">
        <v>35</v>
      </c>
      <c r="AF3854">
        <f>IF(excel_project[[#This Row],[Total Messages]]&gt;0,1,0)</f>
        <v>0</v>
      </c>
    </row>
    <row r="3855" spans="1:32" x14ac:dyDescent="0.3">
      <c r="A3855" t="s">
        <v>69</v>
      </c>
      <c r="B3855">
        <f t="shared" si="60"/>
        <v>36</v>
      </c>
      <c r="C3855" t="s">
        <v>33</v>
      </c>
      <c r="D3855" s="1">
        <v>46044</v>
      </c>
      <c r="E3855" t="s">
        <v>36</v>
      </c>
      <c r="AF3855">
        <f>IF(excel_project[[#This Row],[Total Messages]]&gt;0,1,0)</f>
        <v>0</v>
      </c>
    </row>
    <row r="3856" spans="1:32" x14ac:dyDescent="0.3">
      <c r="A3856" t="s">
        <v>69</v>
      </c>
      <c r="B3856">
        <f t="shared" si="60"/>
        <v>36</v>
      </c>
      <c r="C3856" t="s">
        <v>33</v>
      </c>
      <c r="D3856" s="1">
        <v>46045</v>
      </c>
      <c r="E3856" t="s">
        <v>38</v>
      </c>
      <c r="AF3856">
        <f>IF(excel_project[[#This Row],[Total Messages]]&gt;0,1,0)</f>
        <v>0</v>
      </c>
    </row>
    <row r="3857" spans="1:32" x14ac:dyDescent="0.3">
      <c r="A3857" t="s">
        <v>69</v>
      </c>
      <c r="B3857">
        <f t="shared" si="60"/>
        <v>36</v>
      </c>
      <c r="C3857" t="s">
        <v>33</v>
      </c>
      <c r="D3857" s="1">
        <v>46046</v>
      </c>
      <c r="E3857" t="s">
        <v>39</v>
      </c>
      <c r="F3857">
        <v>3</v>
      </c>
      <c r="G3857">
        <v>2</v>
      </c>
      <c r="H3857">
        <v>1</v>
      </c>
      <c r="I3857" t="s">
        <v>31</v>
      </c>
      <c r="J3857" t="s">
        <v>31</v>
      </c>
      <c r="AF3857">
        <f>IF(excel_project[[#This Row],[Total Messages]]&gt;0,1,0)</f>
        <v>1</v>
      </c>
    </row>
    <row r="3858" spans="1:32" x14ac:dyDescent="0.3">
      <c r="A3858" t="s">
        <v>69</v>
      </c>
      <c r="B3858">
        <f t="shared" si="60"/>
        <v>36</v>
      </c>
      <c r="C3858" t="s">
        <v>33</v>
      </c>
      <c r="D3858" s="1">
        <v>46047</v>
      </c>
      <c r="E3858" t="s">
        <v>40</v>
      </c>
      <c r="AF3858">
        <f>IF(excel_project[[#This Row],[Total Messages]]&gt;0,1,0)</f>
        <v>0</v>
      </c>
    </row>
    <row r="3859" spans="1:32" x14ac:dyDescent="0.3">
      <c r="A3859" t="s">
        <v>69</v>
      </c>
      <c r="B3859">
        <f t="shared" si="60"/>
        <v>36</v>
      </c>
      <c r="C3859" t="s">
        <v>33</v>
      </c>
      <c r="D3859" s="1">
        <v>46048</v>
      </c>
      <c r="E3859" t="s">
        <v>30</v>
      </c>
      <c r="AF3859">
        <f>IF(excel_project[[#This Row],[Total Messages]]&gt;0,1,0)</f>
        <v>0</v>
      </c>
    </row>
    <row r="3860" spans="1:32" x14ac:dyDescent="0.3">
      <c r="A3860" t="s">
        <v>69</v>
      </c>
      <c r="B3860">
        <f t="shared" si="60"/>
        <v>36</v>
      </c>
      <c r="C3860" t="s">
        <v>33</v>
      </c>
      <c r="D3860" s="1">
        <v>46049</v>
      </c>
      <c r="E3860" t="s">
        <v>34</v>
      </c>
      <c r="AF3860">
        <f>IF(excel_project[[#This Row],[Total Messages]]&gt;0,1,0)</f>
        <v>0</v>
      </c>
    </row>
    <row r="3861" spans="1:32" x14ac:dyDescent="0.3">
      <c r="A3861" t="s">
        <v>69</v>
      </c>
      <c r="B3861">
        <f t="shared" si="60"/>
        <v>36</v>
      </c>
      <c r="C3861" t="s">
        <v>33</v>
      </c>
      <c r="D3861" s="1">
        <v>46050</v>
      </c>
      <c r="E3861" t="s">
        <v>35</v>
      </c>
      <c r="AF3861">
        <f>IF(excel_project[[#This Row],[Total Messages]]&gt;0,1,0)</f>
        <v>0</v>
      </c>
    </row>
    <row r="3862" spans="1:32" x14ac:dyDescent="0.3">
      <c r="A3862" t="s">
        <v>69</v>
      </c>
      <c r="B3862">
        <f t="shared" si="60"/>
        <v>36</v>
      </c>
      <c r="C3862" t="s">
        <v>33</v>
      </c>
      <c r="D3862" s="1">
        <v>46051</v>
      </c>
      <c r="E3862" t="s">
        <v>36</v>
      </c>
      <c r="AF3862">
        <f>IF(excel_project[[#This Row],[Total Messages]]&gt;0,1,0)</f>
        <v>0</v>
      </c>
    </row>
    <row r="3863" spans="1:32" x14ac:dyDescent="0.3">
      <c r="A3863" t="s">
        <v>69</v>
      </c>
      <c r="B3863">
        <f t="shared" si="60"/>
        <v>36</v>
      </c>
      <c r="C3863" t="s">
        <v>33</v>
      </c>
      <c r="D3863" s="1">
        <v>46052</v>
      </c>
      <c r="E3863" t="s">
        <v>38</v>
      </c>
      <c r="AF3863">
        <f>IF(excel_project[[#This Row],[Total Messages]]&gt;0,1,0)</f>
        <v>0</v>
      </c>
    </row>
    <row r="3864" spans="1:32" x14ac:dyDescent="0.3">
      <c r="A3864" t="s">
        <v>69</v>
      </c>
      <c r="B3864">
        <f t="shared" si="60"/>
        <v>36</v>
      </c>
      <c r="C3864" t="s">
        <v>33</v>
      </c>
      <c r="D3864" s="1">
        <v>46053</v>
      </c>
      <c r="E3864" t="s">
        <v>39</v>
      </c>
      <c r="AF3864">
        <f>IF(excel_project[[#This Row],[Total Messages]]&gt;0,1,0)</f>
        <v>0</v>
      </c>
    </row>
    <row r="3865" spans="1:32" x14ac:dyDescent="0.3">
      <c r="A3865" t="s">
        <v>69</v>
      </c>
      <c r="B3865">
        <f t="shared" si="60"/>
        <v>36</v>
      </c>
      <c r="C3865" t="s">
        <v>33</v>
      </c>
      <c r="D3865" s="1">
        <v>46054</v>
      </c>
      <c r="E3865" t="s">
        <v>40</v>
      </c>
      <c r="AF3865">
        <f>IF(excel_project[[#This Row],[Total Messages]]&gt;0,1,0)</f>
        <v>0</v>
      </c>
    </row>
    <row r="3866" spans="1:32" x14ac:dyDescent="0.3">
      <c r="A3866" t="s">
        <v>69</v>
      </c>
      <c r="B3866">
        <f t="shared" si="60"/>
        <v>36</v>
      </c>
      <c r="C3866" t="s">
        <v>33</v>
      </c>
      <c r="D3866" s="1">
        <v>46055</v>
      </c>
      <c r="E3866" t="s">
        <v>30</v>
      </c>
      <c r="AF3866">
        <f>IF(excel_project[[#This Row],[Total Messages]]&gt;0,1,0)</f>
        <v>0</v>
      </c>
    </row>
    <row r="3867" spans="1:32" x14ac:dyDescent="0.3">
      <c r="A3867" t="s">
        <v>69</v>
      </c>
      <c r="B3867">
        <f t="shared" si="60"/>
        <v>36</v>
      </c>
      <c r="C3867" t="s">
        <v>33</v>
      </c>
      <c r="D3867" s="1">
        <v>46056</v>
      </c>
      <c r="E3867" t="s">
        <v>34</v>
      </c>
      <c r="AF3867">
        <f>IF(excel_project[[#This Row],[Total Messages]]&gt;0,1,0)</f>
        <v>0</v>
      </c>
    </row>
    <row r="3868" spans="1:32" x14ac:dyDescent="0.3">
      <c r="A3868" t="s">
        <v>69</v>
      </c>
      <c r="B3868">
        <f t="shared" si="60"/>
        <v>36</v>
      </c>
      <c r="C3868" t="s">
        <v>33</v>
      </c>
      <c r="D3868" s="1">
        <v>46057</v>
      </c>
      <c r="E3868" t="s">
        <v>35</v>
      </c>
      <c r="AF3868">
        <f>IF(excel_project[[#This Row],[Total Messages]]&gt;0,1,0)</f>
        <v>0</v>
      </c>
    </row>
    <row r="3869" spans="1:32" x14ac:dyDescent="0.3">
      <c r="A3869" t="s">
        <v>69</v>
      </c>
      <c r="B3869">
        <f t="shared" si="60"/>
        <v>36</v>
      </c>
      <c r="C3869" t="s">
        <v>33</v>
      </c>
      <c r="D3869" s="1">
        <v>46058</v>
      </c>
      <c r="E3869" t="s">
        <v>36</v>
      </c>
      <c r="AF3869">
        <f>IF(excel_project[[#This Row],[Total Messages]]&gt;0,1,0)</f>
        <v>0</v>
      </c>
    </row>
    <row r="3870" spans="1:32" x14ac:dyDescent="0.3">
      <c r="A3870" t="s">
        <v>69</v>
      </c>
      <c r="B3870">
        <f t="shared" si="60"/>
        <v>36</v>
      </c>
      <c r="C3870" t="s">
        <v>33</v>
      </c>
      <c r="D3870" s="1">
        <v>46059</v>
      </c>
      <c r="E3870" t="s">
        <v>38</v>
      </c>
      <c r="AF3870">
        <f>IF(excel_project[[#This Row],[Total Messages]]&gt;0,1,0)</f>
        <v>0</v>
      </c>
    </row>
    <row r="3871" spans="1:32" x14ac:dyDescent="0.3">
      <c r="A3871" t="s">
        <v>69</v>
      </c>
      <c r="B3871">
        <f t="shared" si="60"/>
        <v>36</v>
      </c>
      <c r="C3871" t="s">
        <v>33</v>
      </c>
      <c r="D3871" s="1">
        <v>46060</v>
      </c>
      <c r="E3871" t="s">
        <v>39</v>
      </c>
      <c r="AF3871">
        <f>IF(excel_project[[#This Row],[Total Messages]]&gt;0,1,0)</f>
        <v>0</v>
      </c>
    </row>
    <row r="3872" spans="1:32" x14ac:dyDescent="0.3">
      <c r="A3872" t="s">
        <v>69</v>
      </c>
      <c r="B3872">
        <f t="shared" si="60"/>
        <v>36</v>
      </c>
      <c r="C3872" t="s">
        <v>33</v>
      </c>
      <c r="D3872" s="1">
        <v>46061</v>
      </c>
      <c r="E3872" t="s">
        <v>40</v>
      </c>
      <c r="AF3872">
        <f>IF(excel_project[[#This Row],[Total Messages]]&gt;0,1,0)</f>
        <v>0</v>
      </c>
    </row>
    <row r="3873" spans="1:32" x14ac:dyDescent="0.3">
      <c r="A3873" t="s">
        <v>69</v>
      </c>
      <c r="B3873">
        <f t="shared" si="60"/>
        <v>36</v>
      </c>
      <c r="C3873" t="s">
        <v>33</v>
      </c>
      <c r="D3873" s="1">
        <v>46062</v>
      </c>
      <c r="E3873" t="s">
        <v>30</v>
      </c>
      <c r="AF3873">
        <f>IF(excel_project[[#This Row],[Total Messages]]&gt;0,1,0)</f>
        <v>0</v>
      </c>
    </row>
    <row r="3874" spans="1:32" x14ac:dyDescent="0.3">
      <c r="A3874" t="s">
        <v>69</v>
      </c>
      <c r="B3874">
        <f t="shared" si="60"/>
        <v>36</v>
      </c>
      <c r="C3874" t="s">
        <v>33</v>
      </c>
      <c r="D3874" s="1">
        <v>46063</v>
      </c>
      <c r="E3874" t="s">
        <v>34</v>
      </c>
      <c r="AF3874">
        <f>IF(excel_project[[#This Row],[Total Messages]]&gt;0,1,0)</f>
        <v>0</v>
      </c>
    </row>
    <row r="3875" spans="1:32" x14ac:dyDescent="0.3">
      <c r="A3875" t="s">
        <v>69</v>
      </c>
      <c r="B3875">
        <f t="shared" si="60"/>
        <v>36</v>
      </c>
      <c r="C3875" t="s">
        <v>33</v>
      </c>
      <c r="D3875" s="1">
        <v>46064</v>
      </c>
      <c r="E3875" t="s">
        <v>35</v>
      </c>
      <c r="F3875">
        <v>3</v>
      </c>
      <c r="G3875">
        <v>2</v>
      </c>
      <c r="H3875">
        <v>1</v>
      </c>
      <c r="I3875" t="s">
        <v>31</v>
      </c>
      <c r="J3875" t="s">
        <v>37</v>
      </c>
      <c r="V3875">
        <v>1</v>
      </c>
      <c r="AF3875">
        <f>IF(excel_project[[#This Row],[Total Messages]]&gt;0,1,0)</f>
        <v>1</v>
      </c>
    </row>
    <row r="3876" spans="1:32" x14ac:dyDescent="0.3">
      <c r="A3876" t="s">
        <v>69</v>
      </c>
      <c r="B3876">
        <f t="shared" si="60"/>
        <v>36</v>
      </c>
      <c r="C3876" t="s">
        <v>33</v>
      </c>
      <c r="D3876" s="1">
        <v>46065</v>
      </c>
      <c r="E3876" t="s">
        <v>36</v>
      </c>
      <c r="F3876">
        <v>1</v>
      </c>
      <c r="G3876">
        <v>1</v>
      </c>
      <c r="I3876" t="s">
        <v>31</v>
      </c>
      <c r="J3876" t="s">
        <v>31</v>
      </c>
      <c r="AB3876">
        <v>1</v>
      </c>
      <c r="AF3876">
        <f>IF(excel_project[[#This Row],[Total Messages]]&gt;0,1,0)</f>
        <v>1</v>
      </c>
    </row>
    <row r="3877" spans="1:32" x14ac:dyDescent="0.3">
      <c r="A3877" t="s">
        <v>69</v>
      </c>
      <c r="B3877">
        <f t="shared" si="60"/>
        <v>36</v>
      </c>
      <c r="C3877" t="s">
        <v>33</v>
      </c>
      <c r="D3877" s="1">
        <v>46066</v>
      </c>
      <c r="E3877" t="s">
        <v>38</v>
      </c>
      <c r="AF3877">
        <f>IF(excel_project[[#This Row],[Total Messages]]&gt;0,1,0)</f>
        <v>0</v>
      </c>
    </row>
    <row r="3878" spans="1:32" x14ac:dyDescent="0.3">
      <c r="A3878" t="s">
        <v>69</v>
      </c>
      <c r="B3878">
        <f t="shared" si="60"/>
        <v>36</v>
      </c>
      <c r="C3878" t="s">
        <v>33</v>
      </c>
      <c r="D3878" s="1">
        <v>46067</v>
      </c>
      <c r="E3878" t="s">
        <v>39</v>
      </c>
      <c r="AF3878">
        <f>IF(excel_project[[#This Row],[Total Messages]]&gt;0,1,0)</f>
        <v>0</v>
      </c>
    </row>
    <row r="3879" spans="1:32" x14ac:dyDescent="0.3">
      <c r="A3879" t="s">
        <v>69</v>
      </c>
      <c r="B3879">
        <f t="shared" si="60"/>
        <v>36</v>
      </c>
      <c r="C3879" t="s">
        <v>33</v>
      </c>
      <c r="D3879" s="1">
        <v>46068</v>
      </c>
      <c r="E3879" t="s">
        <v>40</v>
      </c>
      <c r="AF3879">
        <f>IF(excel_project[[#This Row],[Total Messages]]&gt;0,1,0)</f>
        <v>0</v>
      </c>
    </row>
    <row r="3880" spans="1:32" x14ac:dyDescent="0.3">
      <c r="A3880" t="s">
        <v>69</v>
      </c>
      <c r="B3880">
        <f t="shared" si="60"/>
        <v>36</v>
      </c>
      <c r="C3880" t="s">
        <v>33</v>
      </c>
      <c r="D3880" s="1">
        <v>46069</v>
      </c>
      <c r="E3880" t="s">
        <v>30</v>
      </c>
      <c r="AF3880">
        <f>IF(excel_project[[#This Row],[Total Messages]]&gt;0,1,0)</f>
        <v>0</v>
      </c>
    </row>
    <row r="3881" spans="1:32" x14ac:dyDescent="0.3">
      <c r="A3881" t="s">
        <v>69</v>
      </c>
      <c r="B3881">
        <f t="shared" si="60"/>
        <v>36</v>
      </c>
      <c r="C3881" t="s">
        <v>33</v>
      </c>
      <c r="D3881" s="1">
        <v>46070</v>
      </c>
      <c r="E3881" t="s">
        <v>34</v>
      </c>
      <c r="AF3881">
        <f>IF(excel_project[[#This Row],[Total Messages]]&gt;0,1,0)</f>
        <v>0</v>
      </c>
    </row>
    <row r="3882" spans="1:32" x14ac:dyDescent="0.3">
      <c r="A3882" t="s">
        <v>69</v>
      </c>
      <c r="B3882">
        <f t="shared" si="60"/>
        <v>36</v>
      </c>
      <c r="C3882" t="s">
        <v>33</v>
      </c>
      <c r="D3882" s="1">
        <v>46071</v>
      </c>
      <c r="E3882" t="s">
        <v>35</v>
      </c>
      <c r="F3882">
        <v>22</v>
      </c>
      <c r="G3882">
        <v>12</v>
      </c>
      <c r="H3882">
        <v>10</v>
      </c>
      <c r="I3882" t="s">
        <v>37</v>
      </c>
      <c r="J3882" t="s">
        <v>31</v>
      </c>
      <c r="K3882">
        <v>1</v>
      </c>
      <c r="W3882">
        <v>1</v>
      </c>
      <c r="AF3882">
        <f>IF(excel_project[[#This Row],[Total Messages]]&gt;0,1,0)</f>
        <v>1</v>
      </c>
    </row>
    <row r="3883" spans="1:32" x14ac:dyDescent="0.3">
      <c r="A3883" t="s">
        <v>69</v>
      </c>
      <c r="B3883">
        <f t="shared" si="60"/>
        <v>36</v>
      </c>
      <c r="C3883" t="s">
        <v>33</v>
      </c>
      <c r="D3883" s="1">
        <v>46072</v>
      </c>
      <c r="E3883" t="s">
        <v>36</v>
      </c>
      <c r="F3883">
        <v>2</v>
      </c>
      <c r="G3883">
        <v>1</v>
      </c>
      <c r="H3883">
        <v>1</v>
      </c>
      <c r="I3883" t="s">
        <v>31</v>
      </c>
      <c r="J3883" t="s">
        <v>37</v>
      </c>
      <c r="V3883">
        <v>1</v>
      </c>
      <c r="AF3883">
        <f>IF(excel_project[[#This Row],[Total Messages]]&gt;0,1,0)</f>
        <v>1</v>
      </c>
    </row>
    <row r="3884" spans="1:32" x14ac:dyDescent="0.3">
      <c r="A3884" t="s">
        <v>69</v>
      </c>
      <c r="B3884">
        <f t="shared" si="60"/>
        <v>36</v>
      </c>
      <c r="C3884" t="s">
        <v>33</v>
      </c>
      <c r="D3884" s="1">
        <v>46073</v>
      </c>
      <c r="E3884" t="s">
        <v>38</v>
      </c>
      <c r="AF3884">
        <f>IF(excel_project[[#This Row],[Total Messages]]&gt;0,1,0)</f>
        <v>0</v>
      </c>
    </row>
    <row r="3885" spans="1:32" x14ac:dyDescent="0.3">
      <c r="A3885" t="s">
        <v>69</v>
      </c>
      <c r="B3885">
        <f t="shared" si="60"/>
        <v>36</v>
      </c>
      <c r="C3885" t="s">
        <v>33</v>
      </c>
      <c r="D3885" s="1">
        <v>46074</v>
      </c>
      <c r="E3885" t="s">
        <v>39</v>
      </c>
      <c r="AF3885">
        <f>IF(excel_project[[#This Row],[Total Messages]]&gt;0,1,0)</f>
        <v>0</v>
      </c>
    </row>
    <row r="3886" spans="1:32" x14ac:dyDescent="0.3">
      <c r="A3886" t="s">
        <v>69</v>
      </c>
      <c r="B3886">
        <f t="shared" si="60"/>
        <v>36</v>
      </c>
      <c r="C3886" t="s">
        <v>33</v>
      </c>
      <c r="D3886" s="1">
        <v>46075</v>
      </c>
      <c r="E3886" t="s">
        <v>40</v>
      </c>
      <c r="AF3886">
        <f>IF(excel_project[[#This Row],[Total Messages]]&gt;0,1,0)</f>
        <v>0</v>
      </c>
    </row>
    <row r="3887" spans="1:32" x14ac:dyDescent="0.3">
      <c r="A3887" t="s">
        <v>69</v>
      </c>
      <c r="B3887">
        <f t="shared" si="60"/>
        <v>36</v>
      </c>
      <c r="C3887" t="s">
        <v>33</v>
      </c>
      <c r="D3887" s="1">
        <v>46076</v>
      </c>
      <c r="E3887" t="s">
        <v>30</v>
      </c>
      <c r="AF3887">
        <f>IF(excel_project[[#This Row],[Total Messages]]&gt;0,1,0)</f>
        <v>0</v>
      </c>
    </row>
    <row r="3888" spans="1:32" x14ac:dyDescent="0.3">
      <c r="A3888" t="s">
        <v>69</v>
      </c>
      <c r="B3888">
        <f t="shared" si="60"/>
        <v>36</v>
      </c>
      <c r="C3888" t="s">
        <v>33</v>
      </c>
      <c r="D3888" s="1">
        <v>46077</v>
      </c>
      <c r="E3888" t="s">
        <v>34</v>
      </c>
      <c r="AF3888">
        <f>IF(excel_project[[#This Row],[Total Messages]]&gt;0,1,0)</f>
        <v>0</v>
      </c>
    </row>
    <row r="3889" spans="1:32" x14ac:dyDescent="0.3">
      <c r="A3889" t="s">
        <v>69</v>
      </c>
      <c r="B3889">
        <f t="shared" si="60"/>
        <v>36</v>
      </c>
      <c r="C3889" t="s">
        <v>33</v>
      </c>
      <c r="D3889" s="1">
        <v>46078</v>
      </c>
      <c r="E3889" t="s">
        <v>35</v>
      </c>
      <c r="AF3889">
        <f>IF(excel_project[[#This Row],[Total Messages]]&gt;0,1,0)</f>
        <v>0</v>
      </c>
    </row>
    <row r="3890" spans="1:32" x14ac:dyDescent="0.3">
      <c r="A3890" t="s">
        <v>69</v>
      </c>
      <c r="B3890">
        <f t="shared" si="60"/>
        <v>36</v>
      </c>
      <c r="C3890" t="s">
        <v>33</v>
      </c>
      <c r="D3890" s="1">
        <v>46079</v>
      </c>
      <c r="E3890" t="s">
        <v>36</v>
      </c>
      <c r="F3890">
        <v>5</v>
      </c>
      <c r="G3890">
        <v>3</v>
      </c>
      <c r="H3890">
        <v>2</v>
      </c>
      <c r="I3890" t="s">
        <v>31</v>
      </c>
      <c r="J3890" t="s">
        <v>31</v>
      </c>
      <c r="N3890">
        <v>1</v>
      </c>
      <c r="W3890">
        <v>1</v>
      </c>
      <c r="AF3890">
        <f>IF(excel_project[[#This Row],[Total Messages]]&gt;0,1,0)</f>
        <v>1</v>
      </c>
    </row>
    <row r="3891" spans="1:32" x14ac:dyDescent="0.3">
      <c r="A3891" t="s">
        <v>69</v>
      </c>
      <c r="B3891">
        <f t="shared" si="60"/>
        <v>36</v>
      </c>
      <c r="C3891" t="s">
        <v>33</v>
      </c>
      <c r="D3891" s="1">
        <v>46080</v>
      </c>
      <c r="E3891" t="s">
        <v>38</v>
      </c>
      <c r="AF3891">
        <f>IF(excel_project[[#This Row],[Total Messages]]&gt;0,1,0)</f>
        <v>0</v>
      </c>
    </row>
    <row r="3892" spans="1:32" x14ac:dyDescent="0.3">
      <c r="A3892" t="s">
        <v>69</v>
      </c>
      <c r="B3892">
        <f t="shared" si="60"/>
        <v>36</v>
      </c>
      <c r="C3892" t="s">
        <v>33</v>
      </c>
      <c r="D3892" s="1">
        <v>46081</v>
      </c>
      <c r="E3892" t="s">
        <v>39</v>
      </c>
      <c r="AF3892">
        <f>IF(excel_project[[#This Row],[Total Messages]]&gt;0,1,0)</f>
        <v>0</v>
      </c>
    </row>
    <row r="3893" spans="1:32" x14ac:dyDescent="0.3">
      <c r="A3893" t="s">
        <v>69</v>
      </c>
      <c r="B3893">
        <f t="shared" si="60"/>
        <v>36</v>
      </c>
      <c r="C3893" t="s">
        <v>33</v>
      </c>
      <c r="D3893" s="1">
        <v>46082</v>
      </c>
      <c r="E3893" t="s">
        <v>40</v>
      </c>
      <c r="AF3893">
        <f>IF(excel_project[[#This Row],[Total Messages]]&gt;0,1,0)</f>
        <v>0</v>
      </c>
    </row>
    <row r="3894" spans="1:32" x14ac:dyDescent="0.3">
      <c r="A3894" t="s">
        <v>69</v>
      </c>
      <c r="B3894">
        <f t="shared" si="60"/>
        <v>36</v>
      </c>
      <c r="C3894" t="s">
        <v>33</v>
      </c>
      <c r="D3894" s="1">
        <v>46083</v>
      </c>
      <c r="E3894" t="s">
        <v>30</v>
      </c>
      <c r="F3894">
        <v>11</v>
      </c>
      <c r="G3894">
        <v>7</v>
      </c>
      <c r="H3894">
        <v>4</v>
      </c>
      <c r="I3894" t="s">
        <v>37</v>
      </c>
      <c r="J3894" t="s">
        <v>37</v>
      </c>
      <c r="K3894">
        <v>1</v>
      </c>
      <c r="W3894">
        <v>1</v>
      </c>
      <c r="AF3894">
        <f>IF(excel_project[[#This Row],[Total Messages]]&gt;0,1,0)</f>
        <v>1</v>
      </c>
    </row>
    <row r="3895" spans="1:32" x14ac:dyDescent="0.3">
      <c r="A3895" t="s">
        <v>69</v>
      </c>
      <c r="B3895">
        <f t="shared" si="60"/>
        <v>36</v>
      </c>
      <c r="C3895" t="s">
        <v>33</v>
      </c>
      <c r="D3895" s="1">
        <v>46084</v>
      </c>
      <c r="E3895" t="s">
        <v>34</v>
      </c>
      <c r="F3895">
        <v>1</v>
      </c>
      <c r="G3895">
        <v>1</v>
      </c>
      <c r="I3895" t="s">
        <v>31</v>
      </c>
      <c r="J3895" t="s">
        <v>31</v>
      </c>
      <c r="AF3895">
        <f>IF(excel_project[[#This Row],[Total Messages]]&gt;0,1,0)</f>
        <v>1</v>
      </c>
    </row>
    <row r="3896" spans="1:32" x14ac:dyDescent="0.3">
      <c r="A3896" t="s">
        <v>69</v>
      </c>
      <c r="B3896">
        <f t="shared" si="60"/>
        <v>36</v>
      </c>
      <c r="C3896" t="s">
        <v>33</v>
      </c>
      <c r="D3896" s="1">
        <v>46085</v>
      </c>
      <c r="E3896" t="s">
        <v>35</v>
      </c>
      <c r="AF3896">
        <f>IF(excel_project[[#This Row],[Total Messages]]&gt;0,1,0)</f>
        <v>0</v>
      </c>
    </row>
    <row r="3897" spans="1:32" x14ac:dyDescent="0.3">
      <c r="A3897" t="s">
        <v>69</v>
      </c>
      <c r="B3897">
        <f t="shared" si="60"/>
        <v>36</v>
      </c>
      <c r="C3897" t="s">
        <v>33</v>
      </c>
      <c r="D3897" s="1">
        <v>46086</v>
      </c>
      <c r="E3897" t="s">
        <v>36</v>
      </c>
      <c r="AF3897">
        <f>IF(excel_project[[#This Row],[Total Messages]]&gt;0,1,0)</f>
        <v>0</v>
      </c>
    </row>
    <row r="3898" spans="1:32" x14ac:dyDescent="0.3">
      <c r="A3898" t="s">
        <v>69</v>
      </c>
      <c r="B3898">
        <f t="shared" si="60"/>
        <v>36</v>
      </c>
      <c r="C3898" t="s">
        <v>33</v>
      </c>
      <c r="D3898" s="1">
        <v>46087</v>
      </c>
      <c r="E3898" t="s">
        <v>38</v>
      </c>
      <c r="AF3898">
        <f>IF(excel_project[[#This Row],[Total Messages]]&gt;0,1,0)</f>
        <v>0</v>
      </c>
    </row>
    <row r="3899" spans="1:32" x14ac:dyDescent="0.3">
      <c r="A3899" t="s">
        <v>69</v>
      </c>
      <c r="B3899">
        <f t="shared" si="60"/>
        <v>36</v>
      </c>
      <c r="C3899" t="s">
        <v>33</v>
      </c>
      <c r="D3899" s="1">
        <v>46088</v>
      </c>
      <c r="E3899" t="s">
        <v>39</v>
      </c>
      <c r="F3899">
        <v>1</v>
      </c>
      <c r="G3899">
        <v>1</v>
      </c>
      <c r="I3899" t="s">
        <v>31</v>
      </c>
      <c r="J3899" t="s">
        <v>31</v>
      </c>
      <c r="AF3899">
        <f>IF(excel_project[[#This Row],[Total Messages]]&gt;0,1,0)</f>
        <v>1</v>
      </c>
    </row>
    <row r="3900" spans="1:32" x14ac:dyDescent="0.3">
      <c r="A3900" t="s">
        <v>69</v>
      </c>
      <c r="B3900">
        <f t="shared" si="60"/>
        <v>36</v>
      </c>
      <c r="C3900" t="s">
        <v>33</v>
      </c>
      <c r="D3900" s="1">
        <v>46089</v>
      </c>
      <c r="E3900" t="s">
        <v>40</v>
      </c>
      <c r="F3900">
        <v>4</v>
      </c>
      <c r="G3900">
        <v>2</v>
      </c>
      <c r="H3900">
        <v>2</v>
      </c>
      <c r="I3900" t="s">
        <v>37</v>
      </c>
      <c r="J3900" t="s">
        <v>37</v>
      </c>
      <c r="W3900">
        <v>1</v>
      </c>
      <c r="AF3900">
        <f>IF(excel_project[[#This Row],[Total Messages]]&gt;0,1,0)</f>
        <v>1</v>
      </c>
    </row>
    <row r="3901" spans="1:32" x14ac:dyDescent="0.3">
      <c r="A3901" t="s">
        <v>69</v>
      </c>
      <c r="B3901">
        <f t="shared" si="60"/>
        <v>36</v>
      </c>
      <c r="C3901" t="s">
        <v>33</v>
      </c>
      <c r="D3901" s="1">
        <v>46090</v>
      </c>
      <c r="E3901" t="s">
        <v>30</v>
      </c>
      <c r="AF3901">
        <f>IF(excel_project[[#This Row],[Total Messages]]&gt;0,1,0)</f>
        <v>0</v>
      </c>
    </row>
    <row r="3902" spans="1:32" x14ac:dyDescent="0.3">
      <c r="A3902" t="s">
        <v>69</v>
      </c>
      <c r="B3902">
        <f t="shared" si="60"/>
        <v>36</v>
      </c>
      <c r="C3902" t="s">
        <v>33</v>
      </c>
      <c r="D3902" s="1">
        <v>46091</v>
      </c>
      <c r="E3902" t="s">
        <v>34</v>
      </c>
      <c r="AF3902">
        <f>IF(excel_project[[#This Row],[Total Messages]]&gt;0,1,0)</f>
        <v>0</v>
      </c>
    </row>
    <row r="3903" spans="1:32" x14ac:dyDescent="0.3">
      <c r="A3903" t="s">
        <v>69</v>
      </c>
      <c r="B3903">
        <f t="shared" si="60"/>
        <v>36</v>
      </c>
      <c r="C3903" t="s">
        <v>33</v>
      </c>
      <c r="D3903" s="1">
        <v>46092</v>
      </c>
      <c r="E3903" t="s">
        <v>35</v>
      </c>
      <c r="AF3903">
        <f>IF(excel_project[[#This Row],[Total Messages]]&gt;0,1,0)</f>
        <v>0</v>
      </c>
    </row>
    <row r="3904" spans="1:32" x14ac:dyDescent="0.3">
      <c r="A3904" t="s">
        <v>69</v>
      </c>
      <c r="B3904">
        <f t="shared" si="60"/>
        <v>36</v>
      </c>
      <c r="C3904" t="s">
        <v>33</v>
      </c>
      <c r="D3904" s="1">
        <v>46093</v>
      </c>
      <c r="E3904" t="s">
        <v>36</v>
      </c>
      <c r="F3904">
        <v>7</v>
      </c>
      <c r="G3904">
        <v>5</v>
      </c>
      <c r="H3904">
        <v>2</v>
      </c>
      <c r="I3904" t="s">
        <v>31</v>
      </c>
      <c r="J3904" t="s">
        <v>37</v>
      </c>
      <c r="T3904">
        <v>1</v>
      </c>
      <c r="AE3904">
        <v>1</v>
      </c>
      <c r="AF3904">
        <f>IF(excel_project[[#This Row],[Total Messages]]&gt;0,1,0)</f>
        <v>1</v>
      </c>
    </row>
    <row r="3905" spans="1:32" x14ac:dyDescent="0.3">
      <c r="A3905" t="s">
        <v>69</v>
      </c>
      <c r="B3905">
        <f t="shared" si="60"/>
        <v>36</v>
      </c>
      <c r="C3905" t="s">
        <v>33</v>
      </c>
      <c r="D3905" s="1">
        <v>46094</v>
      </c>
      <c r="E3905" t="s">
        <v>38</v>
      </c>
      <c r="AF3905">
        <f>IF(excel_project[[#This Row],[Total Messages]]&gt;0,1,0)</f>
        <v>0</v>
      </c>
    </row>
    <row r="3906" spans="1:32" x14ac:dyDescent="0.3">
      <c r="A3906" t="s">
        <v>69</v>
      </c>
      <c r="B3906">
        <f t="shared" ref="B3906:B3969" si="61">VALUE(LEFT(A3906,LEN(A3906)-1))</f>
        <v>36</v>
      </c>
      <c r="C3906" t="s">
        <v>33</v>
      </c>
      <c r="D3906" s="1">
        <v>46095</v>
      </c>
      <c r="E3906" t="s">
        <v>39</v>
      </c>
      <c r="AF3906">
        <f>IF(excel_project[[#This Row],[Total Messages]]&gt;0,1,0)</f>
        <v>0</v>
      </c>
    </row>
    <row r="3907" spans="1:32" x14ac:dyDescent="0.3">
      <c r="A3907" t="s">
        <v>69</v>
      </c>
      <c r="B3907">
        <f t="shared" si="61"/>
        <v>36</v>
      </c>
      <c r="C3907" t="s">
        <v>33</v>
      </c>
      <c r="D3907" s="1">
        <v>46096</v>
      </c>
      <c r="E3907" t="s">
        <v>40</v>
      </c>
      <c r="AF3907">
        <f>IF(excel_project[[#This Row],[Total Messages]]&gt;0,1,0)</f>
        <v>0</v>
      </c>
    </row>
    <row r="3908" spans="1:32" x14ac:dyDescent="0.3">
      <c r="A3908" t="s">
        <v>69</v>
      </c>
      <c r="B3908">
        <f t="shared" si="61"/>
        <v>36</v>
      </c>
      <c r="C3908" t="s">
        <v>33</v>
      </c>
      <c r="D3908" s="1">
        <v>46097</v>
      </c>
      <c r="E3908" t="s">
        <v>30</v>
      </c>
      <c r="AF3908">
        <f>IF(excel_project[[#This Row],[Total Messages]]&gt;0,1,0)</f>
        <v>0</v>
      </c>
    </row>
    <row r="3909" spans="1:32" x14ac:dyDescent="0.3">
      <c r="A3909" t="s">
        <v>69</v>
      </c>
      <c r="B3909">
        <f t="shared" si="61"/>
        <v>36</v>
      </c>
      <c r="C3909" t="s">
        <v>33</v>
      </c>
      <c r="D3909" s="1">
        <v>46098</v>
      </c>
      <c r="E3909" t="s">
        <v>34</v>
      </c>
      <c r="AF3909">
        <f>IF(excel_project[[#This Row],[Total Messages]]&gt;0,1,0)</f>
        <v>0</v>
      </c>
    </row>
    <row r="3910" spans="1:32" x14ac:dyDescent="0.3">
      <c r="A3910" t="s">
        <v>69</v>
      </c>
      <c r="B3910">
        <f t="shared" si="61"/>
        <v>36</v>
      </c>
      <c r="C3910" t="s">
        <v>33</v>
      </c>
      <c r="D3910" s="1">
        <v>46099</v>
      </c>
      <c r="E3910" t="s">
        <v>35</v>
      </c>
      <c r="AF3910">
        <f>IF(excel_project[[#This Row],[Total Messages]]&gt;0,1,0)</f>
        <v>0</v>
      </c>
    </row>
    <row r="3911" spans="1:32" x14ac:dyDescent="0.3">
      <c r="A3911" t="s">
        <v>69</v>
      </c>
      <c r="B3911">
        <f t="shared" si="61"/>
        <v>36</v>
      </c>
      <c r="C3911" t="s">
        <v>33</v>
      </c>
      <c r="D3911" s="1">
        <v>46100</v>
      </c>
      <c r="E3911" t="s">
        <v>36</v>
      </c>
      <c r="AF3911">
        <f>IF(excel_project[[#This Row],[Total Messages]]&gt;0,1,0)</f>
        <v>0</v>
      </c>
    </row>
    <row r="3912" spans="1:32" x14ac:dyDescent="0.3">
      <c r="A3912" t="s">
        <v>69</v>
      </c>
      <c r="B3912">
        <f t="shared" si="61"/>
        <v>36</v>
      </c>
      <c r="C3912" t="s">
        <v>33</v>
      </c>
      <c r="D3912" s="1">
        <v>46101</v>
      </c>
      <c r="E3912" t="s">
        <v>38</v>
      </c>
      <c r="AF3912">
        <f>IF(excel_project[[#This Row],[Total Messages]]&gt;0,1,0)</f>
        <v>0</v>
      </c>
    </row>
    <row r="3913" spans="1:32" x14ac:dyDescent="0.3">
      <c r="A3913" t="s">
        <v>69</v>
      </c>
      <c r="B3913">
        <f t="shared" si="61"/>
        <v>36</v>
      </c>
      <c r="C3913" t="s">
        <v>33</v>
      </c>
      <c r="D3913" s="1">
        <v>46102</v>
      </c>
      <c r="E3913" t="s">
        <v>39</v>
      </c>
      <c r="AF3913">
        <f>IF(excel_project[[#This Row],[Total Messages]]&gt;0,1,0)</f>
        <v>0</v>
      </c>
    </row>
    <row r="3914" spans="1:32" x14ac:dyDescent="0.3">
      <c r="A3914" t="s">
        <v>69</v>
      </c>
      <c r="B3914">
        <f t="shared" si="61"/>
        <v>36</v>
      </c>
      <c r="C3914" t="s">
        <v>33</v>
      </c>
      <c r="D3914" s="1">
        <v>46103</v>
      </c>
      <c r="E3914" t="s">
        <v>40</v>
      </c>
      <c r="AF3914">
        <f>IF(excel_project[[#This Row],[Total Messages]]&gt;0,1,0)</f>
        <v>0</v>
      </c>
    </row>
    <row r="3915" spans="1:32" x14ac:dyDescent="0.3">
      <c r="A3915" t="s">
        <v>69</v>
      </c>
      <c r="B3915">
        <f t="shared" si="61"/>
        <v>36</v>
      </c>
      <c r="C3915" t="s">
        <v>33</v>
      </c>
      <c r="D3915" s="1">
        <v>46104</v>
      </c>
      <c r="E3915" t="s">
        <v>30</v>
      </c>
      <c r="AF3915">
        <f>IF(excel_project[[#This Row],[Total Messages]]&gt;0,1,0)</f>
        <v>0</v>
      </c>
    </row>
    <row r="3916" spans="1:32" x14ac:dyDescent="0.3">
      <c r="A3916" t="s">
        <v>69</v>
      </c>
      <c r="B3916">
        <f t="shared" si="61"/>
        <v>36</v>
      </c>
      <c r="C3916" t="s">
        <v>33</v>
      </c>
      <c r="D3916" s="1">
        <v>46105</v>
      </c>
      <c r="E3916" t="s">
        <v>34</v>
      </c>
      <c r="AF3916">
        <f>IF(excel_project[[#This Row],[Total Messages]]&gt;0,1,0)</f>
        <v>0</v>
      </c>
    </row>
    <row r="3917" spans="1:32" x14ac:dyDescent="0.3">
      <c r="A3917" t="s">
        <v>69</v>
      </c>
      <c r="B3917">
        <f t="shared" si="61"/>
        <v>36</v>
      </c>
      <c r="C3917" t="s">
        <v>33</v>
      </c>
      <c r="D3917" s="1">
        <v>46106</v>
      </c>
      <c r="E3917" t="s">
        <v>35</v>
      </c>
      <c r="AF3917">
        <f>IF(excel_project[[#This Row],[Total Messages]]&gt;0,1,0)</f>
        <v>0</v>
      </c>
    </row>
    <row r="3918" spans="1:32" x14ac:dyDescent="0.3">
      <c r="A3918" t="s">
        <v>69</v>
      </c>
      <c r="B3918">
        <f t="shared" si="61"/>
        <v>36</v>
      </c>
      <c r="C3918" t="s">
        <v>33</v>
      </c>
      <c r="D3918" s="1">
        <v>46107</v>
      </c>
      <c r="E3918" t="s">
        <v>36</v>
      </c>
      <c r="AF3918">
        <f>IF(excel_project[[#This Row],[Total Messages]]&gt;0,1,0)</f>
        <v>0</v>
      </c>
    </row>
    <row r="3919" spans="1:32" x14ac:dyDescent="0.3">
      <c r="A3919" t="s">
        <v>69</v>
      </c>
      <c r="B3919">
        <f t="shared" si="61"/>
        <v>36</v>
      </c>
      <c r="C3919" t="s">
        <v>33</v>
      </c>
      <c r="D3919" s="1">
        <v>46108</v>
      </c>
      <c r="E3919" t="s">
        <v>38</v>
      </c>
      <c r="AF3919">
        <f>IF(excel_project[[#This Row],[Total Messages]]&gt;0,1,0)</f>
        <v>0</v>
      </c>
    </row>
    <row r="3920" spans="1:32" x14ac:dyDescent="0.3">
      <c r="A3920" t="s">
        <v>69</v>
      </c>
      <c r="B3920">
        <f t="shared" si="61"/>
        <v>36</v>
      </c>
      <c r="C3920" t="s">
        <v>33</v>
      </c>
      <c r="D3920" s="1">
        <v>46109</v>
      </c>
      <c r="E3920" t="s">
        <v>39</v>
      </c>
      <c r="AF3920">
        <f>IF(excel_project[[#This Row],[Total Messages]]&gt;0,1,0)</f>
        <v>0</v>
      </c>
    </row>
    <row r="3921" spans="1:32" x14ac:dyDescent="0.3">
      <c r="A3921" t="s">
        <v>69</v>
      </c>
      <c r="B3921">
        <f t="shared" si="61"/>
        <v>36</v>
      </c>
      <c r="C3921" t="s">
        <v>33</v>
      </c>
      <c r="D3921" s="1">
        <v>46110</v>
      </c>
      <c r="E3921" t="s">
        <v>40</v>
      </c>
      <c r="AF3921">
        <f>IF(excel_project[[#This Row],[Total Messages]]&gt;0,1,0)</f>
        <v>0</v>
      </c>
    </row>
    <row r="3922" spans="1:32" x14ac:dyDescent="0.3">
      <c r="A3922" t="s">
        <v>69</v>
      </c>
      <c r="B3922">
        <f t="shared" si="61"/>
        <v>36</v>
      </c>
      <c r="C3922" t="s">
        <v>33</v>
      </c>
      <c r="D3922" s="1">
        <v>46111</v>
      </c>
      <c r="E3922" t="s">
        <v>30</v>
      </c>
      <c r="AF3922">
        <f>IF(excel_project[[#This Row],[Total Messages]]&gt;0,1,0)</f>
        <v>0</v>
      </c>
    </row>
    <row r="3923" spans="1:32" x14ac:dyDescent="0.3">
      <c r="A3923" t="s">
        <v>69</v>
      </c>
      <c r="B3923">
        <f t="shared" si="61"/>
        <v>36</v>
      </c>
      <c r="C3923" t="s">
        <v>33</v>
      </c>
      <c r="D3923" s="1">
        <v>46112</v>
      </c>
      <c r="E3923" t="s">
        <v>34</v>
      </c>
      <c r="AF3923">
        <f>IF(excel_project[[#This Row],[Total Messages]]&gt;0,1,0)</f>
        <v>0</v>
      </c>
    </row>
    <row r="3924" spans="1:32" x14ac:dyDescent="0.3">
      <c r="A3924" t="s">
        <v>69</v>
      </c>
      <c r="B3924">
        <f t="shared" si="61"/>
        <v>36</v>
      </c>
      <c r="C3924" t="s">
        <v>33</v>
      </c>
      <c r="D3924" s="1">
        <v>46113</v>
      </c>
      <c r="E3924" t="s">
        <v>35</v>
      </c>
      <c r="AF3924">
        <f>IF(excel_project[[#This Row],[Total Messages]]&gt;0,1,0)</f>
        <v>0</v>
      </c>
    </row>
    <row r="3925" spans="1:32" x14ac:dyDescent="0.3">
      <c r="A3925" t="s">
        <v>69</v>
      </c>
      <c r="B3925">
        <f t="shared" si="61"/>
        <v>36</v>
      </c>
      <c r="C3925" t="s">
        <v>33</v>
      </c>
      <c r="D3925" s="1">
        <v>46114</v>
      </c>
      <c r="E3925" t="s">
        <v>36</v>
      </c>
      <c r="AF3925">
        <f>IF(excel_project[[#This Row],[Total Messages]]&gt;0,1,0)</f>
        <v>0</v>
      </c>
    </row>
    <row r="3926" spans="1:32" x14ac:dyDescent="0.3">
      <c r="A3926" t="s">
        <v>69</v>
      </c>
      <c r="B3926">
        <f t="shared" si="61"/>
        <v>36</v>
      </c>
      <c r="C3926" t="s">
        <v>33</v>
      </c>
      <c r="D3926" s="1">
        <v>46115</v>
      </c>
      <c r="E3926" t="s">
        <v>38</v>
      </c>
      <c r="AF3926">
        <f>IF(excel_project[[#This Row],[Total Messages]]&gt;0,1,0)</f>
        <v>0</v>
      </c>
    </row>
    <row r="3927" spans="1:32" x14ac:dyDescent="0.3">
      <c r="A3927" t="s">
        <v>69</v>
      </c>
      <c r="B3927">
        <f t="shared" si="61"/>
        <v>36</v>
      </c>
      <c r="C3927" t="s">
        <v>33</v>
      </c>
      <c r="D3927" s="1">
        <v>46116</v>
      </c>
      <c r="E3927" t="s">
        <v>39</v>
      </c>
      <c r="AF3927">
        <f>IF(excel_project[[#This Row],[Total Messages]]&gt;0,1,0)</f>
        <v>0</v>
      </c>
    </row>
    <row r="3928" spans="1:32" x14ac:dyDescent="0.3">
      <c r="A3928" t="s">
        <v>69</v>
      </c>
      <c r="B3928">
        <f t="shared" si="61"/>
        <v>36</v>
      </c>
      <c r="C3928" t="s">
        <v>33</v>
      </c>
      <c r="D3928" s="1">
        <v>46117</v>
      </c>
      <c r="E3928" t="s">
        <v>40</v>
      </c>
      <c r="F3928">
        <v>20</v>
      </c>
      <c r="G3928">
        <v>9</v>
      </c>
      <c r="H3928">
        <v>11</v>
      </c>
      <c r="I3928" t="s">
        <v>37</v>
      </c>
      <c r="J3928" t="s">
        <v>31</v>
      </c>
      <c r="W3928">
        <v>1</v>
      </c>
      <c r="AF3928">
        <f>IF(excel_project[[#This Row],[Total Messages]]&gt;0,1,0)</f>
        <v>1</v>
      </c>
    </row>
    <row r="3929" spans="1:32" x14ac:dyDescent="0.3">
      <c r="A3929" t="s">
        <v>69</v>
      </c>
      <c r="B3929">
        <f t="shared" si="61"/>
        <v>36</v>
      </c>
      <c r="C3929" t="s">
        <v>33</v>
      </c>
      <c r="D3929" s="1">
        <v>46118</v>
      </c>
      <c r="E3929" t="s">
        <v>30</v>
      </c>
      <c r="F3929">
        <v>21</v>
      </c>
      <c r="G3929">
        <v>15</v>
      </c>
      <c r="H3929">
        <v>6</v>
      </c>
      <c r="I3929" t="s">
        <v>31</v>
      </c>
      <c r="J3929" t="s">
        <v>31</v>
      </c>
      <c r="K3929">
        <v>1</v>
      </c>
      <c r="L3929">
        <v>1</v>
      </c>
      <c r="AE3929">
        <v>1</v>
      </c>
      <c r="AF3929">
        <f>IF(excel_project[[#This Row],[Total Messages]]&gt;0,1,0)</f>
        <v>1</v>
      </c>
    </row>
    <row r="3930" spans="1:32" x14ac:dyDescent="0.3">
      <c r="A3930" t="s">
        <v>69</v>
      </c>
      <c r="B3930">
        <f t="shared" si="61"/>
        <v>36</v>
      </c>
      <c r="C3930" t="s">
        <v>33</v>
      </c>
      <c r="D3930" s="1">
        <v>46119</v>
      </c>
      <c r="E3930" t="s">
        <v>34</v>
      </c>
      <c r="AF3930">
        <f>IF(excel_project[[#This Row],[Total Messages]]&gt;0,1,0)</f>
        <v>0</v>
      </c>
    </row>
    <row r="3931" spans="1:32" x14ac:dyDescent="0.3">
      <c r="A3931" t="s">
        <v>69</v>
      </c>
      <c r="B3931">
        <f t="shared" si="61"/>
        <v>36</v>
      </c>
      <c r="C3931" t="s">
        <v>33</v>
      </c>
      <c r="D3931" s="1">
        <v>46120</v>
      </c>
      <c r="E3931" t="s">
        <v>35</v>
      </c>
      <c r="AF3931">
        <f>IF(excel_project[[#This Row],[Total Messages]]&gt;0,1,0)</f>
        <v>0</v>
      </c>
    </row>
    <row r="3932" spans="1:32" x14ac:dyDescent="0.3">
      <c r="A3932" t="s">
        <v>69</v>
      </c>
      <c r="B3932">
        <f t="shared" si="61"/>
        <v>36</v>
      </c>
      <c r="C3932" t="s">
        <v>33</v>
      </c>
      <c r="D3932" s="1">
        <v>46121</v>
      </c>
      <c r="E3932" t="s">
        <v>36</v>
      </c>
      <c r="AF3932">
        <f>IF(excel_project[[#This Row],[Total Messages]]&gt;0,1,0)</f>
        <v>0</v>
      </c>
    </row>
    <row r="3933" spans="1:32" x14ac:dyDescent="0.3">
      <c r="A3933" t="s">
        <v>69</v>
      </c>
      <c r="B3933">
        <f t="shared" si="61"/>
        <v>36</v>
      </c>
      <c r="C3933" t="s">
        <v>33</v>
      </c>
      <c r="D3933" s="1">
        <v>46122</v>
      </c>
      <c r="E3933" t="s">
        <v>38</v>
      </c>
      <c r="AF3933">
        <f>IF(excel_project[[#This Row],[Total Messages]]&gt;0,1,0)</f>
        <v>0</v>
      </c>
    </row>
    <row r="3934" spans="1:32" x14ac:dyDescent="0.3">
      <c r="A3934" t="s">
        <v>69</v>
      </c>
      <c r="B3934">
        <f t="shared" si="61"/>
        <v>36</v>
      </c>
      <c r="C3934" t="s">
        <v>33</v>
      </c>
      <c r="D3934" s="1">
        <v>46123</v>
      </c>
      <c r="E3934" t="s">
        <v>39</v>
      </c>
      <c r="AF3934">
        <f>IF(excel_project[[#This Row],[Total Messages]]&gt;0,1,0)</f>
        <v>0</v>
      </c>
    </row>
    <row r="3935" spans="1:32" x14ac:dyDescent="0.3">
      <c r="A3935" t="s">
        <v>69</v>
      </c>
      <c r="B3935">
        <f t="shared" si="61"/>
        <v>36</v>
      </c>
      <c r="C3935" t="s">
        <v>33</v>
      </c>
      <c r="D3935" s="1">
        <v>46124</v>
      </c>
      <c r="E3935" t="s">
        <v>40</v>
      </c>
      <c r="AF3935">
        <f>IF(excel_project[[#This Row],[Total Messages]]&gt;0,1,0)</f>
        <v>0</v>
      </c>
    </row>
    <row r="3936" spans="1:32" x14ac:dyDescent="0.3">
      <c r="A3936" t="s">
        <v>69</v>
      </c>
      <c r="B3936">
        <f t="shared" si="61"/>
        <v>36</v>
      </c>
      <c r="C3936" t="s">
        <v>33</v>
      </c>
      <c r="D3936" s="1">
        <v>46125</v>
      </c>
      <c r="E3936" t="s">
        <v>30</v>
      </c>
      <c r="AF3936">
        <f>IF(excel_project[[#This Row],[Total Messages]]&gt;0,1,0)</f>
        <v>0</v>
      </c>
    </row>
    <row r="3937" spans="1:32" x14ac:dyDescent="0.3">
      <c r="A3937" t="s">
        <v>69</v>
      </c>
      <c r="B3937">
        <f t="shared" si="61"/>
        <v>36</v>
      </c>
      <c r="C3937" t="s">
        <v>33</v>
      </c>
      <c r="D3937" s="1">
        <v>46126</v>
      </c>
      <c r="E3937" t="s">
        <v>34</v>
      </c>
      <c r="AF3937">
        <f>IF(excel_project[[#This Row],[Total Messages]]&gt;0,1,0)</f>
        <v>0</v>
      </c>
    </row>
    <row r="3938" spans="1:32" x14ac:dyDescent="0.3">
      <c r="A3938" t="s">
        <v>69</v>
      </c>
      <c r="B3938">
        <f t="shared" si="61"/>
        <v>36</v>
      </c>
      <c r="C3938" t="s">
        <v>33</v>
      </c>
      <c r="D3938" s="1">
        <v>46127</v>
      </c>
      <c r="E3938" t="s">
        <v>35</v>
      </c>
      <c r="AF3938">
        <f>IF(excel_project[[#This Row],[Total Messages]]&gt;0,1,0)</f>
        <v>0</v>
      </c>
    </row>
    <row r="3939" spans="1:32" x14ac:dyDescent="0.3">
      <c r="A3939" t="s">
        <v>69</v>
      </c>
      <c r="B3939">
        <f t="shared" si="61"/>
        <v>36</v>
      </c>
      <c r="C3939" t="s">
        <v>33</v>
      </c>
      <c r="D3939" s="1">
        <v>46128</v>
      </c>
      <c r="E3939" t="s">
        <v>36</v>
      </c>
      <c r="AF3939">
        <f>IF(excel_project[[#This Row],[Total Messages]]&gt;0,1,0)</f>
        <v>0</v>
      </c>
    </row>
    <row r="3940" spans="1:32" x14ac:dyDescent="0.3">
      <c r="A3940" t="s">
        <v>69</v>
      </c>
      <c r="B3940">
        <f t="shared" si="61"/>
        <v>36</v>
      </c>
      <c r="C3940" t="s">
        <v>33</v>
      </c>
      <c r="D3940" s="1">
        <v>46129</v>
      </c>
      <c r="E3940" t="s">
        <v>38</v>
      </c>
      <c r="AF3940">
        <f>IF(excel_project[[#This Row],[Total Messages]]&gt;0,1,0)</f>
        <v>0</v>
      </c>
    </row>
    <row r="3941" spans="1:32" x14ac:dyDescent="0.3">
      <c r="A3941" t="s">
        <v>69</v>
      </c>
      <c r="B3941">
        <f t="shared" si="61"/>
        <v>36</v>
      </c>
      <c r="C3941" t="s">
        <v>33</v>
      </c>
      <c r="D3941" s="1">
        <v>46130</v>
      </c>
      <c r="E3941" t="s">
        <v>39</v>
      </c>
      <c r="AF3941">
        <f>IF(excel_project[[#This Row],[Total Messages]]&gt;0,1,0)</f>
        <v>0</v>
      </c>
    </row>
    <row r="3942" spans="1:32" x14ac:dyDescent="0.3">
      <c r="A3942" t="s">
        <v>69</v>
      </c>
      <c r="B3942">
        <f t="shared" si="61"/>
        <v>36</v>
      </c>
      <c r="C3942" t="s">
        <v>33</v>
      </c>
      <c r="D3942" s="1">
        <v>46131</v>
      </c>
      <c r="E3942" t="s">
        <v>40</v>
      </c>
      <c r="AF3942">
        <f>IF(excel_project[[#This Row],[Total Messages]]&gt;0,1,0)</f>
        <v>0</v>
      </c>
    </row>
    <row r="3943" spans="1:32" x14ac:dyDescent="0.3">
      <c r="A3943" t="s">
        <v>69</v>
      </c>
      <c r="B3943">
        <f t="shared" si="61"/>
        <v>36</v>
      </c>
      <c r="C3943" t="s">
        <v>33</v>
      </c>
      <c r="D3943" s="1">
        <v>46132</v>
      </c>
      <c r="E3943" t="s">
        <v>30</v>
      </c>
      <c r="AF3943">
        <f>IF(excel_project[[#This Row],[Total Messages]]&gt;0,1,0)</f>
        <v>0</v>
      </c>
    </row>
    <row r="3944" spans="1:32" x14ac:dyDescent="0.3">
      <c r="A3944" t="s">
        <v>69</v>
      </c>
      <c r="B3944">
        <f t="shared" si="61"/>
        <v>36</v>
      </c>
      <c r="C3944" t="s">
        <v>33</v>
      </c>
      <c r="D3944" s="1">
        <v>46133</v>
      </c>
      <c r="E3944" t="s">
        <v>34</v>
      </c>
      <c r="AF3944">
        <f>IF(excel_project[[#This Row],[Total Messages]]&gt;0,1,0)</f>
        <v>0</v>
      </c>
    </row>
    <row r="3945" spans="1:32" x14ac:dyDescent="0.3">
      <c r="A3945" t="s">
        <v>69</v>
      </c>
      <c r="B3945">
        <f t="shared" si="61"/>
        <v>36</v>
      </c>
      <c r="C3945" t="s">
        <v>33</v>
      </c>
      <c r="D3945" s="1">
        <v>46134</v>
      </c>
      <c r="E3945" t="s">
        <v>35</v>
      </c>
      <c r="AF3945">
        <f>IF(excel_project[[#This Row],[Total Messages]]&gt;0,1,0)</f>
        <v>0</v>
      </c>
    </row>
    <row r="3946" spans="1:32" x14ac:dyDescent="0.3">
      <c r="A3946" t="s">
        <v>69</v>
      </c>
      <c r="B3946">
        <f t="shared" si="61"/>
        <v>36</v>
      </c>
      <c r="C3946" t="s">
        <v>33</v>
      </c>
      <c r="D3946" s="1">
        <v>46135</v>
      </c>
      <c r="E3946" t="s">
        <v>36</v>
      </c>
      <c r="AF3946">
        <f>IF(excel_project[[#This Row],[Total Messages]]&gt;0,1,0)</f>
        <v>0</v>
      </c>
    </row>
    <row r="3947" spans="1:32" x14ac:dyDescent="0.3">
      <c r="A3947" t="s">
        <v>69</v>
      </c>
      <c r="B3947">
        <f t="shared" si="61"/>
        <v>36</v>
      </c>
      <c r="C3947" t="s">
        <v>33</v>
      </c>
      <c r="D3947" s="1">
        <v>46136</v>
      </c>
      <c r="E3947" t="s">
        <v>38</v>
      </c>
      <c r="AF3947">
        <f>IF(excel_project[[#This Row],[Total Messages]]&gt;0,1,0)</f>
        <v>0</v>
      </c>
    </row>
    <row r="3948" spans="1:32" x14ac:dyDescent="0.3">
      <c r="A3948" t="s">
        <v>69</v>
      </c>
      <c r="B3948">
        <f t="shared" si="61"/>
        <v>36</v>
      </c>
      <c r="C3948" t="s">
        <v>33</v>
      </c>
      <c r="D3948" s="1">
        <v>46137</v>
      </c>
      <c r="E3948" t="s">
        <v>39</v>
      </c>
      <c r="AF3948">
        <f>IF(excel_project[[#This Row],[Total Messages]]&gt;0,1,0)</f>
        <v>0</v>
      </c>
    </row>
    <row r="3949" spans="1:32" x14ac:dyDescent="0.3">
      <c r="A3949" t="s">
        <v>69</v>
      </c>
      <c r="B3949">
        <f t="shared" si="61"/>
        <v>36</v>
      </c>
      <c r="C3949" t="s">
        <v>33</v>
      </c>
      <c r="D3949" s="1">
        <v>46138</v>
      </c>
      <c r="E3949" t="s">
        <v>40</v>
      </c>
      <c r="AF3949">
        <f>IF(excel_project[[#This Row],[Total Messages]]&gt;0,1,0)</f>
        <v>0</v>
      </c>
    </row>
    <row r="3950" spans="1:32" x14ac:dyDescent="0.3">
      <c r="A3950" t="s">
        <v>69</v>
      </c>
      <c r="B3950">
        <f t="shared" si="61"/>
        <v>36</v>
      </c>
      <c r="C3950" t="s">
        <v>33</v>
      </c>
      <c r="D3950" s="1">
        <v>46139</v>
      </c>
      <c r="E3950" t="s">
        <v>30</v>
      </c>
      <c r="AF3950">
        <f>IF(excel_project[[#This Row],[Total Messages]]&gt;0,1,0)</f>
        <v>0</v>
      </c>
    </row>
    <row r="3951" spans="1:32" x14ac:dyDescent="0.3">
      <c r="A3951" t="s">
        <v>69</v>
      </c>
      <c r="B3951">
        <f t="shared" si="61"/>
        <v>36</v>
      </c>
      <c r="C3951" t="s">
        <v>33</v>
      </c>
      <c r="D3951" s="1">
        <v>46140</v>
      </c>
      <c r="E3951" t="s">
        <v>34</v>
      </c>
      <c r="AF3951">
        <f>IF(excel_project[[#This Row],[Total Messages]]&gt;0,1,0)</f>
        <v>0</v>
      </c>
    </row>
    <row r="3952" spans="1:32" x14ac:dyDescent="0.3">
      <c r="A3952" t="s">
        <v>69</v>
      </c>
      <c r="B3952">
        <f t="shared" si="61"/>
        <v>36</v>
      </c>
      <c r="C3952" t="s">
        <v>33</v>
      </c>
      <c r="D3952" s="1">
        <v>46141</v>
      </c>
      <c r="E3952" t="s">
        <v>35</v>
      </c>
      <c r="AF3952">
        <f>IF(excel_project[[#This Row],[Total Messages]]&gt;0,1,0)</f>
        <v>0</v>
      </c>
    </row>
    <row r="3953" spans="1:32" x14ac:dyDescent="0.3">
      <c r="A3953" t="s">
        <v>69</v>
      </c>
      <c r="B3953">
        <f t="shared" si="61"/>
        <v>36</v>
      </c>
      <c r="C3953" t="s">
        <v>33</v>
      </c>
      <c r="D3953" s="1">
        <v>46142</v>
      </c>
      <c r="E3953" t="s">
        <v>36</v>
      </c>
      <c r="AF3953">
        <f>IF(excel_project[[#This Row],[Total Messages]]&gt;0,1,0)</f>
        <v>0</v>
      </c>
    </row>
    <row r="3954" spans="1:32" x14ac:dyDescent="0.3">
      <c r="A3954" t="s">
        <v>69</v>
      </c>
      <c r="B3954">
        <f t="shared" si="61"/>
        <v>36</v>
      </c>
      <c r="C3954" t="s">
        <v>33</v>
      </c>
      <c r="D3954" s="1">
        <v>46143</v>
      </c>
      <c r="E3954" t="s">
        <v>38</v>
      </c>
      <c r="AF3954">
        <f>IF(excel_project[[#This Row],[Total Messages]]&gt;0,1,0)</f>
        <v>0</v>
      </c>
    </row>
    <row r="3955" spans="1:32" x14ac:dyDescent="0.3">
      <c r="A3955" t="s">
        <v>69</v>
      </c>
      <c r="B3955">
        <f t="shared" si="61"/>
        <v>36</v>
      </c>
      <c r="C3955" t="s">
        <v>33</v>
      </c>
      <c r="D3955" s="1">
        <v>46144</v>
      </c>
      <c r="E3955" t="s">
        <v>39</v>
      </c>
      <c r="AF3955">
        <f>IF(excel_project[[#This Row],[Total Messages]]&gt;0,1,0)</f>
        <v>0</v>
      </c>
    </row>
    <row r="3956" spans="1:32" x14ac:dyDescent="0.3">
      <c r="A3956" t="s">
        <v>69</v>
      </c>
      <c r="B3956">
        <f t="shared" si="61"/>
        <v>36</v>
      </c>
      <c r="C3956" t="s">
        <v>33</v>
      </c>
      <c r="D3956" s="1">
        <v>46145</v>
      </c>
      <c r="E3956" t="s">
        <v>40</v>
      </c>
      <c r="AF3956">
        <f>IF(excel_project[[#This Row],[Total Messages]]&gt;0,1,0)</f>
        <v>0</v>
      </c>
    </row>
    <row r="3957" spans="1:32" x14ac:dyDescent="0.3">
      <c r="A3957" t="s">
        <v>69</v>
      </c>
      <c r="B3957">
        <f t="shared" si="61"/>
        <v>36</v>
      </c>
      <c r="C3957" t="s">
        <v>33</v>
      </c>
      <c r="D3957" s="1">
        <v>46146</v>
      </c>
      <c r="E3957" t="s">
        <v>30</v>
      </c>
      <c r="AF3957">
        <f>IF(excel_project[[#This Row],[Total Messages]]&gt;0,1,0)</f>
        <v>0</v>
      </c>
    </row>
    <row r="3958" spans="1:32" x14ac:dyDescent="0.3">
      <c r="A3958" t="s">
        <v>69</v>
      </c>
      <c r="B3958">
        <f t="shared" si="61"/>
        <v>36</v>
      </c>
      <c r="C3958" t="s">
        <v>33</v>
      </c>
      <c r="D3958" s="1">
        <v>46147</v>
      </c>
      <c r="E3958" t="s">
        <v>34</v>
      </c>
      <c r="AF3958">
        <f>IF(excel_project[[#This Row],[Total Messages]]&gt;0,1,0)</f>
        <v>0</v>
      </c>
    </row>
    <row r="3959" spans="1:32" x14ac:dyDescent="0.3">
      <c r="A3959" t="s">
        <v>69</v>
      </c>
      <c r="B3959">
        <f t="shared" si="61"/>
        <v>36</v>
      </c>
      <c r="C3959" t="s">
        <v>33</v>
      </c>
      <c r="D3959" s="1">
        <v>46148</v>
      </c>
      <c r="E3959" t="s">
        <v>35</v>
      </c>
      <c r="AF3959">
        <f>IF(excel_project[[#This Row],[Total Messages]]&gt;0,1,0)</f>
        <v>0</v>
      </c>
    </row>
    <row r="3960" spans="1:32" x14ac:dyDescent="0.3">
      <c r="A3960" t="s">
        <v>69</v>
      </c>
      <c r="B3960">
        <f t="shared" si="61"/>
        <v>36</v>
      </c>
      <c r="C3960" t="s">
        <v>33</v>
      </c>
      <c r="D3960" s="1">
        <v>46149</v>
      </c>
      <c r="E3960" t="s">
        <v>36</v>
      </c>
      <c r="AF3960">
        <f>IF(excel_project[[#This Row],[Total Messages]]&gt;0,1,0)</f>
        <v>0</v>
      </c>
    </row>
    <row r="3961" spans="1:32" x14ac:dyDescent="0.3">
      <c r="A3961" t="s">
        <v>69</v>
      </c>
      <c r="B3961">
        <f t="shared" si="61"/>
        <v>36</v>
      </c>
      <c r="C3961" t="s">
        <v>33</v>
      </c>
      <c r="D3961" s="1">
        <v>46150</v>
      </c>
      <c r="E3961" t="s">
        <v>38</v>
      </c>
      <c r="AF3961">
        <f>IF(excel_project[[#This Row],[Total Messages]]&gt;0,1,0)</f>
        <v>0</v>
      </c>
    </row>
    <row r="3962" spans="1:32" x14ac:dyDescent="0.3">
      <c r="A3962" t="s">
        <v>70</v>
      </c>
      <c r="B3962">
        <f t="shared" si="61"/>
        <v>37</v>
      </c>
      <c r="C3962" t="s">
        <v>33</v>
      </c>
      <c r="D3962" s="1">
        <v>46041</v>
      </c>
      <c r="E3962" t="s">
        <v>30</v>
      </c>
      <c r="AF3962">
        <f>IF(excel_project[[#This Row],[Total Messages]]&gt;0,1,0)</f>
        <v>0</v>
      </c>
    </row>
    <row r="3963" spans="1:32" x14ac:dyDescent="0.3">
      <c r="A3963" t="s">
        <v>70</v>
      </c>
      <c r="B3963">
        <f t="shared" si="61"/>
        <v>37</v>
      </c>
      <c r="C3963" t="s">
        <v>33</v>
      </c>
      <c r="D3963" s="1">
        <v>46042</v>
      </c>
      <c r="E3963" t="s">
        <v>34</v>
      </c>
      <c r="AF3963">
        <f>IF(excel_project[[#This Row],[Total Messages]]&gt;0,1,0)</f>
        <v>0</v>
      </c>
    </row>
    <row r="3964" spans="1:32" x14ac:dyDescent="0.3">
      <c r="A3964" t="s">
        <v>70</v>
      </c>
      <c r="B3964">
        <f t="shared" si="61"/>
        <v>37</v>
      </c>
      <c r="C3964" t="s">
        <v>33</v>
      </c>
      <c r="D3964" s="1">
        <v>46043</v>
      </c>
      <c r="E3964" t="s">
        <v>35</v>
      </c>
      <c r="AF3964">
        <f>IF(excel_project[[#This Row],[Total Messages]]&gt;0,1,0)</f>
        <v>0</v>
      </c>
    </row>
    <row r="3965" spans="1:32" x14ac:dyDescent="0.3">
      <c r="A3965" t="s">
        <v>70</v>
      </c>
      <c r="B3965">
        <f t="shared" si="61"/>
        <v>37</v>
      </c>
      <c r="C3965" t="s">
        <v>33</v>
      </c>
      <c r="D3965" s="1">
        <v>46044</v>
      </c>
      <c r="E3965" t="s">
        <v>36</v>
      </c>
      <c r="AF3965">
        <f>IF(excel_project[[#This Row],[Total Messages]]&gt;0,1,0)</f>
        <v>0</v>
      </c>
    </row>
    <row r="3966" spans="1:32" x14ac:dyDescent="0.3">
      <c r="A3966" t="s">
        <v>70</v>
      </c>
      <c r="B3966">
        <f t="shared" si="61"/>
        <v>37</v>
      </c>
      <c r="C3966" t="s">
        <v>33</v>
      </c>
      <c r="D3966" s="1">
        <v>46045</v>
      </c>
      <c r="E3966" t="s">
        <v>38</v>
      </c>
      <c r="AF3966">
        <f>IF(excel_project[[#This Row],[Total Messages]]&gt;0,1,0)</f>
        <v>0</v>
      </c>
    </row>
    <row r="3967" spans="1:32" x14ac:dyDescent="0.3">
      <c r="A3967" t="s">
        <v>70</v>
      </c>
      <c r="B3967">
        <f t="shared" si="61"/>
        <v>37</v>
      </c>
      <c r="C3967" t="s">
        <v>33</v>
      </c>
      <c r="D3967" s="1">
        <v>46046</v>
      </c>
      <c r="E3967" t="s">
        <v>39</v>
      </c>
      <c r="F3967">
        <v>1</v>
      </c>
      <c r="G3967">
        <v>1</v>
      </c>
      <c r="I3967" t="s">
        <v>31</v>
      </c>
      <c r="J3967" t="s">
        <v>31</v>
      </c>
      <c r="AF3967">
        <f>IF(excel_project[[#This Row],[Total Messages]]&gt;0,1,0)</f>
        <v>1</v>
      </c>
    </row>
    <row r="3968" spans="1:32" x14ac:dyDescent="0.3">
      <c r="A3968" t="s">
        <v>70</v>
      </c>
      <c r="B3968">
        <f t="shared" si="61"/>
        <v>37</v>
      </c>
      <c r="C3968" t="s">
        <v>33</v>
      </c>
      <c r="D3968" s="1">
        <v>46047</v>
      </c>
      <c r="E3968" t="s">
        <v>40</v>
      </c>
      <c r="F3968">
        <v>10</v>
      </c>
      <c r="G3968">
        <v>6</v>
      </c>
      <c r="H3968">
        <v>4</v>
      </c>
      <c r="I3968" t="s">
        <v>37</v>
      </c>
      <c r="J3968" t="s">
        <v>37</v>
      </c>
      <c r="W3968">
        <v>1</v>
      </c>
      <c r="AA3968">
        <v>1</v>
      </c>
      <c r="AF3968">
        <f>IF(excel_project[[#This Row],[Total Messages]]&gt;0,1,0)</f>
        <v>1</v>
      </c>
    </row>
    <row r="3969" spans="1:32" x14ac:dyDescent="0.3">
      <c r="A3969" t="s">
        <v>70</v>
      </c>
      <c r="B3969">
        <f t="shared" si="61"/>
        <v>37</v>
      </c>
      <c r="C3969" t="s">
        <v>33</v>
      </c>
      <c r="D3969" s="1">
        <v>46048</v>
      </c>
      <c r="E3969" t="s">
        <v>30</v>
      </c>
      <c r="AF3969">
        <f>IF(excel_project[[#This Row],[Total Messages]]&gt;0,1,0)</f>
        <v>0</v>
      </c>
    </row>
    <row r="3970" spans="1:32" x14ac:dyDescent="0.3">
      <c r="A3970" t="s">
        <v>70</v>
      </c>
      <c r="B3970">
        <f t="shared" ref="B3970:B4033" si="62">VALUE(LEFT(A3970,LEN(A3970)-1))</f>
        <v>37</v>
      </c>
      <c r="C3970" t="s">
        <v>33</v>
      </c>
      <c r="D3970" s="1">
        <v>46049</v>
      </c>
      <c r="E3970" t="s">
        <v>34</v>
      </c>
      <c r="AF3970">
        <f>IF(excel_project[[#This Row],[Total Messages]]&gt;0,1,0)</f>
        <v>0</v>
      </c>
    </row>
    <row r="3971" spans="1:32" x14ac:dyDescent="0.3">
      <c r="A3971" t="s">
        <v>70</v>
      </c>
      <c r="B3971">
        <f t="shared" si="62"/>
        <v>37</v>
      </c>
      <c r="C3971" t="s">
        <v>33</v>
      </c>
      <c r="D3971" s="1">
        <v>46050</v>
      </c>
      <c r="E3971" t="s">
        <v>35</v>
      </c>
      <c r="AF3971">
        <f>IF(excel_project[[#This Row],[Total Messages]]&gt;0,1,0)</f>
        <v>0</v>
      </c>
    </row>
    <row r="3972" spans="1:32" x14ac:dyDescent="0.3">
      <c r="A3972" t="s">
        <v>70</v>
      </c>
      <c r="B3972">
        <f t="shared" si="62"/>
        <v>37</v>
      </c>
      <c r="C3972" t="s">
        <v>33</v>
      </c>
      <c r="D3972" s="1">
        <v>46051</v>
      </c>
      <c r="E3972" t="s">
        <v>36</v>
      </c>
      <c r="AF3972">
        <f>IF(excel_project[[#This Row],[Total Messages]]&gt;0,1,0)</f>
        <v>0</v>
      </c>
    </row>
    <row r="3973" spans="1:32" x14ac:dyDescent="0.3">
      <c r="A3973" t="s">
        <v>70</v>
      </c>
      <c r="B3973">
        <f t="shared" si="62"/>
        <v>37</v>
      </c>
      <c r="C3973" t="s">
        <v>33</v>
      </c>
      <c r="D3973" s="1">
        <v>46052</v>
      </c>
      <c r="E3973" t="s">
        <v>38</v>
      </c>
      <c r="AF3973">
        <f>IF(excel_project[[#This Row],[Total Messages]]&gt;0,1,0)</f>
        <v>0</v>
      </c>
    </row>
    <row r="3974" spans="1:32" x14ac:dyDescent="0.3">
      <c r="A3974" t="s">
        <v>70</v>
      </c>
      <c r="B3974">
        <f t="shared" si="62"/>
        <v>37</v>
      </c>
      <c r="C3974" t="s">
        <v>33</v>
      </c>
      <c r="D3974" s="1">
        <v>46053</v>
      </c>
      <c r="E3974" t="s">
        <v>39</v>
      </c>
      <c r="AF3974">
        <f>IF(excel_project[[#This Row],[Total Messages]]&gt;0,1,0)</f>
        <v>0</v>
      </c>
    </row>
    <row r="3975" spans="1:32" x14ac:dyDescent="0.3">
      <c r="A3975" t="s">
        <v>70</v>
      </c>
      <c r="B3975">
        <f t="shared" si="62"/>
        <v>37</v>
      </c>
      <c r="C3975" t="s">
        <v>33</v>
      </c>
      <c r="D3975" s="1">
        <v>46054</v>
      </c>
      <c r="E3975" t="s">
        <v>40</v>
      </c>
      <c r="AF3975">
        <f>IF(excel_project[[#This Row],[Total Messages]]&gt;0,1,0)</f>
        <v>0</v>
      </c>
    </row>
    <row r="3976" spans="1:32" x14ac:dyDescent="0.3">
      <c r="A3976" t="s">
        <v>70</v>
      </c>
      <c r="B3976">
        <f t="shared" si="62"/>
        <v>37</v>
      </c>
      <c r="C3976" t="s">
        <v>33</v>
      </c>
      <c r="D3976" s="1">
        <v>46055</v>
      </c>
      <c r="E3976" t="s">
        <v>30</v>
      </c>
      <c r="AF3976">
        <f>IF(excel_project[[#This Row],[Total Messages]]&gt;0,1,0)</f>
        <v>0</v>
      </c>
    </row>
    <row r="3977" spans="1:32" x14ac:dyDescent="0.3">
      <c r="A3977" t="s">
        <v>70</v>
      </c>
      <c r="B3977">
        <f t="shared" si="62"/>
        <v>37</v>
      </c>
      <c r="C3977" t="s">
        <v>33</v>
      </c>
      <c r="D3977" s="1">
        <v>46056</v>
      </c>
      <c r="E3977" t="s">
        <v>34</v>
      </c>
      <c r="AF3977">
        <f>IF(excel_project[[#This Row],[Total Messages]]&gt;0,1,0)</f>
        <v>0</v>
      </c>
    </row>
    <row r="3978" spans="1:32" x14ac:dyDescent="0.3">
      <c r="A3978" t="s">
        <v>70</v>
      </c>
      <c r="B3978">
        <f t="shared" si="62"/>
        <v>37</v>
      </c>
      <c r="C3978" t="s">
        <v>33</v>
      </c>
      <c r="D3978" s="1">
        <v>46057</v>
      </c>
      <c r="E3978" t="s">
        <v>35</v>
      </c>
      <c r="AF3978">
        <f>IF(excel_project[[#This Row],[Total Messages]]&gt;0,1,0)</f>
        <v>0</v>
      </c>
    </row>
    <row r="3979" spans="1:32" x14ac:dyDescent="0.3">
      <c r="A3979" t="s">
        <v>70</v>
      </c>
      <c r="B3979">
        <f t="shared" si="62"/>
        <v>37</v>
      </c>
      <c r="C3979" t="s">
        <v>33</v>
      </c>
      <c r="D3979" s="1">
        <v>46058</v>
      </c>
      <c r="E3979" t="s">
        <v>36</v>
      </c>
      <c r="AF3979">
        <f>IF(excel_project[[#This Row],[Total Messages]]&gt;0,1,0)</f>
        <v>0</v>
      </c>
    </row>
    <row r="3980" spans="1:32" x14ac:dyDescent="0.3">
      <c r="A3980" t="s">
        <v>70</v>
      </c>
      <c r="B3980">
        <f t="shared" si="62"/>
        <v>37</v>
      </c>
      <c r="C3980" t="s">
        <v>33</v>
      </c>
      <c r="D3980" s="1">
        <v>46059</v>
      </c>
      <c r="E3980" t="s">
        <v>38</v>
      </c>
      <c r="AF3980">
        <f>IF(excel_project[[#This Row],[Total Messages]]&gt;0,1,0)</f>
        <v>0</v>
      </c>
    </row>
    <row r="3981" spans="1:32" x14ac:dyDescent="0.3">
      <c r="A3981" t="s">
        <v>70</v>
      </c>
      <c r="B3981">
        <f t="shared" si="62"/>
        <v>37</v>
      </c>
      <c r="C3981" t="s">
        <v>33</v>
      </c>
      <c r="D3981" s="1">
        <v>46060</v>
      </c>
      <c r="E3981" t="s">
        <v>39</v>
      </c>
      <c r="AF3981">
        <f>IF(excel_project[[#This Row],[Total Messages]]&gt;0,1,0)</f>
        <v>0</v>
      </c>
    </row>
    <row r="3982" spans="1:32" x14ac:dyDescent="0.3">
      <c r="A3982" t="s">
        <v>70</v>
      </c>
      <c r="B3982">
        <f t="shared" si="62"/>
        <v>37</v>
      </c>
      <c r="C3982" t="s">
        <v>33</v>
      </c>
      <c r="D3982" s="1">
        <v>46061</v>
      </c>
      <c r="E3982" t="s">
        <v>40</v>
      </c>
      <c r="AF3982">
        <f>IF(excel_project[[#This Row],[Total Messages]]&gt;0,1,0)</f>
        <v>0</v>
      </c>
    </row>
    <row r="3983" spans="1:32" x14ac:dyDescent="0.3">
      <c r="A3983" t="s">
        <v>70</v>
      </c>
      <c r="B3983">
        <f t="shared" si="62"/>
        <v>37</v>
      </c>
      <c r="C3983" t="s">
        <v>33</v>
      </c>
      <c r="D3983" s="1">
        <v>46062</v>
      </c>
      <c r="E3983" t="s">
        <v>30</v>
      </c>
      <c r="AF3983">
        <f>IF(excel_project[[#This Row],[Total Messages]]&gt;0,1,0)</f>
        <v>0</v>
      </c>
    </row>
    <row r="3984" spans="1:32" x14ac:dyDescent="0.3">
      <c r="A3984" t="s">
        <v>70</v>
      </c>
      <c r="B3984">
        <f t="shared" si="62"/>
        <v>37</v>
      </c>
      <c r="C3984" t="s">
        <v>33</v>
      </c>
      <c r="D3984" s="1">
        <v>46063</v>
      </c>
      <c r="E3984" t="s">
        <v>34</v>
      </c>
      <c r="AF3984">
        <f>IF(excel_project[[#This Row],[Total Messages]]&gt;0,1,0)</f>
        <v>0</v>
      </c>
    </row>
    <row r="3985" spans="1:32" x14ac:dyDescent="0.3">
      <c r="A3985" t="s">
        <v>70</v>
      </c>
      <c r="B3985">
        <f t="shared" si="62"/>
        <v>37</v>
      </c>
      <c r="C3985" t="s">
        <v>33</v>
      </c>
      <c r="D3985" s="1">
        <v>46064</v>
      </c>
      <c r="E3985" t="s">
        <v>35</v>
      </c>
      <c r="AF3985">
        <f>IF(excel_project[[#This Row],[Total Messages]]&gt;0,1,0)</f>
        <v>0</v>
      </c>
    </row>
    <row r="3986" spans="1:32" x14ac:dyDescent="0.3">
      <c r="A3986" t="s">
        <v>70</v>
      </c>
      <c r="B3986">
        <f t="shared" si="62"/>
        <v>37</v>
      </c>
      <c r="C3986" t="s">
        <v>33</v>
      </c>
      <c r="D3986" s="1">
        <v>46065</v>
      </c>
      <c r="E3986" t="s">
        <v>36</v>
      </c>
      <c r="AF3986">
        <f>IF(excel_project[[#This Row],[Total Messages]]&gt;0,1,0)</f>
        <v>0</v>
      </c>
    </row>
    <row r="3987" spans="1:32" x14ac:dyDescent="0.3">
      <c r="A3987" t="s">
        <v>70</v>
      </c>
      <c r="B3987">
        <f t="shared" si="62"/>
        <v>37</v>
      </c>
      <c r="C3987" t="s">
        <v>33</v>
      </c>
      <c r="D3987" s="1">
        <v>46066</v>
      </c>
      <c r="E3987" t="s">
        <v>38</v>
      </c>
      <c r="AF3987">
        <f>IF(excel_project[[#This Row],[Total Messages]]&gt;0,1,0)</f>
        <v>0</v>
      </c>
    </row>
    <row r="3988" spans="1:32" x14ac:dyDescent="0.3">
      <c r="A3988" t="s">
        <v>70</v>
      </c>
      <c r="B3988">
        <f t="shared" si="62"/>
        <v>37</v>
      </c>
      <c r="C3988" t="s">
        <v>33</v>
      </c>
      <c r="D3988" s="1">
        <v>46067</v>
      </c>
      <c r="E3988" t="s">
        <v>39</v>
      </c>
      <c r="AF3988">
        <f>IF(excel_project[[#This Row],[Total Messages]]&gt;0,1,0)</f>
        <v>0</v>
      </c>
    </row>
    <row r="3989" spans="1:32" x14ac:dyDescent="0.3">
      <c r="A3989" t="s">
        <v>70</v>
      </c>
      <c r="B3989">
        <f t="shared" si="62"/>
        <v>37</v>
      </c>
      <c r="C3989" t="s">
        <v>33</v>
      </c>
      <c r="D3989" s="1">
        <v>46068</v>
      </c>
      <c r="E3989" t="s">
        <v>40</v>
      </c>
      <c r="AF3989">
        <f>IF(excel_project[[#This Row],[Total Messages]]&gt;0,1,0)</f>
        <v>0</v>
      </c>
    </row>
    <row r="3990" spans="1:32" x14ac:dyDescent="0.3">
      <c r="A3990" t="s">
        <v>70</v>
      </c>
      <c r="B3990">
        <f t="shared" si="62"/>
        <v>37</v>
      </c>
      <c r="C3990" t="s">
        <v>33</v>
      </c>
      <c r="D3990" s="1">
        <v>46069</v>
      </c>
      <c r="E3990" t="s">
        <v>30</v>
      </c>
      <c r="F3990">
        <v>1</v>
      </c>
      <c r="G3990">
        <v>1</v>
      </c>
      <c r="I3990" t="s">
        <v>31</v>
      </c>
      <c r="J3990" t="s">
        <v>31</v>
      </c>
      <c r="P3990">
        <v>1</v>
      </c>
      <c r="S3990">
        <v>0.56999999999999995</v>
      </c>
      <c r="AF3990">
        <f>IF(excel_project[[#This Row],[Total Messages]]&gt;0,1,0)</f>
        <v>1</v>
      </c>
    </row>
    <row r="3991" spans="1:32" x14ac:dyDescent="0.3">
      <c r="A3991" t="s">
        <v>70</v>
      </c>
      <c r="B3991">
        <f t="shared" si="62"/>
        <v>37</v>
      </c>
      <c r="C3991" t="s">
        <v>33</v>
      </c>
      <c r="D3991" s="1">
        <v>46070</v>
      </c>
      <c r="E3991" t="s">
        <v>34</v>
      </c>
      <c r="AF3991">
        <f>IF(excel_project[[#This Row],[Total Messages]]&gt;0,1,0)</f>
        <v>0</v>
      </c>
    </row>
    <row r="3992" spans="1:32" x14ac:dyDescent="0.3">
      <c r="A3992" t="s">
        <v>70</v>
      </c>
      <c r="B3992">
        <f t="shared" si="62"/>
        <v>37</v>
      </c>
      <c r="C3992" t="s">
        <v>33</v>
      </c>
      <c r="D3992" s="1">
        <v>46071</v>
      </c>
      <c r="E3992" t="s">
        <v>35</v>
      </c>
      <c r="F3992">
        <v>35</v>
      </c>
      <c r="G3992">
        <v>22</v>
      </c>
      <c r="H3992">
        <v>13</v>
      </c>
      <c r="I3992" t="s">
        <v>37</v>
      </c>
      <c r="J3992" t="s">
        <v>31</v>
      </c>
      <c r="K3992">
        <v>1</v>
      </c>
      <c r="N3992">
        <v>2</v>
      </c>
      <c r="Q3992">
        <v>2</v>
      </c>
      <c r="AF3992">
        <f>IF(excel_project[[#This Row],[Total Messages]]&gt;0,1,0)</f>
        <v>1</v>
      </c>
    </row>
    <row r="3993" spans="1:32" x14ac:dyDescent="0.3">
      <c r="A3993" t="s">
        <v>70</v>
      </c>
      <c r="B3993">
        <f t="shared" si="62"/>
        <v>37</v>
      </c>
      <c r="C3993" t="s">
        <v>33</v>
      </c>
      <c r="D3993" s="1">
        <v>46072</v>
      </c>
      <c r="E3993" t="s">
        <v>36</v>
      </c>
      <c r="AF3993">
        <f>IF(excel_project[[#This Row],[Total Messages]]&gt;0,1,0)</f>
        <v>0</v>
      </c>
    </row>
    <row r="3994" spans="1:32" x14ac:dyDescent="0.3">
      <c r="A3994" t="s">
        <v>70</v>
      </c>
      <c r="B3994">
        <f t="shared" si="62"/>
        <v>37</v>
      </c>
      <c r="C3994" t="s">
        <v>33</v>
      </c>
      <c r="D3994" s="1">
        <v>46073</v>
      </c>
      <c r="E3994" t="s">
        <v>38</v>
      </c>
      <c r="AF3994">
        <f>IF(excel_project[[#This Row],[Total Messages]]&gt;0,1,0)</f>
        <v>0</v>
      </c>
    </row>
    <row r="3995" spans="1:32" x14ac:dyDescent="0.3">
      <c r="A3995" t="s">
        <v>70</v>
      </c>
      <c r="B3995">
        <f t="shared" si="62"/>
        <v>37</v>
      </c>
      <c r="C3995" t="s">
        <v>33</v>
      </c>
      <c r="D3995" s="1">
        <v>46074</v>
      </c>
      <c r="E3995" t="s">
        <v>39</v>
      </c>
      <c r="AF3995">
        <f>IF(excel_project[[#This Row],[Total Messages]]&gt;0,1,0)</f>
        <v>0</v>
      </c>
    </row>
    <row r="3996" spans="1:32" x14ac:dyDescent="0.3">
      <c r="A3996" t="s">
        <v>70</v>
      </c>
      <c r="B3996">
        <f t="shared" si="62"/>
        <v>37</v>
      </c>
      <c r="C3996" t="s">
        <v>33</v>
      </c>
      <c r="D3996" s="1">
        <v>46075</v>
      </c>
      <c r="E3996" t="s">
        <v>40</v>
      </c>
      <c r="AF3996">
        <f>IF(excel_project[[#This Row],[Total Messages]]&gt;0,1,0)</f>
        <v>0</v>
      </c>
    </row>
    <row r="3997" spans="1:32" x14ac:dyDescent="0.3">
      <c r="A3997" t="s">
        <v>70</v>
      </c>
      <c r="B3997">
        <f t="shared" si="62"/>
        <v>37</v>
      </c>
      <c r="C3997" t="s">
        <v>33</v>
      </c>
      <c r="D3997" s="1">
        <v>46076</v>
      </c>
      <c r="E3997" t="s">
        <v>30</v>
      </c>
      <c r="AF3997">
        <f>IF(excel_project[[#This Row],[Total Messages]]&gt;0,1,0)</f>
        <v>0</v>
      </c>
    </row>
    <row r="3998" spans="1:32" x14ac:dyDescent="0.3">
      <c r="A3998" t="s">
        <v>70</v>
      </c>
      <c r="B3998">
        <f t="shared" si="62"/>
        <v>37</v>
      </c>
      <c r="C3998" t="s">
        <v>33</v>
      </c>
      <c r="D3998" s="1">
        <v>46077</v>
      </c>
      <c r="E3998" t="s">
        <v>34</v>
      </c>
      <c r="AF3998">
        <f>IF(excel_project[[#This Row],[Total Messages]]&gt;0,1,0)</f>
        <v>0</v>
      </c>
    </row>
    <row r="3999" spans="1:32" x14ac:dyDescent="0.3">
      <c r="A3999" t="s">
        <v>70</v>
      </c>
      <c r="B3999">
        <f t="shared" si="62"/>
        <v>37</v>
      </c>
      <c r="C3999" t="s">
        <v>33</v>
      </c>
      <c r="D3999" s="1">
        <v>46078</v>
      </c>
      <c r="E3999" t="s">
        <v>35</v>
      </c>
      <c r="AF3999">
        <f>IF(excel_project[[#This Row],[Total Messages]]&gt;0,1,0)</f>
        <v>0</v>
      </c>
    </row>
    <row r="4000" spans="1:32" x14ac:dyDescent="0.3">
      <c r="A4000" t="s">
        <v>70</v>
      </c>
      <c r="B4000">
        <f t="shared" si="62"/>
        <v>37</v>
      </c>
      <c r="C4000" t="s">
        <v>33</v>
      </c>
      <c r="D4000" s="1">
        <v>46079</v>
      </c>
      <c r="E4000" t="s">
        <v>36</v>
      </c>
      <c r="F4000">
        <v>3</v>
      </c>
      <c r="G4000">
        <v>2</v>
      </c>
      <c r="H4000">
        <v>1</v>
      </c>
      <c r="I4000" t="s">
        <v>31</v>
      </c>
      <c r="J4000" t="s">
        <v>31</v>
      </c>
      <c r="AF4000">
        <f>IF(excel_project[[#This Row],[Total Messages]]&gt;0,1,0)</f>
        <v>1</v>
      </c>
    </row>
    <row r="4001" spans="1:32" x14ac:dyDescent="0.3">
      <c r="A4001" t="s">
        <v>70</v>
      </c>
      <c r="B4001">
        <f t="shared" si="62"/>
        <v>37</v>
      </c>
      <c r="C4001" t="s">
        <v>33</v>
      </c>
      <c r="D4001" s="1">
        <v>46080</v>
      </c>
      <c r="E4001" t="s">
        <v>38</v>
      </c>
      <c r="AF4001">
        <f>IF(excel_project[[#This Row],[Total Messages]]&gt;0,1,0)</f>
        <v>0</v>
      </c>
    </row>
    <row r="4002" spans="1:32" x14ac:dyDescent="0.3">
      <c r="A4002" t="s">
        <v>70</v>
      </c>
      <c r="B4002">
        <f t="shared" si="62"/>
        <v>37</v>
      </c>
      <c r="C4002" t="s">
        <v>33</v>
      </c>
      <c r="D4002" s="1">
        <v>46081</v>
      </c>
      <c r="E4002" t="s">
        <v>39</v>
      </c>
      <c r="F4002">
        <v>12</v>
      </c>
      <c r="G4002">
        <v>7</v>
      </c>
      <c r="H4002">
        <v>5</v>
      </c>
      <c r="I4002" t="s">
        <v>37</v>
      </c>
      <c r="J4002" t="s">
        <v>31</v>
      </c>
      <c r="W4002">
        <v>1</v>
      </c>
      <c r="AF4002">
        <f>IF(excel_project[[#This Row],[Total Messages]]&gt;0,1,0)</f>
        <v>1</v>
      </c>
    </row>
    <row r="4003" spans="1:32" x14ac:dyDescent="0.3">
      <c r="A4003" t="s">
        <v>70</v>
      </c>
      <c r="B4003">
        <f t="shared" si="62"/>
        <v>37</v>
      </c>
      <c r="C4003" t="s">
        <v>33</v>
      </c>
      <c r="D4003" s="1">
        <v>46082</v>
      </c>
      <c r="E4003" t="s">
        <v>40</v>
      </c>
      <c r="AF4003">
        <f>IF(excel_project[[#This Row],[Total Messages]]&gt;0,1,0)</f>
        <v>0</v>
      </c>
    </row>
    <row r="4004" spans="1:32" x14ac:dyDescent="0.3">
      <c r="A4004" t="s">
        <v>70</v>
      </c>
      <c r="B4004">
        <f t="shared" si="62"/>
        <v>37</v>
      </c>
      <c r="C4004" t="s">
        <v>33</v>
      </c>
      <c r="D4004" s="1">
        <v>46083</v>
      </c>
      <c r="E4004" t="s">
        <v>30</v>
      </c>
      <c r="F4004">
        <v>15</v>
      </c>
      <c r="G4004">
        <v>6</v>
      </c>
      <c r="H4004">
        <v>9</v>
      </c>
      <c r="I4004" t="s">
        <v>37</v>
      </c>
      <c r="J4004" t="s">
        <v>37</v>
      </c>
      <c r="AF4004">
        <f>IF(excel_project[[#This Row],[Total Messages]]&gt;0,1,0)</f>
        <v>1</v>
      </c>
    </row>
    <row r="4005" spans="1:32" x14ac:dyDescent="0.3">
      <c r="A4005" t="s">
        <v>70</v>
      </c>
      <c r="B4005">
        <f t="shared" si="62"/>
        <v>37</v>
      </c>
      <c r="C4005" t="s">
        <v>33</v>
      </c>
      <c r="D4005" s="1">
        <v>46084</v>
      </c>
      <c r="E4005" t="s">
        <v>34</v>
      </c>
      <c r="AF4005">
        <f>IF(excel_project[[#This Row],[Total Messages]]&gt;0,1,0)</f>
        <v>0</v>
      </c>
    </row>
    <row r="4006" spans="1:32" x14ac:dyDescent="0.3">
      <c r="A4006" t="s">
        <v>70</v>
      </c>
      <c r="B4006">
        <f t="shared" si="62"/>
        <v>37</v>
      </c>
      <c r="C4006" t="s">
        <v>33</v>
      </c>
      <c r="D4006" s="1">
        <v>46085</v>
      </c>
      <c r="E4006" t="s">
        <v>35</v>
      </c>
      <c r="AF4006">
        <f>IF(excel_project[[#This Row],[Total Messages]]&gt;0,1,0)</f>
        <v>0</v>
      </c>
    </row>
    <row r="4007" spans="1:32" x14ac:dyDescent="0.3">
      <c r="A4007" t="s">
        <v>70</v>
      </c>
      <c r="B4007">
        <f t="shared" si="62"/>
        <v>37</v>
      </c>
      <c r="C4007" t="s">
        <v>33</v>
      </c>
      <c r="D4007" s="1">
        <v>46086</v>
      </c>
      <c r="E4007" t="s">
        <v>36</v>
      </c>
      <c r="AF4007">
        <f>IF(excel_project[[#This Row],[Total Messages]]&gt;0,1,0)</f>
        <v>0</v>
      </c>
    </row>
    <row r="4008" spans="1:32" x14ac:dyDescent="0.3">
      <c r="A4008" t="s">
        <v>70</v>
      </c>
      <c r="B4008">
        <f t="shared" si="62"/>
        <v>37</v>
      </c>
      <c r="C4008" t="s">
        <v>33</v>
      </c>
      <c r="D4008" s="1">
        <v>46087</v>
      </c>
      <c r="E4008" t="s">
        <v>38</v>
      </c>
      <c r="AF4008">
        <f>IF(excel_project[[#This Row],[Total Messages]]&gt;0,1,0)</f>
        <v>0</v>
      </c>
    </row>
    <row r="4009" spans="1:32" x14ac:dyDescent="0.3">
      <c r="A4009" t="s">
        <v>70</v>
      </c>
      <c r="B4009">
        <f t="shared" si="62"/>
        <v>37</v>
      </c>
      <c r="C4009" t="s">
        <v>33</v>
      </c>
      <c r="D4009" s="1">
        <v>46088</v>
      </c>
      <c r="E4009" t="s">
        <v>39</v>
      </c>
      <c r="F4009">
        <v>5</v>
      </c>
      <c r="G4009">
        <v>3</v>
      </c>
      <c r="H4009">
        <v>2</v>
      </c>
      <c r="I4009" t="s">
        <v>31</v>
      </c>
      <c r="J4009" t="s">
        <v>31</v>
      </c>
      <c r="L4009">
        <v>1</v>
      </c>
      <c r="W4009">
        <v>1</v>
      </c>
      <c r="AF4009">
        <f>IF(excel_project[[#This Row],[Total Messages]]&gt;0,1,0)</f>
        <v>1</v>
      </c>
    </row>
    <row r="4010" spans="1:32" x14ac:dyDescent="0.3">
      <c r="A4010" t="s">
        <v>70</v>
      </c>
      <c r="B4010">
        <f t="shared" si="62"/>
        <v>37</v>
      </c>
      <c r="C4010" t="s">
        <v>33</v>
      </c>
      <c r="D4010" s="1">
        <v>46089</v>
      </c>
      <c r="E4010" t="s">
        <v>40</v>
      </c>
      <c r="AF4010">
        <f>IF(excel_project[[#This Row],[Total Messages]]&gt;0,1,0)</f>
        <v>0</v>
      </c>
    </row>
    <row r="4011" spans="1:32" x14ac:dyDescent="0.3">
      <c r="A4011" t="s">
        <v>70</v>
      </c>
      <c r="B4011">
        <f t="shared" si="62"/>
        <v>37</v>
      </c>
      <c r="C4011" t="s">
        <v>33</v>
      </c>
      <c r="D4011" s="1">
        <v>46090</v>
      </c>
      <c r="E4011" t="s">
        <v>30</v>
      </c>
      <c r="AF4011">
        <f>IF(excel_project[[#This Row],[Total Messages]]&gt;0,1,0)</f>
        <v>0</v>
      </c>
    </row>
    <row r="4012" spans="1:32" x14ac:dyDescent="0.3">
      <c r="A4012" t="s">
        <v>70</v>
      </c>
      <c r="B4012">
        <f t="shared" si="62"/>
        <v>37</v>
      </c>
      <c r="C4012" t="s">
        <v>33</v>
      </c>
      <c r="D4012" s="1">
        <v>46091</v>
      </c>
      <c r="E4012" t="s">
        <v>34</v>
      </c>
      <c r="AF4012">
        <f>IF(excel_project[[#This Row],[Total Messages]]&gt;0,1,0)</f>
        <v>0</v>
      </c>
    </row>
    <row r="4013" spans="1:32" x14ac:dyDescent="0.3">
      <c r="A4013" t="s">
        <v>70</v>
      </c>
      <c r="B4013">
        <f t="shared" si="62"/>
        <v>37</v>
      </c>
      <c r="C4013" t="s">
        <v>33</v>
      </c>
      <c r="D4013" s="1">
        <v>46092</v>
      </c>
      <c r="E4013" t="s">
        <v>35</v>
      </c>
      <c r="AF4013">
        <f>IF(excel_project[[#This Row],[Total Messages]]&gt;0,1,0)</f>
        <v>0</v>
      </c>
    </row>
    <row r="4014" spans="1:32" x14ac:dyDescent="0.3">
      <c r="A4014" t="s">
        <v>70</v>
      </c>
      <c r="B4014">
        <f t="shared" si="62"/>
        <v>37</v>
      </c>
      <c r="C4014" t="s">
        <v>33</v>
      </c>
      <c r="D4014" s="1">
        <v>46093</v>
      </c>
      <c r="E4014" t="s">
        <v>36</v>
      </c>
      <c r="F4014">
        <v>42</v>
      </c>
      <c r="G4014">
        <v>22</v>
      </c>
      <c r="H4014">
        <v>20</v>
      </c>
      <c r="I4014" t="s">
        <v>31</v>
      </c>
      <c r="J4014" t="s">
        <v>37</v>
      </c>
      <c r="V4014">
        <v>1</v>
      </c>
      <c r="W4014">
        <v>1</v>
      </c>
      <c r="Z4014">
        <v>1</v>
      </c>
      <c r="AA4014">
        <v>2</v>
      </c>
      <c r="AF4014">
        <f>IF(excel_project[[#This Row],[Total Messages]]&gt;0,1,0)</f>
        <v>1</v>
      </c>
    </row>
    <row r="4015" spans="1:32" x14ac:dyDescent="0.3">
      <c r="A4015" t="s">
        <v>70</v>
      </c>
      <c r="B4015">
        <f t="shared" si="62"/>
        <v>37</v>
      </c>
      <c r="C4015" t="s">
        <v>33</v>
      </c>
      <c r="D4015" s="1">
        <v>46094</v>
      </c>
      <c r="E4015" t="s">
        <v>38</v>
      </c>
      <c r="AF4015">
        <f>IF(excel_project[[#This Row],[Total Messages]]&gt;0,1,0)</f>
        <v>0</v>
      </c>
    </row>
    <row r="4016" spans="1:32" x14ac:dyDescent="0.3">
      <c r="A4016" t="s">
        <v>70</v>
      </c>
      <c r="B4016">
        <f t="shared" si="62"/>
        <v>37</v>
      </c>
      <c r="C4016" t="s">
        <v>33</v>
      </c>
      <c r="D4016" s="1">
        <v>46095</v>
      </c>
      <c r="E4016" t="s">
        <v>39</v>
      </c>
      <c r="AF4016">
        <f>IF(excel_project[[#This Row],[Total Messages]]&gt;0,1,0)</f>
        <v>0</v>
      </c>
    </row>
    <row r="4017" spans="1:32" x14ac:dyDescent="0.3">
      <c r="A4017" t="s">
        <v>70</v>
      </c>
      <c r="B4017">
        <f t="shared" si="62"/>
        <v>37</v>
      </c>
      <c r="C4017" t="s">
        <v>33</v>
      </c>
      <c r="D4017" s="1">
        <v>46096</v>
      </c>
      <c r="E4017" t="s">
        <v>40</v>
      </c>
      <c r="AF4017">
        <f>IF(excel_project[[#This Row],[Total Messages]]&gt;0,1,0)</f>
        <v>0</v>
      </c>
    </row>
    <row r="4018" spans="1:32" x14ac:dyDescent="0.3">
      <c r="A4018" t="s">
        <v>70</v>
      </c>
      <c r="B4018">
        <f t="shared" si="62"/>
        <v>37</v>
      </c>
      <c r="C4018" t="s">
        <v>33</v>
      </c>
      <c r="D4018" s="1">
        <v>46097</v>
      </c>
      <c r="E4018" t="s">
        <v>30</v>
      </c>
      <c r="AF4018">
        <f>IF(excel_project[[#This Row],[Total Messages]]&gt;0,1,0)</f>
        <v>0</v>
      </c>
    </row>
    <row r="4019" spans="1:32" x14ac:dyDescent="0.3">
      <c r="A4019" t="s">
        <v>70</v>
      </c>
      <c r="B4019">
        <f t="shared" si="62"/>
        <v>37</v>
      </c>
      <c r="C4019" t="s">
        <v>33</v>
      </c>
      <c r="D4019" s="1">
        <v>46098</v>
      </c>
      <c r="E4019" t="s">
        <v>34</v>
      </c>
      <c r="AF4019">
        <f>IF(excel_project[[#This Row],[Total Messages]]&gt;0,1,0)</f>
        <v>0</v>
      </c>
    </row>
    <row r="4020" spans="1:32" x14ac:dyDescent="0.3">
      <c r="A4020" t="s">
        <v>70</v>
      </c>
      <c r="B4020">
        <f t="shared" si="62"/>
        <v>37</v>
      </c>
      <c r="C4020" t="s">
        <v>33</v>
      </c>
      <c r="D4020" s="1">
        <v>46099</v>
      </c>
      <c r="E4020" t="s">
        <v>35</v>
      </c>
      <c r="AF4020">
        <f>IF(excel_project[[#This Row],[Total Messages]]&gt;0,1,0)</f>
        <v>0</v>
      </c>
    </row>
    <row r="4021" spans="1:32" x14ac:dyDescent="0.3">
      <c r="A4021" t="s">
        <v>70</v>
      </c>
      <c r="B4021">
        <f t="shared" si="62"/>
        <v>37</v>
      </c>
      <c r="C4021" t="s">
        <v>33</v>
      </c>
      <c r="D4021" s="1">
        <v>46100</v>
      </c>
      <c r="E4021" t="s">
        <v>36</v>
      </c>
      <c r="F4021">
        <v>2</v>
      </c>
      <c r="G4021">
        <v>1</v>
      </c>
      <c r="H4021">
        <v>1</v>
      </c>
      <c r="I4021" t="s">
        <v>37</v>
      </c>
      <c r="J4021" t="s">
        <v>31</v>
      </c>
      <c r="AF4021">
        <f>IF(excel_project[[#This Row],[Total Messages]]&gt;0,1,0)</f>
        <v>1</v>
      </c>
    </row>
    <row r="4022" spans="1:32" x14ac:dyDescent="0.3">
      <c r="A4022" t="s">
        <v>70</v>
      </c>
      <c r="B4022">
        <f t="shared" si="62"/>
        <v>37</v>
      </c>
      <c r="C4022" t="s">
        <v>33</v>
      </c>
      <c r="D4022" s="1">
        <v>46101</v>
      </c>
      <c r="E4022" t="s">
        <v>38</v>
      </c>
      <c r="AF4022">
        <f>IF(excel_project[[#This Row],[Total Messages]]&gt;0,1,0)</f>
        <v>0</v>
      </c>
    </row>
    <row r="4023" spans="1:32" x14ac:dyDescent="0.3">
      <c r="A4023" t="s">
        <v>70</v>
      </c>
      <c r="B4023">
        <f t="shared" si="62"/>
        <v>37</v>
      </c>
      <c r="C4023" t="s">
        <v>33</v>
      </c>
      <c r="D4023" s="1">
        <v>46102</v>
      </c>
      <c r="E4023" t="s">
        <v>39</v>
      </c>
      <c r="AF4023">
        <f>IF(excel_project[[#This Row],[Total Messages]]&gt;0,1,0)</f>
        <v>0</v>
      </c>
    </row>
    <row r="4024" spans="1:32" x14ac:dyDescent="0.3">
      <c r="A4024" t="s">
        <v>70</v>
      </c>
      <c r="B4024">
        <f t="shared" si="62"/>
        <v>37</v>
      </c>
      <c r="C4024" t="s">
        <v>33</v>
      </c>
      <c r="D4024" s="1">
        <v>46103</v>
      </c>
      <c r="E4024" t="s">
        <v>40</v>
      </c>
      <c r="AF4024">
        <f>IF(excel_project[[#This Row],[Total Messages]]&gt;0,1,0)</f>
        <v>0</v>
      </c>
    </row>
    <row r="4025" spans="1:32" x14ac:dyDescent="0.3">
      <c r="A4025" t="s">
        <v>70</v>
      </c>
      <c r="B4025">
        <f t="shared" si="62"/>
        <v>37</v>
      </c>
      <c r="C4025" t="s">
        <v>33</v>
      </c>
      <c r="D4025" s="1">
        <v>46104</v>
      </c>
      <c r="E4025" t="s">
        <v>30</v>
      </c>
      <c r="AF4025">
        <f>IF(excel_project[[#This Row],[Total Messages]]&gt;0,1,0)</f>
        <v>0</v>
      </c>
    </row>
    <row r="4026" spans="1:32" x14ac:dyDescent="0.3">
      <c r="A4026" t="s">
        <v>70</v>
      </c>
      <c r="B4026">
        <f t="shared" si="62"/>
        <v>37</v>
      </c>
      <c r="C4026" t="s">
        <v>33</v>
      </c>
      <c r="D4026" s="1">
        <v>46105</v>
      </c>
      <c r="E4026" t="s">
        <v>34</v>
      </c>
      <c r="AF4026">
        <f>IF(excel_project[[#This Row],[Total Messages]]&gt;0,1,0)</f>
        <v>0</v>
      </c>
    </row>
    <row r="4027" spans="1:32" x14ac:dyDescent="0.3">
      <c r="A4027" t="s">
        <v>70</v>
      </c>
      <c r="B4027">
        <f t="shared" si="62"/>
        <v>37</v>
      </c>
      <c r="C4027" t="s">
        <v>33</v>
      </c>
      <c r="D4027" s="1">
        <v>46106</v>
      </c>
      <c r="E4027" t="s">
        <v>35</v>
      </c>
      <c r="AF4027">
        <f>IF(excel_project[[#This Row],[Total Messages]]&gt;0,1,0)</f>
        <v>0</v>
      </c>
    </row>
    <row r="4028" spans="1:32" x14ac:dyDescent="0.3">
      <c r="A4028" t="s">
        <v>70</v>
      </c>
      <c r="B4028">
        <f t="shared" si="62"/>
        <v>37</v>
      </c>
      <c r="C4028" t="s">
        <v>33</v>
      </c>
      <c r="D4028" s="1">
        <v>46107</v>
      </c>
      <c r="E4028" t="s">
        <v>36</v>
      </c>
      <c r="AF4028">
        <f>IF(excel_project[[#This Row],[Total Messages]]&gt;0,1,0)</f>
        <v>0</v>
      </c>
    </row>
    <row r="4029" spans="1:32" x14ac:dyDescent="0.3">
      <c r="A4029" t="s">
        <v>70</v>
      </c>
      <c r="B4029">
        <f t="shared" si="62"/>
        <v>37</v>
      </c>
      <c r="C4029" t="s">
        <v>33</v>
      </c>
      <c r="D4029" s="1">
        <v>46108</v>
      </c>
      <c r="E4029" t="s">
        <v>38</v>
      </c>
      <c r="AF4029">
        <f>IF(excel_project[[#This Row],[Total Messages]]&gt;0,1,0)</f>
        <v>0</v>
      </c>
    </row>
    <row r="4030" spans="1:32" x14ac:dyDescent="0.3">
      <c r="A4030" t="s">
        <v>70</v>
      </c>
      <c r="B4030">
        <f t="shared" si="62"/>
        <v>37</v>
      </c>
      <c r="C4030" t="s">
        <v>33</v>
      </c>
      <c r="D4030" s="1">
        <v>46109</v>
      </c>
      <c r="E4030" t="s">
        <v>39</v>
      </c>
      <c r="AF4030">
        <f>IF(excel_project[[#This Row],[Total Messages]]&gt;0,1,0)</f>
        <v>0</v>
      </c>
    </row>
    <row r="4031" spans="1:32" x14ac:dyDescent="0.3">
      <c r="A4031" t="s">
        <v>70</v>
      </c>
      <c r="B4031">
        <f t="shared" si="62"/>
        <v>37</v>
      </c>
      <c r="C4031" t="s">
        <v>33</v>
      </c>
      <c r="D4031" s="1">
        <v>46110</v>
      </c>
      <c r="E4031" t="s">
        <v>40</v>
      </c>
      <c r="AF4031">
        <f>IF(excel_project[[#This Row],[Total Messages]]&gt;0,1,0)</f>
        <v>0</v>
      </c>
    </row>
    <row r="4032" spans="1:32" x14ac:dyDescent="0.3">
      <c r="A4032" t="s">
        <v>70</v>
      </c>
      <c r="B4032">
        <f t="shared" si="62"/>
        <v>37</v>
      </c>
      <c r="C4032" t="s">
        <v>33</v>
      </c>
      <c r="D4032" s="1">
        <v>46111</v>
      </c>
      <c r="E4032" t="s">
        <v>30</v>
      </c>
      <c r="AF4032">
        <f>IF(excel_project[[#This Row],[Total Messages]]&gt;0,1,0)</f>
        <v>0</v>
      </c>
    </row>
    <row r="4033" spans="1:32" x14ac:dyDescent="0.3">
      <c r="A4033" t="s">
        <v>70</v>
      </c>
      <c r="B4033">
        <f t="shared" si="62"/>
        <v>37</v>
      </c>
      <c r="C4033" t="s">
        <v>33</v>
      </c>
      <c r="D4033" s="1">
        <v>46112</v>
      </c>
      <c r="E4033" t="s">
        <v>34</v>
      </c>
      <c r="F4033">
        <v>4</v>
      </c>
      <c r="G4033">
        <v>2</v>
      </c>
      <c r="H4033">
        <v>2</v>
      </c>
      <c r="I4033" t="s">
        <v>37</v>
      </c>
      <c r="J4033" t="s">
        <v>31</v>
      </c>
      <c r="W4033">
        <v>1</v>
      </c>
      <c r="AF4033">
        <f>IF(excel_project[[#This Row],[Total Messages]]&gt;0,1,0)</f>
        <v>1</v>
      </c>
    </row>
    <row r="4034" spans="1:32" x14ac:dyDescent="0.3">
      <c r="A4034" t="s">
        <v>70</v>
      </c>
      <c r="B4034">
        <f t="shared" ref="B4034:B4097" si="63">VALUE(LEFT(A4034,LEN(A4034)-1))</f>
        <v>37</v>
      </c>
      <c r="C4034" t="s">
        <v>33</v>
      </c>
      <c r="D4034" s="1">
        <v>46113</v>
      </c>
      <c r="E4034" t="s">
        <v>35</v>
      </c>
      <c r="AF4034">
        <f>IF(excel_project[[#This Row],[Total Messages]]&gt;0,1,0)</f>
        <v>0</v>
      </c>
    </row>
    <row r="4035" spans="1:32" x14ac:dyDescent="0.3">
      <c r="A4035" t="s">
        <v>70</v>
      </c>
      <c r="B4035">
        <f t="shared" si="63"/>
        <v>37</v>
      </c>
      <c r="C4035" t="s">
        <v>33</v>
      </c>
      <c r="D4035" s="1">
        <v>46114</v>
      </c>
      <c r="E4035" t="s">
        <v>36</v>
      </c>
      <c r="AF4035">
        <f>IF(excel_project[[#This Row],[Total Messages]]&gt;0,1,0)</f>
        <v>0</v>
      </c>
    </row>
    <row r="4036" spans="1:32" x14ac:dyDescent="0.3">
      <c r="A4036" t="s">
        <v>70</v>
      </c>
      <c r="B4036">
        <f t="shared" si="63"/>
        <v>37</v>
      </c>
      <c r="C4036" t="s">
        <v>33</v>
      </c>
      <c r="D4036" s="1">
        <v>46115</v>
      </c>
      <c r="E4036" t="s">
        <v>38</v>
      </c>
      <c r="AF4036">
        <f>IF(excel_project[[#This Row],[Total Messages]]&gt;0,1,0)</f>
        <v>0</v>
      </c>
    </row>
    <row r="4037" spans="1:32" x14ac:dyDescent="0.3">
      <c r="A4037" t="s">
        <v>70</v>
      </c>
      <c r="B4037">
        <f t="shared" si="63"/>
        <v>37</v>
      </c>
      <c r="C4037" t="s">
        <v>33</v>
      </c>
      <c r="D4037" s="1">
        <v>46116</v>
      </c>
      <c r="E4037" t="s">
        <v>39</v>
      </c>
      <c r="AF4037">
        <f>IF(excel_project[[#This Row],[Total Messages]]&gt;0,1,0)</f>
        <v>0</v>
      </c>
    </row>
    <row r="4038" spans="1:32" x14ac:dyDescent="0.3">
      <c r="A4038" t="s">
        <v>70</v>
      </c>
      <c r="B4038">
        <f t="shared" si="63"/>
        <v>37</v>
      </c>
      <c r="C4038" t="s">
        <v>33</v>
      </c>
      <c r="D4038" s="1">
        <v>46117</v>
      </c>
      <c r="E4038" t="s">
        <v>40</v>
      </c>
      <c r="AF4038">
        <f>IF(excel_project[[#This Row],[Total Messages]]&gt;0,1,0)</f>
        <v>0</v>
      </c>
    </row>
    <row r="4039" spans="1:32" x14ac:dyDescent="0.3">
      <c r="A4039" t="s">
        <v>70</v>
      </c>
      <c r="B4039">
        <f t="shared" si="63"/>
        <v>37</v>
      </c>
      <c r="C4039" t="s">
        <v>33</v>
      </c>
      <c r="D4039" s="1">
        <v>46118</v>
      </c>
      <c r="E4039" t="s">
        <v>30</v>
      </c>
      <c r="F4039">
        <v>16</v>
      </c>
      <c r="G4039">
        <v>9</v>
      </c>
      <c r="H4039">
        <v>7</v>
      </c>
      <c r="I4039" t="s">
        <v>37</v>
      </c>
      <c r="J4039" t="s">
        <v>31</v>
      </c>
      <c r="K4039">
        <v>1</v>
      </c>
      <c r="W4039">
        <v>3</v>
      </c>
      <c r="AF4039">
        <f>IF(excel_project[[#This Row],[Total Messages]]&gt;0,1,0)</f>
        <v>1</v>
      </c>
    </row>
    <row r="4040" spans="1:32" x14ac:dyDescent="0.3">
      <c r="A4040" t="s">
        <v>70</v>
      </c>
      <c r="B4040">
        <f t="shared" si="63"/>
        <v>37</v>
      </c>
      <c r="C4040" t="s">
        <v>33</v>
      </c>
      <c r="D4040" s="1">
        <v>46119</v>
      </c>
      <c r="E4040" t="s">
        <v>34</v>
      </c>
      <c r="AF4040">
        <f>IF(excel_project[[#This Row],[Total Messages]]&gt;0,1,0)</f>
        <v>0</v>
      </c>
    </row>
    <row r="4041" spans="1:32" x14ac:dyDescent="0.3">
      <c r="A4041" t="s">
        <v>70</v>
      </c>
      <c r="B4041">
        <f t="shared" si="63"/>
        <v>37</v>
      </c>
      <c r="C4041" t="s">
        <v>33</v>
      </c>
      <c r="D4041" s="1">
        <v>46120</v>
      </c>
      <c r="E4041" t="s">
        <v>35</v>
      </c>
      <c r="AF4041">
        <f>IF(excel_project[[#This Row],[Total Messages]]&gt;0,1,0)</f>
        <v>0</v>
      </c>
    </row>
    <row r="4042" spans="1:32" x14ac:dyDescent="0.3">
      <c r="A4042" t="s">
        <v>70</v>
      </c>
      <c r="B4042">
        <f t="shared" si="63"/>
        <v>37</v>
      </c>
      <c r="C4042" t="s">
        <v>33</v>
      </c>
      <c r="D4042" s="1">
        <v>46121</v>
      </c>
      <c r="E4042" t="s">
        <v>36</v>
      </c>
      <c r="AF4042">
        <f>IF(excel_project[[#This Row],[Total Messages]]&gt;0,1,0)</f>
        <v>0</v>
      </c>
    </row>
    <row r="4043" spans="1:32" x14ac:dyDescent="0.3">
      <c r="A4043" t="s">
        <v>70</v>
      </c>
      <c r="B4043">
        <f t="shared" si="63"/>
        <v>37</v>
      </c>
      <c r="C4043" t="s">
        <v>33</v>
      </c>
      <c r="D4043" s="1">
        <v>46122</v>
      </c>
      <c r="E4043" t="s">
        <v>38</v>
      </c>
      <c r="AF4043">
        <f>IF(excel_project[[#This Row],[Total Messages]]&gt;0,1,0)</f>
        <v>0</v>
      </c>
    </row>
    <row r="4044" spans="1:32" x14ac:dyDescent="0.3">
      <c r="A4044" t="s">
        <v>70</v>
      </c>
      <c r="B4044">
        <f t="shared" si="63"/>
        <v>37</v>
      </c>
      <c r="C4044" t="s">
        <v>33</v>
      </c>
      <c r="D4044" s="1">
        <v>46123</v>
      </c>
      <c r="E4044" t="s">
        <v>39</v>
      </c>
      <c r="AF4044">
        <f>IF(excel_project[[#This Row],[Total Messages]]&gt;0,1,0)</f>
        <v>0</v>
      </c>
    </row>
    <row r="4045" spans="1:32" x14ac:dyDescent="0.3">
      <c r="A4045" t="s">
        <v>70</v>
      </c>
      <c r="B4045">
        <f t="shared" si="63"/>
        <v>37</v>
      </c>
      <c r="C4045" t="s">
        <v>33</v>
      </c>
      <c r="D4045" s="1">
        <v>46124</v>
      </c>
      <c r="E4045" t="s">
        <v>40</v>
      </c>
      <c r="AF4045">
        <f>IF(excel_project[[#This Row],[Total Messages]]&gt;0,1,0)</f>
        <v>0</v>
      </c>
    </row>
    <row r="4046" spans="1:32" x14ac:dyDescent="0.3">
      <c r="A4046" t="s">
        <v>70</v>
      </c>
      <c r="B4046">
        <f t="shared" si="63"/>
        <v>37</v>
      </c>
      <c r="C4046" t="s">
        <v>33</v>
      </c>
      <c r="D4046" s="1">
        <v>46125</v>
      </c>
      <c r="E4046" t="s">
        <v>30</v>
      </c>
      <c r="AF4046">
        <f>IF(excel_project[[#This Row],[Total Messages]]&gt;0,1,0)</f>
        <v>0</v>
      </c>
    </row>
    <row r="4047" spans="1:32" x14ac:dyDescent="0.3">
      <c r="A4047" t="s">
        <v>70</v>
      </c>
      <c r="B4047">
        <f t="shared" si="63"/>
        <v>37</v>
      </c>
      <c r="C4047" t="s">
        <v>33</v>
      </c>
      <c r="D4047" s="1">
        <v>46126</v>
      </c>
      <c r="E4047" t="s">
        <v>34</v>
      </c>
      <c r="AF4047">
        <f>IF(excel_project[[#This Row],[Total Messages]]&gt;0,1,0)</f>
        <v>0</v>
      </c>
    </row>
    <row r="4048" spans="1:32" x14ac:dyDescent="0.3">
      <c r="A4048" t="s">
        <v>70</v>
      </c>
      <c r="B4048">
        <f t="shared" si="63"/>
        <v>37</v>
      </c>
      <c r="C4048" t="s">
        <v>33</v>
      </c>
      <c r="D4048" s="1">
        <v>46127</v>
      </c>
      <c r="E4048" t="s">
        <v>35</v>
      </c>
      <c r="AF4048">
        <f>IF(excel_project[[#This Row],[Total Messages]]&gt;0,1,0)</f>
        <v>0</v>
      </c>
    </row>
    <row r="4049" spans="1:32" x14ac:dyDescent="0.3">
      <c r="A4049" t="s">
        <v>70</v>
      </c>
      <c r="B4049">
        <f t="shared" si="63"/>
        <v>37</v>
      </c>
      <c r="C4049" t="s">
        <v>33</v>
      </c>
      <c r="D4049" s="1">
        <v>46128</v>
      </c>
      <c r="E4049" t="s">
        <v>36</v>
      </c>
      <c r="F4049">
        <v>6</v>
      </c>
      <c r="G4049">
        <v>2</v>
      </c>
      <c r="H4049">
        <v>4</v>
      </c>
      <c r="I4049" t="s">
        <v>37</v>
      </c>
      <c r="J4049" t="s">
        <v>31</v>
      </c>
      <c r="Q4049">
        <v>1</v>
      </c>
      <c r="AF4049">
        <f>IF(excel_project[[#This Row],[Total Messages]]&gt;0,1,0)</f>
        <v>1</v>
      </c>
    </row>
    <row r="4050" spans="1:32" x14ac:dyDescent="0.3">
      <c r="A4050" t="s">
        <v>70</v>
      </c>
      <c r="B4050">
        <f t="shared" si="63"/>
        <v>37</v>
      </c>
      <c r="C4050" t="s">
        <v>33</v>
      </c>
      <c r="D4050" s="1">
        <v>46129</v>
      </c>
      <c r="E4050" t="s">
        <v>38</v>
      </c>
      <c r="AF4050">
        <f>IF(excel_project[[#This Row],[Total Messages]]&gt;0,1,0)</f>
        <v>0</v>
      </c>
    </row>
    <row r="4051" spans="1:32" x14ac:dyDescent="0.3">
      <c r="A4051" t="s">
        <v>70</v>
      </c>
      <c r="B4051">
        <f t="shared" si="63"/>
        <v>37</v>
      </c>
      <c r="C4051" t="s">
        <v>33</v>
      </c>
      <c r="D4051" s="1">
        <v>46130</v>
      </c>
      <c r="E4051" t="s">
        <v>39</v>
      </c>
      <c r="AF4051">
        <f>IF(excel_project[[#This Row],[Total Messages]]&gt;0,1,0)</f>
        <v>0</v>
      </c>
    </row>
    <row r="4052" spans="1:32" x14ac:dyDescent="0.3">
      <c r="A4052" t="s">
        <v>70</v>
      </c>
      <c r="B4052">
        <f t="shared" si="63"/>
        <v>37</v>
      </c>
      <c r="C4052" t="s">
        <v>33</v>
      </c>
      <c r="D4052" s="1">
        <v>46131</v>
      </c>
      <c r="E4052" t="s">
        <v>40</v>
      </c>
      <c r="AF4052">
        <f>IF(excel_project[[#This Row],[Total Messages]]&gt;0,1,0)</f>
        <v>0</v>
      </c>
    </row>
    <row r="4053" spans="1:32" x14ac:dyDescent="0.3">
      <c r="A4053" t="s">
        <v>70</v>
      </c>
      <c r="B4053">
        <f t="shared" si="63"/>
        <v>37</v>
      </c>
      <c r="C4053" t="s">
        <v>33</v>
      </c>
      <c r="D4053" s="1">
        <v>46132</v>
      </c>
      <c r="E4053" t="s">
        <v>30</v>
      </c>
      <c r="AF4053">
        <f>IF(excel_project[[#This Row],[Total Messages]]&gt;0,1,0)</f>
        <v>0</v>
      </c>
    </row>
    <row r="4054" spans="1:32" x14ac:dyDescent="0.3">
      <c r="A4054" t="s">
        <v>70</v>
      </c>
      <c r="B4054">
        <f t="shared" si="63"/>
        <v>37</v>
      </c>
      <c r="C4054" t="s">
        <v>33</v>
      </c>
      <c r="D4054" s="1">
        <v>46133</v>
      </c>
      <c r="E4054" t="s">
        <v>34</v>
      </c>
      <c r="AF4054">
        <f>IF(excel_project[[#This Row],[Total Messages]]&gt;0,1,0)</f>
        <v>0</v>
      </c>
    </row>
    <row r="4055" spans="1:32" x14ac:dyDescent="0.3">
      <c r="A4055" t="s">
        <v>70</v>
      </c>
      <c r="B4055">
        <f t="shared" si="63"/>
        <v>37</v>
      </c>
      <c r="C4055" t="s">
        <v>33</v>
      </c>
      <c r="D4055" s="1">
        <v>46134</v>
      </c>
      <c r="E4055" t="s">
        <v>35</v>
      </c>
      <c r="AF4055">
        <f>IF(excel_project[[#This Row],[Total Messages]]&gt;0,1,0)</f>
        <v>0</v>
      </c>
    </row>
    <row r="4056" spans="1:32" x14ac:dyDescent="0.3">
      <c r="A4056" t="s">
        <v>70</v>
      </c>
      <c r="B4056">
        <f t="shared" si="63"/>
        <v>37</v>
      </c>
      <c r="C4056" t="s">
        <v>33</v>
      </c>
      <c r="D4056" s="1">
        <v>46135</v>
      </c>
      <c r="E4056" t="s">
        <v>36</v>
      </c>
      <c r="AF4056">
        <f>IF(excel_project[[#This Row],[Total Messages]]&gt;0,1,0)</f>
        <v>0</v>
      </c>
    </row>
    <row r="4057" spans="1:32" x14ac:dyDescent="0.3">
      <c r="A4057" t="s">
        <v>70</v>
      </c>
      <c r="B4057">
        <f t="shared" si="63"/>
        <v>37</v>
      </c>
      <c r="C4057" t="s">
        <v>33</v>
      </c>
      <c r="D4057" s="1">
        <v>46136</v>
      </c>
      <c r="E4057" t="s">
        <v>38</v>
      </c>
      <c r="AF4057">
        <f>IF(excel_project[[#This Row],[Total Messages]]&gt;0,1,0)</f>
        <v>0</v>
      </c>
    </row>
    <row r="4058" spans="1:32" x14ac:dyDescent="0.3">
      <c r="A4058" t="s">
        <v>70</v>
      </c>
      <c r="B4058">
        <f t="shared" si="63"/>
        <v>37</v>
      </c>
      <c r="C4058" t="s">
        <v>33</v>
      </c>
      <c r="D4058" s="1">
        <v>46137</v>
      </c>
      <c r="E4058" t="s">
        <v>39</v>
      </c>
      <c r="AF4058">
        <f>IF(excel_project[[#This Row],[Total Messages]]&gt;0,1,0)</f>
        <v>0</v>
      </c>
    </row>
    <row r="4059" spans="1:32" x14ac:dyDescent="0.3">
      <c r="A4059" t="s">
        <v>70</v>
      </c>
      <c r="B4059">
        <f t="shared" si="63"/>
        <v>37</v>
      </c>
      <c r="C4059" t="s">
        <v>33</v>
      </c>
      <c r="D4059" s="1">
        <v>46138</v>
      </c>
      <c r="E4059" t="s">
        <v>40</v>
      </c>
      <c r="AF4059">
        <f>IF(excel_project[[#This Row],[Total Messages]]&gt;0,1,0)</f>
        <v>0</v>
      </c>
    </row>
    <row r="4060" spans="1:32" x14ac:dyDescent="0.3">
      <c r="A4060" t="s">
        <v>70</v>
      </c>
      <c r="B4060">
        <f t="shared" si="63"/>
        <v>37</v>
      </c>
      <c r="C4060" t="s">
        <v>33</v>
      </c>
      <c r="D4060" s="1">
        <v>46139</v>
      </c>
      <c r="E4060" t="s">
        <v>30</v>
      </c>
      <c r="AF4060">
        <f>IF(excel_project[[#This Row],[Total Messages]]&gt;0,1,0)</f>
        <v>0</v>
      </c>
    </row>
    <row r="4061" spans="1:32" x14ac:dyDescent="0.3">
      <c r="A4061" t="s">
        <v>70</v>
      </c>
      <c r="B4061">
        <f t="shared" si="63"/>
        <v>37</v>
      </c>
      <c r="C4061" t="s">
        <v>33</v>
      </c>
      <c r="D4061" s="1">
        <v>46140</v>
      </c>
      <c r="E4061" t="s">
        <v>34</v>
      </c>
      <c r="AF4061">
        <f>IF(excel_project[[#This Row],[Total Messages]]&gt;0,1,0)</f>
        <v>0</v>
      </c>
    </row>
    <row r="4062" spans="1:32" x14ac:dyDescent="0.3">
      <c r="A4062" t="s">
        <v>70</v>
      </c>
      <c r="B4062">
        <f t="shared" si="63"/>
        <v>37</v>
      </c>
      <c r="C4062" t="s">
        <v>33</v>
      </c>
      <c r="D4062" s="1">
        <v>46141</v>
      </c>
      <c r="E4062" t="s">
        <v>35</v>
      </c>
      <c r="AF4062">
        <f>IF(excel_project[[#This Row],[Total Messages]]&gt;0,1,0)</f>
        <v>0</v>
      </c>
    </row>
    <row r="4063" spans="1:32" x14ac:dyDescent="0.3">
      <c r="A4063" t="s">
        <v>70</v>
      </c>
      <c r="B4063">
        <f t="shared" si="63"/>
        <v>37</v>
      </c>
      <c r="C4063" t="s">
        <v>33</v>
      </c>
      <c r="D4063" s="1">
        <v>46142</v>
      </c>
      <c r="E4063" t="s">
        <v>36</v>
      </c>
      <c r="AF4063">
        <f>IF(excel_project[[#This Row],[Total Messages]]&gt;0,1,0)</f>
        <v>0</v>
      </c>
    </row>
    <row r="4064" spans="1:32" x14ac:dyDescent="0.3">
      <c r="A4064" t="s">
        <v>70</v>
      </c>
      <c r="B4064">
        <f t="shared" si="63"/>
        <v>37</v>
      </c>
      <c r="C4064" t="s">
        <v>33</v>
      </c>
      <c r="D4064" s="1">
        <v>46143</v>
      </c>
      <c r="E4064" t="s">
        <v>38</v>
      </c>
      <c r="AF4064">
        <f>IF(excel_project[[#This Row],[Total Messages]]&gt;0,1,0)</f>
        <v>0</v>
      </c>
    </row>
    <row r="4065" spans="1:32" x14ac:dyDescent="0.3">
      <c r="A4065" t="s">
        <v>70</v>
      </c>
      <c r="B4065">
        <f t="shared" si="63"/>
        <v>37</v>
      </c>
      <c r="C4065" t="s">
        <v>33</v>
      </c>
      <c r="D4065" s="1">
        <v>46144</v>
      </c>
      <c r="E4065" t="s">
        <v>39</v>
      </c>
      <c r="AF4065">
        <f>IF(excel_project[[#This Row],[Total Messages]]&gt;0,1,0)</f>
        <v>0</v>
      </c>
    </row>
    <row r="4066" spans="1:32" x14ac:dyDescent="0.3">
      <c r="A4066" t="s">
        <v>70</v>
      </c>
      <c r="B4066">
        <f t="shared" si="63"/>
        <v>37</v>
      </c>
      <c r="C4066" t="s">
        <v>33</v>
      </c>
      <c r="D4066" s="1">
        <v>46145</v>
      </c>
      <c r="E4066" t="s">
        <v>40</v>
      </c>
      <c r="AF4066">
        <f>IF(excel_project[[#This Row],[Total Messages]]&gt;0,1,0)</f>
        <v>0</v>
      </c>
    </row>
    <row r="4067" spans="1:32" x14ac:dyDescent="0.3">
      <c r="A4067" t="s">
        <v>70</v>
      </c>
      <c r="B4067">
        <f t="shared" si="63"/>
        <v>37</v>
      </c>
      <c r="C4067" t="s">
        <v>33</v>
      </c>
      <c r="D4067" s="1">
        <v>46146</v>
      </c>
      <c r="E4067" t="s">
        <v>30</v>
      </c>
      <c r="AF4067">
        <f>IF(excel_project[[#This Row],[Total Messages]]&gt;0,1,0)</f>
        <v>0</v>
      </c>
    </row>
    <row r="4068" spans="1:32" x14ac:dyDescent="0.3">
      <c r="A4068" t="s">
        <v>70</v>
      </c>
      <c r="B4068">
        <f t="shared" si="63"/>
        <v>37</v>
      </c>
      <c r="C4068" t="s">
        <v>33</v>
      </c>
      <c r="D4068" s="1">
        <v>46147</v>
      </c>
      <c r="E4068" t="s">
        <v>34</v>
      </c>
      <c r="AF4068">
        <f>IF(excel_project[[#This Row],[Total Messages]]&gt;0,1,0)</f>
        <v>0</v>
      </c>
    </row>
    <row r="4069" spans="1:32" x14ac:dyDescent="0.3">
      <c r="A4069" t="s">
        <v>70</v>
      </c>
      <c r="B4069">
        <f t="shared" si="63"/>
        <v>37</v>
      </c>
      <c r="C4069" t="s">
        <v>33</v>
      </c>
      <c r="D4069" s="1">
        <v>46148</v>
      </c>
      <c r="E4069" t="s">
        <v>35</v>
      </c>
      <c r="AF4069">
        <f>IF(excel_project[[#This Row],[Total Messages]]&gt;0,1,0)</f>
        <v>0</v>
      </c>
    </row>
    <row r="4070" spans="1:32" x14ac:dyDescent="0.3">
      <c r="A4070" t="s">
        <v>70</v>
      </c>
      <c r="B4070">
        <f t="shared" si="63"/>
        <v>37</v>
      </c>
      <c r="C4070" t="s">
        <v>33</v>
      </c>
      <c r="D4070" s="1">
        <v>46149</v>
      </c>
      <c r="E4070" t="s">
        <v>36</v>
      </c>
      <c r="AF4070">
        <f>IF(excel_project[[#This Row],[Total Messages]]&gt;0,1,0)</f>
        <v>0</v>
      </c>
    </row>
    <row r="4071" spans="1:32" x14ac:dyDescent="0.3">
      <c r="A4071" t="s">
        <v>70</v>
      </c>
      <c r="B4071">
        <f t="shared" si="63"/>
        <v>37</v>
      </c>
      <c r="C4071" t="s">
        <v>33</v>
      </c>
      <c r="D4071" s="1">
        <v>46150</v>
      </c>
      <c r="E4071" t="s">
        <v>38</v>
      </c>
      <c r="AF4071">
        <f>IF(excel_project[[#This Row],[Total Messages]]&gt;0,1,0)</f>
        <v>0</v>
      </c>
    </row>
    <row r="4072" spans="1:32" x14ac:dyDescent="0.3">
      <c r="A4072" t="s">
        <v>71</v>
      </c>
      <c r="B4072">
        <f t="shared" si="63"/>
        <v>38</v>
      </c>
      <c r="C4072" t="s">
        <v>33</v>
      </c>
      <c r="D4072" s="1">
        <v>46041</v>
      </c>
      <c r="E4072" t="s">
        <v>30</v>
      </c>
      <c r="AF4072">
        <f>IF(excel_project[[#This Row],[Total Messages]]&gt;0,1,0)</f>
        <v>0</v>
      </c>
    </row>
    <row r="4073" spans="1:32" x14ac:dyDescent="0.3">
      <c r="A4073" t="s">
        <v>71</v>
      </c>
      <c r="B4073">
        <f t="shared" si="63"/>
        <v>38</v>
      </c>
      <c r="C4073" t="s">
        <v>33</v>
      </c>
      <c r="D4073" s="1">
        <v>46042</v>
      </c>
      <c r="E4073" t="s">
        <v>34</v>
      </c>
      <c r="AF4073">
        <f>IF(excel_project[[#This Row],[Total Messages]]&gt;0,1,0)</f>
        <v>0</v>
      </c>
    </row>
    <row r="4074" spans="1:32" x14ac:dyDescent="0.3">
      <c r="A4074" t="s">
        <v>71</v>
      </c>
      <c r="B4074">
        <f t="shared" si="63"/>
        <v>38</v>
      </c>
      <c r="C4074" t="s">
        <v>33</v>
      </c>
      <c r="D4074" s="1">
        <v>46043</v>
      </c>
      <c r="E4074" t="s">
        <v>35</v>
      </c>
      <c r="AF4074">
        <f>IF(excel_project[[#This Row],[Total Messages]]&gt;0,1,0)</f>
        <v>0</v>
      </c>
    </row>
    <row r="4075" spans="1:32" x14ac:dyDescent="0.3">
      <c r="A4075" t="s">
        <v>71</v>
      </c>
      <c r="B4075">
        <f t="shared" si="63"/>
        <v>38</v>
      </c>
      <c r="C4075" t="s">
        <v>33</v>
      </c>
      <c r="D4075" s="1">
        <v>46044</v>
      </c>
      <c r="E4075" t="s">
        <v>36</v>
      </c>
      <c r="AF4075">
        <f>IF(excel_project[[#This Row],[Total Messages]]&gt;0,1,0)</f>
        <v>0</v>
      </c>
    </row>
    <row r="4076" spans="1:32" x14ac:dyDescent="0.3">
      <c r="A4076" t="s">
        <v>71</v>
      </c>
      <c r="B4076">
        <f t="shared" si="63"/>
        <v>38</v>
      </c>
      <c r="C4076" t="s">
        <v>33</v>
      </c>
      <c r="D4076" s="1">
        <v>46045</v>
      </c>
      <c r="E4076" t="s">
        <v>38</v>
      </c>
      <c r="AF4076">
        <f>IF(excel_project[[#This Row],[Total Messages]]&gt;0,1,0)</f>
        <v>0</v>
      </c>
    </row>
    <row r="4077" spans="1:32" x14ac:dyDescent="0.3">
      <c r="A4077" t="s">
        <v>71</v>
      </c>
      <c r="B4077">
        <f t="shared" si="63"/>
        <v>38</v>
      </c>
      <c r="C4077" t="s">
        <v>33</v>
      </c>
      <c r="D4077" s="1">
        <v>46046</v>
      </c>
      <c r="E4077" t="s">
        <v>39</v>
      </c>
      <c r="F4077">
        <v>9</v>
      </c>
      <c r="G4077">
        <v>3</v>
      </c>
      <c r="H4077">
        <v>6</v>
      </c>
      <c r="I4077" t="s">
        <v>37</v>
      </c>
      <c r="J4077" t="s">
        <v>37</v>
      </c>
      <c r="W4077">
        <v>1</v>
      </c>
      <c r="Y4077">
        <v>3</v>
      </c>
      <c r="AF4077">
        <f>IF(excel_project[[#This Row],[Total Messages]]&gt;0,1,0)</f>
        <v>1</v>
      </c>
    </row>
    <row r="4078" spans="1:32" x14ac:dyDescent="0.3">
      <c r="A4078" t="s">
        <v>71</v>
      </c>
      <c r="B4078">
        <f t="shared" si="63"/>
        <v>38</v>
      </c>
      <c r="C4078" t="s">
        <v>33</v>
      </c>
      <c r="D4078" s="1">
        <v>46047</v>
      </c>
      <c r="E4078" t="s">
        <v>40</v>
      </c>
      <c r="AF4078">
        <f>IF(excel_project[[#This Row],[Total Messages]]&gt;0,1,0)</f>
        <v>0</v>
      </c>
    </row>
    <row r="4079" spans="1:32" x14ac:dyDescent="0.3">
      <c r="A4079" t="s">
        <v>71</v>
      </c>
      <c r="B4079">
        <f t="shared" si="63"/>
        <v>38</v>
      </c>
      <c r="C4079" t="s">
        <v>33</v>
      </c>
      <c r="D4079" s="1">
        <v>46048</v>
      </c>
      <c r="E4079" t="s">
        <v>30</v>
      </c>
      <c r="AF4079">
        <f>IF(excel_project[[#This Row],[Total Messages]]&gt;0,1,0)</f>
        <v>0</v>
      </c>
    </row>
    <row r="4080" spans="1:32" x14ac:dyDescent="0.3">
      <c r="A4080" t="s">
        <v>71</v>
      </c>
      <c r="B4080">
        <f t="shared" si="63"/>
        <v>38</v>
      </c>
      <c r="C4080" t="s">
        <v>33</v>
      </c>
      <c r="D4080" s="1">
        <v>46049</v>
      </c>
      <c r="E4080" t="s">
        <v>34</v>
      </c>
      <c r="AF4080">
        <f>IF(excel_project[[#This Row],[Total Messages]]&gt;0,1,0)</f>
        <v>0</v>
      </c>
    </row>
    <row r="4081" spans="1:32" x14ac:dyDescent="0.3">
      <c r="A4081" t="s">
        <v>71</v>
      </c>
      <c r="B4081">
        <f t="shared" si="63"/>
        <v>38</v>
      </c>
      <c r="C4081" t="s">
        <v>33</v>
      </c>
      <c r="D4081" s="1">
        <v>46050</v>
      </c>
      <c r="E4081" t="s">
        <v>35</v>
      </c>
      <c r="F4081">
        <v>18</v>
      </c>
      <c r="G4081">
        <v>12</v>
      </c>
      <c r="H4081">
        <v>6</v>
      </c>
      <c r="I4081" t="s">
        <v>31</v>
      </c>
      <c r="J4081" t="s">
        <v>31</v>
      </c>
      <c r="AF4081">
        <f>IF(excel_project[[#This Row],[Total Messages]]&gt;0,1,0)</f>
        <v>1</v>
      </c>
    </row>
    <row r="4082" spans="1:32" x14ac:dyDescent="0.3">
      <c r="A4082" t="s">
        <v>71</v>
      </c>
      <c r="B4082">
        <f t="shared" si="63"/>
        <v>38</v>
      </c>
      <c r="C4082" t="s">
        <v>33</v>
      </c>
      <c r="D4082" s="1">
        <v>46051</v>
      </c>
      <c r="E4082" t="s">
        <v>36</v>
      </c>
      <c r="AF4082">
        <f>IF(excel_project[[#This Row],[Total Messages]]&gt;0,1,0)</f>
        <v>0</v>
      </c>
    </row>
    <row r="4083" spans="1:32" x14ac:dyDescent="0.3">
      <c r="A4083" t="s">
        <v>71</v>
      </c>
      <c r="B4083">
        <f t="shared" si="63"/>
        <v>38</v>
      </c>
      <c r="C4083" t="s">
        <v>33</v>
      </c>
      <c r="D4083" s="1">
        <v>46052</v>
      </c>
      <c r="E4083" t="s">
        <v>38</v>
      </c>
      <c r="AF4083">
        <f>IF(excel_project[[#This Row],[Total Messages]]&gt;0,1,0)</f>
        <v>0</v>
      </c>
    </row>
    <row r="4084" spans="1:32" x14ac:dyDescent="0.3">
      <c r="A4084" t="s">
        <v>71</v>
      </c>
      <c r="B4084">
        <f t="shared" si="63"/>
        <v>38</v>
      </c>
      <c r="C4084" t="s">
        <v>33</v>
      </c>
      <c r="D4084" s="1">
        <v>46053</v>
      </c>
      <c r="E4084" t="s">
        <v>39</v>
      </c>
      <c r="AF4084">
        <f>IF(excel_project[[#This Row],[Total Messages]]&gt;0,1,0)</f>
        <v>0</v>
      </c>
    </row>
    <row r="4085" spans="1:32" x14ac:dyDescent="0.3">
      <c r="A4085" t="s">
        <v>71</v>
      </c>
      <c r="B4085">
        <f t="shared" si="63"/>
        <v>38</v>
      </c>
      <c r="C4085" t="s">
        <v>33</v>
      </c>
      <c r="D4085" s="1">
        <v>46054</v>
      </c>
      <c r="E4085" t="s">
        <v>40</v>
      </c>
      <c r="AF4085">
        <f>IF(excel_project[[#This Row],[Total Messages]]&gt;0,1,0)</f>
        <v>0</v>
      </c>
    </row>
    <row r="4086" spans="1:32" x14ac:dyDescent="0.3">
      <c r="A4086" t="s">
        <v>71</v>
      </c>
      <c r="B4086">
        <f t="shared" si="63"/>
        <v>38</v>
      </c>
      <c r="C4086" t="s">
        <v>33</v>
      </c>
      <c r="D4086" s="1">
        <v>46055</v>
      </c>
      <c r="E4086" t="s">
        <v>30</v>
      </c>
      <c r="AF4086">
        <f>IF(excel_project[[#This Row],[Total Messages]]&gt;0,1,0)</f>
        <v>0</v>
      </c>
    </row>
    <row r="4087" spans="1:32" x14ac:dyDescent="0.3">
      <c r="A4087" t="s">
        <v>71</v>
      </c>
      <c r="B4087">
        <f t="shared" si="63"/>
        <v>38</v>
      </c>
      <c r="C4087" t="s">
        <v>33</v>
      </c>
      <c r="D4087" s="1">
        <v>46056</v>
      </c>
      <c r="E4087" t="s">
        <v>34</v>
      </c>
      <c r="F4087">
        <v>5</v>
      </c>
      <c r="G4087">
        <v>5</v>
      </c>
      <c r="I4087" t="s">
        <v>31</v>
      </c>
      <c r="J4087" t="s">
        <v>31</v>
      </c>
      <c r="T4087">
        <v>2</v>
      </c>
      <c r="AF4087">
        <f>IF(excel_project[[#This Row],[Total Messages]]&gt;0,1,0)</f>
        <v>1</v>
      </c>
    </row>
    <row r="4088" spans="1:32" x14ac:dyDescent="0.3">
      <c r="A4088" t="s">
        <v>71</v>
      </c>
      <c r="B4088">
        <f t="shared" si="63"/>
        <v>38</v>
      </c>
      <c r="C4088" t="s">
        <v>33</v>
      </c>
      <c r="D4088" s="1">
        <v>46057</v>
      </c>
      <c r="E4088" t="s">
        <v>35</v>
      </c>
      <c r="AF4088">
        <f>IF(excel_project[[#This Row],[Total Messages]]&gt;0,1,0)</f>
        <v>0</v>
      </c>
    </row>
    <row r="4089" spans="1:32" x14ac:dyDescent="0.3">
      <c r="A4089" t="s">
        <v>71</v>
      </c>
      <c r="B4089">
        <f t="shared" si="63"/>
        <v>38</v>
      </c>
      <c r="C4089" t="s">
        <v>33</v>
      </c>
      <c r="D4089" s="1">
        <v>46058</v>
      </c>
      <c r="E4089" t="s">
        <v>36</v>
      </c>
      <c r="AF4089">
        <f>IF(excel_project[[#This Row],[Total Messages]]&gt;0,1,0)</f>
        <v>0</v>
      </c>
    </row>
    <row r="4090" spans="1:32" x14ac:dyDescent="0.3">
      <c r="A4090" t="s">
        <v>71</v>
      </c>
      <c r="B4090">
        <f t="shared" si="63"/>
        <v>38</v>
      </c>
      <c r="C4090" t="s">
        <v>33</v>
      </c>
      <c r="D4090" s="1">
        <v>46059</v>
      </c>
      <c r="E4090" t="s">
        <v>38</v>
      </c>
      <c r="AF4090">
        <f>IF(excel_project[[#This Row],[Total Messages]]&gt;0,1,0)</f>
        <v>0</v>
      </c>
    </row>
    <row r="4091" spans="1:32" x14ac:dyDescent="0.3">
      <c r="A4091" t="s">
        <v>71</v>
      </c>
      <c r="B4091">
        <f t="shared" si="63"/>
        <v>38</v>
      </c>
      <c r="C4091" t="s">
        <v>33</v>
      </c>
      <c r="D4091" s="1">
        <v>46060</v>
      </c>
      <c r="E4091" t="s">
        <v>39</v>
      </c>
      <c r="AF4091">
        <f>IF(excel_project[[#This Row],[Total Messages]]&gt;0,1,0)</f>
        <v>0</v>
      </c>
    </row>
    <row r="4092" spans="1:32" x14ac:dyDescent="0.3">
      <c r="A4092" t="s">
        <v>71</v>
      </c>
      <c r="B4092">
        <f t="shared" si="63"/>
        <v>38</v>
      </c>
      <c r="C4092" t="s">
        <v>33</v>
      </c>
      <c r="D4092" s="1">
        <v>46061</v>
      </c>
      <c r="E4092" t="s">
        <v>40</v>
      </c>
      <c r="AF4092">
        <f>IF(excel_project[[#This Row],[Total Messages]]&gt;0,1,0)</f>
        <v>0</v>
      </c>
    </row>
    <row r="4093" spans="1:32" x14ac:dyDescent="0.3">
      <c r="A4093" t="s">
        <v>71</v>
      </c>
      <c r="B4093">
        <f t="shared" si="63"/>
        <v>38</v>
      </c>
      <c r="C4093" t="s">
        <v>33</v>
      </c>
      <c r="D4093" s="1">
        <v>46062</v>
      </c>
      <c r="E4093" t="s">
        <v>30</v>
      </c>
      <c r="AF4093">
        <f>IF(excel_project[[#This Row],[Total Messages]]&gt;0,1,0)</f>
        <v>0</v>
      </c>
    </row>
    <row r="4094" spans="1:32" x14ac:dyDescent="0.3">
      <c r="A4094" t="s">
        <v>71</v>
      </c>
      <c r="B4094">
        <f t="shared" si="63"/>
        <v>38</v>
      </c>
      <c r="C4094" t="s">
        <v>33</v>
      </c>
      <c r="D4094" s="1">
        <v>46063</v>
      </c>
      <c r="E4094" t="s">
        <v>34</v>
      </c>
      <c r="AF4094">
        <f>IF(excel_project[[#This Row],[Total Messages]]&gt;0,1,0)</f>
        <v>0</v>
      </c>
    </row>
    <row r="4095" spans="1:32" x14ac:dyDescent="0.3">
      <c r="A4095" t="s">
        <v>71</v>
      </c>
      <c r="B4095">
        <f t="shared" si="63"/>
        <v>38</v>
      </c>
      <c r="C4095" t="s">
        <v>33</v>
      </c>
      <c r="D4095" s="1">
        <v>46064</v>
      </c>
      <c r="E4095" t="s">
        <v>35</v>
      </c>
      <c r="AF4095">
        <f>IF(excel_project[[#This Row],[Total Messages]]&gt;0,1,0)</f>
        <v>0</v>
      </c>
    </row>
    <row r="4096" spans="1:32" x14ac:dyDescent="0.3">
      <c r="A4096" t="s">
        <v>71</v>
      </c>
      <c r="B4096">
        <f t="shared" si="63"/>
        <v>38</v>
      </c>
      <c r="C4096" t="s">
        <v>33</v>
      </c>
      <c r="D4096" s="1">
        <v>46065</v>
      </c>
      <c r="E4096" t="s">
        <v>36</v>
      </c>
      <c r="F4096">
        <v>11</v>
      </c>
      <c r="G4096">
        <v>9</v>
      </c>
      <c r="H4096">
        <v>2</v>
      </c>
      <c r="I4096" t="s">
        <v>31</v>
      </c>
      <c r="J4096" t="s">
        <v>31</v>
      </c>
      <c r="M4096">
        <v>2</v>
      </c>
      <c r="AF4096">
        <f>IF(excel_project[[#This Row],[Total Messages]]&gt;0,1,0)</f>
        <v>1</v>
      </c>
    </row>
    <row r="4097" spans="1:32" x14ac:dyDescent="0.3">
      <c r="A4097" t="s">
        <v>71</v>
      </c>
      <c r="B4097">
        <f t="shared" si="63"/>
        <v>38</v>
      </c>
      <c r="C4097" t="s">
        <v>33</v>
      </c>
      <c r="D4097" s="1">
        <v>46066</v>
      </c>
      <c r="E4097" t="s">
        <v>38</v>
      </c>
      <c r="AF4097">
        <f>IF(excel_project[[#This Row],[Total Messages]]&gt;0,1,0)</f>
        <v>0</v>
      </c>
    </row>
    <row r="4098" spans="1:32" x14ac:dyDescent="0.3">
      <c r="A4098" t="s">
        <v>71</v>
      </c>
      <c r="B4098">
        <f t="shared" ref="B4098:B4161" si="64">VALUE(LEFT(A4098,LEN(A4098)-1))</f>
        <v>38</v>
      </c>
      <c r="C4098" t="s">
        <v>33</v>
      </c>
      <c r="D4098" s="1">
        <v>46067</v>
      </c>
      <c r="E4098" t="s">
        <v>39</v>
      </c>
      <c r="AF4098">
        <f>IF(excel_project[[#This Row],[Total Messages]]&gt;0,1,0)</f>
        <v>0</v>
      </c>
    </row>
    <row r="4099" spans="1:32" x14ac:dyDescent="0.3">
      <c r="A4099" t="s">
        <v>71</v>
      </c>
      <c r="B4099">
        <f t="shared" si="64"/>
        <v>38</v>
      </c>
      <c r="C4099" t="s">
        <v>33</v>
      </c>
      <c r="D4099" s="1">
        <v>46068</v>
      </c>
      <c r="E4099" t="s">
        <v>40</v>
      </c>
      <c r="AF4099">
        <f>IF(excel_project[[#This Row],[Total Messages]]&gt;0,1,0)</f>
        <v>0</v>
      </c>
    </row>
    <row r="4100" spans="1:32" x14ac:dyDescent="0.3">
      <c r="A4100" t="s">
        <v>71</v>
      </c>
      <c r="B4100">
        <f t="shared" si="64"/>
        <v>38</v>
      </c>
      <c r="C4100" t="s">
        <v>33</v>
      </c>
      <c r="D4100" s="1">
        <v>46069</v>
      </c>
      <c r="E4100" t="s">
        <v>30</v>
      </c>
      <c r="AF4100">
        <f>IF(excel_project[[#This Row],[Total Messages]]&gt;0,1,0)</f>
        <v>0</v>
      </c>
    </row>
    <row r="4101" spans="1:32" x14ac:dyDescent="0.3">
      <c r="A4101" t="s">
        <v>71</v>
      </c>
      <c r="B4101">
        <f t="shared" si="64"/>
        <v>38</v>
      </c>
      <c r="C4101" t="s">
        <v>33</v>
      </c>
      <c r="D4101" s="1">
        <v>46070</v>
      </c>
      <c r="E4101" t="s">
        <v>34</v>
      </c>
      <c r="AF4101">
        <f>IF(excel_project[[#This Row],[Total Messages]]&gt;0,1,0)</f>
        <v>0</v>
      </c>
    </row>
    <row r="4102" spans="1:32" x14ac:dyDescent="0.3">
      <c r="A4102" t="s">
        <v>71</v>
      </c>
      <c r="B4102">
        <f t="shared" si="64"/>
        <v>38</v>
      </c>
      <c r="C4102" t="s">
        <v>33</v>
      </c>
      <c r="D4102" s="1">
        <v>46071</v>
      </c>
      <c r="E4102" t="s">
        <v>35</v>
      </c>
      <c r="AF4102">
        <f>IF(excel_project[[#This Row],[Total Messages]]&gt;0,1,0)</f>
        <v>0</v>
      </c>
    </row>
    <row r="4103" spans="1:32" x14ac:dyDescent="0.3">
      <c r="A4103" t="s">
        <v>71</v>
      </c>
      <c r="B4103">
        <f t="shared" si="64"/>
        <v>38</v>
      </c>
      <c r="C4103" t="s">
        <v>33</v>
      </c>
      <c r="D4103" s="1">
        <v>46072</v>
      </c>
      <c r="E4103" t="s">
        <v>36</v>
      </c>
      <c r="AF4103">
        <f>IF(excel_project[[#This Row],[Total Messages]]&gt;0,1,0)</f>
        <v>0</v>
      </c>
    </row>
    <row r="4104" spans="1:32" x14ac:dyDescent="0.3">
      <c r="A4104" t="s">
        <v>71</v>
      </c>
      <c r="B4104">
        <f t="shared" si="64"/>
        <v>38</v>
      </c>
      <c r="C4104" t="s">
        <v>33</v>
      </c>
      <c r="D4104" s="1">
        <v>46073</v>
      </c>
      <c r="E4104" t="s">
        <v>38</v>
      </c>
      <c r="AF4104">
        <f>IF(excel_project[[#This Row],[Total Messages]]&gt;0,1,0)</f>
        <v>0</v>
      </c>
    </row>
    <row r="4105" spans="1:32" x14ac:dyDescent="0.3">
      <c r="A4105" t="s">
        <v>71</v>
      </c>
      <c r="B4105">
        <f t="shared" si="64"/>
        <v>38</v>
      </c>
      <c r="C4105" t="s">
        <v>33</v>
      </c>
      <c r="D4105" s="1">
        <v>46074</v>
      </c>
      <c r="E4105" t="s">
        <v>39</v>
      </c>
      <c r="AF4105">
        <f>IF(excel_project[[#This Row],[Total Messages]]&gt;0,1,0)</f>
        <v>0</v>
      </c>
    </row>
    <row r="4106" spans="1:32" x14ac:dyDescent="0.3">
      <c r="A4106" t="s">
        <v>71</v>
      </c>
      <c r="B4106">
        <f t="shared" si="64"/>
        <v>38</v>
      </c>
      <c r="C4106" t="s">
        <v>33</v>
      </c>
      <c r="D4106" s="1">
        <v>46075</v>
      </c>
      <c r="E4106" t="s">
        <v>40</v>
      </c>
      <c r="AF4106">
        <f>IF(excel_project[[#This Row],[Total Messages]]&gt;0,1,0)</f>
        <v>0</v>
      </c>
    </row>
    <row r="4107" spans="1:32" x14ac:dyDescent="0.3">
      <c r="A4107" t="s">
        <v>71</v>
      </c>
      <c r="B4107">
        <f t="shared" si="64"/>
        <v>38</v>
      </c>
      <c r="C4107" t="s">
        <v>33</v>
      </c>
      <c r="D4107" s="1">
        <v>46076</v>
      </c>
      <c r="E4107" t="s">
        <v>30</v>
      </c>
      <c r="AF4107">
        <f>IF(excel_project[[#This Row],[Total Messages]]&gt;0,1,0)</f>
        <v>0</v>
      </c>
    </row>
    <row r="4108" spans="1:32" x14ac:dyDescent="0.3">
      <c r="A4108" t="s">
        <v>71</v>
      </c>
      <c r="B4108">
        <f t="shared" si="64"/>
        <v>38</v>
      </c>
      <c r="C4108" t="s">
        <v>33</v>
      </c>
      <c r="D4108" s="1">
        <v>46077</v>
      </c>
      <c r="E4108" t="s">
        <v>34</v>
      </c>
      <c r="AF4108">
        <f>IF(excel_project[[#This Row],[Total Messages]]&gt;0,1,0)</f>
        <v>0</v>
      </c>
    </row>
    <row r="4109" spans="1:32" x14ac:dyDescent="0.3">
      <c r="A4109" t="s">
        <v>71</v>
      </c>
      <c r="B4109">
        <f t="shared" si="64"/>
        <v>38</v>
      </c>
      <c r="C4109" t="s">
        <v>33</v>
      </c>
      <c r="D4109" s="1">
        <v>46078</v>
      </c>
      <c r="E4109" t="s">
        <v>35</v>
      </c>
      <c r="AF4109">
        <f>IF(excel_project[[#This Row],[Total Messages]]&gt;0,1,0)</f>
        <v>0</v>
      </c>
    </row>
    <row r="4110" spans="1:32" x14ac:dyDescent="0.3">
      <c r="A4110" t="s">
        <v>71</v>
      </c>
      <c r="B4110">
        <f t="shared" si="64"/>
        <v>38</v>
      </c>
      <c r="C4110" t="s">
        <v>33</v>
      </c>
      <c r="D4110" s="1">
        <v>46079</v>
      </c>
      <c r="E4110" t="s">
        <v>36</v>
      </c>
      <c r="F4110">
        <v>7</v>
      </c>
      <c r="G4110">
        <v>5</v>
      </c>
      <c r="H4110">
        <v>2</v>
      </c>
      <c r="I4110" t="s">
        <v>31</v>
      </c>
      <c r="J4110" t="s">
        <v>37</v>
      </c>
      <c r="V4110">
        <v>1</v>
      </c>
      <c r="AF4110">
        <f>IF(excel_project[[#This Row],[Total Messages]]&gt;0,1,0)</f>
        <v>1</v>
      </c>
    </row>
    <row r="4111" spans="1:32" x14ac:dyDescent="0.3">
      <c r="A4111" t="s">
        <v>71</v>
      </c>
      <c r="B4111">
        <f t="shared" si="64"/>
        <v>38</v>
      </c>
      <c r="C4111" t="s">
        <v>33</v>
      </c>
      <c r="D4111" s="1">
        <v>46080</v>
      </c>
      <c r="E4111" t="s">
        <v>38</v>
      </c>
      <c r="AF4111">
        <f>IF(excel_project[[#This Row],[Total Messages]]&gt;0,1,0)</f>
        <v>0</v>
      </c>
    </row>
    <row r="4112" spans="1:32" x14ac:dyDescent="0.3">
      <c r="A4112" t="s">
        <v>71</v>
      </c>
      <c r="B4112">
        <f t="shared" si="64"/>
        <v>38</v>
      </c>
      <c r="C4112" t="s">
        <v>33</v>
      </c>
      <c r="D4112" s="1">
        <v>46081</v>
      </c>
      <c r="E4112" t="s">
        <v>39</v>
      </c>
      <c r="AF4112">
        <f>IF(excel_project[[#This Row],[Total Messages]]&gt;0,1,0)</f>
        <v>0</v>
      </c>
    </row>
    <row r="4113" spans="1:32" x14ac:dyDescent="0.3">
      <c r="A4113" t="s">
        <v>71</v>
      </c>
      <c r="B4113">
        <f t="shared" si="64"/>
        <v>38</v>
      </c>
      <c r="C4113" t="s">
        <v>33</v>
      </c>
      <c r="D4113" s="1">
        <v>46082</v>
      </c>
      <c r="E4113" t="s">
        <v>40</v>
      </c>
      <c r="AF4113">
        <f>IF(excel_project[[#This Row],[Total Messages]]&gt;0,1,0)</f>
        <v>0</v>
      </c>
    </row>
    <row r="4114" spans="1:32" x14ac:dyDescent="0.3">
      <c r="A4114" t="s">
        <v>71</v>
      </c>
      <c r="B4114">
        <f t="shared" si="64"/>
        <v>38</v>
      </c>
      <c r="C4114" t="s">
        <v>33</v>
      </c>
      <c r="D4114" s="1">
        <v>46083</v>
      </c>
      <c r="E4114" t="s">
        <v>30</v>
      </c>
      <c r="AF4114">
        <f>IF(excel_project[[#This Row],[Total Messages]]&gt;0,1,0)</f>
        <v>0</v>
      </c>
    </row>
    <row r="4115" spans="1:32" x14ac:dyDescent="0.3">
      <c r="A4115" t="s">
        <v>71</v>
      </c>
      <c r="B4115">
        <f t="shared" si="64"/>
        <v>38</v>
      </c>
      <c r="C4115" t="s">
        <v>33</v>
      </c>
      <c r="D4115" s="1">
        <v>46084</v>
      </c>
      <c r="E4115" t="s">
        <v>34</v>
      </c>
      <c r="AF4115">
        <f>IF(excel_project[[#This Row],[Total Messages]]&gt;0,1,0)</f>
        <v>0</v>
      </c>
    </row>
    <row r="4116" spans="1:32" x14ac:dyDescent="0.3">
      <c r="A4116" t="s">
        <v>71</v>
      </c>
      <c r="B4116">
        <f t="shared" si="64"/>
        <v>38</v>
      </c>
      <c r="C4116" t="s">
        <v>33</v>
      </c>
      <c r="D4116" s="1">
        <v>46085</v>
      </c>
      <c r="E4116" t="s">
        <v>35</v>
      </c>
      <c r="AF4116">
        <f>IF(excel_project[[#This Row],[Total Messages]]&gt;0,1,0)</f>
        <v>0</v>
      </c>
    </row>
    <row r="4117" spans="1:32" x14ac:dyDescent="0.3">
      <c r="A4117" t="s">
        <v>71</v>
      </c>
      <c r="B4117">
        <f t="shared" si="64"/>
        <v>38</v>
      </c>
      <c r="C4117" t="s">
        <v>33</v>
      </c>
      <c r="D4117" s="1">
        <v>46086</v>
      </c>
      <c r="E4117" t="s">
        <v>36</v>
      </c>
      <c r="AF4117">
        <f>IF(excel_project[[#This Row],[Total Messages]]&gt;0,1,0)</f>
        <v>0</v>
      </c>
    </row>
    <row r="4118" spans="1:32" x14ac:dyDescent="0.3">
      <c r="A4118" t="s">
        <v>71</v>
      </c>
      <c r="B4118">
        <f t="shared" si="64"/>
        <v>38</v>
      </c>
      <c r="C4118" t="s">
        <v>33</v>
      </c>
      <c r="D4118" s="1">
        <v>46087</v>
      </c>
      <c r="E4118" t="s">
        <v>38</v>
      </c>
      <c r="AF4118">
        <f>IF(excel_project[[#This Row],[Total Messages]]&gt;0,1,0)</f>
        <v>0</v>
      </c>
    </row>
    <row r="4119" spans="1:32" x14ac:dyDescent="0.3">
      <c r="A4119" t="s">
        <v>71</v>
      </c>
      <c r="B4119">
        <f t="shared" si="64"/>
        <v>38</v>
      </c>
      <c r="C4119" t="s">
        <v>33</v>
      </c>
      <c r="D4119" s="1">
        <v>46088</v>
      </c>
      <c r="E4119" t="s">
        <v>39</v>
      </c>
      <c r="F4119">
        <v>8</v>
      </c>
      <c r="G4119">
        <v>4</v>
      </c>
      <c r="H4119">
        <v>4</v>
      </c>
      <c r="I4119" t="s">
        <v>31</v>
      </c>
      <c r="J4119" t="s">
        <v>31</v>
      </c>
      <c r="K4119">
        <v>2</v>
      </c>
      <c r="V4119">
        <v>1</v>
      </c>
      <c r="Y4119">
        <v>1</v>
      </c>
      <c r="AF4119">
        <f>IF(excel_project[[#This Row],[Total Messages]]&gt;0,1,0)</f>
        <v>1</v>
      </c>
    </row>
    <row r="4120" spans="1:32" x14ac:dyDescent="0.3">
      <c r="A4120" t="s">
        <v>71</v>
      </c>
      <c r="B4120">
        <f t="shared" si="64"/>
        <v>38</v>
      </c>
      <c r="C4120" t="s">
        <v>33</v>
      </c>
      <c r="D4120" s="1">
        <v>46089</v>
      </c>
      <c r="E4120" t="s">
        <v>40</v>
      </c>
      <c r="AF4120">
        <f>IF(excel_project[[#This Row],[Total Messages]]&gt;0,1,0)</f>
        <v>0</v>
      </c>
    </row>
    <row r="4121" spans="1:32" x14ac:dyDescent="0.3">
      <c r="A4121" t="s">
        <v>71</v>
      </c>
      <c r="B4121">
        <f t="shared" si="64"/>
        <v>38</v>
      </c>
      <c r="C4121" t="s">
        <v>33</v>
      </c>
      <c r="D4121" s="1">
        <v>46090</v>
      </c>
      <c r="E4121" t="s">
        <v>30</v>
      </c>
      <c r="AF4121">
        <f>IF(excel_project[[#This Row],[Total Messages]]&gt;0,1,0)</f>
        <v>0</v>
      </c>
    </row>
    <row r="4122" spans="1:32" x14ac:dyDescent="0.3">
      <c r="A4122" t="s">
        <v>71</v>
      </c>
      <c r="B4122">
        <f t="shared" si="64"/>
        <v>38</v>
      </c>
      <c r="C4122" t="s">
        <v>33</v>
      </c>
      <c r="D4122" s="1">
        <v>46091</v>
      </c>
      <c r="E4122" t="s">
        <v>34</v>
      </c>
      <c r="F4122">
        <v>5</v>
      </c>
      <c r="G4122">
        <v>3</v>
      </c>
      <c r="H4122">
        <v>2</v>
      </c>
      <c r="I4122" t="s">
        <v>31</v>
      </c>
      <c r="J4122" t="s">
        <v>37</v>
      </c>
      <c r="AF4122">
        <f>IF(excel_project[[#This Row],[Total Messages]]&gt;0,1,0)</f>
        <v>1</v>
      </c>
    </row>
    <row r="4123" spans="1:32" x14ac:dyDescent="0.3">
      <c r="A4123" t="s">
        <v>71</v>
      </c>
      <c r="B4123">
        <f t="shared" si="64"/>
        <v>38</v>
      </c>
      <c r="C4123" t="s">
        <v>33</v>
      </c>
      <c r="D4123" s="1">
        <v>46092</v>
      </c>
      <c r="E4123" t="s">
        <v>35</v>
      </c>
      <c r="AF4123">
        <f>IF(excel_project[[#This Row],[Total Messages]]&gt;0,1,0)</f>
        <v>0</v>
      </c>
    </row>
    <row r="4124" spans="1:32" x14ac:dyDescent="0.3">
      <c r="A4124" t="s">
        <v>71</v>
      </c>
      <c r="B4124">
        <f t="shared" si="64"/>
        <v>38</v>
      </c>
      <c r="C4124" t="s">
        <v>33</v>
      </c>
      <c r="D4124" s="1">
        <v>46093</v>
      </c>
      <c r="E4124" t="s">
        <v>36</v>
      </c>
      <c r="AF4124">
        <f>IF(excel_project[[#This Row],[Total Messages]]&gt;0,1,0)</f>
        <v>0</v>
      </c>
    </row>
    <row r="4125" spans="1:32" x14ac:dyDescent="0.3">
      <c r="A4125" t="s">
        <v>71</v>
      </c>
      <c r="B4125">
        <f t="shared" si="64"/>
        <v>38</v>
      </c>
      <c r="C4125" t="s">
        <v>33</v>
      </c>
      <c r="D4125" s="1">
        <v>46094</v>
      </c>
      <c r="E4125" t="s">
        <v>38</v>
      </c>
      <c r="AF4125">
        <f>IF(excel_project[[#This Row],[Total Messages]]&gt;0,1,0)</f>
        <v>0</v>
      </c>
    </row>
    <row r="4126" spans="1:32" x14ac:dyDescent="0.3">
      <c r="A4126" t="s">
        <v>71</v>
      </c>
      <c r="B4126">
        <f t="shared" si="64"/>
        <v>38</v>
      </c>
      <c r="C4126" t="s">
        <v>33</v>
      </c>
      <c r="D4126" s="1">
        <v>46095</v>
      </c>
      <c r="E4126" t="s">
        <v>39</v>
      </c>
      <c r="AF4126">
        <f>IF(excel_project[[#This Row],[Total Messages]]&gt;0,1,0)</f>
        <v>0</v>
      </c>
    </row>
    <row r="4127" spans="1:32" x14ac:dyDescent="0.3">
      <c r="A4127" t="s">
        <v>71</v>
      </c>
      <c r="B4127">
        <f t="shared" si="64"/>
        <v>38</v>
      </c>
      <c r="C4127" t="s">
        <v>33</v>
      </c>
      <c r="D4127" s="1">
        <v>46096</v>
      </c>
      <c r="E4127" t="s">
        <v>40</v>
      </c>
      <c r="AF4127">
        <f>IF(excel_project[[#This Row],[Total Messages]]&gt;0,1,0)</f>
        <v>0</v>
      </c>
    </row>
    <row r="4128" spans="1:32" x14ac:dyDescent="0.3">
      <c r="A4128" t="s">
        <v>71</v>
      </c>
      <c r="B4128">
        <f t="shared" si="64"/>
        <v>38</v>
      </c>
      <c r="C4128" t="s">
        <v>33</v>
      </c>
      <c r="D4128" s="1">
        <v>46097</v>
      </c>
      <c r="E4128" t="s">
        <v>30</v>
      </c>
      <c r="F4128">
        <v>8</v>
      </c>
      <c r="G4128">
        <v>6</v>
      </c>
      <c r="H4128">
        <v>2</v>
      </c>
      <c r="I4128" t="s">
        <v>31</v>
      </c>
      <c r="J4128" t="s">
        <v>37</v>
      </c>
      <c r="M4128">
        <v>1</v>
      </c>
      <c r="AD4128">
        <v>1</v>
      </c>
      <c r="AF4128">
        <f>IF(excel_project[[#This Row],[Total Messages]]&gt;0,1,0)</f>
        <v>1</v>
      </c>
    </row>
    <row r="4129" spans="1:32" x14ac:dyDescent="0.3">
      <c r="A4129" t="s">
        <v>71</v>
      </c>
      <c r="B4129">
        <f t="shared" si="64"/>
        <v>38</v>
      </c>
      <c r="C4129" t="s">
        <v>33</v>
      </c>
      <c r="D4129" s="1">
        <v>46098</v>
      </c>
      <c r="E4129" t="s">
        <v>34</v>
      </c>
      <c r="AF4129">
        <f>IF(excel_project[[#This Row],[Total Messages]]&gt;0,1,0)</f>
        <v>0</v>
      </c>
    </row>
    <row r="4130" spans="1:32" x14ac:dyDescent="0.3">
      <c r="A4130" t="s">
        <v>71</v>
      </c>
      <c r="B4130">
        <f t="shared" si="64"/>
        <v>38</v>
      </c>
      <c r="C4130" t="s">
        <v>33</v>
      </c>
      <c r="D4130" s="1">
        <v>46099</v>
      </c>
      <c r="E4130" t="s">
        <v>35</v>
      </c>
      <c r="AF4130">
        <f>IF(excel_project[[#This Row],[Total Messages]]&gt;0,1,0)</f>
        <v>0</v>
      </c>
    </row>
    <row r="4131" spans="1:32" x14ac:dyDescent="0.3">
      <c r="A4131" t="s">
        <v>71</v>
      </c>
      <c r="B4131">
        <f t="shared" si="64"/>
        <v>38</v>
      </c>
      <c r="C4131" t="s">
        <v>33</v>
      </c>
      <c r="D4131" s="1">
        <v>46100</v>
      </c>
      <c r="E4131" t="s">
        <v>36</v>
      </c>
      <c r="AF4131">
        <f>IF(excel_project[[#This Row],[Total Messages]]&gt;0,1,0)</f>
        <v>0</v>
      </c>
    </row>
    <row r="4132" spans="1:32" x14ac:dyDescent="0.3">
      <c r="A4132" t="s">
        <v>71</v>
      </c>
      <c r="B4132">
        <f t="shared" si="64"/>
        <v>38</v>
      </c>
      <c r="C4132" t="s">
        <v>33</v>
      </c>
      <c r="D4132" s="1">
        <v>46101</v>
      </c>
      <c r="E4132" t="s">
        <v>38</v>
      </c>
      <c r="AF4132">
        <f>IF(excel_project[[#This Row],[Total Messages]]&gt;0,1,0)</f>
        <v>0</v>
      </c>
    </row>
    <row r="4133" spans="1:32" x14ac:dyDescent="0.3">
      <c r="A4133" t="s">
        <v>71</v>
      </c>
      <c r="B4133">
        <f t="shared" si="64"/>
        <v>38</v>
      </c>
      <c r="C4133" t="s">
        <v>33</v>
      </c>
      <c r="D4133" s="1">
        <v>46102</v>
      </c>
      <c r="E4133" t="s">
        <v>39</v>
      </c>
      <c r="AF4133">
        <f>IF(excel_project[[#This Row],[Total Messages]]&gt;0,1,0)</f>
        <v>0</v>
      </c>
    </row>
    <row r="4134" spans="1:32" x14ac:dyDescent="0.3">
      <c r="A4134" t="s">
        <v>71</v>
      </c>
      <c r="B4134">
        <f t="shared" si="64"/>
        <v>38</v>
      </c>
      <c r="C4134" t="s">
        <v>33</v>
      </c>
      <c r="D4134" s="1">
        <v>46103</v>
      </c>
      <c r="E4134" t="s">
        <v>40</v>
      </c>
      <c r="AF4134">
        <f>IF(excel_project[[#This Row],[Total Messages]]&gt;0,1,0)</f>
        <v>0</v>
      </c>
    </row>
    <row r="4135" spans="1:32" x14ac:dyDescent="0.3">
      <c r="A4135" t="s">
        <v>71</v>
      </c>
      <c r="B4135">
        <f t="shared" si="64"/>
        <v>38</v>
      </c>
      <c r="C4135" t="s">
        <v>33</v>
      </c>
      <c r="D4135" s="1">
        <v>46104</v>
      </c>
      <c r="E4135" t="s">
        <v>30</v>
      </c>
      <c r="AF4135">
        <f>IF(excel_project[[#This Row],[Total Messages]]&gt;0,1,0)</f>
        <v>0</v>
      </c>
    </row>
    <row r="4136" spans="1:32" x14ac:dyDescent="0.3">
      <c r="A4136" t="s">
        <v>71</v>
      </c>
      <c r="B4136">
        <f t="shared" si="64"/>
        <v>38</v>
      </c>
      <c r="C4136" t="s">
        <v>33</v>
      </c>
      <c r="D4136" s="1">
        <v>46105</v>
      </c>
      <c r="E4136" t="s">
        <v>34</v>
      </c>
      <c r="AF4136">
        <f>IF(excel_project[[#This Row],[Total Messages]]&gt;0,1,0)</f>
        <v>0</v>
      </c>
    </row>
    <row r="4137" spans="1:32" x14ac:dyDescent="0.3">
      <c r="A4137" t="s">
        <v>71</v>
      </c>
      <c r="B4137">
        <f t="shared" si="64"/>
        <v>38</v>
      </c>
      <c r="C4137" t="s">
        <v>33</v>
      </c>
      <c r="D4137" s="1">
        <v>46106</v>
      </c>
      <c r="E4137" t="s">
        <v>35</v>
      </c>
      <c r="AF4137">
        <f>IF(excel_project[[#This Row],[Total Messages]]&gt;0,1,0)</f>
        <v>0</v>
      </c>
    </row>
    <row r="4138" spans="1:32" x14ac:dyDescent="0.3">
      <c r="A4138" t="s">
        <v>71</v>
      </c>
      <c r="B4138">
        <f t="shared" si="64"/>
        <v>38</v>
      </c>
      <c r="C4138" t="s">
        <v>33</v>
      </c>
      <c r="D4138" s="1">
        <v>46107</v>
      </c>
      <c r="E4138" t="s">
        <v>36</v>
      </c>
      <c r="AF4138">
        <f>IF(excel_project[[#This Row],[Total Messages]]&gt;0,1,0)</f>
        <v>0</v>
      </c>
    </row>
    <row r="4139" spans="1:32" x14ac:dyDescent="0.3">
      <c r="A4139" t="s">
        <v>71</v>
      </c>
      <c r="B4139">
        <f t="shared" si="64"/>
        <v>38</v>
      </c>
      <c r="C4139" t="s">
        <v>33</v>
      </c>
      <c r="D4139" s="1">
        <v>46108</v>
      </c>
      <c r="E4139" t="s">
        <v>38</v>
      </c>
      <c r="F4139">
        <v>4</v>
      </c>
      <c r="G4139">
        <v>3</v>
      </c>
      <c r="H4139">
        <v>1</v>
      </c>
      <c r="I4139" t="s">
        <v>31</v>
      </c>
      <c r="J4139" t="s">
        <v>31</v>
      </c>
      <c r="W4139">
        <v>1</v>
      </c>
      <c r="AF4139">
        <f>IF(excel_project[[#This Row],[Total Messages]]&gt;0,1,0)</f>
        <v>1</v>
      </c>
    </row>
    <row r="4140" spans="1:32" x14ac:dyDescent="0.3">
      <c r="A4140" t="s">
        <v>71</v>
      </c>
      <c r="B4140">
        <f t="shared" si="64"/>
        <v>38</v>
      </c>
      <c r="C4140" t="s">
        <v>33</v>
      </c>
      <c r="D4140" s="1">
        <v>46109</v>
      </c>
      <c r="E4140" t="s">
        <v>39</v>
      </c>
      <c r="AF4140">
        <f>IF(excel_project[[#This Row],[Total Messages]]&gt;0,1,0)</f>
        <v>0</v>
      </c>
    </row>
    <row r="4141" spans="1:32" x14ac:dyDescent="0.3">
      <c r="A4141" t="s">
        <v>71</v>
      </c>
      <c r="B4141">
        <f t="shared" si="64"/>
        <v>38</v>
      </c>
      <c r="C4141" t="s">
        <v>33</v>
      </c>
      <c r="D4141" s="1">
        <v>46110</v>
      </c>
      <c r="E4141" t="s">
        <v>40</v>
      </c>
      <c r="AF4141">
        <f>IF(excel_project[[#This Row],[Total Messages]]&gt;0,1,0)</f>
        <v>0</v>
      </c>
    </row>
    <row r="4142" spans="1:32" x14ac:dyDescent="0.3">
      <c r="A4142" t="s">
        <v>71</v>
      </c>
      <c r="B4142">
        <f t="shared" si="64"/>
        <v>38</v>
      </c>
      <c r="C4142" t="s">
        <v>33</v>
      </c>
      <c r="D4142" s="1">
        <v>46111</v>
      </c>
      <c r="E4142" t="s">
        <v>30</v>
      </c>
      <c r="AF4142">
        <f>IF(excel_project[[#This Row],[Total Messages]]&gt;0,1,0)</f>
        <v>0</v>
      </c>
    </row>
    <row r="4143" spans="1:32" x14ac:dyDescent="0.3">
      <c r="A4143" t="s">
        <v>71</v>
      </c>
      <c r="B4143">
        <f t="shared" si="64"/>
        <v>38</v>
      </c>
      <c r="C4143" t="s">
        <v>33</v>
      </c>
      <c r="D4143" s="1">
        <v>46112</v>
      </c>
      <c r="E4143" t="s">
        <v>34</v>
      </c>
      <c r="AF4143">
        <f>IF(excel_project[[#This Row],[Total Messages]]&gt;0,1,0)</f>
        <v>0</v>
      </c>
    </row>
    <row r="4144" spans="1:32" x14ac:dyDescent="0.3">
      <c r="A4144" t="s">
        <v>71</v>
      </c>
      <c r="B4144">
        <f t="shared" si="64"/>
        <v>38</v>
      </c>
      <c r="C4144" t="s">
        <v>33</v>
      </c>
      <c r="D4144" s="1">
        <v>46113</v>
      </c>
      <c r="E4144" t="s">
        <v>35</v>
      </c>
      <c r="AF4144">
        <f>IF(excel_project[[#This Row],[Total Messages]]&gt;0,1,0)</f>
        <v>0</v>
      </c>
    </row>
    <row r="4145" spans="1:32" x14ac:dyDescent="0.3">
      <c r="A4145" t="s">
        <v>71</v>
      </c>
      <c r="B4145">
        <f t="shared" si="64"/>
        <v>38</v>
      </c>
      <c r="C4145" t="s">
        <v>33</v>
      </c>
      <c r="D4145" s="1">
        <v>46114</v>
      </c>
      <c r="E4145" t="s">
        <v>36</v>
      </c>
      <c r="AF4145">
        <f>IF(excel_project[[#This Row],[Total Messages]]&gt;0,1,0)</f>
        <v>0</v>
      </c>
    </row>
    <row r="4146" spans="1:32" x14ac:dyDescent="0.3">
      <c r="A4146" t="s">
        <v>71</v>
      </c>
      <c r="B4146">
        <f t="shared" si="64"/>
        <v>38</v>
      </c>
      <c r="C4146" t="s">
        <v>33</v>
      </c>
      <c r="D4146" s="1">
        <v>46115</v>
      </c>
      <c r="E4146" t="s">
        <v>38</v>
      </c>
      <c r="AF4146">
        <f>IF(excel_project[[#This Row],[Total Messages]]&gt;0,1,0)</f>
        <v>0</v>
      </c>
    </row>
    <row r="4147" spans="1:32" x14ac:dyDescent="0.3">
      <c r="A4147" t="s">
        <v>71</v>
      </c>
      <c r="B4147">
        <f t="shared" si="64"/>
        <v>38</v>
      </c>
      <c r="C4147" t="s">
        <v>33</v>
      </c>
      <c r="D4147" s="1">
        <v>46116</v>
      </c>
      <c r="E4147" t="s">
        <v>39</v>
      </c>
      <c r="AF4147">
        <f>IF(excel_project[[#This Row],[Total Messages]]&gt;0,1,0)</f>
        <v>0</v>
      </c>
    </row>
    <row r="4148" spans="1:32" x14ac:dyDescent="0.3">
      <c r="A4148" t="s">
        <v>71</v>
      </c>
      <c r="B4148">
        <f t="shared" si="64"/>
        <v>38</v>
      </c>
      <c r="C4148" t="s">
        <v>33</v>
      </c>
      <c r="D4148" s="1">
        <v>46117</v>
      </c>
      <c r="E4148" t="s">
        <v>40</v>
      </c>
      <c r="AF4148">
        <f>IF(excel_project[[#This Row],[Total Messages]]&gt;0,1,0)</f>
        <v>0</v>
      </c>
    </row>
    <row r="4149" spans="1:32" x14ac:dyDescent="0.3">
      <c r="A4149" t="s">
        <v>71</v>
      </c>
      <c r="B4149">
        <f t="shared" si="64"/>
        <v>38</v>
      </c>
      <c r="C4149" t="s">
        <v>33</v>
      </c>
      <c r="D4149" s="1">
        <v>46118</v>
      </c>
      <c r="E4149" t="s">
        <v>30</v>
      </c>
      <c r="AF4149">
        <f>IF(excel_project[[#This Row],[Total Messages]]&gt;0,1,0)</f>
        <v>0</v>
      </c>
    </row>
    <row r="4150" spans="1:32" x14ac:dyDescent="0.3">
      <c r="A4150" t="s">
        <v>71</v>
      </c>
      <c r="B4150">
        <f t="shared" si="64"/>
        <v>38</v>
      </c>
      <c r="C4150" t="s">
        <v>33</v>
      </c>
      <c r="D4150" s="1">
        <v>46119</v>
      </c>
      <c r="E4150" t="s">
        <v>34</v>
      </c>
      <c r="AF4150">
        <f>IF(excel_project[[#This Row],[Total Messages]]&gt;0,1,0)</f>
        <v>0</v>
      </c>
    </row>
    <row r="4151" spans="1:32" x14ac:dyDescent="0.3">
      <c r="A4151" t="s">
        <v>71</v>
      </c>
      <c r="B4151">
        <f t="shared" si="64"/>
        <v>38</v>
      </c>
      <c r="C4151" t="s">
        <v>33</v>
      </c>
      <c r="D4151" s="1">
        <v>46120</v>
      </c>
      <c r="E4151" t="s">
        <v>35</v>
      </c>
      <c r="AF4151">
        <f>IF(excel_project[[#This Row],[Total Messages]]&gt;0,1,0)</f>
        <v>0</v>
      </c>
    </row>
    <row r="4152" spans="1:32" x14ac:dyDescent="0.3">
      <c r="A4152" t="s">
        <v>71</v>
      </c>
      <c r="B4152">
        <f t="shared" si="64"/>
        <v>38</v>
      </c>
      <c r="C4152" t="s">
        <v>33</v>
      </c>
      <c r="D4152" s="1">
        <v>46121</v>
      </c>
      <c r="E4152" t="s">
        <v>36</v>
      </c>
      <c r="AF4152">
        <f>IF(excel_project[[#This Row],[Total Messages]]&gt;0,1,0)</f>
        <v>0</v>
      </c>
    </row>
    <row r="4153" spans="1:32" x14ac:dyDescent="0.3">
      <c r="A4153" t="s">
        <v>71</v>
      </c>
      <c r="B4153">
        <f t="shared" si="64"/>
        <v>38</v>
      </c>
      <c r="C4153" t="s">
        <v>33</v>
      </c>
      <c r="D4153" s="1">
        <v>46122</v>
      </c>
      <c r="E4153" t="s">
        <v>38</v>
      </c>
      <c r="AF4153">
        <f>IF(excel_project[[#This Row],[Total Messages]]&gt;0,1,0)</f>
        <v>0</v>
      </c>
    </row>
    <row r="4154" spans="1:32" x14ac:dyDescent="0.3">
      <c r="A4154" t="s">
        <v>71</v>
      </c>
      <c r="B4154">
        <f t="shared" si="64"/>
        <v>38</v>
      </c>
      <c r="C4154" t="s">
        <v>33</v>
      </c>
      <c r="D4154" s="1">
        <v>46123</v>
      </c>
      <c r="E4154" t="s">
        <v>39</v>
      </c>
      <c r="AF4154">
        <f>IF(excel_project[[#This Row],[Total Messages]]&gt;0,1,0)</f>
        <v>0</v>
      </c>
    </row>
    <row r="4155" spans="1:32" x14ac:dyDescent="0.3">
      <c r="A4155" t="s">
        <v>71</v>
      </c>
      <c r="B4155">
        <f t="shared" si="64"/>
        <v>38</v>
      </c>
      <c r="C4155" t="s">
        <v>33</v>
      </c>
      <c r="D4155" s="1">
        <v>46124</v>
      </c>
      <c r="E4155" t="s">
        <v>40</v>
      </c>
      <c r="AF4155">
        <f>IF(excel_project[[#This Row],[Total Messages]]&gt;0,1,0)</f>
        <v>0</v>
      </c>
    </row>
    <row r="4156" spans="1:32" x14ac:dyDescent="0.3">
      <c r="A4156" t="s">
        <v>71</v>
      </c>
      <c r="B4156">
        <f t="shared" si="64"/>
        <v>38</v>
      </c>
      <c r="C4156" t="s">
        <v>33</v>
      </c>
      <c r="D4156" s="1">
        <v>46125</v>
      </c>
      <c r="E4156" t="s">
        <v>30</v>
      </c>
      <c r="AF4156">
        <f>IF(excel_project[[#This Row],[Total Messages]]&gt;0,1,0)</f>
        <v>0</v>
      </c>
    </row>
    <row r="4157" spans="1:32" x14ac:dyDescent="0.3">
      <c r="A4157" t="s">
        <v>71</v>
      </c>
      <c r="B4157">
        <f t="shared" si="64"/>
        <v>38</v>
      </c>
      <c r="C4157" t="s">
        <v>33</v>
      </c>
      <c r="D4157" s="1">
        <v>46126</v>
      </c>
      <c r="E4157" t="s">
        <v>34</v>
      </c>
      <c r="F4157">
        <v>6</v>
      </c>
      <c r="G4157">
        <v>4</v>
      </c>
      <c r="H4157">
        <v>2</v>
      </c>
      <c r="I4157" t="s">
        <v>31</v>
      </c>
      <c r="J4157" t="s">
        <v>31</v>
      </c>
      <c r="AF4157">
        <f>IF(excel_project[[#This Row],[Total Messages]]&gt;0,1,0)</f>
        <v>1</v>
      </c>
    </row>
    <row r="4158" spans="1:32" x14ac:dyDescent="0.3">
      <c r="A4158" t="s">
        <v>71</v>
      </c>
      <c r="B4158">
        <f t="shared" si="64"/>
        <v>38</v>
      </c>
      <c r="C4158" t="s">
        <v>33</v>
      </c>
      <c r="D4158" s="1">
        <v>46127</v>
      </c>
      <c r="E4158" t="s">
        <v>35</v>
      </c>
      <c r="F4158">
        <v>9</v>
      </c>
      <c r="G4158">
        <v>4</v>
      </c>
      <c r="H4158">
        <v>5</v>
      </c>
      <c r="I4158" t="s">
        <v>37</v>
      </c>
      <c r="J4158" t="s">
        <v>31</v>
      </c>
      <c r="K4158">
        <v>1</v>
      </c>
      <c r="Y4158">
        <v>1</v>
      </c>
      <c r="AF4158">
        <f>IF(excel_project[[#This Row],[Total Messages]]&gt;0,1,0)</f>
        <v>1</v>
      </c>
    </row>
    <row r="4159" spans="1:32" x14ac:dyDescent="0.3">
      <c r="A4159" t="s">
        <v>71</v>
      </c>
      <c r="B4159">
        <f t="shared" si="64"/>
        <v>38</v>
      </c>
      <c r="C4159" t="s">
        <v>33</v>
      </c>
      <c r="D4159" s="1">
        <v>46128</v>
      </c>
      <c r="E4159" t="s">
        <v>36</v>
      </c>
      <c r="F4159">
        <v>4</v>
      </c>
      <c r="G4159">
        <v>3</v>
      </c>
      <c r="H4159">
        <v>1</v>
      </c>
      <c r="I4159" t="s">
        <v>31</v>
      </c>
      <c r="J4159" t="s">
        <v>31</v>
      </c>
      <c r="AF4159">
        <f>IF(excel_project[[#This Row],[Total Messages]]&gt;0,1,0)</f>
        <v>1</v>
      </c>
    </row>
    <row r="4160" spans="1:32" x14ac:dyDescent="0.3">
      <c r="A4160" t="s">
        <v>71</v>
      </c>
      <c r="B4160">
        <f t="shared" si="64"/>
        <v>38</v>
      </c>
      <c r="C4160" t="s">
        <v>33</v>
      </c>
      <c r="D4160" s="1">
        <v>46129</v>
      </c>
      <c r="E4160" t="s">
        <v>38</v>
      </c>
      <c r="F4160">
        <v>6</v>
      </c>
      <c r="G4160">
        <v>5</v>
      </c>
      <c r="H4160">
        <v>1</v>
      </c>
      <c r="I4160" t="s">
        <v>31</v>
      </c>
      <c r="J4160" t="s">
        <v>31</v>
      </c>
      <c r="AF4160">
        <f>IF(excel_project[[#This Row],[Total Messages]]&gt;0,1,0)</f>
        <v>1</v>
      </c>
    </row>
    <row r="4161" spans="1:32" x14ac:dyDescent="0.3">
      <c r="A4161" t="s">
        <v>71</v>
      </c>
      <c r="B4161">
        <f t="shared" si="64"/>
        <v>38</v>
      </c>
      <c r="C4161" t="s">
        <v>33</v>
      </c>
      <c r="D4161" s="1">
        <v>46130</v>
      </c>
      <c r="E4161" t="s">
        <v>39</v>
      </c>
      <c r="AF4161">
        <f>IF(excel_project[[#This Row],[Total Messages]]&gt;0,1,0)</f>
        <v>0</v>
      </c>
    </row>
    <row r="4162" spans="1:32" x14ac:dyDescent="0.3">
      <c r="A4162" t="s">
        <v>71</v>
      </c>
      <c r="B4162">
        <f t="shared" ref="B4162:B4225" si="65">VALUE(LEFT(A4162,LEN(A4162)-1))</f>
        <v>38</v>
      </c>
      <c r="C4162" t="s">
        <v>33</v>
      </c>
      <c r="D4162" s="1">
        <v>46131</v>
      </c>
      <c r="E4162" t="s">
        <v>40</v>
      </c>
      <c r="F4162">
        <v>7</v>
      </c>
      <c r="G4162">
        <v>5</v>
      </c>
      <c r="H4162">
        <v>2</v>
      </c>
      <c r="I4162" t="s">
        <v>31</v>
      </c>
      <c r="J4162" t="s">
        <v>31</v>
      </c>
      <c r="AF4162">
        <f>IF(excel_project[[#This Row],[Total Messages]]&gt;0,1,0)</f>
        <v>1</v>
      </c>
    </row>
    <row r="4163" spans="1:32" x14ac:dyDescent="0.3">
      <c r="A4163" t="s">
        <v>71</v>
      </c>
      <c r="B4163">
        <f t="shared" si="65"/>
        <v>38</v>
      </c>
      <c r="C4163" t="s">
        <v>33</v>
      </c>
      <c r="D4163" s="1">
        <v>46132</v>
      </c>
      <c r="E4163" t="s">
        <v>30</v>
      </c>
      <c r="F4163">
        <v>10</v>
      </c>
      <c r="G4163">
        <v>5</v>
      </c>
      <c r="H4163">
        <v>5</v>
      </c>
      <c r="I4163" t="s">
        <v>31</v>
      </c>
      <c r="J4163" t="s">
        <v>31</v>
      </c>
      <c r="K4163">
        <v>1</v>
      </c>
      <c r="AF4163">
        <f>IF(excel_project[[#This Row],[Total Messages]]&gt;0,1,0)</f>
        <v>1</v>
      </c>
    </row>
    <row r="4164" spans="1:32" x14ac:dyDescent="0.3">
      <c r="A4164" t="s">
        <v>71</v>
      </c>
      <c r="B4164">
        <f t="shared" si="65"/>
        <v>38</v>
      </c>
      <c r="C4164" t="s">
        <v>33</v>
      </c>
      <c r="D4164" s="1">
        <v>46133</v>
      </c>
      <c r="E4164" t="s">
        <v>34</v>
      </c>
      <c r="AF4164">
        <f>IF(excel_project[[#This Row],[Total Messages]]&gt;0,1,0)</f>
        <v>0</v>
      </c>
    </row>
    <row r="4165" spans="1:32" x14ac:dyDescent="0.3">
      <c r="A4165" t="s">
        <v>71</v>
      </c>
      <c r="B4165">
        <f t="shared" si="65"/>
        <v>38</v>
      </c>
      <c r="C4165" t="s">
        <v>33</v>
      </c>
      <c r="D4165" s="1">
        <v>46134</v>
      </c>
      <c r="E4165" t="s">
        <v>35</v>
      </c>
      <c r="AF4165">
        <f>IF(excel_project[[#This Row],[Total Messages]]&gt;0,1,0)</f>
        <v>0</v>
      </c>
    </row>
    <row r="4166" spans="1:32" x14ac:dyDescent="0.3">
      <c r="A4166" t="s">
        <v>71</v>
      </c>
      <c r="B4166">
        <f t="shared" si="65"/>
        <v>38</v>
      </c>
      <c r="C4166" t="s">
        <v>33</v>
      </c>
      <c r="D4166" s="1">
        <v>46135</v>
      </c>
      <c r="E4166" t="s">
        <v>36</v>
      </c>
      <c r="F4166">
        <v>2</v>
      </c>
      <c r="G4166">
        <v>1</v>
      </c>
      <c r="I4166" t="s">
        <v>37</v>
      </c>
      <c r="J4166" t="s">
        <v>31</v>
      </c>
      <c r="Q4166">
        <v>1</v>
      </c>
      <c r="AF4166">
        <f>IF(excel_project[[#This Row],[Total Messages]]&gt;0,1,0)</f>
        <v>1</v>
      </c>
    </row>
    <row r="4167" spans="1:32" x14ac:dyDescent="0.3">
      <c r="A4167" t="s">
        <v>71</v>
      </c>
      <c r="B4167">
        <f t="shared" si="65"/>
        <v>38</v>
      </c>
      <c r="C4167" t="s">
        <v>33</v>
      </c>
      <c r="D4167" s="1">
        <v>46136</v>
      </c>
      <c r="E4167" t="s">
        <v>38</v>
      </c>
      <c r="F4167">
        <v>5</v>
      </c>
      <c r="G4167">
        <v>4</v>
      </c>
      <c r="H4167">
        <v>1</v>
      </c>
      <c r="I4167" t="s">
        <v>31</v>
      </c>
      <c r="J4167" t="s">
        <v>31</v>
      </c>
      <c r="M4167">
        <v>1</v>
      </c>
      <c r="AB4167">
        <v>1</v>
      </c>
      <c r="AF4167">
        <f>IF(excel_project[[#This Row],[Total Messages]]&gt;0,1,0)</f>
        <v>1</v>
      </c>
    </row>
    <row r="4168" spans="1:32" x14ac:dyDescent="0.3">
      <c r="A4168" t="s">
        <v>71</v>
      </c>
      <c r="B4168">
        <f t="shared" si="65"/>
        <v>38</v>
      </c>
      <c r="C4168" t="s">
        <v>33</v>
      </c>
      <c r="D4168" s="1">
        <v>46137</v>
      </c>
      <c r="E4168" t="s">
        <v>39</v>
      </c>
      <c r="F4168">
        <v>7</v>
      </c>
      <c r="G4168">
        <v>6</v>
      </c>
      <c r="H4168">
        <v>1</v>
      </c>
      <c r="I4168" t="s">
        <v>31</v>
      </c>
      <c r="J4168" t="s">
        <v>31</v>
      </c>
      <c r="W4168">
        <v>1</v>
      </c>
      <c r="AD4168">
        <v>1</v>
      </c>
      <c r="AF4168">
        <f>IF(excel_project[[#This Row],[Total Messages]]&gt;0,1,0)</f>
        <v>1</v>
      </c>
    </row>
    <row r="4169" spans="1:32" x14ac:dyDescent="0.3">
      <c r="A4169" t="s">
        <v>71</v>
      </c>
      <c r="B4169">
        <f t="shared" si="65"/>
        <v>38</v>
      </c>
      <c r="C4169" t="s">
        <v>33</v>
      </c>
      <c r="D4169" s="1">
        <v>46138</v>
      </c>
      <c r="E4169" t="s">
        <v>40</v>
      </c>
      <c r="AF4169">
        <f>IF(excel_project[[#This Row],[Total Messages]]&gt;0,1,0)</f>
        <v>0</v>
      </c>
    </row>
    <row r="4170" spans="1:32" x14ac:dyDescent="0.3">
      <c r="A4170" t="s">
        <v>71</v>
      </c>
      <c r="B4170">
        <f t="shared" si="65"/>
        <v>38</v>
      </c>
      <c r="C4170" t="s">
        <v>33</v>
      </c>
      <c r="D4170" s="1">
        <v>46139</v>
      </c>
      <c r="E4170" t="s">
        <v>30</v>
      </c>
      <c r="AF4170">
        <f>IF(excel_project[[#This Row],[Total Messages]]&gt;0,1,0)</f>
        <v>0</v>
      </c>
    </row>
    <row r="4171" spans="1:32" x14ac:dyDescent="0.3">
      <c r="A4171" t="s">
        <v>71</v>
      </c>
      <c r="B4171">
        <f t="shared" si="65"/>
        <v>38</v>
      </c>
      <c r="C4171" t="s">
        <v>33</v>
      </c>
      <c r="D4171" s="1">
        <v>46140</v>
      </c>
      <c r="E4171" t="s">
        <v>34</v>
      </c>
      <c r="AF4171">
        <f>IF(excel_project[[#This Row],[Total Messages]]&gt;0,1,0)</f>
        <v>0</v>
      </c>
    </row>
    <row r="4172" spans="1:32" x14ac:dyDescent="0.3">
      <c r="A4172" t="s">
        <v>71</v>
      </c>
      <c r="B4172">
        <f t="shared" si="65"/>
        <v>38</v>
      </c>
      <c r="C4172" t="s">
        <v>33</v>
      </c>
      <c r="D4172" s="1">
        <v>46141</v>
      </c>
      <c r="E4172" t="s">
        <v>35</v>
      </c>
      <c r="AF4172">
        <f>IF(excel_project[[#This Row],[Total Messages]]&gt;0,1,0)</f>
        <v>0</v>
      </c>
    </row>
    <row r="4173" spans="1:32" x14ac:dyDescent="0.3">
      <c r="A4173" t="s">
        <v>71</v>
      </c>
      <c r="B4173">
        <f t="shared" si="65"/>
        <v>38</v>
      </c>
      <c r="C4173" t="s">
        <v>33</v>
      </c>
      <c r="D4173" s="1">
        <v>46142</v>
      </c>
      <c r="E4173" t="s">
        <v>36</v>
      </c>
      <c r="F4173">
        <v>7</v>
      </c>
      <c r="G4173">
        <v>5</v>
      </c>
      <c r="H4173">
        <v>2</v>
      </c>
      <c r="I4173" t="s">
        <v>31</v>
      </c>
      <c r="J4173" t="s">
        <v>37</v>
      </c>
      <c r="AF4173">
        <f>IF(excel_project[[#This Row],[Total Messages]]&gt;0,1,0)</f>
        <v>1</v>
      </c>
    </row>
    <row r="4174" spans="1:32" x14ac:dyDescent="0.3">
      <c r="A4174" t="s">
        <v>71</v>
      </c>
      <c r="B4174">
        <f t="shared" si="65"/>
        <v>38</v>
      </c>
      <c r="C4174" t="s">
        <v>33</v>
      </c>
      <c r="D4174" s="1">
        <v>46143</v>
      </c>
      <c r="E4174" t="s">
        <v>38</v>
      </c>
      <c r="F4174">
        <v>9</v>
      </c>
      <c r="G4174">
        <v>4</v>
      </c>
      <c r="H4174">
        <v>5</v>
      </c>
      <c r="I4174" t="s">
        <v>31</v>
      </c>
      <c r="J4174" t="s">
        <v>37</v>
      </c>
      <c r="Y4174">
        <v>2</v>
      </c>
      <c r="AF4174">
        <f>IF(excel_project[[#This Row],[Total Messages]]&gt;0,1,0)</f>
        <v>1</v>
      </c>
    </row>
    <row r="4175" spans="1:32" x14ac:dyDescent="0.3">
      <c r="A4175" t="s">
        <v>71</v>
      </c>
      <c r="B4175">
        <f t="shared" si="65"/>
        <v>38</v>
      </c>
      <c r="C4175" t="s">
        <v>33</v>
      </c>
      <c r="D4175" s="1">
        <v>46144</v>
      </c>
      <c r="E4175" t="s">
        <v>39</v>
      </c>
      <c r="AF4175">
        <f>IF(excel_project[[#This Row],[Total Messages]]&gt;0,1,0)</f>
        <v>0</v>
      </c>
    </row>
    <row r="4176" spans="1:32" x14ac:dyDescent="0.3">
      <c r="A4176" t="s">
        <v>71</v>
      </c>
      <c r="B4176">
        <f t="shared" si="65"/>
        <v>38</v>
      </c>
      <c r="C4176" t="s">
        <v>33</v>
      </c>
      <c r="D4176" s="1">
        <v>46145</v>
      </c>
      <c r="E4176" t="s">
        <v>40</v>
      </c>
      <c r="AF4176">
        <f>IF(excel_project[[#This Row],[Total Messages]]&gt;0,1,0)</f>
        <v>0</v>
      </c>
    </row>
    <row r="4177" spans="1:32" x14ac:dyDescent="0.3">
      <c r="A4177" t="s">
        <v>71</v>
      </c>
      <c r="B4177">
        <f t="shared" si="65"/>
        <v>38</v>
      </c>
      <c r="C4177" t="s">
        <v>33</v>
      </c>
      <c r="D4177" s="1">
        <v>46146</v>
      </c>
      <c r="E4177" t="s">
        <v>30</v>
      </c>
      <c r="AF4177">
        <f>IF(excel_project[[#This Row],[Total Messages]]&gt;0,1,0)</f>
        <v>0</v>
      </c>
    </row>
    <row r="4178" spans="1:32" x14ac:dyDescent="0.3">
      <c r="A4178" t="s">
        <v>71</v>
      </c>
      <c r="B4178">
        <f t="shared" si="65"/>
        <v>38</v>
      </c>
      <c r="C4178" t="s">
        <v>33</v>
      </c>
      <c r="D4178" s="1">
        <v>46147</v>
      </c>
      <c r="E4178" t="s">
        <v>34</v>
      </c>
      <c r="AF4178">
        <f>IF(excel_project[[#This Row],[Total Messages]]&gt;0,1,0)</f>
        <v>0</v>
      </c>
    </row>
    <row r="4179" spans="1:32" x14ac:dyDescent="0.3">
      <c r="A4179" t="s">
        <v>71</v>
      </c>
      <c r="B4179">
        <f t="shared" si="65"/>
        <v>38</v>
      </c>
      <c r="C4179" t="s">
        <v>33</v>
      </c>
      <c r="D4179" s="1">
        <v>46148</v>
      </c>
      <c r="E4179" t="s">
        <v>35</v>
      </c>
      <c r="F4179">
        <v>12</v>
      </c>
      <c r="G4179">
        <v>7</v>
      </c>
      <c r="H4179">
        <v>5</v>
      </c>
      <c r="I4179" t="s">
        <v>31</v>
      </c>
      <c r="J4179" t="s">
        <v>37</v>
      </c>
      <c r="O4179">
        <v>1</v>
      </c>
      <c r="AF4179">
        <f>IF(excel_project[[#This Row],[Total Messages]]&gt;0,1,0)</f>
        <v>1</v>
      </c>
    </row>
    <row r="4180" spans="1:32" x14ac:dyDescent="0.3">
      <c r="A4180" t="s">
        <v>71</v>
      </c>
      <c r="B4180">
        <f t="shared" si="65"/>
        <v>38</v>
      </c>
      <c r="C4180" t="s">
        <v>33</v>
      </c>
      <c r="D4180" s="1">
        <v>46149</v>
      </c>
      <c r="E4180" t="s">
        <v>36</v>
      </c>
      <c r="F4180">
        <v>19</v>
      </c>
      <c r="G4180">
        <v>11</v>
      </c>
      <c r="H4180">
        <v>8</v>
      </c>
      <c r="I4180" t="s">
        <v>31</v>
      </c>
      <c r="J4180" t="s">
        <v>31</v>
      </c>
      <c r="T4180">
        <v>1</v>
      </c>
      <c r="AE4180">
        <v>2</v>
      </c>
      <c r="AF4180">
        <f>IF(excel_project[[#This Row],[Total Messages]]&gt;0,1,0)</f>
        <v>1</v>
      </c>
    </row>
    <row r="4181" spans="1:32" x14ac:dyDescent="0.3">
      <c r="A4181" t="s">
        <v>71</v>
      </c>
      <c r="B4181">
        <f t="shared" si="65"/>
        <v>38</v>
      </c>
      <c r="C4181" t="s">
        <v>33</v>
      </c>
      <c r="D4181" s="1">
        <v>46150</v>
      </c>
      <c r="E4181" t="s">
        <v>38</v>
      </c>
      <c r="AF4181">
        <f>IF(excel_project[[#This Row],[Total Messages]]&gt;0,1,0)</f>
        <v>0</v>
      </c>
    </row>
    <row r="4182" spans="1:32" x14ac:dyDescent="0.3">
      <c r="A4182" t="s">
        <v>72</v>
      </c>
      <c r="B4182">
        <f t="shared" si="65"/>
        <v>39</v>
      </c>
      <c r="C4182" t="s">
        <v>33</v>
      </c>
      <c r="D4182" s="1">
        <v>46041</v>
      </c>
      <c r="E4182" t="s">
        <v>30</v>
      </c>
      <c r="AF4182">
        <f>IF(excel_project[[#This Row],[Total Messages]]&gt;0,1,0)</f>
        <v>0</v>
      </c>
    </row>
    <row r="4183" spans="1:32" x14ac:dyDescent="0.3">
      <c r="A4183" t="s">
        <v>72</v>
      </c>
      <c r="B4183">
        <f t="shared" si="65"/>
        <v>39</v>
      </c>
      <c r="C4183" t="s">
        <v>33</v>
      </c>
      <c r="D4183" s="1">
        <v>46042</v>
      </c>
      <c r="E4183" t="s">
        <v>34</v>
      </c>
      <c r="AF4183">
        <f>IF(excel_project[[#This Row],[Total Messages]]&gt;0,1,0)</f>
        <v>0</v>
      </c>
    </row>
    <row r="4184" spans="1:32" x14ac:dyDescent="0.3">
      <c r="A4184" t="s">
        <v>72</v>
      </c>
      <c r="B4184">
        <f t="shared" si="65"/>
        <v>39</v>
      </c>
      <c r="C4184" t="s">
        <v>33</v>
      </c>
      <c r="D4184" s="1">
        <v>46043</v>
      </c>
      <c r="E4184" t="s">
        <v>35</v>
      </c>
      <c r="AF4184">
        <f>IF(excel_project[[#This Row],[Total Messages]]&gt;0,1,0)</f>
        <v>0</v>
      </c>
    </row>
    <row r="4185" spans="1:32" x14ac:dyDescent="0.3">
      <c r="A4185" t="s">
        <v>72</v>
      </c>
      <c r="B4185">
        <f t="shared" si="65"/>
        <v>39</v>
      </c>
      <c r="C4185" t="s">
        <v>33</v>
      </c>
      <c r="D4185" s="1">
        <v>46044</v>
      </c>
      <c r="E4185" t="s">
        <v>36</v>
      </c>
      <c r="AF4185">
        <f>IF(excel_project[[#This Row],[Total Messages]]&gt;0,1,0)</f>
        <v>0</v>
      </c>
    </row>
    <row r="4186" spans="1:32" x14ac:dyDescent="0.3">
      <c r="A4186" t="s">
        <v>72</v>
      </c>
      <c r="B4186">
        <f t="shared" si="65"/>
        <v>39</v>
      </c>
      <c r="C4186" t="s">
        <v>33</v>
      </c>
      <c r="D4186" s="1">
        <v>46045</v>
      </c>
      <c r="E4186" t="s">
        <v>38</v>
      </c>
      <c r="AF4186">
        <f>IF(excel_project[[#This Row],[Total Messages]]&gt;0,1,0)</f>
        <v>0</v>
      </c>
    </row>
    <row r="4187" spans="1:32" x14ac:dyDescent="0.3">
      <c r="A4187" t="s">
        <v>72</v>
      </c>
      <c r="B4187">
        <f t="shared" si="65"/>
        <v>39</v>
      </c>
      <c r="C4187" t="s">
        <v>33</v>
      </c>
      <c r="D4187" s="1">
        <v>46046</v>
      </c>
      <c r="E4187" t="s">
        <v>39</v>
      </c>
      <c r="AF4187">
        <f>IF(excel_project[[#This Row],[Total Messages]]&gt;0,1,0)</f>
        <v>0</v>
      </c>
    </row>
    <row r="4188" spans="1:32" x14ac:dyDescent="0.3">
      <c r="A4188" t="s">
        <v>72</v>
      </c>
      <c r="B4188">
        <f t="shared" si="65"/>
        <v>39</v>
      </c>
      <c r="C4188" t="s">
        <v>33</v>
      </c>
      <c r="D4188" s="1">
        <v>46047</v>
      </c>
      <c r="E4188" t="s">
        <v>40</v>
      </c>
      <c r="F4188">
        <v>1</v>
      </c>
      <c r="H4188">
        <v>1</v>
      </c>
      <c r="I4188" t="s">
        <v>37</v>
      </c>
      <c r="J4188" t="s">
        <v>37</v>
      </c>
      <c r="Q4188">
        <v>1</v>
      </c>
      <c r="AF4188">
        <f>IF(excel_project[[#This Row],[Total Messages]]&gt;0,1,0)</f>
        <v>1</v>
      </c>
    </row>
    <row r="4189" spans="1:32" x14ac:dyDescent="0.3">
      <c r="A4189" t="s">
        <v>72</v>
      </c>
      <c r="B4189">
        <f t="shared" si="65"/>
        <v>39</v>
      </c>
      <c r="C4189" t="s">
        <v>33</v>
      </c>
      <c r="D4189" s="1">
        <v>46048</v>
      </c>
      <c r="E4189" t="s">
        <v>30</v>
      </c>
      <c r="AF4189">
        <f>IF(excel_project[[#This Row],[Total Messages]]&gt;0,1,0)</f>
        <v>0</v>
      </c>
    </row>
    <row r="4190" spans="1:32" x14ac:dyDescent="0.3">
      <c r="A4190" t="s">
        <v>72</v>
      </c>
      <c r="B4190">
        <f t="shared" si="65"/>
        <v>39</v>
      </c>
      <c r="C4190" t="s">
        <v>33</v>
      </c>
      <c r="D4190" s="1">
        <v>46049</v>
      </c>
      <c r="E4190" t="s">
        <v>34</v>
      </c>
      <c r="AF4190">
        <f>IF(excel_project[[#This Row],[Total Messages]]&gt;0,1,0)</f>
        <v>0</v>
      </c>
    </row>
    <row r="4191" spans="1:32" x14ac:dyDescent="0.3">
      <c r="A4191" t="s">
        <v>72</v>
      </c>
      <c r="B4191">
        <f t="shared" si="65"/>
        <v>39</v>
      </c>
      <c r="C4191" t="s">
        <v>33</v>
      </c>
      <c r="D4191" s="1">
        <v>46050</v>
      </c>
      <c r="E4191" t="s">
        <v>35</v>
      </c>
      <c r="AF4191">
        <f>IF(excel_project[[#This Row],[Total Messages]]&gt;0,1,0)</f>
        <v>0</v>
      </c>
    </row>
    <row r="4192" spans="1:32" x14ac:dyDescent="0.3">
      <c r="A4192" t="s">
        <v>72</v>
      </c>
      <c r="B4192">
        <f t="shared" si="65"/>
        <v>39</v>
      </c>
      <c r="C4192" t="s">
        <v>33</v>
      </c>
      <c r="D4192" s="1">
        <v>46051</v>
      </c>
      <c r="E4192" t="s">
        <v>36</v>
      </c>
      <c r="AF4192">
        <f>IF(excel_project[[#This Row],[Total Messages]]&gt;0,1,0)</f>
        <v>0</v>
      </c>
    </row>
    <row r="4193" spans="1:32" x14ac:dyDescent="0.3">
      <c r="A4193" t="s">
        <v>72</v>
      </c>
      <c r="B4193">
        <f t="shared" si="65"/>
        <v>39</v>
      </c>
      <c r="C4193" t="s">
        <v>33</v>
      </c>
      <c r="D4193" s="1">
        <v>46052</v>
      </c>
      <c r="E4193" t="s">
        <v>38</v>
      </c>
      <c r="AF4193">
        <f>IF(excel_project[[#This Row],[Total Messages]]&gt;0,1,0)</f>
        <v>0</v>
      </c>
    </row>
    <row r="4194" spans="1:32" x14ac:dyDescent="0.3">
      <c r="A4194" t="s">
        <v>72</v>
      </c>
      <c r="B4194">
        <f t="shared" si="65"/>
        <v>39</v>
      </c>
      <c r="C4194" t="s">
        <v>33</v>
      </c>
      <c r="D4194" s="1">
        <v>46053</v>
      </c>
      <c r="E4194" t="s">
        <v>39</v>
      </c>
      <c r="AF4194">
        <f>IF(excel_project[[#This Row],[Total Messages]]&gt;0,1,0)</f>
        <v>0</v>
      </c>
    </row>
    <row r="4195" spans="1:32" x14ac:dyDescent="0.3">
      <c r="A4195" t="s">
        <v>72</v>
      </c>
      <c r="B4195">
        <f t="shared" si="65"/>
        <v>39</v>
      </c>
      <c r="C4195" t="s">
        <v>33</v>
      </c>
      <c r="D4195" s="1">
        <v>46054</v>
      </c>
      <c r="E4195" t="s">
        <v>40</v>
      </c>
      <c r="AF4195">
        <f>IF(excel_project[[#This Row],[Total Messages]]&gt;0,1,0)</f>
        <v>0</v>
      </c>
    </row>
    <row r="4196" spans="1:32" x14ac:dyDescent="0.3">
      <c r="A4196" t="s">
        <v>72</v>
      </c>
      <c r="B4196">
        <f t="shared" si="65"/>
        <v>39</v>
      </c>
      <c r="C4196" t="s">
        <v>33</v>
      </c>
      <c r="D4196" s="1">
        <v>46055</v>
      </c>
      <c r="E4196" t="s">
        <v>30</v>
      </c>
      <c r="AF4196">
        <f>IF(excel_project[[#This Row],[Total Messages]]&gt;0,1,0)</f>
        <v>0</v>
      </c>
    </row>
    <row r="4197" spans="1:32" x14ac:dyDescent="0.3">
      <c r="A4197" t="s">
        <v>72</v>
      </c>
      <c r="B4197">
        <f t="shared" si="65"/>
        <v>39</v>
      </c>
      <c r="C4197" t="s">
        <v>33</v>
      </c>
      <c r="D4197" s="1">
        <v>46056</v>
      </c>
      <c r="E4197" t="s">
        <v>34</v>
      </c>
      <c r="AF4197">
        <f>IF(excel_project[[#This Row],[Total Messages]]&gt;0,1,0)</f>
        <v>0</v>
      </c>
    </row>
    <row r="4198" spans="1:32" x14ac:dyDescent="0.3">
      <c r="A4198" t="s">
        <v>72</v>
      </c>
      <c r="B4198">
        <f t="shared" si="65"/>
        <v>39</v>
      </c>
      <c r="C4198" t="s">
        <v>33</v>
      </c>
      <c r="D4198" s="1">
        <v>46057</v>
      </c>
      <c r="E4198" t="s">
        <v>35</v>
      </c>
      <c r="AF4198">
        <f>IF(excel_project[[#This Row],[Total Messages]]&gt;0,1,0)</f>
        <v>0</v>
      </c>
    </row>
    <row r="4199" spans="1:32" x14ac:dyDescent="0.3">
      <c r="A4199" t="s">
        <v>72</v>
      </c>
      <c r="B4199">
        <f t="shared" si="65"/>
        <v>39</v>
      </c>
      <c r="C4199" t="s">
        <v>33</v>
      </c>
      <c r="D4199" s="1">
        <v>46058</v>
      </c>
      <c r="E4199" t="s">
        <v>36</v>
      </c>
      <c r="AF4199">
        <f>IF(excel_project[[#This Row],[Total Messages]]&gt;0,1,0)</f>
        <v>0</v>
      </c>
    </row>
    <row r="4200" spans="1:32" x14ac:dyDescent="0.3">
      <c r="A4200" t="s">
        <v>72</v>
      </c>
      <c r="B4200">
        <f t="shared" si="65"/>
        <v>39</v>
      </c>
      <c r="C4200" t="s">
        <v>33</v>
      </c>
      <c r="D4200" s="1">
        <v>46059</v>
      </c>
      <c r="E4200" t="s">
        <v>38</v>
      </c>
      <c r="F4200">
        <v>2</v>
      </c>
      <c r="G4200">
        <v>1</v>
      </c>
      <c r="H4200">
        <v>1</v>
      </c>
      <c r="I4200" t="s">
        <v>31</v>
      </c>
      <c r="J4200" t="s">
        <v>37</v>
      </c>
      <c r="P4200">
        <v>1</v>
      </c>
      <c r="Q4200">
        <v>1</v>
      </c>
      <c r="S4200">
        <v>25</v>
      </c>
      <c r="AF4200">
        <f>IF(excel_project[[#This Row],[Total Messages]]&gt;0,1,0)</f>
        <v>1</v>
      </c>
    </row>
    <row r="4201" spans="1:32" x14ac:dyDescent="0.3">
      <c r="A4201" t="s">
        <v>72</v>
      </c>
      <c r="B4201">
        <f t="shared" si="65"/>
        <v>39</v>
      </c>
      <c r="C4201" t="s">
        <v>33</v>
      </c>
      <c r="D4201" s="1">
        <v>46060</v>
      </c>
      <c r="E4201" t="s">
        <v>39</v>
      </c>
      <c r="AF4201">
        <f>IF(excel_project[[#This Row],[Total Messages]]&gt;0,1,0)</f>
        <v>0</v>
      </c>
    </row>
    <row r="4202" spans="1:32" x14ac:dyDescent="0.3">
      <c r="A4202" t="s">
        <v>72</v>
      </c>
      <c r="B4202">
        <f t="shared" si="65"/>
        <v>39</v>
      </c>
      <c r="C4202" t="s">
        <v>33</v>
      </c>
      <c r="D4202" s="1">
        <v>46061</v>
      </c>
      <c r="E4202" t="s">
        <v>40</v>
      </c>
      <c r="AF4202">
        <f>IF(excel_project[[#This Row],[Total Messages]]&gt;0,1,0)</f>
        <v>0</v>
      </c>
    </row>
    <row r="4203" spans="1:32" x14ac:dyDescent="0.3">
      <c r="A4203" t="s">
        <v>72</v>
      </c>
      <c r="B4203">
        <f t="shared" si="65"/>
        <v>39</v>
      </c>
      <c r="C4203" t="s">
        <v>33</v>
      </c>
      <c r="D4203" s="1">
        <v>46062</v>
      </c>
      <c r="E4203" t="s">
        <v>30</v>
      </c>
      <c r="AF4203">
        <f>IF(excel_project[[#This Row],[Total Messages]]&gt;0,1,0)</f>
        <v>0</v>
      </c>
    </row>
    <row r="4204" spans="1:32" x14ac:dyDescent="0.3">
      <c r="A4204" t="s">
        <v>72</v>
      </c>
      <c r="B4204">
        <f t="shared" si="65"/>
        <v>39</v>
      </c>
      <c r="C4204" t="s">
        <v>33</v>
      </c>
      <c r="D4204" s="1">
        <v>46063</v>
      </c>
      <c r="E4204" t="s">
        <v>34</v>
      </c>
      <c r="AF4204">
        <f>IF(excel_project[[#This Row],[Total Messages]]&gt;0,1,0)</f>
        <v>0</v>
      </c>
    </row>
    <row r="4205" spans="1:32" x14ac:dyDescent="0.3">
      <c r="A4205" t="s">
        <v>72</v>
      </c>
      <c r="B4205">
        <f t="shared" si="65"/>
        <v>39</v>
      </c>
      <c r="C4205" t="s">
        <v>33</v>
      </c>
      <c r="D4205" s="1">
        <v>46064</v>
      </c>
      <c r="E4205" t="s">
        <v>35</v>
      </c>
      <c r="F4205">
        <v>8</v>
      </c>
      <c r="G4205">
        <v>5</v>
      </c>
      <c r="H4205">
        <v>3</v>
      </c>
      <c r="I4205" t="s">
        <v>37</v>
      </c>
      <c r="J4205" t="s">
        <v>31</v>
      </c>
      <c r="P4205">
        <v>1</v>
      </c>
      <c r="Q4205">
        <v>1</v>
      </c>
      <c r="R4205">
        <v>1</v>
      </c>
      <c r="S4205">
        <v>5</v>
      </c>
      <c r="AD4205">
        <v>3</v>
      </c>
      <c r="AF4205">
        <f>IF(excel_project[[#This Row],[Total Messages]]&gt;0,1,0)</f>
        <v>1</v>
      </c>
    </row>
    <row r="4206" spans="1:32" x14ac:dyDescent="0.3">
      <c r="A4206" t="s">
        <v>72</v>
      </c>
      <c r="B4206">
        <f t="shared" si="65"/>
        <v>39</v>
      </c>
      <c r="C4206" t="s">
        <v>33</v>
      </c>
      <c r="D4206" s="1">
        <v>46065</v>
      </c>
      <c r="E4206" t="s">
        <v>36</v>
      </c>
      <c r="AF4206">
        <f>IF(excel_project[[#This Row],[Total Messages]]&gt;0,1,0)</f>
        <v>0</v>
      </c>
    </row>
    <row r="4207" spans="1:32" x14ac:dyDescent="0.3">
      <c r="A4207" t="s">
        <v>72</v>
      </c>
      <c r="B4207">
        <f t="shared" si="65"/>
        <v>39</v>
      </c>
      <c r="C4207" t="s">
        <v>33</v>
      </c>
      <c r="D4207" s="1">
        <v>46066</v>
      </c>
      <c r="E4207" t="s">
        <v>38</v>
      </c>
      <c r="AF4207">
        <f>IF(excel_project[[#This Row],[Total Messages]]&gt;0,1,0)</f>
        <v>0</v>
      </c>
    </row>
    <row r="4208" spans="1:32" x14ac:dyDescent="0.3">
      <c r="A4208" t="s">
        <v>72</v>
      </c>
      <c r="B4208">
        <f t="shared" si="65"/>
        <v>39</v>
      </c>
      <c r="C4208" t="s">
        <v>33</v>
      </c>
      <c r="D4208" s="1">
        <v>46067</v>
      </c>
      <c r="E4208" t="s">
        <v>39</v>
      </c>
      <c r="AF4208">
        <f>IF(excel_project[[#This Row],[Total Messages]]&gt;0,1,0)</f>
        <v>0</v>
      </c>
    </row>
    <row r="4209" spans="1:32" x14ac:dyDescent="0.3">
      <c r="A4209" t="s">
        <v>72</v>
      </c>
      <c r="B4209">
        <f t="shared" si="65"/>
        <v>39</v>
      </c>
      <c r="C4209" t="s">
        <v>33</v>
      </c>
      <c r="D4209" s="1">
        <v>46068</v>
      </c>
      <c r="E4209" t="s">
        <v>40</v>
      </c>
      <c r="AF4209">
        <f>IF(excel_project[[#This Row],[Total Messages]]&gt;0,1,0)</f>
        <v>0</v>
      </c>
    </row>
    <row r="4210" spans="1:32" x14ac:dyDescent="0.3">
      <c r="A4210" t="s">
        <v>72</v>
      </c>
      <c r="B4210">
        <f t="shared" si="65"/>
        <v>39</v>
      </c>
      <c r="C4210" t="s">
        <v>33</v>
      </c>
      <c r="D4210" s="1">
        <v>46069</v>
      </c>
      <c r="E4210" t="s">
        <v>30</v>
      </c>
      <c r="AF4210">
        <f>IF(excel_project[[#This Row],[Total Messages]]&gt;0,1,0)</f>
        <v>0</v>
      </c>
    </row>
    <row r="4211" spans="1:32" x14ac:dyDescent="0.3">
      <c r="A4211" t="s">
        <v>72</v>
      </c>
      <c r="B4211">
        <f t="shared" si="65"/>
        <v>39</v>
      </c>
      <c r="C4211" t="s">
        <v>33</v>
      </c>
      <c r="D4211" s="1">
        <v>46070</v>
      </c>
      <c r="E4211" t="s">
        <v>34</v>
      </c>
      <c r="AF4211">
        <f>IF(excel_project[[#This Row],[Total Messages]]&gt;0,1,0)</f>
        <v>0</v>
      </c>
    </row>
    <row r="4212" spans="1:32" x14ac:dyDescent="0.3">
      <c r="A4212" t="s">
        <v>72</v>
      </c>
      <c r="B4212">
        <f t="shared" si="65"/>
        <v>39</v>
      </c>
      <c r="C4212" t="s">
        <v>33</v>
      </c>
      <c r="D4212" s="1">
        <v>46071</v>
      </c>
      <c r="E4212" t="s">
        <v>35</v>
      </c>
      <c r="AF4212">
        <f>IF(excel_project[[#This Row],[Total Messages]]&gt;0,1,0)</f>
        <v>0</v>
      </c>
    </row>
    <row r="4213" spans="1:32" x14ac:dyDescent="0.3">
      <c r="A4213" t="s">
        <v>72</v>
      </c>
      <c r="B4213">
        <f t="shared" si="65"/>
        <v>39</v>
      </c>
      <c r="C4213" t="s">
        <v>33</v>
      </c>
      <c r="D4213" s="1">
        <v>46072</v>
      </c>
      <c r="E4213" t="s">
        <v>36</v>
      </c>
      <c r="AF4213">
        <f>IF(excel_project[[#This Row],[Total Messages]]&gt;0,1,0)</f>
        <v>0</v>
      </c>
    </row>
    <row r="4214" spans="1:32" x14ac:dyDescent="0.3">
      <c r="A4214" t="s">
        <v>72</v>
      </c>
      <c r="B4214">
        <f t="shared" si="65"/>
        <v>39</v>
      </c>
      <c r="C4214" t="s">
        <v>33</v>
      </c>
      <c r="D4214" s="1">
        <v>46073</v>
      </c>
      <c r="E4214" t="s">
        <v>38</v>
      </c>
      <c r="AF4214">
        <f>IF(excel_project[[#This Row],[Total Messages]]&gt;0,1,0)</f>
        <v>0</v>
      </c>
    </row>
    <row r="4215" spans="1:32" x14ac:dyDescent="0.3">
      <c r="A4215" t="s">
        <v>72</v>
      </c>
      <c r="B4215">
        <f t="shared" si="65"/>
        <v>39</v>
      </c>
      <c r="C4215" t="s">
        <v>33</v>
      </c>
      <c r="D4215" s="1">
        <v>46074</v>
      </c>
      <c r="E4215" t="s">
        <v>39</v>
      </c>
      <c r="AF4215">
        <f>IF(excel_project[[#This Row],[Total Messages]]&gt;0,1,0)</f>
        <v>0</v>
      </c>
    </row>
    <row r="4216" spans="1:32" x14ac:dyDescent="0.3">
      <c r="A4216" t="s">
        <v>72</v>
      </c>
      <c r="B4216">
        <f t="shared" si="65"/>
        <v>39</v>
      </c>
      <c r="C4216" t="s">
        <v>33</v>
      </c>
      <c r="D4216" s="1">
        <v>46075</v>
      </c>
      <c r="E4216" t="s">
        <v>40</v>
      </c>
      <c r="AF4216">
        <f>IF(excel_project[[#This Row],[Total Messages]]&gt;0,1,0)</f>
        <v>0</v>
      </c>
    </row>
    <row r="4217" spans="1:32" x14ac:dyDescent="0.3">
      <c r="A4217" t="s">
        <v>72</v>
      </c>
      <c r="B4217">
        <f t="shared" si="65"/>
        <v>39</v>
      </c>
      <c r="C4217" t="s">
        <v>33</v>
      </c>
      <c r="D4217" s="1">
        <v>46076</v>
      </c>
      <c r="E4217" t="s">
        <v>30</v>
      </c>
      <c r="AF4217">
        <f>IF(excel_project[[#This Row],[Total Messages]]&gt;0,1,0)</f>
        <v>0</v>
      </c>
    </row>
    <row r="4218" spans="1:32" x14ac:dyDescent="0.3">
      <c r="A4218" t="s">
        <v>72</v>
      </c>
      <c r="B4218">
        <f t="shared" si="65"/>
        <v>39</v>
      </c>
      <c r="C4218" t="s">
        <v>33</v>
      </c>
      <c r="D4218" s="1">
        <v>46077</v>
      </c>
      <c r="E4218" t="s">
        <v>34</v>
      </c>
      <c r="AF4218">
        <f>IF(excel_project[[#This Row],[Total Messages]]&gt;0,1,0)</f>
        <v>0</v>
      </c>
    </row>
    <row r="4219" spans="1:32" x14ac:dyDescent="0.3">
      <c r="A4219" t="s">
        <v>72</v>
      </c>
      <c r="B4219">
        <f t="shared" si="65"/>
        <v>39</v>
      </c>
      <c r="C4219" t="s">
        <v>33</v>
      </c>
      <c r="D4219" s="1">
        <v>46078</v>
      </c>
      <c r="E4219" t="s">
        <v>35</v>
      </c>
      <c r="AF4219">
        <f>IF(excel_project[[#This Row],[Total Messages]]&gt;0,1,0)</f>
        <v>0</v>
      </c>
    </row>
    <row r="4220" spans="1:32" x14ac:dyDescent="0.3">
      <c r="A4220" t="s">
        <v>72</v>
      </c>
      <c r="B4220">
        <f t="shared" si="65"/>
        <v>39</v>
      </c>
      <c r="C4220" t="s">
        <v>33</v>
      </c>
      <c r="D4220" s="1">
        <v>46079</v>
      </c>
      <c r="E4220" t="s">
        <v>36</v>
      </c>
      <c r="AF4220">
        <f>IF(excel_project[[#This Row],[Total Messages]]&gt;0,1,0)</f>
        <v>0</v>
      </c>
    </row>
    <row r="4221" spans="1:32" x14ac:dyDescent="0.3">
      <c r="A4221" t="s">
        <v>72</v>
      </c>
      <c r="B4221">
        <f t="shared" si="65"/>
        <v>39</v>
      </c>
      <c r="C4221" t="s">
        <v>33</v>
      </c>
      <c r="D4221" s="1">
        <v>46080</v>
      </c>
      <c r="E4221" t="s">
        <v>38</v>
      </c>
      <c r="AF4221">
        <f>IF(excel_project[[#This Row],[Total Messages]]&gt;0,1,0)</f>
        <v>0</v>
      </c>
    </row>
    <row r="4222" spans="1:32" x14ac:dyDescent="0.3">
      <c r="A4222" t="s">
        <v>72</v>
      </c>
      <c r="B4222">
        <f t="shared" si="65"/>
        <v>39</v>
      </c>
      <c r="C4222" t="s">
        <v>33</v>
      </c>
      <c r="D4222" s="1">
        <v>46081</v>
      </c>
      <c r="E4222" t="s">
        <v>39</v>
      </c>
      <c r="AF4222">
        <f>IF(excel_project[[#This Row],[Total Messages]]&gt;0,1,0)</f>
        <v>0</v>
      </c>
    </row>
    <row r="4223" spans="1:32" x14ac:dyDescent="0.3">
      <c r="A4223" t="s">
        <v>72</v>
      </c>
      <c r="B4223">
        <f t="shared" si="65"/>
        <v>39</v>
      </c>
      <c r="C4223" t="s">
        <v>33</v>
      </c>
      <c r="D4223" s="1">
        <v>46082</v>
      </c>
      <c r="E4223" t="s">
        <v>40</v>
      </c>
      <c r="AF4223">
        <f>IF(excel_project[[#This Row],[Total Messages]]&gt;0,1,0)</f>
        <v>0</v>
      </c>
    </row>
    <row r="4224" spans="1:32" x14ac:dyDescent="0.3">
      <c r="A4224" t="s">
        <v>72</v>
      </c>
      <c r="B4224">
        <f t="shared" si="65"/>
        <v>39</v>
      </c>
      <c r="C4224" t="s">
        <v>33</v>
      </c>
      <c r="D4224" s="1">
        <v>46083</v>
      </c>
      <c r="E4224" t="s">
        <v>30</v>
      </c>
      <c r="AF4224">
        <f>IF(excel_project[[#This Row],[Total Messages]]&gt;0,1,0)</f>
        <v>0</v>
      </c>
    </row>
    <row r="4225" spans="1:32" x14ac:dyDescent="0.3">
      <c r="A4225" t="s">
        <v>72</v>
      </c>
      <c r="B4225">
        <f t="shared" si="65"/>
        <v>39</v>
      </c>
      <c r="C4225" t="s">
        <v>33</v>
      </c>
      <c r="D4225" s="1">
        <v>46084</v>
      </c>
      <c r="E4225" t="s">
        <v>34</v>
      </c>
      <c r="F4225">
        <v>9</v>
      </c>
      <c r="G4225">
        <v>2</v>
      </c>
      <c r="H4225">
        <v>7</v>
      </c>
      <c r="I4225" t="s">
        <v>37</v>
      </c>
      <c r="J4225" t="s">
        <v>37</v>
      </c>
      <c r="Q4225">
        <v>1</v>
      </c>
      <c r="AF4225">
        <f>IF(excel_project[[#This Row],[Total Messages]]&gt;0,1,0)</f>
        <v>1</v>
      </c>
    </row>
    <row r="4226" spans="1:32" x14ac:dyDescent="0.3">
      <c r="A4226" t="s">
        <v>72</v>
      </c>
      <c r="B4226">
        <f t="shared" ref="B4226:B4289" si="66">VALUE(LEFT(A4226,LEN(A4226)-1))</f>
        <v>39</v>
      </c>
      <c r="C4226" t="s">
        <v>33</v>
      </c>
      <c r="D4226" s="1">
        <v>46085</v>
      </c>
      <c r="E4226" t="s">
        <v>35</v>
      </c>
      <c r="AF4226">
        <f>IF(excel_project[[#This Row],[Total Messages]]&gt;0,1,0)</f>
        <v>0</v>
      </c>
    </row>
    <row r="4227" spans="1:32" x14ac:dyDescent="0.3">
      <c r="A4227" t="s">
        <v>72</v>
      </c>
      <c r="B4227">
        <f t="shared" si="66"/>
        <v>39</v>
      </c>
      <c r="C4227" t="s">
        <v>33</v>
      </c>
      <c r="D4227" s="1">
        <v>46086</v>
      </c>
      <c r="E4227" t="s">
        <v>36</v>
      </c>
      <c r="AF4227">
        <f>IF(excel_project[[#This Row],[Total Messages]]&gt;0,1,0)</f>
        <v>0</v>
      </c>
    </row>
    <row r="4228" spans="1:32" x14ac:dyDescent="0.3">
      <c r="A4228" t="s">
        <v>72</v>
      </c>
      <c r="B4228">
        <f t="shared" si="66"/>
        <v>39</v>
      </c>
      <c r="C4228" t="s">
        <v>33</v>
      </c>
      <c r="D4228" s="1">
        <v>46087</v>
      </c>
      <c r="E4228" t="s">
        <v>38</v>
      </c>
      <c r="AF4228">
        <f>IF(excel_project[[#This Row],[Total Messages]]&gt;0,1,0)</f>
        <v>0</v>
      </c>
    </row>
    <row r="4229" spans="1:32" x14ac:dyDescent="0.3">
      <c r="A4229" t="s">
        <v>72</v>
      </c>
      <c r="B4229">
        <f t="shared" si="66"/>
        <v>39</v>
      </c>
      <c r="C4229" t="s">
        <v>33</v>
      </c>
      <c r="D4229" s="1">
        <v>46088</v>
      </c>
      <c r="E4229" t="s">
        <v>39</v>
      </c>
      <c r="AF4229">
        <f>IF(excel_project[[#This Row],[Total Messages]]&gt;0,1,0)</f>
        <v>0</v>
      </c>
    </row>
    <row r="4230" spans="1:32" x14ac:dyDescent="0.3">
      <c r="A4230" t="s">
        <v>72</v>
      </c>
      <c r="B4230">
        <f t="shared" si="66"/>
        <v>39</v>
      </c>
      <c r="C4230" t="s">
        <v>33</v>
      </c>
      <c r="D4230" s="1">
        <v>46089</v>
      </c>
      <c r="E4230" t="s">
        <v>40</v>
      </c>
      <c r="AF4230">
        <f>IF(excel_project[[#This Row],[Total Messages]]&gt;0,1,0)</f>
        <v>0</v>
      </c>
    </row>
    <row r="4231" spans="1:32" x14ac:dyDescent="0.3">
      <c r="A4231" t="s">
        <v>72</v>
      </c>
      <c r="B4231">
        <f t="shared" si="66"/>
        <v>39</v>
      </c>
      <c r="C4231" t="s">
        <v>33</v>
      </c>
      <c r="D4231" s="1">
        <v>46090</v>
      </c>
      <c r="E4231" t="s">
        <v>30</v>
      </c>
      <c r="AF4231">
        <f>IF(excel_project[[#This Row],[Total Messages]]&gt;0,1,0)</f>
        <v>0</v>
      </c>
    </row>
    <row r="4232" spans="1:32" x14ac:dyDescent="0.3">
      <c r="A4232" t="s">
        <v>72</v>
      </c>
      <c r="B4232">
        <f t="shared" si="66"/>
        <v>39</v>
      </c>
      <c r="C4232" t="s">
        <v>33</v>
      </c>
      <c r="D4232" s="1">
        <v>46091</v>
      </c>
      <c r="E4232" t="s">
        <v>34</v>
      </c>
      <c r="AF4232">
        <f>IF(excel_project[[#This Row],[Total Messages]]&gt;0,1,0)</f>
        <v>0</v>
      </c>
    </row>
    <row r="4233" spans="1:32" x14ac:dyDescent="0.3">
      <c r="A4233" t="s">
        <v>72</v>
      </c>
      <c r="B4233">
        <f t="shared" si="66"/>
        <v>39</v>
      </c>
      <c r="C4233" t="s">
        <v>33</v>
      </c>
      <c r="D4233" s="1">
        <v>46092</v>
      </c>
      <c r="E4233" t="s">
        <v>35</v>
      </c>
      <c r="AF4233">
        <f>IF(excel_project[[#This Row],[Total Messages]]&gt;0,1,0)</f>
        <v>0</v>
      </c>
    </row>
    <row r="4234" spans="1:32" x14ac:dyDescent="0.3">
      <c r="A4234" t="s">
        <v>72</v>
      </c>
      <c r="B4234">
        <f t="shared" si="66"/>
        <v>39</v>
      </c>
      <c r="C4234" t="s">
        <v>33</v>
      </c>
      <c r="D4234" s="1">
        <v>46093</v>
      </c>
      <c r="E4234" t="s">
        <v>36</v>
      </c>
      <c r="AF4234">
        <f>IF(excel_project[[#This Row],[Total Messages]]&gt;0,1,0)</f>
        <v>0</v>
      </c>
    </row>
    <row r="4235" spans="1:32" x14ac:dyDescent="0.3">
      <c r="A4235" t="s">
        <v>72</v>
      </c>
      <c r="B4235">
        <f t="shared" si="66"/>
        <v>39</v>
      </c>
      <c r="C4235" t="s">
        <v>33</v>
      </c>
      <c r="D4235" s="1">
        <v>46094</v>
      </c>
      <c r="E4235" t="s">
        <v>38</v>
      </c>
      <c r="AF4235">
        <f>IF(excel_project[[#This Row],[Total Messages]]&gt;0,1,0)</f>
        <v>0</v>
      </c>
    </row>
    <row r="4236" spans="1:32" x14ac:dyDescent="0.3">
      <c r="A4236" t="s">
        <v>72</v>
      </c>
      <c r="B4236">
        <f t="shared" si="66"/>
        <v>39</v>
      </c>
      <c r="C4236" t="s">
        <v>33</v>
      </c>
      <c r="D4236" s="1">
        <v>46095</v>
      </c>
      <c r="E4236" t="s">
        <v>39</v>
      </c>
      <c r="AF4236">
        <f>IF(excel_project[[#This Row],[Total Messages]]&gt;0,1,0)</f>
        <v>0</v>
      </c>
    </row>
    <row r="4237" spans="1:32" x14ac:dyDescent="0.3">
      <c r="A4237" t="s">
        <v>72</v>
      </c>
      <c r="B4237">
        <f t="shared" si="66"/>
        <v>39</v>
      </c>
      <c r="C4237" t="s">
        <v>33</v>
      </c>
      <c r="D4237" s="1">
        <v>46096</v>
      </c>
      <c r="E4237" t="s">
        <v>40</v>
      </c>
      <c r="AF4237">
        <f>IF(excel_project[[#This Row],[Total Messages]]&gt;0,1,0)</f>
        <v>0</v>
      </c>
    </row>
    <row r="4238" spans="1:32" x14ac:dyDescent="0.3">
      <c r="A4238" t="s">
        <v>72</v>
      </c>
      <c r="B4238">
        <f t="shared" si="66"/>
        <v>39</v>
      </c>
      <c r="C4238" t="s">
        <v>33</v>
      </c>
      <c r="D4238" s="1">
        <v>46097</v>
      </c>
      <c r="E4238" t="s">
        <v>30</v>
      </c>
      <c r="AF4238">
        <f>IF(excel_project[[#This Row],[Total Messages]]&gt;0,1,0)</f>
        <v>0</v>
      </c>
    </row>
    <row r="4239" spans="1:32" x14ac:dyDescent="0.3">
      <c r="A4239" t="s">
        <v>72</v>
      </c>
      <c r="B4239">
        <f t="shared" si="66"/>
        <v>39</v>
      </c>
      <c r="C4239" t="s">
        <v>33</v>
      </c>
      <c r="D4239" s="1">
        <v>46098</v>
      </c>
      <c r="E4239" t="s">
        <v>34</v>
      </c>
      <c r="AF4239">
        <f>IF(excel_project[[#This Row],[Total Messages]]&gt;0,1,0)</f>
        <v>0</v>
      </c>
    </row>
    <row r="4240" spans="1:32" x14ac:dyDescent="0.3">
      <c r="A4240" t="s">
        <v>72</v>
      </c>
      <c r="B4240">
        <f t="shared" si="66"/>
        <v>39</v>
      </c>
      <c r="C4240" t="s">
        <v>33</v>
      </c>
      <c r="D4240" s="1">
        <v>46099</v>
      </c>
      <c r="E4240" t="s">
        <v>35</v>
      </c>
      <c r="AF4240">
        <f>IF(excel_project[[#This Row],[Total Messages]]&gt;0,1,0)</f>
        <v>0</v>
      </c>
    </row>
    <row r="4241" spans="1:32" x14ac:dyDescent="0.3">
      <c r="A4241" t="s">
        <v>72</v>
      </c>
      <c r="B4241">
        <f t="shared" si="66"/>
        <v>39</v>
      </c>
      <c r="C4241" t="s">
        <v>33</v>
      </c>
      <c r="D4241" s="1">
        <v>46100</v>
      </c>
      <c r="E4241" t="s">
        <v>36</v>
      </c>
      <c r="AF4241">
        <f>IF(excel_project[[#This Row],[Total Messages]]&gt;0,1,0)</f>
        <v>0</v>
      </c>
    </row>
    <row r="4242" spans="1:32" x14ac:dyDescent="0.3">
      <c r="A4242" t="s">
        <v>72</v>
      </c>
      <c r="B4242">
        <f t="shared" si="66"/>
        <v>39</v>
      </c>
      <c r="C4242" t="s">
        <v>33</v>
      </c>
      <c r="D4242" s="1">
        <v>46101</v>
      </c>
      <c r="E4242" t="s">
        <v>38</v>
      </c>
      <c r="AF4242">
        <f>IF(excel_project[[#This Row],[Total Messages]]&gt;0,1,0)</f>
        <v>0</v>
      </c>
    </row>
    <row r="4243" spans="1:32" x14ac:dyDescent="0.3">
      <c r="A4243" t="s">
        <v>72</v>
      </c>
      <c r="B4243">
        <f t="shared" si="66"/>
        <v>39</v>
      </c>
      <c r="C4243" t="s">
        <v>33</v>
      </c>
      <c r="D4243" s="1">
        <v>46102</v>
      </c>
      <c r="E4243" t="s">
        <v>39</v>
      </c>
      <c r="AF4243">
        <f>IF(excel_project[[#This Row],[Total Messages]]&gt;0,1,0)</f>
        <v>0</v>
      </c>
    </row>
    <row r="4244" spans="1:32" x14ac:dyDescent="0.3">
      <c r="A4244" t="s">
        <v>72</v>
      </c>
      <c r="B4244">
        <f t="shared" si="66"/>
        <v>39</v>
      </c>
      <c r="C4244" t="s">
        <v>33</v>
      </c>
      <c r="D4244" s="1">
        <v>46103</v>
      </c>
      <c r="E4244" t="s">
        <v>40</v>
      </c>
      <c r="AF4244">
        <f>IF(excel_project[[#This Row],[Total Messages]]&gt;0,1,0)</f>
        <v>0</v>
      </c>
    </row>
    <row r="4245" spans="1:32" x14ac:dyDescent="0.3">
      <c r="A4245" t="s">
        <v>72</v>
      </c>
      <c r="B4245">
        <f t="shared" si="66"/>
        <v>39</v>
      </c>
      <c r="C4245" t="s">
        <v>33</v>
      </c>
      <c r="D4245" s="1">
        <v>46104</v>
      </c>
      <c r="E4245" t="s">
        <v>30</v>
      </c>
      <c r="AF4245">
        <f>IF(excel_project[[#This Row],[Total Messages]]&gt;0,1,0)</f>
        <v>0</v>
      </c>
    </row>
    <row r="4246" spans="1:32" x14ac:dyDescent="0.3">
      <c r="A4246" t="s">
        <v>72</v>
      </c>
      <c r="B4246">
        <f t="shared" si="66"/>
        <v>39</v>
      </c>
      <c r="C4246" t="s">
        <v>33</v>
      </c>
      <c r="D4246" s="1">
        <v>46105</v>
      </c>
      <c r="E4246" t="s">
        <v>34</v>
      </c>
      <c r="AF4246">
        <f>IF(excel_project[[#This Row],[Total Messages]]&gt;0,1,0)</f>
        <v>0</v>
      </c>
    </row>
    <row r="4247" spans="1:32" x14ac:dyDescent="0.3">
      <c r="A4247" t="s">
        <v>72</v>
      </c>
      <c r="B4247">
        <f t="shared" si="66"/>
        <v>39</v>
      </c>
      <c r="C4247" t="s">
        <v>33</v>
      </c>
      <c r="D4247" s="1">
        <v>46106</v>
      </c>
      <c r="E4247" t="s">
        <v>35</v>
      </c>
      <c r="AF4247">
        <f>IF(excel_project[[#This Row],[Total Messages]]&gt;0,1,0)</f>
        <v>0</v>
      </c>
    </row>
    <row r="4248" spans="1:32" x14ac:dyDescent="0.3">
      <c r="A4248" t="s">
        <v>72</v>
      </c>
      <c r="B4248">
        <f t="shared" si="66"/>
        <v>39</v>
      </c>
      <c r="C4248" t="s">
        <v>33</v>
      </c>
      <c r="D4248" s="1">
        <v>46107</v>
      </c>
      <c r="E4248" t="s">
        <v>36</v>
      </c>
      <c r="AF4248">
        <f>IF(excel_project[[#This Row],[Total Messages]]&gt;0,1,0)</f>
        <v>0</v>
      </c>
    </row>
    <row r="4249" spans="1:32" x14ac:dyDescent="0.3">
      <c r="A4249" t="s">
        <v>72</v>
      </c>
      <c r="B4249">
        <f t="shared" si="66"/>
        <v>39</v>
      </c>
      <c r="C4249" t="s">
        <v>33</v>
      </c>
      <c r="D4249" s="1">
        <v>46108</v>
      </c>
      <c r="E4249" t="s">
        <v>38</v>
      </c>
      <c r="AF4249">
        <f>IF(excel_project[[#This Row],[Total Messages]]&gt;0,1,0)</f>
        <v>0</v>
      </c>
    </row>
    <row r="4250" spans="1:32" x14ac:dyDescent="0.3">
      <c r="A4250" t="s">
        <v>72</v>
      </c>
      <c r="B4250">
        <f t="shared" si="66"/>
        <v>39</v>
      </c>
      <c r="C4250" t="s">
        <v>33</v>
      </c>
      <c r="D4250" s="1">
        <v>46109</v>
      </c>
      <c r="E4250" t="s">
        <v>39</v>
      </c>
      <c r="AF4250">
        <f>IF(excel_project[[#This Row],[Total Messages]]&gt;0,1,0)</f>
        <v>0</v>
      </c>
    </row>
    <row r="4251" spans="1:32" x14ac:dyDescent="0.3">
      <c r="A4251" t="s">
        <v>72</v>
      </c>
      <c r="B4251">
        <f t="shared" si="66"/>
        <v>39</v>
      </c>
      <c r="C4251" t="s">
        <v>33</v>
      </c>
      <c r="D4251" s="1">
        <v>46110</v>
      </c>
      <c r="E4251" t="s">
        <v>40</v>
      </c>
      <c r="AF4251">
        <f>IF(excel_project[[#This Row],[Total Messages]]&gt;0,1,0)</f>
        <v>0</v>
      </c>
    </row>
    <row r="4252" spans="1:32" x14ac:dyDescent="0.3">
      <c r="A4252" t="s">
        <v>72</v>
      </c>
      <c r="B4252">
        <f t="shared" si="66"/>
        <v>39</v>
      </c>
      <c r="C4252" t="s">
        <v>33</v>
      </c>
      <c r="D4252" s="1">
        <v>46111</v>
      </c>
      <c r="E4252" t="s">
        <v>30</v>
      </c>
      <c r="AF4252">
        <f>IF(excel_project[[#This Row],[Total Messages]]&gt;0,1,0)</f>
        <v>0</v>
      </c>
    </row>
    <row r="4253" spans="1:32" x14ac:dyDescent="0.3">
      <c r="A4253" t="s">
        <v>72</v>
      </c>
      <c r="B4253">
        <f t="shared" si="66"/>
        <v>39</v>
      </c>
      <c r="C4253" t="s">
        <v>33</v>
      </c>
      <c r="D4253" s="1">
        <v>46112</v>
      </c>
      <c r="E4253" t="s">
        <v>34</v>
      </c>
      <c r="AF4253">
        <f>IF(excel_project[[#This Row],[Total Messages]]&gt;0,1,0)</f>
        <v>0</v>
      </c>
    </row>
    <row r="4254" spans="1:32" x14ac:dyDescent="0.3">
      <c r="A4254" t="s">
        <v>72</v>
      </c>
      <c r="B4254">
        <f t="shared" si="66"/>
        <v>39</v>
      </c>
      <c r="C4254" t="s">
        <v>33</v>
      </c>
      <c r="D4254" s="1">
        <v>46113</v>
      </c>
      <c r="E4254" t="s">
        <v>35</v>
      </c>
      <c r="AF4254">
        <f>IF(excel_project[[#This Row],[Total Messages]]&gt;0,1,0)</f>
        <v>0</v>
      </c>
    </row>
    <row r="4255" spans="1:32" x14ac:dyDescent="0.3">
      <c r="A4255" t="s">
        <v>72</v>
      </c>
      <c r="B4255">
        <f t="shared" si="66"/>
        <v>39</v>
      </c>
      <c r="C4255" t="s">
        <v>33</v>
      </c>
      <c r="D4255" s="1">
        <v>46114</v>
      </c>
      <c r="E4255" t="s">
        <v>36</v>
      </c>
      <c r="F4255">
        <v>1</v>
      </c>
      <c r="G4255">
        <v>1</v>
      </c>
      <c r="I4255" t="s">
        <v>31</v>
      </c>
      <c r="J4255" t="s">
        <v>31</v>
      </c>
      <c r="AF4255">
        <f>IF(excel_project[[#This Row],[Total Messages]]&gt;0,1,0)</f>
        <v>1</v>
      </c>
    </row>
    <row r="4256" spans="1:32" x14ac:dyDescent="0.3">
      <c r="A4256" t="s">
        <v>72</v>
      </c>
      <c r="B4256">
        <f t="shared" si="66"/>
        <v>39</v>
      </c>
      <c r="C4256" t="s">
        <v>33</v>
      </c>
      <c r="D4256" s="1">
        <v>46115</v>
      </c>
      <c r="E4256" t="s">
        <v>38</v>
      </c>
      <c r="AD4256">
        <v>1</v>
      </c>
      <c r="AF4256">
        <f>IF(excel_project[[#This Row],[Total Messages]]&gt;0,1,0)</f>
        <v>0</v>
      </c>
    </row>
    <row r="4257" spans="1:32" x14ac:dyDescent="0.3">
      <c r="A4257" t="s">
        <v>72</v>
      </c>
      <c r="B4257">
        <f t="shared" si="66"/>
        <v>39</v>
      </c>
      <c r="C4257" t="s">
        <v>33</v>
      </c>
      <c r="D4257" s="1">
        <v>46116</v>
      </c>
      <c r="E4257" t="s">
        <v>39</v>
      </c>
      <c r="AF4257">
        <f>IF(excel_project[[#This Row],[Total Messages]]&gt;0,1,0)</f>
        <v>0</v>
      </c>
    </row>
    <row r="4258" spans="1:32" x14ac:dyDescent="0.3">
      <c r="A4258" t="s">
        <v>72</v>
      </c>
      <c r="B4258">
        <f t="shared" si="66"/>
        <v>39</v>
      </c>
      <c r="C4258" t="s">
        <v>33</v>
      </c>
      <c r="D4258" s="1">
        <v>46117</v>
      </c>
      <c r="E4258" t="s">
        <v>40</v>
      </c>
      <c r="F4258">
        <v>3</v>
      </c>
      <c r="G4258">
        <v>1</v>
      </c>
      <c r="H4258">
        <v>2</v>
      </c>
      <c r="I4258" t="s">
        <v>37</v>
      </c>
      <c r="J4258" t="s">
        <v>31</v>
      </c>
      <c r="Q4258">
        <v>1</v>
      </c>
      <c r="R4258">
        <v>1</v>
      </c>
      <c r="S4258">
        <v>0.73</v>
      </c>
      <c r="AF4258">
        <f>IF(excel_project[[#This Row],[Total Messages]]&gt;0,1,0)</f>
        <v>1</v>
      </c>
    </row>
    <row r="4259" spans="1:32" x14ac:dyDescent="0.3">
      <c r="A4259" t="s">
        <v>72</v>
      </c>
      <c r="B4259">
        <f t="shared" si="66"/>
        <v>39</v>
      </c>
      <c r="C4259" t="s">
        <v>33</v>
      </c>
      <c r="D4259" s="1">
        <v>46118</v>
      </c>
      <c r="E4259" t="s">
        <v>30</v>
      </c>
      <c r="AF4259">
        <f>IF(excel_project[[#This Row],[Total Messages]]&gt;0,1,0)</f>
        <v>0</v>
      </c>
    </row>
    <row r="4260" spans="1:32" x14ac:dyDescent="0.3">
      <c r="A4260" t="s">
        <v>72</v>
      </c>
      <c r="B4260">
        <f t="shared" si="66"/>
        <v>39</v>
      </c>
      <c r="C4260" t="s">
        <v>33</v>
      </c>
      <c r="D4260" s="1">
        <v>46119</v>
      </c>
      <c r="E4260" t="s">
        <v>34</v>
      </c>
      <c r="AF4260">
        <f>IF(excel_project[[#This Row],[Total Messages]]&gt;0,1,0)</f>
        <v>0</v>
      </c>
    </row>
    <row r="4261" spans="1:32" x14ac:dyDescent="0.3">
      <c r="A4261" t="s">
        <v>72</v>
      </c>
      <c r="B4261">
        <f t="shared" si="66"/>
        <v>39</v>
      </c>
      <c r="C4261" t="s">
        <v>33</v>
      </c>
      <c r="D4261" s="1">
        <v>46120</v>
      </c>
      <c r="E4261" t="s">
        <v>35</v>
      </c>
      <c r="AF4261">
        <f>IF(excel_project[[#This Row],[Total Messages]]&gt;0,1,0)</f>
        <v>0</v>
      </c>
    </row>
    <row r="4262" spans="1:32" x14ac:dyDescent="0.3">
      <c r="A4262" t="s">
        <v>72</v>
      </c>
      <c r="B4262">
        <f t="shared" si="66"/>
        <v>39</v>
      </c>
      <c r="C4262" t="s">
        <v>33</v>
      </c>
      <c r="D4262" s="1">
        <v>46121</v>
      </c>
      <c r="E4262" t="s">
        <v>36</v>
      </c>
      <c r="AF4262">
        <f>IF(excel_project[[#This Row],[Total Messages]]&gt;0,1,0)</f>
        <v>0</v>
      </c>
    </row>
    <row r="4263" spans="1:32" x14ac:dyDescent="0.3">
      <c r="A4263" t="s">
        <v>72</v>
      </c>
      <c r="B4263">
        <f t="shared" si="66"/>
        <v>39</v>
      </c>
      <c r="C4263" t="s">
        <v>33</v>
      </c>
      <c r="D4263" s="1">
        <v>46122</v>
      </c>
      <c r="E4263" t="s">
        <v>38</v>
      </c>
      <c r="AF4263">
        <f>IF(excel_project[[#This Row],[Total Messages]]&gt;0,1,0)</f>
        <v>0</v>
      </c>
    </row>
    <row r="4264" spans="1:32" x14ac:dyDescent="0.3">
      <c r="A4264" t="s">
        <v>72</v>
      </c>
      <c r="B4264">
        <f t="shared" si="66"/>
        <v>39</v>
      </c>
      <c r="C4264" t="s">
        <v>33</v>
      </c>
      <c r="D4264" s="1">
        <v>46123</v>
      </c>
      <c r="E4264" t="s">
        <v>39</v>
      </c>
      <c r="AF4264">
        <f>IF(excel_project[[#This Row],[Total Messages]]&gt;0,1,0)</f>
        <v>0</v>
      </c>
    </row>
    <row r="4265" spans="1:32" x14ac:dyDescent="0.3">
      <c r="A4265" t="s">
        <v>72</v>
      </c>
      <c r="B4265">
        <f t="shared" si="66"/>
        <v>39</v>
      </c>
      <c r="C4265" t="s">
        <v>33</v>
      </c>
      <c r="D4265" s="1">
        <v>46124</v>
      </c>
      <c r="E4265" t="s">
        <v>40</v>
      </c>
      <c r="F4265">
        <v>1</v>
      </c>
      <c r="H4265">
        <v>1</v>
      </c>
      <c r="I4265" t="s">
        <v>37</v>
      </c>
      <c r="J4265" t="s">
        <v>37</v>
      </c>
      <c r="R4265">
        <v>1</v>
      </c>
      <c r="S4265">
        <v>6</v>
      </c>
      <c r="AF4265">
        <f>IF(excel_project[[#This Row],[Total Messages]]&gt;0,1,0)</f>
        <v>1</v>
      </c>
    </row>
    <row r="4266" spans="1:32" x14ac:dyDescent="0.3">
      <c r="A4266" t="s">
        <v>72</v>
      </c>
      <c r="B4266">
        <f t="shared" si="66"/>
        <v>39</v>
      </c>
      <c r="C4266" t="s">
        <v>33</v>
      </c>
      <c r="D4266" s="1">
        <v>46125</v>
      </c>
      <c r="E4266" t="s">
        <v>30</v>
      </c>
      <c r="AF4266">
        <f>IF(excel_project[[#This Row],[Total Messages]]&gt;0,1,0)</f>
        <v>0</v>
      </c>
    </row>
    <row r="4267" spans="1:32" x14ac:dyDescent="0.3">
      <c r="A4267" t="s">
        <v>72</v>
      </c>
      <c r="B4267">
        <f t="shared" si="66"/>
        <v>39</v>
      </c>
      <c r="C4267" t="s">
        <v>33</v>
      </c>
      <c r="D4267" s="1">
        <v>46126</v>
      </c>
      <c r="E4267" t="s">
        <v>34</v>
      </c>
      <c r="AF4267">
        <f>IF(excel_project[[#This Row],[Total Messages]]&gt;0,1,0)</f>
        <v>0</v>
      </c>
    </row>
    <row r="4268" spans="1:32" x14ac:dyDescent="0.3">
      <c r="A4268" t="s">
        <v>72</v>
      </c>
      <c r="B4268">
        <f t="shared" si="66"/>
        <v>39</v>
      </c>
      <c r="C4268" t="s">
        <v>33</v>
      </c>
      <c r="D4268" s="1">
        <v>46127</v>
      </c>
      <c r="E4268" t="s">
        <v>35</v>
      </c>
      <c r="AF4268">
        <f>IF(excel_project[[#This Row],[Total Messages]]&gt;0,1,0)</f>
        <v>0</v>
      </c>
    </row>
    <row r="4269" spans="1:32" x14ac:dyDescent="0.3">
      <c r="A4269" t="s">
        <v>72</v>
      </c>
      <c r="B4269">
        <f t="shared" si="66"/>
        <v>39</v>
      </c>
      <c r="C4269" t="s">
        <v>33</v>
      </c>
      <c r="D4269" s="1">
        <v>46128</v>
      </c>
      <c r="E4269" t="s">
        <v>36</v>
      </c>
      <c r="AF4269">
        <f>IF(excel_project[[#This Row],[Total Messages]]&gt;0,1,0)</f>
        <v>0</v>
      </c>
    </row>
    <row r="4270" spans="1:32" x14ac:dyDescent="0.3">
      <c r="A4270" t="s">
        <v>72</v>
      </c>
      <c r="B4270">
        <f t="shared" si="66"/>
        <v>39</v>
      </c>
      <c r="C4270" t="s">
        <v>33</v>
      </c>
      <c r="D4270" s="1">
        <v>46129</v>
      </c>
      <c r="E4270" t="s">
        <v>38</v>
      </c>
      <c r="AF4270">
        <f>IF(excel_project[[#This Row],[Total Messages]]&gt;0,1,0)</f>
        <v>0</v>
      </c>
    </row>
    <row r="4271" spans="1:32" x14ac:dyDescent="0.3">
      <c r="A4271" t="s">
        <v>72</v>
      </c>
      <c r="B4271">
        <f t="shared" si="66"/>
        <v>39</v>
      </c>
      <c r="C4271" t="s">
        <v>33</v>
      </c>
      <c r="D4271" s="1">
        <v>46130</v>
      </c>
      <c r="E4271" t="s">
        <v>39</v>
      </c>
      <c r="AF4271">
        <f>IF(excel_project[[#This Row],[Total Messages]]&gt;0,1,0)</f>
        <v>0</v>
      </c>
    </row>
    <row r="4272" spans="1:32" x14ac:dyDescent="0.3">
      <c r="A4272" t="s">
        <v>72</v>
      </c>
      <c r="B4272">
        <f t="shared" si="66"/>
        <v>39</v>
      </c>
      <c r="C4272" t="s">
        <v>33</v>
      </c>
      <c r="D4272" s="1">
        <v>46131</v>
      </c>
      <c r="E4272" t="s">
        <v>40</v>
      </c>
      <c r="F4272">
        <v>2</v>
      </c>
      <c r="G4272">
        <v>2</v>
      </c>
      <c r="I4272" t="s">
        <v>31</v>
      </c>
      <c r="J4272" t="s">
        <v>31</v>
      </c>
      <c r="O4272">
        <v>2</v>
      </c>
      <c r="AF4272">
        <f>IF(excel_project[[#This Row],[Total Messages]]&gt;0,1,0)</f>
        <v>1</v>
      </c>
    </row>
    <row r="4273" spans="1:32" x14ac:dyDescent="0.3">
      <c r="A4273" t="s">
        <v>72</v>
      </c>
      <c r="B4273">
        <f t="shared" si="66"/>
        <v>39</v>
      </c>
      <c r="C4273" t="s">
        <v>33</v>
      </c>
      <c r="D4273" s="1">
        <v>46132</v>
      </c>
      <c r="E4273" t="s">
        <v>30</v>
      </c>
      <c r="AF4273">
        <f>IF(excel_project[[#This Row],[Total Messages]]&gt;0,1,0)</f>
        <v>0</v>
      </c>
    </row>
    <row r="4274" spans="1:32" x14ac:dyDescent="0.3">
      <c r="A4274" t="s">
        <v>72</v>
      </c>
      <c r="B4274">
        <f t="shared" si="66"/>
        <v>39</v>
      </c>
      <c r="C4274" t="s">
        <v>33</v>
      </c>
      <c r="D4274" s="1">
        <v>46133</v>
      </c>
      <c r="E4274" t="s">
        <v>34</v>
      </c>
      <c r="AF4274">
        <f>IF(excel_project[[#This Row],[Total Messages]]&gt;0,1,0)</f>
        <v>0</v>
      </c>
    </row>
    <row r="4275" spans="1:32" x14ac:dyDescent="0.3">
      <c r="A4275" t="s">
        <v>72</v>
      </c>
      <c r="B4275">
        <f t="shared" si="66"/>
        <v>39</v>
      </c>
      <c r="C4275" t="s">
        <v>33</v>
      </c>
      <c r="D4275" s="1">
        <v>46134</v>
      </c>
      <c r="E4275" t="s">
        <v>35</v>
      </c>
      <c r="AF4275">
        <f>IF(excel_project[[#This Row],[Total Messages]]&gt;0,1,0)</f>
        <v>0</v>
      </c>
    </row>
    <row r="4276" spans="1:32" x14ac:dyDescent="0.3">
      <c r="A4276" t="s">
        <v>72</v>
      </c>
      <c r="B4276">
        <f t="shared" si="66"/>
        <v>39</v>
      </c>
      <c r="C4276" t="s">
        <v>33</v>
      </c>
      <c r="D4276" s="1">
        <v>46135</v>
      </c>
      <c r="E4276" t="s">
        <v>36</v>
      </c>
      <c r="AF4276">
        <f>IF(excel_project[[#This Row],[Total Messages]]&gt;0,1,0)</f>
        <v>0</v>
      </c>
    </row>
    <row r="4277" spans="1:32" x14ac:dyDescent="0.3">
      <c r="A4277" t="s">
        <v>72</v>
      </c>
      <c r="B4277">
        <f t="shared" si="66"/>
        <v>39</v>
      </c>
      <c r="C4277" t="s">
        <v>33</v>
      </c>
      <c r="D4277" s="1">
        <v>46136</v>
      </c>
      <c r="E4277" t="s">
        <v>38</v>
      </c>
      <c r="AF4277">
        <f>IF(excel_project[[#This Row],[Total Messages]]&gt;0,1,0)</f>
        <v>0</v>
      </c>
    </row>
    <row r="4278" spans="1:32" x14ac:dyDescent="0.3">
      <c r="A4278" t="s">
        <v>72</v>
      </c>
      <c r="B4278">
        <f t="shared" si="66"/>
        <v>39</v>
      </c>
      <c r="C4278" t="s">
        <v>33</v>
      </c>
      <c r="D4278" s="1">
        <v>46137</v>
      </c>
      <c r="E4278" t="s">
        <v>39</v>
      </c>
      <c r="AF4278">
        <f>IF(excel_project[[#This Row],[Total Messages]]&gt;0,1,0)</f>
        <v>0</v>
      </c>
    </row>
    <row r="4279" spans="1:32" x14ac:dyDescent="0.3">
      <c r="A4279" t="s">
        <v>72</v>
      </c>
      <c r="B4279">
        <f t="shared" si="66"/>
        <v>39</v>
      </c>
      <c r="C4279" t="s">
        <v>33</v>
      </c>
      <c r="D4279" s="1">
        <v>46138</v>
      </c>
      <c r="E4279" t="s">
        <v>40</v>
      </c>
      <c r="AF4279">
        <f>IF(excel_project[[#This Row],[Total Messages]]&gt;0,1,0)</f>
        <v>0</v>
      </c>
    </row>
    <row r="4280" spans="1:32" x14ac:dyDescent="0.3">
      <c r="A4280" t="s">
        <v>72</v>
      </c>
      <c r="B4280">
        <f t="shared" si="66"/>
        <v>39</v>
      </c>
      <c r="C4280" t="s">
        <v>33</v>
      </c>
      <c r="D4280" s="1">
        <v>46139</v>
      </c>
      <c r="E4280" t="s">
        <v>30</v>
      </c>
      <c r="AF4280">
        <f>IF(excel_project[[#This Row],[Total Messages]]&gt;0,1,0)</f>
        <v>0</v>
      </c>
    </row>
    <row r="4281" spans="1:32" x14ac:dyDescent="0.3">
      <c r="A4281" t="s">
        <v>72</v>
      </c>
      <c r="B4281">
        <f t="shared" si="66"/>
        <v>39</v>
      </c>
      <c r="C4281" t="s">
        <v>33</v>
      </c>
      <c r="D4281" s="1">
        <v>46140</v>
      </c>
      <c r="E4281" t="s">
        <v>34</v>
      </c>
      <c r="AF4281">
        <f>IF(excel_project[[#This Row],[Total Messages]]&gt;0,1,0)</f>
        <v>0</v>
      </c>
    </row>
    <row r="4282" spans="1:32" x14ac:dyDescent="0.3">
      <c r="A4282" t="s">
        <v>72</v>
      </c>
      <c r="B4282">
        <f t="shared" si="66"/>
        <v>39</v>
      </c>
      <c r="C4282" t="s">
        <v>33</v>
      </c>
      <c r="D4282" s="1">
        <v>46141</v>
      </c>
      <c r="E4282" t="s">
        <v>35</v>
      </c>
      <c r="AF4282">
        <f>IF(excel_project[[#This Row],[Total Messages]]&gt;0,1,0)</f>
        <v>0</v>
      </c>
    </row>
    <row r="4283" spans="1:32" x14ac:dyDescent="0.3">
      <c r="A4283" t="s">
        <v>72</v>
      </c>
      <c r="B4283">
        <f t="shared" si="66"/>
        <v>39</v>
      </c>
      <c r="C4283" t="s">
        <v>33</v>
      </c>
      <c r="D4283" s="1">
        <v>46142</v>
      </c>
      <c r="E4283" t="s">
        <v>36</v>
      </c>
      <c r="AF4283">
        <f>IF(excel_project[[#This Row],[Total Messages]]&gt;0,1,0)</f>
        <v>0</v>
      </c>
    </row>
    <row r="4284" spans="1:32" x14ac:dyDescent="0.3">
      <c r="A4284" t="s">
        <v>72</v>
      </c>
      <c r="B4284">
        <f t="shared" si="66"/>
        <v>39</v>
      </c>
      <c r="C4284" t="s">
        <v>33</v>
      </c>
      <c r="D4284" s="1">
        <v>46143</v>
      </c>
      <c r="E4284" t="s">
        <v>38</v>
      </c>
      <c r="AF4284">
        <f>IF(excel_project[[#This Row],[Total Messages]]&gt;0,1,0)</f>
        <v>0</v>
      </c>
    </row>
    <row r="4285" spans="1:32" x14ac:dyDescent="0.3">
      <c r="A4285" t="s">
        <v>72</v>
      </c>
      <c r="B4285">
        <f t="shared" si="66"/>
        <v>39</v>
      </c>
      <c r="C4285" t="s">
        <v>33</v>
      </c>
      <c r="D4285" s="1">
        <v>46144</v>
      </c>
      <c r="E4285" t="s">
        <v>39</v>
      </c>
      <c r="AF4285">
        <f>IF(excel_project[[#This Row],[Total Messages]]&gt;0,1,0)</f>
        <v>0</v>
      </c>
    </row>
    <row r="4286" spans="1:32" x14ac:dyDescent="0.3">
      <c r="A4286" t="s">
        <v>72</v>
      </c>
      <c r="B4286">
        <f t="shared" si="66"/>
        <v>39</v>
      </c>
      <c r="C4286" t="s">
        <v>33</v>
      </c>
      <c r="D4286" s="1">
        <v>46145</v>
      </c>
      <c r="E4286" t="s">
        <v>40</v>
      </c>
      <c r="AF4286">
        <f>IF(excel_project[[#This Row],[Total Messages]]&gt;0,1,0)</f>
        <v>0</v>
      </c>
    </row>
    <row r="4287" spans="1:32" x14ac:dyDescent="0.3">
      <c r="A4287" t="s">
        <v>72</v>
      </c>
      <c r="B4287">
        <f t="shared" si="66"/>
        <v>39</v>
      </c>
      <c r="C4287" t="s">
        <v>33</v>
      </c>
      <c r="D4287" s="1">
        <v>46146</v>
      </c>
      <c r="E4287" t="s">
        <v>30</v>
      </c>
      <c r="AF4287">
        <f>IF(excel_project[[#This Row],[Total Messages]]&gt;0,1,0)</f>
        <v>0</v>
      </c>
    </row>
    <row r="4288" spans="1:32" x14ac:dyDescent="0.3">
      <c r="A4288" t="s">
        <v>72</v>
      </c>
      <c r="B4288">
        <f t="shared" si="66"/>
        <v>39</v>
      </c>
      <c r="C4288" t="s">
        <v>33</v>
      </c>
      <c r="D4288" s="1">
        <v>46147</v>
      </c>
      <c r="E4288" t="s">
        <v>34</v>
      </c>
      <c r="AF4288">
        <f>IF(excel_project[[#This Row],[Total Messages]]&gt;0,1,0)</f>
        <v>0</v>
      </c>
    </row>
    <row r="4289" spans="1:32" x14ac:dyDescent="0.3">
      <c r="A4289" t="s">
        <v>72</v>
      </c>
      <c r="B4289">
        <f t="shared" si="66"/>
        <v>39</v>
      </c>
      <c r="C4289" t="s">
        <v>33</v>
      </c>
      <c r="D4289" s="1">
        <v>46148</v>
      </c>
      <c r="E4289" t="s">
        <v>35</v>
      </c>
      <c r="AF4289">
        <f>IF(excel_project[[#This Row],[Total Messages]]&gt;0,1,0)</f>
        <v>0</v>
      </c>
    </row>
    <row r="4290" spans="1:32" x14ac:dyDescent="0.3">
      <c r="A4290" t="s">
        <v>72</v>
      </c>
      <c r="B4290">
        <f t="shared" ref="B4290:B4353" si="67">VALUE(LEFT(A4290,LEN(A4290)-1))</f>
        <v>39</v>
      </c>
      <c r="C4290" t="s">
        <v>33</v>
      </c>
      <c r="D4290" s="1">
        <v>46149</v>
      </c>
      <c r="E4290" t="s">
        <v>36</v>
      </c>
      <c r="AF4290">
        <f>IF(excel_project[[#This Row],[Total Messages]]&gt;0,1,0)</f>
        <v>0</v>
      </c>
    </row>
    <row r="4291" spans="1:32" x14ac:dyDescent="0.3">
      <c r="A4291" t="s">
        <v>72</v>
      </c>
      <c r="B4291">
        <f t="shared" si="67"/>
        <v>39</v>
      </c>
      <c r="C4291" t="s">
        <v>33</v>
      </c>
      <c r="D4291" s="1">
        <v>46150</v>
      </c>
      <c r="E4291" t="s">
        <v>38</v>
      </c>
      <c r="AF4291">
        <f>IF(excel_project[[#This Row],[Total Messages]]&gt;0,1,0)</f>
        <v>0</v>
      </c>
    </row>
    <row r="4292" spans="1:32" x14ac:dyDescent="0.3">
      <c r="A4292" t="s">
        <v>75</v>
      </c>
      <c r="B4292">
        <f t="shared" si="67"/>
        <v>40</v>
      </c>
      <c r="C4292" t="s">
        <v>33</v>
      </c>
      <c r="D4292" s="1">
        <v>46041</v>
      </c>
      <c r="E4292" t="s">
        <v>30</v>
      </c>
      <c r="AF4292">
        <f>IF(excel_project[[#This Row],[Total Messages]]&gt;0,1,0)</f>
        <v>0</v>
      </c>
    </row>
    <row r="4293" spans="1:32" x14ac:dyDescent="0.3">
      <c r="A4293" t="s">
        <v>75</v>
      </c>
      <c r="B4293">
        <f t="shared" si="67"/>
        <v>40</v>
      </c>
      <c r="C4293" t="s">
        <v>33</v>
      </c>
      <c r="D4293" s="1">
        <v>46042</v>
      </c>
      <c r="E4293" t="s">
        <v>34</v>
      </c>
      <c r="AF4293">
        <f>IF(excel_project[[#This Row],[Total Messages]]&gt;0,1,0)</f>
        <v>0</v>
      </c>
    </row>
    <row r="4294" spans="1:32" x14ac:dyDescent="0.3">
      <c r="A4294" t="s">
        <v>75</v>
      </c>
      <c r="B4294">
        <f t="shared" si="67"/>
        <v>40</v>
      </c>
      <c r="C4294" t="s">
        <v>33</v>
      </c>
      <c r="D4294" s="1">
        <v>46043</v>
      </c>
      <c r="E4294" t="s">
        <v>35</v>
      </c>
      <c r="AF4294">
        <f>IF(excel_project[[#This Row],[Total Messages]]&gt;0,1,0)</f>
        <v>0</v>
      </c>
    </row>
    <row r="4295" spans="1:32" x14ac:dyDescent="0.3">
      <c r="A4295" t="s">
        <v>75</v>
      </c>
      <c r="B4295">
        <f t="shared" si="67"/>
        <v>40</v>
      </c>
      <c r="C4295" t="s">
        <v>33</v>
      </c>
      <c r="D4295" s="1">
        <v>46044</v>
      </c>
      <c r="E4295" t="s">
        <v>36</v>
      </c>
      <c r="AF4295">
        <f>IF(excel_project[[#This Row],[Total Messages]]&gt;0,1,0)</f>
        <v>0</v>
      </c>
    </row>
    <row r="4296" spans="1:32" x14ac:dyDescent="0.3">
      <c r="A4296" t="s">
        <v>75</v>
      </c>
      <c r="B4296">
        <f t="shared" si="67"/>
        <v>40</v>
      </c>
      <c r="C4296" t="s">
        <v>33</v>
      </c>
      <c r="D4296" s="1">
        <v>46045</v>
      </c>
      <c r="E4296" t="s">
        <v>38</v>
      </c>
      <c r="AF4296">
        <f>IF(excel_project[[#This Row],[Total Messages]]&gt;0,1,0)</f>
        <v>0</v>
      </c>
    </row>
    <row r="4297" spans="1:32" x14ac:dyDescent="0.3">
      <c r="A4297" t="s">
        <v>75</v>
      </c>
      <c r="B4297">
        <f t="shared" si="67"/>
        <v>40</v>
      </c>
      <c r="C4297" t="s">
        <v>33</v>
      </c>
      <c r="D4297" s="1">
        <v>46046</v>
      </c>
      <c r="E4297" t="s">
        <v>39</v>
      </c>
      <c r="AF4297">
        <f>IF(excel_project[[#This Row],[Total Messages]]&gt;0,1,0)</f>
        <v>0</v>
      </c>
    </row>
    <row r="4298" spans="1:32" x14ac:dyDescent="0.3">
      <c r="A4298" t="s">
        <v>75</v>
      </c>
      <c r="B4298">
        <f t="shared" si="67"/>
        <v>40</v>
      </c>
      <c r="C4298" t="s">
        <v>33</v>
      </c>
      <c r="D4298" s="1">
        <v>46047</v>
      </c>
      <c r="E4298" t="s">
        <v>40</v>
      </c>
      <c r="AF4298">
        <f>IF(excel_project[[#This Row],[Total Messages]]&gt;0,1,0)</f>
        <v>0</v>
      </c>
    </row>
    <row r="4299" spans="1:32" x14ac:dyDescent="0.3">
      <c r="A4299" t="s">
        <v>75</v>
      </c>
      <c r="B4299">
        <f t="shared" si="67"/>
        <v>40</v>
      </c>
      <c r="C4299" t="s">
        <v>33</v>
      </c>
      <c r="D4299" s="1">
        <v>46048</v>
      </c>
      <c r="E4299" t="s">
        <v>30</v>
      </c>
      <c r="F4299">
        <v>30</v>
      </c>
      <c r="G4299">
        <v>13</v>
      </c>
      <c r="H4299">
        <v>17</v>
      </c>
      <c r="I4299" t="s">
        <v>37</v>
      </c>
      <c r="J4299" t="s">
        <v>31</v>
      </c>
      <c r="AF4299">
        <f>IF(excel_project[[#This Row],[Total Messages]]&gt;0,1,0)</f>
        <v>1</v>
      </c>
    </row>
    <row r="4300" spans="1:32" x14ac:dyDescent="0.3">
      <c r="A4300" t="s">
        <v>75</v>
      </c>
      <c r="B4300">
        <f t="shared" si="67"/>
        <v>40</v>
      </c>
      <c r="C4300" t="s">
        <v>33</v>
      </c>
      <c r="D4300" s="1">
        <v>46049</v>
      </c>
      <c r="E4300" t="s">
        <v>34</v>
      </c>
      <c r="F4300">
        <v>90</v>
      </c>
      <c r="G4300">
        <v>37</v>
      </c>
      <c r="H4300">
        <v>53</v>
      </c>
      <c r="I4300" t="s">
        <v>37</v>
      </c>
      <c r="J4300" t="s">
        <v>37</v>
      </c>
      <c r="W4300">
        <v>1</v>
      </c>
      <c r="AB4300">
        <v>1</v>
      </c>
      <c r="AD4300">
        <v>4</v>
      </c>
      <c r="AE4300">
        <v>1</v>
      </c>
      <c r="AF4300">
        <f>IF(excel_project[[#This Row],[Total Messages]]&gt;0,1,0)</f>
        <v>1</v>
      </c>
    </row>
    <row r="4301" spans="1:32" x14ac:dyDescent="0.3">
      <c r="A4301" t="s">
        <v>75</v>
      </c>
      <c r="B4301">
        <f t="shared" si="67"/>
        <v>40</v>
      </c>
      <c r="C4301" t="s">
        <v>33</v>
      </c>
      <c r="D4301" s="1">
        <v>46050</v>
      </c>
      <c r="E4301" t="s">
        <v>35</v>
      </c>
      <c r="AF4301">
        <f>IF(excel_project[[#This Row],[Total Messages]]&gt;0,1,0)</f>
        <v>0</v>
      </c>
    </row>
    <row r="4302" spans="1:32" x14ac:dyDescent="0.3">
      <c r="A4302" t="s">
        <v>75</v>
      </c>
      <c r="B4302">
        <f t="shared" si="67"/>
        <v>40</v>
      </c>
      <c r="C4302" t="s">
        <v>33</v>
      </c>
      <c r="D4302" s="1">
        <v>46051</v>
      </c>
      <c r="E4302" t="s">
        <v>36</v>
      </c>
      <c r="AF4302">
        <f>IF(excel_project[[#This Row],[Total Messages]]&gt;0,1,0)</f>
        <v>0</v>
      </c>
    </row>
    <row r="4303" spans="1:32" x14ac:dyDescent="0.3">
      <c r="A4303" t="s">
        <v>75</v>
      </c>
      <c r="B4303">
        <f t="shared" si="67"/>
        <v>40</v>
      </c>
      <c r="C4303" t="s">
        <v>33</v>
      </c>
      <c r="D4303" s="1">
        <v>46052</v>
      </c>
      <c r="E4303" t="s">
        <v>38</v>
      </c>
      <c r="AF4303">
        <f>IF(excel_project[[#This Row],[Total Messages]]&gt;0,1,0)</f>
        <v>0</v>
      </c>
    </row>
    <row r="4304" spans="1:32" x14ac:dyDescent="0.3">
      <c r="A4304" t="s">
        <v>75</v>
      </c>
      <c r="B4304">
        <f t="shared" si="67"/>
        <v>40</v>
      </c>
      <c r="C4304" t="s">
        <v>33</v>
      </c>
      <c r="D4304" s="1">
        <v>46053</v>
      </c>
      <c r="E4304" t="s">
        <v>39</v>
      </c>
      <c r="AF4304">
        <f>IF(excel_project[[#This Row],[Total Messages]]&gt;0,1,0)</f>
        <v>0</v>
      </c>
    </row>
    <row r="4305" spans="1:32" x14ac:dyDescent="0.3">
      <c r="A4305" t="s">
        <v>75</v>
      </c>
      <c r="B4305">
        <f t="shared" si="67"/>
        <v>40</v>
      </c>
      <c r="C4305" t="s">
        <v>33</v>
      </c>
      <c r="D4305" s="1">
        <v>46054</v>
      </c>
      <c r="E4305" t="s">
        <v>40</v>
      </c>
      <c r="AF4305">
        <f>IF(excel_project[[#This Row],[Total Messages]]&gt;0,1,0)</f>
        <v>0</v>
      </c>
    </row>
    <row r="4306" spans="1:32" x14ac:dyDescent="0.3">
      <c r="A4306" t="s">
        <v>75</v>
      </c>
      <c r="B4306">
        <f t="shared" si="67"/>
        <v>40</v>
      </c>
      <c r="C4306" t="s">
        <v>33</v>
      </c>
      <c r="D4306" s="1">
        <v>46055</v>
      </c>
      <c r="E4306" t="s">
        <v>30</v>
      </c>
      <c r="AF4306">
        <f>IF(excel_project[[#This Row],[Total Messages]]&gt;0,1,0)</f>
        <v>0</v>
      </c>
    </row>
    <row r="4307" spans="1:32" x14ac:dyDescent="0.3">
      <c r="A4307" t="s">
        <v>75</v>
      </c>
      <c r="B4307">
        <f t="shared" si="67"/>
        <v>40</v>
      </c>
      <c r="C4307" t="s">
        <v>33</v>
      </c>
      <c r="D4307" s="1">
        <v>46056</v>
      </c>
      <c r="E4307" t="s">
        <v>34</v>
      </c>
      <c r="AF4307">
        <f>IF(excel_project[[#This Row],[Total Messages]]&gt;0,1,0)</f>
        <v>0</v>
      </c>
    </row>
    <row r="4308" spans="1:32" x14ac:dyDescent="0.3">
      <c r="A4308" t="s">
        <v>75</v>
      </c>
      <c r="B4308">
        <f t="shared" si="67"/>
        <v>40</v>
      </c>
      <c r="C4308" t="s">
        <v>33</v>
      </c>
      <c r="D4308" s="1">
        <v>46057</v>
      </c>
      <c r="E4308" t="s">
        <v>35</v>
      </c>
      <c r="F4308">
        <v>9</v>
      </c>
      <c r="G4308">
        <v>5</v>
      </c>
      <c r="H4308">
        <v>4</v>
      </c>
      <c r="I4308" t="s">
        <v>31</v>
      </c>
      <c r="J4308" t="s">
        <v>31</v>
      </c>
      <c r="AF4308">
        <f>IF(excel_project[[#This Row],[Total Messages]]&gt;0,1,0)</f>
        <v>1</v>
      </c>
    </row>
    <row r="4309" spans="1:32" x14ac:dyDescent="0.3">
      <c r="A4309" t="s">
        <v>75</v>
      </c>
      <c r="B4309">
        <f t="shared" si="67"/>
        <v>40</v>
      </c>
      <c r="C4309" t="s">
        <v>33</v>
      </c>
      <c r="D4309" s="1">
        <v>46058</v>
      </c>
      <c r="E4309" t="s">
        <v>36</v>
      </c>
      <c r="F4309">
        <v>14</v>
      </c>
      <c r="G4309">
        <v>8</v>
      </c>
      <c r="H4309">
        <v>6</v>
      </c>
      <c r="I4309" t="s">
        <v>31</v>
      </c>
      <c r="J4309" t="s">
        <v>37</v>
      </c>
      <c r="V4309">
        <v>1</v>
      </c>
      <c r="AF4309">
        <f>IF(excel_project[[#This Row],[Total Messages]]&gt;0,1,0)</f>
        <v>1</v>
      </c>
    </row>
    <row r="4310" spans="1:32" x14ac:dyDescent="0.3">
      <c r="A4310" t="s">
        <v>75</v>
      </c>
      <c r="B4310">
        <f t="shared" si="67"/>
        <v>40</v>
      </c>
      <c r="C4310" t="s">
        <v>33</v>
      </c>
      <c r="D4310" s="1">
        <v>46059</v>
      </c>
      <c r="E4310" t="s">
        <v>38</v>
      </c>
      <c r="AF4310">
        <f>IF(excel_project[[#This Row],[Total Messages]]&gt;0,1,0)</f>
        <v>0</v>
      </c>
    </row>
    <row r="4311" spans="1:32" x14ac:dyDescent="0.3">
      <c r="A4311" t="s">
        <v>75</v>
      </c>
      <c r="B4311">
        <f t="shared" si="67"/>
        <v>40</v>
      </c>
      <c r="C4311" t="s">
        <v>33</v>
      </c>
      <c r="D4311" s="1">
        <v>46060</v>
      </c>
      <c r="E4311" t="s">
        <v>39</v>
      </c>
      <c r="AF4311">
        <f>IF(excel_project[[#This Row],[Total Messages]]&gt;0,1,0)</f>
        <v>0</v>
      </c>
    </row>
    <row r="4312" spans="1:32" x14ac:dyDescent="0.3">
      <c r="A4312" t="s">
        <v>75</v>
      </c>
      <c r="B4312">
        <f t="shared" si="67"/>
        <v>40</v>
      </c>
      <c r="C4312" t="s">
        <v>33</v>
      </c>
      <c r="D4312" s="1">
        <v>46061</v>
      </c>
      <c r="E4312" t="s">
        <v>40</v>
      </c>
      <c r="AF4312">
        <f>IF(excel_project[[#This Row],[Total Messages]]&gt;0,1,0)</f>
        <v>0</v>
      </c>
    </row>
    <row r="4313" spans="1:32" x14ac:dyDescent="0.3">
      <c r="A4313" t="s">
        <v>75</v>
      </c>
      <c r="B4313">
        <f t="shared" si="67"/>
        <v>40</v>
      </c>
      <c r="C4313" t="s">
        <v>33</v>
      </c>
      <c r="D4313" s="1">
        <v>46062</v>
      </c>
      <c r="E4313" t="s">
        <v>30</v>
      </c>
      <c r="AF4313">
        <f>IF(excel_project[[#This Row],[Total Messages]]&gt;0,1,0)</f>
        <v>0</v>
      </c>
    </row>
    <row r="4314" spans="1:32" x14ac:dyDescent="0.3">
      <c r="A4314" t="s">
        <v>75</v>
      </c>
      <c r="B4314">
        <f t="shared" si="67"/>
        <v>40</v>
      </c>
      <c r="C4314" t="s">
        <v>33</v>
      </c>
      <c r="D4314" s="1">
        <v>46063</v>
      </c>
      <c r="E4314" t="s">
        <v>34</v>
      </c>
      <c r="AF4314">
        <f>IF(excel_project[[#This Row],[Total Messages]]&gt;0,1,0)</f>
        <v>0</v>
      </c>
    </row>
    <row r="4315" spans="1:32" x14ac:dyDescent="0.3">
      <c r="A4315" t="s">
        <v>75</v>
      </c>
      <c r="B4315">
        <f t="shared" si="67"/>
        <v>40</v>
      </c>
      <c r="C4315" t="s">
        <v>33</v>
      </c>
      <c r="D4315" s="1">
        <v>46064</v>
      </c>
      <c r="E4315" t="s">
        <v>35</v>
      </c>
      <c r="AF4315">
        <f>IF(excel_project[[#This Row],[Total Messages]]&gt;0,1,0)</f>
        <v>0</v>
      </c>
    </row>
    <row r="4316" spans="1:32" x14ac:dyDescent="0.3">
      <c r="A4316" t="s">
        <v>75</v>
      </c>
      <c r="B4316">
        <f t="shared" si="67"/>
        <v>40</v>
      </c>
      <c r="C4316" t="s">
        <v>33</v>
      </c>
      <c r="D4316" s="1">
        <v>46065</v>
      </c>
      <c r="E4316" t="s">
        <v>36</v>
      </c>
      <c r="AF4316">
        <f>IF(excel_project[[#This Row],[Total Messages]]&gt;0,1,0)</f>
        <v>0</v>
      </c>
    </row>
    <row r="4317" spans="1:32" x14ac:dyDescent="0.3">
      <c r="A4317" t="s">
        <v>75</v>
      </c>
      <c r="B4317">
        <f t="shared" si="67"/>
        <v>40</v>
      </c>
      <c r="C4317" t="s">
        <v>33</v>
      </c>
      <c r="D4317" s="1">
        <v>46066</v>
      </c>
      <c r="E4317" t="s">
        <v>38</v>
      </c>
      <c r="AF4317">
        <f>IF(excel_project[[#This Row],[Total Messages]]&gt;0,1,0)</f>
        <v>0</v>
      </c>
    </row>
    <row r="4318" spans="1:32" x14ac:dyDescent="0.3">
      <c r="A4318" t="s">
        <v>75</v>
      </c>
      <c r="B4318">
        <f t="shared" si="67"/>
        <v>40</v>
      </c>
      <c r="C4318" t="s">
        <v>33</v>
      </c>
      <c r="D4318" s="1">
        <v>46067</v>
      </c>
      <c r="E4318" t="s">
        <v>39</v>
      </c>
      <c r="AF4318">
        <f>IF(excel_project[[#This Row],[Total Messages]]&gt;0,1,0)</f>
        <v>0</v>
      </c>
    </row>
    <row r="4319" spans="1:32" x14ac:dyDescent="0.3">
      <c r="A4319" t="s">
        <v>75</v>
      </c>
      <c r="B4319">
        <f t="shared" si="67"/>
        <v>40</v>
      </c>
      <c r="C4319" t="s">
        <v>33</v>
      </c>
      <c r="D4319" s="1">
        <v>46068</v>
      </c>
      <c r="E4319" t="s">
        <v>40</v>
      </c>
      <c r="AF4319">
        <f>IF(excel_project[[#This Row],[Total Messages]]&gt;0,1,0)</f>
        <v>0</v>
      </c>
    </row>
    <row r="4320" spans="1:32" x14ac:dyDescent="0.3">
      <c r="A4320" t="s">
        <v>75</v>
      </c>
      <c r="B4320">
        <f t="shared" si="67"/>
        <v>40</v>
      </c>
      <c r="C4320" t="s">
        <v>33</v>
      </c>
      <c r="D4320" s="1">
        <v>46069</v>
      </c>
      <c r="E4320" t="s">
        <v>30</v>
      </c>
      <c r="AF4320">
        <f>IF(excel_project[[#This Row],[Total Messages]]&gt;0,1,0)</f>
        <v>0</v>
      </c>
    </row>
    <row r="4321" spans="1:32" x14ac:dyDescent="0.3">
      <c r="A4321" t="s">
        <v>75</v>
      </c>
      <c r="B4321">
        <f t="shared" si="67"/>
        <v>40</v>
      </c>
      <c r="C4321" t="s">
        <v>33</v>
      </c>
      <c r="D4321" s="1">
        <v>46070</v>
      </c>
      <c r="E4321" t="s">
        <v>34</v>
      </c>
      <c r="AF4321">
        <f>IF(excel_project[[#This Row],[Total Messages]]&gt;0,1,0)</f>
        <v>0</v>
      </c>
    </row>
    <row r="4322" spans="1:32" x14ac:dyDescent="0.3">
      <c r="A4322" t="s">
        <v>75</v>
      </c>
      <c r="B4322">
        <f t="shared" si="67"/>
        <v>40</v>
      </c>
      <c r="C4322" t="s">
        <v>33</v>
      </c>
      <c r="D4322" s="1">
        <v>46071</v>
      </c>
      <c r="E4322" t="s">
        <v>35</v>
      </c>
      <c r="AF4322">
        <f>IF(excel_project[[#This Row],[Total Messages]]&gt;0,1,0)</f>
        <v>0</v>
      </c>
    </row>
    <row r="4323" spans="1:32" x14ac:dyDescent="0.3">
      <c r="A4323" t="s">
        <v>75</v>
      </c>
      <c r="B4323">
        <f t="shared" si="67"/>
        <v>40</v>
      </c>
      <c r="C4323" t="s">
        <v>33</v>
      </c>
      <c r="D4323" s="1">
        <v>46072</v>
      </c>
      <c r="E4323" t="s">
        <v>36</v>
      </c>
      <c r="AF4323">
        <f>IF(excel_project[[#This Row],[Total Messages]]&gt;0,1,0)</f>
        <v>0</v>
      </c>
    </row>
    <row r="4324" spans="1:32" x14ac:dyDescent="0.3">
      <c r="A4324" t="s">
        <v>75</v>
      </c>
      <c r="B4324">
        <f t="shared" si="67"/>
        <v>40</v>
      </c>
      <c r="C4324" t="s">
        <v>33</v>
      </c>
      <c r="D4324" s="1">
        <v>46073</v>
      </c>
      <c r="E4324" t="s">
        <v>38</v>
      </c>
      <c r="AF4324">
        <f>IF(excel_project[[#This Row],[Total Messages]]&gt;0,1,0)</f>
        <v>0</v>
      </c>
    </row>
    <row r="4325" spans="1:32" x14ac:dyDescent="0.3">
      <c r="A4325" t="s">
        <v>75</v>
      </c>
      <c r="B4325">
        <f t="shared" si="67"/>
        <v>40</v>
      </c>
      <c r="C4325" t="s">
        <v>33</v>
      </c>
      <c r="D4325" s="1">
        <v>46074</v>
      </c>
      <c r="E4325" t="s">
        <v>39</v>
      </c>
      <c r="AF4325">
        <f>IF(excel_project[[#This Row],[Total Messages]]&gt;0,1,0)</f>
        <v>0</v>
      </c>
    </row>
    <row r="4326" spans="1:32" x14ac:dyDescent="0.3">
      <c r="A4326" t="s">
        <v>75</v>
      </c>
      <c r="B4326">
        <f t="shared" si="67"/>
        <v>40</v>
      </c>
      <c r="C4326" t="s">
        <v>33</v>
      </c>
      <c r="D4326" s="1">
        <v>46075</v>
      </c>
      <c r="E4326" t="s">
        <v>40</v>
      </c>
      <c r="AF4326">
        <f>IF(excel_project[[#This Row],[Total Messages]]&gt;0,1,0)</f>
        <v>0</v>
      </c>
    </row>
    <row r="4327" spans="1:32" x14ac:dyDescent="0.3">
      <c r="A4327" t="s">
        <v>75</v>
      </c>
      <c r="B4327">
        <f t="shared" si="67"/>
        <v>40</v>
      </c>
      <c r="C4327" t="s">
        <v>33</v>
      </c>
      <c r="D4327" s="1">
        <v>46076</v>
      </c>
      <c r="E4327" t="s">
        <v>30</v>
      </c>
      <c r="F4327">
        <v>20</v>
      </c>
      <c r="G4327">
        <v>12</v>
      </c>
      <c r="H4327">
        <v>8</v>
      </c>
      <c r="I4327" t="s">
        <v>31</v>
      </c>
      <c r="J4327" t="s">
        <v>31</v>
      </c>
      <c r="AF4327">
        <f>IF(excel_project[[#This Row],[Total Messages]]&gt;0,1,0)</f>
        <v>1</v>
      </c>
    </row>
    <row r="4328" spans="1:32" x14ac:dyDescent="0.3">
      <c r="A4328" t="s">
        <v>75</v>
      </c>
      <c r="B4328">
        <f t="shared" si="67"/>
        <v>40</v>
      </c>
      <c r="C4328" t="s">
        <v>33</v>
      </c>
      <c r="D4328" s="1">
        <v>46077</v>
      </c>
      <c r="E4328" t="s">
        <v>34</v>
      </c>
      <c r="F4328">
        <v>9</v>
      </c>
      <c r="G4328">
        <v>6</v>
      </c>
      <c r="H4328">
        <v>3</v>
      </c>
      <c r="I4328" t="s">
        <v>31</v>
      </c>
      <c r="J4328" t="s">
        <v>31</v>
      </c>
      <c r="AF4328">
        <f>IF(excel_project[[#This Row],[Total Messages]]&gt;0,1,0)</f>
        <v>1</v>
      </c>
    </row>
    <row r="4329" spans="1:32" x14ac:dyDescent="0.3">
      <c r="A4329" t="s">
        <v>75</v>
      </c>
      <c r="B4329">
        <f t="shared" si="67"/>
        <v>40</v>
      </c>
      <c r="C4329" t="s">
        <v>33</v>
      </c>
      <c r="D4329" s="1">
        <v>46078</v>
      </c>
      <c r="E4329" t="s">
        <v>35</v>
      </c>
      <c r="AF4329">
        <f>IF(excel_project[[#This Row],[Total Messages]]&gt;0,1,0)</f>
        <v>0</v>
      </c>
    </row>
    <row r="4330" spans="1:32" x14ac:dyDescent="0.3">
      <c r="A4330" t="s">
        <v>75</v>
      </c>
      <c r="B4330">
        <f t="shared" si="67"/>
        <v>40</v>
      </c>
      <c r="C4330" t="s">
        <v>33</v>
      </c>
      <c r="D4330" s="1">
        <v>46079</v>
      </c>
      <c r="E4330" t="s">
        <v>36</v>
      </c>
      <c r="AF4330">
        <f>IF(excel_project[[#This Row],[Total Messages]]&gt;0,1,0)</f>
        <v>0</v>
      </c>
    </row>
    <row r="4331" spans="1:32" x14ac:dyDescent="0.3">
      <c r="A4331" t="s">
        <v>75</v>
      </c>
      <c r="B4331">
        <f t="shared" si="67"/>
        <v>40</v>
      </c>
      <c r="C4331" t="s">
        <v>33</v>
      </c>
      <c r="D4331" s="1">
        <v>46080</v>
      </c>
      <c r="E4331" t="s">
        <v>38</v>
      </c>
      <c r="AF4331">
        <f>IF(excel_project[[#This Row],[Total Messages]]&gt;0,1,0)</f>
        <v>0</v>
      </c>
    </row>
    <row r="4332" spans="1:32" x14ac:dyDescent="0.3">
      <c r="A4332" t="s">
        <v>75</v>
      </c>
      <c r="B4332">
        <f t="shared" si="67"/>
        <v>40</v>
      </c>
      <c r="C4332" t="s">
        <v>33</v>
      </c>
      <c r="D4332" s="1">
        <v>46081</v>
      </c>
      <c r="E4332" t="s">
        <v>39</v>
      </c>
      <c r="AF4332">
        <f>IF(excel_project[[#This Row],[Total Messages]]&gt;0,1,0)</f>
        <v>0</v>
      </c>
    </row>
    <row r="4333" spans="1:32" x14ac:dyDescent="0.3">
      <c r="A4333" t="s">
        <v>75</v>
      </c>
      <c r="B4333">
        <f t="shared" si="67"/>
        <v>40</v>
      </c>
      <c r="C4333" t="s">
        <v>33</v>
      </c>
      <c r="D4333" s="1">
        <v>46082</v>
      </c>
      <c r="E4333" t="s">
        <v>40</v>
      </c>
      <c r="AF4333">
        <f>IF(excel_project[[#This Row],[Total Messages]]&gt;0,1,0)</f>
        <v>0</v>
      </c>
    </row>
    <row r="4334" spans="1:32" x14ac:dyDescent="0.3">
      <c r="A4334" t="s">
        <v>75</v>
      </c>
      <c r="B4334">
        <f t="shared" si="67"/>
        <v>40</v>
      </c>
      <c r="C4334" t="s">
        <v>33</v>
      </c>
      <c r="D4334" s="1">
        <v>46083</v>
      </c>
      <c r="E4334" t="s">
        <v>30</v>
      </c>
      <c r="AF4334">
        <f>IF(excel_project[[#This Row],[Total Messages]]&gt;0,1,0)</f>
        <v>0</v>
      </c>
    </row>
    <row r="4335" spans="1:32" x14ac:dyDescent="0.3">
      <c r="A4335" t="s">
        <v>75</v>
      </c>
      <c r="B4335">
        <f t="shared" si="67"/>
        <v>40</v>
      </c>
      <c r="C4335" t="s">
        <v>33</v>
      </c>
      <c r="D4335" s="1">
        <v>46084</v>
      </c>
      <c r="E4335" t="s">
        <v>34</v>
      </c>
      <c r="AF4335">
        <f>IF(excel_project[[#This Row],[Total Messages]]&gt;0,1,0)</f>
        <v>0</v>
      </c>
    </row>
    <row r="4336" spans="1:32" x14ac:dyDescent="0.3">
      <c r="A4336" t="s">
        <v>75</v>
      </c>
      <c r="B4336">
        <f t="shared" si="67"/>
        <v>40</v>
      </c>
      <c r="C4336" t="s">
        <v>33</v>
      </c>
      <c r="D4336" s="1">
        <v>46085</v>
      </c>
      <c r="E4336" t="s">
        <v>35</v>
      </c>
      <c r="AF4336">
        <f>IF(excel_project[[#This Row],[Total Messages]]&gt;0,1,0)</f>
        <v>0</v>
      </c>
    </row>
    <row r="4337" spans="1:32" x14ac:dyDescent="0.3">
      <c r="A4337" t="s">
        <v>75</v>
      </c>
      <c r="B4337">
        <f t="shared" si="67"/>
        <v>40</v>
      </c>
      <c r="C4337" t="s">
        <v>33</v>
      </c>
      <c r="D4337" s="1">
        <v>46086</v>
      </c>
      <c r="E4337" t="s">
        <v>36</v>
      </c>
      <c r="AF4337">
        <f>IF(excel_project[[#This Row],[Total Messages]]&gt;0,1,0)</f>
        <v>0</v>
      </c>
    </row>
    <row r="4338" spans="1:32" x14ac:dyDescent="0.3">
      <c r="A4338" t="s">
        <v>75</v>
      </c>
      <c r="B4338">
        <f t="shared" si="67"/>
        <v>40</v>
      </c>
      <c r="C4338" t="s">
        <v>33</v>
      </c>
      <c r="D4338" s="1">
        <v>46087</v>
      </c>
      <c r="E4338" t="s">
        <v>38</v>
      </c>
      <c r="AF4338">
        <f>IF(excel_project[[#This Row],[Total Messages]]&gt;0,1,0)</f>
        <v>0</v>
      </c>
    </row>
    <row r="4339" spans="1:32" x14ac:dyDescent="0.3">
      <c r="A4339" t="s">
        <v>75</v>
      </c>
      <c r="B4339">
        <f t="shared" si="67"/>
        <v>40</v>
      </c>
      <c r="C4339" t="s">
        <v>33</v>
      </c>
      <c r="D4339" s="1">
        <v>46088</v>
      </c>
      <c r="E4339" t="s">
        <v>39</v>
      </c>
      <c r="AF4339">
        <f>IF(excel_project[[#This Row],[Total Messages]]&gt;0,1,0)</f>
        <v>0</v>
      </c>
    </row>
    <row r="4340" spans="1:32" x14ac:dyDescent="0.3">
      <c r="A4340" t="s">
        <v>75</v>
      </c>
      <c r="B4340">
        <f t="shared" si="67"/>
        <v>40</v>
      </c>
      <c r="C4340" t="s">
        <v>33</v>
      </c>
      <c r="D4340" s="1">
        <v>46089</v>
      </c>
      <c r="E4340" t="s">
        <v>40</v>
      </c>
      <c r="AF4340">
        <f>IF(excel_project[[#This Row],[Total Messages]]&gt;0,1,0)</f>
        <v>0</v>
      </c>
    </row>
    <row r="4341" spans="1:32" x14ac:dyDescent="0.3">
      <c r="A4341" t="s">
        <v>75</v>
      </c>
      <c r="B4341">
        <f t="shared" si="67"/>
        <v>40</v>
      </c>
      <c r="C4341" t="s">
        <v>33</v>
      </c>
      <c r="D4341" s="1">
        <v>46090</v>
      </c>
      <c r="E4341" t="s">
        <v>30</v>
      </c>
      <c r="AF4341">
        <f>IF(excel_project[[#This Row],[Total Messages]]&gt;0,1,0)</f>
        <v>0</v>
      </c>
    </row>
    <row r="4342" spans="1:32" x14ac:dyDescent="0.3">
      <c r="A4342" t="s">
        <v>75</v>
      </c>
      <c r="B4342">
        <f t="shared" si="67"/>
        <v>40</v>
      </c>
      <c r="C4342" t="s">
        <v>33</v>
      </c>
      <c r="D4342" s="1">
        <v>46091</v>
      </c>
      <c r="E4342" t="s">
        <v>34</v>
      </c>
      <c r="AF4342">
        <f>IF(excel_project[[#This Row],[Total Messages]]&gt;0,1,0)</f>
        <v>0</v>
      </c>
    </row>
    <row r="4343" spans="1:32" x14ac:dyDescent="0.3">
      <c r="A4343" t="s">
        <v>75</v>
      </c>
      <c r="B4343">
        <f t="shared" si="67"/>
        <v>40</v>
      </c>
      <c r="C4343" t="s">
        <v>33</v>
      </c>
      <c r="D4343" s="1">
        <v>46092</v>
      </c>
      <c r="E4343" t="s">
        <v>35</v>
      </c>
      <c r="F4343">
        <v>4</v>
      </c>
      <c r="G4343">
        <v>3</v>
      </c>
      <c r="H4343">
        <v>1</v>
      </c>
      <c r="I4343" t="s">
        <v>31</v>
      </c>
      <c r="J4343" t="s">
        <v>31</v>
      </c>
      <c r="O4343">
        <v>2</v>
      </c>
      <c r="P4343">
        <v>1</v>
      </c>
      <c r="R4343">
        <v>1</v>
      </c>
      <c r="S4343">
        <v>1.48</v>
      </c>
      <c r="AF4343">
        <f>IF(excel_project[[#This Row],[Total Messages]]&gt;0,1,0)</f>
        <v>1</v>
      </c>
    </row>
    <row r="4344" spans="1:32" x14ac:dyDescent="0.3">
      <c r="A4344" t="s">
        <v>75</v>
      </c>
      <c r="B4344">
        <f t="shared" si="67"/>
        <v>40</v>
      </c>
      <c r="C4344" t="s">
        <v>33</v>
      </c>
      <c r="D4344" s="1">
        <v>46093</v>
      </c>
      <c r="E4344" t="s">
        <v>36</v>
      </c>
      <c r="F4344">
        <v>2</v>
      </c>
      <c r="G4344">
        <v>1</v>
      </c>
      <c r="H4344">
        <v>1</v>
      </c>
      <c r="I4344" t="s">
        <v>31</v>
      </c>
      <c r="J4344" t="s">
        <v>37</v>
      </c>
      <c r="AF4344">
        <f>IF(excel_project[[#This Row],[Total Messages]]&gt;0,1,0)</f>
        <v>1</v>
      </c>
    </row>
    <row r="4345" spans="1:32" x14ac:dyDescent="0.3">
      <c r="A4345" t="s">
        <v>75</v>
      </c>
      <c r="B4345">
        <f t="shared" si="67"/>
        <v>40</v>
      </c>
      <c r="C4345" t="s">
        <v>33</v>
      </c>
      <c r="D4345" s="1">
        <v>46094</v>
      </c>
      <c r="E4345" t="s">
        <v>38</v>
      </c>
      <c r="AF4345">
        <f>IF(excel_project[[#This Row],[Total Messages]]&gt;0,1,0)</f>
        <v>0</v>
      </c>
    </row>
    <row r="4346" spans="1:32" x14ac:dyDescent="0.3">
      <c r="A4346" t="s">
        <v>75</v>
      </c>
      <c r="B4346">
        <f t="shared" si="67"/>
        <v>40</v>
      </c>
      <c r="C4346" t="s">
        <v>33</v>
      </c>
      <c r="D4346" s="1">
        <v>46095</v>
      </c>
      <c r="E4346" t="s">
        <v>39</v>
      </c>
      <c r="AF4346">
        <f>IF(excel_project[[#This Row],[Total Messages]]&gt;0,1,0)</f>
        <v>0</v>
      </c>
    </row>
    <row r="4347" spans="1:32" x14ac:dyDescent="0.3">
      <c r="A4347" t="s">
        <v>75</v>
      </c>
      <c r="B4347">
        <f t="shared" si="67"/>
        <v>40</v>
      </c>
      <c r="C4347" t="s">
        <v>33</v>
      </c>
      <c r="D4347" s="1">
        <v>46096</v>
      </c>
      <c r="E4347" t="s">
        <v>40</v>
      </c>
      <c r="AF4347">
        <f>IF(excel_project[[#This Row],[Total Messages]]&gt;0,1,0)</f>
        <v>0</v>
      </c>
    </row>
    <row r="4348" spans="1:32" x14ac:dyDescent="0.3">
      <c r="A4348" t="s">
        <v>75</v>
      </c>
      <c r="B4348">
        <f t="shared" si="67"/>
        <v>40</v>
      </c>
      <c r="C4348" t="s">
        <v>33</v>
      </c>
      <c r="D4348" s="1">
        <v>46097</v>
      </c>
      <c r="E4348" t="s">
        <v>30</v>
      </c>
      <c r="AF4348">
        <f>IF(excel_project[[#This Row],[Total Messages]]&gt;0,1,0)</f>
        <v>0</v>
      </c>
    </row>
    <row r="4349" spans="1:32" x14ac:dyDescent="0.3">
      <c r="A4349" t="s">
        <v>75</v>
      </c>
      <c r="B4349">
        <f t="shared" si="67"/>
        <v>40</v>
      </c>
      <c r="C4349" t="s">
        <v>33</v>
      </c>
      <c r="D4349" s="1">
        <v>46098</v>
      </c>
      <c r="E4349" t="s">
        <v>34</v>
      </c>
      <c r="AF4349">
        <f>IF(excel_project[[#This Row],[Total Messages]]&gt;0,1,0)</f>
        <v>0</v>
      </c>
    </row>
    <row r="4350" spans="1:32" x14ac:dyDescent="0.3">
      <c r="A4350" t="s">
        <v>75</v>
      </c>
      <c r="B4350">
        <f t="shared" si="67"/>
        <v>40</v>
      </c>
      <c r="C4350" t="s">
        <v>33</v>
      </c>
      <c r="D4350" s="1">
        <v>46099</v>
      </c>
      <c r="E4350" t="s">
        <v>35</v>
      </c>
      <c r="AF4350">
        <f>IF(excel_project[[#This Row],[Total Messages]]&gt;0,1,0)</f>
        <v>0</v>
      </c>
    </row>
    <row r="4351" spans="1:32" x14ac:dyDescent="0.3">
      <c r="A4351" t="s">
        <v>75</v>
      </c>
      <c r="B4351">
        <f t="shared" si="67"/>
        <v>40</v>
      </c>
      <c r="C4351" t="s">
        <v>33</v>
      </c>
      <c r="D4351" s="1">
        <v>46100</v>
      </c>
      <c r="E4351" t="s">
        <v>36</v>
      </c>
      <c r="AF4351">
        <f>IF(excel_project[[#This Row],[Total Messages]]&gt;0,1,0)</f>
        <v>0</v>
      </c>
    </row>
    <row r="4352" spans="1:32" x14ac:dyDescent="0.3">
      <c r="A4352" t="s">
        <v>75</v>
      </c>
      <c r="B4352">
        <f t="shared" si="67"/>
        <v>40</v>
      </c>
      <c r="C4352" t="s">
        <v>33</v>
      </c>
      <c r="D4352" s="1">
        <v>46101</v>
      </c>
      <c r="E4352" t="s">
        <v>38</v>
      </c>
      <c r="F4352">
        <v>2</v>
      </c>
      <c r="G4352">
        <v>1</v>
      </c>
      <c r="H4352">
        <v>1</v>
      </c>
      <c r="I4352" t="s">
        <v>37</v>
      </c>
      <c r="J4352" t="s">
        <v>31</v>
      </c>
      <c r="AE4352">
        <v>1</v>
      </c>
      <c r="AF4352">
        <f>IF(excel_project[[#This Row],[Total Messages]]&gt;0,1,0)</f>
        <v>1</v>
      </c>
    </row>
    <row r="4353" spans="1:32" x14ac:dyDescent="0.3">
      <c r="A4353" t="s">
        <v>75</v>
      </c>
      <c r="B4353">
        <f t="shared" si="67"/>
        <v>40</v>
      </c>
      <c r="C4353" t="s">
        <v>33</v>
      </c>
      <c r="D4353" s="1">
        <v>46102</v>
      </c>
      <c r="E4353" t="s">
        <v>39</v>
      </c>
      <c r="AF4353">
        <f>IF(excel_project[[#This Row],[Total Messages]]&gt;0,1,0)</f>
        <v>0</v>
      </c>
    </row>
    <row r="4354" spans="1:32" x14ac:dyDescent="0.3">
      <c r="A4354" t="s">
        <v>75</v>
      </c>
      <c r="B4354">
        <f t="shared" ref="B4354:B4417" si="68">VALUE(LEFT(A4354,LEN(A4354)-1))</f>
        <v>40</v>
      </c>
      <c r="C4354" t="s">
        <v>33</v>
      </c>
      <c r="D4354" s="1">
        <v>46103</v>
      </c>
      <c r="E4354" t="s">
        <v>40</v>
      </c>
      <c r="AF4354">
        <f>IF(excel_project[[#This Row],[Total Messages]]&gt;0,1,0)</f>
        <v>0</v>
      </c>
    </row>
    <row r="4355" spans="1:32" x14ac:dyDescent="0.3">
      <c r="A4355" t="s">
        <v>75</v>
      </c>
      <c r="B4355">
        <f t="shared" si="68"/>
        <v>40</v>
      </c>
      <c r="C4355" t="s">
        <v>33</v>
      </c>
      <c r="D4355" s="1">
        <v>46104</v>
      </c>
      <c r="E4355" t="s">
        <v>30</v>
      </c>
      <c r="AF4355">
        <f>IF(excel_project[[#This Row],[Total Messages]]&gt;0,1,0)</f>
        <v>0</v>
      </c>
    </row>
    <row r="4356" spans="1:32" x14ac:dyDescent="0.3">
      <c r="A4356" t="s">
        <v>75</v>
      </c>
      <c r="B4356">
        <f t="shared" si="68"/>
        <v>40</v>
      </c>
      <c r="C4356" t="s">
        <v>33</v>
      </c>
      <c r="D4356" s="1">
        <v>46105</v>
      </c>
      <c r="E4356" t="s">
        <v>34</v>
      </c>
      <c r="AF4356">
        <f>IF(excel_project[[#This Row],[Total Messages]]&gt;0,1,0)</f>
        <v>0</v>
      </c>
    </row>
    <row r="4357" spans="1:32" x14ac:dyDescent="0.3">
      <c r="A4357" t="s">
        <v>75</v>
      </c>
      <c r="B4357">
        <f t="shared" si="68"/>
        <v>40</v>
      </c>
      <c r="C4357" t="s">
        <v>33</v>
      </c>
      <c r="D4357" s="1">
        <v>46106</v>
      </c>
      <c r="E4357" t="s">
        <v>35</v>
      </c>
      <c r="AF4357">
        <f>IF(excel_project[[#This Row],[Total Messages]]&gt;0,1,0)</f>
        <v>0</v>
      </c>
    </row>
    <row r="4358" spans="1:32" x14ac:dyDescent="0.3">
      <c r="A4358" t="s">
        <v>75</v>
      </c>
      <c r="B4358">
        <f t="shared" si="68"/>
        <v>40</v>
      </c>
      <c r="C4358" t="s">
        <v>33</v>
      </c>
      <c r="D4358" s="1">
        <v>46107</v>
      </c>
      <c r="E4358" t="s">
        <v>36</v>
      </c>
      <c r="AF4358">
        <f>IF(excel_project[[#This Row],[Total Messages]]&gt;0,1,0)</f>
        <v>0</v>
      </c>
    </row>
    <row r="4359" spans="1:32" x14ac:dyDescent="0.3">
      <c r="A4359" t="s">
        <v>75</v>
      </c>
      <c r="B4359">
        <f t="shared" si="68"/>
        <v>40</v>
      </c>
      <c r="C4359" t="s">
        <v>33</v>
      </c>
      <c r="D4359" s="1">
        <v>46108</v>
      </c>
      <c r="E4359" t="s">
        <v>38</v>
      </c>
      <c r="AF4359">
        <f>IF(excel_project[[#This Row],[Total Messages]]&gt;0,1,0)</f>
        <v>0</v>
      </c>
    </row>
    <row r="4360" spans="1:32" x14ac:dyDescent="0.3">
      <c r="A4360" t="s">
        <v>75</v>
      </c>
      <c r="B4360">
        <f t="shared" si="68"/>
        <v>40</v>
      </c>
      <c r="C4360" t="s">
        <v>33</v>
      </c>
      <c r="D4360" s="1">
        <v>46109</v>
      </c>
      <c r="E4360" t="s">
        <v>39</v>
      </c>
      <c r="AF4360">
        <f>IF(excel_project[[#This Row],[Total Messages]]&gt;0,1,0)</f>
        <v>0</v>
      </c>
    </row>
    <row r="4361" spans="1:32" x14ac:dyDescent="0.3">
      <c r="A4361" t="s">
        <v>75</v>
      </c>
      <c r="B4361">
        <f t="shared" si="68"/>
        <v>40</v>
      </c>
      <c r="C4361" t="s">
        <v>33</v>
      </c>
      <c r="D4361" s="1">
        <v>46110</v>
      </c>
      <c r="E4361" t="s">
        <v>40</v>
      </c>
      <c r="AF4361">
        <f>IF(excel_project[[#This Row],[Total Messages]]&gt;0,1,0)</f>
        <v>0</v>
      </c>
    </row>
    <row r="4362" spans="1:32" x14ac:dyDescent="0.3">
      <c r="A4362" t="s">
        <v>75</v>
      </c>
      <c r="B4362">
        <f t="shared" si="68"/>
        <v>40</v>
      </c>
      <c r="C4362" t="s">
        <v>33</v>
      </c>
      <c r="D4362" s="1">
        <v>46111</v>
      </c>
      <c r="E4362" t="s">
        <v>30</v>
      </c>
      <c r="AF4362">
        <f>IF(excel_project[[#This Row],[Total Messages]]&gt;0,1,0)</f>
        <v>0</v>
      </c>
    </row>
    <row r="4363" spans="1:32" x14ac:dyDescent="0.3">
      <c r="A4363" t="s">
        <v>75</v>
      </c>
      <c r="B4363">
        <f t="shared" si="68"/>
        <v>40</v>
      </c>
      <c r="C4363" t="s">
        <v>33</v>
      </c>
      <c r="D4363" s="1">
        <v>46112</v>
      </c>
      <c r="E4363" t="s">
        <v>34</v>
      </c>
      <c r="AF4363">
        <f>IF(excel_project[[#This Row],[Total Messages]]&gt;0,1,0)</f>
        <v>0</v>
      </c>
    </row>
    <row r="4364" spans="1:32" x14ac:dyDescent="0.3">
      <c r="A4364" t="s">
        <v>75</v>
      </c>
      <c r="B4364">
        <f t="shared" si="68"/>
        <v>40</v>
      </c>
      <c r="C4364" t="s">
        <v>33</v>
      </c>
      <c r="D4364" s="1">
        <v>46113</v>
      </c>
      <c r="E4364" t="s">
        <v>35</v>
      </c>
      <c r="AF4364">
        <f>IF(excel_project[[#This Row],[Total Messages]]&gt;0,1,0)</f>
        <v>0</v>
      </c>
    </row>
    <row r="4365" spans="1:32" x14ac:dyDescent="0.3">
      <c r="A4365" t="s">
        <v>75</v>
      </c>
      <c r="B4365">
        <f t="shared" si="68"/>
        <v>40</v>
      </c>
      <c r="C4365" t="s">
        <v>33</v>
      </c>
      <c r="D4365" s="1">
        <v>46114</v>
      </c>
      <c r="E4365" t="s">
        <v>36</v>
      </c>
      <c r="AF4365">
        <f>IF(excel_project[[#This Row],[Total Messages]]&gt;0,1,0)</f>
        <v>0</v>
      </c>
    </row>
    <row r="4366" spans="1:32" x14ac:dyDescent="0.3">
      <c r="A4366" t="s">
        <v>75</v>
      </c>
      <c r="B4366">
        <f t="shared" si="68"/>
        <v>40</v>
      </c>
      <c r="C4366" t="s">
        <v>33</v>
      </c>
      <c r="D4366" s="1">
        <v>46115</v>
      </c>
      <c r="E4366" t="s">
        <v>38</v>
      </c>
      <c r="AF4366">
        <f>IF(excel_project[[#This Row],[Total Messages]]&gt;0,1,0)</f>
        <v>0</v>
      </c>
    </row>
    <row r="4367" spans="1:32" x14ac:dyDescent="0.3">
      <c r="A4367" t="s">
        <v>75</v>
      </c>
      <c r="B4367">
        <f t="shared" si="68"/>
        <v>40</v>
      </c>
      <c r="C4367" t="s">
        <v>33</v>
      </c>
      <c r="D4367" s="1">
        <v>46116</v>
      </c>
      <c r="E4367" t="s">
        <v>39</v>
      </c>
      <c r="F4367">
        <v>15</v>
      </c>
      <c r="G4367">
        <v>7</v>
      </c>
      <c r="H4367">
        <v>8</v>
      </c>
      <c r="I4367" t="s">
        <v>37</v>
      </c>
      <c r="J4367" t="s">
        <v>31</v>
      </c>
      <c r="V4367">
        <v>1</v>
      </c>
      <c r="AD4367">
        <v>1</v>
      </c>
      <c r="AF4367">
        <f>IF(excel_project[[#This Row],[Total Messages]]&gt;0,1,0)</f>
        <v>1</v>
      </c>
    </row>
    <row r="4368" spans="1:32" x14ac:dyDescent="0.3">
      <c r="A4368" t="s">
        <v>75</v>
      </c>
      <c r="B4368">
        <f t="shared" si="68"/>
        <v>40</v>
      </c>
      <c r="C4368" t="s">
        <v>33</v>
      </c>
      <c r="D4368" s="1">
        <v>46117</v>
      </c>
      <c r="E4368" t="s">
        <v>40</v>
      </c>
      <c r="F4368">
        <v>5</v>
      </c>
      <c r="G4368">
        <v>1</v>
      </c>
      <c r="H4368">
        <v>4</v>
      </c>
      <c r="I4368" t="s">
        <v>37</v>
      </c>
      <c r="J4368" t="s">
        <v>37</v>
      </c>
      <c r="AF4368">
        <f>IF(excel_project[[#This Row],[Total Messages]]&gt;0,1,0)</f>
        <v>1</v>
      </c>
    </row>
    <row r="4369" spans="1:32" x14ac:dyDescent="0.3">
      <c r="A4369" t="s">
        <v>75</v>
      </c>
      <c r="B4369">
        <f t="shared" si="68"/>
        <v>40</v>
      </c>
      <c r="C4369" t="s">
        <v>33</v>
      </c>
      <c r="D4369" s="1">
        <v>46118</v>
      </c>
      <c r="E4369" t="s">
        <v>30</v>
      </c>
      <c r="AF4369">
        <f>IF(excel_project[[#This Row],[Total Messages]]&gt;0,1,0)</f>
        <v>0</v>
      </c>
    </row>
    <row r="4370" spans="1:32" x14ac:dyDescent="0.3">
      <c r="A4370" t="s">
        <v>75</v>
      </c>
      <c r="B4370">
        <f t="shared" si="68"/>
        <v>40</v>
      </c>
      <c r="C4370" t="s">
        <v>33</v>
      </c>
      <c r="D4370" s="1">
        <v>46119</v>
      </c>
      <c r="E4370" t="s">
        <v>34</v>
      </c>
      <c r="AF4370">
        <f>IF(excel_project[[#This Row],[Total Messages]]&gt;0,1,0)</f>
        <v>0</v>
      </c>
    </row>
    <row r="4371" spans="1:32" x14ac:dyDescent="0.3">
      <c r="A4371" t="s">
        <v>75</v>
      </c>
      <c r="B4371">
        <f t="shared" si="68"/>
        <v>40</v>
      </c>
      <c r="C4371" t="s">
        <v>33</v>
      </c>
      <c r="D4371" s="1">
        <v>46120</v>
      </c>
      <c r="E4371" t="s">
        <v>35</v>
      </c>
      <c r="AF4371">
        <f>IF(excel_project[[#This Row],[Total Messages]]&gt;0,1,0)</f>
        <v>0</v>
      </c>
    </row>
    <row r="4372" spans="1:32" x14ac:dyDescent="0.3">
      <c r="A4372" t="s">
        <v>75</v>
      </c>
      <c r="B4372">
        <f t="shared" si="68"/>
        <v>40</v>
      </c>
      <c r="C4372" t="s">
        <v>33</v>
      </c>
      <c r="D4372" s="1">
        <v>46121</v>
      </c>
      <c r="E4372" t="s">
        <v>36</v>
      </c>
      <c r="AF4372">
        <f>IF(excel_project[[#This Row],[Total Messages]]&gt;0,1,0)</f>
        <v>0</v>
      </c>
    </row>
    <row r="4373" spans="1:32" x14ac:dyDescent="0.3">
      <c r="A4373" t="s">
        <v>75</v>
      </c>
      <c r="B4373">
        <f t="shared" si="68"/>
        <v>40</v>
      </c>
      <c r="C4373" t="s">
        <v>33</v>
      </c>
      <c r="D4373" s="1">
        <v>46122</v>
      </c>
      <c r="E4373" t="s">
        <v>38</v>
      </c>
      <c r="AF4373">
        <f>IF(excel_project[[#This Row],[Total Messages]]&gt;0,1,0)</f>
        <v>0</v>
      </c>
    </row>
    <row r="4374" spans="1:32" x14ac:dyDescent="0.3">
      <c r="A4374" t="s">
        <v>75</v>
      </c>
      <c r="B4374">
        <f t="shared" si="68"/>
        <v>40</v>
      </c>
      <c r="C4374" t="s">
        <v>33</v>
      </c>
      <c r="D4374" s="1">
        <v>46123</v>
      </c>
      <c r="E4374" t="s">
        <v>39</v>
      </c>
      <c r="AF4374">
        <f>IF(excel_project[[#This Row],[Total Messages]]&gt;0,1,0)</f>
        <v>0</v>
      </c>
    </row>
    <row r="4375" spans="1:32" x14ac:dyDescent="0.3">
      <c r="A4375" t="s">
        <v>75</v>
      </c>
      <c r="B4375">
        <f t="shared" si="68"/>
        <v>40</v>
      </c>
      <c r="C4375" t="s">
        <v>33</v>
      </c>
      <c r="D4375" s="1">
        <v>46124</v>
      </c>
      <c r="E4375" t="s">
        <v>40</v>
      </c>
      <c r="AF4375">
        <f>IF(excel_project[[#This Row],[Total Messages]]&gt;0,1,0)</f>
        <v>0</v>
      </c>
    </row>
    <row r="4376" spans="1:32" x14ac:dyDescent="0.3">
      <c r="A4376" t="s">
        <v>75</v>
      </c>
      <c r="B4376">
        <f t="shared" si="68"/>
        <v>40</v>
      </c>
      <c r="C4376" t="s">
        <v>33</v>
      </c>
      <c r="D4376" s="1">
        <v>46125</v>
      </c>
      <c r="E4376" t="s">
        <v>30</v>
      </c>
      <c r="AF4376">
        <f>IF(excel_project[[#This Row],[Total Messages]]&gt;0,1,0)</f>
        <v>0</v>
      </c>
    </row>
    <row r="4377" spans="1:32" x14ac:dyDescent="0.3">
      <c r="A4377" t="s">
        <v>75</v>
      </c>
      <c r="B4377">
        <f t="shared" si="68"/>
        <v>40</v>
      </c>
      <c r="C4377" t="s">
        <v>33</v>
      </c>
      <c r="D4377" s="1">
        <v>46126</v>
      </c>
      <c r="E4377" t="s">
        <v>34</v>
      </c>
      <c r="AF4377">
        <f>IF(excel_project[[#This Row],[Total Messages]]&gt;0,1,0)</f>
        <v>0</v>
      </c>
    </row>
    <row r="4378" spans="1:32" x14ac:dyDescent="0.3">
      <c r="A4378" t="s">
        <v>75</v>
      </c>
      <c r="B4378">
        <f t="shared" si="68"/>
        <v>40</v>
      </c>
      <c r="C4378" t="s">
        <v>33</v>
      </c>
      <c r="D4378" s="1">
        <v>46127</v>
      </c>
      <c r="E4378" t="s">
        <v>35</v>
      </c>
      <c r="AF4378">
        <f>IF(excel_project[[#This Row],[Total Messages]]&gt;0,1,0)</f>
        <v>0</v>
      </c>
    </row>
    <row r="4379" spans="1:32" x14ac:dyDescent="0.3">
      <c r="A4379" t="s">
        <v>75</v>
      </c>
      <c r="B4379">
        <f t="shared" si="68"/>
        <v>40</v>
      </c>
      <c r="C4379" t="s">
        <v>33</v>
      </c>
      <c r="D4379" s="1">
        <v>46128</v>
      </c>
      <c r="E4379" t="s">
        <v>36</v>
      </c>
      <c r="AF4379">
        <f>IF(excel_project[[#This Row],[Total Messages]]&gt;0,1,0)</f>
        <v>0</v>
      </c>
    </row>
    <row r="4380" spans="1:32" x14ac:dyDescent="0.3">
      <c r="A4380" t="s">
        <v>75</v>
      </c>
      <c r="B4380">
        <f t="shared" si="68"/>
        <v>40</v>
      </c>
      <c r="C4380" t="s">
        <v>33</v>
      </c>
      <c r="D4380" s="1">
        <v>46129</v>
      </c>
      <c r="E4380" t="s">
        <v>38</v>
      </c>
      <c r="AF4380">
        <f>IF(excel_project[[#This Row],[Total Messages]]&gt;0,1,0)</f>
        <v>0</v>
      </c>
    </row>
    <row r="4381" spans="1:32" x14ac:dyDescent="0.3">
      <c r="A4381" t="s">
        <v>75</v>
      </c>
      <c r="B4381">
        <f t="shared" si="68"/>
        <v>40</v>
      </c>
      <c r="C4381" t="s">
        <v>33</v>
      </c>
      <c r="D4381" s="1">
        <v>46130</v>
      </c>
      <c r="E4381" t="s">
        <v>39</v>
      </c>
      <c r="AF4381">
        <f>IF(excel_project[[#This Row],[Total Messages]]&gt;0,1,0)</f>
        <v>0</v>
      </c>
    </row>
    <row r="4382" spans="1:32" x14ac:dyDescent="0.3">
      <c r="A4382" t="s">
        <v>75</v>
      </c>
      <c r="B4382">
        <f t="shared" si="68"/>
        <v>40</v>
      </c>
      <c r="C4382" t="s">
        <v>33</v>
      </c>
      <c r="D4382" s="1">
        <v>46131</v>
      </c>
      <c r="E4382" t="s">
        <v>40</v>
      </c>
      <c r="AF4382">
        <f>IF(excel_project[[#This Row],[Total Messages]]&gt;0,1,0)</f>
        <v>0</v>
      </c>
    </row>
    <row r="4383" spans="1:32" x14ac:dyDescent="0.3">
      <c r="A4383" t="s">
        <v>75</v>
      </c>
      <c r="B4383">
        <f t="shared" si="68"/>
        <v>40</v>
      </c>
      <c r="C4383" t="s">
        <v>33</v>
      </c>
      <c r="D4383" s="1">
        <v>46132</v>
      </c>
      <c r="E4383" t="s">
        <v>30</v>
      </c>
      <c r="F4383">
        <v>8</v>
      </c>
      <c r="G4383">
        <v>4</v>
      </c>
      <c r="H4383">
        <v>4</v>
      </c>
      <c r="I4383" t="s">
        <v>31</v>
      </c>
      <c r="J4383" t="s">
        <v>31</v>
      </c>
      <c r="W4383">
        <v>1</v>
      </c>
      <c r="AF4383">
        <f>IF(excel_project[[#This Row],[Total Messages]]&gt;0,1,0)</f>
        <v>1</v>
      </c>
    </row>
    <row r="4384" spans="1:32" x14ac:dyDescent="0.3">
      <c r="A4384" t="s">
        <v>75</v>
      </c>
      <c r="B4384">
        <f t="shared" si="68"/>
        <v>40</v>
      </c>
      <c r="C4384" t="s">
        <v>33</v>
      </c>
      <c r="D4384" s="1">
        <v>46133</v>
      </c>
      <c r="E4384" t="s">
        <v>34</v>
      </c>
      <c r="AF4384">
        <f>IF(excel_project[[#This Row],[Total Messages]]&gt;0,1,0)</f>
        <v>0</v>
      </c>
    </row>
    <row r="4385" spans="1:32" x14ac:dyDescent="0.3">
      <c r="A4385" t="s">
        <v>75</v>
      </c>
      <c r="B4385">
        <f t="shared" si="68"/>
        <v>40</v>
      </c>
      <c r="C4385" t="s">
        <v>33</v>
      </c>
      <c r="D4385" s="1">
        <v>46134</v>
      </c>
      <c r="E4385" t="s">
        <v>35</v>
      </c>
      <c r="AF4385">
        <f>IF(excel_project[[#This Row],[Total Messages]]&gt;0,1,0)</f>
        <v>0</v>
      </c>
    </row>
    <row r="4386" spans="1:32" x14ac:dyDescent="0.3">
      <c r="A4386" t="s">
        <v>75</v>
      </c>
      <c r="B4386">
        <f t="shared" si="68"/>
        <v>40</v>
      </c>
      <c r="C4386" t="s">
        <v>33</v>
      </c>
      <c r="D4386" s="1">
        <v>46135</v>
      </c>
      <c r="E4386" t="s">
        <v>36</v>
      </c>
      <c r="AF4386">
        <f>IF(excel_project[[#This Row],[Total Messages]]&gt;0,1,0)</f>
        <v>0</v>
      </c>
    </row>
    <row r="4387" spans="1:32" x14ac:dyDescent="0.3">
      <c r="A4387" t="s">
        <v>75</v>
      </c>
      <c r="B4387">
        <f t="shared" si="68"/>
        <v>40</v>
      </c>
      <c r="C4387" t="s">
        <v>33</v>
      </c>
      <c r="D4387" s="1">
        <v>46136</v>
      </c>
      <c r="E4387" t="s">
        <v>38</v>
      </c>
      <c r="AF4387">
        <f>IF(excel_project[[#This Row],[Total Messages]]&gt;0,1,0)</f>
        <v>0</v>
      </c>
    </row>
    <row r="4388" spans="1:32" x14ac:dyDescent="0.3">
      <c r="A4388" t="s">
        <v>75</v>
      </c>
      <c r="B4388">
        <f t="shared" si="68"/>
        <v>40</v>
      </c>
      <c r="C4388" t="s">
        <v>33</v>
      </c>
      <c r="D4388" s="1">
        <v>46137</v>
      </c>
      <c r="E4388" t="s">
        <v>39</v>
      </c>
      <c r="AF4388">
        <f>IF(excel_project[[#This Row],[Total Messages]]&gt;0,1,0)</f>
        <v>0</v>
      </c>
    </row>
    <row r="4389" spans="1:32" x14ac:dyDescent="0.3">
      <c r="A4389" t="s">
        <v>75</v>
      </c>
      <c r="B4389">
        <f t="shared" si="68"/>
        <v>40</v>
      </c>
      <c r="C4389" t="s">
        <v>33</v>
      </c>
      <c r="D4389" s="1">
        <v>46138</v>
      </c>
      <c r="E4389" t="s">
        <v>40</v>
      </c>
      <c r="F4389">
        <v>5</v>
      </c>
      <c r="G4389">
        <v>4</v>
      </c>
      <c r="H4389">
        <v>1</v>
      </c>
      <c r="I4389" t="s">
        <v>31</v>
      </c>
      <c r="J4389" t="s">
        <v>31</v>
      </c>
      <c r="AF4389">
        <f>IF(excel_project[[#This Row],[Total Messages]]&gt;0,1,0)</f>
        <v>1</v>
      </c>
    </row>
    <row r="4390" spans="1:32" x14ac:dyDescent="0.3">
      <c r="A4390" t="s">
        <v>75</v>
      </c>
      <c r="B4390">
        <f t="shared" si="68"/>
        <v>40</v>
      </c>
      <c r="C4390" t="s">
        <v>33</v>
      </c>
      <c r="D4390" s="1">
        <v>46139</v>
      </c>
      <c r="E4390" t="s">
        <v>30</v>
      </c>
      <c r="F4390">
        <v>21</v>
      </c>
      <c r="G4390">
        <v>18</v>
      </c>
      <c r="H4390">
        <v>3</v>
      </c>
      <c r="I4390" t="s">
        <v>31</v>
      </c>
      <c r="J4390" t="s">
        <v>31</v>
      </c>
      <c r="T4390">
        <v>8</v>
      </c>
      <c r="AF4390">
        <f>IF(excel_project[[#This Row],[Total Messages]]&gt;0,1,0)</f>
        <v>1</v>
      </c>
    </row>
    <row r="4391" spans="1:32" x14ac:dyDescent="0.3">
      <c r="A4391" t="s">
        <v>75</v>
      </c>
      <c r="B4391">
        <f t="shared" si="68"/>
        <v>40</v>
      </c>
      <c r="C4391" t="s">
        <v>33</v>
      </c>
      <c r="D4391" s="1">
        <v>46140</v>
      </c>
      <c r="E4391" t="s">
        <v>34</v>
      </c>
      <c r="F4391">
        <v>12</v>
      </c>
      <c r="G4391">
        <v>5</v>
      </c>
      <c r="H4391">
        <v>7</v>
      </c>
      <c r="I4391" t="s">
        <v>31</v>
      </c>
      <c r="J4391" t="s">
        <v>31</v>
      </c>
      <c r="AF4391">
        <f>IF(excel_project[[#This Row],[Total Messages]]&gt;0,1,0)</f>
        <v>1</v>
      </c>
    </row>
    <row r="4392" spans="1:32" x14ac:dyDescent="0.3">
      <c r="A4392" t="s">
        <v>75</v>
      </c>
      <c r="B4392">
        <f t="shared" si="68"/>
        <v>40</v>
      </c>
      <c r="C4392" t="s">
        <v>33</v>
      </c>
      <c r="D4392" s="1">
        <v>46141</v>
      </c>
      <c r="E4392" t="s">
        <v>35</v>
      </c>
      <c r="AF4392">
        <f>IF(excel_project[[#This Row],[Total Messages]]&gt;0,1,0)</f>
        <v>0</v>
      </c>
    </row>
    <row r="4393" spans="1:32" x14ac:dyDescent="0.3">
      <c r="A4393" t="s">
        <v>75</v>
      </c>
      <c r="B4393">
        <f t="shared" si="68"/>
        <v>40</v>
      </c>
      <c r="C4393" t="s">
        <v>33</v>
      </c>
      <c r="D4393" s="1">
        <v>46142</v>
      </c>
      <c r="E4393" t="s">
        <v>36</v>
      </c>
      <c r="AF4393">
        <f>IF(excel_project[[#This Row],[Total Messages]]&gt;0,1,0)</f>
        <v>0</v>
      </c>
    </row>
    <row r="4394" spans="1:32" x14ac:dyDescent="0.3">
      <c r="A4394" t="s">
        <v>75</v>
      </c>
      <c r="B4394">
        <f t="shared" si="68"/>
        <v>40</v>
      </c>
      <c r="C4394" t="s">
        <v>33</v>
      </c>
      <c r="D4394" s="1">
        <v>46143</v>
      </c>
      <c r="E4394" t="s">
        <v>38</v>
      </c>
      <c r="AF4394">
        <f>IF(excel_project[[#This Row],[Total Messages]]&gt;0,1,0)</f>
        <v>0</v>
      </c>
    </row>
    <row r="4395" spans="1:32" x14ac:dyDescent="0.3">
      <c r="A4395" t="s">
        <v>75</v>
      </c>
      <c r="B4395">
        <f t="shared" si="68"/>
        <v>40</v>
      </c>
      <c r="C4395" t="s">
        <v>33</v>
      </c>
      <c r="D4395" s="1">
        <v>46144</v>
      </c>
      <c r="E4395" t="s">
        <v>39</v>
      </c>
      <c r="AF4395">
        <f>IF(excel_project[[#This Row],[Total Messages]]&gt;0,1,0)</f>
        <v>0</v>
      </c>
    </row>
    <row r="4396" spans="1:32" x14ac:dyDescent="0.3">
      <c r="A4396" t="s">
        <v>75</v>
      </c>
      <c r="B4396">
        <f t="shared" si="68"/>
        <v>40</v>
      </c>
      <c r="C4396" t="s">
        <v>33</v>
      </c>
      <c r="D4396" s="1">
        <v>46145</v>
      </c>
      <c r="E4396" t="s">
        <v>40</v>
      </c>
      <c r="AF4396">
        <f>IF(excel_project[[#This Row],[Total Messages]]&gt;0,1,0)</f>
        <v>0</v>
      </c>
    </row>
    <row r="4397" spans="1:32" x14ac:dyDescent="0.3">
      <c r="A4397" t="s">
        <v>75</v>
      </c>
      <c r="B4397">
        <f t="shared" si="68"/>
        <v>40</v>
      </c>
      <c r="C4397" t="s">
        <v>33</v>
      </c>
      <c r="D4397" s="1">
        <v>46146</v>
      </c>
      <c r="E4397" t="s">
        <v>30</v>
      </c>
      <c r="AF4397">
        <f>IF(excel_project[[#This Row],[Total Messages]]&gt;0,1,0)</f>
        <v>0</v>
      </c>
    </row>
    <row r="4398" spans="1:32" x14ac:dyDescent="0.3">
      <c r="A4398" t="s">
        <v>75</v>
      </c>
      <c r="B4398">
        <f t="shared" si="68"/>
        <v>40</v>
      </c>
      <c r="C4398" t="s">
        <v>33</v>
      </c>
      <c r="D4398" s="1">
        <v>46147</v>
      </c>
      <c r="E4398" t="s">
        <v>34</v>
      </c>
      <c r="AF4398">
        <f>IF(excel_project[[#This Row],[Total Messages]]&gt;0,1,0)</f>
        <v>0</v>
      </c>
    </row>
    <row r="4399" spans="1:32" x14ac:dyDescent="0.3">
      <c r="A4399" t="s">
        <v>75</v>
      </c>
      <c r="B4399">
        <f t="shared" si="68"/>
        <v>40</v>
      </c>
      <c r="C4399" t="s">
        <v>33</v>
      </c>
      <c r="D4399" s="1">
        <v>46148</v>
      </c>
      <c r="E4399" t="s">
        <v>35</v>
      </c>
      <c r="AF4399">
        <f>IF(excel_project[[#This Row],[Total Messages]]&gt;0,1,0)</f>
        <v>0</v>
      </c>
    </row>
    <row r="4400" spans="1:32" x14ac:dyDescent="0.3">
      <c r="A4400" t="s">
        <v>75</v>
      </c>
      <c r="B4400">
        <f t="shared" si="68"/>
        <v>40</v>
      </c>
      <c r="C4400" t="s">
        <v>33</v>
      </c>
      <c r="D4400" s="1">
        <v>46149</v>
      </c>
      <c r="E4400" t="s">
        <v>36</v>
      </c>
      <c r="AF4400">
        <f>IF(excel_project[[#This Row],[Total Messages]]&gt;0,1,0)</f>
        <v>0</v>
      </c>
    </row>
    <row r="4401" spans="1:32" x14ac:dyDescent="0.3">
      <c r="A4401" t="s">
        <v>75</v>
      </c>
      <c r="B4401">
        <f t="shared" si="68"/>
        <v>40</v>
      </c>
      <c r="C4401" t="s">
        <v>33</v>
      </c>
      <c r="D4401" s="1">
        <v>46150</v>
      </c>
      <c r="E4401" t="s">
        <v>38</v>
      </c>
      <c r="AF4401">
        <f>IF(excel_project[[#This Row],[Total Messages]]&gt;0,1,0)</f>
        <v>0</v>
      </c>
    </row>
    <row r="4402" spans="1:32" x14ac:dyDescent="0.3">
      <c r="A4402" t="s">
        <v>76</v>
      </c>
      <c r="B4402">
        <f t="shared" si="68"/>
        <v>41</v>
      </c>
      <c r="C4402" t="s">
        <v>74</v>
      </c>
      <c r="D4402" s="1">
        <v>46041</v>
      </c>
      <c r="E4402" t="s">
        <v>30</v>
      </c>
      <c r="AF4402">
        <f>IF(excel_project[[#This Row],[Total Messages]]&gt;0,1,0)</f>
        <v>0</v>
      </c>
    </row>
    <row r="4403" spans="1:32" x14ac:dyDescent="0.3">
      <c r="A4403" t="s">
        <v>76</v>
      </c>
      <c r="B4403">
        <f t="shared" si="68"/>
        <v>41</v>
      </c>
      <c r="C4403" t="s">
        <v>74</v>
      </c>
      <c r="D4403" s="1">
        <v>46042</v>
      </c>
      <c r="E4403" t="s">
        <v>34</v>
      </c>
      <c r="AF4403">
        <f>IF(excel_project[[#This Row],[Total Messages]]&gt;0,1,0)</f>
        <v>0</v>
      </c>
    </row>
    <row r="4404" spans="1:32" x14ac:dyDescent="0.3">
      <c r="A4404" t="s">
        <v>76</v>
      </c>
      <c r="B4404">
        <f t="shared" si="68"/>
        <v>41</v>
      </c>
      <c r="C4404" t="s">
        <v>74</v>
      </c>
      <c r="D4404" s="1">
        <v>46043</v>
      </c>
      <c r="E4404" t="s">
        <v>35</v>
      </c>
      <c r="AF4404">
        <f>IF(excel_project[[#This Row],[Total Messages]]&gt;0,1,0)</f>
        <v>0</v>
      </c>
    </row>
    <row r="4405" spans="1:32" x14ac:dyDescent="0.3">
      <c r="A4405" t="s">
        <v>76</v>
      </c>
      <c r="B4405">
        <f t="shared" si="68"/>
        <v>41</v>
      </c>
      <c r="C4405" t="s">
        <v>74</v>
      </c>
      <c r="D4405" s="1">
        <v>46044</v>
      </c>
      <c r="E4405" t="s">
        <v>36</v>
      </c>
      <c r="AF4405">
        <f>IF(excel_project[[#This Row],[Total Messages]]&gt;0,1,0)</f>
        <v>0</v>
      </c>
    </row>
    <row r="4406" spans="1:32" x14ac:dyDescent="0.3">
      <c r="A4406" t="s">
        <v>76</v>
      </c>
      <c r="B4406">
        <f t="shared" si="68"/>
        <v>41</v>
      </c>
      <c r="C4406" t="s">
        <v>74</v>
      </c>
      <c r="D4406" s="1">
        <v>46045</v>
      </c>
      <c r="E4406" t="s">
        <v>38</v>
      </c>
      <c r="AF4406">
        <f>IF(excel_project[[#This Row],[Total Messages]]&gt;0,1,0)</f>
        <v>0</v>
      </c>
    </row>
    <row r="4407" spans="1:32" x14ac:dyDescent="0.3">
      <c r="A4407" t="s">
        <v>76</v>
      </c>
      <c r="B4407">
        <f t="shared" si="68"/>
        <v>41</v>
      </c>
      <c r="C4407" t="s">
        <v>74</v>
      </c>
      <c r="D4407" s="1">
        <v>46046</v>
      </c>
      <c r="E4407" t="s">
        <v>39</v>
      </c>
      <c r="AF4407">
        <f>IF(excel_project[[#This Row],[Total Messages]]&gt;0,1,0)</f>
        <v>0</v>
      </c>
    </row>
    <row r="4408" spans="1:32" x14ac:dyDescent="0.3">
      <c r="A4408" t="s">
        <v>76</v>
      </c>
      <c r="B4408">
        <f t="shared" si="68"/>
        <v>41</v>
      </c>
      <c r="C4408" t="s">
        <v>74</v>
      </c>
      <c r="D4408" s="1">
        <v>46047</v>
      </c>
      <c r="E4408" t="s">
        <v>40</v>
      </c>
      <c r="AF4408">
        <f>IF(excel_project[[#This Row],[Total Messages]]&gt;0,1,0)</f>
        <v>0</v>
      </c>
    </row>
    <row r="4409" spans="1:32" x14ac:dyDescent="0.3">
      <c r="A4409" t="s">
        <v>76</v>
      </c>
      <c r="B4409">
        <f t="shared" si="68"/>
        <v>41</v>
      </c>
      <c r="C4409" t="s">
        <v>74</v>
      </c>
      <c r="D4409" s="1">
        <v>46048</v>
      </c>
      <c r="E4409" t="s">
        <v>30</v>
      </c>
      <c r="AF4409">
        <f>IF(excel_project[[#This Row],[Total Messages]]&gt;0,1,0)</f>
        <v>0</v>
      </c>
    </row>
    <row r="4410" spans="1:32" x14ac:dyDescent="0.3">
      <c r="A4410" t="s">
        <v>76</v>
      </c>
      <c r="B4410">
        <f t="shared" si="68"/>
        <v>41</v>
      </c>
      <c r="C4410" t="s">
        <v>74</v>
      </c>
      <c r="D4410" s="1">
        <v>46049</v>
      </c>
      <c r="E4410" t="s">
        <v>34</v>
      </c>
      <c r="AF4410">
        <f>IF(excel_project[[#This Row],[Total Messages]]&gt;0,1,0)</f>
        <v>0</v>
      </c>
    </row>
    <row r="4411" spans="1:32" x14ac:dyDescent="0.3">
      <c r="A4411" t="s">
        <v>76</v>
      </c>
      <c r="B4411">
        <f t="shared" si="68"/>
        <v>41</v>
      </c>
      <c r="C4411" t="s">
        <v>74</v>
      </c>
      <c r="D4411" s="1">
        <v>46050</v>
      </c>
      <c r="E4411" t="s">
        <v>35</v>
      </c>
      <c r="F4411">
        <v>8</v>
      </c>
      <c r="G4411">
        <v>7</v>
      </c>
      <c r="H4411">
        <v>1</v>
      </c>
      <c r="I4411" t="s">
        <v>31</v>
      </c>
      <c r="J4411" t="s">
        <v>37</v>
      </c>
      <c r="N4411">
        <v>1</v>
      </c>
      <c r="AF4411">
        <f>IF(excel_project[[#This Row],[Total Messages]]&gt;0,1,0)</f>
        <v>1</v>
      </c>
    </row>
    <row r="4412" spans="1:32" x14ac:dyDescent="0.3">
      <c r="A4412" t="s">
        <v>76</v>
      </c>
      <c r="B4412">
        <f t="shared" si="68"/>
        <v>41</v>
      </c>
      <c r="C4412" t="s">
        <v>74</v>
      </c>
      <c r="D4412" s="1">
        <v>46051</v>
      </c>
      <c r="E4412" t="s">
        <v>36</v>
      </c>
      <c r="F4412">
        <v>2</v>
      </c>
      <c r="G4412">
        <v>1</v>
      </c>
      <c r="H4412">
        <v>1</v>
      </c>
      <c r="I4412" t="s">
        <v>37</v>
      </c>
      <c r="J4412" t="s">
        <v>31</v>
      </c>
      <c r="N4412">
        <v>1</v>
      </c>
      <c r="AF4412">
        <f>IF(excel_project[[#This Row],[Total Messages]]&gt;0,1,0)</f>
        <v>1</v>
      </c>
    </row>
    <row r="4413" spans="1:32" x14ac:dyDescent="0.3">
      <c r="A4413" t="s">
        <v>76</v>
      </c>
      <c r="B4413">
        <f t="shared" si="68"/>
        <v>41</v>
      </c>
      <c r="C4413" t="s">
        <v>74</v>
      </c>
      <c r="D4413" s="1">
        <v>46052</v>
      </c>
      <c r="E4413" t="s">
        <v>38</v>
      </c>
      <c r="AF4413">
        <f>IF(excel_project[[#This Row],[Total Messages]]&gt;0,1,0)</f>
        <v>0</v>
      </c>
    </row>
    <row r="4414" spans="1:32" x14ac:dyDescent="0.3">
      <c r="A4414" t="s">
        <v>76</v>
      </c>
      <c r="B4414">
        <f t="shared" si="68"/>
        <v>41</v>
      </c>
      <c r="C4414" t="s">
        <v>74</v>
      </c>
      <c r="D4414" s="1">
        <v>46053</v>
      </c>
      <c r="E4414" t="s">
        <v>39</v>
      </c>
      <c r="AF4414">
        <f>IF(excel_project[[#This Row],[Total Messages]]&gt;0,1,0)</f>
        <v>0</v>
      </c>
    </row>
    <row r="4415" spans="1:32" x14ac:dyDescent="0.3">
      <c r="A4415" t="s">
        <v>76</v>
      </c>
      <c r="B4415">
        <f t="shared" si="68"/>
        <v>41</v>
      </c>
      <c r="C4415" t="s">
        <v>74</v>
      </c>
      <c r="D4415" s="1">
        <v>46054</v>
      </c>
      <c r="E4415" t="s">
        <v>40</v>
      </c>
      <c r="AF4415">
        <f>IF(excel_project[[#This Row],[Total Messages]]&gt;0,1,0)</f>
        <v>0</v>
      </c>
    </row>
    <row r="4416" spans="1:32" x14ac:dyDescent="0.3">
      <c r="A4416" t="s">
        <v>76</v>
      </c>
      <c r="B4416">
        <f t="shared" si="68"/>
        <v>41</v>
      </c>
      <c r="C4416" t="s">
        <v>74</v>
      </c>
      <c r="D4416" s="1">
        <v>46055</v>
      </c>
      <c r="E4416" t="s">
        <v>30</v>
      </c>
      <c r="F4416">
        <v>14</v>
      </c>
      <c r="G4416">
        <v>8</v>
      </c>
      <c r="H4416">
        <v>6</v>
      </c>
      <c r="I4416" t="s">
        <v>31</v>
      </c>
      <c r="J4416" t="s">
        <v>37</v>
      </c>
      <c r="O4416">
        <v>1</v>
      </c>
      <c r="AB4416">
        <v>1</v>
      </c>
      <c r="AF4416">
        <f>IF(excel_project[[#This Row],[Total Messages]]&gt;0,1,0)</f>
        <v>1</v>
      </c>
    </row>
    <row r="4417" spans="1:32" x14ac:dyDescent="0.3">
      <c r="A4417" t="s">
        <v>76</v>
      </c>
      <c r="B4417">
        <f t="shared" si="68"/>
        <v>41</v>
      </c>
      <c r="C4417" t="s">
        <v>74</v>
      </c>
      <c r="D4417" s="1">
        <v>46056</v>
      </c>
      <c r="E4417" t="s">
        <v>34</v>
      </c>
      <c r="AF4417">
        <f>IF(excel_project[[#This Row],[Total Messages]]&gt;0,1,0)</f>
        <v>0</v>
      </c>
    </row>
    <row r="4418" spans="1:32" x14ac:dyDescent="0.3">
      <c r="A4418" t="s">
        <v>76</v>
      </c>
      <c r="B4418">
        <f t="shared" ref="B4418:B4481" si="69">VALUE(LEFT(A4418,LEN(A4418)-1))</f>
        <v>41</v>
      </c>
      <c r="C4418" t="s">
        <v>74</v>
      </c>
      <c r="D4418" s="1">
        <v>46057</v>
      </c>
      <c r="E4418" t="s">
        <v>35</v>
      </c>
      <c r="AF4418">
        <f>IF(excel_project[[#This Row],[Total Messages]]&gt;0,1,0)</f>
        <v>0</v>
      </c>
    </row>
    <row r="4419" spans="1:32" x14ac:dyDescent="0.3">
      <c r="A4419" t="s">
        <v>76</v>
      </c>
      <c r="B4419">
        <f t="shared" si="69"/>
        <v>41</v>
      </c>
      <c r="C4419" t="s">
        <v>74</v>
      </c>
      <c r="D4419" s="1">
        <v>46058</v>
      </c>
      <c r="E4419" t="s">
        <v>36</v>
      </c>
      <c r="AF4419">
        <f>IF(excel_project[[#This Row],[Total Messages]]&gt;0,1,0)</f>
        <v>0</v>
      </c>
    </row>
    <row r="4420" spans="1:32" x14ac:dyDescent="0.3">
      <c r="A4420" t="s">
        <v>76</v>
      </c>
      <c r="B4420">
        <f t="shared" si="69"/>
        <v>41</v>
      </c>
      <c r="C4420" t="s">
        <v>74</v>
      </c>
      <c r="D4420" s="1">
        <v>46059</v>
      </c>
      <c r="E4420" t="s">
        <v>38</v>
      </c>
      <c r="AF4420">
        <f>IF(excel_project[[#This Row],[Total Messages]]&gt;0,1,0)</f>
        <v>0</v>
      </c>
    </row>
    <row r="4421" spans="1:32" x14ac:dyDescent="0.3">
      <c r="A4421" t="s">
        <v>76</v>
      </c>
      <c r="B4421">
        <f t="shared" si="69"/>
        <v>41</v>
      </c>
      <c r="C4421" t="s">
        <v>74</v>
      </c>
      <c r="D4421" s="1">
        <v>46060</v>
      </c>
      <c r="E4421" t="s">
        <v>39</v>
      </c>
      <c r="F4421">
        <v>2</v>
      </c>
      <c r="G4421">
        <v>1</v>
      </c>
      <c r="H4421">
        <v>1</v>
      </c>
      <c r="I4421" t="s">
        <v>31</v>
      </c>
      <c r="J4421" t="s">
        <v>37</v>
      </c>
      <c r="O4421">
        <v>1</v>
      </c>
      <c r="P4421">
        <v>1</v>
      </c>
      <c r="AF4421">
        <f>IF(excel_project[[#This Row],[Total Messages]]&gt;0,1,0)</f>
        <v>1</v>
      </c>
    </row>
    <row r="4422" spans="1:32" x14ac:dyDescent="0.3">
      <c r="A4422" t="s">
        <v>76</v>
      </c>
      <c r="B4422">
        <f t="shared" si="69"/>
        <v>41</v>
      </c>
      <c r="C4422" t="s">
        <v>74</v>
      </c>
      <c r="D4422" s="1">
        <v>46061</v>
      </c>
      <c r="E4422" t="s">
        <v>40</v>
      </c>
      <c r="AF4422">
        <f>IF(excel_project[[#This Row],[Total Messages]]&gt;0,1,0)</f>
        <v>0</v>
      </c>
    </row>
    <row r="4423" spans="1:32" x14ac:dyDescent="0.3">
      <c r="A4423" t="s">
        <v>76</v>
      </c>
      <c r="B4423">
        <f t="shared" si="69"/>
        <v>41</v>
      </c>
      <c r="C4423" t="s">
        <v>74</v>
      </c>
      <c r="D4423" s="1">
        <v>46062</v>
      </c>
      <c r="E4423" t="s">
        <v>30</v>
      </c>
      <c r="AF4423">
        <f>IF(excel_project[[#This Row],[Total Messages]]&gt;0,1,0)</f>
        <v>0</v>
      </c>
    </row>
    <row r="4424" spans="1:32" x14ac:dyDescent="0.3">
      <c r="A4424" t="s">
        <v>76</v>
      </c>
      <c r="B4424">
        <f t="shared" si="69"/>
        <v>41</v>
      </c>
      <c r="C4424" t="s">
        <v>74</v>
      </c>
      <c r="D4424" s="1">
        <v>46063</v>
      </c>
      <c r="E4424" t="s">
        <v>34</v>
      </c>
      <c r="AF4424">
        <f>IF(excel_project[[#This Row],[Total Messages]]&gt;0,1,0)</f>
        <v>0</v>
      </c>
    </row>
    <row r="4425" spans="1:32" x14ac:dyDescent="0.3">
      <c r="A4425" t="s">
        <v>76</v>
      </c>
      <c r="B4425">
        <f t="shared" si="69"/>
        <v>41</v>
      </c>
      <c r="C4425" t="s">
        <v>74</v>
      </c>
      <c r="D4425" s="1">
        <v>46064</v>
      </c>
      <c r="E4425" t="s">
        <v>35</v>
      </c>
      <c r="AF4425">
        <f>IF(excel_project[[#This Row],[Total Messages]]&gt;0,1,0)</f>
        <v>0</v>
      </c>
    </row>
    <row r="4426" spans="1:32" x14ac:dyDescent="0.3">
      <c r="A4426" t="s">
        <v>76</v>
      </c>
      <c r="B4426">
        <f t="shared" si="69"/>
        <v>41</v>
      </c>
      <c r="C4426" t="s">
        <v>74</v>
      </c>
      <c r="D4426" s="1">
        <v>46065</v>
      </c>
      <c r="E4426" t="s">
        <v>36</v>
      </c>
      <c r="AF4426">
        <f>IF(excel_project[[#This Row],[Total Messages]]&gt;0,1,0)</f>
        <v>0</v>
      </c>
    </row>
    <row r="4427" spans="1:32" x14ac:dyDescent="0.3">
      <c r="A4427" t="s">
        <v>76</v>
      </c>
      <c r="B4427">
        <f t="shared" si="69"/>
        <v>41</v>
      </c>
      <c r="C4427" t="s">
        <v>74</v>
      </c>
      <c r="D4427" s="1">
        <v>46066</v>
      </c>
      <c r="E4427" t="s">
        <v>38</v>
      </c>
      <c r="AF4427">
        <f>IF(excel_project[[#This Row],[Total Messages]]&gt;0,1,0)</f>
        <v>0</v>
      </c>
    </row>
    <row r="4428" spans="1:32" x14ac:dyDescent="0.3">
      <c r="A4428" t="s">
        <v>76</v>
      </c>
      <c r="B4428">
        <f t="shared" si="69"/>
        <v>41</v>
      </c>
      <c r="C4428" t="s">
        <v>74</v>
      </c>
      <c r="D4428" s="1">
        <v>46067</v>
      </c>
      <c r="E4428" t="s">
        <v>39</v>
      </c>
      <c r="F4428">
        <v>3</v>
      </c>
      <c r="H4428">
        <v>3</v>
      </c>
      <c r="I4428" t="s">
        <v>37</v>
      </c>
      <c r="J4428" t="s">
        <v>37</v>
      </c>
      <c r="AF4428">
        <f>IF(excel_project[[#This Row],[Total Messages]]&gt;0,1,0)</f>
        <v>1</v>
      </c>
    </row>
    <row r="4429" spans="1:32" x14ac:dyDescent="0.3">
      <c r="A4429" t="s">
        <v>76</v>
      </c>
      <c r="B4429">
        <f t="shared" si="69"/>
        <v>41</v>
      </c>
      <c r="C4429" t="s">
        <v>74</v>
      </c>
      <c r="D4429" s="1">
        <v>46068</v>
      </c>
      <c r="E4429" t="s">
        <v>40</v>
      </c>
      <c r="F4429">
        <v>4</v>
      </c>
      <c r="G4429">
        <v>4</v>
      </c>
      <c r="I4429" t="s">
        <v>31</v>
      </c>
      <c r="J4429" t="s">
        <v>31</v>
      </c>
      <c r="M4429">
        <v>2</v>
      </c>
      <c r="T4429">
        <v>2</v>
      </c>
      <c r="AF4429">
        <f>IF(excel_project[[#This Row],[Total Messages]]&gt;0,1,0)</f>
        <v>1</v>
      </c>
    </row>
    <row r="4430" spans="1:32" x14ac:dyDescent="0.3">
      <c r="A4430" t="s">
        <v>76</v>
      </c>
      <c r="B4430">
        <f t="shared" si="69"/>
        <v>41</v>
      </c>
      <c r="C4430" t="s">
        <v>74</v>
      </c>
      <c r="D4430" s="1">
        <v>46069</v>
      </c>
      <c r="E4430" t="s">
        <v>30</v>
      </c>
      <c r="AF4430">
        <f>IF(excel_project[[#This Row],[Total Messages]]&gt;0,1,0)</f>
        <v>0</v>
      </c>
    </row>
    <row r="4431" spans="1:32" x14ac:dyDescent="0.3">
      <c r="A4431" t="s">
        <v>76</v>
      </c>
      <c r="B4431">
        <f t="shared" si="69"/>
        <v>41</v>
      </c>
      <c r="C4431" t="s">
        <v>74</v>
      </c>
      <c r="D4431" s="1">
        <v>46070</v>
      </c>
      <c r="E4431" t="s">
        <v>34</v>
      </c>
      <c r="AF4431">
        <f>IF(excel_project[[#This Row],[Total Messages]]&gt;0,1,0)</f>
        <v>0</v>
      </c>
    </row>
    <row r="4432" spans="1:32" x14ac:dyDescent="0.3">
      <c r="A4432" t="s">
        <v>76</v>
      </c>
      <c r="B4432">
        <f t="shared" si="69"/>
        <v>41</v>
      </c>
      <c r="C4432" t="s">
        <v>74</v>
      </c>
      <c r="D4432" s="1">
        <v>46071</v>
      </c>
      <c r="E4432" t="s">
        <v>35</v>
      </c>
      <c r="AF4432">
        <f>IF(excel_project[[#This Row],[Total Messages]]&gt;0,1,0)</f>
        <v>0</v>
      </c>
    </row>
    <row r="4433" spans="1:32" x14ac:dyDescent="0.3">
      <c r="A4433" t="s">
        <v>76</v>
      </c>
      <c r="B4433">
        <f t="shared" si="69"/>
        <v>41</v>
      </c>
      <c r="C4433" t="s">
        <v>74</v>
      </c>
      <c r="D4433" s="1">
        <v>46072</v>
      </c>
      <c r="E4433" t="s">
        <v>36</v>
      </c>
      <c r="AF4433">
        <f>IF(excel_project[[#This Row],[Total Messages]]&gt;0,1,0)</f>
        <v>0</v>
      </c>
    </row>
    <row r="4434" spans="1:32" x14ac:dyDescent="0.3">
      <c r="A4434" t="s">
        <v>76</v>
      </c>
      <c r="B4434">
        <f t="shared" si="69"/>
        <v>41</v>
      </c>
      <c r="C4434" t="s">
        <v>74</v>
      </c>
      <c r="D4434" s="1">
        <v>46073</v>
      </c>
      <c r="E4434" t="s">
        <v>38</v>
      </c>
      <c r="AF4434">
        <f>IF(excel_project[[#This Row],[Total Messages]]&gt;0,1,0)</f>
        <v>0</v>
      </c>
    </row>
    <row r="4435" spans="1:32" x14ac:dyDescent="0.3">
      <c r="A4435" t="s">
        <v>76</v>
      </c>
      <c r="B4435">
        <f t="shared" si="69"/>
        <v>41</v>
      </c>
      <c r="C4435" t="s">
        <v>74</v>
      </c>
      <c r="D4435" s="1">
        <v>46074</v>
      </c>
      <c r="E4435" t="s">
        <v>39</v>
      </c>
      <c r="AF4435">
        <f>IF(excel_project[[#This Row],[Total Messages]]&gt;0,1,0)</f>
        <v>0</v>
      </c>
    </row>
    <row r="4436" spans="1:32" x14ac:dyDescent="0.3">
      <c r="A4436" t="s">
        <v>76</v>
      </c>
      <c r="B4436">
        <f t="shared" si="69"/>
        <v>41</v>
      </c>
      <c r="C4436" t="s">
        <v>74</v>
      </c>
      <c r="D4436" s="1">
        <v>46075</v>
      </c>
      <c r="E4436" t="s">
        <v>40</v>
      </c>
      <c r="AF4436">
        <f>IF(excel_project[[#This Row],[Total Messages]]&gt;0,1,0)</f>
        <v>0</v>
      </c>
    </row>
    <row r="4437" spans="1:32" x14ac:dyDescent="0.3">
      <c r="A4437" t="s">
        <v>76</v>
      </c>
      <c r="B4437">
        <f t="shared" si="69"/>
        <v>41</v>
      </c>
      <c r="C4437" t="s">
        <v>74</v>
      </c>
      <c r="D4437" s="1">
        <v>46076</v>
      </c>
      <c r="E4437" t="s">
        <v>30</v>
      </c>
      <c r="AF4437">
        <f>IF(excel_project[[#This Row],[Total Messages]]&gt;0,1,0)</f>
        <v>0</v>
      </c>
    </row>
    <row r="4438" spans="1:32" x14ac:dyDescent="0.3">
      <c r="A4438" t="s">
        <v>76</v>
      </c>
      <c r="B4438">
        <f t="shared" si="69"/>
        <v>41</v>
      </c>
      <c r="C4438" t="s">
        <v>74</v>
      </c>
      <c r="D4438" s="1">
        <v>46077</v>
      </c>
      <c r="E4438" t="s">
        <v>34</v>
      </c>
      <c r="AF4438">
        <f>IF(excel_project[[#This Row],[Total Messages]]&gt;0,1,0)</f>
        <v>0</v>
      </c>
    </row>
    <row r="4439" spans="1:32" x14ac:dyDescent="0.3">
      <c r="A4439" t="s">
        <v>76</v>
      </c>
      <c r="B4439">
        <f t="shared" si="69"/>
        <v>41</v>
      </c>
      <c r="C4439" t="s">
        <v>74</v>
      </c>
      <c r="D4439" s="1">
        <v>46078</v>
      </c>
      <c r="E4439" t="s">
        <v>35</v>
      </c>
      <c r="AF4439">
        <f>IF(excel_project[[#This Row],[Total Messages]]&gt;0,1,0)</f>
        <v>0</v>
      </c>
    </row>
    <row r="4440" spans="1:32" x14ac:dyDescent="0.3">
      <c r="A4440" t="s">
        <v>76</v>
      </c>
      <c r="B4440">
        <f t="shared" si="69"/>
        <v>41</v>
      </c>
      <c r="C4440" t="s">
        <v>74</v>
      </c>
      <c r="D4440" s="1">
        <v>46079</v>
      </c>
      <c r="E4440" t="s">
        <v>36</v>
      </c>
      <c r="AF4440">
        <f>IF(excel_project[[#This Row],[Total Messages]]&gt;0,1,0)</f>
        <v>0</v>
      </c>
    </row>
    <row r="4441" spans="1:32" x14ac:dyDescent="0.3">
      <c r="A4441" t="s">
        <v>76</v>
      </c>
      <c r="B4441">
        <f t="shared" si="69"/>
        <v>41</v>
      </c>
      <c r="C4441" t="s">
        <v>74</v>
      </c>
      <c r="D4441" s="1">
        <v>46080</v>
      </c>
      <c r="E4441" t="s">
        <v>38</v>
      </c>
      <c r="AF4441">
        <f>IF(excel_project[[#This Row],[Total Messages]]&gt;0,1,0)</f>
        <v>0</v>
      </c>
    </row>
    <row r="4442" spans="1:32" x14ac:dyDescent="0.3">
      <c r="A4442" t="s">
        <v>76</v>
      </c>
      <c r="B4442">
        <f t="shared" si="69"/>
        <v>41</v>
      </c>
      <c r="C4442" t="s">
        <v>74</v>
      </c>
      <c r="D4442" s="1">
        <v>46081</v>
      </c>
      <c r="E4442" t="s">
        <v>39</v>
      </c>
      <c r="AF4442">
        <f>IF(excel_project[[#This Row],[Total Messages]]&gt;0,1,0)</f>
        <v>0</v>
      </c>
    </row>
    <row r="4443" spans="1:32" x14ac:dyDescent="0.3">
      <c r="A4443" t="s">
        <v>76</v>
      </c>
      <c r="B4443">
        <f t="shared" si="69"/>
        <v>41</v>
      </c>
      <c r="C4443" t="s">
        <v>74</v>
      </c>
      <c r="D4443" s="1">
        <v>46082</v>
      </c>
      <c r="E4443" t="s">
        <v>40</v>
      </c>
      <c r="AF4443">
        <f>IF(excel_project[[#This Row],[Total Messages]]&gt;0,1,0)</f>
        <v>0</v>
      </c>
    </row>
    <row r="4444" spans="1:32" x14ac:dyDescent="0.3">
      <c r="A4444" t="s">
        <v>76</v>
      </c>
      <c r="B4444">
        <f t="shared" si="69"/>
        <v>41</v>
      </c>
      <c r="C4444" t="s">
        <v>74</v>
      </c>
      <c r="D4444" s="1">
        <v>46083</v>
      </c>
      <c r="E4444" t="s">
        <v>30</v>
      </c>
      <c r="F4444">
        <v>1</v>
      </c>
      <c r="H4444">
        <v>1</v>
      </c>
      <c r="I4444" t="s">
        <v>37</v>
      </c>
      <c r="J4444" t="s">
        <v>37</v>
      </c>
      <c r="R4444">
        <v>1</v>
      </c>
      <c r="S4444">
        <v>11</v>
      </c>
      <c r="AF4444">
        <f>IF(excel_project[[#This Row],[Total Messages]]&gt;0,1,0)</f>
        <v>1</v>
      </c>
    </row>
    <row r="4445" spans="1:32" x14ac:dyDescent="0.3">
      <c r="A4445" t="s">
        <v>76</v>
      </c>
      <c r="B4445">
        <f t="shared" si="69"/>
        <v>41</v>
      </c>
      <c r="C4445" t="s">
        <v>74</v>
      </c>
      <c r="D4445" s="1">
        <v>46084</v>
      </c>
      <c r="E4445" t="s">
        <v>34</v>
      </c>
      <c r="AF4445">
        <f>IF(excel_project[[#This Row],[Total Messages]]&gt;0,1,0)</f>
        <v>0</v>
      </c>
    </row>
    <row r="4446" spans="1:32" x14ac:dyDescent="0.3">
      <c r="A4446" t="s">
        <v>76</v>
      </c>
      <c r="B4446">
        <f t="shared" si="69"/>
        <v>41</v>
      </c>
      <c r="C4446" t="s">
        <v>74</v>
      </c>
      <c r="D4446" s="1">
        <v>46085</v>
      </c>
      <c r="E4446" t="s">
        <v>35</v>
      </c>
      <c r="AF4446">
        <f>IF(excel_project[[#This Row],[Total Messages]]&gt;0,1,0)</f>
        <v>0</v>
      </c>
    </row>
    <row r="4447" spans="1:32" x14ac:dyDescent="0.3">
      <c r="A4447" t="s">
        <v>76</v>
      </c>
      <c r="B4447">
        <f t="shared" si="69"/>
        <v>41</v>
      </c>
      <c r="C4447" t="s">
        <v>74</v>
      </c>
      <c r="D4447" s="1">
        <v>46086</v>
      </c>
      <c r="E4447" t="s">
        <v>36</v>
      </c>
      <c r="AF4447">
        <f>IF(excel_project[[#This Row],[Total Messages]]&gt;0,1,0)</f>
        <v>0</v>
      </c>
    </row>
    <row r="4448" spans="1:32" x14ac:dyDescent="0.3">
      <c r="A4448" t="s">
        <v>76</v>
      </c>
      <c r="B4448">
        <f t="shared" si="69"/>
        <v>41</v>
      </c>
      <c r="C4448" t="s">
        <v>74</v>
      </c>
      <c r="D4448" s="1">
        <v>46087</v>
      </c>
      <c r="E4448" t="s">
        <v>38</v>
      </c>
      <c r="AF4448">
        <f>IF(excel_project[[#This Row],[Total Messages]]&gt;0,1,0)</f>
        <v>0</v>
      </c>
    </row>
    <row r="4449" spans="1:32" x14ac:dyDescent="0.3">
      <c r="A4449" t="s">
        <v>76</v>
      </c>
      <c r="B4449">
        <f t="shared" si="69"/>
        <v>41</v>
      </c>
      <c r="C4449" t="s">
        <v>74</v>
      </c>
      <c r="D4449" s="1">
        <v>46088</v>
      </c>
      <c r="E4449" t="s">
        <v>39</v>
      </c>
      <c r="F4449">
        <v>16</v>
      </c>
      <c r="G4449">
        <v>8</v>
      </c>
      <c r="H4449">
        <v>8</v>
      </c>
      <c r="I4449" t="s">
        <v>37</v>
      </c>
      <c r="J4449" t="s">
        <v>31</v>
      </c>
      <c r="Y4449">
        <v>1</v>
      </c>
      <c r="AF4449">
        <f>IF(excel_project[[#This Row],[Total Messages]]&gt;0,1,0)</f>
        <v>1</v>
      </c>
    </row>
    <row r="4450" spans="1:32" x14ac:dyDescent="0.3">
      <c r="A4450" t="s">
        <v>76</v>
      </c>
      <c r="B4450">
        <f t="shared" si="69"/>
        <v>41</v>
      </c>
      <c r="C4450" t="s">
        <v>74</v>
      </c>
      <c r="D4450" s="1">
        <v>46089</v>
      </c>
      <c r="E4450" t="s">
        <v>40</v>
      </c>
      <c r="AF4450">
        <f>IF(excel_project[[#This Row],[Total Messages]]&gt;0,1,0)</f>
        <v>0</v>
      </c>
    </row>
    <row r="4451" spans="1:32" x14ac:dyDescent="0.3">
      <c r="A4451" t="s">
        <v>76</v>
      </c>
      <c r="B4451">
        <f t="shared" si="69"/>
        <v>41</v>
      </c>
      <c r="C4451" t="s">
        <v>74</v>
      </c>
      <c r="D4451" s="1">
        <v>46090</v>
      </c>
      <c r="E4451" t="s">
        <v>30</v>
      </c>
      <c r="AF4451">
        <f>IF(excel_project[[#This Row],[Total Messages]]&gt;0,1,0)</f>
        <v>0</v>
      </c>
    </row>
    <row r="4452" spans="1:32" x14ac:dyDescent="0.3">
      <c r="A4452" t="s">
        <v>76</v>
      </c>
      <c r="B4452">
        <f t="shared" si="69"/>
        <v>41</v>
      </c>
      <c r="C4452" t="s">
        <v>74</v>
      </c>
      <c r="D4452" s="1">
        <v>46091</v>
      </c>
      <c r="E4452" t="s">
        <v>34</v>
      </c>
      <c r="AF4452">
        <f>IF(excel_project[[#This Row],[Total Messages]]&gt;0,1,0)</f>
        <v>0</v>
      </c>
    </row>
    <row r="4453" spans="1:32" x14ac:dyDescent="0.3">
      <c r="A4453" t="s">
        <v>76</v>
      </c>
      <c r="B4453">
        <f t="shared" si="69"/>
        <v>41</v>
      </c>
      <c r="C4453" t="s">
        <v>74</v>
      </c>
      <c r="D4453" s="1">
        <v>46092</v>
      </c>
      <c r="E4453" t="s">
        <v>35</v>
      </c>
      <c r="AF4453">
        <f>IF(excel_project[[#This Row],[Total Messages]]&gt;0,1,0)</f>
        <v>0</v>
      </c>
    </row>
    <row r="4454" spans="1:32" x14ac:dyDescent="0.3">
      <c r="A4454" t="s">
        <v>76</v>
      </c>
      <c r="B4454">
        <f t="shared" si="69"/>
        <v>41</v>
      </c>
      <c r="C4454" t="s">
        <v>74</v>
      </c>
      <c r="D4454" s="1">
        <v>46093</v>
      </c>
      <c r="E4454" t="s">
        <v>36</v>
      </c>
      <c r="AF4454">
        <f>IF(excel_project[[#This Row],[Total Messages]]&gt;0,1,0)</f>
        <v>0</v>
      </c>
    </row>
    <row r="4455" spans="1:32" x14ac:dyDescent="0.3">
      <c r="A4455" t="s">
        <v>76</v>
      </c>
      <c r="B4455">
        <f t="shared" si="69"/>
        <v>41</v>
      </c>
      <c r="C4455" t="s">
        <v>74</v>
      </c>
      <c r="D4455" s="1">
        <v>46094</v>
      </c>
      <c r="E4455" t="s">
        <v>38</v>
      </c>
      <c r="AF4455">
        <f>IF(excel_project[[#This Row],[Total Messages]]&gt;0,1,0)</f>
        <v>0</v>
      </c>
    </row>
    <row r="4456" spans="1:32" x14ac:dyDescent="0.3">
      <c r="A4456" t="s">
        <v>76</v>
      </c>
      <c r="B4456">
        <f t="shared" si="69"/>
        <v>41</v>
      </c>
      <c r="C4456" t="s">
        <v>74</v>
      </c>
      <c r="D4456" s="1">
        <v>46095</v>
      </c>
      <c r="E4456" t="s">
        <v>39</v>
      </c>
      <c r="AF4456">
        <f>IF(excel_project[[#This Row],[Total Messages]]&gt;0,1,0)</f>
        <v>0</v>
      </c>
    </row>
    <row r="4457" spans="1:32" x14ac:dyDescent="0.3">
      <c r="A4457" t="s">
        <v>76</v>
      </c>
      <c r="B4457">
        <f t="shared" si="69"/>
        <v>41</v>
      </c>
      <c r="C4457" t="s">
        <v>74</v>
      </c>
      <c r="D4457" s="1">
        <v>46096</v>
      </c>
      <c r="E4457" t="s">
        <v>40</v>
      </c>
      <c r="AF4457">
        <f>IF(excel_project[[#This Row],[Total Messages]]&gt;0,1,0)</f>
        <v>0</v>
      </c>
    </row>
    <row r="4458" spans="1:32" x14ac:dyDescent="0.3">
      <c r="A4458" t="s">
        <v>76</v>
      </c>
      <c r="B4458">
        <f t="shared" si="69"/>
        <v>41</v>
      </c>
      <c r="C4458" t="s">
        <v>74</v>
      </c>
      <c r="D4458" s="1">
        <v>46097</v>
      </c>
      <c r="E4458" t="s">
        <v>30</v>
      </c>
      <c r="F4458">
        <v>1</v>
      </c>
      <c r="G4458">
        <v>1</v>
      </c>
      <c r="I4458" t="s">
        <v>31</v>
      </c>
      <c r="J4458" t="s">
        <v>31</v>
      </c>
      <c r="AD4458">
        <v>1</v>
      </c>
      <c r="AF4458">
        <f>IF(excel_project[[#This Row],[Total Messages]]&gt;0,1,0)</f>
        <v>1</v>
      </c>
    </row>
    <row r="4459" spans="1:32" x14ac:dyDescent="0.3">
      <c r="A4459" t="s">
        <v>76</v>
      </c>
      <c r="B4459">
        <f t="shared" si="69"/>
        <v>41</v>
      </c>
      <c r="C4459" t="s">
        <v>74</v>
      </c>
      <c r="D4459" s="1">
        <v>46098</v>
      </c>
      <c r="E4459" t="s">
        <v>34</v>
      </c>
      <c r="AF4459">
        <f>IF(excel_project[[#This Row],[Total Messages]]&gt;0,1,0)</f>
        <v>0</v>
      </c>
    </row>
    <row r="4460" spans="1:32" x14ac:dyDescent="0.3">
      <c r="A4460" t="s">
        <v>76</v>
      </c>
      <c r="B4460">
        <f t="shared" si="69"/>
        <v>41</v>
      </c>
      <c r="C4460" t="s">
        <v>74</v>
      </c>
      <c r="D4460" s="1">
        <v>46099</v>
      </c>
      <c r="E4460" t="s">
        <v>35</v>
      </c>
      <c r="F4460">
        <v>2</v>
      </c>
      <c r="G4460">
        <v>1</v>
      </c>
      <c r="H4460">
        <v>1</v>
      </c>
      <c r="I4460" t="s">
        <v>37</v>
      </c>
      <c r="J4460" t="s">
        <v>31</v>
      </c>
      <c r="Q4460">
        <v>1</v>
      </c>
      <c r="AF4460">
        <f>IF(excel_project[[#This Row],[Total Messages]]&gt;0,1,0)</f>
        <v>1</v>
      </c>
    </row>
    <row r="4461" spans="1:32" x14ac:dyDescent="0.3">
      <c r="A4461" t="s">
        <v>76</v>
      </c>
      <c r="B4461">
        <f t="shared" si="69"/>
        <v>41</v>
      </c>
      <c r="C4461" t="s">
        <v>74</v>
      </c>
      <c r="D4461" s="1">
        <v>46100</v>
      </c>
      <c r="E4461" t="s">
        <v>36</v>
      </c>
      <c r="AF4461">
        <f>IF(excel_project[[#This Row],[Total Messages]]&gt;0,1,0)</f>
        <v>0</v>
      </c>
    </row>
    <row r="4462" spans="1:32" x14ac:dyDescent="0.3">
      <c r="A4462" t="s">
        <v>76</v>
      </c>
      <c r="B4462">
        <f t="shared" si="69"/>
        <v>41</v>
      </c>
      <c r="C4462" t="s">
        <v>74</v>
      </c>
      <c r="D4462" s="1">
        <v>46101</v>
      </c>
      <c r="E4462" t="s">
        <v>38</v>
      </c>
      <c r="AF4462">
        <f>IF(excel_project[[#This Row],[Total Messages]]&gt;0,1,0)</f>
        <v>0</v>
      </c>
    </row>
    <row r="4463" spans="1:32" x14ac:dyDescent="0.3">
      <c r="A4463" t="s">
        <v>76</v>
      </c>
      <c r="B4463">
        <f t="shared" si="69"/>
        <v>41</v>
      </c>
      <c r="C4463" t="s">
        <v>74</v>
      </c>
      <c r="D4463" s="1">
        <v>46102</v>
      </c>
      <c r="E4463" t="s">
        <v>39</v>
      </c>
      <c r="AF4463">
        <f>IF(excel_project[[#This Row],[Total Messages]]&gt;0,1,0)</f>
        <v>0</v>
      </c>
    </row>
    <row r="4464" spans="1:32" x14ac:dyDescent="0.3">
      <c r="A4464" t="s">
        <v>76</v>
      </c>
      <c r="B4464">
        <f t="shared" si="69"/>
        <v>41</v>
      </c>
      <c r="C4464" t="s">
        <v>74</v>
      </c>
      <c r="D4464" s="1">
        <v>46103</v>
      </c>
      <c r="E4464" t="s">
        <v>40</v>
      </c>
      <c r="F4464">
        <v>1</v>
      </c>
      <c r="H4464">
        <v>1</v>
      </c>
      <c r="I4464" t="s">
        <v>37</v>
      </c>
      <c r="J4464" t="s">
        <v>37</v>
      </c>
      <c r="R4464">
        <v>1</v>
      </c>
      <c r="S4464">
        <v>41</v>
      </c>
      <c r="AF4464">
        <f>IF(excel_project[[#This Row],[Total Messages]]&gt;0,1,0)</f>
        <v>1</v>
      </c>
    </row>
    <row r="4465" spans="1:32" x14ac:dyDescent="0.3">
      <c r="A4465" t="s">
        <v>76</v>
      </c>
      <c r="B4465">
        <f t="shared" si="69"/>
        <v>41</v>
      </c>
      <c r="C4465" t="s">
        <v>74</v>
      </c>
      <c r="D4465" s="1">
        <v>46104</v>
      </c>
      <c r="E4465" t="s">
        <v>30</v>
      </c>
      <c r="AF4465">
        <f>IF(excel_project[[#This Row],[Total Messages]]&gt;0,1,0)</f>
        <v>0</v>
      </c>
    </row>
    <row r="4466" spans="1:32" x14ac:dyDescent="0.3">
      <c r="A4466" t="s">
        <v>76</v>
      </c>
      <c r="B4466">
        <f t="shared" si="69"/>
        <v>41</v>
      </c>
      <c r="C4466" t="s">
        <v>74</v>
      </c>
      <c r="D4466" s="1">
        <v>46105</v>
      </c>
      <c r="E4466" t="s">
        <v>34</v>
      </c>
      <c r="AF4466">
        <f>IF(excel_project[[#This Row],[Total Messages]]&gt;0,1,0)</f>
        <v>0</v>
      </c>
    </row>
    <row r="4467" spans="1:32" x14ac:dyDescent="0.3">
      <c r="A4467" t="s">
        <v>76</v>
      </c>
      <c r="B4467">
        <f t="shared" si="69"/>
        <v>41</v>
      </c>
      <c r="C4467" t="s">
        <v>74</v>
      </c>
      <c r="D4467" s="1">
        <v>46106</v>
      </c>
      <c r="E4467" t="s">
        <v>35</v>
      </c>
      <c r="F4467">
        <v>3</v>
      </c>
      <c r="H4467">
        <v>3</v>
      </c>
      <c r="I4467" t="s">
        <v>37</v>
      </c>
      <c r="J4467" t="s">
        <v>37</v>
      </c>
      <c r="Y4467">
        <v>3</v>
      </c>
      <c r="AF4467">
        <f>IF(excel_project[[#This Row],[Total Messages]]&gt;0,1,0)</f>
        <v>1</v>
      </c>
    </row>
    <row r="4468" spans="1:32" x14ac:dyDescent="0.3">
      <c r="A4468" t="s">
        <v>76</v>
      </c>
      <c r="B4468">
        <f t="shared" si="69"/>
        <v>41</v>
      </c>
      <c r="C4468" t="s">
        <v>74</v>
      </c>
      <c r="D4468" s="1">
        <v>46107</v>
      </c>
      <c r="E4468" t="s">
        <v>36</v>
      </c>
      <c r="AF4468">
        <f>IF(excel_project[[#This Row],[Total Messages]]&gt;0,1,0)</f>
        <v>0</v>
      </c>
    </row>
    <row r="4469" spans="1:32" x14ac:dyDescent="0.3">
      <c r="A4469" t="s">
        <v>76</v>
      </c>
      <c r="B4469">
        <f t="shared" si="69"/>
        <v>41</v>
      </c>
      <c r="C4469" t="s">
        <v>74</v>
      </c>
      <c r="D4469" s="1">
        <v>46108</v>
      </c>
      <c r="E4469" t="s">
        <v>38</v>
      </c>
      <c r="AF4469">
        <f>IF(excel_project[[#This Row],[Total Messages]]&gt;0,1,0)</f>
        <v>0</v>
      </c>
    </row>
    <row r="4470" spans="1:32" x14ac:dyDescent="0.3">
      <c r="A4470" t="s">
        <v>76</v>
      </c>
      <c r="B4470">
        <f t="shared" si="69"/>
        <v>41</v>
      </c>
      <c r="C4470" t="s">
        <v>74</v>
      </c>
      <c r="D4470" s="1">
        <v>46109</v>
      </c>
      <c r="E4470" t="s">
        <v>39</v>
      </c>
      <c r="AF4470">
        <f>IF(excel_project[[#This Row],[Total Messages]]&gt;0,1,0)</f>
        <v>0</v>
      </c>
    </row>
    <row r="4471" spans="1:32" x14ac:dyDescent="0.3">
      <c r="A4471" t="s">
        <v>76</v>
      </c>
      <c r="B4471">
        <f t="shared" si="69"/>
        <v>41</v>
      </c>
      <c r="C4471" t="s">
        <v>74</v>
      </c>
      <c r="D4471" s="1">
        <v>46110</v>
      </c>
      <c r="E4471" t="s">
        <v>40</v>
      </c>
      <c r="AF4471">
        <f>IF(excel_project[[#This Row],[Total Messages]]&gt;0,1,0)</f>
        <v>0</v>
      </c>
    </row>
    <row r="4472" spans="1:32" x14ac:dyDescent="0.3">
      <c r="A4472" t="s">
        <v>76</v>
      </c>
      <c r="B4472">
        <f t="shared" si="69"/>
        <v>41</v>
      </c>
      <c r="C4472" t="s">
        <v>74</v>
      </c>
      <c r="D4472" s="1">
        <v>46111</v>
      </c>
      <c r="E4472" t="s">
        <v>30</v>
      </c>
      <c r="AF4472">
        <f>IF(excel_project[[#This Row],[Total Messages]]&gt;0,1,0)</f>
        <v>0</v>
      </c>
    </row>
    <row r="4473" spans="1:32" x14ac:dyDescent="0.3">
      <c r="A4473" t="s">
        <v>76</v>
      </c>
      <c r="B4473">
        <f t="shared" si="69"/>
        <v>41</v>
      </c>
      <c r="C4473" t="s">
        <v>74</v>
      </c>
      <c r="D4473" s="1">
        <v>46112</v>
      </c>
      <c r="E4473" t="s">
        <v>34</v>
      </c>
      <c r="AF4473">
        <f>IF(excel_project[[#This Row],[Total Messages]]&gt;0,1,0)</f>
        <v>0</v>
      </c>
    </row>
    <row r="4474" spans="1:32" x14ac:dyDescent="0.3">
      <c r="A4474" t="s">
        <v>76</v>
      </c>
      <c r="B4474">
        <f t="shared" si="69"/>
        <v>41</v>
      </c>
      <c r="C4474" t="s">
        <v>74</v>
      </c>
      <c r="D4474" s="1">
        <v>46113</v>
      </c>
      <c r="E4474" t="s">
        <v>35</v>
      </c>
      <c r="F4474">
        <v>5</v>
      </c>
      <c r="G4474">
        <v>2</v>
      </c>
      <c r="H4474">
        <v>3</v>
      </c>
      <c r="I4474" t="s">
        <v>37</v>
      </c>
      <c r="J4474" t="s">
        <v>37</v>
      </c>
      <c r="N4474">
        <v>1</v>
      </c>
      <c r="Q4474">
        <v>1</v>
      </c>
      <c r="Y4474">
        <v>1</v>
      </c>
      <c r="AF4474">
        <f>IF(excel_project[[#This Row],[Total Messages]]&gt;0,1,0)</f>
        <v>1</v>
      </c>
    </row>
    <row r="4475" spans="1:32" x14ac:dyDescent="0.3">
      <c r="A4475" t="s">
        <v>76</v>
      </c>
      <c r="B4475">
        <f t="shared" si="69"/>
        <v>41</v>
      </c>
      <c r="C4475" t="s">
        <v>74</v>
      </c>
      <c r="D4475" s="1">
        <v>46114</v>
      </c>
      <c r="E4475" t="s">
        <v>36</v>
      </c>
      <c r="AF4475">
        <f>IF(excel_project[[#This Row],[Total Messages]]&gt;0,1,0)</f>
        <v>0</v>
      </c>
    </row>
    <row r="4476" spans="1:32" x14ac:dyDescent="0.3">
      <c r="A4476" t="s">
        <v>76</v>
      </c>
      <c r="B4476">
        <f t="shared" si="69"/>
        <v>41</v>
      </c>
      <c r="C4476" t="s">
        <v>74</v>
      </c>
      <c r="D4476" s="1">
        <v>46115</v>
      </c>
      <c r="E4476" t="s">
        <v>38</v>
      </c>
      <c r="F4476">
        <v>5</v>
      </c>
      <c r="H4476">
        <v>5</v>
      </c>
      <c r="I4476" t="s">
        <v>37</v>
      </c>
      <c r="J4476" t="s">
        <v>37</v>
      </c>
      <c r="R4476">
        <v>5</v>
      </c>
      <c r="S4476">
        <v>9.5</v>
      </c>
      <c r="AF4476">
        <f>IF(excel_project[[#This Row],[Total Messages]]&gt;0,1,0)</f>
        <v>1</v>
      </c>
    </row>
    <row r="4477" spans="1:32" x14ac:dyDescent="0.3">
      <c r="A4477" t="s">
        <v>76</v>
      </c>
      <c r="B4477">
        <f t="shared" si="69"/>
        <v>41</v>
      </c>
      <c r="C4477" t="s">
        <v>74</v>
      </c>
      <c r="D4477" s="1">
        <v>46116</v>
      </c>
      <c r="E4477" t="s">
        <v>39</v>
      </c>
      <c r="AF4477">
        <f>IF(excel_project[[#This Row],[Total Messages]]&gt;0,1,0)</f>
        <v>0</v>
      </c>
    </row>
    <row r="4478" spans="1:32" x14ac:dyDescent="0.3">
      <c r="A4478" t="s">
        <v>76</v>
      </c>
      <c r="B4478">
        <f t="shared" si="69"/>
        <v>41</v>
      </c>
      <c r="C4478" t="s">
        <v>74</v>
      </c>
      <c r="D4478" s="1">
        <v>46117</v>
      </c>
      <c r="E4478" t="s">
        <v>40</v>
      </c>
      <c r="AF4478">
        <f>IF(excel_project[[#This Row],[Total Messages]]&gt;0,1,0)</f>
        <v>0</v>
      </c>
    </row>
    <row r="4479" spans="1:32" x14ac:dyDescent="0.3">
      <c r="A4479" t="s">
        <v>76</v>
      </c>
      <c r="B4479">
        <f t="shared" si="69"/>
        <v>41</v>
      </c>
      <c r="C4479" t="s">
        <v>74</v>
      </c>
      <c r="D4479" s="1">
        <v>46118</v>
      </c>
      <c r="E4479" t="s">
        <v>30</v>
      </c>
      <c r="AF4479">
        <f>IF(excel_project[[#This Row],[Total Messages]]&gt;0,1,0)</f>
        <v>0</v>
      </c>
    </row>
    <row r="4480" spans="1:32" x14ac:dyDescent="0.3">
      <c r="A4480" t="s">
        <v>76</v>
      </c>
      <c r="B4480">
        <f t="shared" si="69"/>
        <v>41</v>
      </c>
      <c r="C4480" t="s">
        <v>74</v>
      </c>
      <c r="D4480" s="1">
        <v>46119</v>
      </c>
      <c r="E4480" t="s">
        <v>34</v>
      </c>
      <c r="F4480">
        <v>4</v>
      </c>
      <c r="G4480">
        <v>3</v>
      </c>
      <c r="H4480">
        <v>1</v>
      </c>
      <c r="I4480" t="s">
        <v>31</v>
      </c>
      <c r="J4480" t="s">
        <v>37</v>
      </c>
      <c r="AF4480">
        <f>IF(excel_project[[#This Row],[Total Messages]]&gt;0,1,0)</f>
        <v>1</v>
      </c>
    </row>
    <row r="4481" spans="1:32" x14ac:dyDescent="0.3">
      <c r="A4481" t="s">
        <v>76</v>
      </c>
      <c r="B4481">
        <f t="shared" si="69"/>
        <v>41</v>
      </c>
      <c r="C4481" t="s">
        <v>74</v>
      </c>
      <c r="D4481" s="1">
        <v>46120</v>
      </c>
      <c r="E4481" t="s">
        <v>35</v>
      </c>
      <c r="AF4481">
        <f>IF(excel_project[[#This Row],[Total Messages]]&gt;0,1,0)</f>
        <v>0</v>
      </c>
    </row>
    <row r="4482" spans="1:32" x14ac:dyDescent="0.3">
      <c r="A4482" t="s">
        <v>76</v>
      </c>
      <c r="B4482">
        <f t="shared" ref="B4482:B4545" si="70">VALUE(LEFT(A4482,LEN(A4482)-1))</f>
        <v>41</v>
      </c>
      <c r="C4482" t="s">
        <v>74</v>
      </c>
      <c r="D4482" s="1">
        <v>46121</v>
      </c>
      <c r="E4482" t="s">
        <v>36</v>
      </c>
      <c r="AF4482">
        <f>IF(excel_project[[#This Row],[Total Messages]]&gt;0,1,0)</f>
        <v>0</v>
      </c>
    </row>
    <row r="4483" spans="1:32" x14ac:dyDescent="0.3">
      <c r="A4483" t="s">
        <v>76</v>
      </c>
      <c r="B4483">
        <f t="shared" si="70"/>
        <v>41</v>
      </c>
      <c r="C4483" t="s">
        <v>74</v>
      </c>
      <c r="D4483" s="1">
        <v>46122</v>
      </c>
      <c r="E4483" t="s">
        <v>38</v>
      </c>
      <c r="AF4483">
        <f>IF(excel_project[[#This Row],[Total Messages]]&gt;0,1,0)</f>
        <v>0</v>
      </c>
    </row>
    <row r="4484" spans="1:32" x14ac:dyDescent="0.3">
      <c r="A4484" t="s">
        <v>76</v>
      </c>
      <c r="B4484">
        <f t="shared" si="70"/>
        <v>41</v>
      </c>
      <c r="C4484" t="s">
        <v>74</v>
      </c>
      <c r="D4484" s="1">
        <v>46123</v>
      </c>
      <c r="E4484" t="s">
        <v>39</v>
      </c>
      <c r="AF4484">
        <f>IF(excel_project[[#This Row],[Total Messages]]&gt;0,1,0)</f>
        <v>0</v>
      </c>
    </row>
    <row r="4485" spans="1:32" x14ac:dyDescent="0.3">
      <c r="A4485" t="s">
        <v>76</v>
      </c>
      <c r="B4485">
        <f t="shared" si="70"/>
        <v>41</v>
      </c>
      <c r="C4485" t="s">
        <v>74</v>
      </c>
      <c r="D4485" s="1">
        <v>46124</v>
      </c>
      <c r="E4485" t="s">
        <v>40</v>
      </c>
      <c r="AF4485">
        <f>IF(excel_project[[#This Row],[Total Messages]]&gt;0,1,0)</f>
        <v>0</v>
      </c>
    </row>
    <row r="4486" spans="1:32" x14ac:dyDescent="0.3">
      <c r="A4486" t="s">
        <v>76</v>
      </c>
      <c r="B4486">
        <f t="shared" si="70"/>
        <v>41</v>
      </c>
      <c r="C4486" t="s">
        <v>74</v>
      </c>
      <c r="D4486" s="1">
        <v>46125</v>
      </c>
      <c r="E4486" t="s">
        <v>30</v>
      </c>
      <c r="AF4486">
        <f>IF(excel_project[[#This Row],[Total Messages]]&gt;0,1,0)</f>
        <v>0</v>
      </c>
    </row>
    <row r="4487" spans="1:32" x14ac:dyDescent="0.3">
      <c r="A4487" t="s">
        <v>76</v>
      </c>
      <c r="B4487">
        <f t="shared" si="70"/>
        <v>41</v>
      </c>
      <c r="C4487" t="s">
        <v>74</v>
      </c>
      <c r="D4487" s="1">
        <v>46126</v>
      </c>
      <c r="E4487" t="s">
        <v>34</v>
      </c>
      <c r="AF4487">
        <f>IF(excel_project[[#This Row],[Total Messages]]&gt;0,1,0)</f>
        <v>0</v>
      </c>
    </row>
    <row r="4488" spans="1:32" x14ac:dyDescent="0.3">
      <c r="A4488" t="s">
        <v>76</v>
      </c>
      <c r="B4488">
        <f t="shared" si="70"/>
        <v>41</v>
      </c>
      <c r="C4488" t="s">
        <v>74</v>
      </c>
      <c r="D4488" s="1">
        <v>46127</v>
      </c>
      <c r="E4488" t="s">
        <v>35</v>
      </c>
      <c r="AF4488">
        <f>IF(excel_project[[#This Row],[Total Messages]]&gt;0,1,0)</f>
        <v>0</v>
      </c>
    </row>
    <row r="4489" spans="1:32" x14ac:dyDescent="0.3">
      <c r="A4489" t="s">
        <v>76</v>
      </c>
      <c r="B4489">
        <f t="shared" si="70"/>
        <v>41</v>
      </c>
      <c r="C4489" t="s">
        <v>74</v>
      </c>
      <c r="D4489" s="1">
        <v>46128</v>
      </c>
      <c r="E4489" t="s">
        <v>36</v>
      </c>
      <c r="AF4489">
        <f>IF(excel_project[[#This Row],[Total Messages]]&gt;0,1,0)</f>
        <v>0</v>
      </c>
    </row>
    <row r="4490" spans="1:32" x14ac:dyDescent="0.3">
      <c r="A4490" t="s">
        <v>76</v>
      </c>
      <c r="B4490">
        <f t="shared" si="70"/>
        <v>41</v>
      </c>
      <c r="C4490" t="s">
        <v>74</v>
      </c>
      <c r="D4490" s="1">
        <v>46129</v>
      </c>
      <c r="E4490" t="s">
        <v>38</v>
      </c>
      <c r="AF4490">
        <f>IF(excel_project[[#This Row],[Total Messages]]&gt;0,1,0)</f>
        <v>0</v>
      </c>
    </row>
    <row r="4491" spans="1:32" x14ac:dyDescent="0.3">
      <c r="A4491" t="s">
        <v>76</v>
      </c>
      <c r="B4491">
        <f t="shared" si="70"/>
        <v>41</v>
      </c>
      <c r="C4491" t="s">
        <v>74</v>
      </c>
      <c r="D4491" s="1">
        <v>46130</v>
      </c>
      <c r="E4491" t="s">
        <v>39</v>
      </c>
      <c r="F4491">
        <v>3</v>
      </c>
      <c r="G4491">
        <v>1</v>
      </c>
      <c r="H4491">
        <v>2</v>
      </c>
      <c r="I4491" t="s">
        <v>37</v>
      </c>
      <c r="J4491" t="s">
        <v>37</v>
      </c>
      <c r="Q4491">
        <v>1</v>
      </c>
      <c r="AF4491">
        <f>IF(excel_project[[#This Row],[Total Messages]]&gt;0,1,0)</f>
        <v>1</v>
      </c>
    </row>
    <row r="4492" spans="1:32" x14ac:dyDescent="0.3">
      <c r="A4492" t="s">
        <v>76</v>
      </c>
      <c r="B4492">
        <f t="shared" si="70"/>
        <v>41</v>
      </c>
      <c r="C4492" t="s">
        <v>74</v>
      </c>
      <c r="D4492" s="1">
        <v>46131</v>
      </c>
      <c r="E4492" t="s">
        <v>40</v>
      </c>
      <c r="F4492">
        <v>2</v>
      </c>
      <c r="H4492">
        <v>2</v>
      </c>
      <c r="I4492" t="s">
        <v>37</v>
      </c>
      <c r="J4492" t="s">
        <v>37</v>
      </c>
      <c r="Q4492">
        <v>1</v>
      </c>
      <c r="R4492">
        <v>1</v>
      </c>
      <c r="S4492">
        <v>27</v>
      </c>
      <c r="AF4492">
        <f>IF(excel_project[[#This Row],[Total Messages]]&gt;0,1,0)</f>
        <v>1</v>
      </c>
    </row>
    <row r="4493" spans="1:32" x14ac:dyDescent="0.3">
      <c r="A4493" t="s">
        <v>76</v>
      </c>
      <c r="B4493">
        <f t="shared" si="70"/>
        <v>41</v>
      </c>
      <c r="C4493" t="s">
        <v>74</v>
      </c>
      <c r="D4493" s="1">
        <v>46132</v>
      </c>
      <c r="E4493" t="s">
        <v>30</v>
      </c>
      <c r="AF4493">
        <f>IF(excel_project[[#This Row],[Total Messages]]&gt;0,1,0)</f>
        <v>0</v>
      </c>
    </row>
    <row r="4494" spans="1:32" x14ac:dyDescent="0.3">
      <c r="A4494" t="s">
        <v>76</v>
      </c>
      <c r="B4494">
        <f t="shared" si="70"/>
        <v>41</v>
      </c>
      <c r="C4494" t="s">
        <v>74</v>
      </c>
      <c r="D4494" s="1">
        <v>46133</v>
      </c>
      <c r="E4494" t="s">
        <v>34</v>
      </c>
      <c r="AF4494">
        <f>IF(excel_project[[#This Row],[Total Messages]]&gt;0,1,0)</f>
        <v>0</v>
      </c>
    </row>
    <row r="4495" spans="1:32" x14ac:dyDescent="0.3">
      <c r="A4495" t="s">
        <v>76</v>
      </c>
      <c r="B4495">
        <f t="shared" si="70"/>
        <v>41</v>
      </c>
      <c r="C4495" t="s">
        <v>74</v>
      </c>
      <c r="D4495" s="1">
        <v>46134</v>
      </c>
      <c r="E4495" t="s">
        <v>35</v>
      </c>
      <c r="AF4495">
        <f>IF(excel_project[[#This Row],[Total Messages]]&gt;0,1,0)</f>
        <v>0</v>
      </c>
    </row>
    <row r="4496" spans="1:32" x14ac:dyDescent="0.3">
      <c r="A4496" t="s">
        <v>76</v>
      </c>
      <c r="B4496">
        <f t="shared" si="70"/>
        <v>41</v>
      </c>
      <c r="C4496" t="s">
        <v>74</v>
      </c>
      <c r="D4496" s="1">
        <v>46135</v>
      </c>
      <c r="E4496" t="s">
        <v>36</v>
      </c>
      <c r="AF4496">
        <f>IF(excel_project[[#This Row],[Total Messages]]&gt;0,1,0)</f>
        <v>0</v>
      </c>
    </row>
    <row r="4497" spans="1:32" x14ac:dyDescent="0.3">
      <c r="A4497" t="s">
        <v>76</v>
      </c>
      <c r="B4497">
        <f t="shared" si="70"/>
        <v>41</v>
      </c>
      <c r="C4497" t="s">
        <v>74</v>
      </c>
      <c r="D4497" s="1">
        <v>46136</v>
      </c>
      <c r="E4497" t="s">
        <v>38</v>
      </c>
      <c r="AF4497">
        <f>IF(excel_project[[#This Row],[Total Messages]]&gt;0,1,0)</f>
        <v>0</v>
      </c>
    </row>
    <row r="4498" spans="1:32" x14ac:dyDescent="0.3">
      <c r="A4498" t="s">
        <v>76</v>
      </c>
      <c r="B4498">
        <f t="shared" si="70"/>
        <v>41</v>
      </c>
      <c r="C4498" t="s">
        <v>74</v>
      </c>
      <c r="D4498" s="1">
        <v>46137</v>
      </c>
      <c r="E4498" t="s">
        <v>39</v>
      </c>
      <c r="AF4498">
        <f>IF(excel_project[[#This Row],[Total Messages]]&gt;0,1,0)</f>
        <v>0</v>
      </c>
    </row>
    <row r="4499" spans="1:32" x14ac:dyDescent="0.3">
      <c r="A4499" t="s">
        <v>76</v>
      </c>
      <c r="B4499">
        <f t="shared" si="70"/>
        <v>41</v>
      </c>
      <c r="C4499" t="s">
        <v>74</v>
      </c>
      <c r="D4499" s="1">
        <v>46138</v>
      </c>
      <c r="E4499" t="s">
        <v>40</v>
      </c>
      <c r="AF4499">
        <f>IF(excel_project[[#This Row],[Total Messages]]&gt;0,1,0)</f>
        <v>0</v>
      </c>
    </row>
    <row r="4500" spans="1:32" x14ac:dyDescent="0.3">
      <c r="A4500" t="s">
        <v>76</v>
      </c>
      <c r="B4500">
        <f t="shared" si="70"/>
        <v>41</v>
      </c>
      <c r="C4500" t="s">
        <v>74</v>
      </c>
      <c r="D4500" s="1">
        <v>46139</v>
      </c>
      <c r="E4500" t="s">
        <v>30</v>
      </c>
      <c r="AF4500">
        <f>IF(excel_project[[#This Row],[Total Messages]]&gt;0,1,0)</f>
        <v>0</v>
      </c>
    </row>
    <row r="4501" spans="1:32" x14ac:dyDescent="0.3">
      <c r="A4501" t="s">
        <v>76</v>
      </c>
      <c r="B4501">
        <f t="shared" si="70"/>
        <v>41</v>
      </c>
      <c r="C4501" t="s">
        <v>74</v>
      </c>
      <c r="D4501" s="1">
        <v>46140</v>
      </c>
      <c r="E4501" t="s">
        <v>34</v>
      </c>
      <c r="AF4501">
        <f>IF(excel_project[[#This Row],[Total Messages]]&gt;0,1,0)</f>
        <v>0</v>
      </c>
    </row>
    <row r="4502" spans="1:32" x14ac:dyDescent="0.3">
      <c r="A4502" t="s">
        <v>76</v>
      </c>
      <c r="B4502">
        <f t="shared" si="70"/>
        <v>41</v>
      </c>
      <c r="C4502" t="s">
        <v>74</v>
      </c>
      <c r="D4502" s="1">
        <v>46141</v>
      </c>
      <c r="E4502" t="s">
        <v>35</v>
      </c>
      <c r="AF4502">
        <f>IF(excel_project[[#This Row],[Total Messages]]&gt;0,1,0)</f>
        <v>0</v>
      </c>
    </row>
    <row r="4503" spans="1:32" x14ac:dyDescent="0.3">
      <c r="A4503" t="s">
        <v>76</v>
      </c>
      <c r="B4503">
        <f t="shared" si="70"/>
        <v>41</v>
      </c>
      <c r="C4503" t="s">
        <v>74</v>
      </c>
      <c r="D4503" s="1">
        <v>46142</v>
      </c>
      <c r="E4503" t="s">
        <v>36</v>
      </c>
      <c r="AF4503">
        <f>IF(excel_project[[#This Row],[Total Messages]]&gt;0,1,0)</f>
        <v>0</v>
      </c>
    </row>
    <row r="4504" spans="1:32" x14ac:dyDescent="0.3">
      <c r="A4504" t="s">
        <v>76</v>
      </c>
      <c r="B4504">
        <f t="shared" si="70"/>
        <v>41</v>
      </c>
      <c r="C4504" t="s">
        <v>74</v>
      </c>
      <c r="D4504" s="1">
        <v>46143</v>
      </c>
      <c r="E4504" t="s">
        <v>38</v>
      </c>
      <c r="AF4504">
        <f>IF(excel_project[[#This Row],[Total Messages]]&gt;0,1,0)</f>
        <v>0</v>
      </c>
    </row>
    <row r="4505" spans="1:32" x14ac:dyDescent="0.3">
      <c r="A4505" t="s">
        <v>76</v>
      </c>
      <c r="B4505">
        <f t="shared" si="70"/>
        <v>41</v>
      </c>
      <c r="C4505" t="s">
        <v>74</v>
      </c>
      <c r="D4505" s="1">
        <v>46144</v>
      </c>
      <c r="E4505" t="s">
        <v>39</v>
      </c>
      <c r="AF4505">
        <f>IF(excel_project[[#This Row],[Total Messages]]&gt;0,1,0)</f>
        <v>0</v>
      </c>
    </row>
    <row r="4506" spans="1:32" x14ac:dyDescent="0.3">
      <c r="A4506" t="s">
        <v>76</v>
      </c>
      <c r="B4506">
        <f t="shared" si="70"/>
        <v>41</v>
      </c>
      <c r="C4506" t="s">
        <v>74</v>
      </c>
      <c r="D4506" s="1">
        <v>46145</v>
      </c>
      <c r="E4506" t="s">
        <v>40</v>
      </c>
      <c r="AF4506">
        <f>IF(excel_project[[#This Row],[Total Messages]]&gt;0,1,0)</f>
        <v>0</v>
      </c>
    </row>
    <row r="4507" spans="1:32" x14ac:dyDescent="0.3">
      <c r="A4507" t="s">
        <v>76</v>
      </c>
      <c r="B4507">
        <f t="shared" si="70"/>
        <v>41</v>
      </c>
      <c r="C4507" t="s">
        <v>74</v>
      </c>
      <c r="D4507" s="1">
        <v>46146</v>
      </c>
      <c r="E4507" t="s">
        <v>30</v>
      </c>
      <c r="AF4507">
        <f>IF(excel_project[[#This Row],[Total Messages]]&gt;0,1,0)</f>
        <v>0</v>
      </c>
    </row>
    <row r="4508" spans="1:32" x14ac:dyDescent="0.3">
      <c r="A4508" t="s">
        <v>76</v>
      </c>
      <c r="B4508">
        <f t="shared" si="70"/>
        <v>41</v>
      </c>
      <c r="C4508" t="s">
        <v>74</v>
      </c>
      <c r="D4508" s="1">
        <v>46147</v>
      </c>
      <c r="E4508" t="s">
        <v>34</v>
      </c>
      <c r="AF4508">
        <f>IF(excel_project[[#This Row],[Total Messages]]&gt;0,1,0)</f>
        <v>0</v>
      </c>
    </row>
    <row r="4509" spans="1:32" x14ac:dyDescent="0.3">
      <c r="A4509" t="s">
        <v>76</v>
      </c>
      <c r="B4509">
        <f t="shared" si="70"/>
        <v>41</v>
      </c>
      <c r="C4509" t="s">
        <v>74</v>
      </c>
      <c r="D4509" s="1">
        <v>46148</v>
      </c>
      <c r="E4509" t="s">
        <v>35</v>
      </c>
      <c r="AF4509">
        <f>IF(excel_project[[#This Row],[Total Messages]]&gt;0,1,0)</f>
        <v>0</v>
      </c>
    </row>
    <row r="4510" spans="1:32" x14ac:dyDescent="0.3">
      <c r="A4510" t="s">
        <v>76</v>
      </c>
      <c r="B4510">
        <f t="shared" si="70"/>
        <v>41</v>
      </c>
      <c r="C4510" t="s">
        <v>74</v>
      </c>
      <c r="D4510" s="1">
        <v>46149</v>
      </c>
      <c r="E4510" t="s">
        <v>36</v>
      </c>
      <c r="AF4510">
        <f>IF(excel_project[[#This Row],[Total Messages]]&gt;0,1,0)</f>
        <v>0</v>
      </c>
    </row>
    <row r="4511" spans="1:32" x14ac:dyDescent="0.3">
      <c r="A4511" t="s">
        <v>76</v>
      </c>
      <c r="B4511">
        <f t="shared" si="70"/>
        <v>41</v>
      </c>
      <c r="C4511" t="s">
        <v>74</v>
      </c>
      <c r="D4511" s="1">
        <v>46150</v>
      </c>
      <c r="E4511" t="s">
        <v>38</v>
      </c>
      <c r="AF4511">
        <f>IF(excel_project[[#This Row],[Total Messages]]&gt;0,1,0)</f>
        <v>0</v>
      </c>
    </row>
    <row r="4512" spans="1:32" x14ac:dyDescent="0.3">
      <c r="A4512" t="s">
        <v>77</v>
      </c>
      <c r="B4512">
        <f t="shared" si="70"/>
        <v>42</v>
      </c>
      <c r="C4512" t="s">
        <v>33</v>
      </c>
      <c r="D4512" s="1">
        <v>46041</v>
      </c>
      <c r="E4512" t="s">
        <v>30</v>
      </c>
      <c r="AF4512">
        <f>IF(excel_project[[#This Row],[Total Messages]]&gt;0,1,0)</f>
        <v>0</v>
      </c>
    </row>
    <row r="4513" spans="1:32" x14ac:dyDescent="0.3">
      <c r="A4513" t="s">
        <v>77</v>
      </c>
      <c r="B4513">
        <f t="shared" si="70"/>
        <v>42</v>
      </c>
      <c r="C4513" t="s">
        <v>33</v>
      </c>
      <c r="D4513" s="1">
        <v>46042</v>
      </c>
      <c r="E4513" t="s">
        <v>34</v>
      </c>
      <c r="AF4513">
        <f>IF(excel_project[[#This Row],[Total Messages]]&gt;0,1,0)</f>
        <v>0</v>
      </c>
    </row>
    <row r="4514" spans="1:32" x14ac:dyDescent="0.3">
      <c r="A4514" t="s">
        <v>77</v>
      </c>
      <c r="B4514">
        <f t="shared" si="70"/>
        <v>42</v>
      </c>
      <c r="C4514" t="s">
        <v>33</v>
      </c>
      <c r="D4514" s="1">
        <v>46043</v>
      </c>
      <c r="E4514" t="s">
        <v>35</v>
      </c>
      <c r="AF4514">
        <f>IF(excel_project[[#This Row],[Total Messages]]&gt;0,1,0)</f>
        <v>0</v>
      </c>
    </row>
    <row r="4515" spans="1:32" x14ac:dyDescent="0.3">
      <c r="A4515" t="s">
        <v>77</v>
      </c>
      <c r="B4515">
        <f t="shared" si="70"/>
        <v>42</v>
      </c>
      <c r="C4515" t="s">
        <v>33</v>
      </c>
      <c r="D4515" s="1">
        <v>46044</v>
      </c>
      <c r="E4515" t="s">
        <v>36</v>
      </c>
      <c r="AF4515">
        <f>IF(excel_project[[#This Row],[Total Messages]]&gt;0,1,0)</f>
        <v>0</v>
      </c>
    </row>
    <row r="4516" spans="1:32" x14ac:dyDescent="0.3">
      <c r="A4516" t="s">
        <v>77</v>
      </c>
      <c r="B4516">
        <f t="shared" si="70"/>
        <v>42</v>
      </c>
      <c r="C4516" t="s">
        <v>33</v>
      </c>
      <c r="D4516" s="1">
        <v>46045</v>
      </c>
      <c r="E4516" t="s">
        <v>38</v>
      </c>
      <c r="AF4516">
        <f>IF(excel_project[[#This Row],[Total Messages]]&gt;0,1,0)</f>
        <v>0</v>
      </c>
    </row>
    <row r="4517" spans="1:32" x14ac:dyDescent="0.3">
      <c r="A4517" t="s">
        <v>77</v>
      </c>
      <c r="B4517">
        <f t="shared" si="70"/>
        <v>42</v>
      </c>
      <c r="C4517" t="s">
        <v>33</v>
      </c>
      <c r="D4517" s="1">
        <v>46046</v>
      </c>
      <c r="E4517" t="s">
        <v>39</v>
      </c>
      <c r="AF4517">
        <f>IF(excel_project[[#This Row],[Total Messages]]&gt;0,1,0)</f>
        <v>0</v>
      </c>
    </row>
    <row r="4518" spans="1:32" x14ac:dyDescent="0.3">
      <c r="A4518" t="s">
        <v>77</v>
      </c>
      <c r="B4518">
        <f t="shared" si="70"/>
        <v>42</v>
      </c>
      <c r="C4518" t="s">
        <v>33</v>
      </c>
      <c r="D4518" s="1">
        <v>46047</v>
      </c>
      <c r="E4518" t="s">
        <v>40</v>
      </c>
      <c r="AF4518">
        <f>IF(excel_project[[#This Row],[Total Messages]]&gt;0,1,0)</f>
        <v>0</v>
      </c>
    </row>
    <row r="4519" spans="1:32" x14ac:dyDescent="0.3">
      <c r="A4519" t="s">
        <v>77</v>
      </c>
      <c r="B4519">
        <f t="shared" si="70"/>
        <v>42</v>
      </c>
      <c r="C4519" t="s">
        <v>33</v>
      </c>
      <c r="D4519" s="1">
        <v>46048</v>
      </c>
      <c r="E4519" t="s">
        <v>30</v>
      </c>
      <c r="AF4519">
        <f>IF(excel_project[[#This Row],[Total Messages]]&gt;0,1,0)</f>
        <v>0</v>
      </c>
    </row>
    <row r="4520" spans="1:32" x14ac:dyDescent="0.3">
      <c r="A4520" t="s">
        <v>77</v>
      </c>
      <c r="B4520">
        <f t="shared" si="70"/>
        <v>42</v>
      </c>
      <c r="C4520" t="s">
        <v>33</v>
      </c>
      <c r="D4520" s="1">
        <v>46049</v>
      </c>
      <c r="E4520" t="s">
        <v>34</v>
      </c>
      <c r="AF4520">
        <f>IF(excel_project[[#This Row],[Total Messages]]&gt;0,1,0)</f>
        <v>0</v>
      </c>
    </row>
    <row r="4521" spans="1:32" x14ac:dyDescent="0.3">
      <c r="A4521" t="s">
        <v>77</v>
      </c>
      <c r="B4521">
        <f t="shared" si="70"/>
        <v>42</v>
      </c>
      <c r="C4521" t="s">
        <v>33</v>
      </c>
      <c r="D4521" s="1">
        <v>46050</v>
      </c>
      <c r="E4521" t="s">
        <v>35</v>
      </c>
      <c r="F4521">
        <v>5</v>
      </c>
      <c r="G4521">
        <v>4</v>
      </c>
      <c r="H4521">
        <v>1</v>
      </c>
      <c r="I4521" t="s">
        <v>31</v>
      </c>
      <c r="J4521" t="s">
        <v>31</v>
      </c>
      <c r="AF4521">
        <f>IF(excel_project[[#This Row],[Total Messages]]&gt;0,1,0)</f>
        <v>1</v>
      </c>
    </row>
    <row r="4522" spans="1:32" x14ac:dyDescent="0.3">
      <c r="A4522" t="s">
        <v>77</v>
      </c>
      <c r="B4522">
        <f t="shared" si="70"/>
        <v>42</v>
      </c>
      <c r="C4522" t="s">
        <v>33</v>
      </c>
      <c r="D4522" s="1">
        <v>46051</v>
      </c>
      <c r="E4522" t="s">
        <v>36</v>
      </c>
      <c r="AF4522">
        <f>IF(excel_project[[#This Row],[Total Messages]]&gt;0,1,0)</f>
        <v>0</v>
      </c>
    </row>
    <row r="4523" spans="1:32" x14ac:dyDescent="0.3">
      <c r="A4523" t="s">
        <v>77</v>
      </c>
      <c r="B4523">
        <f t="shared" si="70"/>
        <v>42</v>
      </c>
      <c r="C4523" t="s">
        <v>33</v>
      </c>
      <c r="D4523" s="1">
        <v>46052</v>
      </c>
      <c r="E4523" t="s">
        <v>38</v>
      </c>
      <c r="AF4523">
        <f>IF(excel_project[[#This Row],[Total Messages]]&gt;0,1,0)</f>
        <v>0</v>
      </c>
    </row>
    <row r="4524" spans="1:32" x14ac:dyDescent="0.3">
      <c r="A4524" t="s">
        <v>77</v>
      </c>
      <c r="B4524">
        <f t="shared" si="70"/>
        <v>42</v>
      </c>
      <c r="C4524" t="s">
        <v>33</v>
      </c>
      <c r="D4524" s="1">
        <v>46053</v>
      </c>
      <c r="E4524" t="s">
        <v>39</v>
      </c>
      <c r="AF4524">
        <f>IF(excel_project[[#This Row],[Total Messages]]&gt;0,1,0)</f>
        <v>0</v>
      </c>
    </row>
    <row r="4525" spans="1:32" x14ac:dyDescent="0.3">
      <c r="A4525" t="s">
        <v>77</v>
      </c>
      <c r="B4525">
        <f t="shared" si="70"/>
        <v>42</v>
      </c>
      <c r="C4525" t="s">
        <v>33</v>
      </c>
      <c r="D4525" s="1">
        <v>46054</v>
      </c>
      <c r="E4525" t="s">
        <v>40</v>
      </c>
      <c r="AF4525">
        <f>IF(excel_project[[#This Row],[Total Messages]]&gt;0,1,0)</f>
        <v>0</v>
      </c>
    </row>
    <row r="4526" spans="1:32" x14ac:dyDescent="0.3">
      <c r="A4526" t="s">
        <v>77</v>
      </c>
      <c r="B4526">
        <f t="shared" si="70"/>
        <v>42</v>
      </c>
      <c r="C4526" t="s">
        <v>33</v>
      </c>
      <c r="D4526" s="1">
        <v>46055</v>
      </c>
      <c r="E4526" t="s">
        <v>30</v>
      </c>
      <c r="AF4526">
        <f>IF(excel_project[[#This Row],[Total Messages]]&gt;0,1,0)</f>
        <v>0</v>
      </c>
    </row>
    <row r="4527" spans="1:32" x14ac:dyDescent="0.3">
      <c r="A4527" t="s">
        <v>77</v>
      </c>
      <c r="B4527">
        <f t="shared" si="70"/>
        <v>42</v>
      </c>
      <c r="C4527" t="s">
        <v>33</v>
      </c>
      <c r="D4527" s="1">
        <v>46056</v>
      </c>
      <c r="E4527" t="s">
        <v>34</v>
      </c>
      <c r="AF4527">
        <f>IF(excel_project[[#This Row],[Total Messages]]&gt;0,1,0)</f>
        <v>0</v>
      </c>
    </row>
    <row r="4528" spans="1:32" x14ac:dyDescent="0.3">
      <c r="A4528" t="s">
        <v>77</v>
      </c>
      <c r="B4528">
        <f t="shared" si="70"/>
        <v>42</v>
      </c>
      <c r="C4528" t="s">
        <v>33</v>
      </c>
      <c r="D4528" s="1">
        <v>46057</v>
      </c>
      <c r="E4528" t="s">
        <v>35</v>
      </c>
      <c r="AF4528">
        <f>IF(excel_project[[#This Row],[Total Messages]]&gt;0,1,0)</f>
        <v>0</v>
      </c>
    </row>
    <row r="4529" spans="1:32" x14ac:dyDescent="0.3">
      <c r="A4529" t="s">
        <v>77</v>
      </c>
      <c r="B4529">
        <f t="shared" si="70"/>
        <v>42</v>
      </c>
      <c r="C4529" t="s">
        <v>33</v>
      </c>
      <c r="D4529" s="1">
        <v>46058</v>
      </c>
      <c r="E4529" t="s">
        <v>36</v>
      </c>
      <c r="AF4529">
        <f>IF(excel_project[[#This Row],[Total Messages]]&gt;0,1,0)</f>
        <v>0</v>
      </c>
    </row>
    <row r="4530" spans="1:32" x14ac:dyDescent="0.3">
      <c r="A4530" t="s">
        <v>77</v>
      </c>
      <c r="B4530">
        <f t="shared" si="70"/>
        <v>42</v>
      </c>
      <c r="C4530" t="s">
        <v>33</v>
      </c>
      <c r="D4530" s="1">
        <v>46059</v>
      </c>
      <c r="E4530" t="s">
        <v>38</v>
      </c>
      <c r="AF4530">
        <f>IF(excel_project[[#This Row],[Total Messages]]&gt;0,1,0)</f>
        <v>0</v>
      </c>
    </row>
    <row r="4531" spans="1:32" x14ac:dyDescent="0.3">
      <c r="A4531" t="s">
        <v>77</v>
      </c>
      <c r="B4531">
        <f t="shared" si="70"/>
        <v>42</v>
      </c>
      <c r="C4531" t="s">
        <v>33</v>
      </c>
      <c r="D4531" s="1">
        <v>46060</v>
      </c>
      <c r="E4531" t="s">
        <v>39</v>
      </c>
      <c r="AF4531">
        <f>IF(excel_project[[#This Row],[Total Messages]]&gt;0,1,0)</f>
        <v>0</v>
      </c>
    </row>
    <row r="4532" spans="1:32" x14ac:dyDescent="0.3">
      <c r="A4532" t="s">
        <v>77</v>
      </c>
      <c r="B4532">
        <f t="shared" si="70"/>
        <v>42</v>
      </c>
      <c r="C4532" t="s">
        <v>33</v>
      </c>
      <c r="D4532" s="1">
        <v>46061</v>
      </c>
      <c r="E4532" t="s">
        <v>40</v>
      </c>
      <c r="AF4532">
        <f>IF(excel_project[[#This Row],[Total Messages]]&gt;0,1,0)</f>
        <v>0</v>
      </c>
    </row>
    <row r="4533" spans="1:32" x14ac:dyDescent="0.3">
      <c r="A4533" t="s">
        <v>77</v>
      </c>
      <c r="B4533">
        <f t="shared" si="70"/>
        <v>42</v>
      </c>
      <c r="C4533" t="s">
        <v>33</v>
      </c>
      <c r="D4533" s="1">
        <v>46062</v>
      </c>
      <c r="E4533" t="s">
        <v>30</v>
      </c>
      <c r="AF4533">
        <f>IF(excel_project[[#This Row],[Total Messages]]&gt;0,1,0)</f>
        <v>0</v>
      </c>
    </row>
    <row r="4534" spans="1:32" x14ac:dyDescent="0.3">
      <c r="A4534" t="s">
        <v>77</v>
      </c>
      <c r="B4534">
        <f t="shared" si="70"/>
        <v>42</v>
      </c>
      <c r="C4534" t="s">
        <v>33</v>
      </c>
      <c r="D4534" s="1">
        <v>46063</v>
      </c>
      <c r="E4534" t="s">
        <v>34</v>
      </c>
      <c r="AF4534">
        <f>IF(excel_project[[#This Row],[Total Messages]]&gt;0,1,0)</f>
        <v>0</v>
      </c>
    </row>
    <row r="4535" spans="1:32" x14ac:dyDescent="0.3">
      <c r="A4535" t="s">
        <v>77</v>
      </c>
      <c r="B4535">
        <f t="shared" si="70"/>
        <v>42</v>
      </c>
      <c r="C4535" t="s">
        <v>33</v>
      </c>
      <c r="D4535" s="1">
        <v>46064</v>
      </c>
      <c r="E4535" t="s">
        <v>35</v>
      </c>
      <c r="AF4535">
        <f>IF(excel_project[[#This Row],[Total Messages]]&gt;0,1,0)</f>
        <v>0</v>
      </c>
    </row>
    <row r="4536" spans="1:32" x14ac:dyDescent="0.3">
      <c r="A4536" t="s">
        <v>77</v>
      </c>
      <c r="B4536">
        <f t="shared" si="70"/>
        <v>42</v>
      </c>
      <c r="C4536" t="s">
        <v>33</v>
      </c>
      <c r="D4536" s="1">
        <v>46065</v>
      </c>
      <c r="E4536" t="s">
        <v>36</v>
      </c>
      <c r="AF4536">
        <f>IF(excel_project[[#This Row],[Total Messages]]&gt;0,1,0)</f>
        <v>0</v>
      </c>
    </row>
    <row r="4537" spans="1:32" x14ac:dyDescent="0.3">
      <c r="A4537" t="s">
        <v>77</v>
      </c>
      <c r="B4537">
        <f t="shared" si="70"/>
        <v>42</v>
      </c>
      <c r="C4537" t="s">
        <v>33</v>
      </c>
      <c r="D4537" s="1">
        <v>46066</v>
      </c>
      <c r="E4537" t="s">
        <v>38</v>
      </c>
      <c r="AF4537">
        <f>IF(excel_project[[#This Row],[Total Messages]]&gt;0,1,0)</f>
        <v>0</v>
      </c>
    </row>
    <row r="4538" spans="1:32" x14ac:dyDescent="0.3">
      <c r="A4538" t="s">
        <v>77</v>
      </c>
      <c r="B4538">
        <f t="shared" si="70"/>
        <v>42</v>
      </c>
      <c r="C4538" t="s">
        <v>33</v>
      </c>
      <c r="D4538" s="1">
        <v>46067</v>
      </c>
      <c r="E4538" t="s">
        <v>39</v>
      </c>
      <c r="AF4538">
        <f>IF(excel_project[[#This Row],[Total Messages]]&gt;0,1,0)</f>
        <v>0</v>
      </c>
    </row>
    <row r="4539" spans="1:32" x14ac:dyDescent="0.3">
      <c r="A4539" t="s">
        <v>77</v>
      </c>
      <c r="B4539">
        <f t="shared" si="70"/>
        <v>42</v>
      </c>
      <c r="C4539" t="s">
        <v>33</v>
      </c>
      <c r="D4539" s="1">
        <v>46068</v>
      </c>
      <c r="E4539" t="s">
        <v>40</v>
      </c>
      <c r="AF4539">
        <f>IF(excel_project[[#This Row],[Total Messages]]&gt;0,1,0)</f>
        <v>0</v>
      </c>
    </row>
    <row r="4540" spans="1:32" x14ac:dyDescent="0.3">
      <c r="A4540" t="s">
        <v>77</v>
      </c>
      <c r="B4540">
        <f t="shared" si="70"/>
        <v>42</v>
      </c>
      <c r="C4540" t="s">
        <v>33</v>
      </c>
      <c r="D4540" s="1">
        <v>46069</v>
      </c>
      <c r="E4540" t="s">
        <v>30</v>
      </c>
      <c r="AF4540">
        <f>IF(excel_project[[#This Row],[Total Messages]]&gt;0,1,0)</f>
        <v>0</v>
      </c>
    </row>
    <row r="4541" spans="1:32" x14ac:dyDescent="0.3">
      <c r="A4541" t="s">
        <v>77</v>
      </c>
      <c r="B4541">
        <f t="shared" si="70"/>
        <v>42</v>
      </c>
      <c r="C4541" t="s">
        <v>33</v>
      </c>
      <c r="D4541" s="1">
        <v>46070</v>
      </c>
      <c r="E4541" t="s">
        <v>34</v>
      </c>
      <c r="AF4541">
        <f>IF(excel_project[[#This Row],[Total Messages]]&gt;0,1,0)</f>
        <v>0</v>
      </c>
    </row>
    <row r="4542" spans="1:32" x14ac:dyDescent="0.3">
      <c r="A4542" t="s">
        <v>77</v>
      </c>
      <c r="B4542">
        <f t="shared" si="70"/>
        <v>42</v>
      </c>
      <c r="C4542" t="s">
        <v>33</v>
      </c>
      <c r="D4542" s="1">
        <v>46071</v>
      </c>
      <c r="E4542" t="s">
        <v>35</v>
      </c>
      <c r="AF4542">
        <f>IF(excel_project[[#This Row],[Total Messages]]&gt;0,1,0)</f>
        <v>0</v>
      </c>
    </row>
    <row r="4543" spans="1:32" x14ac:dyDescent="0.3">
      <c r="A4543" t="s">
        <v>77</v>
      </c>
      <c r="B4543">
        <f t="shared" si="70"/>
        <v>42</v>
      </c>
      <c r="C4543" t="s">
        <v>33</v>
      </c>
      <c r="D4543" s="1">
        <v>46072</v>
      </c>
      <c r="E4543" t="s">
        <v>36</v>
      </c>
      <c r="AF4543">
        <f>IF(excel_project[[#This Row],[Total Messages]]&gt;0,1,0)</f>
        <v>0</v>
      </c>
    </row>
    <row r="4544" spans="1:32" x14ac:dyDescent="0.3">
      <c r="A4544" t="s">
        <v>77</v>
      </c>
      <c r="B4544">
        <f t="shared" si="70"/>
        <v>42</v>
      </c>
      <c r="C4544" t="s">
        <v>33</v>
      </c>
      <c r="D4544" s="1">
        <v>46073</v>
      </c>
      <c r="E4544" t="s">
        <v>38</v>
      </c>
      <c r="AF4544">
        <f>IF(excel_project[[#This Row],[Total Messages]]&gt;0,1,0)</f>
        <v>0</v>
      </c>
    </row>
    <row r="4545" spans="1:32" x14ac:dyDescent="0.3">
      <c r="A4545" t="s">
        <v>77</v>
      </c>
      <c r="B4545">
        <f t="shared" si="70"/>
        <v>42</v>
      </c>
      <c r="C4545" t="s">
        <v>33</v>
      </c>
      <c r="D4545" s="1">
        <v>46074</v>
      </c>
      <c r="E4545" t="s">
        <v>39</v>
      </c>
      <c r="AF4545">
        <f>IF(excel_project[[#This Row],[Total Messages]]&gt;0,1,0)</f>
        <v>0</v>
      </c>
    </row>
    <row r="4546" spans="1:32" x14ac:dyDescent="0.3">
      <c r="A4546" t="s">
        <v>77</v>
      </c>
      <c r="B4546">
        <f t="shared" ref="B4546:B4609" si="71">VALUE(LEFT(A4546,LEN(A4546)-1))</f>
        <v>42</v>
      </c>
      <c r="C4546" t="s">
        <v>33</v>
      </c>
      <c r="D4546" s="1">
        <v>46075</v>
      </c>
      <c r="E4546" t="s">
        <v>40</v>
      </c>
      <c r="AF4546">
        <f>IF(excel_project[[#This Row],[Total Messages]]&gt;0,1,0)</f>
        <v>0</v>
      </c>
    </row>
    <row r="4547" spans="1:32" x14ac:dyDescent="0.3">
      <c r="A4547" t="s">
        <v>77</v>
      </c>
      <c r="B4547">
        <f t="shared" si="71"/>
        <v>42</v>
      </c>
      <c r="C4547" t="s">
        <v>33</v>
      </c>
      <c r="D4547" s="1">
        <v>46076</v>
      </c>
      <c r="E4547" t="s">
        <v>30</v>
      </c>
      <c r="AF4547">
        <f>IF(excel_project[[#This Row],[Total Messages]]&gt;0,1,0)</f>
        <v>0</v>
      </c>
    </row>
    <row r="4548" spans="1:32" x14ac:dyDescent="0.3">
      <c r="A4548" t="s">
        <v>77</v>
      </c>
      <c r="B4548">
        <f t="shared" si="71"/>
        <v>42</v>
      </c>
      <c r="C4548" t="s">
        <v>33</v>
      </c>
      <c r="D4548" s="1">
        <v>46077</v>
      </c>
      <c r="E4548" t="s">
        <v>34</v>
      </c>
      <c r="AF4548">
        <f>IF(excel_project[[#This Row],[Total Messages]]&gt;0,1,0)</f>
        <v>0</v>
      </c>
    </row>
    <row r="4549" spans="1:32" x14ac:dyDescent="0.3">
      <c r="A4549" t="s">
        <v>77</v>
      </c>
      <c r="B4549">
        <f t="shared" si="71"/>
        <v>42</v>
      </c>
      <c r="C4549" t="s">
        <v>33</v>
      </c>
      <c r="D4549" s="1">
        <v>46078</v>
      </c>
      <c r="E4549" t="s">
        <v>35</v>
      </c>
      <c r="AF4549">
        <f>IF(excel_project[[#This Row],[Total Messages]]&gt;0,1,0)</f>
        <v>0</v>
      </c>
    </row>
    <row r="4550" spans="1:32" x14ac:dyDescent="0.3">
      <c r="A4550" t="s">
        <v>77</v>
      </c>
      <c r="B4550">
        <f t="shared" si="71"/>
        <v>42</v>
      </c>
      <c r="C4550" t="s">
        <v>33</v>
      </c>
      <c r="D4550" s="1">
        <v>46079</v>
      </c>
      <c r="E4550" t="s">
        <v>36</v>
      </c>
      <c r="AF4550">
        <f>IF(excel_project[[#This Row],[Total Messages]]&gt;0,1,0)</f>
        <v>0</v>
      </c>
    </row>
    <row r="4551" spans="1:32" x14ac:dyDescent="0.3">
      <c r="A4551" t="s">
        <v>77</v>
      </c>
      <c r="B4551">
        <f t="shared" si="71"/>
        <v>42</v>
      </c>
      <c r="C4551" t="s">
        <v>33</v>
      </c>
      <c r="D4551" s="1">
        <v>46080</v>
      </c>
      <c r="E4551" t="s">
        <v>38</v>
      </c>
      <c r="AF4551">
        <f>IF(excel_project[[#This Row],[Total Messages]]&gt;0,1,0)</f>
        <v>0</v>
      </c>
    </row>
    <row r="4552" spans="1:32" x14ac:dyDescent="0.3">
      <c r="A4552" t="s">
        <v>77</v>
      </c>
      <c r="B4552">
        <f t="shared" si="71"/>
        <v>42</v>
      </c>
      <c r="C4552" t="s">
        <v>33</v>
      </c>
      <c r="D4552" s="1">
        <v>46081</v>
      </c>
      <c r="E4552" t="s">
        <v>39</v>
      </c>
      <c r="AF4552">
        <f>IF(excel_project[[#This Row],[Total Messages]]&gt;0,1,0)</f>
        <v>0</v>
      </c>
    </row>
    <row r="4553" spans="1:32" x14ac:dyDescent="0.3">
      <c r="A4553" t="s">
        <v>77</v>
      </c>
      <c r="B4553">
        <f t="shared" si="71"/>
        <v>42</v>
      </c>
      <c r="C4553" t="s">
        <v>33</v>
      </c>
      <c r="D4553" s="1">
        <v>46082</v>
      </c>
      <c r="E4553" t="s">
        <v>40</v>
      </c>
      <c r="AF4553">
        <f>IF(excel_project[[#This Row],[Total Messages]]&gt;0,1,0)</f>
        <v>0</v>
      </c>
    </row>
    <row r="4554" spans="1:32" x14ac:dyDescent="0.3">
      <c r="A4554" t="s">
        <v>77</v>
      </c>
      <c r="B4554">
        <f t="shared" si="71"/>
        <v>42</v>
      </c>
      <c r="C4554" t="s">
        <v>33</v>
      </c>
      <c r="D4554" s="1">
        <v>46083</v>
      </c>
      <c r="E4554" t="s">
        <v>30</v>
      </c>
      <c r="AF4554">
        <f>IF(excel_project[[#This Row],[Total Messages]]&gt;0,1,0)</f>
        <v>0</v>
      </c>
    </row>
    <row r="4555" spans="1:32" x14ac:dyDescent="0.3">
      <c r="A4555" t="s">
        <v>77</v>
      </c>
      <c r="B4555">
        <f t="shared" si="71"/>
        <v>42</v>
      </c>
      <c r="C4555" t="s">
        <v>33</v>
      </c>
      <c r="D4555" s="1">
        <v>46084</v>
      </c>
      <c r="E4555" t="s">
        <v>34</v>
      </c>
      <c r="AF4555">
        <f>IF(excel_project[[#This Row],[Total Messages]]&gt;0,1,0)</f>
        <v>0</v>
      </c>
    </row>
    <row r="4556" spans="1:32" x14ac:dyDescent="0.3">
      <c r="A4556" t="s">
        <v>77</v>
      </c>
      <c r="B4556">
        <f t="shared" si="71"/>
        <v>42</v>
      </c>
      <c r="C4556" t="s">
        <v>33</v>
      </c>
      <c r="D4556" s="1">
        <v>46085</v>
      </c>
      <c r="E4556" t="s">
        <v>35</v>
      </c>
      <c r="AF4556">
        <f>IF(excel_project[[#This Row],[Total Messages]]&gt;0,1,0)</f>
        <v>0</v>
      </c>
    </row>
    <row r="4557" spans="1:32" x14ac:dyDescent="0.3">
      <c r="A4557" t="s">
        <v>77</v>
      </c>
      <c r="B4557">
        <f t="shared" si="71"/>
        <v>42</v>
      </c>
      <c r="C4557" t="s">
        <v>33</v>
      </c>
      <c r="D4557" s="1">
        <v>46086</v>
      </c>
      <c r="E4557" t="s">
        <v>36</v>
      </c>
      <c r="AF4557">
        <f>IF(excel_project[[#This Row],[Total Messages]]&gt;0,1,0)</f>
        <v>0</v>
      </c>
    </row>
    <row r="4558" spans="1:32" x14ac:dyDescent="0.3">
      <c r="A4558" t="s">
        <v>77</v>
      </c>
      <c r="B4558">
        <f t="shared" si="71"/>
        <v>42</v>
      </c>
      <c r="C4558" t="s">
        <v>33</v>
      </c>
      <c r="D4558" s="1">
        <v>46087</v>
      </c>
      <c r="E4558" t="s">
        <v>38</v>
      </c>
      <c r="AF4558">
        <f>IF(excel_project[[#This Row],[Total Messages]]&gt;0,1,0)</f>
        <v>0</v>
      </c>
    </row>
    <row r="4559" spans="1:32" x14ac:dyDescent="0.3">
      <c r="A4559" t="s">
        <v>77</v>
      </c>
      <c r="B4559">
        <f t="shared" si="71"/>
        <v>42</v>
      </c>
      <c r="C4559" t="s">
        <v>33</v>
      </c>
      <c r="D4559" s="1">
        <v>46088</v>
      </c>
      <c r="E4559" t="s">
        <v>39</v>
      </c>
      <c r="AF4559">
        <f>IF(excel_project[[#This Row],[Total Messages]]&gt;0,1,0)</f>
        <v>0</v>
      </c>
    </row>
    <row r="4560" spans="1:32" x14ac:dyDescent="0.3">
      <c r="A4560" t="s">
        <v>77</v>
      </c>
      <c r="B4560">
        <f t="shared" si="71"/>
        <v>42</v>
      </c>
      <c r="C4560" t="s">
        <v>33</v>
      </c>
      <c r="D4560" s="1">
        <v>46089</v>
      </c>
      <c r="E4560" t="s">
        <v>40</v>
      </c>
      <c r="AF4560">
        <f>IF(excel_project[[#This Row],[Total Messages]]&gt;0,1,0)</f>
        <v>0</v>
      </c>
    </row>
    <row r="4561" spans="1:32" x14ac:dyDescent="0.3">
      <c r="A4561" t="s">
        <v>77</v>
      </c>
      <c r="B4561">
        <f t="shared" si="71"/>
        <v>42</v>
      </c>
      <c r="C4561" t="s">
        <v>33</v>
      </c>
      <c r="D4561" s="1">
        <v>46090</v>
      </c>
      <c r="E4561" t="s">
        <v>30</v>
      </c>
      <c r="AF4561">
        <f>IF(excel_project[[#This Row],[Total Messages]]&gt;0,1,0)</f>
        <v>0</v>
      </c>
    </row>
    <row r="4562" spans="1:32" x14ac:dyDescent="0.3">
      <c r="A4562" t="s">
        <v>77</v>
      </c>
      <c r="B4562">
        <f t="shared" si="71"/>
        <v>42</v>
      </c>
      <c r="C4562" t="s">
        <v>33</v>
      </c>
      <c r="D4562" s="1">
        <v>46091</v>
      </c>
      <c r="E4562" t="s">
        <v>34</v>
      </c>
      <c r="AF4562">
        <f>IF(excel_project[[#This Row],[Total Messages]]&gt;0,1,0)</f>
        <v>0</v>
      </c>
    </row>
    <row r="4563" spans="1:32" x14ac:dyDescent="0.3">
      <c r="A4563" t="s">
        <v>77</v>
      </c>
      <c r="B4563">
        <f t="shared" si="71"/>
        <v>42</v>
      </c>
      <c r="C4563" t="s">
        <v>33</v>
      </c>
      <c r="D4563" s="1">
        <v>46092</v>
      </c>
      <c r="E4563" t="s">
        <v>35</v>
      </c>
      <c r="AF4563">
        <f>IF(excel_project[[#This Row],[Total Messages]]&gt;0,1,0)</f>
        <v>0</v>
      </c>
    </row>
    <row r="4564" spans="1:32" x14ac:dyDescent="0.3">
      <c r="A4564" t="s">
        <v>77</v>
      </c>
      <c r="B4564">
        <f t="shared" si="71"/>
        <v>42</v>
      </c>
      <c r="C4564" t="s">
        <v>33</v>
      </c>
      <c r="D4564" s="1">
        <v>46093</v>
      </c>
      <c r="E4564" t="s">
        <v>36</v>
      </c>
      <c r="AF4564">
        <f>IF(excel_project[[#This Row],[Total Messages]]&gt;0,1,0)</f>
        <v>0</v>
      </c>
    </row>
    <row r="4565" spans="1:32" x14ac:dyDescent="0.3">
      <c r="A4565" t="s">
        <v>77</v>
      </c>
      <c r="B4565">
        <f t="shared" si="71"/>
        <v>42</v>
      </c>
      <c r="C4565" t="s">
        <v>33</v>
      </c>
      <c r="D4565" s="1">
        <v>46094</v>
      </c>
      <c r="E4565" t="s">
        <v>38</v>
      </c>
      <c r="AF4565">
        <f>IF(excel_project[[#This Row],[Total Messages]]&gt;0,1,0)</f>
        <v>0</v>
      </c>
    </row>
    <row r="4566" spans="1:32" x14ac:dyDescent="0.3">
      <c r="A4566" t="s">
        <v>77</v>
      </c>
      <c r="B4566">
        <f t="shared" si="71"/>
        <v>42</v>
      </c>
      <c r="C4566" t="s">
        <v>33</v>
      </c>
      <c r="D4566" s="1">
        <v>46095</v>
      </c>
      <c r="E4566" t="s">
        <v>39</v>
      </c>
      <c r="AF4566">
        <f>IF(excel_project[[#This Row],[Total Messages]]&gt;0,1,0)</f>
        <v>0</v>
      </c>
    </row>
    <row r="4567" spans="1:32" x14ac:dyDescent="0.3">
      <c r="A4567" t="s">
        <v>77</v>
      </c>
      <c r="B4567">
        <f t="shared" si="71"/>
        <v>42</v>
      </c>
      <c r="C4567" t="s">
        <v>33</v>
      </c>
      <c r="D4567" s="1">
        <v>46096</v>
      </c>
      <c r="E4567" t="s">
        <v>40</v>
      </c>
      <c r="AF4567">
        <f>IF(excel_project[[#This Row],[Total Messages]]&gt;0,1,0)</f>
        <v>0</v>
      </c>
    </row>
    <row r="4568" spans="1:32" x14ac:dyDescent="0.3">
      <c r="A4568" t="s">
        <v>77</v>
      </c>
      <c r="B4568">
        <f t="shared" si="71"/>
        <v>42</v>
      </c>
      <c r="C4568" t="s">
        <v>33</v>
      </c>
      <c r="D4568" s="1">
        <v>46097</v>
      </c>
      <c r="E4568" t="s">
        <v>30</v>
      </c>
      <c r="AF4568">
        <f>IF(excel_project[[#This Row],[Total Messages]]&gt;0,1,0)</f>
        <v>0</v>
      </c>
    </row>
    <row r="4569" spans="1:32" x14ac:dyDescent="0.3">
      <c r="A4569" t="s">
        <v>77</v>
      </c>
      <c r="B4569">
        <f t="shared" si="71"/>
        <v>42</v>
      </c>
      <c r="C4569" t="s">
        <v>33</v>
      </c>
      <c r="D4569" s="1">
        <v>46098</v>
      </c>
      <c r="E4569" t="s">
        <v>34</v>
      </c>
      <c r="AF4569">
        <f>IF(excel_project[[#This Row],[Total Messages]]&gt;0,1,0)</f>
        <v>0</v>
      </c>
    </row>
    <row r="4570" spans="1:32" x14ac:dyDescent="0.3">
      <c r="A4570" t="s">
        <v>77</v>
      </c>
      <c r="B4570">
        <f t="shared" si="71"/>
        <v>42</v>
      </c>
      <c r="C4570" t="s">
        <v>33</v>
      </c>
      <c r="D4570" s="1">
        <v>46099</v>
      </c>
      <c r="E4570" t="s">
        <v>35</v>
      </c>
      <c r="AF4570">
        <f>IF(excel_project[[#This Row],[Total Messages]]&gt;0,1,0)</f>
        <v>0</v>
      </c>
    </row>
    <row r="4571" spans="1:32" x14ac:dyDescent="0.3">
      <c r="A4571" t="s">
        <v>77</v>
      </c>
      <c r="B4571">
        <f t="shared" si="71"/>
        <v>42</v>
      </c>
      <c r="C4571" t="s">
        <v>33</v>
      </c>
      <c r="D4571" s="1">
        <v>46100</v>
      </c>
      <c r="E4571" t="s">
        <v>36</v>
      </c>
      <c r="AF4571">
        <f>IF(excel_project[[#This Row],[Total Messages]]&gt;0,1,0)</f>
        <v>0</v>
      </c>
    </row>
    <row r="4572" spans="1:32" x14ac:dyDescent="0.3">
      <c r="A4572" t="s">
        <v>77</v>
      </c>
      <c r="B4572">
        <f t="shared" si="71"/>
        <v>42</v>
      </c>
      <c r="C4572" t="s">
        <v>33</v>
      </c>
      <c r="D4572" s="1">
        <v>46101</v>
      </c>
      <c r="E4572" t="s">
        <v>38</v>
      </c>
      <c r="AF4572">
        <f>IF(excel_project[[#This Row],[Total Messages]]&gt;0,1,0)</f>
        <v>0</v>
      </c>
    </row>
    <row r="4573" spans="1:32" x14ac:dyDescent="0.3">
      <c r="A4573" t="s">
        <v>77</v>
      </c>
      <c r="B4573">
        <f t="shared" si="71"/>
        <v>42</v>
      </c>
      <c r="C4573" t="s">
        <v>33</v>
      </c>
      <c r="D4573" s="1">
        <v>46102</v>
      </c>
      <c r="E4573" t="s">
        <v>39</v>
      </c>
      <c r="AF4573">
        <f>IF(excel_project[[#This Row],[Total Messages]]&gt;0,1,0)</f>
        <v>0</v>
      </c>
    </row>
    <row r="4574" spans="1:32" x14ac:dyDescent="0.3">
      <c r="A4574" t="s">
        <v>77</v>
      </c>
      <c r="B4574">
        <f t="shared" si="71"/>
        <v>42</v>
      </c>
      <c r="C4574" t="s">
        <v>33</v>
      </c>
      <c r="D4574" s="1">
        <v>46103</v>
      </c>
      <c r="E4574" t="s">
        <v>40</v>
      </c>
      <c r="AF4574">
        <f>IF(excel_project[[#This Row],[Total Messages]]&gt;0,1,0)</f>
        <v>0</v>
      </c>
    </row>
    <row r="4575" spans="1:32" x14ac:dyDescent="0.3">
      <c r="A4575" t="s">
        <v>77</v>
      </c>
      <c r="B4575">
        <f t="shared" si="71"/>
        <v>42</v>
      </c>
      <c r="C4575" t="s">
        <v>33</v>
      </c>
      <c r="D4575" s="1">
        <v>46104</v>
      </c>
      <c r="E4575" t="s">
        <v>30</v>
      </c>
      <c r="AF4575">
        <f>IF(excel_project[[#This Row],[Total Messages]]&gt;0,1,0)</f>
        <v>0</v>
      </c>
    </row>
    <row r="4576" spans="1:32" x14ac:dyDescent="0.3">
      <c r="A4576" t="s">
        <v>77</v>
      </c>
      <c r="B4576">
        <f t="shared" si="71"/>
        <v>42</v>
      </c>
      <c r="C4576" t="s">
        <v>33</v>
      </c>
      <c r="D4576" s="1">
        <v>46105</v>
      </c>
      <c r="E4576" t="s">
        <v>34</v>
      </c>
      <c r="AF4576">
        <f>IF(excel_project[[#This Row],[Total Messages]]&gt;0,1,0)</f>
        <v>0</v>
      </c>
    </row>
    <row r="4577" spans="1:32" x14ac:dyDescent="0.3">
      <c r="A4577" t="s">
        <v>77</v>
      </c>
      <c r="B4577">
        <f t="shared" si="71"/>
        <v>42</v>
      </c>
      <c r="C4577" t="s">
        <v>33</v>
      </c>
      <c r="D4577" s="1">
        <v>46106</v>
      </c>
      <c r="E4577" t="s">
        <v>35</v>
      </c>
      <c r="AF4577">
        <f>IF(excel_project[[#This Row],[Total Messages]]&gt;0,1,0)</f>
        <v>0</v>
      </c>
    </row>
    <row r="4578" spans="1:32" x14ac:dyDescent="0.3">
      <c r="A4578" t="s">
        <v>77</v>
      </c>
      <c r="B4578">
        <f t="shared" si="71"/>
        <v>42</v>
      </c>
      <c r="C4578" t="s">
        <v>33</v>
      </c>
      <c r="D4578" s="1">
        <v>46107</v>
      </c>
      <c r="E4578" t="s">
        <v>36</v>
      </c>
      <c r="AF4578">
        <f>IF(excel_project[[#This Row],[Total Messages]]&gt;0,1,0)</f>
        <v>0</v>
      </c>
    </row>
    <row r="4579" spans="1:32" x14ac:dyDescent="0.3">
      <c r="A4579" t="s">
        <v>77</v>
      </c>
      <c r="B4579">
        <f t="shared" si="71"/>
        <v>42</v>
      </c>
      <c r="C4579" t="s">
        <v>33</v>
      </c>
      <c r="D4579" s="1">
        <v>46108</v>
      </c>
      <c r="E4579" t="s">
        <v>38</v>
      </c>
      <c r="AF4579">
        <f>IF(excel_project[[#This Row],[Total Messages]]&gt;0,1,0)</f>
        <v>0</v>
      </c>
    </row>
    <row r="4580" spans="1:32" x14ac:dyDescent="0.3">
      <c r="A4580" t="s">
        <v>77</v>
      </c>
      <c r="B4580">
        <f t="shared" si="71"/>
        <v>42</v>
      </c>
      <c r="C4580" t="s">
        <v>33</v>
      </c>
      <c r="D4580" s="1">
        <v>46109</v>
      </c>
      <c r="E4580" t="s">
        <v>39</v>
      </c>
      <c r="AF4580">
        <f>IF(excel_project[[#This Row],[Total Messages]]&gt;0,1,0)</f>
        <v>0</v>
      </c>
    </row>
    <row r="4581" spans="1:32" x14ac:dyDescent="0.3">
      <c r="A4581" t="s">
        <v>77</v>
      </c>
      <c r="B4581">
        <f t="shared" si="71"/>
        <v>42</v>
      </c>
      <c r="C4581" t="s">
        <v>33</v>
      </c>
      <c r="D4581" s="1">
        <v>46110</v>
      </c>
      <c r="E4581" t="s">
        <v>40</v>
      </c>
      <c r="AF4581">
        <f>IF(excel_project[[#This Row],[Total Messages]]&gt;0,1,0)</f>
        <v>0</v>
      </c>
    </row>
    <row r="4582" spans="1:32" x14ac:dyDescent="0.3">
      <c r="A4582" t="s">
        <v>77</v>
      </c>
      <c r="B4582">
        <f t="shared" si="71"/>
        <v>42</v>
      </c>
      <c r="C4582" t="s">
        <v>33</v>
      </c>
      <c r="D4582" s="1">
        <v>46111</v>
      </c>
      <c r="E4582" t="s">
        <v>30</v>
      </c>
      <c r="AF4582">
        <f>IF(excel_project[[#This Row],[Total Messages]]&gt;0,1,0)</f>
        <v>0</v>
      </c>
    </row>
    <row r="4583" spans="1:32" x14ac:dyDescent="0.3">
      <c r="A4583" t="s">
        <v>77</v>
      </c>
      <c r="B4583">
        <f t="shared" si="71"/>
        <v>42</v>
      </c>
      <c r="C4583" t="s">
        <v>33</v>
      </c>
      <c r="D4583" s="1">
        <v>46112</v>
      </c>
      <c r="E4583" t="s">
        <v>34</v>
      </c>
      <c r="AF4583">
        <f>IF(excel_project[[#This Row],[Total Messages]]&gt;0,1,0)</f>
        <v>0</v>
      </c>
    </row>
    <row r="4584" spans="1:32" x14ac:dyDescent="0.3">
      <c r="A4584" t="s">
        <v>77</v>
      </c>
      <c r="B4584">
        <f t="shared" si="71"/>
        <v>42</v>
      </c>
      <c r="C4584" t="s">
        <v>33</v>
      </c>
      <c r="D4584" s="1">
        <v>46113</v>
      </c>
      <c r="E4584" t="s">
        <v>35</v>
      </c>
      <c r="AF4584">
        <f>IF(excel_project[[#This Row],[Total Messages]]&gt;0,1,0)</f>
        <v>0</v>
      </c>
    </row>
    <row r="4585" spans="1:32" x14ac:dyDescent="0.3">
      <c r="A4585" t="s">
        <v>77</v>
      </c>
      <c r="B4585">
        <f t="shared" si="71"/>
        <v>42</v>
      </c>
      <c r="C4585" t="s">
        <v>33</v>
      </c>
      <c r="D4585" s="1">
        <v>46114</v>
      </c>
      <c r="E4585" t="s">
        <v>36</v>
      </c>
      <c r="AF4585">
        <f>IF(excel_project[[#This Row],[Total Messages]]&gt;0,1,0)</f>
        <v>0</v>
      </c>
    </row>
    <row r="4586" spans="1:32" x14ac:dyDescent="0.3">
      <c r="A4586" t="s">
        <v>77</v>
      </c>
      <c r="B4586">
        <f t="shared" si="71"/>
        <v>42</v>
      </c>
      <c r="C4586" t="s">
        <v>33</v>
      </c>
      <c r="D4586" s="1">
        <v>46115</v>
      </c>
      <c r="E4586" t="s">
        <v>38</v>
      </c>
      <c r="AF4586">
        <f>IF(excel_project[[#This Row],[Total Messages]]&gt;0,1,0)</f>
        <v>0</v>
      </c>
    </row>
    <row r="4587" spans="1:32" x14ac:dyDescent="0.3">
      <c r="A4587" t="s">
        <v>77</v>
      </c>
      <c r="B4587">
        <f t="shared" si="71"/>
        <v>42</v>
      </c>
      <c r="C4587" t="s">
        <v>33</v>
      </c>
      <c r="D4587" s="1">
        <v>46116</v>
      </c>
      <c r="E4587" t="s">
        <v>39</v>
      </c>
      <c r="AF4587">
        <f>IF(excel_project[[#This Row],[Total Messages]]&gt;0,1,0)</f>
        <v>0</v>
      </c>
    </row>
    <row r="4588" spans="1:32" x14ac:dyDescent="0.3">
      <c r="A4588" t="s">
        <v>77</v>
      </c>
      <c r="B4588">
        <f t="shared" si="71"/>
        <v>42</v>
      </c>
      <c r="C4588" t="s">
        <v>33</v>
      </c>
      <c r="D4588" s="1">
        <v>46117</v>
      </c>
      <c r="E4588" t="s">
        <v>40</v>
      </c>
      <c r="AF4588">
        <f>IF(excel_project[[#This Row],[Total Messages]]&gt;0,1,0)</f>
        <v>0</v>
      </c>
    </row>
    <row r="4589" spans="1:32" x14ac:dyDescent="0.3">
      <c r="A4589" t="s">
        <v>77</v>
      </c>
      <c r="B4589">
        <f t="shared" si="71"/>
        <v>42</v>
      </c>
      <c r="C4589" t="s">
        <v>33</v>
      </c>
      <c r="D4589" s="1">
        <v>46118</v>
      </c>
      <c r="E4589" t="s">
        <v>30</v>
      </c>
      <c r="AF4589">
        <f>IF(excel_project[[#This Row],[Total Messages]]&gt;0,1,0)</f>
        <v>0</v>
      </c>
    </row>
    <row r="4590" spans="1:32" x14ac:dyDescent="0.3">
      <c r="A4590" t="s">
        <v>77</v>
      </c>
      <c r="B4590">
        <f t="shared" si="71"/>
        <v>42</v>
      </c>
      <c r="C4590" t="s">
        <v>33</v>
      </c>
      <c r="D4590" s="1">
        <v>46119</v>
      </c>
      <c r="E4590" t="s">
        <v>34</v>
      </c>
      <c r="AF4590">
        <f>IF(excel_project[[#This Row],[Total Messages]]&gt;0,1,0)</f>
        <v>0</v>
      </c>
    </row>
    <row r="4591" spans="1:32" x14ac:dyDescent="0.3">
      <c r="A4591" t="s">
        <v>77</v>
      </c>
      <c r="B4591">
        <f t="shared" si="71"/>
        <v>42</v>
      </c>
      <c r="C4591" t="s">
        <v>33</v>
      </c>
      <c r="D4591" s="1">
        <v>46120</v>
      </c>
      <c r="E4591" t="s">
        <v>35</v>
      </c>
      <c r="AF4591">
        <f>IF(excel_project[[#This Row],[Total Messages]]&gt;0,1,0)</f>
        <v>0</v>
      </c>
    </row>
    <row r="4592" spans="1:32" x14ac:dyDescent="0.3">
      <c r="A4592" t="s">
        <v>77</v>
      </c>
      <c r="B4592">
        <f t="shared" si="71"/>
        <v>42</v>
      </c>
      <c r="C4592" t="s">
        <v>33</v>
      </c>
      <c r="D4592" s="1">
        <v>46121</v>
      </c>
      <c r="E4592" t="s">
        <v>36</v>
      </c>
      <c r="AF4592">
        <f>IF(excel_project[[#This Row],[Total Messages]]&gt;0,1,0)</f>
        <v>0</v>
      </c>
    </row>
    <row r="4593" spans="1:32" x14ac:dyDescent="0.3">
      <c r="A4593" t="s">
        <v>77</v>
      </c>
      <c r="B4593">
        <f t="shared" si="71"/>
        <v>42</v>
      </c>
      <c r="C4593" t="s">
        <v>33</v>
      </c>
      <c r="D4593" s="1">
        <v>46122</v>
      </c>
      <c r="E4593" t="s">
        <v>38</v>
      </c>
      <c r="AF4593">
        <f>IF(excel_project[[#This Row],[Total Messages]]&gt;0,1,0)</f>
        <v>0</v>
      </c>
    </row>
    <row r="4594" spans="1:32" x14ac:dyDescent="0.3">
      <c r="A4594" t="s">
        <v>77</v>
      </c>
      <c r="B4594">
        <f t="shared" si="71"/>
        <v>42</v>
      </c>
      <c r="C4594" t="s">
        <v>33</v>
      </c>
      <c r="D4594" s="1">
        <v>46123</v>
      </c>
      <c r="E4594" t="s">
        <v>39</v>
      </c>
      <c r="AF4594">
        <f>IF(excel_project[[#This Row],[Total Messages]]&gt;0,1,0)</f>
        <v>0</v>
      </c>
    </row>
    <row r="4595" spans="1:32" x14ac:dyDescent="0.3">
      <c r="A4595" t="s">
        <v>77</v>
      </c>
      <c r="B4595">
        <f t="shared" si="71"/>
        <v>42</v>
      </c>
      <c r="C4595" t="s">
        <v>33</v>
      </c>
      <c r="D4595" s="1">
        <v>46124</v>
      </c>
      <c r="E4595" t="s">
        <v>40</v>
      </c>
      <c r="AF4595">
        <f>IF(excel_project[[#This Row],[Total Messages]]&gt;0,1,0)</f>
        <v>0</v>
      </c>
    </row>
    <row r="4596" spans="1:32" x14ac:dyDescent="0.3">
      <c r="A4596" t="s">
        <v>77</v>
      </c>
      <c r="B4596">
        <f t="shared" si="71"/>
        <v>42</v>
      </c>
      <c r="C4596" t="s">
        <v>33</v>
      </c>
      <c r="D4596" s="1">
        <v>46125</v>
      </c>
      <c r="E4596" t="s">
        <v>30</v>
      </c>
      <c r="AF4596">
        <f>IF(excel_project[[#This Row],[Total Messages]]&gt;0,1,0)</f>
        <v>0</v>
      </c>
    </row>
    <row r="4597" spans="1:32" x14ac:dyDescent="0.3">
      <c r="A4597" t="s">
        <v>77</v>
      </c>
      <c r="B4597">
        <f t="shared" si="71"/>
        <v>42</v>
      </c>
      <c r="C4597" t="s">
        <v>33</v>
      </c>
      <c r="D4597" s="1">
        <v>46126</v>
      </c>
      <c r="E4597" t="s">
        <v>34</v>
      </c>
      <c r="AF4597">
        <f>IF(excel_project[[#This Row],[Total Messages]]&gt;0,1,0)</f>
        <v>0</v>
      </c>
    </row>
    <row r="4598" spans="1:32" x14ac:dyDescent="0.3">
      <c r="A4598" t="s">
        <v>77</v>
      </c>
      <c r="B4598">
        <f t="shared" si="71"/>
        <v>42</v>
      </c>
      <c r="C4598" t="s">
        <v>33</v>
      </c>
      <c r="D4598" s="1">
        <v>46127</v>
      </c>
      <c r="E4598" t="s">
        <v>35</v>
      </c>
      <c r="AF4598">
        <f>IF(excel_project[[#This Row],[Total Messages]]&gt;0,1,0)</f>
        <v>0</v>
      </c>
    </row>
    <row r="4599" spans="1:32" x14ac:dyDescent="0.3">
      <c r="A4599" t="s">
        <v>77</v>
      </c>
      <c r="B4599">
        <f t="shared" si="71"/>
        <v>42</v>
      </c>
      <c r="C4599" t="s">
        <v>33</v>
      </c>
      <c r="D4599" s="1">
        <v>46128</v>
      </c>
      <c r="E4599" t="s">
        <v>36</v>
      </c>
      <c r="AF4599">
        <f>IF(excel_project[[#This Row],[Total Messages]]&gt;0,1,0)</f>
        <v>0</v>
      </c>
    </row>
    <row r="4600" spans="1:32" x14ac:dyDescent="0.3">
      <c r="A4600" t="s">
        <v>77</v>
      </c>
      <c r="B4600">
        <f t="shared" si="71"/>
        <v>42</v>
      </c>
      <c r="C4600" t="s">
        <v>33</v>
      </c>
      <c r="D4600" s="1">
        <v>46129</v>
      </c>
      <c r="E4600" t="s">
        <v>38</v>
      </c>
      <c r="AF4600">
        <f>IF(excel_project[[#This Row],[Total Messages]]&gt;0,1,0)</f>
        <v>0</v>
      </c>
    </row>
    <row r="4601" spans="1:32" x14ac:dyDescent="0.3">
      <c r="A4601" t="s">
        <v>77</v>
      </c>
      <c r="B4601">
        <f t="shared" si="71"/>
        <v>42</v>
      </c>
      <c r="C4601" t="s">
        <v>33</v>
      </c>
      <c r="D4601" s="1">
        <v>46130</v>
      </c>
      <c r="E4601" t="s">
        <v>39</v>
      </c>
      <c r="AF4601">
        <f>IF(excel_project[[#This Row],[Total Messages]]&gt;0,1,0)</f>
        <v>0</v>
      </c>
    </row>
    <row r="4602" spans="1:32" x14ac:dyDescent="0.3">
      <c r="A4602" t="s">
        <v>77</v>
      </c>
      <c r="B4602">
        <f t="shared" si="71"/>
        <v>42</v>
      </c>
      <c r="C4602" t="s">
        <v>33</v>
      </c>
      <c r="D4602" s="1">
        <v>46131</v>
      </c>
      <c r="E4602" t="s">
        <v>40</v>
      </c>
      <c r="AF4602">
        <f>IF(excel_project[[#This Row],[Total Messages]]&gt;0,1,0)</f>
        <v>0</v>
      </c>
    </row>
    <row r="4603" spans="1:32" x14ac:dyDescent="0.3">
      <c r="A4603" t="s">
        <v>77</v>
      </c>
      <c r="B4603">
        <f t="shared" si="71"/>
        <v>42</v>
      </c>
      <c r="C4603" t="s">
        <v>33</v>
      </c>
      <c r="D4603" s="1">
        <v>46132</v>
      </c>
      <c r="E4603" t="s">
        <v>30</v>
      </c>
      <c r="AF4603">
        <f>IF(excel_project[[#This Row],[Total Messages]]&gt;0,1,0)</f>
        <v>0</v>
      </c>
    </row>
    <row r="4604" spans="1:32" x14ac:dyDescent="0.3">
      <c r="A4604" t="s">
        <v>77</v>
      </c>
      <c r="B4604">
        <f t="shared" si="71"/>
        <v>42</v>
      </c>
      <c r="C4604" t="s">
        <v>33</v>
      </c>
      <c r="D4604" s="1">
        <v>46133</v>
      </c>
      <c r="E4604" t="s">
        <v>34</v>
      </c>
      <c r="AF4604">
        <f>IF(excel_project[[#This Row],[Total Messages]]&gt;0,1,0)</f>
        <v>0</v>
      </c>
    </row>
    <row r="4605" spans="1:32" x14ac:dyDescent="0.3">
      <c r="A4605" t="s">
        <v>77</v>
      </c>
      <c r="B4605">
        <f t="shared" si="71"/>
        <v>42</v>
      </c>
      <c r="C4605" t="s">
        <v>33</v>
      </c>
      <c r="D4605" s="1">
        <v>46134</v>
      </c>
      <c r="E4605" t="s">
        <v>35</v>
      </c>
      <c r="AF4605">
        <f>IF(excel_project[[#This Row],[Total Messages]]&gt;0,1,0)</f>
        <v>0</v>
      </c>
    </row>
    <row r="4606" spans="1:32" x14ac:dyDescent="0.3">
      <c r="A4606" t="s">
        <v>77</v>
      </c>
      <c r="B4606">
        <f t="shared" si="71"/>
        <v>42</v>
      </c>
      <c r="C4606" t="s">
        <v>33</v>
      </c>
      <c r="D4606" s="1">
        <v>46135</v>
      </c>
      <c r="E4606" t="s">
        <v>36</v>
      </c>
      <c r="AF4606">
        <f>IF(excel_project[[#This Row],[Total Messages]]&gt;0,1,0)</f>
        <v>0</v>
      </c>
    </row>
    <row r="4607" spans="1:32" x14ac:dyDescent="0.3">
      <c r="A4607" t="s">
        <v>77</v>
      </c>
      <c r="B4607">
        <f t="shared" si="71"/>
        <v>42</v>
      </c>
      <c r="C4607" t="s">
        <v>33</v>
      </c>
      <c r="D4607" s="1">
        <v>46136</v>
      </c>
      <c r="E4607" t="s">
        <v>38</v>
      </c>
      <c r="AF4607">
        <f>IF(excel_project[[#This Row],[Total Messages]]&gt;0,1,0)</f>
        <v>0</v>
      </c>
    </row>
    <row r="4608" spans="1:32" x14ac:dyDescent="0.3">
      <c r="A4608" t="s">
        <v>77</v>
      </c>
      <c r="B4608">
        <f t="shared" si="71"/>
        <v>42</v>
      </c>
      <c r="C4608" t="s">
        <v>33</v>
      </c>
      <c r="D4608" s="1">
        <v>46137</v>
      </c>
      <c r="E4608" t="s">
        <v>39</v>
      </c>
      <c r="AF4608">
        <f>IF(excel_project[[#This Row],[Total Messages]]&gt;0,1,0)</f>
        <v>0</v>
      </c>
    </row>
    <row r="4609" spans="1:32" x14ac:dyDescent="0.3">
      <c r="A4609" t="s">
        <v>77</v>
      </c>
      <c r="B4609">
        <f t="shared" si="71"/>
        <v>42</v>
      </c>
      <c r="C4609" t="s">
        <v>33</v>
      </c>
      <c r="D4609" s="1">
        <v>46138</v>
      </c>
      <c r="E4609" t="s">
        <v>40</v>
      </c>
      <c r="AF4609">
        <f>IF(excel_project[[#This Row],[Total Messages]]&gt;0,1,0)</f>
        <v>0</v>
      </c>
    </row>
    <row r="4610" spans="1:32" x14ac:dyDescent="0.3">
      <c r="A4610" t="s">
        <v>77</v>
      </c>
      <c r="B4610">
        <f t="shared" ref="B4610:B4673" si="72">VALUE(LEFT(A4610,LEN(A4610)-1))</f>
        <v>42</v>
      </c>
      <c r="C4610" t="s">
        <v>33</v>
      </c>
      <c r="D4610" s="1">
        <v>46139</v>
      </c>
      <c r="E4610" t="s">
        <v>30</v>
      </c>
      <c r="AF4610">
        <f>IF(excel_project[[#This Row],[Total Messages]]&gt;0,1,0)</f>
        <v>0</v>
      </c>
    </row>
    <row r="4611" spans="1:32" x14ac:dyDescent="0.3">
      <c r="A4611" t="s">
        <v>77</v>
      </c>
      <c r="B4611">
        <f t="shared" si="72"/>
        <v>42</v>
      </c>
      <c r="C4611" t="s">
        <v>33</v>
      </c>
      <c r="D4611" s="1">
        <v>46140</v>
      </c>
      <c r="E4611" t="s">
        <v>34</v>
      </c>
      <c r="AF4611">
        <f>IF(excel_project[[#This Row],[Total Messages]]&gt;0,1,0)</f>
        <v>0</v>
      </c>
    </row>
    <row r="4612" spans="1:32" x14ac:dyDescent="0.3">
      <c r="A4612" t="s">
        <v>77</v>
      </c>
      <c r="B4612">
        <f t="shared" si="72"/>
        <v>42</v>
      </c>
      <c r="C4612" t="s">
        <v>33</v>
      </c>
      <c r="D4612" s="1">
        <v>46141</v>
      </c>
      <c r="E4612" t="s">
        <v>35</v>
      </c>
      <c r="AF4612">
        <f>IF(excel_project[[#This Row],[Total Messages]]&gt;0,1,0)</f>
        <v>0</v>
      </c>
    </row>
    <row r="4613" spans="1:32" x14ac:dyDescent="0.3">
      <c r="A4613" t="s">
        <v>77</v>
      </c>
      <c r="B4613">
        <f t="shared" si="72"/>
        <v>42</v>
      </c>
      <c r="C4613" t="s">
        <v>33</v>
      </c>
      <c r="D4613" s="1">
        <v>46142</v>
      </c>
      <c r="E4613" t="s">
        <v>36</v>
      </c>
      <c r="AF4613">
        <f>IF(excel_project[[#This Row],[Total Messages]]&gt;0,1,0)</f>
        <v>0</v>
      </c>
    </row>
    <row r="4614" spans="1:32" x14ac:dyDescent="0.3">
      <c r="A4614" t="s">
        <v>77</v>
      </c>
      <c r="B4614">
        <f t="shared" si="72"/>
        <v>42</v>
      </c>
      <c r="C4614" t="s">
        <v>33</v>
      </c>
      <c r="D4614" s="1">
        <v>46143</v>
      </c>
      <c r="E4614" t="s">
        <v>38</v>
      </c>
      <c r="AF4614">
        <f>IF(excel_project[[#This Row],[Total Messages]]&gt;0,1,0)</f>
        <v>0</v>
      </c>
    </row>
    <row r="4615" spans="1:32" x14ac:dyDescent="0.3">
      <c r="A4615" t="s">
        <v>77</v>
      </c>
      <c r="B4615">
        <f t="shared" si="72"/>
        <v>42</v>
      </c>
      <c r="C4615" t="s">
        <v>33</v>
      </c>
      <c r="D4615" s="1">
        <v>46144</v>
      </c>
      <c r="E4615" t="s">
        <v>39</v>
      </c>
      <c r="AF4615">
        <f>IF(excel_project[[#This Row],[Total Messages]]&gt;0,1,0)</f>
        <v>0</v>
      </c>
    </row>
    <row r="4616" spans="1:32" x14ac:dyDescent="0.3">
      <c r="A4616" t="s">
        <v>77</v>
      </c>
      <c r="B4616">
        <f t="shared" si="72"/>
        <v>42</v>
      </c>
      <c r="C4616" t="s">
        <v>33</v>
      </c>
      <c r="D4616" s="1">
        <v>46145</v>
      </c>
      <c r="E4616" t="s">
        <v>40</v>
      </c>
      <c r="AF4616">
        <f>IF(excel_project[[#This Row],[Total Messages]]&gt;0,1,0)</f>
        <v>0</v>
      </c>
    </row>
    <row r="4617" spans="1:32" x14ac:dyDescent="0.3">
      <c r="A4617" t="s">
        <v>77</v>
      </c>
      <c r="B4617">
        <f t="shared" si="72"/>
        <v>42</v>
      </c>
      <c r="C4617" t="s">
        <v>33</v>
      </c>
      <c r="D4617" s="1">
        <v>46146</v>
      </c>
      <c r="E4617" t="s">
        <v>30</v>
      </c>
      <c r="AF4617">
        <f>IF(excel_project[[#This Row],[Total Messages]]&gt;0,1,0)</f>
        <v>0</v>
      </c>
    </row>
    <row r="4618" spans="1:32" x14ac:dyDescent="0.3">
      <c r="A4618" t="s">
        <v>77</v>
      </c>
      <c r="B4618">
        <f t="shared" si="72"/>
        <v>42</v>
      </c>
      <c r="C4618" t="s">
        <v>33</v>
      </c>
      <c r="D4618" s="1">
        <v>46147</v>
      </c>
      <c r="E4618" t="s">
        <v>34</v>
      </c>
      <c r="AF4618">
        <f>IF(excel_project[[#This Row],[Total Messages]]&gt;0,1,0)</f>
        <v>0</v>
      </c>
    </row>
    <row r="4619" spans="1:32" x14ac:dyDescent="0.3">
      <c r="A4619" t="s">
        <v>77</v>
      </c>
      <c r="B4619">
        <f t="shared" si="72"/>
        <v>42</v>
      </c>
      <c r="C4619" t="s">
        <v>33</v>
      </c>
      <c r="D4619" s="1">
        <v>46148</v>
      </c>
      <c r="E4619" t="s">
        <v>35</v>
      </c>
      <c r="AF4619">
        <f>IF(excel_project[[#This Row],[Total Messages]]&gt;0,1,0)</f>
        <v>0</v>
      </c>
    </row>
    <row r="4620" spans="1:32" x14ac:dyDescent="0.3">
      <c r="A4620" t="s">
        <v>77</v>
      </c>
      <c r="B4620">
        <f t="shared" si="72"/>
        <v>42</v>
      </c>
      <c r="C4620" t="s">
        <v>33</v>
      </c>
      <c r="D4620" s="1">
        <v>46149</v>
      </c>
      <c r="E4620" t="s">
        <v>36</v>
      </c>
      <c r="AF4620">
        <f>IF(excel_project[[#This Row],[Total Messages]]&gt;0,1,0)</f>
        <v>0</v>
      </c>
    </row>
    <row r="4621" spans="1:32" x14ac:dyDescent="0.3">
      <c r="A4621" t="s">
        <v>77</v>
      </c>
      <c r="B4621">
        <f t="shared" si="72"/>
        <v>42</v>
      </c>
      <c r="C4621" t="s">
        <v>33</v>
      </c>
      <c r="D4621" s="1">
        <v>46150</v>
      </c>
      <c r="E4621" t="s">
        <v>38</v>
      </c>
      <c r="AF4621">
        <f>IF(excel_project[[#This Row],[Total Messages]]&gt;0,1,0)</f>
        <v>0</v>
      </c>
    </row>
    <row r="4622" spans="1:32" x14ac:dyDescent="0.3">
      <c r="A4622" t="s">
        <v>78</v>
      </c>
      <c r="B4622">
        <f t="shared" si="72"/>
        <v>43</v>
      </c>
      <c r="C4622" t="s">
        <v>33</v>
      </c>
      <c r="D4622" s="1">
        <v>46041</v>
      </c>
      <c r="E4622" t="s">
        <v>30</v>
      </c>
      <c r="AF4622">
        <f>IF(excel_project[[#This Row],[Total Messages]]&gt;0,1,0)</f>
        <v>0</v>
      </c>
    </row>
    <row r="4623" spans="1:32" x14ac:dyDescent="0.3">
      <c r="A4623" t="s">
        <v>78</v>
      </c>
      <c r="B4623">
        <f t="shared" si="72"/>
        <v>43</v>
      </c>
      <c r="C4623" t="s">
        <v>33</v>
      </c>
      <c r="D4623" s="1">
        <v>46042</v>
      </c>
      <c r="E4623" t="s">
        <v>34</v>
      </c>
      <c r="AF4623">
        <f>IF(excel_project[[#This Row],[Total Messages]]&gt;0,1,0)</f>
        <v>0</v>
      </c>
    </row>
    <row r="4624" spans="1:32" x14ac:dyDescent="0.3">
      <c r="A4624" t="s">
        <v>78</v>
      </c>
      <c r="B4624">
        <f t="shared" si="72"/>
        <v>43</v>
      </c>
      <c r="C4624" t="s">
        <v>33</v>
      </c>
      <c r="D4624" s="1">
        <v>46043</v>
      </c>
      <c r="E4624" t="s">
        <v>35</v>
      </c>
      <c r="AF4624">
        <f>IF(excel_project[[#This Row],[Total Messages]]&gt;0,1,0)</f>
        <v>0</v>
      </c>
    </row>
    <row r="4625" spans="1:32" x14ac:dyDescent="0.3">
      <c r="A4625" t="s">
        <v>78</v>
      </c>
      <c r="B4625">
        <f t="shared" si="72"/>
        <v>43</v>
      </c>
      <c r="C4625" t="s">
        <v>33</v>
      </c>
      <c r="D4625" s="1">
        <v>46044</v>
      </c>
      <c r="E4625" t="s">
        <v>36</v>
      </c>
      <c r="AF4625">
        <f>IF(excel_project[[#This Row],[Total Messages]]&gt;0,1,0)</f>
        <v>0</v>
      </c>
    </row>
    <row r="4626" spans="1:32" x14ac:dyDescent="0.3">
      <c r="A4626" t="s">
        <v>78</v>
      </c>
      <c r="B4626">
        <f t="shared" si="72"/>
        <v>43</v>
      </c>
      <c r="C4626" t="s">
        <v>33</v>
      </c>
      <c r="D4626" s="1">
        <v>46045</v>
      </c>
      <c r="E4626" t="s">
        <v>38</v>
      </c>
      <c r="AF4626">
        <f>IF(excel_project[[#This Row],[Total Messages]]&gt;0,1,0)</f>
        <v>0</v>
      </c>
    </row>
    <row r="4627" spans="1:32" x14ac:dyDescent="0.3">
      <c r="A4627" t="s">
        <v>78</v>
      </c>
      <c r="B4627">
        <f t="shared" si="72"/>
        <v>43</v>
      </c>
      <c r="C4627" t="s">
        <v>33</v>
      </c>
      <c r="D4627" s="1">
        <v>46046</v>
      </c>
      <c r="E4627" t="s">
        <v>39</v>
      </c>
      <c r="AF4627">
        <f>IF(excel_project[[#This Row],[Total Messages]]&gt;0,1,0)</f>
        <v>0</v>
      </c>
    </row>
    <row r="4628" spans="1:32" x14ac:dyDescent="0.3">
      <c r="A4628" t="s">
        <v>78</v>
      </c>
      <c r="B4628">
        <f t="shared" si="72"/>
        <v>43</v>
      </c>
      <c r="C4628" t="s">
        <v>33</v>
      </c>
      <c r="D4628" s="1">
        <v>46047</v>
      </c>
      <c r="E4628" t="s">
        <v>40</v>
      </c>
      <c r="AF4628">
        <f>IF(excel_project[[#This Row],[Total Messages]]&gt;0,1,0)</f>
        <v>0</v>
      </c>
    </row>
    <row r="4629" spans="1:32" x14ac:dyDescent="0.3">
      <c r="A4629" t="s">
        <v>78</v>
      </c>
      <c r="B4629">
        <f t="shared" si="72"/>
        <v>43</v>
      </c>
      <c r="C4629" t="s">
        <v>33</v>
      </c>
      <c r="D4629" s="1">
        <v>46048</v>
      </c>
      <c r="E4629" t="s">
        <v>30</v>
      </c>
      <c r="AF4629">
        <f>IF(excel_project[[#This Row],[Total Messages]]&gt;0,1,0)</f>
        <v>0</v>
      </c>
    </row>
    <row r="4630" spans="1:32" x14ac:dyDescent="0.3">
      <c r="A4630" t="s">
        <v>78</v>
      </c>
      <c r="B4630">
        <f t="shared" si="72"/>
        <v>43</v>
      </c>
      <c r="C4630" t="s">
        <v>33</v>
      </c>
      <c r="D4630" s="1">
        <v>46049</v>
      </c>
      <c r="E4630" t="s">
        <v>34</v>
      </c>
      <c r="AF4630">
        <f>IF(excel_project[[#This Row],[Total Messages]]&gt;0,1,0)</f>
        <v>0</v>
      </c>
    </row>
    <row r="4631" spans="1:32" x14ac:dyDescent="0.3">
      <c r="A4631" t="s">
        <v>78</v>
      </c>
      <c r="B4631">
        <f t="shared" si="72"/>
        <v>43</v>
      </c>
      <c r="C4631" t="s">
        <v>33</v>
      </c>
      <c r="D4631" s="1">
        <v>46050</v>
      </c>
      <c r="E4631" t="s">
        <v>35</v>
      </c>
      <c r="AF4631">
        <f>IF(excel_project[[#This Row],[Total Messages]]&gt;0,1,0)</f>
        <v>0</v>
      </c>
    </row>
    <row r="4632" spans="1:32" x14ac:dyDescent="0.3">
      <c r="A4632" t="s">
        <v>78</v>
      </c>
      <c r="B4632">
        <f t="shared" si="72"/>
        <v>43</v>
      </c>
      <c r="C4632" t="s">
        <v>33</v>
      </c>
      <c r="D4632" s="1">
        <v>46051</v>
      </c>
      <c r="E4632" t="s">
        <v>36</v>
      </c>
      <c r="AF4632">
        <f>IF(excel_project[[#This Row],[Total Messages]]&gt;0,1,0)</f>
        <v>0</v>
      </c>
    </row>
    <row r="4633" spans="1:32" x14ac:dyDescent="0.3">
      <c r="A4633" t="s">
        <v>78</v>
      </c>
      <c r="B4633">
        <f t="shared" si="72"/>
        <v>43</v>
      </c>
      <c r="C4633" t="s">
        <v>33</v>
      </c>
      <c r="D4633" s="1">
        <v>46052</v>
      </c>
      <c r="E4633" t="s">
        <v>38</v>
      </c>
      <c r="F4633">
        <v>1</v>
      </c>
      <c r="G4633">
        <v>1</v>
      </c>
      <c r="I4633" t="s">
        <v>31</v>
      </c>
      <c r="J4633" t="s">
        <v>31</v>
      </c>
      <c r="AF4633">
        <f>IF(excel_project[[#This Row],[Total Messages]]&gt;0,1,0)</f>
        <v>1</v>
      </c>
    </row>
    <row r="4634" spans="1:32" x14ac:dyDescent="0.3">
      <c r="A4634" t="s">
        <v>78</v>
      </c>
      <c r="B4634">
        <f t="shared" si="72"/>
        <v>43</v>
      </c>
      <c r="C4634" t="s">
        <v>33</v>
      </c>
      <c r="D4634" s="1">
        <v>46053</v>
      </c>
      <c r="E4634" t="s">
        <v>39</v>
      </c>
      <c r="F4634">
        <v>8</v>
      </c>
      <c r="G4634">
        <v>7</v>
      </c>
      <c r="H4634">
        <v>1</v>
      </c>
      <c r="I4634" t="s">
        <v>31</v>
      </c>
      <c r="J4634" t="s">
        <v>31</v>
      </c>
      <c r="N4634">
        <v>1</v>
      </c>
      <c r="AF4634">
        <f>IF(excel_project[[#This Row],[Total Messages]]&gt;0,1,0)</f>
        <v>1</v>
      </c>
    </row>
    <row r="4635" spans="1:32" x14ac:dyDescent="0.3">
      <c r="A4635" t="s">
        <v>78</v>
      </c>
      <c r="B4635">
        <f t="shared" si="72"/>
        <v>43</v>
      </c>
      <c r="C4635" t="s">
        <v>33</v>
      </c>
      <c r="D4635" s="1">
        <v>46054</v>
      </c>
      <c r="E4635" t="s">
        <v>40</v>
      </c>
      <c r="F4635">
        <v>5</v>
      </c>
      <c r="G4635">
        <v>4</v>
      </c>
      <c r="H4635">
        <v>1</v>
      </c>
      <c r="I4635" t="s">
        <v>31</v>
      </c>
      <c r="J4635" t="s">
        <v>31</v>
      </c>
      <c r="W4635">
        <v>1</v>
      </c>
      <c r="AF4635">
        <f>IF(excel_project[[#This Row],[Total Messages]]&gt;0,1,0)</f>
        <v>1</v>
      </c>
    </row>
    <row r="4636" spans="1:32" x14ac:dyDescent="0.3">
      <c r="A4636" t="s">
        <v>78</v>
      </c>
      <c r="B4636">
        <f t="shared" si="72"/>
        <v>43</v>
      </c>
      <c r="C4636" t="s">
        <v>33</v>
      </c>
      <c r="D4636" s="1">
        <v>46055</v>
      </c>
      <c r="E4636" t="s">
        <v>30</v>
      </c>
      <c r="AF4636">
        <f>IF(excel_project[[#This Row],[Total Messages]]&gt;0,1,0)</f>
        <v>0</v>
      </c>
    </row>
    <row r="4637" spans="1:32" x14ac:dyDescent="0.3">
      <c r="A4637" t="s">
        <v>78</v>
      </c>
      <c r="B4637">
        <f t="shared" si="72"/>
        <v>43</v>
      </c>
      <c r="C4637" t="s">
        <v>33</v>
      </c>
      <c r="D4637" s="1">
        <v>46056</v>
      </c>
      <c r="E4637" t="s">
        <v>34</v>
      </c>
      <c r="AF4637">
        <f>IF(excel_project[[#This Row],[Total Messages]]&gt;0,1,0)</f>
        <v>0</v>
      </c>
    </row>
    <row r="4638" spans="1:32" x14ac:dyDescent="0.3">
      <c r="A4638" t="s">
        <v>78</v>
      </c>
      <c r="B4638">
        <f t="shared" si="72"/>
        <v>43</v>
      </c>
      <c r="C4638" t="s">
        <v>33</v>
      </c>
      <c r="D4638" s="1">
        <v>46057</v>
      </c>
      <c r="E4638" t="s">
        <v>35</v>
      </c>
      <c r="AF4638">
        <f>IF(excel_project[[#This Row],[Total Messages]]&gt;0,1,0)</f>
        <v>0</v>
      </c>
    </row>
    <row r="4639" spans="1:32" x14ac:dyDescent="0.3">
      <c r="A4639" t="s">
        <v>78</v>
      </c>
      <c r="B4639">
        <f t="shared" si="72"/>
        <v>43</v>
      </c>
      <c r="C4639" t="s">
        <v>33</v>
      </c>
      <c r="D4639" s="1">
        <v>46058</v>
      </c>
      <c r="E4639" t="s">
        <v>36</v>
      </c>
      <c r="AF4639">
        <f>IF(excel_project[[#This Row],[Total Messages]]&gt;0,1,0)</f>
        <v>0</v>
      </c>
    </row>
    <row r="4640" spans="1:32" x14ac:dyDescent="0.3">
      <c r="A4640" t="s">
        <v>78</v>
      </c>
      <c r="B4640">
        <f t="shared" si="72"/>
        <v>43</v>
      </c>
      <c r="C4640" t="s">
        <v>33</v>
      </c>
      <c r="D4640" s="1">
        <v>46059</v>
      </c>
      <c r="E4640" t="s">
        <v>38</v>
      </c>
      <c r="AF4640">
        <f>IF(excel_project[[#This Row],[Total Messages]]&gt;0,1,0)</f>
        <v>0</v>
      </c>
    </row>
    <row r="4641" spans="1:32" x14ac:dyDescent="0.3">
      <c r="A4641" t="s">
        <v>78</v>
      </c>
      <c r="B4641">
        <f t="shared" si="72"/>
        <v>43</v>
      </c>
      <c r="C4641" t="s">
        <v>33</v>
      </c>
      <c r="D4641" s="1">
        <v>46060</v>
      </c>
      <c r="E4641" t="s">
        <v>39</v>
      </c>
      <c r="AF4641">
        <f>IF(excel_project[[#This Row],[Total Messages]]&gt;0,1,0)</f>
        <v>0</v>
      </c>
    </row>
    <row r="4642" spans="1:32" x14ac:dyDescent="0.3">
      <c r="A4642" t="s">
        <v>78</v>
      </c>
      <c r="B4642">
        <f t="shared" si="72"/>
        <v>43</v>
      </c>
      <c r="C4642" t="s">
        <v>33</v>
      </c>
      <c r="D4642" s="1">
        <v>46061</v>
      </c>
      <c r="E4642" t="s">
        <v>40</v>
      </c>
      <c r="AF4642">
        <f>IF(excel_project[[#This Row],[Total Messages]]&gt;0,1,0)</f>
        <v>0</v>
      </c>
    </row>
    <row r="4643" spans="1:32" x14ac:dyDescent="0.3">
      <c r="A4643" t="s">
        <v>78</v>
      </c>
      <c r="B4643">
        <f t="shared" si="72"/>
        <v>43</v>
      </c>
      <c r="C4643" t="s">
        <v>33</v>
      </c>
      <c r="D4643" s="1">
        <v>46062</v>
      </c>
      <c r="E4643" t="s">
        <v>30</v>
      </c>
      <c r="AF4643">
        <f>IF(excel_project[[#This Row],[Total Messages]]&gt;0,1,0)</f>
        <v>0</v>
      </c>
    </row>
    <row r="4644" spans="1:32" x14ac:dyDescent="0.3">
      <c r="A4644" t="s">
        <v>78</v>
      </c>
      <c r="B4644">
        <f t="shared" si="72"/>
        <v>43</v>
      </c>
      <c r="C4644" t="s">
        <v>33</v>
      </c>
      <c r="D4644" s="1">
        <v>46063</v>
      </c>
      <c r="E4644" t="s">
        <v>34</v>
      </c>
      <c r="F4644">
        <v>14</v>
      </c>
      <c r="G4644">
        <v>7</v>
      </c>
      <c r="H4644">
        <v>7</v>
      </c>
      <c r="I4644" t="s">
        <v>37</v>
      </c>
      <c r="J4644" t="s">
        <v>31</v>
      </c>
      <c r="M4644">
        <v>1</v>
      </c>
      <c r="AD4644">
        <v>6</v>
      </c>
      <c r="AF4644">
        <f>IF(excel_project[[#This Row],[Total Messages]]&gt;0,1,0)</f>
        <v>1</v>
      </c>
    </row>
    <row r="4645" spans="1:32" x14ac:dyDescent="0.3">
      <c r="A4645" t="s">
        <v>78</v>
      </c>
      <c r="B4645">
        <f t="shared" si="72"/>
        <v>43</v>
      </c>
      <c r="C4645" t="s">
        <v>33</v>
      </c>
      <c r="D4645" s="1">
        <v>46064</v>
      </c>
      <c r="E4645" t="s">
        <v>35</v>
      </c>
      <c r="AF4645">
        <f>IF(excel_project[[#This Row],[Total Messages]]&gt;0,1,0)</f>
        <v>0</v>
      </c>
    </row>
    <row r="4646" spans="1:32" x14ac:dyDescent="0.3">
      <c r="A4646" t="s">
        <v>78</v>
      </c>
      <c r="B4646">
        <f t="shared" si="72"/>
        <v>43</v>
      </c>
      <c r="C4646" t="s">
        <v>33</v>
      </c>
      <c r="D4646" s="1">
        <v>46065</v>
      </c>
      <c r="E4646" t="s">
        <v>36</v>
      </c>
      <c r="AF4646">
        <f>IF(excel_project[[#This Row],[Total Messages]]&gt;0,1,0)</f>
        <v>0</v>
      </c>
    </row>
    <row r="4647" spans="1:32" x14ac:dyDescent="0.3">
      <c r="A4647" t="s">
        <v>78</v>
      </c>
      <c r="B4647">
        <f t="shared" si="72"/>
        <v>43</v>
      </c>
      <c r="C4647" t="s">
        <v>33</v>
      </c>
      <c r="D4647" s="1">
        <v>46066</v>
      </c>
      <c r="E4647" t="s">
        <v>38</v>
      </c>
      <c r="F4647">
        <v>19</v>
      </c>
      <c r="G4647">
        <v>14</v>
      </c>
      <c r="H4647">
        <v>5</v>
      </c>
      <c r="I4647" t="s">
        <v>31</v>
      </c>
      <c r="J4647" t="s">
        <v>37</v>
      </c>
      <c r="T4647">
        <v>1</v>
      </c>
      <c r="V4647">
        <v>4</v>
      </c>
      <c r="W4647">
        <v>1</v>
      </c>
      <c r="AF4647">
        <f>IF(excel_project[[#This Row],[Total Messages]]&gt;0,1,0)</f>
        <v>1</v>
      </c>
    </row>
    <row r="4648" spans="1:32" x14ac:dyDescent="0.3">
      <c r="A4648" t="s">
        <v>78</v>
      </c>
      <c r="B4648">
        <f t="shared" si="72"/>
        <v>43</v>
      </c>
      <c r="C4648" t="s">
        <v>33</v>
      </c>
      <c r="D4648" s="1">
        <v>46067</v>
      </c>
      <c r="E4648" t="s">
        <v>39</v>
      </c>
      <c r="F4648">
        <v>11</v>
      </c>
      <c r="G4648">
        <v>9</v>
      </c>
      <c r="H4648">
        <v>2</v>
      </c>
      <c r="I4648" t="s">
        <v>31</v>
      </c>
      <c r="J4648" t="s">
        <v>37</v>
      </c>
      <c r="K4648">
        <v>3</v>
      </c>
      <c r="V4648">
        <v>1</v>
      </c>
      <c r="W4648">
        <v>1</v>
      </c>
      <c r="AF4648">
        <f>IF(excel_project[[#This Row],[Total Messages]]&gt;0,1,0)</f>
        <v>1</v>
      </c>
    </row>
    <row r="4649" spans="1:32" x14ac:dyDescent="0.3">
      <c r="A4649" t="s">
        <v>78</v>
      </c>
      <c r="B4649">
        <f t="shared" si="72"/>
        <v>43</v>
      </c>
      <c r="C4649" t="s">
        <v>33</v>
      </c>
      <c r="D4649" s="1">
        <v>46068</v>
      </c>
      <c r="E4649" t="s">
        <v>40</v>
      </c>
      <c r="F4649">
        <v>4</v>
      </c>
      <c r="G4649">
        <v>2</v>
      </c>
      <c r="H4649">
        <v>2</v>
      </c>
      <c r="I4649" t="s">
        <v>31</v>
      </c>
      <c r="J4649" t="s">
        <v>31</v>
      </c>
      <c r="AE4649">
        <v>1</v>
      </c>
      <c r="AF4649">
        <f>IF(excel_project[[#This Row],[Total Messages]]&gt;0,1,0)</f>
        <v>1</v>
      </c>
    </row>
    <row r="4650" spans="1:32" x14ac:dyDescent="0.3">
      <c r="A4650" t="s">
        <v>78</v>
      </c>
      <c r="B4650">
        <f t="shared" si="72"/>
        <v>43</v>
      </c>
      <c r="C4650" t="s">
        <v>33</v>
      </c>
      <c r="D4650" s="1">
        <v>46069</v>
      </c>
      <c r="E4650" t="s">
        <v>30</v>
      </c>
      <c r="AF4650">
        <f>IF(excel_project[[#This Row],[Total Messages]]&gt;0,1,0)</f>
        <v>0</v>
      </c>
    </row>
    <row r="4651" spans="1:32" x14ac:dyDescent="0.3">
      <c r="A4651" t="s">
        <v>78</v>
      </c>
      <c r="B4651">
        <f t="shared" si="72"/>
        <v>43</v>
      </c>
      <c r="C4651" t="s">
        <v>33</v>
      </c>
      <c r="D4651" s="1">
        <v>46070</v>
      </c>
      <c r="E4651" t="s">
        <v>34</v>
      </c>
      <c r="AF4651">
        <f>IF(excel_project[[#This Row],[Total Messages]]&gt;0,1,0)</f>
        <v>0</v>
      </c>
    </row>
    <row r="4652" spans="1:32" x14ac:dyDescent="0.3">
      <c r="A4652" t="s">
        <v>78</v>
      </c>
      <c r="B4652">
        <f t="shared" si="72"/>
        <v>43</v>
      </c>
      <c r="C4652" t="s">
        <v>33</v>
      </c>
      <c r="D4652" s="1">
        <v>46071</v>
      </c>
      <c r="E4652" t="s">
        <v>35</v>
      </c>
      <c r="AF4652">
        <f>IF(excel_project[[#This Row],[Total Messages]]&gt;0,1,0)</f>
        <v>0</v>
      </c>
    </row>
    <row r="4653" spans="1:32" x14ac:dyDescent="0.3">
      <c r="A4653" t="s">
        <v>78</v>
      </c>
      <c r="B4653">
        <f t="shared" si="72"/>
        <v>43</v>
      </c>
      <c r="C4653" t="s">
        <v>33</v>
      </c>
      <c r="D4653" s="1">
        <v>46072</v>
      </c>
      <c r="E4653" t="s">
        <v>36</v>
      </c>
      <c r="AF4653">
        <f>IF(excel_project[[#This Row],[Total Messages]]&gt;0,1,0)</f>
        <v>0</v>
      </c>
    </row>
    <row r="4654" spans="1:32" x14ac:dyDescent="0.3">
      <c r="A4654" t="s">
        <v>78</v>
      </c>
      <c r="B4654">
        <f t="shared" si="72"/>
        <v>43</v>
      </c>
      <c r="C4654" t="s">
        <v>33</v>
      </c>
      <c r="D4654" s="1">
        <v>46073</v>
      </c>
      <c r="E4654" t="s">
        <v>38</v>
      </c>
      <c r="AF4654">
        <f>IF(excel_project[[#This Row],[Total Messages]]&gt;0,1,0)</f>
        <v>0</v>
      </c>
    </row>
    <row r="4655" spans="1:32" x14ac:dyDescent="0.3">
      <c r="A4655" t="s">
        <v>78</v>
      </c>
      <c r="B4655">
        <f t="shared" si="72"/>
        <v>43</v>
      </c>
      <c r="C4655" t="s">
        <v>33</v>
      </c>
      <c r="D4655" s="1">
        <v>46074</v>
      </c>
      <c r="E4655" t="s">
        <v>39</v>
      </c>
      <c r="AF4655">
        <f>IF(excel_project[[#This Row],[Total Messages]]&gt;0,1,0)</f>
        <v>0</v>
      </c>
    </row>
    <row r="4656" spans="1:32" x14ac:dyDescent="0.3">
      <c r="A4656" t="s">
        <v>78</v>
      </c>
      <c r="B4656">
        <f t="shared" si="72"/>
        <v>43</v>
      </c>
      <c r="C4656" t="s">
        <v>33</v>
      </c>
      <c r="D4656" s="1">
        <v>46075</v>
      </c>
      <c r="E4656" t="s">
        <v>40</v>
      </c>
      <c r="AF4656">
        <f>IF(excel_project[[#This Row],[Total Messages]]&gt;0,1,0)</f>
        <v>0</v>
      </c>
    </row>
    <row r="4657" spans="1:32" x14ac:dyDescent="0.3">
      <c r="A4657" t="s">
        <v>78</v>
      </c>
      <c r="B4657">
        <f t="shared" si="72"/>
        <v>43</v>
      </c>
      <c r="C4657" t="s">
        <v>33</v>
      </c>
      <c r="D4657" s="1">
        <v>46076</v>
      </c>
      <c r="E4657" t="s">
        <v>30</v>
      </c>
      <c r="AF4657">
        <f>IF(excel_project[[#This Row],[Total Messages]]&gt;0,1,0)</f>
        <v>0</v>
      </c>
    </row>
    <row r="4658" spans="1:32" x14ac:dyDescent="0.3">
      <c r="A4658" t="s">
        <v>78</v>
      </c>
      <c r="B4658">
        <f t="shared" si="72"/>
        <v>43</v>
      </c>
      <c r="C4658" t="s">
        <v>33</v>
      </c>
      <c r="D4658" s="1">
        <v>46077</v>
      </c>
      <c r="E4658" t="s">
        <v>34</v>
      </c>
      <c r="AF4658">
        <f>IF(excel_project[[#This Row],[Total Messages]]&gt;0,1,0)</f>
        <v>0</v>
      </c>
    </row>
    <row r="4659" spans="1:32" x14ac:dyDescent="0.3">
      <c r="A4659" t="s">
        <v>78</v>
      </c>
      <c r="B4659">
        <f t="shared" si="72"/>
        <v>43</v>
      </c>
      <c r="C4659" t="s">
        <v>33</v>
      </c>
      <c r="D4659" s="1">
        <v>46078</v>
      </c>
      <c r="E4659" t="s">
        <v>35</v>
      </c>
      <c r="AF4659">
        <f>IF(excel_project[[#This Row],[Total Messages]]&gt;0,1,0)</f>
        <v>0</v>
      </c>
    </row>
    <row r="4660" spans="1:32" x14ac:dyDescent="0.3">
      <c r="A4660" t="s">
        <v>78</v>
      </c>
      <c r="B4660">
        <f t="shared" si="72"/>
        <v>43</v>
      </c>
      <c r="C4660" t="s">
        <v>33</v>
      </c>
      <c r="D4660" s="1">
        <v>46079</v>
      </c>
      <c r="E4660" t="s">
        <v>36</v>
      </c>
      <c r="AF4660">
        <f>IF(excel_project[[#This Row],[Total Messages]]&gt;0,1,0)</f>
        <v>0</v>
      </c>
    </row>
    <row r="4661" spans="1:32" x14ac:dyDescent="0.3">
      <c r="A4661" t="s">
        <v>78</v>
      </c>
      <c r="B4661">
        <f t="shared" si="72"/>
        <v>43</v>
      </c>
      <c r="C4661" t="s">
        <v>33</v>
      </c>
      <c r="D4661" s="1">
        <v>46080</v>
      </c>
      <c r="E4661" t="s">
        <v>38</v>
      </c>
      <c r="AF4661">
        <f>IF(excel_project[[#This Row],[Total Messages]]&gt;0,1,0)</f>
        <v>0</v>
      </c>
    </row>
    <row r="4662" spans="1:32" x14ac:dyDescent="0.3">
      <c r="A4662" t="s">
        <v>78</v>
      </c>
      <c r="B4662">
        <f t="shared" si="72"/>
        <v>43</v>
      </c>
      <c r="C4662" t="s">
        <v>33</v>
      </c>
      <c r="D4662" s="1">
        <v>46081</v>
      </c>
      <c r="E4662" t="s">
        <v>39</v>
      </c>
      <c r="F4662">
        <v>5</v>
      </c>
      <c r="G4662">
        <v>2</v>
      </c>
      <c r="H4662">
        <v>3</v>
      </c>
      <c r="I4662" t="s">
        <v>31</v>
      </c>
      <c r="J4662" t="s">
        <v>31</v>
      </c>
      <c r="M4662">
        <v>1</v>
      </c>
      <c r="V4662">
        <v>1</v>
      </c>
      <c r="AF4662">
        <f>IF(excel_project[[#This Row],[Total Messages]]&gt;0,1,0)</f>
        <v>1</v>
      </c>
    </row>
    <row r="4663" spans="1:32" x14ac:dyDescent="0.3">
      <c r="A4663" t="s">
        <v>78</v>
      </c>
      <c r="B4663">
        <f t="shared" si="72"/>
        <v>43</v>
      </c>
      <c r="C4663" t="s">
        <v>33</v>
      </c>
      <c r="D4663" s="1">
        <v>46082</v>
      </c>
      <c r="E4663" t="s">
        <v>40</v>
      </c>
      <c r="AF4663">
        <f>IF(excel_project[[#This Row],[Total Messages]]&gt;0,1,0)</f>
        <v>0</v>
      </c>
    </row>
    <row r="4664" spans="1:32" x14ac:dyDescent="0.3">
      <c r="A4664" t="s">
        <v>78</v>
      </c>
      <c r="B4664">
        <f t="shared" si="72"/>
        <v>43</v>
      </c>
      <c r="C4664" t="s">
        <v>33</v>
      </c>
      <c r="D4664" s="1">
        <v>46083</v>
      </c>
      <c r="E4664" t="s">
        <v>30</v>
      </c>
      <c r="F4664">
        <v>4</v>
      </c>
      <c r="G4664">
        <v>3</v>
      </c>
      <c r="H4664">
        <v>1</v>
      </c>
      <c r="I4664" t="s">
        <v>37</v>
      </c>
      <c r="J4664" t="s">
        <v>31</v>
      </c>
      <c r="M4664">
        <v>2</v>
      </c>
      <c r="T4664">
        <v>1</v>
      </c>
      <c r="AF4664">
        <f>IF(excel_project[[#This Row],[Total Messages]]&gt;0,1,0)</f>
        <v>1</v>
      </c>
    </row>
    <row r="4665" spans="1:32" x14ac:dyDescent="0.3">
      <c r="A4665" t="s">
        <v>78</v>
      </c>
      <c r="B4665">
        <f t="shared" si="72"/>
        <v>43</v>
      </c>
      <c r="C4665" t="s">
        <v>33</v>
      </c>
      <c r="D4665" s="1">
        <v>46084</v>
      </c>
      <c r="E4665" t="s">
        <v>34</v>
      </c>
      <c r="F4665">
        <v>31</v>
      </c>
      <c r="G4665">
        <v>22</v>
      </c>
      <c r="H4665">
        <v>9</v>
      </c>
      <c r="I4665" t="s">
        <v>31</v>
      </c>
      <c r="J4665" t="s">
        <v>31</v>
      </c>
      <c r="T4665">
        <v>2</v>
      </c>
      <c r="AF4665">
        <f>IF(excel_project[[#This Row],[Total Messages]]&gt;0,1,0)</f>
        <v>1</v>
      </c>
    </row>
    <row r="4666" spans="1:32" x14ac:dyDescent="0.3">
      <c r="A4666" t="s">
        <v>78</v>
      </c>
      <c r="B4666">
        <f t="shared" si="72"/>
        <v>43</v>
      </c>
      <c r="C4666" t="s">
        <v>33</v>
      </c>
      <c r="D4666" s="1">
        <v>46085</v>
      </c>
      <c r="E4666" t="s">
        <v>35</v>
      </c>
      <c r="F4666">
        <v>31</v>
      </c>
      <c r="G4666">
        <v>19</v>
      </c>
      <c r="H4666">
        <v>12</v>
      </c>
      <c r="I4666" t="s">
        <v>31</v>
      </c>
      <c r="J4666" t="s">
        <v>31</v>
      </c>
      <c r="K4666">
        <v>4</v>
      </c>
      <c r="M4666">
        <v>1</v>
      </c>
      <c r="V4666">
        <v>1</v>
      </c>
      <c r="W4666">
        <v>4</v>
      </c>
      <c r="AF4666">
        <f>IF(excel_project[[#This Row],[Total Messages]]&gt;0,1,0)</f>
        <v>1</v>
      </c>
    </row>
    <row r="4667" spans="1:32" x14ac:dyDescent="0.3">
      <c r="A4667" t="s">
        <v>78</v>
      </c>
      <c r="B4667">
        <f t="shared" si="72"/>
        <v>43</v>
      </c>
      <c r="C4667" t="s">
        <v>33</v>
      </c>
      <c r="D4667" s="1">
        <v>46086</v>
      </c>
      <c r="E4667" t="s">
        <v>36</v>
      </c>
      <c r="AF4667">
        <f>IF(excel_project[[#This Row],[Total Messages]]&gt;0,1,0)</f>
        <v>0</v>
      </c>
    </row>
    <row r="4668" spans="1:32" x14ac:dyDescent="0.3">
      <c r="A4668" t="s">
        <v>78</v>
      </c>
      <c r="B4668">
        <f t="shared" si="72"/>
        <v>43</v>
      </c>
      <c r="C4668" t="s">
        <v>33</v>
      </c>
      <c r="D4668" s="1">
        <v>46087</v>
      </c>
      <c r="E4668" t="s">
        <v>38</v>
      </c>
      <c r="F4668">
        <v>11</v>
      </c>
      <c r="G4668">
        <v>6</v>
      </c>
      <c r="H4668">
        <v>5</v>
      </c>
      <c r="I4668" t="s">
        <v>31</v>
      </c>
      <c r="J4668" t="s">
        <v>31</v>
      </c>
      <c r="AF4668">
        <f>IF(excel_project[[#This Row],[Total Messages]]&gt;0,1,0)</f>
        <v>1</v>
      </c>
    </row>
    <row r="4669" spans="1:32" x14ac:dyDescent="0.3">
      <c r="A4669" t="s">
        <v>78</v>
      </c>
      <c r="B4669">
        <f t="shared" si="72"/>
        <v>43</v>
      </c>
      <c r="C4669" t="s">
        <v>33</v>
      </c>
      <c r="D4669" s="1">
        <v>46088</v>
      </c>
      <c r="E4669" t="s">
        <v>39</v>
      </c>
      <c r="F4669">
        <v>7</v>
      </c>
      <c r="G4669">
        <v>3</v>
      </c>
      <c r="H4669">
        <v>4</v>
      </c>
      <c r="I4669" t="s">
        <v>31</v>
      </c>
      <c r="J4669" t="s">
        <v>31</v>
      </c>
      <c r="W4669">
        <v>1</v>
      </c>
      <c r="AF4669">
        <f>IF(excel_project[[#This Row],[Total Messages]]&gt;0,1,0)</f>
        <v>1</v>
      </c>
    </row>
    <row r="4670" spans="1:32" x14ac:dyDescent="0.3">
      <c r="A4670" t="s">
        <v>78</v>
      </c>
      <c r="B4670">
        <f t="shared" si="72"/>
        <v>43</v>
      </c>
      <c r="C4670" t="s">
        <v>33</v>
      </c>
      <c r="D4670" s="1">
        <v>46089</v>
      </c>
      <c r="E4670" t="s">
        <v>40</v>
      </c>
      <c r="AF4670">
        <f>IF(excel_project[[#This Row],[Total Messages]]&gt;0,1,0)</f>
        <v>0</v>
      </c>
    </row>
    <row r="4671" spans="1:32" x14ac:dyDescent="0.3">
      <c r="A4671" t="s">
        <v>78</v>
      </c>
      <c r="B4671">
        <f t="shared" si="72"/>
        <v>43</v>
      </c>
      <c r="C4671" t="s">
        <v>33</v>
      </c>
      <c r="D4671" s="1">
        <v>46090</v>
      </c>
      <c r="E4671" t="s">
        <v>30</v>
      </c>
      <c r="AF4671">
        <f>IF(excel_project[[#This Row],[Total Messages]]&gt;0,1,0)</f>
        <v>0</v>
      </c>
    </row>
    <row r="4672" spans="1:32" x14ac:dyDescent="0.3">
      <c r="A4672" t="s">
        <v>78</v>
      </c>
      <c r="B4672">
        <f t="shared" si="72"/>
        <v>43</v>
      </c>
      <c r="C4672" t="s">
        <v>33</v>
      </c>
      <c r="D4672" s="1">
        <v>46091</v>
      </c>
      <c r="E4672" t="s">
        <v>34</v>
      </c>
      <c r="AF4672">
        <f>IF(excel_project[[#This Row],[Total Messages]]&gt;0,1,0)</f>
        <v>0</v>
      </c>
    </row>
    <row r="4673" spans="1:32" x14ac:dyDescent="0.3">
      <c r="A4673" t="s">
        <v>78</v>
      </c>
      <c r="B4673">
        <f t="shared" si="72"/>
        <v>43</v>
      </c>
      <c r="C4673" t="s">
        <v>33</v>
      </c>
      <c r="D4673" s="1">
        <v>46092</v>
      </c>
      <c r="E4673" t="s">
        <v>35</v>
      </c>
      <c r="F4673">
        <v>15</v>
      </c>
      <c r="G4673">
        <v>7</v>
      </c>
      <c r="H4673">
        <v>8</v>
      </c>
      <c r="I4673" t="s">
        <v>37</v>
      </c>
      <c r="J4673" t="s">
        <v>37</v>
      </c>
      <c r="P4673">
        <v>2</v>
      </c>
      <c r="S4673">
        <v>0.32</v>
      </c>
      <c r="V4673">
        <v>1</v>
      </c>
      <c r="AF4673">
        <f>IF(excel_project[[#This Row],[Total Messages]]&gt;0,1,0)</f>
        <v>1</v>
      </c>
    </row>
    <row r="4674" spans="1:32" x14ac:dyDescent="0.3">
      <c r="A4674" t="s">
        <v>78</v>
      </c>
      <c r="B4674">
        <f t="shared" ref="B4674:B4737" si="73">VALUE(LEFT(A4674,LEN(A4674)-1))</f>
        <v>43</v>
      </c>
      <c r="C4674" t="s">
        <v>33</v>
      </c>
      <c r="D4674" s="1">
        <v>46093</v>
      </c>
      <c r="E4674" t="s">
        <v>36</v>
      </c>
      <c r="AF4674">
        <f>IF(excel_project[[#This Row],[Total Messages]]&gt;0,1,0)</f>
        <v>0</v>
      </c>
    </row>
    <row r="4675" spans="1:32" x14ac:dyDescent="0.3">
      <c r="A4675" t="s">
        <v>78</v>
      </c>
      <c r="B4675">
        <f t="shared" si="73"/>
        <v>43</v>
      </c>
      <c r="C4675" t="s">
        <v>33</v>
      </c>
      <c r="D4675" s="1">
        <v>46094</v>
      </c>
      <c r="E4675" t="s">
        <v>38</v>
      </c>
      <c r="F4675">
        <v>45</v>
      </c>
      <c r="G4675">
        <v>27</v>
      </c>
      <c r="H4675">
        <v>18</v>
      </c>
      <c r="I4675" t="s">
        <v>37</v>
      </c>
      <c r="J4675" t="s">
        <v>31</v>
      </c>
      <c r="M4675">
        <v>5</v>
      </c>
      <c r="P4675">
        <v>1</v>
      </c>
      <c r="S4675">
        <v>0.05</v>
      </c>
      <c r="T4675">
        <v>1</v>
      </c>
      <c r="V4675">
        <v>1</v>
      </c>
      <c r="AD4675">
        <v>2</v>
      </c>
      <c r="AF4675">
        <f>IF(excel_project[[#This Row],[Total Messages]]&gt;0,1,0)</f>
        <v>1</v>
      </c>
    </row>
    <row r="4676" spans="1:32" x14ac:dyDescent="0.3">
      <c r="A4676" t="s">
        <v>78</v>
      </c>
      <c r="B4676">
        <f t="shared" si="73"/>
        <v>43</v>
      </c>
      <c r="C4676" t="s">
        <v>33</v>
      </c>
      <c r="D4676" s="1">
        <v>46095</v>
      </c>
      <c r="E4676" t="s">
        <v>39</v>
      </c>
      <c r="AF4676">
        <f>IF(excel_project[[#This Row],[Total Messages]]&gt;0,1,0)</f>
        <v>0</v>
      </c>
    </row>
    <row r="4677" spans="1:32" x14ac:dyDescent="0.3">
      <c r="A4677" t="s">
        <v>78</v>
      </c>
      <c r="B4677">
        <f t="shared" si="73"/>
        <v>43</v>
      </c>
      <c r="C4677" t="s">
        <v>33</v>
      </c>
      <c r="D4677" s="1">
        <v>46096</v>
      </c>
      <c r="E4677" t="s">
        <v>40</v>
      </c>
      <c r="AF4677">
        <f>IF(excel_project[[#This Row],[Total Messages]]&gt;0,1,0)</f>
        <v>0</v>
      </c>
    </row>
    <row r="4678" spans="1:32" x14ac:dyDescent="0.3">
      <c r="A4678" t="s">
        <v>78</v>
      </c>
      <c r="B4678">
        <f t="shared" si="73"/>
        <v>43</v>
      </c>
      <c r="C4678" t="s">
        <v>33</v>
      </c>
      <c r="D4678" s="1">
        <v>46097</v>
      </c>
      <c r="E4678" t="s">
        <v>30</v>
      </c>
      <c r="AF4678">
        <f>IF(excel_project[[#This Row],[Total Messages]]&gt;0,1,0)</f>
        <v>0</v>
      </c>
    </row>
    <row r="4679" spans="1:32" x14ac:dyDescent="0.3">
      <c r="A4679" t="s">
        <v>78</v>
      </c>
      <c r="B4679">
        <f t="shared" si="73"/>
        <v>43</v>
      </c>
      <c r="C4679" t="s">
        <v>33</v>
      </c>
      <c r="D4679" s="1">
        <v>46098</v>
      </c>
      <c r="E4679" t="s">
        <v>34</v>
      </c>
      <c r="AF4679">
        <f>IF(excel_project[[#This Row],[Total Messages]]&gt;0,1,0)</f>
        <v>0</v>
      </c>
    </row>
    <row r="4680" spans="1:32" x14ac:dyDescent="0.3">
      <c r="A4680" t="s">
        <v>78</v>
      </c>
      <c r="B4680">
        <f t="shared" si="73"/>
        <v>43</v>
      </c>
      <c r="C4680" t="s">
        <v>33</v>
      </c>
      <c r="D4680" s="1">
        <v>46099</v>
      </c>
      <c r="E4680" t="s">
        <v>35</v>
      </c>
      <c r="AF4680">
        <f>IF(excel_project[[#This Row],[Total Messages]]&gt;0,1,0)</f>
        <v>0</v>
      </c>
    </row>
    <row r="4681" spans="1:32" x14ac:dyDescent="0.3">
      <c r="A4681" t="s">
        <v>78</v>
      </c>
      <c r="B4681">
        <f t="shared" si="73"/>
        <v>43</v>
      </c>
      <c r="C4681" t="s">
        <v>33</v>
      </c>
      <c r="D4681" s="1">
        <v>46100</v>
      </c>
      <c r="E4681" t="s">
        <v>36</v>
      </c>
      <c r="AF4681">
        <f>IF(excel_project[[#This Row],[Total Messages]]&gt;0,1,0)</f>
        <v>0</v>
      </c>
    </row>
    <row r="4682" spans="1:32" x14ac:dyDescent="0.3">
      <c r="A4682" t="s">
        <v>78</v>
      </c>
      <c r="B4682">
        <f t="shared" si="73"/>
        <v>43</v>
      </c>
      <c r="C4682" t="s">
        <v>33</v>
      </c>
      <c r="D4682" s="1">
        <v>46101</v>
      </c>
      <c r="E4682" t="s">
        <v>38</v>
      </c>
      <c r="AF4682">
        <f>IF(excel_project[[#This Row],[Total Messages]]&gt;0,1,0)</f>
        <v>0</v>
      </c>
    </row>
    <row r="4683" spans="1:32" x14ac:dyDescent="0.3">
      <c r="A4683" t="s">
        <v>78</v>
      </c>
      <c r="B4683">
        <f t="shared" si="73"/>
        <v>43</v>
      </c>
      <c r="C4683" t="s">
        <v>33</v>
      </c>
      <c r="D4683" s="1">
        <v>46102</v>
      </c>
      <c r="E4683" t="s">
        <v>39</v>
      </c>
      <c r="AF4683">
        <f>IF(excel_project[[#This Row],[Total Messages]]&gt;0,1,0)</f>
        <v>0</v>
      </c>
    </row>
    <row r="4684" spans="1:32" x14ac:dyDescent="0.3">
      <c r="A4684" t="s">
        <v>78</v>
      </c>
      <c r="B4684">
        <f t="shared" si="73"/>
        <v>43</v>
      </c>
      <c r="C4684" t="s">
        <v>33</v>
      </c>
      <c r="D4684" s="1">
        <v>46103</v>
      </c>
      <c r="E4684" t="s">
        <v>40</v>
      </c>
      <c r="AF4684">
        <f>IF(excel_project[[#This Row],[Total Messages]]&gt;0,1,0)</f>
        <v>0</v>
      </c>
    </row>
    <row r="4685" spans="1:32" x14ac:dyDescent="0.3">
      <c r="A4685" t="s">
        <v>78</v>
      </c>
      <c r="B4685">
        <f t="shared" si="73"/>
        <v>43</v>
      </c>
      <c r="C4685" t="s">
        <v>33</v>
      </c>
      <c r="D4685" s="1">
        <v>46104</v>
      </c>
      <c r="E4685" t="s">
        <v>30</v>
      </c>
      <c r="AF4685">
        <f>IF(excel_project[[#This Row],[Total Messages]]&gt;0,1,0)</f>
        <v>0</v>
      </c>
    </row>
    <row r="4686" spans="1:32" x14ac:dyDescent="0.3">
      <c r="A4686" t="s">
        <v>78</v>
      </c>
      <c r="B4686">
        <f t="shared" si="73"/>
        <v>43</v>
      </c>
      <c r="C4686" t="s">
        <v>33</v>
      </c>
      <c r="D4686" s="1">
        <v>46105</v>
      </c>
      <c r="E4686" t="s">
        <v>34</v>
      </c>
      <c r="AF4686">
        <f>IF(excel_project[[#This Row],[Total Messages]]&gt;0,1,0)</f>
        <v>0</v>
      </c>
    </row>
    <row r="4687" spans="1:32" x14ac:dyDescent="0.3">
      <c r="A4687" t="s">
        <v>78</v>
      </c>
      <c r="B4687">
        <f t="shared" si="73"/>
        <v>43</v>
      </c>
      <c r="C4687" t="s">
        <v>33</v>
      </c>
      <c r="D4687" s="1">
        <v>46106</v>
      </c>
      <c r="E4687" t="s">
        <v>35</v>
      </c>
      <c r="AF4687">
        <f>IF(excel_project[[#This Row],[Total Messages]]&gt;0,1,0)</f>
        <v>0</v>
      </c>
    </row>
    <row r="4688" spans="1:32" x14ac:dyDescent="0.3">
      <c r="A4688" t="s">
        <v>78</v>
      </c>
      <c r="B4688">
        <f t="shared" si="73"/>
        <v>43</v>
      </c>
      <c r="C4688" t="s">
        <v>33</v>
      </c>
      <c r="D4688" s="1">
        <v>46107</v>
      </c>
      <c r="E4688" t="s">
        <v>36</v>
      </c>
      <c r="AF4688">
        <f>IF(excel_project[[#This Row],[Total Messages]]&gt;0,1,0)</f>
        <v>0</v>
      </c>
    </row>
    <row r="4689" spans="1:32" x14ac:dyDescent="0.3">
      <c r="A4689" t="s">
        <v>78</v>
      </c>
      <c r="B4689">
        <f t="shared" si="73"/>
        <v>43</v>
      </c>
      <c r="C4689" t="s">
        <v>33</v>
      </c>
      <c r="D4689" s="1">
        <v>46108</v>
      </c>
      <c r="E4689" t="s">
        <v>38</v>
      </c>
      <c r="F4689">
        <v>7</v>
      </c>
      <c r="G4689">
        <v>4</v>
      </c>
      <c r="H4689">
        <v>3</v>
      </c>
      <c r="I4689" t="s">
        <v>31</v>
      </c>
      <c r="J4689" t="s">
        <v>31</v>
      </c>
      <c r="W4689">
        <v>1</v>
      </c>
      <c r="AF4689">
        <f>IF(excel_project[[#This Row],[Total Messages]]&gt;0,1,0)</f>
        <v>1</v>
      </c>
    </row>
    <row r="4690" spans="1:32" x14ac:dyDescent="0.3">
      <c r="A4690" t="s">
        <v>78</v>
      </c>
      <c r="B4690">
        <f t="shared" si="73"/>
        <v>43</v>
      </c>
      <c r="C4690" t="s">
        <v>33</v>
      </c>
      <c r="D4690" s="1">
        <v>46109</v>
      </c>
      <c r="E4690" t="s">
        <v>39</v>
      </c>
      <c r="AF4690">
        <f>IF(excel_project[[#This Row],[Total Messages]]&gt;0,1,0)</f>
        <v>0</v>
      </c>
    </row>
    <row r="4691" spans="1:32" x14ac:dyDescent="0.3">
      <c r="A4691" t="s">
        <v>78</v>
      </c>
      <c r="B4691">
        <f t="shared" si="73"/>
        <v>43</v>
      </c>
      <c r="C4691" t="s">
        <v>33</v>
      </c>
      <c r="D4691" s="1">
        <v>46110</v>
      </c>
      <c r="E4691" t="s">
        <v>40</v>
      </c>
      <c r="AF4691">
        <f>IF(excel_project[[#This Row],[Total Messages]]&gt;0,1,0)</f>
        <v>0</v>
      </c>
    </row>
    <row r="4692" spans="1:32" x14ac:dyDescent="0.3">
      <c r="A4692" t="s">
        <v>78</v>
      </c>
      <c r="B4692">
        <f t="shared" si="73"/>
        <v>43</v>
      </c>
      <c r="C4692" t="s">
        <v>33</v>
      </c>
      <c r="D4692" s="1">
        <v>46111</v>
      </c>
      <c r="E4692" t="s">
        <v>30</v>
      </c>
      <c r="AF4692">
        <f>IF(excel_project[[#This Row],[Total Messages]]&gt;0,1,0)</f>
        <v>0</v>
      </c>
    </row>
    <row r="4693" spans="1:32" x14ac:dyDescent="0.3">
      <c r="A4693" t="s">
        <v>78</v>
      </c>
      <c r="B4693">
        <f t="shared" si="73"/>
        <v>43</v>
      </c>
      <c r="C4693" t="s">
        <v>33</v>
      </c>
      <c r="D4693" s="1">
        <v>46112</v>
      </c>
      <c r="E4693" t="s">
        <v>34</v>
      </c>
      <c r="AF4693">
        <f>IF(excel_project[[#This Row],[Total Messages]]&gt;0,1,0)</f>
        <v>0</v>
      </c>
    </row>
    <row r="4694" spans="1:32" x14ac:dyDescent="0.3">
      <c r="A4694" t="s">
        <v>78</v>
      </c>
      <c r="B4694">
        <f t="shared" si="73"/>
        <v>43</v>
      </c>
      <c r="C4694" t="s">
        <v>33</v>
      </c>
      <c r="D4694" s="1">
        <v>46113</v>
      </c>
      <c r="E4694" t="s">
        <v>35</v>
      </c>
      <c r="AF4694">
        <f>IF(excel_project[[#This Row],[Total Messages]]&gt;0,1,0)</f>
        <v>0</v>
      </c>
    </row>
    <row r="4695" spans="1:32" x14ac:dyDescent="0.3">
      <c r="A4695" t="s">
        <v>78</v>
      </c>
      <c r="B4695">
        <f t="shared" si="73"/>
        <v>43</v>
      </c>
      <c r="C4695" t="s">
        <v>33</v>
      </c>
      <c r="D4695" s="1">
        <v>46114</v>
      </c>
      <c r="E4695" t="s">
        <v>36</v>
      </c>
      <c r="AF4695">
        <f>IF(excel_project[[#This Row],[Total Messages]]&gt;0,1,0)</f>
        <v>0</v>
      </c>
    </row>
    <row r="4696" spans="1:32" x14ac:dyDescent="0.3">
      <c r="A4696" t="s">
        <v>78</v>
      </c>
      <c r="B4696">
        <f t="shared" si="73"/>
        <v>43</v>
      </c>
      <c r="C4696" t="s">
        <v>33</v>
      </c>
      <c r="D4696" s="1">
        <v>46115</v>
      </c>
      <c r="E4696" t="s">
        <v>38</v>
      </c>
      <c r="AF4696">
        <f>IF(excel_project[[#This Row],[Total Messages]]&gt;0,1,0)</f>
        <v>0</v>
      </c>
    </row>
    <row r="4697" spans="1:32" x14ac:dyDescent="0.3">
      <c r="A4697" t="s">
        <v>78</v>
      </c>
      <c r="B4697">
        <f t="shared" si="73"/>
        <v>43</v>
      </c>
      <c r="C4697" t="s">
        <v>33</v>
      </c>
      <c r="D4697" s="1">
        <v>46116</v>
      </c>
      <c r="E4697" t="s">
        <v>39</v>
      </c>
      <c r="F4697">
        <v>4</v>
      </c>
      <c r="G4697">
        <v>2</v>
      </c>
      <c r="H4697">
        <v>2</v>
      </c>
      <c r="I4697" t="s">
        <v>31</v>
      </c>
      <c r="J4697" t="s">
        <v>31</v>
      </c>
      <c r="AF4697">
        <f>IF(excel_project[[#This Row],[Total Messages]]&gt;0,1,0)</f>
        <v>1</v>
      </c>
    </row>
    <row r="4698" spans="1:32" x14ac:dyDescent="0.3">
      <c r="A4698" t="s">
        <v>78</v>
      </c>
      <c r="B4698">
        <f t="shared" si="73"/>
        <v>43</v>
      </c>
      <c r="C4698" t="s">
        <v>33</v>
      </c>
      <c r="D4698" s="1">
        <v>46117</v>
      </c>
      <c r="E4698" t="s">
        <v>40</v>
      </c>
      <c r="AF4698">
        <f>IF(excel_project[[#This Row],[Total Messages]]&gt;0,1,0)</f>
        <v>0</v>
      </c>
    </row>
    <row r="4699" spans="1:32" x14ac:dyDescent="0.3">
      <c r="A4699" t="s">
        <v>78</v>
      </c>
      <c r="B4699">
        <f t="shared" si="73"/>
        <v>43</v>
      </c>
      <c r="C4699" t="s">
        <v>33</v>
      </c>
      <c r="D4699" s="1">
        <v>46118</v>
      </c>
      <c r="E4699" t="s">
        <v>30</v>
      </c>
      <c r="AF4699">
        <f>IF(excel_project[[#This Row],[Total Messages]]&gt;0,1,0)</f>
        <v>0</v>
      </c>
    </row>
    <row r="4700" spans="1:32" x14ac:dyDescent="0.3">
      <c r="A4700" t="s">
        <v>78</v>
      </c>
      <c r="B4700">
        <f t="shared" si="73"/>
        <v>43</v>
      </c>
      <c r="C4700" t="s">
        <v>33</v>
      </c>
      <c r="D4700" s="1">
        <v>46119</v>
      </c>
      <c r="E4700" t="s">
        <v>34</v>
      </c>
      <c r="AF4700">
        <f>IF(excel_project[[#This Row],[Total Messages]]&gt;0,1,0)</f>
        <v>0</v>
      </c>
    </row>
    <row r="4701" spans="1:32" x14ac:dyDescent="0.3">
      <c r="A4701" t="s">
        <v>78</v>
      </c>
      <c r="B4701">
        <f t="shared" si="73"/>
        <v>43</v>
      </c>
      <c r="C4701" t="s">
        <v>33</v>
      </c>
      <c r="D4701" s="1">
        <v>46120</v>
      </c>
      <c r="E4701" t="s">
        <v>35</v>
      </c>
      <c r="AF4701">
        <f>IF(excel_project[[#This Row],[Total Messages]]&gt;0,1,0)</f>
        <v>0</v>
      </c>
    </row>
    <row r="4702" spans="1:32" x14ac:dyDescent="0.3">
      <c r="A4702" t="s">
        <v>78</v>
      </c>
      <c r="B4702">
        <f t="shared" si="73"/>
        <v>43</v>
      </c>
      <c r="C4702" t="s">
        <v>33</v>
      </c>
      <c r="D4702" s="1">
        <v>46121</v>
      </c>
      <c r="E4702" t="s">
        <v>36</v>
      </c>
      <c r="AF4702">
        <f>IF(excel_project[[#This Row],[Total Messages]]&gt;0,1,0)</f>
        <v>0</v>
      </c>
    </row>
    <row r="4703" spans="1:32" x14ac:dyDescent="0.3">
      <c r="A4703" t="s">
        <v>78</v>
      </c>
      <c r="B4703">
        <f t="shared" si="73"/>
        <v>43</v>
      </c>
      <c r="C4703" t="s">
        <v>33</v>
      </c>
      <c r="D4703" s="1">
        <v>46122</v>
      </c>
      <c r="E4703" t="s">
        <v>38</v>
      </c>
      <c r="AF4703">
        <f>IF(excel_project[[#This Row],[Total Messages]]&gt;0,1,0)</f>
        <v>0</v>
      </c>
    </row>
    <row r="4704" spans="1:32" x14ac:dyDescent="0.3">
      <c r="A4704" t="s">
        <v>78</v>
      </c>
      <c r="B4704">
        <f t="shared" si="73"/>
        <v>43</v>
      </c>
      <c r="C4704" t="s">
        <v>33</v>
      </c>
      <c r="D4704" s="1">
        <v>46123</v>
      </c>
      <c r="E4704" t="s">
        <v>39</v>
      </c>
      <c r="AF4704">
        <f>IF(excel_project[[#This Row],[Total Messages]]&gt;0,1,0)</f>
        <v>0</v>
      </c>
    </row>
    <row r="4705" spans="1:32" x14ac:dyDescent="0.3">
      <c r="A4705" t="s">
        <v>78</v>
      </c>
      <c r="B4705">
        <f t="shared" si="73"/>
        <v>43</v>
      </c>
      <c r="C4705" t="s">
        <v>33</v>
      </c>
      <c r="D4705" s="1">
        <v>46124</v>
      </c>
      <c r="E4705" t="s">
        <v>40</v>
      </c>
      <c r="AF4705">
        <f>IF(excel_project[[#This Row],[Total Messages]]&gt;0,1,0)</f>
        <v>0</v>
      </c>
    </row>
    <row r="4706" spans="1:32" x14ac:dyDescent="0.3">
      <c r="A4706" t="s">
        <v>78</v>
      </c>
      <c r="B4706">
        <f t="shared" si="73"/>
        <v>43</v>
      </c>
      <c r="C4706" t="s">
        <v>33</v>
      </c>
      <c r="D4706" s="1">
        <v>46125</v>
      </c>
      <c r="E4706" t="s">
        <v>30</v>
      </c>
      <c r="AF4706">
        <f>IF(excel_project[[#This Row],[Total Messages]]&gt;0,1,0)</f>
        <v>0</v>
      </c>
    </row>
    <row r="4707" spans="1:32" x14ac:dyDescent="0.3">
      <c r="A4707" t="s">
        <v>78</v>
      </c>
      <c r="B4707">
        <f t="shared" si="73"/>
        <v>43</v>
      </c>
      <c r="C4707" t="s">
        <v>33</v>
      </c>
      <c r="D4707" s="1">
        <v>46126</v>
      </c>
      <c r="E4707" t="s">
        <v>34</v>
      </c>
      <c r="AF4707">
        <f>IF(excel_project[[#This Row],[Total Messages]]&gt;0,1,0)</f>
        <v>0</v>
      </c>
    </row>
    <row r="4708" spans="1:32" x14ac:dyDescent="0.3">
      <c r="A4708" t="s">
        <v>78</v>
      </c>
      <c r="B4708">
        <f t="shared" si="73"/>
        <v>43</v>
      </c>
      <c r="C4708" t="s">
        <v>33</v>
      </c>
      <c r="D4708" s="1">
        <v>46127</v>
      </c>
      <c r="E4708" t="s">
        <v>35</v>
      </c>
      <c r="AF4708">
        <f>IF(excel_project[[#This Row],[Total Messages]]&gt;0,1,0)</f>
        <v>0</v>
      </c>
    </row>
    <row r="4709" spans="1:32" x14ac:dyDescent="0.3">
      <c r="A4709" t="s">
        <v>78</v>
      </c>
      <c r="B4709">
        <f t="shared" si="73"/>
        <v>43</v>
      </c>
      <c r="C4709" t="s">
        <v>33</v>
      </c>
      <c r="D4709" s="1">
        <v>46128</v>
      </c>
      <c r="E4709" t="s">
        <v>36</v>
      </c>
      <c r="AF4709">
        <f>IF(excel_project[[#This Row],[Total Messages]]&gt;0,1,0)</f>
        <v>0</v>
      </c>
    </row>
    <row r="4710" spans="1:32" x14ac:dyDescent="0.3">
      <c r="A4710" t="s">
        <v>78</v>
      </c>
      <c r="B4710">
        <f t="shared" si="73"/>
        <v>43</v>
      </c>
      <c r="C4710" t="s">
        <v>33</v>
      </c>
      <c r="D4710" s="1">
        <v>46129</v>
      </c>
      <c r="E4710" t="s">
        <v>38</v>
      </c>
      <c r="F4710">
        <v>3</v>
      </c>
      <c r="G4710">
        <v>3</v>
      </c>
      <c r="I4710" t="s">
        <v>31</v>
      </c>
      <c r="J4710" t="s">
        <v>31</v>
      </c>
      <c r="AD4710">
        <v>1</v>
      </c>
      <c r="AF4710">
        <f>IF(excel_project[[#This Row],[Total Messages]]&gt;0,1,0)</f>
        <v>1</v>
      </c>
    </row>
    <row r="4711" spans="1:32" x14ac:dyDescent="0.3">
      <c r="A4711" t="s">
        <v>78</v>
      </c>
      <c r="B4711">
        <f t="shared" si="73"/>
        <v>43</v>
      </c>
      <c r="C4711" t="s">
        <v>33</v>
      </c>
      <c r="D4711" s="1">
        <v>46130</v>
      </c>
      <c r="E4711" t="s">
        <v>39</v>
      </c>
      <c r="AF4711">
        <f>IF(excel_project[[#This Row],[Total Messages]]&gt;0,1,0)</f>
        <v>0</v>
      </c>
    </row>
    <row r="4712" spans="1:32" x14ac:dyDescent="0.3">
      <c r="A4712" t="s">
        <v>78</v>
      </c>
      <c r="B4712">
        <f t="shared" si="73"/>
        <v>43</v>
      </c>
      <c r="C4712" t="s">
        <v>33</v>
      </c>
      <c r="D4712" s="1">
        <v>46131</v>
      </c>
      <c r="E4712" t="s">
        <v>40</v>
      </c>
      <c r="F4712">
        <v>7</v>
      </c>
      <c r="G4712">
        <v>5</v>
      </c>
      <c r="H4712">
        <v>2</v>
      </c>
      <c r="I4712" t="s">
        <v>31</v>
      </c>
      <c r="J4712" t="s">
        <v>37</v>
      </c>
      <c r="V4712">
        <v>1</v>
      </c>
      <c r="AF4712">
        <f>IF(excel_project[[#This Row],[Total Messages]]&gt;0,1,0)</f>
        <v>1</v>
      </c>
    </row>
    <row r="4713" spans="1:32" x14ac:dyDescent="0.3">
      <c r="A4713" t="s">
        <v>78</v>
      </c>
      <c r="B4713">
        <f t="shared" si="73"/>
        <v>43</v>
      </c>
      <c r="C4713" t="s">
        <v>33</v>
      </c>
      <c r="D4713" s="1">
        <v>46132</v>
      </c>
      <c r="E4713" t="s">
        <v>30</v>
      </c>
      <c r="AF4713">
        <f>IF(excel_project[[#This Row],[Total Messages]]&gt;0,1,0)</f>
        <v>0</v>
      </c>
    </row>
    <row r="4714" spans="1:32" x14ac:dyDescent="0.3">
      <c r="A4714" t="s">
        <v>78</v>
      </c>
      <c r="B4714">
        <f t="shared" si="73"/>
        <v>43</v>
      </c>
      <c r="C4714" t="s">
        <v>33</v>
      </c>
      <c r="D4714" s="1">
        <v>46133</v>
      </c>
      <c r="E4714" t="s">
        <v>34</v>
      </c>
      <c r="AF4714">
        <f>IF(excel_project[[#This Row],[Total Messages]]&gt;0,1,0)</f>
        <v>0</v>
      </c>
    </row>
    <row r="4715" spans="1:32" x14ac:dyDescent="0.3">
      <c r="A4715" t="s">
        <v>78</v>
      </c>
      <c r="B4715">
        <f t="shared" si="73"/>
        <v>43</v>
      </c>
      <c r="C4715" t="s">
        <v>33</v>
      </c>
      <c r="D4715" s="1">
        <v>46134</v>
      </c>
      <c r="E4715" t="s">
        <v>35</v>
      </c>
      <c r="AF4715">
        <f>IF(excel_project[[#This Row],[Total Messages]]&gt;0,1,0)</f>
        <v>0</v>
      </c>
    </row>
    <row r="4716" spans="1:32" x14ac:dyDescent="0.3">
      <c r="A4716" t="s">
        <v>78</v>
      </c>
      <c r="B4716">
        <f t="shared" si="73"/>
        <v>43</v>
      </c>
      <c r="C4716" t="s">
        <v>33</v>
      </c>
      <c r="D4716" s="1">
        <v>46135</v>
      </c>
      <c r="E4716" t="s">
        <v>36</v>
      </c>
      <c r="F4716">
        <v>8</v>
      </c>
      <c r="G4716">
        <v>7</v>
      </c>
      <c r="H4716">
        <v>1</v>
      </c>
      <c r="I4716" t="s">
        <v>31</v>
      </c>
      <c r="J4716" t="s">
        <v>37</v>
      </c>
      <c r="AF4716">
        <f>IF(excel_project[[#This Row],[Total Messages]]&gt;0,1,0)</f>
        <v>1</v>
      </c>
    </row>
    <row r="4717" spans="1:32" x14ac:dyDescent="0.3">
      <c r="A4717" t="s">
        <v>78</v>
      </c>
      <c r="B4717">
        <f t="shared" si="73"/>
        <v>43</v>
      </c>
      <c r="C4717" t="s">
        <v>33</v>
      </c>
      <c r="D4717" s="1">
        <v>46136</v>
      </c>
      <c r="E4717" t="s">
        <v>38</v>
      </c>
      <c r="F4717">
        <v>22</v>
      </c>
      <c r="G4717">
        <v>14</v>
      </c>
      <c r="H4717">
        <v>8</v>
      </c>
      <c r="I4717" t="s">
        <v>37</v>
      </c>
      <c r="J4717" t="s">
        <v>37</v>
      </c>
      <c r="K4717">
        <v>4</v>
      </c>
      <c r="W4717">
        <v>2</v>
      </c>
      <c r="AB4717">
        <v>1</v>
      </c>
      <c r="AF4717">
        <f>IF(excel_project[[#This Row],[Total Messages]]&gt;0,1,0)</f>
        <v>1</v>
      </c>
    </row>
    <row r="4718" spans="1:32" x14ac:dyDescent="0.3">
      <c r="A4718" t="s">
        <v>78</v>
      </c>
      <c r="B4718">
        <f t="shared" si="73"/>
        <v>43</v>
      </c>
      <c r="C4718" t="s">
        <v>33</v>
      </c>
      <c r="D4718" s="1">
        <v>46137</v>
      </c>
      <c r="E4718" t="s">
        <v>39</v>
      </c>
      <c r="AF4718">
        <f>IF(excel_project[[#This Row],[Total Messages]]&gt;0,1,0)</f>
        <v>0</v>
      </c>
    </row>
    <row r="4719" spans="1:32" x14ac:dyDescent="0.3">
      <c r="A4719" t="s">
        <v>78</v>
      </c>
      <c r="B4719">
        <f t="shared" si="73"/>
        <v>43</v>
      </c>
      <c r="C4719" t="s">
        <v>33</v>
      </c>
      <c r="D4719" s="1">
        <v>46138</v>
      </c>
      <c r="E4719" t="s">
        <v>40</v>
      </c>
      <c r="AF4719">
        <f>IF(excel_project[[#This Row],[Total Messages]]&gt;0,1,0)</f>
        <v>0</v>
      </c>
    </row>
    <row r="4720" spans="1:32" x14ac:dyDescent="0.3">
      <c r="A4720" t="s">
        <v>78</v>
      </c>
      <c r="B4720">
        <f t="shared" si="73"/>
        <v>43</v>
      </c>
      <c r="C4720" t="s">
        <v>33</v>
      </c>
      <c r="D4720" s="1">
        <v>46139</v>
      </c>
      <c r="E4720" t="s">
        <v>30</v>
      </c>
      <c r="AF4720">
        <f>IF(excel_project[[#This Row],[Total Messages]]&gt;0,1,0)</f>
        <v>0</v>
      </c>
    </row>
    <row r="4721" spans="1:32" x14ac:dyDescent="0.3">
      <c r="A4721" t="s">
        <v>78</v>
      </c>
      <c r="B4721">
        <f t="shared" si="73"/>
        <v>43</v>
      </c>
      <c r="C4721" t="s">
        <v>33</v>
      </c>
      <c r="D4721" s="1">
        <v>46140</v>
      </c>
      <c r="E4721" t="s">
        <v>34</v>
      </c>
      <c r="AF4721">
        <f>IF(excel_project[[#This Row],[Total Messages]]&gt;0,1,0)</f>
        <v>0</v>
      </c>
    </row>
    <row r="4722" spans="1:32" x14ac:dyDescent="0.3">
      <c r="A4722" t="s">
        <v>78</v>
      </c>
      <c r="B4722">
        <f t="shared" si="73"/>
        <v>43</v>
      </c>
      <c r="C4722" t="s">
        <v>33</v>
      </c>
      <c r="D4722" s="1">
        <v>46141</v>
      </c>
      <c r="E4722" t="s">
        <v>35</v>
      </c>
      <c r="AF4722">
        <f>IF(excel_project[[#This Row],[Total Messages]]&gt;0,1,0)</f>
        <v>0</v>
      </c>
    </row>
    <row r="4723" spans="1:32" x14ac:dyDescent="0.3">
      <c r="A4723" t="s">
        <v>78</v>
      </c>
      <c r="B4723">
        <f t="shared" si="73"/>
        <v>43</v>
      </c>
      <c r="C4723" t="s">
        <v>33</v>
      </c>
      <c r="D4723" s="1">
        <v>46142</v>
      </c>
      <c r="E4723" t="s">
        <v>36</v>
      </c>
      <c r="F4723">
        <v>4</v>
      </c>
      <c r="G4723">
        <v>3</v>
      </c>
      <c r="H4723">
        <v>1</v>
      </c>
      <c r="I4723" t="s">
        <v>31</v>
      </c>
      <c r="J4723" t="s">
        <v>37</v>
      </c>
      <c r="V4723">
        <v>1</v>
      </c>
      <c r="AF4723">
        <f>IF(excel_project[[#This Row],[Total Messages]]&gt;0,1,0)</f>
        <v>1</v>
      </c>
    </row>
    <row r="4724" spans="1:32" x14ac:dyDescent="0.3">
      <c r="A4724" t="s">
        <v>78</v>
      </c>
      <c r="B4724">
        <f t="shared" si="73"/>
        <v>43</v>
      </c>
      <c r="C4724" t="s">
        <v>33</v>
      </c>
      <c r="D4724" s="1">
        <v>46143</v>
      </c>
      <c r="E4724" t="s">
        <v>38</v>
      </c>
      <c r="AF4724">
        <f>IF(excel_project[[#This Row],[Total Messages]]&gt;0,1,0)</f>
        <v>0</v>
      </c>
    </row>
    <row r="4725" spans="1:32" x14ac:dyDescent="0.3">
      <c r="A4725" t="s">
        <v>78</v>
      </c>
      <c r="B4725">
        <f t="shared" si="73"/>
        <v>43</v>
      </c>
      <c r="C4725" t="s">
        <v>33</v>
      </c>
      <c r="D4725" s="1">
        <v>46144</v>
      </c>
      <c r="E4725" t="s">
        <v>39</v>
      </c>
      <c r="F4725">
        <v>12</v>
      </c>
      <c r="G4725">
        <v>9</v>
      </c>
      <c r="H4725">
        <v>3</v>
      </c>
      <c r="I4725" t="s">
        <v>31</v>
      </c>
      <c r="J4725" t="s">
        <v>37</v>
      </c>
      <c r="K4725">
        <v>2</v>
      </c>
      <c r="AF4725">
        <f>IF(excel_project[[#This Row],[Total Messages]]&gt;0,1,0)</f>
        <v>1</v>
      </c>
    </row>
    <row r="4726" spans="1:32" x14ac:dyDescent="0.3">
      <c r="A4726" t="s">
        <v>78</v>
      </c>
      <c r="B4726">
        <f t="shared" si="73"/>
        <v>43</v>
      </c>
      <c r="C4726" t="s">
        <v>33</v>
      </c>
      <c r="D4726" s="1">
        <v>46145</v>
      </c>
      <c r="E4726" t="s">
        <v>40</v>
      </c>
      <c r="AF4726">
        <f>IF(excel_project[[#This Row],[Total Messages]]&gt;0,1,0)</f>
        <v>0</v>
      </c>
    </row>
    <row r="4727" spans="1:32" x14ac:dyDescent="0.3">
      <c r="A4727" t="s">
        <v>78</v>
      </c>
      <c r="B4727">
        <f t="shared" si="73"/>
        <v>43</v>
      </c>
      <c r="C4727" t="s">
        <v>33</v>
      </c>
      <c r="D4727" s="1">
        <v>46146</v>
      </c>
      <c r="E4727" t="s">
        <v>30</v>
      </c>
      <c r="AF4727">
        <f>IF(excel_project[[#This Row],[Total Messages]]&gt;0,1,0)</f>
        <v>0</v>
      </c>
    </row>
    <row r="4728" spans="1:32" x14ac:dyDescent="0.3">
      <c r="A4728" t="s">
        <v>78</v>
      </c>
      <c r="B4728">
        <f t="shared" si="73"/>
        <v>43</v>
      </c>
      <c r="C4728" t="s">
        <v>33</v>
      </c>
      <c r="D4728" s="1">
        <v>46147</v>
      </c>
      <c r="E4728" t="s">
        <v>34</v>
      </c>
      <c r="AF4728">
        <f>IF(excel_project[[#This Row],[Total Messages]]&gt;0,1,0)</f>
        <v>0</v>
      </c>
    </row>
    <row r="4729" spans="1:32" x14ac:dyDescent="0.3">
      <c r="A4729" t="s">
        <v>78</v>
      </c>
      <c r="B4729">
        <f t="shared" si="73"/>
        <v>43</v>
      </c>
      <c r="C4729" t="s">
        <v>33</v>
      </c>
      <c r="D4729" s="1">
        <v>46148</v>
      </c>
      <c r="E4729" t="s">
        <v>35</v>
      </c>
      <c r="AF4729">
        <f>IF(excel_project[[#This Row],[Total Messages]]&gt;0,1,0)</f>
        <v>0</v>
      </c>
    </row>
    <row r="4730" spans="1:32" x14ac:dyDescent="0.3">
      <c r="A4730" t="s">
        <v>78</v>
      </c>
      <c r="B4730">
        <f t="shared" si="73"/>
        <v>43</v>
      </c>
      <c r="C4730" t="s">
        <v>33</v>
      </c>
      <c r="D4730" s="1">
        <v>46149</v>
      </c>
      <c r="E4730" t="s">
        <v>36</v>
      </c>
      <c r="F4730">
        <v>1</v>
      </c>
      <c r="G4730">
        <v>1</v>
      </c>
      <c r="I4730" t="s">
        <v>31</v>
      </c>
      <c r="J4730" t="s">
        <v>31</v>
      </c>
      <c r="AF4730">
        <f>IF(excel_project[[#This Row],[Total Messages]]&gt;0,1,0)</f>
        <v>1</v>
      </c>
    </row>
    <row r="4731" spans="1:32" x14ac:dyDescent="0.3">
      <c r="A4731" t="s">
        <v>78</v>
      </c>
      <c r="B4731">
        <f t="shared" si="73"/>
        <v>43</v>
      </c>
      <c r="C4731" t="s">
        <v>33</v>
      </c>
      <c r="D4731" s="1">
        <v>46150</v>
      </c>
      <c r="E4731" t="s">
        <v>38</v>
      </c>
      <c r="F4731">
        <v>9</v>
      </c>
      <c r="G4731">
        <v>6</v>
      </c>
      <c r="H4731">
        <v>3</v>
      </c>
      <c r="I4731" t="s">
        <v>31</v>
      </c>
      <c r="J4731" t="s">
        <v>37</v>
      </c>
      <c r="N4731">
        <v>1</v>
      </c>
      <c r="AD4731">
        <v>1</v>
      </c>
      <c r="AF4731">
        <f>IF(excel_project[[#This Row],[Total Messages]]&gt;0,1,0)</f>
        <v>1</v>
      </c>
    </row>
    <row r="4732" spans="1:32" x14ac:dyDescent="0.3">
      <c r="A4732" t="s">
        <v>79</v>
      </c>
      <c r="B4732">
        <f t="shared" si="73"/>
        <v>44</v>
      </c>
      <c r="C4732" t="s">
        <v>33</v>
      </c>
      <c r="D4732" s="1">
        <v>46041</v>
      </c>
      <c r="E4732" t="s">
        <v>30</v>
      </c>
      <c r="AF4732">
        <f>IF(excel_project[[#This Row],[Total Messages]]&gt;0,1,0)</f>
        <v>0</v>
      </c>
    </row>
    <row r="4733" spans="1:32" x14ac:dyDescent="0.3">
      <c r="A4733" t="s">
        <v>79</v>
      </c>
      <c r="B4733">
        <f t="shared" si="73"/>
        <v>44</v>
      </c>
      <c r="C4733" t="s">
        <v>33</v>
      </c>
      <c r="D4733" s="1">
        <v>46042</v>
      </c>
      <c r="E4733" t="s">
        <v>34</v>
      </c>
      <c r="AF4733">
        <f>IF(excel_project[[#This Row],[Total Messages]]&gt;0,1,0)</f>
        <v>0</v>
      </c>
    </row>
    <row r="4734" spans="1:32" x14ac:dyDescent="0.3">
      <c r="A4734" t="s">
        <v>79</v>
      </c>
      <c r="B4734">
        <f t="shared" si="73"/>
        <v>44</v>
      </c>
      <c r="C4734" t="s">
        <v>33</v>
      </c>
      <c r="D4734" s="1">
        <v>46043</v>
      </c>
      <c r="E4734" t="s">
        <v>35</v>
      </c>
      <c r="AF4734">
        <f>IF(excel_project[[#This Row],[Total Messages]]&gt;0,1,0)</f>
        <v>0</v>
      </c>
    </row>
    <row r="4735" spans="1:32" x14ac:dyDescent="0.3">
      <c r="A4735" t="s">
        <v>79</v>
      </c>
      <c r="B4735">
        <f t="shared" si="73"/>
        <v>44</v>
      </c>
      <c r="C4735" t="s">
        <v>33</v>
      </c>
      <c r="D4735" s="1">
        <v>46044</v>
      </c>
      <c r="E4735" t="s">
        <v>36</v>
      </c>
      <c r="AF4735">
        <f>IF(excel_project[[#This Row],[Total Messages]]&gt;0,1,0)</f>
        <v>0</v>
      </c>
    </row>
    <row r="4736" spans="1:32" x14ac:dyDescent="0.3">
      <c r="A4736" t="s">
        <v>79</v>
      </c>
      <c r="B4736">
        <f t="shared" si="73"/>
        <v>44</v>
      </c>
      <c r="C4736" t="s">
        <v>33</v>
      </c>
      <c r="D4736" s="1">
        <v>46045</v>
      </c>
      <c r="E4736" t="s">
        <v>38</v>
      </c>
      <c r="AF4736">
        <f>IF(excel_project[[#This Row],[Total Messages]]&gt;0,1,0)</f>
        <v>0</v>
      </c>
    </row>
    <row r="4737" spans="1:32" x14ac:dyDescent="0.3">
      <c r="A4737" t="s">
        <v>79</v>
      </c>
      <c r="B4737">
        <f t="shared" si="73"/>
        <v>44</v>
      </c>
      <c r="C4737" t="s">
        <v>33</v>
      </c>
      <c r="D4737" s="1">
        <v>46046</v>
      </c>
      <c r="E4737" t="s">
        <v>39</v>
      </c>
      <c r="AF4737">
        <f>IF(excel_project[[#This Row],[Total Messages]]&gt;0,1,0)</f>
        <v>0</v>
      </c>
    </row>
    <row r="4738" spans="1:32" x14ac:dyDescent="0.3">
      <c r="A4738" t="s">
        <v>79</v>
      </c>
      <c r="B4738">
        <f t="shared" ref="B4738:B4801" si="74">VALUE(LEFT(A4738,LEN(A4738)-1))</f>
        <v>44</v>
      </c>
      <c r="C4738" t="s">
        <v>33</v>
      </c>
      <c r="D4738" s="1">
        <v>46047</v>
      </c>
      <c r="E4738" t="s">
        <v>40</v>
      </c>
      <c r="AF4738">
        <f>IF(excel_project[[#This Row],[Total Messages]]&gt;0,1,0)</f>
        <v>0</v>
      </c>
    </row>
    <row r="4739" spans="1:32" x14ac:dyDescent="0.3">
      <c r="A4739" t="s">
        <v>79</v>
      </c>
      <c r="B4739">
        <f t="shared" si="74"/>
        <v>44</v>
      </c>
      <c r="C4739" t="s">
        <v>33</v>
      </c>
      <c r="D4739" s="1">
        <v>46048</v>
      </c>
      <c r="E4739" t="s">
        <v>30</v>
      </c>
      <c r="AF4739">
        <f>IF(excel_project[[#This Row],[Total Messages]]&gt;0,1,0)</f>
        <v>0</v>
      </c>
    </row>
    <row r="4740" spans="1:32" x14ac:dyDescent="0.3">
      <c r="A4740" t="s">
        <v>79</v>
      </c>
      <c r="B4740">
        <f t="shared" si="74"/>
        <v>44</v>
      </c>
      <c r="C4740" t="s">
        <v>33</v>
      </c>
      <c r="D4740" s="1">
        <v>46049</v>
      </c>
      <c r="E4740" t="s">
        <v>34</v>
      </c>
      <c r="AF4740">
        <f>IF(excel_project[[#This Row],[Total Messages]]&gt;0,1,0)</f>
        <v>0</v>
      </c>
    </row>
    <row r="4741" spans="1:32" x14ac:dyDescent="0.3">
      <c r="A4741" t="s">
        <v>79</v>
      </c>
      <c r="B4741">
        <f t="shared" si="74"/>
        <v>44</v>
      </c>
      <c r="C4741" t="s">
        <v>33</v>
      </c>
      <c r="D4741" s="1">
        <v>46050</v>
      </c>
      <c r="E4741" t="s">
        <v>35</v>
      </c>
      <c r="AF4741">
        <f>IF(excel_project[[#This Row],[Total Messages]]&gt;0,1,0)</f>
        <v>0</v>
      </c>
    </row>
    <row r="4742" spans="1:32" x14ac:dyDescent="0.3">
      <c r="A4742" t="s">
        <v>79</v>
      </c>
      <c r="B4742">
        <f t="shared" si="74"/>
        <v>44</v>
      </c>
      <c r="C4742" t="s">
        <v>33</v>
      </c>
      <c r="D4742" s="1">
        <v>46051</v>
      </c>
      <c r="E4742" t="s">
        <v>36</v>
      </c>
      <c r="AF4742">
        <f>IF(excel_project[[#This Row],[Total Messages]]&gt;0,1,0)</f>
        <v>0</v>
      </c>
    </row>
    <row r="4743" spans="1:32" x14ac:dyDescent="0.3">
      <c r="A4743" t="s">
        <v>79</v>
      </c>
      <c r="B4743">
        <f t="shared" si="74"/>
        <v>44</v>
      </c>
      <c r="C4743" t="s">
        <v>33</v>
      </c>
      <c r="D4743" s="1">
        <v>46052</v>
      </c>
      <c r="E4743" t="s">
        <v>38</v>
      </c>
      <c r="F4743">
        <v>2</v>
      </c>
      <c r="G4743">
        <v>1</v>
      </c>
      <c r="H4743">
        <v>1</v>
      </c>
      <c r="I4743" t="s">
        <v>31</v>
      </c>
      <c r="J4743" t="s">
        <v>37</v>
      </c>
      <c r="AF4743">
        <f>IF(excel_project[[#This Row],[Total Messages]]&gt;0,1,0)</f>
        <v>1</v>
      </c>
    </row>
    <row r="4744" spans="1:32" x14ac:dyDescent="0.3">
      <c r="A4744" t="s">
        <v>79</v>
      </c>
      <c r="B4744">
        <f t="shared" si="74"/>
        <v>44</v>
      </c>
      <c r="C4744" t="s">
        <v>33</v>
      </c>
      <c r="D4744" s="1">
        <v>46053</v>
      </c>
      <c r="E4744" t="s">
        <v>39</v>
      </c>
      <c r="AF4744">
        <f>IF(excel_project[[#This Row],[Total Messages]]&gt;0,1,0)</f>
        <v>0</v>
      </c>
    </row>
    <row r="4745" spans="1:32" x14ac:dyDescent="0.3">
      <c r="A4745" t="s">
        <v>79</v>
      </c>
      <c r="B4745">
        <f t="shared" si="74"/>
        <v>44</v>
      </c>
      <c r="C4745" t="s">
        <v>33</v>
      </c>
      <c r="D4745" s="1">
        <v>46054</v>
      </c>
      <c r="E4745" t="s">
        <v>40</v>
      </c>
      <c r="AF4745">
        <f>IF(excel_project[[#This Row],[Total Messages]]&gt;0,1,0)</f>
        <v>0</v>
      </c>
    </row>
    <row r="4746" spans="1:32" x14ac:dyDescent="0.3">
      <c r="A4746" t="s">
        <v>79</v>
      </c>
      <c r="B4746">
        <f t="shared" si="74"/>
        <v>44</v>
      </c>
      <c r="C4746" t="s">
        <v>33</v>
      </c>
      <c r="D4746" s="1">
        <v>46055</v>
      </c>
      <c r="E4746" t="s">
        <v>30</v>
      </c>
      <c r="AF4746">
        <f>IF(excel_project[[#This Row],[Total Messages]]&gt;0,1,0)</f>
        <v>0</v>
      </c>
    </row>
    <row r="4747" spans="1:32" x14ac:dyDescent="0.3">
      <c r="A4747" t="s">
        <v>79</v>
      </c>
      <c r="B4747">
        <f t="shared" si="74"/>
        <v>44</v>
      </c>
      <c r="C4747" t="s">
        <v>33</v>
      </c>
      <c r="D4747" s="1">
        <v>46056</v>
      </c>
      <c r="E4747" t="s">
        <v>34</v>
      </c>
      <c r="AF4747">
        <f>IF(excel_project[[#This Row],[Total Messages]]&gt;0,1,0)</f>
        <v>0</v>
      </c>
    </row>
    <row r="4748" spans="1:32" x14ac:dyDescent="0.3">
      <c r="A4748" t="s">
        <v>79</v>
      </c>
      <c r="B4748">
        <f t="shared" si="74"/>
        <v>44</v>
      </c>
      <c r="C4748" t="s">
        <v>33</v>
      </c>
      <c r="D4748" s="1">
        <v>46057</v>
      </c>
      <c r="E4748" t="s">
        <v>35</v>
      </c>
      <c r="AF4748">
        <f>IF(excel_project[[#This Row],[Total Messages]]&gt;0,1,0)</f>
        <v>0</v>
      </c>
    </row>
    <row r="4749" spans="1:32" x14ac:dyDescent="0.3">
      <c r="A4749" t="s">
        <v>79</v>
      </c>
      <c r="B4749">
        <f t="shared" si="74"/>
        <v>44</v>
      </c>
      <c r="C4749" t="s">
        <v>33</v>
      </c>
      <c r="D4749" s="1">
        <v>46058</v>
      </c>
      <c r="E4749" t="s">
        <v>36</v>
      </c>
      <c r="AF4749">
        <f>IF(excel_project[[#This Row],[Total Messages]]&gt;0,1,0)</f>
        <v>0</v>
      </c>
    </row>
    <row r="4750" spans="1:32" x14ac:dyDescent="0.3">
      <c r="A4750" t="s">
        <v>79</v>
      </c>
      <c r="B4750">
        <f t="shared" si="74"/>
        <v>44</v>
      </c>
      <c r="C4750" t="s">
        <v>33</v>
      </c>
      <c r="D4750" s="1">
        <v>46059</v>
      </c>
      <c r="E4750" t="s">
        <v>38</v>
      </c>
      <c r="AF4750">
        <f>IF(excel_project[[#This Row],[Total Messages]]&gt;0,1,0)</f>
        <v>0</v>
      </c>
    </row>
    <row r="4751" spans="1:32" x14ac:dyDescent="0.3">
      <c r="A4751" t="s">
        <v>79</v>
      </c>
      <c r="B4751">
        <f t="shared" si="74"/>
        <v>44</v>
      </c>
      <c r="C4751" t="s">
        <v>33</v>
      </c>
      <c r="D4751" s="1">
        <v>46060</v>
      </c>
      <c r="E4751" t="s">
        <v>39</v>
      </c>
      <c r="AF4751">
        <f>IF(excel_project[[#This Row],[Total Messages]]&gt;0,1,0)</f>
        <v>0</v>
      </c>
    </row>
    <row r="4752" spans="1:32" x14ac:dyDescent="0.3">
      <c r="A4752" t="s">
        <v>79</v>
      </c>
      <c r="B4752">
        <f t="shared" si="74"/>
        <v>44</v>
      </c>
      <c r="C4752" t="s">
        <v>33</v>
      </c>
      <c r="D4752" s="1">
        <v>46061</v>
      </c>
      <c r="E4752" t="s">
        <v>40</v>
      </c>
      <c r="AF4752">
        <f>IF(excel_project[[#This Row],[Total Messages]]&gt;0,1,0)</f>
        <v>0</v>
      </c>
    </row>
    <row r="4753" spans="1:32" x14ac:dyDescent="0.3">
      <c r="A4753" t="s">
        <v>79</v>
      </c>
      <c r="B4753">
        <f t="shared" si="74"/>
        <v>44</v>
      </c>
      <c r="C4753" t="s">
        <v>33</v>
      </c>
      <c r="D4753" s="1">
        <v>46062</v>
      </c>
      <c r="E4753" t="s">
        <v>30</v>
      </c>
      <c r="AF4753">
        <f>IF(excel_project[[#This Row],[Total Messages]]&gt;0,1,0)</f>
        <v>0</v>
      </c>
    </row>
    <row r="4754" spans="1:32" x14ac:dyDescent="0.3">
      <c r="A4754" t="s">
        <v>79</v>
      </c>
      <c r="B4754">
        <f t="shared" si="74"/>
        <v>44</v>
      </c>
      <c r="C4754" t="s">
        <v>33</v>
      </c>
      <c r="D4754" s="1">
        <v>46063</v>
      </c>
      <c r="E4754" t="s">
        <v>34</v>
      </c>
      <c r="AF4754">
        <f>IF(excel_project[[#This Row],[Total Messages]]&gt;0,1,0)</f>
        <v>0</v>
      </c>
    </row>
    <row r="4755" spans="1:32" x14ac:dyDescent="0.3">
      <c r="A4755" t="s">
        <v>79</v>
      </c>
      <c r="B4755">
        <f t="shared" si="74"/>
        <v>44</v>
      </c>
      <c r="C4755" t="s">
        <v>33</v>
      </c>
      <c r="D4755" s="1">
        <v>46064</v>
      </c>
      <c r="E4755" t="s">
        <v>35</v>
      </c>
      <c r="AF4755">
        <f>IF(excel_project[[#This Row],[Total Messages]]&gt;0,1,0)</f>
        <v>0</v>
      </c>
    </row>
    <row r="4756" spans="1:32" x14ac:dyDescent="0.3">
      <c r="A4756" t="s">
        <v>79</v>
      </c>
      <c r="B4756">
        <f t="shared" si="74"/>
        <v>44</v>
      </c>
      <c r="C4756" t="s">
        <v>33</v>
      </c>
      <c r="D4756" s="1">
        <v>46065</v>
      </c>
      <c r="E4756" t="s">
        <v>36</v>
      </c>
      <c r="AF4756">
        <f>IF(excel_project[[#This Row],[Total Messages]]&gt;0,1,0)</f>
        <v>0</v>
      </c>
    </row>
    <row r="4757" spans="1:32" x14ac:dyDescent="0.3">
      <c r="A4757" t="s">
        <v>79</v>
      </c>
      <c r="B4757">
        <f t="shared" si="74"/>
        <v>44</v>
      </c>
      <c r="C4757" t="s">
        <v>33</v>
      </c>
      <c r="D4757" s="1">
        <v>46066</v>
      </c>
      <c r="E4757" t="s">
        <v>38</v>
      </c>
      <c r="F4757">
        <v>4</v>
      </c>
      <c r="G4757">
        <v>3</v>
      </c>
      <c r="H4757">
        <v>1</v>
      </c>
      <c r="I4757" t="s">
        <v>31</v>
      </c>
      <c r="J4757" t="s">
        <v>31</v>
      </c>
      <c r="AF4757">
        <f>IF(excel_project[[#This Row],[Total Messages]]&gt;0,1,0)</f>
        <v>1</v>
      </c>
    </row>
    <row r="4758" spans="1:32" x14ac:dyDescent="0.3">
      <c r="A4758" t="s">
        <v>79</v>
      </c>
      <c r="B4758">
        <f t="shared" si="74"/>
        <v>44</v>
      </c>
      <c r="C4758" t="s">
        <v>33</v>
      </c>
      <c r="D4758" s="1">
        <v>46067</v>
      </c>
      <c r="E4758" t="s">
        <v>39</v>
      </c>
      <c r="F4758">
        <v>8</v>
      </c>
      <c r="G4758">
        <v>3</v>
      </c>
      <c r="H4758">
        <v>5</v>
      </c>
      <c r="I4758" t="s">
        <v>37</v>
      </c>
      <c r="J4758" t="s">
        <v>31</v>
      </c>
      <c r="K4758">
        <v>2</v>
      </c>
      <c r="AF4758">
        <f>IF(excel_project[[#This Row],[Total Messages]]&gt;0,1,0)</f>
        <v>1</v>
      </c>
    </row>
    <row r="4759" spans="1:32" x14ac:dyDescent="0.3">
      <c r="A4759" t="s">
        <v>79</v>
      </c>
      <c r="B4759">
        <f t="shared" si="74"/>
        <v>44</v>
      </c>
      <c r="C4759" t="s">
        <v>33</v>
      </c>
      <c r="D4759" s="1">
        <v>46068</v>
      </c>
      <c r="E4759" t="s">
        <v>40</v>
      </c>
      <c r="AF4759">
        <f>IF(excel_project[[#This Row],[Total Messages]]&gt;0,1,0)</f>
        <v>0</v>
      </c>
    </row>
    <row r="4760" spans="1:32" x14ac:dyDescent="0.3">
      <c r="A4760" t="s">
        <v>79</v>
      </c>
      <c r="B4760">
        <f t="shared" si="74"/>
        <v>44</v>
      </c>
      <c r="C4760" t="s">
        <v>33</v>
      </c>
      <c r="D4760" s="1">
        <v>46069</v>
      </c>
      <c r="E4760" t="s">
        <v>30</v>
      </c>
      <c r="AF4760">
        <f>IF(excel_project[[#This Row],[Total Messages]]&gt;0,1,0)</f>
        <v>0</v>
      </c>
    </row>
    <row r="4761" spans="1:32" x14ac:dyDescent="0.3">
      <c r="A4761" t="s">
        <v>79</v>
      </c>
      <c r="B4761">
        <f t="shared" si="74"/>
        <v>44</v>
      </c>
      <c r="C4761" t="s">
        <v>33</v>
      </c>
      <c r="D4761" s="1">
        <v>46070</v>
      </c>
      <c r="E4761" t="s">
        <v>34</v>
      </c>
      <c r="AF4761">
        <f>IF(excel_project[[#This Row],[Total Messages]]&gt;0,1,0)</f>
        <v>0</v>
      </c>
    </row>
    <row r="4762" spans="1:32" x14ac:dyDescent="0.3">
      <c r="A4762" t="s">
        <v>79</v>
      </c>
      <c r="B4762">
        <f t="shared" si="74"/>
        <v>44</v>
      </c>
      <c r="C4762" t="s">
        <v>33</v>
      </c>
      <c r="D4762" s="1">
        <v>46071</v>
      </c>
      <c r="E4762" t="s">
        <v>35</v>
      </c>
      <c r="AF4762">
        <f>IF(excel_project[[#This Row],[Total Messages]]&gt;0,1,0)</f>
        <v>0</v>
      </c>
    </row>
    <row r="4763" spans="1:32" x14ac:dyDescent="0.3">
      <c r="A4763" t="s">
        <v>79</v>
      </c>
      <c r="B4763">
        <f t="shared" si="74"/>
        <v>44</v>
      </c>
      <c r="C4763" t="s">
        <v>33</v>
      </c>
      <c r="D4763" s="1">
        <v>46072</v>
      </c>
      <c r="E4763" t="s">
        <v>36</v>
      </c>
      <c r="AF4763">
        <f>IF(excel_project[[#This Row],[Total Messages]]&gt;0,1,0)</f>
        <v>0</v>
      </c>
    </row>
    <row r="4764" spans="1:32" x14ac:dyDescent="0.3">
      <c r="A4764" t="s">
        <v>79</v>
      </c>
      <c r="B4764">
        <f t="shared" si="74"/>
        <v>44</v>
      </c>
      <c r="C4764" t="s">
        <v>33</v>
      </c>
      <c r="D4764" s="1">
        <v>46073</v>
      </c>
      <c r="E4764" t="s">
        <v>38</v>
      </c>
      <c r="F4764">
        <v>3</v>
      </c>
      <c r="G4764">
        <v>2</v>
      </c>
      <c r="H4764">
        <v>1</v>
      </c>
      <c r="I4764" t="s">
        <v>31</v>
      </c>
      <c r="J4764" t="s">
        <v>37</v>
      </c>
      <c r="AF4764">
        <f>IF(excel_project[[#This Row],[Total Messages]]&gt;0,1,0)</f>
        <v>1</v>
      </c>
    </row>
    <row r="4765" spans="1:32" x14ac:dyDescent="0.3">
      <c r="A4765" t="s">
        <v>79</v>
      </c>
      <c r="B4765">
        <f t="shared" si="74"/>
        <v>44</v>
      </c>
      <c r="C4765" t="s">
        <v>33</v>
      </c>
      <c r="D4765" s="1">
        <v>46074</v>
      </c>
      <c r="E4765" t="s">
        <v>39</v>
      </c>
      <c r="AF4765">
        <f>IF(excel_project[[#This Row],[Total Messages]]&gt;0,1,0)</f>
        <v>0</v>
      </c>
    </row>
    <row r="4766" spans="1:32" x14ac:dyDescent="0.3">
      <c r="A4766" t="s">
        <v>79</v>
      </c>
      <c r="B4766">
        <f t="shared" si="74"/>
        <v>44</v>
      </c>
      <c r="C4766" t="s">
        <v>33</v>
      </c>
      <c r="D4766" s="1">
        <v>46075</v>
      </c>
      <c r="E4766" t="s">
        <v>40</v>
      </c>
      <c r="AF4766">
        <f>IF(excel_project[[#This Row],[Total Messages]]&gt;0,1,0)</f>
        <v>0</v>
      </c>
    </row>
    <row r="4767" spans="1:32" x14ac:dyDescent="0.3">
      <c r="A4767" t="s">
        <v>79</v>
      </c>
      <c r="B4767">
        <f t="shared" si="74"/>
        <v>44</v>
      </c>
      <c r="C4767" t="s">
        <v>33</v>
      </c>
      <c r="D4767" s="1">
        <v>46076</v>
      </c>
      <c r="E4767" t="s">
        <v>30</v>
      </c>
      <c r="AF4767">
        <f>IF(excel_project[[#This Row],[Total Messages]]&gt;0,1,0)</f>
        <v>0</v>
      </c>
    </row>
    <row r="4768" spans="1:32" x14ac:dyDescent="0.3">
      <c r="A4768" t="s">
        <v>79</v>
      </c>
      <c r="B4768">
        <f t="shared" si="74"/>
        <v>44</v>
      </c>
      <c r="C4768" t="s">
        <v>33</v>
      </c>
      <c r="D4768" s="1">
        <v>46077</v>
      </c>
      <c r="E4768" t="s">
        <v>34</v>
      </c>
      <c r="AF4768">
        <f>IF(excel_project[[#This Row],[Total Messages]]&gt;0,1,0)</f>
        <v>0</v>
      </c>
    </row>
    <row r="4769" spans="1:32" x14ac:dyDescent="0.3">
      <c r="A4769" t="s">
        <v>79</v>
      </c>
      <c r="B4769">
        <f t="shared" si="74"/>
        <v>44</v>
      </c>
      <c r="C4769" t="s">
        <v>33</v>
      </c>
      <c r="D4769" s="1">
        <v>46078</v>
      </c>
      <c r="E4769" t="s">
        <v>35</v>
      </c>
      <c r="AF4769">
        <f>IF(excel_project[[#This Row],[Total Messages]]&gt;0,1,0)</f>
        <v>0</v>
      </c>
    </row>
    <row r="4770" spans="1:32" x14ac:dyDescent="0.3">
      <c r="A4770" t="s">
        <v>79</v>
      </c>
      <c r="B4770">
        <f t="shared" si="74"/>
        <v>44</v>
      </c>
      <c r="C4770" t="s">
        <v>33</v>
      </c>
      <c r="D4770" s="1">
        <v>46079</v>
      </c>
      <c r="E4770" t="s">
        <v>36</v>
      </c>
      <c r="AF4770">
        <f>IF(excel_project[[#This Row],[Total Messages]]&gt;0,1,0)</f>
        <v>0</v>
      </c>
    </row>
    <row r="4771" spans="1:32" x14ac:dyDescent="0.3">
      <c r="A4771" t="s">
        <v>79</v>
      </c>
      <c r="B4771">
        <f t="shared" si="74"/>
        <v>44</v>
      </c>
      <c r="C4771" t="s">
        <v>33</v>
      </c>
      <c r="D4771" s="1">
        <v>46080</v>
      </c>
      <c r="E4771" t="s">
        <v>38</v>
      </c>
      <c r="AF4771">
        <f>IF(excel_project[[#This Row],[Total Messages]]&gt;0,1,0)</f>
        <v>0</v>
      </c>
    </row>
    <row r="4772" spans="1:32" x14ac:dyDescent="0.3">
      <c r="A4772" t="s">
        <v>79</v>
      </c>
      <c r="B4772">
        <f t="shared" si="74"/>
        <v>44</v>
      </c>
      <c r="C4772" t="s">
        <v>33</v>
      </c>
      <c r="D4772" s="1">
        <v>46081</v>
      </c>
      <c r="E4772" t="s">
        <v>39</v>
      </c>
      <c r="AF4772">
        <f>IF(excel_project[[#This Row],[Total Messages]]&gt;0,1,0)</f>
        <v>0</v>
      </c>
    </row>
    <row r="4773" spans="1:32" x14ac:dyDescent="0.3">
      <c r="A4773" t="s">
        <v>79</v>
      </c>
      <c r="B4773">
        <f t="shared" si="74"/>
        <v>44</v>
      </c>
      <c r="C4773" t="s">
        <v>33</v>
      </c>
      <c r="D4773" s="1">
        <v>46082</v>
      </c>
      <c r="E4773" t="s">
        <v>40</v>
      </c>
      <c r="AF4773">
        <f>IF(excel_project[[#This Row],[Total Messages]]&gt;0,1,0)</f>
        <v>0</v>
      </c>
    </row>
    <row r="4774" spans="1:32" x14ac:dyDescent="0.3">
      <c r="A4774" t="s">
        <v>79</v>
      </c>
      <c r="B4774">
        <f t="shared" si="74"/>
        <v>44</v>
      </c>
      <c r="C4774" t="s">
        <v>33</v>
      </c>
      <c r="D4774" s="1">
        <v>46083</v>
      </c>
      <c r="E4774" t="s">
        <v>30</v>
      </c>
      <c r="AF4774">
        <f>IF(excel_project[[#This Row],[Total Messages]]&gt;0,1,0)</f>
        <v>0</v>
      </c>
    </row>
    <row r="4775" spans="1:32" x14ac:dyDescent="0.3">
      <c r="A4775" t="s">
        <v>79</v>
      </c>
      <c r="B4775">
        <f t="shared" si="74"/>
        <v>44</v>
      </c>
      <c r="C4775" t="s">
        <v>33</v>
      </c>
      <c r="D4775" s="1">
        <v>46084</v>
      </c>
      <c r="E4775" t="s">
        <v>34</v>
      </c>
      <c r="F4775">
        <v>1</v>
      </c>
      <c r="G4775">
        <v>1</v>
      </c>
      <c r="I4775" t="s">
        <v>31</v>
      </c>
      <c r="J4775" t="s">
        <v>31</v>
      </c>
      <c r="AF4775">
        <f>IF(excel_project[[#This Row],[Total Messages]]&gt;0,1,0)</f>
        <v>1</v>
      </c>
    </row>
    <row r="4776" spans="1:32" x14ac:dyDescent="0.3">
      <c r="A4776" t="s">
        <v>79</v>
      </c>
      <c r="B4776">
        <f t="shared" si="74"/>
        <v>44</v>
      </c>
      <c r="C4776" t="s">
        <v>33</v>
      </c>
      <c r="D4776" s="1">
        <v>46085</v>
      </c>
      <c r="E4776" t="s">
        <v>35</v>
      </c>
      <c r="F4776">
        <v>7</v>
      </c>
      <c r="G4776">
        <v>4</v>
      </c>
      <c r="H4776">
        <v>3</v>
      </c>
      <c r="I4776" t="s">
        <v>31</v>
      </c>
      <c r="J4776" t="s">
        <v>37</v>
      </c>
      <c r="K4776">
        <v>1</v>
      </c>
      <c r="L4776">
        <v>2</v>
      </c>
      <c r="AF4776">
        <f>IF(excel_project[[#This Row],[Total Messages]]&gt;0,1,0)</f>
        <v>1</v>
      </c>
    </row>
    <row r="4777" spans="1:32" x14ac:dyDescent="0.3">
      <c r="A4777" t="s">
        <v>79</v>
      </c>
      <c r="B4777">
        <f t="shared" si="74"/>
        <v>44</v>
      </c>
      <c r="C4777" t="s">
        <v>33</v>
      </c>
      <c r="D4777" s="1">
        <v>46086</v>
      </c>
      <c r="E4777" t="s">
        <v>36</v>
      </c>
      <c r="AF4777">
        <f>IF(excel_project[[#This Row],[Total Messages]]&gt;0,1,0)</f>
        <v>0</v>
      </c>
    </row>
    <row r="4778" spans="1:32" x14ac:dyDescent="0.3">
      <c r="A4778" t="s">
        <v>79</v>
      </c>
      <c r="B4778">
        <f t="shared" si="74"/>
        <v>44</v>
      </c>
      <c r="C4778" t="s">
        <v>33</v>
      </c>
      <c r="D4778" s="1">
        <v>46087</v>
      </c>
      <c r="E4778" t="s">
        <v>38</v>
      </c>
      <c r="AF4778">
        <f>IF(excel_project[[#This Row],[Total Messages]]&gt;0,1,0)</f>
        <v>0</v>
      </c>
    </row>
    <row r="4779" spans="1:32" x14ac:dyDescent="0.3">
      <c r="A4779" t="s">
        <v>79</v>
      </c>
      <c r="B4779">
        <f t="shared" si="74"/>
        <v>44</v>
      </c>
      <c r="C4779" t="s">
        <v>33</v>
      </c>
      <c r="D4779" s="1">
        <v>46088</v>
      </c>
      <c r="E4779" t="s">
        <v>39</v>
      </c>
      <c r="AF4779">
        <f>IF(excel_project[[#This Row],[Total Messages]]&gt;0,1,0)</f>
        <v>0</v>
      </c>
    </row>
    <row r="4780" spans="1:32" x14ac:dyDescent="0.3">
      <c r="A4780" t="s">
        <v>79</v>
      </c>
      <c r="B4780">
        <f t="shared" si="74"/>
        <v>44</v>
      </c>
      <c r="C4780" t="s">
        <v>33</v>
      </c>
      <c r="D4780" s="1">
        <v>46089</v>
      </c>
      <c r="E4780" t="s">
        <v>40</v>
      </c>
      <c r="AF4780">
        <f>IF(excel_project[[#This Row],[Total Messages]]&gt;0,1,0)</f>
        <v>0</v>
      </c>
    </row>
    <row r="4781" spans="1:32" x14ac:dyDescent="0.3">
      <c r="A4781" t="s">
        <v>79</v>
      </c>
      <c r="B4781">
        <f t="shared" si="74"/>
        <v>44</v>
      </c>
      <c r="C4781" t="s">
        <v>33</v>
      </c>
      <c r="D4781" s="1">
        <v>46090</v>
      </c>
      <c r="E4781" t="s">
        <v>30</v>
      </c>
      <c r="AF4781">
        <f>IF(excel_project[[#This Row],[Total Messages]]&gt;0,1,0)</f>
        <v>0</v>
      </c>
    </row>
    <row r="4782" spans="1:32" x14ac:dyDescent="0.3">
      <c r="A4782" t="s">
        <v>79</v>
      </c>
      <c r="B4782">
        <f t="shared" si="74"/>
        <v>44</v>
      </c>
      <c r="C4782" t="s">
        <v>33</v>
      </c>
      <c r="D4782" s="1">
        <v>46091</v>
      </c>
      <c r="E4782" t="s">
        <v>34</v>
      </c>
      <c r="AF4782">
        <f>IF(excel_project[[#This Row],[Total Messages]]&gt;0,1,0)</f>
        <v>0</v>
      </c>
    </row>
    <row r="4783" spans="1:32" x14ac:dyDescent="0.3">
      <c r="A4783" t="s">
        <v>79</v>
      </c>
      <c r="B4783">
        <f t="shared" si="74"/>
        <v>44</v>
      </c>
      <c r="C4783" t="s">
        <v>33</v>
      </c>
      <c r="D4783" s="1">
        <v>46092</v>
      </c>
      <c r="E4783" t="s">
        <v>35</v>
      </c>
      <c r="AF4783">
        <f>IF(excel_project[[#This Row],[Total Messages]]&gt;0,1,0)</f>
        <v>0</v>
      </c>
    </row>
    <row r="4784" spans="1:32" x14ac:dyDescent="0.3">
      <c r="A4784" t="s">
        <v>79</v>
      </c>
      <c r="B4784">
        <f t="shared" si="74"/>
        <v>44</v>
      </c>
      <c r="C4784" t="s">
        <v>33</v>
      </c>
      <c r="D4784" s="1">
        <v>46093</v>
      </c>
      <c r="E4784" t="s">
        <v>36</v>
      </c>
      <c r="AF4784">
        <f>IF(excel_project[[#This Row],[Total Messages]]&gt;0,1,0)</f>
        <v>0</v>
      </c>
    </row>
    <row r="4785" spans="1:32" x14ac:dyDescent="0.3">
      <c r="A4785" t="s">
        <v>79</v>
      </c>
      <c r="B4785">
        <f t="shared" si="74"/>
        <v>44</v>
      </c>
      <c r="C4785" t="s">
        <v>33</v>
      </c>
      <c r="D4785" s="1">
        <v>46094</v>
      </c>
      <c r="E4785" t="s">
        <v>38</v>
      </c>
      <c r="F4785">
        <v>12</v>
      </c>
      <c r="G4785">
        <v>8</v>
      </c>
      <c r="H4785">
        <v>4</v>
      </c>
      <c r="I4785" t="s">
        <v>37</v>
      </c>
      <c r="J4785" t="s">
        <v>31</v>
      </c>
      <c r="K4785">
        <v>3</v>
      </c>
      <c r="AF4785">
        <f>IF(excel_project[[#This Row],[Total Messages]]&gt;0,1,0)</f>
        <v>1</v>
      </c>
    </row>
    <row r="4786" spans="1:32" x14ac:dyDescent="0.3">
      <c r="A4786" t="s">
        <v>79</v>
      </c>
      <c r="B4786">
        <f t="shared" si="74"/>
        <v>44</v>
      </c>
      <c r="C4786" t="s">
        <v>33</v>
      </c>
      <c r="D4786" s="1">
        <v>46095</v>
      </c>
      <c r="E4786" t="s">
        <v>39</v>
      </c>
      <c r="AF4786">
        <f>IF(excel_project[[#This Row],[Total Messages]]&gt;0,1,0)</f>
        <v>0</v>
      </c>
    </row>
    <row r="4787" spans="1:32" x14ac:dyDescent="0.3">
      <c r="A4787" t="s">
        <v>79</v>
      </c>
      <c r="B4787">
        <f t="shared" si="74"/>
        <v>44</v>
      </c>
      <c r="C4787" t="s">
        <v>33</v>
      </c>
      <c r="D4787" s="1">
        <v>46096</v>
      </c>
      <c r="E4787" t="s">
        <v>40</v>
      </c>
      <c r="AF4787">
        <f>IF(excel_project[[#This Row],[Total Messages]]&gt;0,1,0)</f>
        <v>0</v>
      </c>
    </row>
    <row r="4788" spans="1:32" x14ac:dyDescent="0.3">
      <c r="A4788" t="s">
        <v>79</v>
      </c>
      <c r="B4788">
        <f t="shared" si="74"/>
        <v>44</v>
      </c>
      <c r="C4788" t="s">
        <v>33</v>
      </c>
      <c r="D4788" s="1">
        <v>46097</v>
      </c>
      <c r="E4788" t="s">
        <v>30</v>
      </c>
      <c r="AF4788">
        <f>IF(excel_project[[#This Row],[Total Messages]]&gt;0,1,0)</f>
        <v>0</v>
      </c>
    </row>
    <row r="4789" spans="1:32" x14ac:dyDescent="0.3">
      <c r="A4789" t="s">
        <v>79</v>
      </c>
      <c r="B4789">
        <f t="shared" si="74"/>
        <v>44</v>
      </c>
      <c r="C4789" t="s">
        <v>33</v>
      </c>
      <c r="D4789" s="1">
        <v>46098</v>
      </c>
      <c r="E4789" t="s">
        <v>34</v>
      </c>
      <c r="AF4789">
        <f>IF(excel_project[[#This Row],[Total Messages]]&gt;0,1,0)</f>
        <v>0</v>
      </c>
    </row>
    <row r="4790" spans="1:32" x14ac:dyDescent="0.3">
      <c r="A4790" t="s">
        <v>79</v>
      </c>
      <c r="B4790">
        <f t="shared" si="74"/>
        <v>44</v>
      </c>
      <c r="C4790" t="s">
        <v>33</v>
      </c>
      <c r="D4790" s="1">
        <v>46099</v>
      </c>
      <c r="E4790" t="s">
        <v>35</v>
      </c>
      <c r="AF4790">
        <f>IF(excel_project[[#This Row],[Total Messages]]&gt;0,1,0)</f>
        <v>0</v>
      </c>
    </row>
    <row r="4791" spans="1:32" x14ac:dyDescent="0.3">
      <c r="A4791" t="s">
        <v>79</v>
      </c>
      <c r="B4791">
        <f t="shared" si="74"/>
        <v>44</v>
      </c>
      <c r="C4791" t="s">
        <v>33</v>
      </c>
      <c r="D4791" s="1">
        <v>46100</v>
      </c>
      <c r="E4791" t="s">
        <v>36</v>
      </c>
      <c r="AF4791">
        <f>IF(excel_project[[#This Row],[Total Messages]]&gt;0,1,0)</f>
        <v>0</v>
      </c>
    </row>
    <row r="4792" spans="1:32" x14ac:dyDescent="0.3">
      <c r="A4792" t="s">
        <v>79</v>
      </c>
      <c r="B4792">
        <f t="shared" si="74"/>
        <v>44</v>
      </c>
      <c r="C4792" t="s">
        <v>33</v>
      </c>
      <c r="D4792" s="1">
        <v>46101</v>
      </c>
      <c r="E4792" t="s">
        <v>38</v>
      </c>
      <c r="AF4792">
        <f>IF(excel_project[[#This Row],[Total Messages]]&gt;0,1,0)</f>
        <v>0</v>
      </c>
    </row>
    <row r="4793" spans="1:32" x14ac:dyDescent="0.3">
      <c r="A4793" t="s">
        <v>79</v>
      </c>
      <c r="B4793">
        <f t="shared" si="74"/>
        <v>44</v>
      </c>
      <c r="C4793" t="s">
        <v>33</v>
      </c>
      <c r="D4793" s="1">
        <v>46102</v>
      </c>
      <c r="E4793" t="s">
        <v>39</v>
      </c>
      <c r="AF4793">
        <f>IF(excel_project[[#This Row],[Total Messages]]&gt;0,1,0)</f>
        <v>0</v>
      </c>
    </row>
    <row r="4794" spans="1:32" x14ac:dyDescent="0.3">
      <c r="A4794" t="s">
        <v>79</v>
      </c>
      <c r="B4794">
        <f t="shared" si="74"/>
        <v>44</v>
      </c>
      <c r="C4794" t="s">
        <v>33</v>
      </c>
      <c r="D4794" s="1">
        <v>46103</v>
      </c>
      <c r="E4794" t="s">
        <v>40</v>
      </c>
      <c r="AF4794">
        <f>IF(excel_project[[#This Row],[Total Messages]]&gt;0,1,0)</f>
        <v>0</v>
      </c>
    </row>
    <row r="4795" spans="1:32" x14ac:dyDescent="0.3">
      <c r="A4795" t="s">
        <v>79</v>
      </c>
      <c r="B4795">
        <f t="shared" si="74"/>
        <v>44</v>
      </c>
      <c r="C4795" t="s">
        <v>33</v>
      </c>
      <c r="D4795" s="1">
        <v>46104</v>
      </c>
      <c r="E4795" t="s">
        <v>30</v>
      </c>
      <c r="AF4795">
        <f>IF(excel_project[[#This Row],[Total Messages]]&gt;0,1,0)</f>
        <v>0</v>
      </c>
    </row>
    <row r="4796" spans="1:32" x14ac:dyDescent="0.3">
      <c r="A4796" t="s">
        <v>79</v>
      </c>
      <c r="B4796">
        <f t="shared" si="74"/>
        <v>44</v>
      </c>
      <c r="C4796" t="s">
        <v>33</v>
      </c>
      <c r="D4796" s="1">
        <v>46105</v>
      </c>
      <c r="E4796" t="s">
        <v>34</v>
      </c>
      <c r="AF4796">
        <f>IF(excel_project[[#This Row],[Total Messages]]&gt;0,1,0)</f>
        <v>0</v>
      </c>
    </row>
    <row r="4797" spans="1:32" x14ac:dyDescent="0.3">
      <c r="A4797" t="s">
        <v>79</v>
      </c>
      <c r="B4797">
        <f t="shared" si="74"/>
        <v>44</v>
      </c>
      <c r="C4797" t="s">
        <v>33</v>
      </c>
      <c r="D4797" s="1">
        <v>46106</v>
      </c>
      <c r="E4797" t="s">
        <v>35</v>
      </c>
      <c r="AF4797">
        <f>IF(excel_project[[#This Row],[Total Messages]]&gt;0,1,0)</f>
        <v>0</v>
      </c>
    </row>
    <row r="4798" spans="1:32" x14ac:dyDescent="0.3">
      <c r="A4798" t="s">
        <v>79</v>
      </c>
      <c r="B4798">
        <f t="shared" si="74"/>
        <v>44</v>
      </c>
      <c r="C4798" t="s">
        <v>33</v>
      </c>
      <c r="D4798" s="1">
        <v>46107</v>
      </c>
      <c r="E4798" t="s">
        <v>36</v>
      </c>
      <c r="AF4798">
        <f>IF(excel_project[[#This Row],[Total Messages]]&gt;0,1,0)</f>
        <v>0</v>
      </c>
    </row>
    <row r="4799" spans="1:32" x14ac:dyDescent="0.3">
      <c r="A4799" t="s">
        <v>79</v>
      </c>
      <c r="B4799">
        <f t="shared" si="74"/>
        <v>44</v>
      </c>
      <c r="C4799" t="s">
        <v>33</v>
      </c>
      <c r="D4799" s="1">
        <v>46108</v>
      </c>
      <c r="E4799" t="s">
        <v>38</v>
      </c>
      <c r="AF4799">
        <f>IF(excel_project[[#This Row],[Total Messages]]&gt;0,1,0)</f>
        <v>0</v>
      </c>
    </row>
    <row r="4800" spans="1:32" x14ac:dyDescent="0.3">
      <c r="A4800" t="s">
        <v>79</v>
      </c>
      <c r="B4800">
        <f t="shared" si="74"/>
        <v>44</v>
      </c>
      <c r="C4800" t="s">
        <v>33</v>
      </c>
      <c r="D4800" s="1">
        <v>46109</v>
      </c>
      <c r="E4800" t="s">
        <v>39</v>
      </c>
      <c r="AF4800">
        <f>IF(excel_project[[#This Row],[Total Messages]]&gt;0,1,0)</f>
        <v>0</v>
      </c>
    </row>
    <row r="4801" spans="1:32" x14ac:dyDescent="0.3">
      <c r="A4801" t="s">
        <v>79</v>
      </c>
      <c r="B4801">
        <f t="shared" si="74"/>
        <v>44</v>
      </c>
      <c r="C4801" t="s">
        <v>33</v>
      </c>
      <c r="D4801" s="1">
        <v>46110</v>
      </c>
      <c r="E4801" t="s">
        <v>40</v>
      </c>
      <c r="AF4801">
        <f>IF(excel_project[[#This Row],[Total Messages]]&gt;0,1,0)</f>
        <v>0</v>
      </c>
    </row>
    <row r="4802" spans="1:32" x14ac:dyDescent="0.3">
      <c r="A4802" t="s">
        <v>79</v>
      </c>
      <c r="B4802">
        <f t="shared" ref="B4802:B4865" si="75">VALUE(LEFT(A4802,LEN(A4802)-1))</f>
        <v>44</v>
      </c>
      <c r="C4802" t="s">
        <v>33</v>
      </c>
      <c r="D4802" s="1">
        <v>46111</v>
      </c>
      <c r="E4802" t="s">
        <v>30</v>
      </c>
      <c r="AF4802">
        <f>IF(excel_project[[#This Row],[Total Messages]]&gt;0,1,0)</f>
        <v>0</v>
      </c>
    </row>
    <row r="4803" spans="1:32" x14ac:dyDescent="0.3">
      <c r="A4803" t="s">
        <v>79</v>
      </c>
      <c r="B4803">
        <f t="shared" si="75"/>
        <v>44</v>
      </c>
      <c r="C4803" t="s">
        <v>33</v>
      </c>
      <c r="D4803" s="1">
        <v>46112</v>
      </c>
      <c r="E4803" t="s">
        <v>34</v>
      </c>
      <c r="AF4803">
        <f>IF(excel_project[[#This Row],[Total Messages]]&gt;0,1,0)</f>
        <v>0</v>
      </c>
    </row>
    <row r="4804" spans="1:32" x14ac:dyDescent="0.3">
      <c r="A4804" t="s">
        <v>79</v>
      </c>
      <c r="B4804">
        <f t="shared" si="75"/>
        <v>44</v>
      </c>
      <c r="C4804" t="s">
        <v>33</v>
      </c>
      <c r="D4804" s="1">
        <v>46113</v>
      </c>
      <c r="E4804" t="s">
        <v>35</v>
      </c>
      <c r="AF4804">
        <f>IF(excel_project[[#This Row],[Total Messages]]&gt;0,1,0)</f>
        <v>0</v>
      </c>
    </row>
    <row r="4805" spans="1:32" x14ac:dyDescent="0.3">
      <c r="A4805" t="s">
        <v>79</v>
      </c>
      <c r="B4805">
        <f t="shared" si="75"/>
        <v>44</v>
      </c>
      <c r="C4805" t="s">
        <v>33</v>
      </c>
      <c r="D4805" s="1">
        <v>46114</v>
      </c>
      <c r="E4805" t="s">
        <v>36</v>
      </c>
      <c r="AF4805">
        <f>IF(excel_project[[#This Row],[Total Messages]]&gt;0,1,0)</f>
        <v>0</v>
      </c>
    </row>
    <row r="4806" spans="1:32" x14ac:dyDescent="0.3">
      <c r="A4806" t="s">
        <v>79</v>
      </c>
      <c r="B4806">
        <f t="shared" si="75"/>
        <v>44</v>
      </c>
      <c r="C4806" t="s">
        <v>33</v>
      </c>
      <c r="D4806" s="1">
        <v>46115</v>
      </c>
      <c r="E4806" t="s">
        <v>38</v>
      </c>
      <c r="AF4806">
        <f>IF(excel_project[[#This Row],[Total Messages]]&gt;0,1,0)</f>
        <v>0</v>
      </c>
    </row>
    <row r="4807" spans="1:32" x14ac:dyDescent="0.3">
      <c r="A4807" t="s">
        <v>79</v>
      </c>
      <c r="B4807">
        <f t="shared" si="75"/>
        <v>44</v>
      </c>
      <c r="C4807" t="s">
        <v>33</v>
      </c>
      <c r="D4807" s="1">
        <v>46116</v>
      </c>
      <c r="E4807" t="s">
        <v>39</v>
      </c>
      <c r="AF4807">
        <f>IF(excel_project[[#This Row],[Total Messages]]&gt;0,1,0)</f>
        <v>0</v>
      </c>
    </row>
    <row r="4808" spans="1:32" x14ac:dyDescent="0.3">
      <c r="A4808" t="s">
        <v>79</v>
      </c>
      <c r="B4808">
        <f t="shared" si="75"/>
        <v>44</v>
      </c>
      <c r="C4808" t="s">
        <v>33</v>
      </c>
      <c r="D4808" s="1">
        <v>46117</v>
      </c>
      <c r="E4808" t="s">
        <v>40</v>
      </c>
      <c r="AF4808">
        <f>IF(excel_project[[#This Row],[Total Messages]]&gt;0,1,0)</f>
        <v>0</v>
      </c>
    </row>
    <row r="4809" spans="1:32" x14ac:dyDescent="0.3">
      <c r="A4809" t="s">
        <v>79</v>
      </c>
      <c r="B4809">
        <f t="shared" si="75"/>
        <v>44</v>
      </c>
      <c r="C4809" t="s">
        <v>33</v>
      </c>
      <c r="D4809" s="1">
        <v>46118</v>
      </c>
      <c r="E4809" t="s">
        <v>30</v>
      </c>
      <c r="AF4809">
        <f>IF(excel_project[[#This Row],[Total Messages]]&gt;0,1,0)</f>
        <v>0</v>
      </c>
    </row>
    <row r="4810" spans="1:32" x14ac:dyDescent="0.3">
      <c r="A4810" t="s">
        <v>79</v>
      </c>
      <c r="B4810">
        <f t="shared" si="75"/>
        <v>44</v>
      </c>
      <c r="C4810" t="s">
        <v>33</v>
      </c>
      <c r="D4810" s="1">
        <v>46119</v>
      </c>
      <c r="E4810" t="s">
        <v>34</v>
      </c>
      <c r="AF4810">
        <f>IF(excel_project[[#This Row],[Total Messages]]&gt;0,1,0)</f>
        <v>0</v>
      </c>
    </row>
    <row r="4811" spans="1:32" x14ac:dyDescent="0.3">
      <c r="A4811" t="s">
        <v>79</v>
      </c>
      <c r="B4811">
        <f t="shared" si="75"/>
        <v>44</v>
      </c>
      <c r="C4811" t="s">
        <v>33</v>
      </c>
      <c r="D4811" s="1">
        <v>46120</v>
      </c>
      <c r="E4811" t="s">
        <v>35</v>
      </c>
      <c r="AF4811">
        <f>IF(excel_project[[#This Row],[Total Messages]]&gt;0,1,0)</f>
        <v>0</v>
      </c>
    </row>
    <row r="4812" spans="1:32" x14ac:dyDescent="0.3">
      <c r="A4812" t="s">
        <v>79</v>
      </c>
      <c r="B4812">
        <f t="shared" si="75"/>
        <v>44</v>
      </c>
      <c r="C4812" t="s">
        <v>33</v>
      </c>
      <c r="D4812" s="1">
        <v>46121</v>
      </c>
      <c r="E4812" t="s">
        <v>36</v>
      </c>
      <c r="AF4812">
        <f>IF(excel_project[[#This Row],[Total Messages]]&gt;0,1,0)</f>
        <v>0</v>
      </c>
    </row>
    <row r="4813" spans="1:32" x14ac:dyDescent="0.3">
      <c r="A4813" t="s">
        <v>79</v>
      </c>
      <c r="B4813">
        <f t="shared" si="75"/>
        <v>44</v>
      </c>
      <c r="C4813" t="s">
        <v>33</v>
      </c>
      <c r="D4813" s="1">
        <v>46122</v>
      </c>
      <c r="E4813" t="s">
        <v>38</v>
      </c>
      <c r="AF4813">
        <f>IF(excel_project[[#This Row],[Total Messages]]&gt;0,1,0)</f>
        <v>0</v>
      </c>
    </row>
    <row r="4814" spans="1:32" x14ac:dyDescent="0.3">
      <c r="A4814" t="s">
        <v>79</v>
      </c>
      <c r="B4814">
        <f t="shared" si="75"/>
        <v>44</v>
      </c>
      <c r="C4814" t="s">
        <v>33</v>
      </c>
      <c r="D4814" s="1">
        <v>46123</v>
      </c>
      <c r="E4814" t="s">
        <v>39</v>
      </c>
      <c r="AF4814">
        <f>IF(excel_project[[#This Row],[Total Messages]]&gt;0,1,0)</f>
        <v>0</v>
      </c>
    </row>
    <row r="4815" spans="1:32" x14ac:dyDescent="0.3">
      <c r="A4815" t="s">
        <v>79</v>
      </c>
      <c r="B4815">
        <f t="shared" si="75"/>
        <v>44</v>
      </c>
      <c r="C4815" t="s">
        <v>33</v>
      </c>
      <c r="D4815" s="1">
        <v>46124</v>
      </c>
      <c r="E4815" t="s">
        <v>40</v>
      </c>
      <c r="AF4815">
        <f>IF(excel_project[[#This Row],[Total Messages]]&gt;0,1,0)</f>
        <v>0</v>
      </c>
    </row>
    <row r="4816" spans="1:32" x14ac:dyDescent="0.3">
      <c r="A4816" t="s">
        <v>79</v>
      </c>
      <c r="B4816">
        <f t="shared" si="75"/>
        <v>44</v>
      </c>
      <c r="C4816" t="s">
        <v>33</v>
      </c>
      <c r="D4816" s="1">
        <v>46125</v>
      </c>
      <c r="E4816" t="s">
        <v>30</v>
      </c>
      <c r="AF4816">
        <f>IF(excel_project[[#This Row],[Total Messages]]&gt;0,1,0)</f>
        <v>0</v>
      </c>
    </row>
    <row r="4817" spans="1:32" x14ac:dyDescent="0.3">
      <c r="A4817" t="s">
        <v>79</v>
      </c>
      <c r="B4817">
        <f t="shared" si="75"/>
        <v>44</v>
      </c>
      <c r="C4817" t="s">
        <v>33</v>
      </c>
      <c r="D4817" s="1">
        <v>46126</v>
      </c>
      <c r="E4817" t="s">
        <v>34</v>
      </c>
      <c r="AF4817">
        <f>IF(excel_project[[#This Row],[Total Messages]]&gt;0,1,0)</f>
        <v>0</v>
      </c>
    </row>
    <row r="4818" spans="1:32" x14ac:dyDescent="0.3">
      <c r="A4818" t="s">
        <v>79</v>
      </c>
      <c r="B4818">
        <f t="shared" si="75"/>
        <v>44</v>
      </c>
      <c r="C4818" t="s">
        <v>33</v>
      </c>
      <c r="D4818" s="1">
        <v>46127</v>
      </c>
      <c r="E4818" t="s">
        <v>35</v>
      </c>
      <c r="AF4818">
        <f>IF(excel_project[[#This Row],[Total Messages]]&gt;0,1,0)</f>
        <v>0</v>
      </c>
    </row>
    <row r="4819" spans="1:32" x14ac:dyDescent="0.3">
      <c r="A4819" t="s">
        <v>79</v>
      </c>
      <c r="B4819">
        <f t="shared" si="75"/>
        <v>44</v>
      </c>
      <c r="C4819" t="s">
        <v>33</v>
      </c>
      <c r="D4819" s="1">
        <v>46128</v>
      </c>
      <c r="E4819" t="s">
        <v>36</v>
      </c>
      <c r="AF4819">
        <f>IF(excel_project[[#This Row],[Total Messages]]&gt;0,1,0)</f>
        <v>0</v>
      </c>
    </row>
    <row r="4820" spans="1:32" x14ac:dyDescent="0.3">
      <c r="A4820" t="s">
        <v>79</v>
      </c>
      <c r="B4820">
        <f t="shared" si="75"/>
        <v>44</v>
      </c>
      <c r="C4820" t="s">
        <v>33</v>
      </c>
      <c r="D4820" s="1">
        <v>46129</v>
      </c>
      <c r="E4820" t="s">
        <v>38</v>
      </c>
      <c r="AF4820">
        <f>IF(excel_project[[#This Row],[Total Messages]]&gt;0,1,0)</f>
        <v>0</v>
      </c>
    </row>
    <row r="4821" spans="1:32" x14ac:dyDescent="0.3">
      <c r="A4821" t="s">
        <v>79</v>
      </c>
      <c r="B4821">
        <f t="shared" si="75"/>
        <v>44</v>
      </c>
      <c r="C4821" t="s">
        <v>33</v>
      </c>
      <c r="D4821" s="1">
        <v>46130</v>
      </c>
      <c r="E4821" t="s">
        <v>39</v>
      </c>
      <c r="AF4821">
        <f>IF(excel_project[[#This Row],[Total Messages]]&gt;0,1,0)</f>
        <v>0</v>
      </c>
    </row>
    <row r="4822" spans="1:32" x14ac:dyDescent="0.3">
      <c r="A4822" t="s">
        <v>79</v>
      </c>
      <c r="B4822">
        <f t="shared" si="75"/>
        <v>44</v>
      </c>
      <c r="C4822" t="s">
        <v>33</v>
      </c>
      <c r="D4822" s="1">
        <v>46131</v>
      </c>
      <c r="E4822" t="s">
        <v>40</v>
      </c>
      <c r="AF4822">
        <f>IF(excel_project[[#This Row],[Total Messages]]&gt;0,1,0)</f>
        <v>0</v>
      </c>
    </row>
    <row r="4823" spans="1:32" x14ac:dyDescent="0.3">
      <c r="A4823" t="s">
        <v>79</v>
      </c>
      <c r="B4823">
        <f t="shared" si="75"/>
        <v>44</v>
      </c>
      <c r="C4823" t="s">
        <v>33</v>
      </c>
      <c r="D4823" s="1">
        <v>46132</v>
      </c>
      <c r="E4823" t="s">
        <v>30</v>
      </c>
      <c r="AF4823">
        <f>IF(excel_project[[#This Row],[Total Messages]]&gt;0,1,0)</f>
        <v>0</v>
      </c>
    </row>
    <row r="4824" spans="1:32" x14ac:dyDescent="0.3">
      <c r="A4824" t="s">
        <v>79</v>
      </c>
      <c r="B4824">
        <f t="shared" si="75"/>
        <v>44</v>
      </c>
      <c r="C4824" t="s">
        <v>33</v>
      </c>
      <c r="D4824" s="1">
        <v>46133</v>
      </c>
      <c r="E4824" t="s">
        <v>34</v>
      </c>
      <c r="AF4824">
        <f>IF(excel_project[[#This Row],[Total Messages]]&gt;0,1,0)</f>
        <v>0</v>
      </c>
    </row>
    <row r="4825" spans="1:32" x14ac:dyDescent="0.3">
      <c r="A4825" t="s">
        <v>79</v>
      </c>
      <c r="B4825">
        <f t="shared" si="75"/>
        <v>44</v>
      </c>
      <c r="C4825" t="s">
        <v>33</v>
      </c>
      <c r="D4825" s="1">
        <v>46134</v>
      </c>
      <c r="E4825" t="s">
        <v>35</v>
      </c>
      <c r="AF4825">
        <f>IF(excel_project[[#This Row],[Total Messages]]&gt;0,1,0)</f>
        <v>0</v>
      </c>
    </row>
    <row r="4826" spans="1:32" x14ac:dyDescent="0.3">
      <c r="A4826" t="s">
        <v>79</v>
      </c>
      <c r="B4826">
        <f t="shared" si="75"/>
        <v>44</v>
      </c>
      <c r="C4826" t="s">
        <v>33</v>
      </c>
      <c r="D4826" s="1">
        <v>46135</v>
      </c>
      <c r="E4826" t="s">
        <v>36</v>
      </c>
      <c r="F4826">
        <v>11</v>
      </c>
      <c r="G4826">
        <v>7</v>
      </c>
      <c r="H4826">
        <v>4</v>
      </c>
      <c r="I4826" t="s">
        <v>31</v>
      </c>
      <c r="J4826" t="s">
        <v>37</v>
      </c>
      <c r="K4826">
        <v>2</v>
      </c>
      <c r="AF4826">
        <f>IF(excel_project[[#This Row],[Total Messages]]&gt;0,1,0)</f>
        <v>1</v>
      </c>
    </row>
    <row r="4827" spans="1:32" x14ac:dyDescent="0.3">
      <c r="A4827" t="s">
        <v>79</v>
      </c>
      <c r="B4827">
        <f t="shared" si="75"/>
        <v>44</v>
      </c>
      <c r="C4827" t="s">
        <v>33</v>
      </c>
      <c r="D4827" s="1">
        <v>46136</v>
      </c>
      <c r="E4827" t="s">
        <v>38</v>
      </c>
      <c r="F4827">
        <v>6</v>
      </c>
      <c r="G4827">
        <v>3</v>
      </c>
      <c r="H4827">
        <v>3</v>
      </c>
      <c r="I4827" t="s">
        <v>37</v>
      </c>
      <c r="J4827" t="s">
        <v>31</v>
      </c>
      <c r="AF4827">
        <f>IF(excel_project[[#This Row],[Total Messages]]&gt;0,1,0)</f>
        <v>1</v>
      </c>
    </row>
    <row r="4828" spans="1:32" x14ac:dyDescent="0.3">
      <c r="A4828" t="s">
        <v>79</v>
      </c>
      <c r="B4828">
        <f t="shared" si="75"/>
        <v>44</v>
      </c>
      <c r="C4828" t="s">
        <v>33</v>
      </c>
      <c r="D4828" s="1">
        <v>46137</v>
      </c>
      <c r="E4828" t="s">
        <v>39</v>
      </c>
      <c r="AF4828">
        <f>IF(excel_project[[#This Row],[Total Messages]]&gt;0,1,0)</f>
        <v>0</v>
      </c>
    </row>
    <row r="4829" spans="1:32" x14ac:dyDescent="0.3">
      <c r="A4829" t="s">
        <v>79</v>
      </c>
      <c r="B4829">
        <f t="shared" si="75"/>
        <v>44</v>
      </c>
      <c r="C4829" t="s">
        <v>33</v>
      </c>
      <c r="D4829" s="1">
        <v>46138</v>
      </c>
      <c r="E4829" t="s">
        <v>40</v>
      </c>
      <c r="AF4829">
        <f>IF(excel_project[[#This Row],[Total Messages]]&gt;0,1,0)</f>
        <v>0</v>
      </c>
    </row>
    <row r="4830" spans="1:32" x14ac:dyDescent="0.3">
      <c r="A4830" t="s">
        <v>79</v>
      </c>
      <c r="B4830">
        <f t="shared" si="75"/>
        <v>44</v>
      </c>
      <c r="C4830" t="s">
        <v>33</v>
      </c>
      <c r="D4830" s="1">
        <v>46139</v>
      </c>
      <c r="E4830" t="s">
        <v>30</v>
      </c>
      <c r="AF4830">
        <f>IF(excel_project[[#This Row],[Total Messages]]&gt;0,1,0)</f>
        <v>0</v>
      </c>
    </row>
    <row r="4831" spans="1:32" x14ac:dyDescent="0.3">
      <c r="A4831" t="s">
        <v>79</v>
      </c>
      <c r="B4831">
        <f t="shared" si="75"/>
        <v>44</v>
      </c>
      <c r="C4831" t="s">
        <v>33</v>
      </c>
      <c r="D4831" s="1">
        <v>46140</v>
      </c>
      <c r="E4831" t="s">
        <v>34</v>
      </c>
      <c r="AF4831">
        <f>IF(excel_project[[#This Row],[Total Messages]]&gt;0,1,0)</f>
        <v>0</v>
      </c>
    </row>
    <row r="4832" spans="1:32" x14ac:dyDescent="0.3">
      <c r="A4832" t="s">
        <v>79</v>
      </c>
      <c r="B4832">
        <f t="shared" si="75"/>
        <v>44</v>
      </c>
      <c r="C4832" t="s">
        <v>33</v>
      </c>
      <c r="D4832" s="1">
        <v>46141</v>
      </c>
      <c r="E4832" t="s">
        <v>35</v>
      </c>
      <c r="AF4832">
        <f>IF(excel_project[[#This Row],[Total Messages]]&gt;0,1,0)</f>
        <v>0</v>
      </c>
    </row>
    <row r="4833" spans="1:32" x14ac:dyDescent="0.3">
      <c r="A4833" t="s">
        <v>79</v>
      </c>
      <c r="B4833">
        <f t="shared" si="75"/>
        <v>44</v>
      </c>
      <c r="C4833" t="s">
        <v>33</v>
      </c>
      <c r="D4833" s="1">
        <v>46142</v>
      </c>
      <c r="E4833" t="s">
        <v>36</v>
      </c>
      <c r="AF4833">
        <f>IF(excel_project[[#This Row],[Total Messages]]&gt;0,1,0)</f>
        <v>0</v>
      </c>
    </row>
    <row r="4834" spans="1:32" x14ac:dyDescent="0.3">
      <c r="A4834" t="s">
        <v>79</v>
      </c>
      <c r="B4834">
        <f t="shared" si="75"/>
        <v>44</v>
      </c>
      <c r="C4834" t="s">
        <v>33</v>
      </c>
      <c r="D4834" s="1">
        <v>46143</v>
      </c>
      <c r="E4834" t="s">
        <v>38</v>
      </c>
      <c r="AF4834">
        <f>IF(excel_project[[#This Row],[Total Messages]]&gt;0,1,0)</f>
        <v>0</v>
      </c>
    </row>
    <row r="4835" spans="1:32" x14ac:dyDescent="0.3">
      <c r="A4835" t="s">
        <v>79</v>
      </c>
      <c r="B4835">
        <f t="shared" si="75"/>
        <v>44</v>
      </c>
      <c r="C4835" t="s">
        <v>33</v>
      </c>
      <c r="D4835" s="1">
        <v>46144</v>
      </c>
      <c r="E4835" t="s">
        <v>39</v>
      </c>
      <c r="AF4835">
        <f>IF(excel_project[[#This Row],[Total Messages]]&gt;0,1,0)</f>
        <v>0</v>
      </c>
    </row>
    <row r="4836" spans="1:32" x14ac:dyDescent="0.3">
      <c r="A4836" t="s">
        <v>79</v>
      </c>
      <c r="B4836">
        <f t="shared" si="75"/>
        <v>44</v>
      </c>
      <c r="C4836" t="s">
        <v>33</v>
      </c>
      <c r="D4836" s="1">
        <v>46145</v>
      </c>
      <c r="E4836" t="s">
        <v>40</v>
      </c>
      <c r="AF4836">
        <f>IF(excel_project[[#This Row],[Total Messages]]&gt;0,1,0)</f>
        <v>0</v>
      </c>
    </row>
    <row r="4837" spans="1:32" x14ac:dyDescent="0.3">
      <c r="A4837" t="s">
        <v>79</v>
      </c>
      <c r="B4837">
        <f t="shared" si="75"/>
        <v>44</v>
      </c>
      <c r="C4837" t="s">
        <v>33</v>
      </c>
      <c r="D4837" s="1">
        <v>46146</v>
      </c>
      <c r="E4837" t="s">
        <v>30</v>
      </c>
      <c r="AF4837">
        <f>IF(excel_project[[#This Row],[Total Messages]]&gt;0,1,0)</f>
        <v>0</v>
      </c>
    </row>
    <row r="4838" spans="1:32" x14ac:dyDescent="0.3">
      <c r="A4838" t="s">
        <v>79</v>
      </c>
      <c r="B4838">
        <f t="shared" si="75"/>
        <v>44</v>
      </c>
      <c r="C4838" t="s">
        <v>33</v>
      </c>
      <c r="D4838" s="1">
        <v>46147</v>
      </c>
      <c r="E4838" t="s">
        <v>34</v>
      </c>
      <c r="AF4838">
        <f>IF(excel_project[[#This Row],[Total Messages]]&gt;0,1,0)</f>
        <v>0</v>
      </c>
    </row>
    <row r="4839" spans="1:32" x14ac:dyDescent="0.3">
      <c r="A4839" t="s">
        <v>79</v>
      </c>
      <c r="B4839">
        <f t="shared" si="75"/>
        <v>44</v>
      </c>
      <c r="C4839" t="s">
        <v>33</v>
      </c>
      <c r="D4839" s="1">
        <v>46148</v>
      </c>
      <c r="E4839" t="s">
        <v>35</v>
      </c>
      <c r="AF4839">
        <f>IF(excel_project[[#This Row],[Total Messages]]&gt;0,1,0)</f>
        <v>0</v>
      </c>
    </row>
    <row r="4840" spans="1:32" x14ac:dyDescent="0.3">
      <c r="A4840" t="s">
        <v>79</v>
      </c>
      <c r="B4840">
        <f t="shared" si="75"/>
        <v>44</v>
      </c>
      <c r="C4840" t="s">
        <v>33</v>
      </c>
      <c r="D4840" s="1">
        <v>46149</v>
      </c>
      <c r="E4840" t="s">
        <v>36</v>
      </c>
      <c r="AF4840">
        <f>IF(excel_project[[#This Row],[Total Messages]]&gt;0,1,0)</f>
        <v>0</v>
      </c>
    </row>
    <row r="4841" spans="1:32" x14ac:dyDescent="0.3">
      <c r="A4841" t="s">
        <v>79</v>
      </c>
      <c r="B4841">
        <f t="shared" si="75"/>
        <v>44</v>
      </c>
      <c r="C4841" t="s">
        <v>33</v>
      </c>
      <c r="D4841" s="1">
        <v>46150</v>
      </c>
      <c r="E4841" t="s">
        <v>38</v>
      </c>
      <c r="AF4841">
        <f>IF(excel_project[[#This Row],[Total Messages]]&gt;0,1,0)</f>
        <v>0</v>
      </c>
    </row>
    <row r="4842" spans="1:32" x14ac:dyDescent="0.3">
      <c r="A4842" t="s">
        <v>80</v>
      </c>
      <c r="B4842">
        <f t="shared" si="75"/>
        <v>45</v>
      </c>
      <c r="C4842" t="s">
        <v>33</v>
      </c>
      <c r="D4842" s="1">
        <v>46041</v>
      </c>
      <c r="E4842" t="s">
        <v>30</v>
      </c>
      <c r="AF4842">
        <f>IF(excel_project[[#This Row],[Total Messages]]&gt;0,1,0)</f>
        <v>0</v>
      </c>
    </row>
    <row r="4843" spans="1:32" x14ac:dyDescent="0.3">
      <c r="A4843" t="s">
        <v>80</v>
      </c>
      <c r="B4843">
        <f t="shared" si="75"/>
        <v>45</v>
      </c>
      <c r="C4843" t="s">
        <v>33</v>
      </c>
      <c r="D4843" s="1">
        <v>46042</v>
      </c>
      <c r="E4843" t="s">
        <v>34</v>
      </c>
      <c r="AF4843">
        <f>IF(excel_project[[#This Row],[Total Messages]]&gt;0,1,0)</f>
        <v>0</v>
      </c>
    </row>
    <row r="4844" spans="1:32" x14ac:dyDescent="0.3">
      <c r="A4844" t="s">
        <v>80</v>
      </c>
      <c r="B4844">
        <f t="shared" si="75"/>
        <v>45</v>
      </c>
      <c r="C4844" t="s">
        <v>33</v>
      </c>
      <c r="D4844" s="1">
        <v>46043</v>
      </c>
      <c r="E4844" t="s">
        <v>35</v>
      </c>
      <c r="AF4844">
        <f>IF(excel_project[[#This Row],[Total Messages]]&gt;0,1,0)</f>
        <v>0</v>
      </c>
    </row>
    <row r="4845" spans="1:32" x14ac:dyDescent="0.3">
      <c r="A4845" t="s">
        <v>80</v>
      </c>
      <c r="B4845">
        <f t="shared" si="75"/>
        <v>45</v>
      </c>
      <c r="C4845" t="s">
        <v>33</v>
      </c>
      <c r="D4845" s="1">
        <v>46044</v>
      </c>
      <c r="E4845" t="s">
        <v>36</v>
      </c>
      <c r="AF4845">
        <f>IF(excel_project[[#This Row],[Total Messages]]&gt;0,1,0)</f>
        <v>0</v>
      </c>
    </row>
    <row r="4846" spans="1:32" x14ac:dyDescent="0.3">
      <c r="A4846" t="s">
        <v>80</v>
      </c>
      <c r="B4846">
        <f t="shared" si="75"/>
        <v>45</v>
      </c>
      <c r="C4846" t="s">
        <v>33</v>
      </c>
      <c r="D4846" s="1">
        <v>46045</v>
      </c>
      <c r="E4846" t="s">
        <v>38</v>
      </c>
      <c r="AF4846">
        <f>IF(excel_project[[#This Row],[Total Messages]]&gt;0,1,0)</f>
        <v>0</v>
      </c>
    </row>
    <row r="4847" spans="1:32" x14ac:dyDescent="0.3">
      <c r="A4847" t="s">
        <v>80</v>
      </c>
      <c r="B4847">
        <f t="shared" si="75"/>
        <v>45</v>
      </c>
      <c r="C4847" t="s">
        <v>33</v>
      </c>
      <c r="D4847" s="1">
        <v>46046</v>
      </c>
      <c r="E4847" t="s">
        <v>39</v>
      </c>
      <c r="AF4847">
        <f>IF(excel_project[[#This Row],[Total Messages]]&gt;0,1,0)</f>
        <v>0</v>
      </c>
    </row>
    <row r="4848" spans="1:32" x14ac:dyDescent="0.3">
      <c r="A4848" t="s">
        <v>80</v>
      </c>
      <c r="B4848">
        <f t="shared" si="75"/>
        <v>45</v>
      </c>
      <c r="C4848" t="s">
        <v>33</v>
      </c>
      <c r="D4848" s="1">
        <v>46047</v>
      </c>
      <c r="E4848" t="s">
        <v>40</v>
      </c>
      <c r="AF4848">
        <f>IF(excel_project[[#This Row],[Total Messages]]&gt;0,1,0)</f>
        <v>0</v>
      </c>
    </row>
    <row r="4849" spans="1:32" x14ac:dyDescent="0.3">
      <c r="A4849" t="s">
        <v>80</v>
      </c>
      <c r="B4849">
        <f t="shared" si="75"/>
        <v>45</v>
      </c>
      <c r="C4849" t="s">
        <v>33</v>
      </c>
      <c r="D4849" s="1">
        <v>46048</v>
      </c>
      <c r="E4849" t="s">
        <v>30</v>
      </c>
      <c r="AF4849">
        <f>IF(excel_project[[#This Row],[Total Messages]]&gt;0,1,0)</f>
        <v>0</v>
      </c>
    </row>
    <row r="4850" spans="1:32" x14ac:dyDescent="0.3">
      <c r="A4850" t="s">
        <v>80</v>
      </c>
      <c r="B4850">
        <f t="shared" si="75"/>
        <v>45</v>
      </c>
      <c r="C4850" t="s">
        <v>33</v>
      </c>
      <c r="D4850" s="1">
        <v>46049</v>
      </c>
      <c r="E4850" t="s">
        <v>34</v>
      </c>
      <c r="AF4850">
        <f>IF(excel_project[[#This Row],[Total Messages]]&gt;0,1,0)</f>
        <v>0</v>
      </c>
    </row>
    <row r="4851" spans="1:32" x14ac:dyDescent="0.3">
      <c r="A4851" t="s">
        <v>80</v>
      </c>
      <c r="B4851">
        <f t="shared" si="75"/>
        <v>45</v>
      </c>
      <c r="C4851" t="s">
        <v>33</v>
      </c>
      <c r="D4851" s="1">
        <v>46050</v>
      </c>
      <c r="E4851" t="s">
        <v>35</v>
      </c>
      <c r="AF4851">
        <f>IF(excel_project[[#This Row],[Total Messages]]&gt;0,1,0)</f>
        <v>0</v>
      </c>
    </row>
    <row r="4852" spans="1:32" x14ac:dyDescent="0.3">
      <c r="A4852" t="s">
        <v>80</v>
      </c>
      <c r="B4852">
        <f t="shared" si="75"/>
        <v>45</v>
      </c>
      <c r="C4852" t="s">
        <v>33</v>
      </c>
      <c r="D4852" s="1">
        <v>46051</v>
      </c>
      <c r="E4852" t="s">
        <v>36</v>
      </c>
      <c r="AF4852">
        <f>IF(excel_project[[#This Row],[Total Messages]]&gt;0,1,0)</f>
        <v>0</v>
      </c>
    </row>
    <row r="4853" spans="1:32" x14ac:dyDescent="0.3">
      <c r="A4853" t="s">
        <v>80</v>
      </c>
      <c r="B4853">
        <f t="shared" si="75"/>
        <v>45</v>
      </c>
      <c r="C4853" t="s">
        <v>33</v>
      </c>
      <c r="D4853" s="1">
        <v>46052</v>
      </c>
      <c r="E4853" t="s">
        <v>38</v>
      </c>
      <c r="AF4853">
        <f>IF(excel_project[[#This Row],[Total Messages]]&gt;0,1,0)</f>
        <v>0</v>
      </c>
    </row>
    <row r="4854" spans="1:32" x14ac:dyDescent="0.3">
      <c r="A4854" t="s">
        <v>80</v>
      </c>
      <c r="B4854">
        <f t="shared" si="75"/>
        <v>45</v>
      </c>
      <c r="C4854" t="s">
        <v>33</v>
      </c>
      <c r="D4854" s="1">
        <v>46053</v>
      </c>
      <c r="E4854" t="s">
        <v>39</v>
      </c>
      <c r="AF4854">
        <f>IF(excel_project[[#This Row],[Total Messages]]&gt;0,1,0)</f>
        <v>0</v>
      </c>
    </row>
    <row r="4855" spans="1:32" x14ac:dyDescent="0.3">
      <c r="A4855" t="s">
        <v>80</v>
      </c>
      <c r="B4855">
        <f t="shared" si="75"/>
        <v>45</v>
      </c>
      <c r="C4855" t="s">
        <v>33</v>
      </c>
      <c r="D4855" s="1">
        <v>46054</v>
      </c>
      <c r="E4855" t="s">
        <v>40</v>
      </c>
      <c r="F4855">
        <v>1</v>
      </c>
      <c r="H4855">
        <v>1</v>
      </c>
      <c r="I4855" t="s">
        <v>37</v>
      </c>
      <c r="J4855" t="s">
        <v>37</v>
      </c>
      <c r="V4855">
        <v>1</v>
      </c>
      <c r="AE4855">
        <v>1</v>
      </c>
      <c r="AF4855">
        <f>IF(excel_project[[#This Row],[Total Messages]]&gt;0,1,0)</f>
        <v>1</v>
      </c>
    </row>
    <row r="4856" spans="1:32" x14ac:dyDescent="0.3">
      <c r="A4856" t="s">
        <v>80</v>
      </c>
      <c r="B4856">
        <f t="shared" si="75"/>
        <v>45</v>
      </c>
      <c r="C4856" t="s">
        <v>33</v>
      </c>
      <c r="D4856" s="1">
        <v>46055</v>
      </c>
      <c r="E4856" t="s">
        <v>30</v>
      </c>
      <c r="AF4856">
        <f>IF(excel_project[[#This Row],[Total Messages]]&gt;0,1,0)</f>
        <v>0</v>
      </c>
    </row>
    <row r="4857" spans="1:32" x14ac:dyDescent="0.3">
      <c r="A4857" t="s">
        <v>80</v>
      </c>
      <c r="B4857">
        <f t="shared" si="75"/>
        <v>45</v>
      </c>
      <c r="C4857" t="s">
        <v>33</v>
      </c>
      <c r="D4857" s="1">
        <v>46056</v>
      </c>
      <c r="E4857" t="s">
        <v>34</v>
      </c>
      <c r="AF4857">
        <f>IF(excel_project[[#This Row],[Total Messages]]&gt;0,1,0)</f>
        <v>0</v>
      </c>
    </row>
    <row r="4858" spans="1:32" x14ac:dyDescent="0.3">
      <c r="A4858" t="s">
        <v>80</v>
      </c>
      <c r="B4858">
        <f t="shared" si="75"/>
        <v>45</v>
      </c>
      <c r="C4858" t="s">
        <v>33</v>
      </c>
      <c r="D4858" s="1">
        <v>46057</v>
      </c>
      <c r="E4858" t="s">
        <v>35</v>
      </c>
      <c r="AF4858">
        <f>IF(excel_project[[#This Row],[Total Messages]]&gt;0,1,0)</f>
        <v>0</v>
      </c>
    </row>
    <row r="4859" spans="1:32" x14ac:dyDescent="0.3">
      <c r="A4859" t="s">
        <v>80</v>
      </c>
      <c r="B4859">
        <f t="shared" si="75"/>
        <v>45</v>
      </c>
      <c r="C4859" t="s">
        <v>33</v>
      </c>
      <c r="D4859" s="1">
        <v>46058</v>
      </c>
      <c r="E4859" t="s">
        <v>36</v>
      </c>
      <c r="AF4859">
        <f>IF(excel_project[[#This Row],[Total Messages]]&gt;0,1,0)</f>
        <v>0</v>
      </c>
    </row>
    <row r="4860" spans="1:32" x14ac:dyDescent="0.3">
      <c r="A4860" t="s">
        <v>80</v>
      </c>
      <c r="B4860">
        <f t="shared" si="75"/>
        <v>45</v>
      </c>
      <c r="C4860" t="s">
        <v>33</v>
      </c>
      <c r="D4860" s="1">
        <v>46059</v>
      </c>
      <c r="E4860" t="s">
        <v>38</v>
      </c>
      <c r="AF4860">
        <f>IF(excel_project[[#This Row],[Total Messages]]&gt;0,1,0)</f>
        <v>0</v>
      </c>
    </row>
    <row r="4861" spans="1:32" x14ac:dyDescent="0.3">
      <c r="A4861" t="s">
        <v>80</v>
      </c>
      <c r="B4861">
        <f t="shared" si="75"/>
        <v>45</v>
      </c>
      <c r="C4861" t="s">
        <v>33</v>
      </c>
      <c r="D4861" s="1">
        <v>46060</v>
      </c>
      <c r="E4861" t="s">
        <v>39</v>
      </c>
      <c r="AF4861">
        <f>IF(excel_project[[#This Row],[Total Messages]]&gt;0,1,0)</f>
        <v>0</v>
      </c>
    </row>
    <row r="4862" spans="1:32" x14ac:dyDescent="0.3">
      <c r="A4862" t="s">
        <v>80</v>
      </c>
      <c r="B4862">
        <f t="shared" si="75"/>
        <v>45</v>
      </c>
      <c r="C4862" t="s">
        <v>33</v>
      </c>
      <c r="D4862" s="1">
        <v>46061</v>
      </c>
      <c r="E4862" t="s">
        <v>40</v>
      </c>
      <c r="AF4862">
        <f>IF(excel_project[[#This Row],[Total Messages]]&gt;0,1,0)</f>
        <v>0</v>
      </c>
    </row>
    <row r="4863" spans="1:32" x14ac:dyDescent="0.3">
      <c r="A4863" t="s">
        <v>80</v>
      </c>
      <c r="B4863">
        <f t="shared" si="75"/>
        <v>45</v>
      </c>
      <c r="C4863" t="s">
        <v>33</v>
      </c>
      <c r="D4863" s="1">
        <v>46062</v>
      </c>
      <c r="E4863" t="s">
        <v>30</v>
      </c>
      <c r="AF4863">
        <f>IF(excel_project[[#This Row],[Total Messages]]&gt;0,1,0)</f>
        <v>0</v>
      </c>
    </row>
    <row r="4864" spans="1:32" x14ac:dyDescent="0.3">
      <c r="A4864" t="s">
        <v>80</v>
      </c>
      <c r="B4864">
        <f t="shared" si="75"/>
        <v>45</v>
      </c>
      <c r="C4864" t="s">
        <v>33</v>
      </c>
      <c r="D4864" s="1">
        <v>46063</v>
      </c>
      <c r="E4864" t="s">
        <v>34</v>
      </c>
      <c r="AF4864">
        <f>IF(excel_project[[#This Row],[Total Messages]]&gt;0,1,0)</f>
        <v>0</v>
      </c>
    </row>
    <row r="4865" spans="1:32" x14ac:dyDescent="0.3">
      <c r="A4865" t="s">
        <v>80</v>
      </c>
      <c r="B4865">
        <f t="shared" si="75"/>
        <v>45</v>
      </c>
      <c r="C4865" t="s">
        <v>33</v>
      </c>
      <c r="D4865" s="1">
        <v>46064</v>
      </c>
      <c r="E4865" t="s">
        <v>35</v>
      </c>
      <c r="AF4865">
        <f>IF(excel_project[[#This Row],[Total Messages]]&gt;0,1,0)</f>
        <v>0</v>
      </c>
    </row>
    <row r="4866" spans="1:32" x14ac:dyDescent="0.3">
      <c r="A4866" t="s">
        <v>80</v>
      </c>
      <c r="B4866">
        <f t="shared" ref="B4866:B4929" si="76">VALUE(LEFT(A4866,LEN(A4866)-1))</f>
        <v>45</v>
      </c>
      <c r="C4866" t="s">
        <v>33</v>
      </c>
      <c r="D4866" s="1">
        <v>46065</v>
      </c>
      <c r="E4866" t="s">
        <v>36</v>
      </c>
      <c r="AF4866">
        <f>IF(excel_project[[#This Row],[Total Messages]]&gt;0,1,0)</f>
        <v>0</v>
      </c>
    </row>
    <row r="4867" spans="1:32" x14ac:dyDescent="0.3">
      <c r="A4867" t="s">
        <v>80</v>
      </c>
      <c r="B4867">
        <f t="shared" si="76"/>
        <v>45</v>
      </c>
      <c r="C4867" t="s">
        <v>33</v>
      </c>
      <c r="D4867" s="1">
        <v>46066</v>
      </c>
      <c r="E4867" t="s">
        <v>38</v>
      </c>
      <c r="AF4867">
        <f>IF(excel_project[[#This Row],[Total Messages]]&gt;0,1,0)</f>
        <v>0</v>
      </c>
    </row>
    <row r="4868" spans="1:32" x14ac:dyDescent="0.3">
      <c r="A4868" t="s">
        <v>80</v>
      </c>
      <c r="B4868">
        <f t="shared" si="76"/>
        <v>45</v>
      </c>
      <c r="C4868" t="s">
        <v>33</v>
      </c>
      <c r="D4868" s="1">
        <v>46067</v>
      </c>
      <c r="E4868" t="s">
        <v>39</v>
      </c>
      <c r="AF4868">
        <f>IF(excel_project[[#This Row],[Total Messages]]&gt;0,1,0)</f>
        <v>0</v>
      </c>
    </row>
    <row r="4869" spans="1:32" x14ac:dyDescent="0.3">
      <c r="A4869" t="s">
        <v>80</v>
      </c>
      <c r="B4869">
        <f t="shared" si="76"/>
        <v>45</v>
      </c>
      <c r="C4869" t="s">
        <v>33</v>
      </c>
      <c r="D4869" s="1">
        <v>46068</v>
      </c>
      <c r="E4869" t="s">
        <v>40</v>
      </c>
      <c r="AF4869">
        <f>IF(excel_project[[#This Row],[Total Messages]]&gt;0,1,0)</f>
        <v>0</v>
      </c>
    </row>
    <row r="4870" spans="1:32" x14ac:dyDescent="0.3">
      <c r="A4870" t="s">
        <v>80</v>
      </c>
      <c r="B4870">
        <f t="shared" si="76"/>
        <v>45</v>
      </c>
      <c r="C4870" t="s">
        <v>33</v>
      </c>
      <c r="D4870" s="1">
        <v>46069</v>
      </c>
      <c r="E4870" t="s">
        <v>30</v>
      </c>
      <c r="AF4870">
        <f>IF(excel_project[[#This Row],[Total Messages]]&gt;0,1,0)</f>
        <v>0</v>
      </c>
    </row>
    <row r="4871" spans="1:32" x14ac:dyDescent="0.3">
      <c r="A4871" t="s">
        <v>80</v>
      </c>
      <c r="B4871">
        <f t="shared" si="76"/>
        <v>45</v>
      </c>
      <c r="C4871" t="s">
        <v>33</v>
      </c>
      <c r="D4871" s="1">
        <v>46070</v>
      </c>
      <c r="E4871" t="s">
        <v>34</v>
      </c>
      <c r="AF4871">
        <f>IF(excel_project[[#This Row],[Total Messages]]&gt;0,1,0)</f>
        <v>0</v>
      </c>
    </row>
    <row r="4872" spans="1:32" x14ac:dyDescent="0.3">
      <c r="A4872" t="s">
        <v>80</v>
      </c>
      <c r="B4872">
        <f t="shared" si="76"/>
        <v>45</v>
      </c>
      <c r="C4872" t="s">
        <v>33</v>
      </c>
      <c r="D4872" s="1">
        <v>46071</v>
      </c>
      <c r="E4872" t="s">
        <v>35</v>
      </c>
      <c r="AF4872">
        <f>IF(excel_project[[#This Row],[Total Messages]]&gt;0,1,0)</f>
        <v>0</v>
      </c>
    </row>
    <row r="4873" spans="1:32" x14ac:dyDescent="0.3">
      <c r="A4873" t="s">
        <v>80</v>
      </c>
      <c r="B4873">
        <f t="shared" si="76"/>
        <v>45</v>
      </c>
      <c r="C4873" t="s">
        <v>33</v>
      </c>
      <c r="D4873" s="1">
        <v>46072</v>
      </c>
      <c r="E4873" t="s">
        <v>36</v>
      </c>
      <c r="AF4873">
        <f>IF(excel_project[[#This Row],[Total Messages]]&gt;0,1,0)</f>
        <v>0</v>
      </c>
    </row>
    <row r="4874" spans="1:32" x14ac:dyDescent="0.3">
      <c r="A4874" t="s">
        <v>80</v>
      </c>
      <c r="B4874">
        <f t="shared" si="76"/>
        <v>45</v>
      </c>
      <c r="C4874" t="s">
        <v>33</v>
      </c>
      <c r="D4874" s="1">
        <v>46073</v>
      </c>
      <c r="E4874" t="s">
        <v>38</v>
      </c>
      <c r="AF4874">
        <f>IF(excel_project[[#This Row],[Total Messages]]&gt;0,1,0)</f>
        <v>0</v>
      </c>
    </row>
    <row r="4875" spans="1:32" x14ac:dyDescent="0.3">
      <c r="A4875" t="s">
        <v>80</v>
      </c>
      <c r="B4875">
        <f t="shared" si="76"/>
        <v>45</v>
      </c>
      <c r="C4875" t="s">
        <v>33</v>
      </c>
      <c r="D4875" s="1">
        <v>46074</v>
      </c>
      <c r="E4875" t="s">
        <v>39</v>
      </c>
      <c r="AF4875">
        <f>IF(excel_project[[#This Row],[Total Messages]]&gt;0,1,0)</f>
        <v>0</v>
      </c>
    </row>
    <row r="4876" spans="1:32" x14ac:dyDescent="0.3">
      <c r="A4876" t="s">
        <v>80</v>
      </c>
      <c r="B4876">
        <f t="shared" si="76"/>
        <v>45</v>
      </c>
      <c r="C4876" t="s">
        <v>33</v>
      </c>
      <c r="D4876" s="1">
        <v>46075</v>
      </c>
      <c r="E4876" t="s">
        <v>40</v>
      </c>
      <c r="AF4876">
        <f>IF(excel_project[[#This Row],[Total Messages]]&gt;0,1,0)</f>
        <v>0</v>
      </c>
    </row>
    <row r="4877" spans="1:32" x14ac:dyDescent="0.3">
      <c r="A4877" t="s">
        <v>80</v>
      </c>
      <c r="B4877">
        <f t="shared" si="76"/>
        <v>45</v>
      </c>
      <c r="C4877" t="s">
        <v>33</v>
      </c>
      <c r="D4877" s="1">
        <v>46076</v>
      </c>
      <c r="E4877" t="s">
        <v>30</v>
      </c>
      <c r="AF4877">
        <f>IF(excel_project[[#This Row],[Total Messages]]&gt;0,1,0)</f>
        <v>0</v>
      </c>
    </row>
    <row r="4878" spans="1:32" x14ac:dyDescent="0.3">
      <c r="A4878" t="s">
        <v>80</v>
      </c>
      <c r="B4878">
        <f t="shared" si="76"/>
        <v>45</v>
      </c>
      <c r="C4878" t="s">
        <v>33</v>
      </c>
      <c r="D4878" s="1">
        <v>46077</v>
      </c>
      <c r="E4878" t="s">
        <v>34</v>
      </c>
      <c r="AF4878">
        <f>IF(excel_project[[#This Row],[Total Messages]]&gt;0,1,0)</f>
        <v>0</v>
      </c>
    </row>
    <row r="4879" spans="1:32" x14ac:dyDescent="0.3">
      <c r="A4879" t="s">
        <v>80</v>
      </c>
      <c r="B4879">
        <f t="shared" si="76"/>
        <v>45</v>
      </c>
      <c r="C4879" t="s">
        <v>33</v>
      </c>
      <c r="D4879" s="1">
        <v>46078</v>
      </c>
      <c r="E4879" t="s">
        <v>35</v>
      </c>
      <c r="AF4879">
        <f>IF(excel_project[[#This Row],[Total Messages]]&gt;0,1,0)</f>
        <v>0</v>
      </c>
    </row>
    <row r="4880" spans="1:32" x14ac:dyDescent="0.3">
      <c r="A4880" t="s">
        <v>80</v>
      </c>
      <c r="B4880">
        <f t="shared" si="76"/>
        <v>45</v>
      </c>
      <c r="C4880" t="s">
        <v>33</v>
      </c>
      <c r="D4880" s="1">
        <v>46079</v>
      </c>
      <c r="E4880" t="s">
        <v>36</v>
      </c>
      <c r="AF4880">
        <f>IF(excel_project[[#This Row],[Total Messages]]&gt;0,1,0)</f>
        <v>0</v>
      </c>
    </row>
    <row r="4881" spans="1:32" x14ac:dyDescent="0.3">
      <c r="A4881" t="s">
        <v>80</v>
      </c>
      <c r="B4881">
        <f t="shared" si="76"/>
        <v>45</v>
      </c>
      <c r="C4881" t="s">
        <v>33</v>
      </c>
      <c r="D4881" s="1">
        <v>46080</v>
      </c>
      <c r="E4881" t="s">
        <v>38</v>
      </c>
      <c r="AF4881">
        <f>IF(excel_project[[#This Row],[Total Messages]]&gt;0,1,0)</f>
        <v>0</v>
      </c>
    </row>
    <row r="4882" spans="1:32" x14ac:dyDescent="0.3">
      <c r="A4882" t="s">
        <v>80</v>
      </c>
      <c r="B4882">
        <f t="shared" si="76"/>
        <v>45</v>
      </c>
      <c r="C4882" t="s">
        <v>33</v>
      </c>
      <c r="D4882" s="1">
        <v>46081</v>
      </c>
      <c r="E4882" t="s">
        <v>39</v>
      </c>
      <c r="AF4882">
        <f>IF(excel_project[[#This Row],[Total Messages]]&gt;0,1,0)</f>
        <v>0</v>
      </c>
    </row>
    <row r="4883" spans="1:32" x14ac:dyDescent="0.3">
      <c r="A4883" t="s">
        <v>80</v>
      </c>
      <c r="B4883">
        <f t="shared" si="76"/>
        <v>45</v>
      </c>
      <c r="C4883" t="s">
        <v>33</v>
      </c>
      <c r="D4883" s="1">
        <v>46082</v>
      </c>
      <c r="E4883" t="s">
        <v>40</v>
      </c>
      <c r="F4883">
        <v>1</v>
      </c>
      <c r="H4883">
        <v>1</v>
      </c>
      <c r="I4883" t="s">
        <v>37</v>
      </c>
      <c r="J4883" t="s">
        <v>37</v>
      </c>
      <c r="V4883">
        <v>1</v>
      </c>
      <c r="AE4883">
        <v>1</v>
      </c>
      <c r="AF4883">
        <f>IF(excel_project[[#This Row],[Total Messages]]&gt;0,1,0)</f>
        <v>1</v>
      </c>
    </row>
    <row r="4884" spans="1:32" x14ac:dyDescent="0.3">
      <c r="A4884" t="s">
        <v>80</v>
      </c>
      <c r="B4884">
        <f t="shared" si="76"/>
        <v>45</v>
      </c>
      <c r="C4884" t="s">
        <v>33</v>
      </c>
      <c r="D4884" s="1">
        <v>46083</v>
      </c>
      <c r="E4884" t="s">
        <v>30</v>
      </c>
      <c r="AF4884">
        <f>IF(excel_project[[#This Row],[Total Messages]]&gt;0,1,0)</f>
        <v>0</v>
      </c>
    </row>
    <row r="4885" spans="1:32" x14ac:dyDescent="0.3">
      <c r="A4885" t="s">
        <v>80</v>
      </c>
      <c r="B4885">
        <f t="shared" si="76"/>
        <v>45</v>
      </c>
      <c r="C4885" t="s">
        <v>33</v>
      </c>
      <c r="D4885" s="1">
        <v>46084</v>
      </c>
      <c r="E4885" t="s">
        <v>34</v>
      </c>
      <c r="AF4885">
        <f>IF(excel_project[[#This Row],[Total Messages]]&gt;0,1,0)</f>
        <v>0</v>
      </c>
    </row>
    <row r="4886" spans="1:32" x14ac:dyDescent="0.3">
      <c r="A4886" t="s">
        <v>80</v>
      </c>
      <c r="B4886">
        <f t="shared" si="76"/>
        <v>45</v>
      </c>
      <c r="C4886" t="s">
        <v>33</v>
      </c>
      <c r="D4886" s="1">
        <v>46085</v>
      </c>
      <c r="E4886" t="s">
        <v>35</v>
      </c>
      <c r="AF4886">
        <f>IF(excel_project[[#This Row],[Total Messages]]&gt;0,1,0)</f>
        <v>0</v>
      </c>
    </row>
    <row r="4887" spans="1:32" x14ac:dyDescent="0.3">
      <c r="A4887" t="s">
        <v>80</v>
      </c>
      <c r="B4887">
        <f t="shared" si="76"/>
        <v>45</v>
      </c>
      <c r="C4887" t="s">
        <v>33</v>
      </c>
      <c r="D4887" s="1">
        <v>46086</v>
      </c>
      <c r="E4887" t="s">
        <v>36</v>
      </c>
      <c r="AF4887">
        <f>IF(excel_project[[#This Row],[Total Messages]]&gt;0,1,0)</f>
        <v>0</v>
      </c>
    </row>
    <row r="4888" spans="1:32" x14ac:dyDescent="0.3">
      <c r="A4888" t="s">
        <v>80</v>
      </c>
      <c r="B4888">
        <f t="shared" si="76"/>
        <v>45</v>
      </c>
      <c r="C4888" t="s">
        <v>33</v>
      </c>
      <c r="D4888" s="1">
        <v>46087</v>
      </c>
      <c r="E4888" t="s">
        <v>38</v>
      </c>
      <c r="AF4888">
        <f>IF(excel_project[[#This Row],[Total Messages]]&gt;0,1,0)</f>
        <v>0</v>
      </c>
    </row>
    <row r="4889" spans="1:32" x14ac:dyDescent="0.3">
      <c r="A4889" t="s">
        <v>80</v>
      </c>
      <c r="B4889">
        <f t="shared" si="76"/>
        <v>45</v>
      </c>
      <c r="C4889" t="s">
        <v>33</v>
      </c>
      <c r="D4889" s="1">
        <v>46088</v>
      </c>
      <c r="E4889" t="s">
        <v>39</v>
      </c>
      <c r="AF4889">
        <f>IF(excel_project[[#This Row],[Total Messages]]&gt;0,1,0)</f>
        <v>0</v>
      </c>
    </row>
    <row r="4890" spans="1:32" x14ac:dyDescent="0.3">
      <c r="A4890" t="s">
        <v>80</v>
      </c>
      <c r="B4890">
        <f t="shared" si="76"/>
        <v>45</v>
      </c>
      <c r="C4890" t="s">
        <v>33</v>
      </c>
      <c r="D4890" s="1">
        <v>46089</v>
      </c>
      <c r="E4890" t="s">
        <v>40</v>
      </c>
      <c r="AF4890">
        <f>IF(excel_project[[#This Row],[Total Messages]]&gt;0,1,0)</f>
        <v>0</v>
      </c>
    </row>
    <row r="4891" spans="1:32" x14ac:dyDescent="0.3">
      <c r="A4891" t="s">
        <v>80</v>
      </c>
      <c r="B4891">
        <f t="shared" si="76"/>
        <v>45</v>
      </c>
      <c r="C4891" t="s">
        <v>33</v>
      </c>
      <c r="D4891" s="1">
        <v>46090</v>
      </c>
      <c r="E4891" t="s">
        <v>30</v>
      </c>
      <c r="AF4891">
        <f>IF(excel_project[[#This Row],[Total Messages]]&gt;0,1,0)</f>
        <v>0</v>
      </c>
    </row>
    <row r="4892" spans="1:32" x14ac:dyDescent="0.3">
      <c r="A4892" t="s">
        <v>80</v>
      </c>
      <c r="B4892">
        <f t="shared" si="76"/>
        <v>45</v>
      </c>
      <c r="C4892" t="s">
        <v>33</v>
      </c>
      <c r="D4892" s="1">
        <v>46091</v>
      </c>
      <c r="E4892" t="s">
        <v>34</v>
      </c>
      <c r="AF4892">
        <f>IF(excel_project[[#This Row],[Total Messages]]&gt;0,1,0)</f>
        <v>0</v>
      </c>
    </row>
    <row r="4893" spans="1:32" x14ac:dyDescent="0.3">
      <c r="A4893" t="s">
        <v>80</v>
      </c>
      <c r="B4893">
        <f t="shared" si="76"/>
        <v>45</v>
      </c>
      <c r="C4893" t="s">
        <v>33</v>
      </c>
      <c r="D4893" s="1">
        <v>46092</v>
      </c>
      <c r="E4893" t="s">
        <v>35</v>
      </c>
      <c r="AF4893">
        <f>IF(excel_project[[#This Row],[Total Messages]]&gt;0,1,0)</f>
        <v>0</v>
      </c>
    </row>
    <row r="4894" spans="1:32" x14ac:dyDescent="0.3">
      <c r="A4894" t="s">
        <v>80</v>
      </c>
      <c r="B4894">
        <f t="shared" si="76"/>
        <v>45</v>
      </c>
      <c r="C4894" t="s">
        <v>33</v>
      </c>
      <c r="D4894" s="1">
        <v>46093</v>
      </c>
      <c r="E4894" t="s">
        <v>36</v>
      </c>
      <c r="AF4894">
        <f>IF(excel_project[[#This Row],[Total Messages]]&gt;0,1,0)</f>
        <v>0</v>
      </c>
    </row>
    <row r="4895" spans="1:32" x14ac:dyDescent="0.3">
      <c r="A4895" t="s">
        <v>80</v>
      </c>
      <c r="B4895">
        <f t="shared" si="76"/>
        <v>45</v>
      </c>
      <c r="C4895" t="s">
        <v>33</v>
      </c>
      <c r="D4895" s="1">
        <v>46094</v>
      </c>
      <c r="E4895" t="s">
        <v>38</v>
      </c>
      <c r="AF4895">
        <f>IF(excel_project[[#This Row],[Total Messages]]&gt;0,1,0)</f>
        <v>0</v>
      </c>
    </row>
    <row r="4896" spans="1:32" x14ac:dyDescent="0.3">
      <c r="A4896" t="s">
        <v>80</v>
      </c>
      <c r="B4896">
        <f t="shared" si="76"/>
        <v>45</v>
      </c>
      <c r="C4896" t="s">
        <v>33</v>
      </c>
      <c r="D4896" s="1">
        <v>46095</v>
      </c>
      <c r="E4896" t="s">
        <v>39</v>
      </c>
      <c r="AF4896">
        <f>IF(excel_project[[#This Row],[Total Messages]]&gt;0,1,0)</f>
        <v>0</v>
      </c>
    </row>
    <row r="4897" spans="1:32" x14ac:dyDescent="0.3">
      <c r="A4897" t="s">
        <v>80</v>
      </c>
      <c r="B4897">
        <f t="shared" si="76"/>
        <v>45</v>
      </c>
      <c r="C4897" t="s">
        <v>33</v>
      </c>
      <c r="D4897" s="1">
        <v>46096</v>
      </c>
      <c r="E4897" t="s">
        <v>40</v>
      </c>
      <c r="AF4897">
        <f>IF(excel_project[[#This Row],[Total Messages]]&gt;0,1,0)</f>
        <v>0</v>
      </c>
    </row>
    <row r="4898" spans="1:32" x14ac:dyDescent="0.3">
      <c r="A4898" t="s">
        <v>80</v>
      </c>
      <c r="B4898">
        <f t="shared" si="76"/>
        <v>45</v>
      </c>
      <c r="C4898" t="s">
        <v>33</v>
      </c>
      <c r="D4898" s="1">
        <v>46097</v>
      </c>
      <c r="E4898" t="s">
        <v>30</v>
      </c>
      <c r="AF4898">
        <f>IF(excel_project[[#This Row],[Total Messages]]&gt;0,1,0)</f>
        <v>0</v>
      </c>
    </row>
    <row r="4899" spans="1:32" x14ac:dyDescent="0.3">
      <c r="A4899" t="s">
        <v>80</v>
      </c>
      <c r="B4899">
        <f t="shared" si="76"/>
        <v>45</v>
      </c>
      <c r="C4899" t="s">
        <v>33</v>
      </c>
      <c r="D4899" s="1">
        <v>46098</v>
      </c>
      <c r="E4899" t="s">
        <v>34</v>
      </c>
      <c r="AF4899">
        <f>IF(excel_project[[#This Row],[Total Messages]]&gt;0,1,0)</f>
        <v>0</v>
      </c>
    </row>
    <row r="4900" spans="1:32" x14ac:dyDescent="0.3">
      <c r="A4900" t="s">
        <v>80</v>
      </c>
      <c r="B4900">
        <f t="shared" si="76"/>
        <v>45</v>
      </c>
      <c r="C4900" t="s">
        <v>33</v>
      </c>
      <c r="D4900" s="1">
        <v>46099</v>
      </c>
      <c r="E4900" t="s">
        <v>35</v>
      </c>
      <c r="AF4900">
        <f>IF(excel_project[[#This Row],[Total Messages]]&gt;0,1,0)</f>
        <v>0</v>
      </c>
    </row>
    <row r="4901" spans="1:32" x14ac:dyDescent="0.3">
      <c r="A4901" t="s">
        <v>80</v>
      </c>
      <c r="B4901">
        <f t="shared" si="76"/>
        <v>45</v>
      </c>
      <c r="C4901" t="s">
        <v>33</v>
      </c>
      <c r="D4901" s="1">
        <v>46100</v>
      </c>
      <c r="E4901" t="s">
        <v>36</v>
      </c>
      <c r="AF4901">
        <f>IF(excel_project[[#This Row],[Total Messages]]&gt;0,1,0)</f>
        <v>0</v>
      </c>
    </row>
    <row r="4902" spans="1:32" x14ac:dyDescent="0.3">
      <c r="A4902" t="s">
        <v>80</v>
      </c>
      <c r="B4902">
        <f t="shared" si="76"/>
        <v>45</v>
      </c>
      <c r="C4902" t="s">
        <v>33</v>
      </c>
      <c r="D4902" s="1">
        <v>46101</v>
      </c>
      <c r="E4902" t="s">
        <v>38</v>
      </c>
      <c r="AF4902">
        <f>IF(excel_project[[#This Row],[Total Messages]]&gt;0,1,0)</f>
        <v>0</v>
      </c>
    </row>
    <row r="4903" spans="1:32" x14ac:dyDescent="0.3">
      <c r="A4903" t="s">
        <v>80</v>
      </c>
      <c r="B4903">
        <f t="shared" si="76"/>
        <v>45</v>
      </c>
      <c r="C4903" t="s">
        <v>33</v>
      </c>
      <c r="D4903" s="1">
        <v>46102</v>
      </c>
      <c r="E4903" t="s">
        <v>39</v>
      </c>
      <c r="AF4903">
        <f>IF(excel_project[[#This Row],[Total Messages]]&gt;0,1,0)</f>
        <v>0</v>
      </c>
    </row>
    <row r="4904" spans="1:32" x14ac:dyDescent="0.3">
      <c r="A4904" t="s">
        <v>80</v>
      </c>
      <c r="B4904">
        <f t="shared" si="76"/>
        <v>45</v>
      </c>
      <c r="C4904" t="s">
        <v>33</v>
      </c>
      <c r="D4904" s="1">
        <v>46103</v>
      </c>
      <c r="E4904" t="s">
        <v>40</v>
      </c>
      <c r="AF4904">
        <f>IF(excel_project[[#This Row],[Total Messages]]&gt;0,1,0)</f>
        <v>0</v>
      </c>
    </row>
    <row r="4905" spans="1:32" x14ac:dyDescent="0.3">
      <c r="A4905" t="s">
        <v>80</v>
      </c>
      <c r="B4905">
        <f t="shared" si="76"/>
        <v>45</v>
      </c>
      <c r="C4905" t="s">
        <v>33</v>
      </c>
      <c r="D4905" s="1">
        <v>46104</v>
      </c>
      <c r="E4905" t="s">
        <v>30</v>
      </c>
      <c r="AF4905">
        <f>IF(excel_project[[#This Row],[Total Messages]]&gt;0,1,0)</f>
        <v>0</v>
      </c>
    </row>
    <row r="4906" spans="1:32" x14ac:dyDescent="0.3">
      <c r="A4906" t="s">
        <v>80</v>
      </c>
      <c r="B4906">
        <f t="shared" si="76"/>
        <v>45</v>
      </c>
      <c r="C4906" t="s">
        <v>33</v>
      </c>
      <c r="D4906" s="1">
        <v>46105</v>
      </c>
      <c r="E4906" t="s">
        <v>34</v>
      </c>
      <c r="AF4906">
        <f>IF(excel_project[[#This Row],[Total Messages]]&gt;0,1,0)</f>
        <v>0</v>
      </c>
    </row>
    <row r="4907" spans="1:32" x14ac:dyDescent="0.3">
      <c r="A4907" t="s">
        <v>80</v>
      </c>
      <c r="B4907">
        <f t="shared" si="76"/>
        <v>45</v>
      </c>
      <c r="C4907" t="s">
        <v>33</v>
      </c>
      <c r="D4907" s="1">
        <v>46106</v>
      </c>
      <c r="E4907" t="s">
        <v>35</v>
      </c>
      <c r="AF4907">
        <f>IF(excel_project[[#This Row],[Total Messages]]&gt;0,1,0)</f>
        <v>0</v>
      </c>
    </row>
    <row r="4908" spans="1:32" x14ac:dyDescent="0.3">
      <c r="A4908" t="s">
        <v>80</v>
      </c>
      <c r="B4908">
        <f t="shared" si="76"/>
        <v>45</v>
      </c>
      <c r="C4908" t="s">
        <v>33</v>
      </c>
      <c r="D4908" s="1">
        <v>46107</v>
      </c>
      <c r="E4908" t="s">
        <v>36</v>
      </c>
      <c r="AF4908">
        <f>IF(excel_project[[#This Row],[Total Messages]]&gt;0,1,0)</f>
        <v>0</v>
      </c>
    </row>
    <row r="4909" spans="1:32" x14ac:dyDescent="0.3">
      <c r="A4909" t="s">
        <v>80</v>
      </c>
      <c r="B4909">
        <f t="shared" si="76"/>
        <v>45</v>
      </c>
      <c r="C4909" t="s">
        <v>33</v>
      </c>
      <c r="D4909" s="1">
        <v>46108</v>
      </c>
      <c r="E4909" t="s">
        <v>38</v>
      </c>
      <c r="AF4909">
        <f>IF(excel_project[[#This Row],[Total Messages]]&gt;0,1,0)</f>
        <v>0</v>
      </c>
    </row>
    <row r="4910" spans="1:32" x14ac:dyDescent="0.3">
      <c r="A4910" t="s">
        <v>80</v>
      </c>
      <c r="B4910">
        <f t="shared" si="76"/>
        <v>45</v>
      </c>
      <c r="C4910" t="s">
        <v>33</v>
      </c>
      <c r="D4910" s="1">
        <v>46109</v>
      </c>
      <c r="E4910" t="s">
        <v>39</v>
      </c>
      <c r="AF4910">
        <f>IF(excel_project[[#This Row],[Total Messages]]&gt;0,1,0)</f>
        <v>0</v>
      </c>
    </row>
    <row r="4911" spans="1:32" x14ac:dyDescent="0.3">
      <c r="A4911" t="s">
        <v>80</v>
      </c>
      <c r="B4911">
        <f t="shared" si="76"/>
        <v>45</v>
      </c>
      <c r="C4911" t="s">
        <v>33</v>
      </c>
      <c r="D4911" s="1">
        <v>46110</v>
      </c>
      <c r="E4911" t="s">
        <v>40</v>
      </c>
      <c r="AF4911">
        <f>IF(excel_project[[#This Row],[Total Messages]]&gt;0,1,0)</f>
        <v>0</v>
      </c>
    </row>
    <row r="4912" spans="1:32" x14ac:dyDescent="0.3">
      <c r="A4912" t="s">
        <v>80</v>
      </c>
      <c r="B4912">
        <f t="shared" si="76"/>
        <v>45</v>
      </c>
      <c r="C4912" t="s">
        <v>33</v>
      </c>
      <c r="D4912" s="1">
        <v>46111</v>
      </c>
      <c r="E4912" t="s">
        <v>30</v>
      </c>
      <c r="AF4912">
        <f>IF(excel_project[[#This Row],[Total Messages]]&gt;0,1,0)</f>
        <v>0</v>
      </c>
    </row>
    <row r="4913" spans="1:32" x14ac:dyDescent="0.3">
      <c r="A4913" t="s">
        <v>80</v>
      </c>
      <c r="B4913">
        <f t="shared" si="76"/>
        <v>45</v>
      </c>
      <c r="C4913" t="s">
        <v>33</v>
      </c>
      <c r="D4913" s="1">
        <v>46112</v>
      </c>
      <c r="E4913" t="s">
        <v>34</v>
      </c>
      <c r="AF4913">
        <f>IF(excel_project[[#This Row],[Total Messages]]&gt;0,1,0)</f>
        <v>0</v>
      </c>
    </row>
    <row r="4914" spans="1:32" x14ac:dyDescent="0.3">
      <c r="A4914" t="s">
        <v>80</v>
      </c>
      <c r="B4914">
        <f t="shared" si="76"/>
        <v>45</v>
      </c>
      <c r="C4914" t="s">
        <v>33</v>
      </c>
      <c r="D4914" s="1">
        <v>46113</v>
      </c>
      <c r="E4914" t="s">
        <v>35</v>
      </c>
      <c r="F4914">
        <v>1</v>
      </c>
      <c r="H4914">
        <v>1</v>
      </c>
      <c r="I4914" t="s">
        <v>37</v>
      </c>
      <c r="J4914" t="s">
        <v>37</v>
      </c>
      <c r="V4914">
        <v>1</v>
      </c>
      <c r="AE4914">
        <v>1</v>
      </c>
      <c r="AF4914">
        <f>IF(excel_project[[#This Row],[Total Messages]]&gt;0,1,0)</f>
        <v>1</v>
      </c>
    </row>
    <row r="4915" spans="1:32" x14ac:dyDescent="0.3">
      <c r="A4915" t="s">
        <v>80</v>
      </c>
      <c r="B4915">
        <f t="shared" si="76"/>
        <v>45</v>
      </c>
      <c r="C4915" t="s">
        <v>33</v>
      </c>
      <c r="D4915" s="1">
        <v>46114</v>
      </c>
      <c r="E4915" t="s">
        <v>36</v>
      </c>
      <c r="AF4915">
        <f>IF(excel_project[[#This Row],[Total Messages]]&gt;0,1,0)</f>
        <v>0</v>
      </c>
    </row>
    <row r="4916" spans="1:32" x14ac:dyDescent="0.3">
      <c r="A4916" t="s">
        <v>80</v>
      </c>
      <c r="B4916">
        <f t="shared" si="76"/>
        <v>45</v>
      </c>
      <c r="C4916" t="s">
        <v>33</v>
      </c>
      <c r="D4916" s="1">
        <v>46115</v>
      </c>
      <c r="E4916" t="s">
        <v>38</v>
      </c>
      <c r="AF4916">
        <f>IF(excel_project[[#This Row],[Total Messages]]&gt;0,1,0)</f>
        <v>0</v>
      </c>
    </row>
    <row r="4917" spans="1:32" x14ac:dyDescent="0.3">
      <c r="A4917" t="s">
        <v>80</v>
      </c>
      <c r="B4917">
        <f t="shared" si="76"/>
        <v>45</v>
      </c>
      <c r="C4917" t="s">
        <v>33</v>
      </c>
      <c r="D4917" s="1">
        <v>46116</v>
      </c>
      <c r="E4917" t="s">
        <v>39</v>
      </c>
      <c r="AF4917">
        <f>IF(excel_project[[#This Row],[Total Messages]]&gt;0,1,0)</f>
        <v>0</v>
      </c>
    </row>
    <row r="4918" spans="1:32" x14ac:dyDescent="0.3">
      <c r="A4918" t="s">
        <v>80</v>
      </c>
      <c r="B4918">
        <f t="shared" si="76"/>
        <v>45</v>
      </c>
      <c r="C4918" t="s">
        <v>33</v>
      </c>
      <c r="D4918" s="1">
        <v>46117</v>
      </c>
      <c r="E4918" t="s">
        <v>40</v>
      </c>
      <c r="AF4918">
        <f>IF(excel_project[[#This Row],[Total Messages]]&gt;0,1,0)</f>
        <v>0</v>
      </c>
    </row>
    <row r="4919" spans="1:32" x14ac:dyDescent="0.3">
      <c r="A4919" t="s">
        <v>80</v>
      </c>
      <c r="B4919">
        <f t="shared" si="76"/>
        <v>45</v>
      </c>
      <c r="C4919" t="s">
        <v>33</v>
      </c>
      <c r="D4919" s="1">
        <v>46118</v>
      </c>
      <c r="E4919" t="s">
        <v>30</v>
      </c>
      <c r="AF4919">
        <f>IF(excel_project[[#This Row],[Total Messages]]&gt;0,1,0)</f>
        <v>0</v>
      </c>
    </row>
    <row r="4920" spans="1:32" x14ac:dyDescent="0.3">
      <c r="A4920" t="s">
        <v>80</v>
      </c>
      <c r="B4920">
        <f t="shared" si="76"/>
        <v>45</v>
      </c>
      <c r="C4920" t="s">
        <v>33</v>
      </c>
      <c r="D4920" s="1">
        <v>46119</v>
      </c>
      <c r="E4920" t="s">
        <v>34</v>
      </c>
      <c r="AF4920">
        <f>IF(excel_project[[#This Row],[Total Messages]]&gt;0,1,0)</f>
        <v>0</v>
      </c>
    </row>
    <row r="4921" spans="1:32" x14ac:dyDescent="0.3">
      <c r="A4921" t="s">
        <v>80</v>
      </c>
      <c r="B4921">
        <f t="shared" si="76"/>
        <v>45</v>
      </c>
      <c r="C4921" t="s">
        <v>33</v>
      </c>
      <c r="D4921" s="1">
        <v>46120</v>
      </c>
      <c r="E4921" t="s">
        <v>35</v>
      </c>
      <c r="AF4921">
        <f>IF(excel_project[[#This Row],[Total Messages]]&gt;0,1,0)</f>
        <v>0</v>
      </c>
    </row>
    <row r="4922" spans="1:32" x14ac:dyDescent="0.3">
      <c r="A4922" t="s">
        <v>80</v>
      </c>
      <c r="B4922">
        <f t="shared" si="76"/>
        <v>45</v>
      </c>
      <c r="C4922" t="s">
        <v>33</v>
      </c>
      <c r="D4922" s="1">
        <v>46121</v>
      </c>
      <c r="E4922" t="s">
        <v>36</v>
      </c>
      <c r="AF4922">
        <f>IF(excel_project[[#This Row],[Total Messages]]&gt;0,1,0)</f>
        <v>0</v>
      </c>
    </row>
    <row r="4923" spans="1:32" x14ac:dyDescent="0.3">
      <c r="A4923" t="s">
        <v>80</v>
      </c>
      <c r="B4923">
        <f t="shared" si="76"/>
        <v>45</v>
      </c>
      <c r="C4923" t="s">
        <v>33</v>
      </c>
      <c r="D4923" s="1">
        <v>46122</v>
      </c>
      <c r="E4923" t="s">
        <v>38</v>
      </c>
      <c r="AF4923">
        <f>IF(excel_project[[#This Row],[Total Messages]]&gt;0,1,0)</f>
        <v>0</v>
      </c>
    </row>
    <row r="4924" spans="1:32" x14ac:dyDescent="0.3">
      <c r="A4924" t="s">
        <v>80</v>
      </c>
      <c r="B4924">
        <f t="shared" si="76"/>
        <v>45</v>
      </c>
      <c r="C4924" t="s">
        <v>33</v>
      </c>
      <c r="D4924" s="1">
        <v>46123</v>
      </c>
      <c r="E4924" t="s">
        <v>39</v>
      </c>
      <c r="AF4924">
        <f>IF(excel_project[[#This Row],[Total Messages]]&gt;0,1,0)</f>
        <v>0</v>
      </c>
    </row>
    <row r="4925" spans="1:32" x14ac:dyDescent="0.3">
      <c r="A4925" t="s">
        <v>80</v>
      </c>
      <c r="B4925">
        <f t="shared" si="76"/>
        <v>45</v>
      </c>
      <c r="C4925" t="s">
        <v>33</v>
      </c>
      <c r="D4925" s="1">
        <v>46124</v>
      </c>
      <c r="E4925" t="s">
        <v>40</v>
      </c>
      <c r="AF4925">
        <f>IF(excel_project[[#This Row],[Total Messages]]&gt;0,1,0)</f>
        <v>0</v>
      </c>
    </row>
    <row r="4926" spans="1:32" x14ac:dyDescent="0.3">
      <c r="A4926" t="s">
        <v>80</v>
      </c>
      <c r="B4926">
        <f t="shared" si="76"/>
        <v>45</v>
      </c>
      <c r="C4926" t="s">
        <v>33</v>
      </c>
      <c r="D4926" s="1">
        <v>46125</v>
      </c>
      <c r="E4926" t="s">
        <v>30</v>
      </c>
      <c r="AF4926">
        <f>IF(excel_project[[#This Row],[Total Messages]]&gt;0,1,0)</f>
        <v>0</v>
      </c>
    </row>
    <row r="4927" spans="1:32" x14ac:dyDescent="0.3">
      <c r="A4927" t="s">
        <v>80</v>
      </c>
      <c r="B4927">
        <f t="shared" si="76"/>
        <v>45</v>
      </c>
      <c r="C4927" t="s">
        <v>33</v>
      </c>
      <c r="D4927" s="1">
        <v>46126</v>
      </c>
      <c r="E4927" t="s">
        <v>34</v>
      </c>
      <c r="AF4927">
        <f>IF(excel_project[[#This Row],[Total Messages]]&gt;0,1,0)</f>
        <v>0</v>
      </c>
    </row>
    <row r="4928" spans="1:32" x14ac:dyDescent="0.3">
      <c r="A4928" t="s">
        <v>80</v>
      </c>
      <c r="B4928">
        <f t="shared" si="76"/>
        <v>45</v>
      </c>
      <c r="C4928" t="s">
        <v>33</v>
      </c>
      <c r="D4928" s="1">
        <v>46127</v>
      </c>
      <c r="E4928" t="s">
        <v>35</v>
      </c>
      <c r="AF4928">
        <f>IF(excel_project[[#This Row],[Total Messages]]&gt;0,1,0)</f>
        <v>0</v>
      </c>
    </row>
    <row r="4929" spans="1:32" x14ac:dyDescent="0.3">
      <c r="A4929" t="s">
        <v>80</v>
      </c>
      <c r="B4929">
        <f t="shared" si="76"/>
        <v>45</v>
      </c>
      <c r="C4929" t="s">
        <v>33</v>
      </c>
      <c r="D4929" s="1">
        <v>46128</v>
      </c>
      <c r="E4929" t="s">
        <v>36</v>
      </c>
      <c r="AF4929">
        <f>IF(excel_project[[#This Row],[Total Messages]]&gt;0,1,0)</f>
        <v>0</v>
      </c>
    </row>
    <row r="4930" spans="1:32" x14ac:dyDescent="0.3">
      <c r="A4930" t="s">
        <v>80</v>
      </c>
      <c r="B4930">
        <f t="shared" ref="B4930:B4993" si="77">VALUE(LEFT(A4930,LEN(A4930)-1))</f>
        <v>45</v>
      </c>
      <c r="C4930" t="s">
        <v>33</v>
      </c>
      <c r="D4930" s="1">
        <v>46129</v>
      </c>
      <c r="E4930" t="s">
        <v>38</v>
      </c>
      <c r="AF4930">
        <f>IF(excel_project[[#This Row],[Total Messages]]&gt;0,1,0)</f>
        <v>0</v>
      </c>
    </row>
    <row r="4931" spans="1:32" x14ac:dyDescent="0.3">
      <c r="A4931" t="s">
        <v>80</v>
      </c>
      <c r="B4931">
        <f t="shared" si="77"/>
        <v>45</v>
      </c>
      <c r="C4931" t="s">
        <v>33</v>
      </c>
      <c r="D4931" s="1">
        <v>46130</v>
      </c>
      <c r="E4931" t="s">
        <v>39</v>
      </c>
      <c r="AF4931">
        <f>IF(excel_project[[#This Row],[Total Messages]]&gt;0,1,0)</f>
        <v>0</v>
      </c>
    </row>
    <row r="4932" spans="1:32" x14ac:dyDescent="0.3">
      <c r="A4932" t="s">
        <v>80</v>
      </c>
      <c r="B4932">
        <f t="shared" si="77"/>
        <v>45</v>
      </c>
      <c r="C4932" t="s">
        <v>33</v>
      </c>
      <c r="D4932" s="1">
        <v>46131</v>
      </c>
      <c r="E4932" t="s">
        <v>40</v>
      </c>
      <c r="AF4932">
        <f>IF(excel_project[[#This Row],[Total Messages]]&gt;0,1,0)</f>
        <v>0</v>
      </c>
    </row>
    <row r="4933" spans="1:32" x14ac:dyDescent="0.3">
      <c r="A4933" t="s">
        <v>80</v>
      </c>
      <c r="B4933">
        <f t="shared" si="77"/>
        <v>45</v>
      </c>
      <c r="C4933" t="s">
        <v>33</v>
      </c>
      <c r="D4933" s="1">
        <v>46132</v>
      </c>
      <c r="E4933" t="s">
        <v>30</v>
      </c>
      <c r="AF4933">
        <f>IF(excel_project[[#This Row],[Total Messages]]&gt;0,1,0)</f>
        <v>0</v>
      </c>
    </row>
    <row r="4934" spans="1:32" x14ac:dyDescent="0.3">
      <c r="A4934" t="s">
        <v>80</v>
      </c>
      <c r="B4934">
        <f t="shared" si="77"/>
        <v>45</v>
      </c>
      <c r="C4934" t="s">
        <v>33</v>
      </c>
      <c r="D4934" s="1">
        <v>46133</v>
      </c>
      <c r="E4934" t="s">
        <v>34</v>
      </c>
      <c r="AF4934">
        <f>IF(excel_project[[#This Row],[Total Messages]]&gt;0,1,0)</f>
        <v>0</v>
      </c>
    </row>
    <row r="4935" spans="1:32" x14ac:dyDescent="0.3">
      <c r="A4935" t="s">
        <v>80</v>
      </c>
      <c r="B4935">
        <f t="shared" si="77"/>
        <v>45</v>
      </c>
      <c r="C4935" t="s">
        <v>33</v>
      </c>
      <c r="D4935" s="1">
        <v>46134</v>
      </c>
      <c r="E4935" t="s">
        <v>35</v>
      </c>
      <c r="AF4935">
        <f>IF(excel_project[[#This Row],[Total Messages]]&gt;0,1,0)</f>
        <v>0</v>
      </c>
    </row>
    <row r="4936" spans="1:32" x14ac:dyDescent="0.3">
      <c r="A4936" t="s">
        <v>80</v>
      </c>
      <c r="B4936">
        <f t="shared" si="77"/>
        <v>45</v>
      </c>
      <c r="C4936" t="s">
        <v>33</v>
      </c>
      <c r="D4936" s="1">
        <v>46135</v>
      </c>
      <c r="E4936" t="s">
        <v>36</v>
      </c>
      <c r="AF4936">
        <f>IF(excel_project[[#This Row],[Total Messages]]&gt;0,1,0)</f>
        <v>0</v>
      </c>
    </row>
    <row r="4937" spans="1:32" x14ac:dyDescent="0.3">
      <c r="A4937" t="s">
        <v>80</v>
      </c>
      <c r="B4937">
        <f t="shared" si="77"/>
        <v>45</v>
      </c>
      <c r="C4937" t="s">
        <v>33</v>
      </c>
      <c r="D4937" s="1">
        <v>46136</v>
      </c>
      <c r="E4937" t="s">
        <v>38</v>
      </c>
      <c r="AF4937">
        <f>IF(excel_project[[#This Row],[Total Messages]]&gt;0,1,0)</f>
        <v>0</v>
      </c>
    </row>
    <row r="4938" spans="1:32" x14ac:dyDescent="0.3">
      <c r="A4938" t="s">
        <v>80</v>
      </c>
      <c r="B4938">
        <f t="shared" si="77"/>
        <v>45</v>
      </c>
      <c r="C4938" t="s">
        <v>33</v>
      </c>
      <c r="D4938" s="1">
        <v>46137</v>
      </c>
      <c r="E4938" t="s">
        <v>39</v>
      </c>
      <c r="AF4938">
        <f>IF(excel_project[[#This Row],[Total Messages]]&gt;0,1,0)</f>
        <v>0</v>
      </c>
    </row>
    <row r="4939" spans="1:32" x14ac:dyDescent="0.3">
      <c r="A4939" t="s">
        <v>80</v>
      </c>
      <c r="B4939">
        <f t="shared" si="77"/>
        <v>45</v>
      </c>
      <c r="C4939" t="s">
        <v>33</v>
      </c>
      <c r="D4939" s="1">
        <v>46138</v>
      </c>
      <c r="E4939" t="s">
        <v>40</v>
      </c>
      <c r="AF4939">
        <f>IF(excel_project[[#This Row],[Total Messages]]&gt;0,1,0)</f>
        <v>0</v>
      </c>
    </row>
    <row r="4940" spans="1:32" x14ac:dyDescent="0.3">
      <c r="A4940" t="s">
        <v>80</v>
      </c>
      <c r="B4940">
        <f t="shared" si="77"/>
        <v>45</v>
      </c>
      <c r="C4940" t="s">
        <v>33</v>
      </c>
      <c r="D4940" s="1">
        <v>46139</v>
      </c>
      <c r="E4940" t="s">
        <v>30</v>
      </c>
      <c r="AF4940">
        <f>IF(excel_project[[#This Row],[Total Messages]]&gt;0,1,0)</f>
        <v>0</v>
      </c>
    </row>
    <row r="4941" spans="1:32" x14ac:dyDescent="0.3">
      <c r="A4941" t="s">
        <v>80</v>
      </c>
      <c r="B4941">
        <f t="shared" si="77"/>
        <v>45</v>
      </c>
      <c r="C4941" t="s">
        <v>33</v>
      </c>
      <c r="D4941" s="1">
        <v>46140</v>
      </c>
      <c r="E4941" t="s">
        <v>34</v>
      </c>
      <c r="AF4941">
        <f>IF(excel_project[[#This Row],[Total Messages]]&gt;0,1,0)</f>
        <v>0</v>
      </c>
    </row>
    <row r="4942" spans="1:32" x14ac:dyDescent="0.3">
      <c r="A4942" t="s">
        <v>80</v>
      </c>
      <c r="B4942">
        <f t="shared" si="77"/>
        <v>45</v>
      </c>
      <c r="C4942" t="s">
        <v>33</v>
      </c>
      <c r="D4942" s="1">
        <v>46141</v>
      </c>
      <c r="E4942" t="s">
        <v>35</v>
      </c>
      <c r="AF4942">
        <f>IF(excel_project[[#This Row],[Total Messages]]&gt;0,1,0)</f>
        <v>0</v>
      </c>
    </row>
    <row r="4943" spans="1:32" x14ac:dyDescent="0.3">
      <c r="A4943" t="s">
        <v>80</v>
      </c>
      <c r="B4943">
        <f t="shared" si="77"/>
        <v>45</v>
      </c>
      <c r="C4943" t="s">
        <v>33</v>
      </c>
      <c r="D4943" s="1">
        <v>46142</v>
      </c>
      <c r="E4943" t="s">
        <v>36</v>
      </c>
      <c r="AF4943">
        <f>IF(excel_project[[#This Row],[Total Messages]]&gt;0,1,0)</f>
        <v>0</v>
      </c>
    </row>
    <row r="4944" spans="1:32" x14ac:dyDescent="0.3">
      <c r="A4944" t="s">
        <v>80</v>
      </c>
      <c r="B4944">
        <f t="shared" si="77"/>
        <v>45</v>
      </c>
      <c r="C4944" t="s">
        <v>33</v>
      </c>
      <c r="D4944" s="1">
        <v>46143</v>
      </c>
      <c r="E4944" t="s">
        <v>38</v>
      </c>
      <c r="F4944">
        <v>1</v>
      </c>
      <c r="H4944">
        <v>1</v>
      </c>
      <c r="I4944" t="s">
        <v>37</v>
      </c>
      <c r="J4944" t="s">
        <v>37</v>
      </c>
      <c r="V4944">
        <v>1</v>
      </c>
      <c r="AE4944">
        <v>1</v>
      </c>
      <c r="AF4944">
        <f>IF(excel_project[[#This Row],[Total Messages]]&gt;0,1,0)</f>
        <v>1</v>
      </c>
    </row>
    <row r="4945" spans="1:32" x14ac:dyDescent="0.3">
      <c r="A4945" t="s">
        <v>80</v>
      </c>
      <c r="B4945">
        <f t="shared" si="77"/>
        <v>45</v>
      </c>
      <c r="C4945" t="s">
        <v>33</v>
      </c>
      <c r="D4945" s="1">
        <v>46144</v>
      </c>
      <c r="E4945" t="s">
        <v>39</v>
      </c>
      <c r="AF4945">
        <f>IF(excel_project[[#This Row],[Total Messages]]&gt;0,1,0)</f>
        <v>0</v>
      </c>
    </row>
    <row r="4946" spans="1:32" x14ac:dyDescent="0.3">
      <c r="A4946" t="s">
        <v>80</v>
      </c>
      <c r="B4946">
        <f t="shared" si="77"/>
        <v>45</v>
      </c>
      <c r="C4946" t="s">
        <v>33</v>
      </c>
      <c r="D4946" s="1">
        <v>46145</v>
      </c>
      <c r="E4946" t="s">
        <v>40</v>
      </c>
      <c r="AF4946">
        <f>IF(excel_project[[#This Row],[Total Messages]]&gt;0,1,0)</f>
        <v>0</v>
      </c>
    </row>
    <row r="4947" spans="1:32" x14ac:dyDescent="0.3">
      <c r="A4947" t="s">
        <v>80</v>
      </c>
      <c r="B4947">
        <f t="shared" si="77"/>
        <v>45</v>
      </c>
      <c r="C4947" t="s">
        <v>33</v>
      </c>
      <c r="D4947" s="1">
        <v>46146</v>
      </c>
      <c r="E4947" t="s">
        <v>30</v>
      </c>
      <c r="AF4947">
        <f>IF(excel_project[[#This Row],[Total Messages]]&gt;0,1,0)</f>
        <v>0</v>
      </c>
    </row>
    <row r="4948" spans="1:32" x14ac:dyDescent="0.3">
      <c r="A4948" t="s">
        <v>80</v>
      </c>
      <c r="B4948">
        <f t="shared" si="77"/>
        <v>45</v>
      </c>
      <c r="C4948" t="s">
        <v>33</v>
      </c>
      <c r="D4948" s="1">
        <v>46147</v>
      </c>
      <c r="E4948" t="s">
        <v>34</v>
      </c>
      <c r="AF4948">
        <f>IF(excel_project[[#This Row],[Total Messages]]&gt;0,1,0)</f>
        <v>0</v>
      </c>
    </row>
    <row r="4949" spans="1:32" x14ac:dyDescent="0.3">
      <c r="A4949" t="s">
        <v>80</v>
      </c>
      <c r="B4949">
        <f t="shared" si="77"/>
        <v>45</v>
      </c>
      <c r="C4949" t="s">
        <v>33</v>
      </c>
      <c r="D4949" s="1">
        <v>46148</v>
      </c>
      <c r="E4949" t="s">
        <v>35</v>
      </c>
      <c r="AF4949">
        <f>IF(excel_project[[#This Row],[Total Messages]]&gt;0,1,0)</f>
        <v>0</v>
      </c>
    </row>
    <row r="4950" spans="1:32" x14ac:dyDescent="0.3">
      <c r="A4950" t="s">
        <v>80</v>
      </c>
      <c r="B4950">
        <f t="shared" si="77"/>
        <v>45</v>
      </c>
      <c r="C4950" t="s">
        <v>33</v>
      </c>
      <c r="D4950" s="1">
        <v>46149</v>
      </c>
      <c r="E4950" t="s">
        <v>36</v>
      </c>
      <c r="AF4950">
        <f>IF(excel_project[[#This Row],[Total Messages]]&gt;0,1,0)</f>
        <v>0</v>
      </c>
    </row>
    <row r="4951" spans="1:32" x14ac:dyDescent="0.3">
      <c r="A4951" t="s">
        <v>80</v>
      </c>
      <c r="B4951">
        <f t="shared" si="77"/>
        <v>45</v>
      </c>
      <c r="C4951" t="s">
        <v>33</v>
      </c>
      <c r="D4951" s="1">
        <v>46150</v>
      </c>
      <c r="E4951" t="s">
        <v>38</v>
      </c>
      <c r="AF4951">
        <f>IF(excel_project[[#This Row],[Total Messages]]&gt;0,1,0)</f>
        <v>0</v>
      </c>
    </row>
    <row r="4952" spans="1:32" x14ac:dyDescent="0.3">
      <c r="A4952" t="s">
        <v>81</v>
      </c>
      <c r="B4952">
        <f t="shared" si="77"/>
        <v>46</v>
      </c>
      <c r="C4952" t="s">
        <v>33</v>
      </c>
      <c r="D4952" s="1">
        <v>46041</v>
      </c>
      <c r="E4952" t="s">
        <v>30</v>
      </c>
      <c r="AF4952">
        <f>IF(excel_project[[#This Row],[Total Messages]]&gt;0,1,0)</f>
        <v>0</v>
      </c>
    </row>
    <row r="4953" spans="1:32" x14ac:dyDescent="0.3">
      <c r="A4953" t="s">
        <v>81</v>
      </c>
      <c r="B4953">
        <f t="shared" si="77"/>
        <v>46</v>
      </c>
      <c r="C4953" t="s">
        <v>33</v>
      </c>
      <c r="D4953" s="1">
        <v>46042</v>
      </c>
      <c r="E4953" t="s">
        <v>34</v>
      </c>
      <c r="AF4953">
        <f>IF(excel_project[[#This Row],[Total Messages]]&gt;0,1,0)</f>
        <v>0</v>
      </c>
    </row>
    <row r="4954" spans="1:32" x14ac:dyDescent="0.3">
      <c r="A4954" t="s">
        <v>81</v>
      </c>
      <c r="B4954">
        <f t="shared" si="77"/>
        <v>46</v>
      </c>
      <c r="C4954" t="s">
        <v>33</v>
      </c>
      <c r="D4954" s="1">
        <v>46043</v>
      </c>
      <c r="E4954" t="s">
        <v>35</v>
      </c>
      <c r="AF4954">
        <f>IF(excel_project[[#This Row],[Total Messages]]&gt;0,1,0)</f>
        <v>0</v>
      </c>
    </row>
    <row r="4955" spans="1:32" x14ac:dyDescent="0.3">
      <c r="A4955" t="s">
        <v>81</v>
      </c>
      <c r="B4955">
        <f t="shared" si="77"/>
        <v>46</v>
      </c>
      <c r="C4955" t="s">
        <v>33</v>
      </c>
      <c r="D4955" s="1">
        <v>46044</v>
      </c>
      <c r="E4955" t="s">
        <v>36</v>
      </c>
      <c r="AF4955">
        <f>IF(excel_project[[#This Row],[Total Messages]]&gt;0,1,0)</f>
        <v>0</v>
      </c>
    </row>
    <row r="4956" spans="1:32" x14ac:dyDescent="0.3">
      <c r="A4956" t="s">
        <v>81</v>
      </c>
      <c r="B4956">
        <f t="shared" si="77"/>
        <v>46</v>
      </c>
      <c r="C4956" t="s">
        <v>33</v>
      </c>
      <c r="D4956" s="1">
        <v>46045</v>
      </c>
      <c r="E4956" t="s">
        <v>38</v>
      </c>
      <c r="AF4956">
        <f>IF(excel_project[[#This Row],[Total Messages]]&gt;0,1,0)</f>
        <v>0</v>
      </c>
    </row>
    <row r="4957" spans="1:32" x14ac:dyDescent="0.3">
      <c r="A4957" t="s">
        <v>81</v>
      </c>
      <c r="B4957">
        <f t="shared" si="77"/>
        <v>46</v>
      </c>
      <c r="C4957" t="s">
        <v>33</v>
      </c>
      <c r="D4957" s="1">
        <v>46046</v>
      </c>
      <c r="E4957" t="s">
        <v>39</v>
      </c>
      <c r="AF4957">
        <f>IF(excel_project[[#This Row],[Total Messages]]&gt;0,1,0)</f>
        <v>0</v>
      </c>
    </row>
    <row r="4958" spans="1:32" x14ac:dyDescent="0.3">
      <c r="A4958" t="s">
        <v>81</v>
      </c>
      <c r="B4958">
        <f t="shared" si="77"/>
        <v>46</v>
      </c>
      <c r="C4958" t="s">
        <v>33</v>
      </c>
      <c r="D4958" s="1">
        <v>46047</v>
      </c>
      <c r="E4958" t="s">
        <v>40</v>
      </c>
      <c r="AF4958">
        <f>IF(excel_project[[#This Row],[Total Messages]]&gt;0,1,0)</f>
        <v>0</v>
      </c>
    </row>
    <row r="4959" spans="1:32" x14ac:dyDescent="0.3">
      <c r="A4959" t="s">
        <v>81</v>
      </c>
      <c r="B4959">
        <f t="shared" si="77"/>
        <v>46</v>
      </c>
      <c r="C4959" t="s">
        <v>33</v>
      </c>
      <c r="D4959" s="1">
        <v>46048</v>
      </c>
      <c r="E4959" t="s">
        <v>30</v>
      </c>
      <c r="AF4959">
        <f>IF(excel_project[[#This Row],[Total Messages]]&gt;0,1,0)</f>
        <v>0</v>
      </c>
    </row>
    <row r="4960" spans="1:32" x14ac:dyDescent="0.3">
      <c r="A4960" t="s">
        <v>81</v>
      </c>
      <c r="B4960">
        <f t="shared" si="77"/>
        <v>46</v>
      </c>
      <c r="C4960" t="s">
        <v>33</v>
      </c>
      <c r="D4960" s="1">
        <v>46049</v>
      </c>
      <c r="E4960" t="s">
        <v>34</v>
      </c>
      <c r="AF4960">
        <f>IF(excel_project[[#This Row],[Total Messages]]&gt;0,1,0)</f>
        <v>0</v>
      </c>
    </row>
    <row r="4961" spans="1:32" x14ac:dyDescent="0.3">
      <c r="A4961" t="s">
        <v>81</v>
      </c>
      <c r="B4961">
        <f t="shared" si="77"/>
        <v>46</v>
      </c>
      <c r="C4961" t="s">
        <v>33</v>
      </c>
      <c r="D4961" s="1">
        <v>46050</v>
      </c>
      <c r="E4961" t="s">
        <v>35</v>
      </c>
      <c r="AF4961">
        <f>IF(excel_project[[#This Row],[Total Messages]]&gt;0,1,0)</f>
        <v>0</v>
      </c>
    </row>
    <row r="4962" spans="1:32" x14ac:dyDescent="0.3">
      <c r="A4962" t="s">
        <v>81</v>
      </c>
      <c r="B4962">
        <f t="shared" si="77"/>
        <v>46</v>
      </c>
      <c r="C4962" t="s">
        <v>33</v>
      </c>
      <c r="D4962" s="1">
        <v>46051</v>
      </c>
      <c r="E4962" t="s">
        <v>36</v>
      </c>
      <c r="AF4962">
        <f>IF(excel_project[[#This Row],[Total Messages]]&gt;0,1,0)</f>
        <v>0</v>
      </c>
    </row>
    <row r="4963" spans="1:32" x14ac:dyDescent="0.3">
      <c r="A4963" t="s">
        <v>81</v>
      </c>
      <c r="B4963">
        <f t="shared" si="77"/>
        <v>46</v>
      </c>
      <c r="C4963" t="s">
        <v>33</v>
      </c>
      <c r="D4963" s="1">
        <v>46052</v>
      </c>
      <c r="E4963" t="s">
        <v>38</v>
      </c>
      <c r="AF4963">
        <f>IF(excel_project[[#This Row],[Total Messages]]&gt;0,1,0)</f>
        <v>0</v>
      </c>
    </row>
    <row r="4964" spans="1:32" x14ac:dyDescent="0.3">
      <c r="A4964" t="s">
        <v>81</v>
      </c>
      <c r="B4964">
        <f t="shared" si="77"/>
        <v>46</v>
      </c>
      <c r="C4964" t="s">
        <v>33</v>
      </c>
      <c r="D4964" s="1">
        <v>46053</v>
      </c>
      <c r="E4964" t="s">
        <v>39</v>
      </c>
      <c r="AF4964">
        <f>IF(excel_project[[#This Row],[Total Messages]]&gt;0,1,0)</f>
        <v>0</v>
      </c>
    </row>
    <row r="4965" spans="1:32" x14ac:dyDescent="0.3">
      <c r="A4965" t="s">
        <v>81</v>
      </c>
      <c r="B4965">
        <f t="shared" si="77"/>
        <v>46</v>
      </c>
      <c r="C4965" t="s">
        <v>33</v>
      </c>
      <c r="D4965" s="1">
        <v>46054</v>
      </c>
      <c r="E4965" t="s">
        <v>40</v>
      </c>
      <c r="AF4965">
        <f>IF(excel_project[[#This Row],[Total Messages]]&gt;0,1,0)</f>
        <v>0</v>
      </c>
    </row>
    <row r="4966" spans="1:32" x14ac:dyDescent="0.3">
      <c r="A4966" t="s">
        <v>81</v>
      </c>
      <c r="B4966">
        <f t="shared" si="77"/>
        <v>46</v>
      </c>
      <c r="C4966" t="s">
        <v>33</v>
      </c>
      <c r="D4966" s="1">
        <v>46055</v>
      </c>
      <c r="E4966" t="s">
        <v>30</v>
      </c>
      <c r="F4966">
        <v>3</v>
      </c>
      <c r="G4966">
        <v>3</v>
      </c>
      <c r="I4966" t="s">
        <v>31</v>
      </c>
      <c r="J4966" t="s">
        <v>31</v>
      </c>
      <c r="AF4966">
        <f>IF(excel_project[[#This Row],[Total Messages]]&gt;0,1,0)</f>
        <v>1</v>
      </c>
    </row>
    <row r="4967" spans="1:32" x14ac:dyDescent="0.3">
      <c r="A4967" t="s">
        <v>81</v>
      </c>
      <c r="B4967">
        <f t="shared" si="77"/>
        <v>46</v>
      </c>
      <c r="C4967" t="s">
        <v>33</v>
      </c>
      <c r="D4967" s="1">
        <v>46056</v>
      </c>
      <c r="E4967" t="s">
        <v>34</v>
      </c>
      <c r="AF4967">
        <f>IF(excel_project[[#This Row],[Total Messages]]&gt;0,1,0)</f>
        <v>0</v>
      </c>
    </row>
    <row r="4968" spans="1:32" x14ac:dyDescent="0.3">
      <c r="A4968" t="s">
        <v>81</v>
      </c>
      <c r="B4968">
        <f t="shared" si="77"/>
        <v>46</v>
      </c>
      <c r="C4968" t="s">
        <v>33</v>
      </c>
      <c r="D4968" s="1">
        <v>46057</v>
      </c>
      <c r="E4968" t="s">
        <v>35</v>
      </c>
      <c r="AF4968">
        <f>IF(excel_project[[#This Row],[Total Messages]]&gt;0,1,0)</f>
        <v>0</v>
      </c>
    </row>
    <row r="4969" spans="1:32" x14ac:dyDescent="0.3">
      <c r="A4969" t="s">
        <v>81</v>
      </c>
      <c r="B4969">
        <f t="shared" si="77"/>
        <v>46</v>
      </c>
      <c r="C4969" t="s">
        <v>33</v>
      </c>
      <c r="D4969" s="1">
        <v>46058</v>
      </c>
      <c r="E4969" t="s">
        <v>36</v>
      </c>
      <c r="AF4969">
        <f>IF(excel_project[[#This Row],[Total Messages]]&gt;0,1,0)</f>
        <v>0</v>
      </c>
    </row>
    <row r="4970" spans="1:32" x14ac:dyDescent="0.3">
      <c r="A4970" t="s">
        <v>81</v>
      </c>
      <c r="B4970">
        <f t="shared" si="77"/>
        <v>46</v>
      </c>
      <c r="C4970" t="s">
        <v>33</v>
      </c>
      <c r="D4970" s="1">
        <v>46059</v>
      </c>
      <c r="E4970" t="s">
        <v>38</v>
      </c>
      <c r="AF4970">
        <f>IF(excel_project[[#This Row],[Total Messages]]&gt;0,1,0)</f>
        <v>0</v>
      </c>
    </row>
    <row r="4971" spans="1:32" x14ac:dyDescent="0.3">
      <c r="A4971" t="s">
        <v>81</v>
      </c>
      <c r="B4971">
        <f t="shared" si="77"/>
        <v>46</v>
      </c>
      <c r="C4971" t="s">
        <v>33</v>
      </c>
      <c r="D4971" s="1">
        <v>46060</v>
      </c>
      <c r="E4971" t="s">
        <v>39</v>
      </c>
      <c r="AF4971">
        <f>IF(excel_project[[#This Row],[Total Messages]]&gt;0,1,0)</f>
        <v>0</v>
      </c>
    </row>
    <row r="4972" spans="1:32" x14ac:dyDescent="0.3">
      <c r="A4972" t="s">
        <v>81</v>
      </c>
      <c r="B4972">
        <f t="shared" si="77"/>
        <v>46</v>
      </c>
      <c r="C4972" t="s">
        <v>33</v>
      </c>
      <c r="D4972" s="1">
        <v>46061</v>
      </c>
      <c r="E4972" t="s">
        <v>40</v>
      </c>
      <c r="AF4972">
        <f>IF(excel_project[[#This Row],[Total Messages]]&gt;0,1,0)</f>
        <v>0</v>
      </c>
    </row>
    <row r="4973" spans="1:32" x14ac:dyDescent="0.3">
      <c r="A4973" t="s">
        <v>81</v>
      </c>
      <c r="B4973">
        <f t="shared" si="77"/>
        <v>46</v>
      </c>
      <c r="C4973" t="s">
        <v>33</v>
      </c>
      <c r="D4973" s="1">
        <v>46062</v>
      </c>
      <c r="E4973" t="s">
        <v>30</v>
      </c>
      <c r="F4973">
        <v>2</v>
      </c>
      <c r="G4973">
        <v>1</v>
      </c>
      <c r="H4973">
        <v>1</v>
      </c>
      <c r="I4973" t="s">
        <v>31</v>
      </c>
      <c r="J4973" t="s">
        <v>37</v>
      </c>
      <c r="L4973">
        <v>1</v>
      </c>
      <c r="AF4973">
        <f>IF(excel_project[[#This Row],[Total Messages]]&gt;0,1,0)</f>
        <v>1</v>
      </c>
    </row>
    <row r="4974" spans="1:32" x14ac:dyDescent="0.3">
      <c r="A4974" t="s">
        <v>81</v>
      </c>
      <c r="B4974">
        <f t="shared" si="77"/>
        <v>46</v>
      </c>
      <c r="C4974" t="s">
        <v>33</v>
      </c>
      <c r="D4974" s="1">
        <v>46063</v>
      </c>
      <c r="E4974" t="s">
        <v>34</v>
      </c>
      <c r="AF4974">
        <f>IF(excel_project[[#This Row],[Total Messages]]&gt;0,1,0)</f>
        <v>0</v>
      </c>
    </row>
    <row r="4975" spans="1:32" x14ac:dyDescent="0.3">
      <c r="A4975" t="s">
        <v>81</v>
      </c>
      <c r="B4975">
        <f t="shared" si="77"/>
        <v>46</v>
      </c>
      <c r="C4975" t="s">
        <v>33</v>
      </c>
      <c r="D4975" s="1">
        <v>46064</v>
      </c>
      <c r="E4975" t="s">
        <v>35</v>
      </c>
      <c r="AF4975">
        <f>IF(excel_project[[#This Row],[Total Messages]]&gt;0,1,0)</f>
        <v>0</v>
      </c>
    </row>
    <row r="4976" spans="1:32" x14ac:dyDescent="0.3">
      <c r="A4976" t="s">
        <v>81</v>
      </c>
      <c r="B4976">
        <f t="shared" si="77"/>
        <v>46</v>
      </c>
      <c r="C4976" t="s">
        <v>33</v>
      </c>
      <c r="D4976" s="1">
        <v>46065</v>
      </c>
      <c r="E4976" t="s">
        <v>36</v>
      </c>
      <c r="AF4976">
        <f>IF(excel_project[[#This Row],[Total Messages]]&gt;0,1,0)</f>
        <v>0</v>
      </c>
    </row>
    <row r="4977" spans="1:32" x14ac:dyDescent="0.3">
      <c r="A4977" t="s">
        <v>81</v>
      </c>
      <c r="B4977">
        <f t="shared" si="77"/>
        <v>46</v>
      </c>
      <c r="C4977" t="s">
        <v>33</v>
      </c>
      <c r="D4977" s="1">
        <v>46066</v>
      </c>
      <c r="E4977" t="s">
        <v>38</v>
      </c>
      <c r="AF4977">
        <f>IF(excel_project[[#This Row],[Total Messages]]&gt;0,1,0)</f>
        <v>0</v>
      </c>
    </row>
    <row r="4978" spans="1:32" x14ac:dyDescent="0.3">
      <c r="A4978" t="s">
        <v>81</v>
      </c>
      <c r="B4978">
        <f t="shared" si="77"/>
        <v>46</v>
      </c>
      <c r="C4978" t="s">
        <v>33</v>
      </c>
      <c r="D4978" s="1">
        <v>46067</v>
      </c>
      <c r="E4978" t="s">
        <v>39</v>
      </c>
      <c r="AF4978">
        <f>IF(excel_project[[#This Row],[Total Messages]]&gt;0,1,0)</f>
        <v>0</v>
      </c>
    </row>
    <row r="4979" spans="1:32" x14ac:dyDescent="0.3">
      <c r="A4979" t="s">
        <v>81</v>
      </c>
      <c r="B4979">
        <f t="shared" si="77"/>
        <v>46</v>
      </c>
      <c r="C4979" t="s">
        <v>33</v>
      </c>
      <c r="D4979" s="1">
        <v>46068</v>
      </c>
      <c r="E4979" t="s">
        <v>40</v>
      </c>
      <c r="AF4979">
        <f>IF(excel_project[[#This Row],[Total Messages]]&gt;0,1,0)</f>
        <v>0</v>
      </c>
    </row>
    <row r="4980" spans="1:32" x14ac:dyDescent="0.3">
      <c r="A4980" t="s">
        <v>81</v>
      </c>
      <c r="B4980">
        <f t="shared" si="77"/>
        <v>46</v>
      </c>
      <c r="C4980" t="s">
        <v>33</v>
      </c>
      <c r="D4980" s="1">
        <v>46069</v>
      </c>
      <c r="E4980" t="s">
        <v>30</v>
      </c>
      <c r="F4980">
        <v>4</v>
      </c>
      <c r="G4980">
        <v>3</v>
      </c>
      <c r="H4980">
        <v>1</v>
      </c>
      <c r="I4980" t="s">
        <v>31</v>
      </c>
      <c r="J4980" t="s">
        <v>31</v>
      </c>
      <c r="AF4980">
        <f>IF(excel_project[[#This Row],[Total Messages]]&gt;0,1,0)</f>
        <v>1</v>
      </c>
    </row>
    <row r="4981" spans="1:32" x14ac:dyDescent="0.3">
      <c r="A4981" t="s">
        <v>81</v>
      </c>
      <c r="B4981">
        <f t="shared" si="77"/>
        <v>46</v>
      </c>
      <c r="C4981" t="s">
        <v>33</v>
      </c>
      <c r="D4981" s="1">
        <v>46070</v>
      </c>
      <c r="E4981" t="s">
        <v>34</v>
      </c>
      <c r="AF4981">
        <f>IF(excel_project[[#This Row],[Total Messages]]&gt;0,1,0)</f>
        <v>0</v>
      </c>
    </row>
    <row r="4982" spans="1:32" x14ac:dyDescent="0.3">
      <c r="A4982" t="s">
        <v>81</v>
      </c>
      <c r="B4982">
        <f t="shared" si="77"/>
        <v>46</v>
      </c>
      <c r="C4982" t="s">
        <v>33</v>
      </c>
      <c r="D4982" s="1">
        <v>46071</v>
      </c>
      <c r="E4982" t="s">
        <v>35</v>
      </c>
      <c r="AF4982">
        <f>IF(excel_project[[#This Row],[Total Messages]]&gt;0,1,0)</f>
        <v>0</v>
      </c>
    </row>
    <row r="4983" spans="1:32" x14ac:dyDescent="0.3">
      <c r="A4983" t="s">
        <v>81</v>
      </c>
      <c r="B4983">
        <f t="shared" si="77"/>
        <v>46</v>
      </c>
      <c r="C4983" t="s">
        <v>33</v>
      </c>
      <c r="D4983" s="1">
        <v>46072</v>
      </c>
      <c r="E4983" t="s">
        <v>36</v>
      </c>
      <c r="AF4983">
        <f>IF(excel_project[[#This Row],[Total Messages]]&gt;0,1,0)</f>
        <v>0</v>
      </c>
    </row>
    <row r="4984" spans="1:32" x14ac:dyDescent="0.3">
      <c r="A4984" t="s">
        <v>81</v>
      </c>
      <c r="B4984">
        <f t="shared" si="77"/>
        <v>46</v>
      </c>
      <c r="C4984" t="s">
        <v>33</v>
      </c>
      <c r="D4984" s="1">
        <v>46073</v>
      </c>
      <c r="E4984" t="s">
        <v>38</v>
      </c>
      <c r="AF4984">
        <f>IF(excel_project[[#This Row],[Total Messages]]&gt;0,1,0)</f>
        <v>0</v>
      </c>
    </row>
    <row r="4985" spans="1:32" x14ac:dyDescent="0.3">
      <c r="A4985" t="s">
        <v>81</v>
      </c>
      <c r="B4985">
        <f t="shared" si="77"/>
        <v>46</v>
      </c>
      <c r="C4985" t="s">
        <v>33</v>
      </c>
      <c r="D4985" s="1">
        <v>46074</v>
      </c>
      <c r="E4985" t="s">
        <v>39</v>
      </c>
      <c r="AF4985">
        <f>IF(excel_project[[#This Row],[Total Messages]]&gt;0,1,0)</f>
        <v>0</v>
      </c>
    </row>
    <row r="4986" spans="1:32" x14ac:dyDescent="0.3">
      <c r="A4986" t="s">
        <v>81</v>
      </c>
      <c r="B4986">
        <f t="shared" si="77"/>
        <v>46</v>
      </c>
      <c r="C4986" t="s">
        <v>33</v>
      </c>
      <c r="D4986" s="1">
        <v>46075</v>
      </c>
      <c r="E4986" t="s">
        <v>40</v>
      </c>
      <c r="AF4986">
        <f>IF(excel_project[[#This Row],[Total Messages]]&gt;0,1,0)</f>
        <v>0</v>
      </c>
    </row>
    <row r="4987" spans="1:32" x14ac:dyDescent="0.3">
      <c r="A4987" t="s">
        <v>81</v>
      </c>
      <c r="B4987">
        <f t="shared" si="77"/>
        <v>46</v>
      </c>
      <c r="C4987" t="s">
        <v>33</v>
      </c>
      <c r="D4987" s="1">
        <v>46076</v>
      </c>
      <c r="E4987" t="s">
        <v>30</v>
      </c>
      <c r="AF4987">
        <f>IF(excel_project[[#This Row],[Total Messages]]&gt;0,1,0)</f>
        <v>0</v>
      </c>
    </row>
    <row r="4988" spans="1:32" x14ac:dyDescent="0.3">
      <c r="A4988" t="s">
        <v>81</v>
      </c>
      <c r="B4988">
        <f t="shared" si="77"/>
        <v>46</v>
      </c>
      <c r="C4988" t="s">
        <v>33</v>
      </c>
      <c r="D4988" s="1">
        <v>46077</v>
      </c>
      <c r="E4988" t="s">
        <v>34</v>
      </c>
      <c r="AF4988">
        <f>IF(excel_project[[#This Row],[Total Messages]]&gt;0,1,0)</f>
        <v>0</v>
      </c>
    </row>
    <row r="4989" spans="1:32" x14ac:dyDescent="0.3">
      <c r="A4989" t="s">
        <v>81</v>
      </c>
      <c r="B4989">
        <f t="shared" si="77"/>
        <v>46</v>
      </c>
      <c r="C4989" t="s">
        <v>33</v>
      </c>
      <c r="D4989" s="1">
        <v>46078</v>
      </c>
      <c r="E4989" t="s">
        <v>35</v>
      </c>
      <c r="AF4989">
        <f>IF(excel_project[[#This Row],[Total Messages]]&gt;0,1,0)</f>
        <v>0</v>
      </c>
    </row>
    <row r="4990" spans="1:32" x14ac:dyDescent="0.3">
      <c r="A4990" t="s">
        <v>81</v>
      </c>
      <c r="B4990">
        <f t="shared" si="77"/>
        <v>46</v>
      </c>
      <c r="C4990" t="s">
        <v>33</v>
      </c>
      <c r="D4990" s="1">
        <v>46079</v>
      </c>
      <c r="E4990" t="s">
        <v>36</v>
      </c>
      <c r="AF4990">
        <f>IF(excel_project[[#This Row],[Total Messages]]&gt;0,1,0)</f>
        <v>0</v>
      </c>
    </row>
    <row r="4991" spans="1:32" x14ac:dyDescent="0.3">
      <c r="A4991" t="s">
        <v>81</v>
      </c>
      <c r="B4991">
        <f t="shared" si="77"/>
        <v>46</v>
      </c>
      <c r="C4991" t="s">
        <v>33</v>
      </c>
      <c r="D4991" s="1">
        <v>46080</v>
      </c>
      <c r="E4991" t="s">
        <v>38</v>
      </c>
      <c r="AF4991">
        <f>IF(excel_project[[#This Row],[Total Messages]]&gt;0,1,0)</f>
        <v>0</v>
      </c>
    </row>
    <row r="4992" spans="1:32" x14ac:dyDescent="0.3">
      <c r="A4992" t="s">
        <v>81</v>
      </c>
      <c r="B4992">
        <f t="shared" si="77"/>
        <v>46</v>
      </c>
      <c r="C4992" t="s">
        <v>33</v>
      </c>
      <c r="D4992" s="1">
        <v>46081</v>
      </c>
      <c r="E4992" t="s">
        <v>39</v>
      </c>
      <c r="AF4992">
        <f>IF(excel_project[[#This Row],[Total Messages]]&gt;0,1,0)</f>
        <v>0</v>
      </c>
    </row>
    <row r="4993" spans="1:32" x14ac:dyDescent="0.3">
      <c r="A4993" t="s">
        <v>81</v>
      </c>
      <c r="B4993">
        <f t="shared" si="77"/>
        <v>46</v>
      </c>
      <c r="C4993" t="s">
        <v>33</v>
      </c>
      <c r="D4993" s="1">
        <v>46082</v>
      </c>
      <c r="E4993" t="s">
        <v>40</v>
      </c>
      <c r="AF4993">
        <f>IF(excel_project[[#This Row],[Total Messages]]&gt;0,1,0)</f>
        <v>0</v>
      </c>
    </row>
    <row r="4994" spans="1:32" x14ac:dyDescent="0.3">
      <c r="A4994" t="s">
        <v>81</v>
      </c>
      <c r="B4994">
        <f t="shared" ref="B4994:B5057" si="78">VALUE(LEFT(A4994,LEN(A4994)-1))</f>
        <v>46</v>
      </c>
      <c r="C4994" t="s">
        <v>33</v>
      </c>
      <c r="D4994" s="1">
        <v>46083</v>
      </c>
      <c r="E4994" t="s">
        <v>30</v>
      </c>
      <c r="AF4994">
        <f>IF(excel_project[[#This Row],[Total Messages]]&gt;0,1,0)</f>
        <v>0</v>
      </c>
    </row>
    <row r="4995" spans="1:32" x14ac:dyDescent="0.3">
      <c r="A4995" t="s">
        <v>81</v>
      </c>
      <c r="B4995">
        <f t="shared" si="78"/>
        <v>46</v>
      </c>
      <c r="C4995" t="s">
        <v>33</v>
      </c>
      <c r="D4995" s="1">
        <v>46084</v>
      </c>
      <c r="E4995" t="s">
        <v>34</v>
      </c>
      <c r="AF4995">
        <f>IF(excel_project[[#This Row],[Total Messages]]&gt;0,1,0)</f>
        <v>0</v>
      </c>
    </row>
    <row r="4996" spans="1:32" x14ac:dyDescent="0.3">
      <c r="A4996" t="s">
        <v>81</v>
      </c>
      <c r="B4996">
        <f t="shared" si="78"/>
        <v>46</v>
      </c>
      <c r="C4996" t="s">
        <v>33</v>
      </c>
      <c r="D4996" s="1">
        <v>46085</v>
      </c>
      <c r="E4996" t="s">
        <v>35</v>
      </c>
      <c r="AF4996">
        <f>IF(excel_project[[#This Row],[Total Messages]]&gt;0,1,0)</f>
        <v>0</v>
      </c>
    </row>
    <row r="4997" spans="1:32" x14ac:dyDescent="0.3">
      <c r="A4997" t="s">
        <v>81</v>
      </c>
      <c r="B4997">
        <f t="shared" si="78"/>
        <v>46</v>
      </c>
      <c r="C4997" t="s">
        <v>33</v>
      </c>
      <c r="D4997" s="1">
        <v>46086</v>
      </c>
      <c r="E4997" t="s">
        <v>36</v>
      </c>
      <c r="AF4997">
        <f>IF(excel_project[[#This Row],[Total Messages]]&gt;0,1,0)</f>
        <v>0</v>
      </c>
    </row>
    <row r="4998" spans="1:32" x14ac:dyDescent="0.3">
      <c r="A4998" t="s">
        <v>81</v>
      </c>
      <c r="B4998">
        <f t="shared" si="78"/>
        <v>46</v>
      </c>
      <c r="C4998" t="s">
        <v>33</v>
      </c>
      <c r="D4998" s="1">
        <v>46087</v>
      </c>
      <c r="E4998" t="s">
        <v>38</v>
      </c>
      <c r="AF4998">
        <f>IF(excel_project[[#This Row],[Total Messages]]&gt;0,1,0)</f>
        <v>0</v>
      </c>
    </row>
    <row r="4999" spans="1:32" x14ac:dyDescent="0.3">
      <c r="A4999" t="s">
        <v>81</v>
      </c>
      <c r="B4999">
        <f t="shared" si="78"/>
        <v>46</v>
      </c>
      <c r="C4999" t="s">
        <v>33</v>
      </c>
      <c r="D4999" s="1">
        <v>46088</v>
      </c>
      <c r="E4999" t="s">
        <v>39</v>
      </c>
      <c r="F4999">
        <v>13</v>
      </c>
      <c r="G4999">
        <v>8</v>
      </c>
      <c r="H4999">
        <v>5</v>
      </c>
      <c r="I4999" t="s">
        <v>31</v>
      </c>
      <c r="J4999" t="s">
        <v>31</v>
      </c>
      <c r="V4999">
        <v>1</v>
      </c>
      <c r="W4999">
        <v>2</v>
      </c>
      <c r="AE4999">
        <v>2</v>
      </c>
      <c r="AF4999">
        <f>IF(excel_project[[#This Row],[Total Messages]]&gt;0,1,0)</f>
        <v>1</v>
      </c>
    </row>
    <row r="5000" spans="1:32" x14ac:dyDescent="0.3">
      <c r="A5000" t="s">
        <v>81</v>
      </c>
      <c r="B5000">
        <f t="shared" si="78"/>
        <v>46</v>
      </c>
      <c r="C5000" t="s">
        <v>33</v>
      </c>
      <c r="D5000" s="1">
        <v>46089</v>
      </c>
      <c r="E5000" t="s">
        <v>40</v>
      </c>
      <c r="AF5000">
        <f>IF(excel_project[[#This Row],[Total Messages]]&gt;0,1,0)</f>
        <v>0</v>
      </c>
    </row>
    <row r="5001" spans="1:32" x14ac:dyDescent="0.3">
      <c r="A5001" t="s">
        <v>81</v>
      </c>
      <c r="B5001">
        <f t="shared" si="78"/>
        <v>46</v>
      </c>
      <c r="C5001" t="s">
        <v>33</v>
      </c>
      <c r="D5001" s="1">
        <v>46090</v>
      </c>
      <c r="E5001" t="s">
        <v>30</v>
      </c>
      <c r="AF5001">
        <f>IF(excel_project[[#This Row],[Total Messages]]&gt;0,1,0)</f>
        <v>0</v>
      </c>
    </row>
    <row r="5002" spans="1:32" x14ac:dyDescent="0.3">
      <c r="A5002" t="s">
        <v>81</v>
      </c>
      <c r="B5002">
        <f t="shared" si="78"/>
        <v>46</v>
      </c>
      <c r="C5002" t="s">
        <v>33</v>
      </c>
      <c r="D5002" s="1">
        <v>46091</v>
      </c>
      <c r="E5002" t="s">
        <v>34</v>
      </c>
      <c r="AF5002">
        <f>IF(excel_project[[#This Row],[Total Messages]]&gt;0,1,0)</f>
        <v>0</v>
      </c>
    </row>
    <row r="5003" spans="1:32" x14ac:dyDescent="0.3">
      <c r="A5003" t="s">
        <v>81</v>
      </c>
      <c r="B5003">
        <f t="shared" si="78"/>
        <v>46</v>
      </c>
      <c r="C5003" t="s">
        <v>33</v>
      </c>
      <c r="D5003" s="1">
        <v>46092</v>
      </c>
      <c r="E5003" t="s">
        <v>35</v>
      </c>
      <c r="AF5003">
        <f>IF(excel_project[[#This Row],[Total Messages]]&gt;0,1,0)</f>
        <v>0</v>
      </c>
    </row>
    <row r="5004" spans="1:32" x14ac:dyDescent="0.3">
      <c r="A5004" t="s">
        <v>81</v>
      </c>
      <c r="B5004">
        <f t="shared" si="78"/>
        <v>46</v>
      </c>
      <c r="C5004" t="s">
        <v>33</v>
      </c>
      <c r="D5004" s="1">
        <v>46093</v>
      </c>
      <c r="E5004" t="s">
        <v>36</v>
      </c>
      <c r="AF5004">
        <f>IF(excel_project[[#This Row],[Total Messages]]&gt;0,1,0)</f>
        <v>0</v>
      </c>
    </row>
    <row r="5005" spans="1:32" x14ac:dyDescent="0.3">
      <c r="A5005" t="s">
        <v>81</v>
      </c>
      <c r="B5005">
        <f t="shared" si="78"/>
        <v>46</v>
      </c>
      <c r="C5005" t="s">
        <v>33</v>
      </c>
      <c r="D5005" s="1">
        <v>46094</v>
      </c>
      <c r="E5005" t="s">
        <v>38</v>
      </c>
      <c r="AF5005">
        <f>IF(excel_project[[#This Row],[Total Messages]]&gt;0,1,0)</f>
        <v>0</v>
      </c>
    </row>
    <row r="5006" spans="1:32" x14ac:dyDescent="0.3">
      <c r="A5006" t="s">
        <v>81</v>
      </c>
      <c r="B5006">
        <f t="shared" si="78"/>
        <v>46</v>
      </c>
      <c r="C5006" t="s">
        <v>33</v>
      </c>
      <c r="D5006" s="1">
        <v>46095</v>
      </c>
      <c r="E5006" t="s">
        <v>39</v>
      </c>
      <c r="F5006">
        <v>9</v>
      </c>
      <c r="G5006">
        <v>6</v>
      </c>
      <c r="H5006">
        <v>3</v>
      </c>
      <c r="I5006" t="s">
        <v>31</v>
      </c>
      <c r="J5006" t="s">
        <v>31</v>
      </c>
      <c r="AF5006">
        <f>IF(excel_project[[#This Row],[Total Messages]]&gt;0,1,0)</f>
        <v>1</v>
      </c>
    </row>
    <row r="5007" spans="1:32" x14ac:dyDescent="0.3">
      <c r="A5007" t="s">
        <v>81</v>
      </c>
      <c r="B5007">
        <f t="shared" si="78"/>
        <v>46</v>
      </c>
      <c r="C5007" t="s">
        <v>33</v>
      </c>
      <c r="D5007" s="1">
        <v>46096</v>
      </c>
      <c r="E5007" t="s">
        <v>40</v>
      </c>
      <c r="AF5007">
        <f>IF(excel_project[[#This Row],[Total Messages]]&gt;0,1,0)</f>
        <v>0</v>
      </c>
    </row>
    <row r="5008" spans="1:32" x14ac:dyDescent="0.3">
      <c r="A5008" t="s">
        <v>81</v>
      </c>
      <c r="B5008">
        <f t="shared" si="78"/>
        <v>46</v>
      </c>
      <c r="C5008" t="s">
        <v>33</v>
      </c>
      <c r="D5008" s="1">
        <v>46097</v>
      </c>
      <c r="E5008" t="s">
        <v>30</v>
      </c>
      <c r="AF5008">
        <f>IF(excel_project[[#This Row],[Total Messages]]&gt;0,1,0)</f>
        <v>0</v>
      </c>
    </row>
    <row r="5009" spans="1:32" x14ac:dyDescent="0.3">
      <c r="A5009" t="s">
        <v>81</v>
      </c>
      <c r="B5009">
        <f t="shared" si="78"/>
        <v>46</v>
      </c>
      <c r="C5009" t="s">
        <v>33</v>
      </c>
      <c r="D5009" s="1">
        <v>46098</v>
      </c>
      <c r="E5009" t="s">
        <v>34</v>
      </c>
      <c r="AF5009">
        <f>IF(excel_project[[#This Row],[Total Messages]]&gt;0,1,0)</f>
        <v>0</v>
      </c>
    </row>
    <row r="5010" spans="1:32" x14ac:dyDescent="0.3">
      <c r="A5010" t="s">
        <v>81</v>
      </c>
      <c r="B5010">
        <f t="shared" si="78"/>
        <v>46</v>
      </c>
      <c r="C5010" t="s">
        <v>33</v>
      </c>
      <c r="D5010" s="1">
        <v>46099</v>
      </c>
      <c r="E5010" t="s">
        <v>35</v>
      </c>
      <c r="F5010">
        <v>13</v>
      </c>
      <c r="G5010">
        <v>7</v>
      </c>
      <c r="H5010">
        <v>6</v>
      </c>
      <c r="I5010" t="s">
        <v>31</v>
      </c>
      <c r="J5010" t="s">
        <v>31</v>
      </c>
      <c r="W5010">
        <v>1</v>
      </c>
      <c r="AC5010">
        <v>1</v>
      </c>
      <c r="AD5010">
        <v>1</v>
      </c>
      <c r="AF5010">
        <f>IF(excel_project[[#This Row],[Total Messages]]&gt;0,1,0)</f>
        <v>1</v>
      </c>
    </row>
    <row r="5011" spans="1:32" x14ac:dyDescent="0.3">
      <c r="A5011" t="s">
        <v>81</v>
      </c>
      <c r="B5011">
        <f t="shared" si="78"/>
        <v>46</v>
      </c>
      <c r="C5011" t="s">
        <v>33</v>
      </c>
      <c r="D5011" s="1">
        <v>46100</v>
      </c>
      <c r="E5011" t="s">
        <v>36</v>
      </c>
      <c r="AF5011">
        <f>IF(excel_project[[#This Row],[Total Messages]]&gt;0,1,0)</f>
        <v>0</v>
      </c>
    </row>
    <row r="5012" spans="1:32" x14ac:dyDescent="0.3">
      <c r="A5012" t="s">
        <v>81</v>
      </c>
      <c r="B5012">
        <f t="shared" si="78"/>
        <v>46</v>
      </c>
      <c r="C5012" t="s">
        <v>33</v>
      </c>
      <c r="D5012" s="1">
        <v>46101</v>
      </c>
      <c r="E5012" t="s">
        <v>38</v>
      </c>
      <c r="AF5012">
        <f>IF(excel_project[[#This Row],[Total Messages]]&gt;0,1,0)</f>
        <v>0</v>
      </c>
    </row>
    <row r="5013" spans="1:32" x14ac:dyDescent="0.3">
      <c r="A5013" t="s">
        <v>81</v>
      </c>
      <c r="B5013">
        <f t="shared" si="78"/>
        <v>46</v>
      </c>
      <c r="C5013" t="s">
        <v>33</v>
      </c>
      <c r="D5013" s="1">
        <v>46102</v>
      </c>
      <c r="E5013" t="s">
        <v>39</v>
      </c>
      <c r="AF5013">
        <f>IF(excel_project[[#This Row],[Total Messages]]&gt;0,1,0)</f>
        <v>0</v>
      </c>
    </row>
    <row r="5014" spans="1:32" x14ac:dyDescent="0.3">
      <c r="A5014" t="s">
        <v>81</v>
      </c>
      <c r="B5014">
        <f t="shared" si="78"/>
        <v>46</v>
      </c>
      <c r="C5014" t="s">
        <v>33</v>
      </c>
      <c r="D5014" s="1">
        <v>46103</v>
      </c>
      <c r="E5014" t="s">
        <v>40</v>
      </c>
      <c r="AF5014">
        <f>IF(excel_project[[#This Row],[Total Messages]]&gt;0,1,0)</f>
        <v>0</v>
      </c>
    </row>
    <row r="5015" spans="1:32" x14ac:dyDescent="0.3">
      <c r="A5015" t="s">
        <v>81</v>
      </c>
      <c r="B5015">
        <f t="shared" si="78"/>
        <v>46</v>
      </c>
      <c r="C5015" t="s">
        <v>33</v>
      </c>
      <c r="D5015" s="1">
        <v>46104</v>
      </c>
      <c r="E5015" t="s">
        <v>30</v>
      </c>
      <c r="AF5015">
        <f>IF(excel_project[[#This Row],[Total Messages]]&gt;0,1,0)</f>
        <v>0</v>
      </c>
    </row>
    <row r="5016" spans="1:32" x14ac:dyDescent="0.3">
      <c r="A5016" t="s">
        <v>81</v>
      </c>
      <c r="B5016">
        <f t="shared" si="78"/>
        <v>46</v>
      </c>
      <c r="C5016" t="s">
        <v>33</v>
      </c>
      <c r="D5016" s="1">
        <v>46105</v>
      </c>
      <c r="E5016" t="s">
        <v>34</v>
      </c>
      <c r="AF5016">
        <f>IF(excel_project[[#This Row],[Total Messages]]&gt;0,1,0)</f>
        <v>0</v>
      </c>
    </row>
    <row r="5017" spans="1:32" x14ac:dyDescent="0.3">
      <c r="A5017" t="s">
        <v>81</v>
      </c>
      <c r="B5017">
        <f t="shared" si="78"/>
        <v>46</v>
      </c>
      <c r="C5017" t="s">
        <v>33</v>
      </c>
      <c r="D5017" s="1">
        <v>46106</v>
      </c>
      <c r="E5017" t="s">
        <v>35</v>
      </c>
      <c r="AF5017">
        <f>IF(excel_project[[#This Row],[Total Messages]]&gt;0,1,0)</f>
        <v>0</v>
      </c>
    </row>
    <row r="5018" spans="1:32" x14ac:dyDescent="0.3">
      <c r="A5018" t="s">
        <v>81</v>
      </c>
      <c r="B5018">
        <f t="shared" si="78"/>
        <v>46</v>
      </c>
      <c r="C5018" t="s">
        <v>33</v>
      </c>
      <c r="D5018" s="1">
        <v>46107</v>
      </c>
      <c r="E5018" t="s">
        <v>36</v>
      </c>
      <c r="AF5018">
        <f>IF(excel_project[[#This Row],[Total Messages]]&gt;0,1,0)</f>
        <v>0</v>
      </c>
    </row>
    <row r="5019" spans="1:32" x14ac:dyDescent="0.3">
      <c r="A5019" t="s">
        <v>81</v>
      </c>
      <c r="B5019">
        <f t="shared" si="78"/>
        <v>46</v>
      </c>
      <c r="C5019" t="s">
        <v>33</v>
      </c>
      <c r="D5019" s="1">
        <v>46108</v>
      </c>
      <c r="E5019" t="s">
        <v>38</v>
      </c>
      <c r="AF5019">
        <f>IF(excel_project[[#This Row],[Total Messages]]&gt;0,1,0)</f>
        <v>0</v>
      </c>
    </row>
    <row r="5020" spans="1:32" x14ac:dyDescent="0.3">
      <c r="A5020" t="s">
        <v>81</v>
      </c>
      <c r="B5020">
        <f t="shared" si="78"/>
        <v>46</v>
      </c>
      <c r="C5020" t="s">
        <v>33</v>
      </c>
      <c r="D5020" s="1">
        <v>46109</v>
      </c>
      <c r="E5020" t="s">
        <v>39</v>
      </c>
      <c r="AF5020">
        <f>IF(excel_project[[#This Row],[Total Messages]]&gt;0,1,0)</f>
        <v>0</v>
      </c>
    </row>
    <row r="5021" spans="1:32" x14ac:dyDescent="0.3">
      <c r="A5021" t="s">
        <v>81</v>
      </c>
      <c r="B5021">
        <f t="shared" si="78"/>
        <v>46</v>
      </c>
      <c r="C5021" t="s">
        <v>33</v>
      </c>
      <c r="D5021" s="1">
        <v>46110</v>
      </c>
      <c r="E5021" t="s">
        <v>40</v>
      </c>
      <c r="AF5021">
        <f>IF(excel_project[[#This Row],[Total Messages]]&gt;0,1,0)</f>
        <v>0</v>
      </c>
    </row>
    <row r="5022" spans="1:32" x14ac:dyDescent="0.3">
      <c r="A5022" t="s">
        <v>81</v>
      </c>
      <c r="B5022">
        <f t="shared" si="78"/>
        <v>46</v>
      </c>
      <c r="C5022" t="s">
        <v>33</v>
      </c>
      <c r="D5022" s="1">
        <v>46111</v>
      </c>
      <c r="E5022" t="s">
        <v>30</v>
      </c>
      <c r="AF5022">
        <f>IF(excel_project[[#This Row],[Total Messages]]&gt;0,1,0)</f>
        <v>0</v>
      </c>
    </row>
    <row r="5023" spans="1:32" x14ac:dyDescent="0.3">
      <c r="A5023" t="s">
        <v>81</v>
      </c>
      <c r="B5023">
        <f t="shared" si="78"/>
        <v>46</v>
      </c>
      <c r="C5023" t="s">
        <v>33</v>
      </c>
      <c r="D5023" s="1">
        <v>46112</v>
      </c>
      <c r="E5023" t="s">
        <v>34</v>
      </c>
      <c r="AF5023">
        <f>IF(excel_project[[#This Row],[Total Messages]]&gt;0,1,0)</f>
        <v>0</v>
      </c>
    </row>
    <row r="5024" spans="1:32" x14ac:dyDescent="0.3">
      <c r="A5024" t="s">
        <v>81</v>
      </c>
      <c r="B5024">
        <f t="shared" si="78"/>
        <v>46</v>
      </c>
      <c r="C5024" t="s">
        <v>33</v>
      </c>
      <c r="D5024" s="1">
        <v>46113</v>
      </c>
      <c r="E5024" t="s">
        <v>35</v>
      </c>
      <c r="AF5024">
        <f>IF(excel_project[[#This Row],[Total Messages]]&gt;0,1,0)</f>
        <v>0</v>
      </c>
    </row>
    <row r="5025" spans="1:32" x14ac:dyDescent="0.3">
      <c r="A5025" t="s">
        <v>81</v>
      </c>
      <c r="B5025">
        <f t="shared" si="78"/>
        <v>46</v>
      </c>
      <c r="C5025" t="s">
        <v>33</v>
      </c>
      <c r="D5025" s="1">
        <v>46114</v>
      </c>
      <c r="E5025" t="s">
        <v>36</v>
      </c>
      <c r="AF5025">
        <f>IF(excel_project[[#This Row],[Total Messages]]&gt;0,1,0)</f>
        <v>0</v>
      </c>
    </row>
    <row r="5026" spans="1:32" x14ac:dyDescent="0.3">
      <c r="A5026" t="s">
        <v>81</v>
      </c>
      <c r="B5026">
        <f t="shared" si="78"/>
        <v>46</v>
      </c>
      <c r="C5026" t="s">
        <v>33</v>
      </c>
      <c r="D5026" s="1">
        <v>46115</v>
      </c>
      <c r="E5026" t="s">
        <v>38</v>
      </c>
      <c r="AF5026">
        <f>IF(excel_project[[#This Row],[Total Messages]]&gt;0,1,0)</f>
        <v>0</v>
      </c>
    </row>
    <row r="5027" spans="1:32" x14ac:dyDescent="0.3">
      <c r="A5027" t="s">
        <v>81</v>
      </c>
      <c r="B5027">
        <f t="shared" si="78"/>
        <v>46</v>
      </c>
      <c r="C5027" t="s">
        <v>33</v>
      </c>
      <c r="D5027" s="1">
        <v>46116</v>
      </c>
      <c r="E5027" t="s">
        <v>39</v>
      </c>
      <c r="AF5027">
        <f>IF(excel_project[[#This Row],[Total Messages]]&gt;0,1,0)</f>
        <v>0</v>
      </c>
    </row>
    <row r="5028" spans="1:32" x14ac:dyDescent="0.3">
      <c r="A5028" t="s">
        <v>81</v>
      </c>
      <c r="B5028">
        <f t="shared" si="78"/>
        <v>46</v>
      </c>
      <c r="C5028" t="s">
        <v>33</v>
      </c>
      <c r="D5028" s="1">
        <v>46117</v>
      </c>
      <c r="E5028" t="s">
        <v>40</v>
      </c>
      <c r="AF5028">
        <f>IF(excel_project[[#This Row],[Total Messages]]&gt;0,1,0)</f>
        <v>0</v>
      </c>
    </row>
    <row r="5029" spans="1:32" x14ac:dyDescent="0.3">
      <c r="A5029" t="s">
        <v>81</v>
      </c>
      <c r="B5029">
        <f t="shared" si="78"/>
        <v>46</v>
      </c>
      <c r="C5029" t="s">
        <v>33</v>
      </c>
      <c r="D5029" s="1">
        <v>46118</v>
      </c>
      <c r="E5029" t="s">
        <v>30</v>
      </c>
      <c r="AF5029">
        <f>IF(excel_project[[#This Row],[Total Messages]]&gt;0,1,0)</f>
        <v>0</v>
      </c>
    </row>
    <row r="5030" spans="1:32" x14ac:dyDescent="0.3">
      <c r="A5030" t="s">
        <v>81</v>
      </c>
      <c r="B5030">
        <f t="shared" si="78"/>
        <v>46</v>
      </c>
      <c r="C5030" t="s">
        <v>33</v>
      </c>
      <c r="D5030" s="1">
        <v>46119</v>
      </c>
      <c r="E5030" t="s">
        <v>34</v>
      </c>
      <c r="AF5030">
        <f>IF(excel_project[[#This Row],[Total Messages]]&gt;0,1,0)</f>
        <v>0</v>
      </c>
    </row>
    <row r="5031" spans="1:32" x14ac:dyDescent="0.3">
      <c r="A5031" t="s">
        <v>81</v>
      </c>
      <c r="B5031">
        <f t="shared" si="78"/>
        <v>46</v>
      </c>
      <c r="C5031" t="s">
        <v>33</v>
      </c>
      <c r="D5031" s="1">
        <v>46120</v>
      </c>
      <c r="E5031" t="s">
        <v>35</v>
      </c>
      <c r="AF5031">
        <f>IF(excel_project[[#This Row],[Total Messages]]&gt;0,1,0)</f>
        <v>0</v>
      </c>
    </row>
    <row r="5032" spans="1:32" x14ac:dyDescent="0.3">
      <c r="A5032" t="s">
        <v>81</v>
      </c>
      <c r="B5032">
        <f t="shared" si="78"/>
        <v>46</v>
      </c>
      <c r="C5032" t="s">
        <v>33</v>
      </c>
      <c r="D5032" s="1">
        <v>46121</v>
      </c>
      <c r="E5032" t="s">
        <v>36</v>
      </c>
      <c r="AF5032">
        <f>IF(excel_project[[#This Row],[Total Messages]]&gt;0,1,0)</f>
        <v>0</v>
      </c>
    </row>
    <row r="5033" spans="1:32" x14ac:dyDescent="0.3">
      <c r="A5033" t="s">
        <v>81</v>
      </c>
      <c r="B5033">
        <f t="shared" si="78"/>
        <v>46</v>
      </c>
      <c r="C5033" t="s">
        <v>33</v>
      </c>
      <c r="D5033" s="1">
        <v>46122</v>
      </c>
      <c r="E5033" t="s">
        <v>38</v>
      </c>
      <c r="F5033">
        <v>3</v>
      </c>
      <c r="G5033">
        <v>1</v>
      </c>
      <c r="H5033">
        <v>2</v>
      </c>
      <c r="I5033" t="s">
        <v>37</v>
      </c>
      <c r="J5033" t="s">
        <v>37</v>
      </c>
      <c r="V5033">
        <v>1</v>
      </c>
      <c r="AE5033">
        <v>1</v>
      </c>
      <c r="AF5033">
        <f>IF(excel_project[[#This Row],[Total Messages]]&gt;0,1,0)</f>
        <v>1</v>
      </c>
    </row>
    <row r="5034" spans="1:32" x14ac:dyDescent="0.3">
      <c r="A5034" t="s">
        <v>81</v>
      </c>
      <c r="B5034">
        <f t="shared" si="78"/>
        <v>46</v>
      </c>
      <c r="C5034" t="s">
        <v>33</v>
      </c>
      <c r="D5034" s="1">
        <v>46123</v>
      </c>
      <c r="E5034" t="s">
        <v>39</v>
      </c>
      <c r="F5034">
        <v>22</v>
      </c>
      <c r="G5034">
        <v>11</v>
      </c>
      <c r="H5034">
        <v>11</v>
      </c>
      <c r="I5034" t="s">
        <v>31</v>
      </c>
      <c r="J5034" t="s">
        <v>31</v>
      </c>
      <c r="M5034">
        <v>1</v>
      </c>
      <c r="AD5034">
        <v>1</v>
      </c>
      <c r="AE5034">
        <v>1</v>
      </c>
      <c r="AF5034">
        <f>IF(excel_project[[#This Row],[Total Messages]]&gt;0,1,0)</f>
        <v>1</v>
      </c>
    </row>
    <row r="5035" spans="1:32" x14ac:dyDescent="0.3">
      <c r="A5035" t="s">
        <v>81</v>
      </c>
      <c r="B5035">
        <f t="shared" si="78"/>
        <v>46</v>
      </c>
      <c r="C5035" t="s">
        <v>33</v>
      </c>
      <c r="D5035" s="1">
        <v>46124</v>
      </c>
      <c r="E5035" t="s">
        <v>40</v>
      </c>
      <c r="AF5035">
        <f>IF(excel_project[[#This Row],[Total Messages]]&gt;0,1,0)</f>
        <v>0</v>
      </c>
    </row>
    <row r="5036" spans="1:32" x14ac:dyDescent="0.3">
      <c r="A5036" t="s">
        <v>81</v>
      </c>
      <c r="B5036">
        <f t="shared" si="78"/>
        <v>46</v>
      </c>
      <c r="C5036" t="s">
        <v>33</v>
      </c>
      <c r="D5036" s="1">
        <v>46125</v>
      </c>
      <c r="E5036" t="s">
        <v>30</v>
      </c>
      <c r="AF5036">
        <f>IF(excel_project[[#This Row],[Total Messages]]&gt;0,1,0)</f>
        <v>0</v>
      </c>
    </row>
    <row r="5037" spans="1:32" x14ac:dyDescent="0.3">
      <c r="A5037" t="s">
        <v>81</v>
      </c>
      <c r="B5037">
        <f t="shared" si="78"/>
        <v>46</v>
      </c>
      <c r="C5037" t="s">
        <v>33</v>
      </c>
      <c r="D5037" s="1">
        <v>46126</v>
      </c>
      <c r="E5037" t="s">
        <v>34</v>
      </c>
      <c r="AF5037">
        <f>IF(excel_project[[#This Row],[Total Messages]]&gt;0,1,0)</f>
        <v>0</v>
      </c>
    </row>
    <row r="5038" spans="1:32" x14ac:dyDescent="0.3">
      <c r="A5038" t="s">
        <v>81</v>
      </c>
      <c r="B5038">
        <f t="shared" si="78"/>
        <v>46</v>
      </c>
      <c r="C5038" t="s">
        <v>33</v>
      </c>
      <c r="D5038" s="1">
        <v>46127</v>
      </c>
      <c r="E5038" t="s">
        <v>35</v>
      </c>
      <c r="AF5038">
        <f>IF(excel_project[[#This Row],[Total Messages]]&gt;0,1,0)</f>
        <v>0</v>
      </c>
    </row>
    <row r="5039" spans="1:32" x14ac:dyDescent="0.3">
      <c r="A5039" t="s">
        <v>81</v>
      </c>
      <c r="B5039">
        <f t="shared" si="78"/>
        <v>46</v>
      </c>
      <c r="C5039" t="s">
        <v>33</v>
      </c>
      <c r="D5039" s="1">
        <v>46128</v>
      </c>
      <c r="E5039" t="s">
        <v>36</v>
      </c>
      <c r="AF5039">
        <f>IF(excel_project[[#This Row],[Total Messages]]&gt;0,1,0)</f>
        <v>0</v>
      </c>
    </row>
    <row r="5040" spans="1:32" x14ac:dyDescent="0.3">
      <c r="A5040" t="s">
        <v>81</v>
      </c>
      <c r="B5040">
        <f t="shared" si="78"/>
        <v>46</v>
      </c>
      <c r="C5040" t="s">
        <v>33</v>
      </c>
      <c r="D5040" s="1">
        <v>46129</v>
      </c>
      <c r="E5040" t="s">
        <v>38</v>
      </c>
      <c r="F5040">
        <v>42</v>
      </c>
      <c r="G5040">
        <v>20</v>
      </c>
      <c r="H5040">
        <v>22</v>
      </c>
      <c r="I5040" t="s">
        <v>31</v>
      </c>
      <c r="J5040" t="s">
        <v>31</v>
      </c>
      <c r="M5040">
        <v>1</v>
      </c>
      <c r="V5040">
        <v>2</v>
      </c>
      <c r="Z5040">
        <v>1</v>
      </c>
      <c r="AE5040">
        <v>1</v>
      </c>
      <c r="AF5040">
        <f>IF(excel_project[[#This Row],[Total Messages]]&gt;0,1,0)</f>
        <v>1</v>
      </c>
    </row>
    <row r="5041" spans="1:32" x14ac:dyDescent="0.3">
      <c r="A5041" t="s">
        <v>81</v>
      </c>
      <c r="B5041">
        <f t="shared" si="78"/>
        <v>46</v>
      </c>
      <c r="C5041" t="s">
        <v>33</v>
      </c>
      <c r="D5041" s="1">
        <v>46130</v>
      </c>
      <c r="E5041" t="s">
        <v>39</v>
      </c>
      <c r="F5041">
        <v>4</v>
      </c>
      <c r="G5041">
        <v>3</v>
      </c>
      <c r="H5041">
        <v>1</v>
      </c>
      <c r="I5041" t="s">
        <v>31</v>
      </c>
      <c r="J5041" t="s">
        <v>37</v>
      </c>
      <c r="AF5041">
        <f>IF(excel_project[[#This Row],[Total Messages]]&gt;0,1,0)</f>
        <v>1</v>
      </c>
    </row>
    <row r="5042" spans="1:32" x14ac:dyDescent="0.3">
      <c r="A5042" t="s">
        <v>81</v>
      </c>
      <c r="B5042">
        <f t="shared" si="78"/>
        <v>46</v>
      </c>
      <c r="C5042" t="s">
        <v>33</v>
      </c>
      <c r="D5042" s="1">
        <v>46131</v>
      </c>
      <c r="E5042" t="s">
        <v>40</v>
      </c>
      <c r="AF5042">
        <f>IF(excel_project[[#This Row],[Total Messages]]&gt;0,1,0)</f>
        <v>0</v>
      </c>
    </row>
    <row r="5043" spans="1:32" x14ac:dyDescent="0.3">
      <c r="A5043" t="s">
        <v>81</v>
      </c>
      <c r="B5043">
        <f t="shared" si="78"/>
        <v>46</v>
      </c>
      <c r="C5043" t="s">
        <v>33</v>
      </c>
      <c r="D5043" s="1">
        <v>46132</v>
      </c>
      <c r="E5043" t="s">
        <v>30</v>
      </c>
      <c r="F5043">
        <v>4</v>
      </c>
      <c r="G5043">
        <v>4</v>
      </c>
      <c r="I5043" t="s">
        <v>31</v>
      </c>
      <c r="J5043" t="s">
        <v>31</v>
      </c>
      <c r="AB5043">
        <v>1</v>
      </c>
      <c r="AF5043">
        <f>IF(excel_project[[#This Row],[Total Messages]]&gt;0,1,0)</f>
        <v>1</v>
      </c>
    </row>
    <row r="5044" spans="1:32" x14ac:dyDescent="0.3">
      <c r="A5044" t="s">
        <v>81</v>
      </c>
      <c r="B5044">
        <f t="shared" si="78"/>
        <v>46</v>
      </c>
      <c r="C5044" t="s">
        <v>33</v>
      </c>
      <c r="D5044" s="1">
        <v>46133</v>
      </c>
      <c r="E5044" t="s">
        <v>34</v>
      </c>
      <c r="AF5044">
        <f>IF(excel_project[[#This Row],[Total Messages]]&gt;0,1,0)</f>
        <v>0</v>
      </c>
    </row>
    <row r="5045" spans="1:32" x14ac:dyDescent="0.3">
      <c r="A5045" t="s">
        <v>81</v>
      </c>
      <c r="B5045">
        <f t="shared" si="78"/>
        <v>46</v>
      </c>
      <c r="C5045" t="s">
        <v>33</v>
      </c>
      <c r="D5045" s="1">
        <v>46134</v>
      </c>
      <c r="E5045" t="s">
        <v>35</v>
      </c>
      <c r="AF5045">
        <f>IF(excel_project[[#This Row],[Total Messages]]&gt;0,1,0)</f>
        <v>0</v>
      </c>
    </row>
    <row r="5046" spans="1:32" x14ac:dyDescent="0.3">
      <c r="A5046" t="s">
        <v>81</v>
      </c>
      <c r="B5046">
        <f t="shared" si="78"/>
        <v>46</v>
      </c>
      <c r="C5046" t="s">
        <v>33</v>
      </c>
      <c r="D5046" s="1">
        <v>46135</v>
      </c>
      <c r="E5046" t="s">
        <v>36</v>
      </c>
      <c r="AF5046">
        <f>IF(excel_project[[#This Row],[Total Messages]]&gt;0,1,0)</f>
        <v>0</v>
      </c>
    </row>
    <row r="5047" spans="1:32" x14ac:dyDescent="0.3">
      <c r="A5047" t="s">
        <v>81</v>
      </c>
      <c r="B5047">
        <f t="shared" si="78"/>
        <v>46</v>
      </c>
      <c r="C5047" t="s">
        <v>33</v>
      </c>
      <c r="D5047" s="1">
        <v>46136</v>
      </c>
      <c r="E5047" t="s">
        <v>38</v>
      </c>
      <c r="F5047">
        <v>13</v>
      </c>
      <c r="G5047">
        <v>4</v>
      </c>
      <c r="H5047">
        <v>9</v>
      </c>
      <c r="I5047" t="s">
        <v>37</v>
      </c>
      <c r="J5047" t="s">
        <v>37</v>
      </c>
      <c r="Q5047">
        <v>3</v>
      </c>
      <c r="AF5047">
        <f>IF(excel_project[[#This Row],[Total Messages]]&gt;0,1,0)</f>
        <v>1</v>
      </c>
    </row>
    <row r="5048" spans="1:32" x14ac:dyDescent="0.3">
      <c r="A5048" t="s">
        <v>81</v>
      </c>
      <c r="B5048">
        <f t="shared" si="78"/>
        <v>46</v>
      </c>
      <c r="C5048" t="s">
        <v>33</v>
      </c>
      <c r="D5048" s="1">
        <v>46137</v>
      </c>
      <c r="E5048" t="s">
        <v>39</v>
      </c>
      <c r="AF5048">
        <f>IF(excel_project[[#This Row],[Total Messages]]&gt;0,1,0)</f>
        <v>0</v>
      </c>
    </row>
    <row r="5049" spans="1:32" x14ac:dyDescent="0.3">
      <c r="A5049" t="s">
        <v>81</v>
      </c>
      <c r="B5049">
        <f t="shared" si="78"/>
        <v>46</v>
      </c>
      <c r="C5049" t="s">
        <v>33</v>
      </c>
      <c r="D5049" s="1">
        <v>46138</v>
      </c>
      <c r="E5049" t="s">
        <v>40</v>
      </c>
      <c r="AF5049">
        <f>IF(excel_project[[#This Row],[Total Messages]]&gt;0,1,0)</f>
        <v>0</v>
      </c>
    </row>
    <row r="5050" spans="1:32" x14ac:dyDescent="0.3">
      <c r="A5050" t="s">
        <v>81</v>
      </c>
      <c r="B5050">
        <f t="shared" si="78"/>
        <v>46</v>
      </c>
      <c r="C5050" t="s">
        <v>33</v>
      </c>
      <c r="D5050" s="1">
        <v>46139</v>
      </c>
      <c r="E5050" t="s">
        <v>30</v>
      </c>
      <c r="AF5050">
        <f>IF(excel_project[[#This Row],[Total Messages]]&gt;0,1,0)</f>
        <v>0</v>
      </c>
    </row>
    <row r="5051" spans="1:32" x14ac:dyDescent="0.3">
      <c r="A5051" t="s">
        <v>81</v>
      </c>
      <c r="B5051">
        <f t="shared" si="78"/>
        <v>46</v>
      </c>
      <c r="C5051" t="s">
        <v>33</v>
      </c>
      <c r="D5051" s="1">
        <v>46140</v>
      </c>
      <c r="E5051" t="s">
        <v>34</v>
      </c>
      <c r="F5051">
        <v>8</v>
      </c>
      <c r="G5051">
        <v>4</v>
      </c>
      <c r="H5051">
        <v>4</v>
      </c>
      <c r="I5051" t="s">
        <v>37</v>
      </c>
      <c r="J5051" t="s">
        <v>31</v>
      </c>
      <c r="V5051">
        <v>1</v>
      </c>
      <c r="AE5051">
        <v>1</v>
      </c>
      <c r="AF5051">
        <f>IF(excel_project[[#This Row],[Total Messages]]&gt;0,1,0)</f>
        <v>1</v>
      </c>
    </row>
    <row r="5052" spans="1:32" x14ac:dyDescent="0.3">
      <c r="A5052" t="s">
        <v>81</v>
      </c>
      <c r="B5052">
        <f t="shared" si="78"/>
        <v>46</v>
      </c>
      <c r="C5052" t="s">
        <v>33</v>
      </c>
      <c r="D5052" s="1">
        <v>46141</v>
      </c>
      <c r="E5052" t="s">
        <v>35</v>
      </c>
      <c r="AF5052">
        <f>IF(excel_project[[#This Row],[Total Messages]]&gt;0,1,0)</f>
        <v>0</v>
      </c>
    </row>
    <row r="5053" spans="1:32" x14ac:dyDescent="0.3">
      <c r="A5053" t="s">
        <v>81</v>
      </c>
      <c r="B5053">
        <f t="shared" si="78"/>
        <v>46</v>
      </c>
      <c r="C5053" t="s">
        <v>33</v>
      </c>
      <c r="D5053" s="1">
        <v>46142</v>
      </c>
      <c r="E5053" t="s">
        <v>36</v>
      </c>
      <c r="AF5053">
        <f>IF(excel_project[[#This Row],[Total Messages]]&gt;0,1,0)</f>
        <v>0</v>
      </c>
    </row>
    <row r="5054" spans="1:32" x14ac:dyDescent="0.3">
      <c r="A5054" t="s">
        <v>81</v>
      </c>
      <c r="B5054">
        <f t="shared" si="78"/>
        <v>46</v>
      </c>
      <c r="C5054" t="s">
        <v>33</v>
      </c>
      <c r="D5054" s="1">
        <v>46143</v>
      </c>
      <c r="E5054" t="s">
        <v>38</v>
      </c>
      <c r="AF5054">
        <f>IF(excel_project[[#This Row],[Total Messages]]&gt;0,1,0)</f>
        <v>0</v>
      </c>
    </row>
    <row r="5055" spans="1:32" x14ac:dyDescent="0.3">
      <c r="A5055" t="s">
        <v>81</v>
      </c>
      <c r="B5055">
        <f t="shared" si="78"/>
        <v>46</v>
      </c>
      <c r="C5055" t="s">
        <v>33</v>
      </c>
      <c r="D5055" s="1">
        <v>46144</v>
      </c>
      <c r="E5055" t="s">
        <v>39</v>
      </c>
      <c r="AF5055">
        <f>IF(excel_project[[#This Row],[Total Messages]]&gt;0,1,0)</f>
        <v>0</v>
      </c>
    </row>
    <row r="5056" spans="1:32" x14ac:dyDescent="0.3">
      <c r="A5056" t="s">
        <v>81</v>
      </c>
      <c r="B5056">
        <f t="shared" si="78"/>
        <v>46</v>
      </c>
      <c r="C5056" t="s">
        <v>33</v>
      </c>
      <c r="D5056" s="1">
        <v>46145</v>
      </c>
      <c r="E5056" t="s">
        <v>40</v>
      </c>
      <c r="AF5056">
        <f>IF(excel_project[[#This Row],[Total Messages]]&gt;0,1,0)</f>
        <v>0</v>
      </c>
    </row>
    <row r="5057" spans="1:32" x14ac:dyDescent="0.3">
      <c r="A5057" t="s">
        <v>81</v>
      </c>
      <c r="B5057">
        <f t="shared" si="78"/>
        <v>46</v>
      </c>
      <c r="C5057" t="s">
        <v>33</v>
      </c>
      <c r="D5057" s="1">
        <v>46146</v>
      </c>
      <c r="E5057" t="s">
        <v>30</v>
      </c>
      <c r="AF5057">
        <f>IF(excel_project[[#This Row],[Total Messages]]&gt;0,1,0)</f>
        <v>0</v>
      </c>
    </row>
    <row r="5058" spans="1:32" x14ac:dyDescent="0.3">
      <c r="A5058" t="s">
        <v>81</v>
      </c>
      <c r="B5058">
        <f t="shared" ref="B5058:B5121" si="79">VALUE(LEFT(A5058,LEN(A5058)-1))</f>
        <v>46</v>
      </c>
      <c r="C5058" t="s">
        <v>33</v>
      </c>
      <c r="D5058" s="1">
        <v>46147</v>
      </c>
      <c r="E5058" t="s">
        <v>34</v>
      </c>
      <c r="AF5058">
        <f>IF(excel_project[[#This Row],[Total Messages]]&gt;0,1,0)</f>
        <v>0</v>
      </c>
    </row>
    <row r="5059" spans="1:32" x14ac:dyDescent="0.3">
      <c r="A5059" t="s">
        <v>81</v>
      </c>
      <c r="B5059">
        <f t="shared" si="79"/>
        <v>46</v>
      </c>
      <c r="C5059" t="s">
        <v>33</v>
      </c>
      <c r="D5059" s="1">
        <v>46148</v>
      </c>
      <c r="E5059" t="s">
        <v>35</v>
      </c>
      <c r="AF5059">
        <f>IF(excel_project[[#This Row],[Total Messages]]&gt;0,1,0)</f>
        <v>0</v>
      </c>
    </row>
    <row r="5060" spans="1:32" x14ac:dyDescent="0.3">
      <c r="A5060" t="s">
        <v>81</v>
      </c>
      <c r="B5060">
        <f t="shared" si="79"/>
        <v>46</v>
      </c>
      <c r="C5060" t="s">
        <v>33</v>
      </c>
      <c r="D5060" s="1">
        <v>46149</v>
      </c>
      <c r="E5060" t="s">
        <v>36</v>
      </c>
      <c r="AF5060">
        <f>IF(excel_project[[#This Row],[Total Messages]]&gt;0,1,0)</f>
        <v>0</v>
      </c>
    </row>
    <row r="5061" spans="1:32" x14ac:dyDescent="0.3">
      <c r="A5061" t="s">
        <v>81</v>
      </c>
      <c r="B5061">
        <f t="shared" si="79"/>
        <v>46</v>
      </c>
      <c r="C5061" t="s">
        <v>33</v>
      </c>
      <c r="D5061" s="1">
        <v>46150</v>
      </c>
      <c r="E5061" t="s">
        <v>38</v>
      </c>
      <c r="F5061">
        <v>5</v>
      </c>
      <c r="G5061">
        <v>2</v>
      </c>
      <c r="H5061">
        <v>3</v>
      </c>
      <c r="I5061" t="s">
        <v>31</v>
      </c>
      <c r="J5061" t="s">
        <v>37</v>
      </c>
      <c r="W5061">
        <v>1</v>
      </c>
      <c r="AF5061">
        <f>IF(excel_project[[#This Row],[Total Messages]]&gt;0,1,0)</f>
        <v>1</v>
      </c>
    </row>
    <row r="5062" spans="1:32" x14ac:dyDescent="0.3">
      <c r="A5062" t="s">
        <v>82</v>
      </c>
      <c r="B5062">
        <f t="shared" si="79"/>
        <v>47</v>
      </c>
      <c r="C5062" t="s">
        <v>33</v>
      </c>
      <c r="D5062" s="1">
        <v>46041</v>
      </c>
      <c r="E5062" t="s">
        <v>30</v>
      </c>
      <c r="AF5062">
        <f>IF(excel_project[[#This Row],[Total Messages]]&gt;0,1,0)</f>
        <v>0</v>
      </c>
    </row>
    <row r="5063" spans="1:32" x14ac:dyDescent="0.3">
      <c r="A5063" t="s">
        <v>82</v>
      </c>
      <c r="B5063">
        <f t="shared" si="79"/>
        <v>47</v>
      </c>
      <c r="C5063" t="s">
        <v>33</v>
      </c>
      <c r="D5063" s="1">
        <v>46042</v>
      </c>
      <c r="E5063" t="s">
        <v>34</v>
      </c>
      <c r="AF5063">
        <f>IF(excel_project[[#This Row],[Total Messages]]&gt;0,1,0)</f>
        <v>0</v>
      </c>
    </row>
    <row r="5064" spans="1:32" x14ac:dyDescent="0.3">
      <c r="A5064" t="s">
        <v>82</v>
      </c>
      <c r="B5064">
        <f t="shared" si="79"/>
        <v>47</v>
      </c>
      <c r="C5064" t="s">
        <v>33</v>
      </c>
      <c r="D5064" s="1">
        <v>46043</v>
      </c>
      <c r="E5064" t="s">
        <v>35</v>
      </c>
      <c r="AF5064">
        <f>IF(excel_project[[#This Row],[Total Messages]]&gt;0,1,0)</f>
        <v>0</v>
      </c>
    </row>
    <row r="5065" spans="1:32" x14ac:dyDescent="0.3">
      <c r="A5065" t="s">
        <v>82</v>
      </c>
      <c r="B5065">
        <f t="shared" si="79"/>
        <v>47</v>
      </c>
      <c r="C5065" t="s">
        <v>33</v>
      </c>
      <c r="D5065" s="1">
        <v>46044</v>
      </c>
      <c r="E5065" t="s">
        <v>36</v>
      </c>
      <c r="AF5065">
        <f>IF(excel_project[[#This Row],[Total Messages]]&gt;0,1,0)</f>
        <v>0</v>
      </c>
    </row>
    <row r="5066" spans="1:32" x14ac:dyDescent="0.3">
      <c r="A5066" t="s">
        <v>82</v>
      </c>
      <c r="B5066">
        <f t="shared" si="79"/>
        <v>47</v>
      </c>
      <c r="C5066" t="s">
        <v>33</v>
      </c>
      <c r="D5066" s="1">
        <v>46045</v>
      </c>
      <c r="E5066" t="s">
        <v>38</v>
      </c>
      <c r="AF5066">
        <f>IF(excel_project[[#This Row],[Total Messages]]&gt;0,1,0)</f>
        <v>0</v>
      </c>
    </row>
    <row r="5067" spans="1:32" x14ac:dyDescent="0.3">
      <c r="A5067" t="s">
        <v>82</v>
      </c>
      <c r="B5067">
        <f t="shared" si="79"/>
        <v>47</v>
      </c>
      <c r="C5067" t="s">
        <v>33</v>
      </c>
      <c r="D5067" s="1">
        <v>46046</v>
      </c>
      <c r="E5067" t="s">
        <v>39</v>
      </c>
      <c r="AF5067">
        <f>IF(excel_project[[#This Row],[Total Messages]]&gt;0,1,0)</f>
        <v>0</v>
      </c>
    </row>
    <row r="5068" spans="1:32" x14ac:dyDescent="0.3">
      <c r="A5068" t="s">
        <v>82</v>
      </c>
      <c r="B5068">
        <f t="shared" si="79"/>
        <v>47</v>
      </c>
      <c r="C5068" t="s">
        <v>33</v>
      </c>
      <c r="D5068" s="1">
        <v>46047</v>
      </c>
      <c r="E5068" t="s">
        <v>40</v>
      </c>
      <c r="AF5068">
        <f>IF(excel_project[[#This Row],[Total Messages]]&gt;0,1,0)</f>
        <v>0</v>
      </c>
    </row>
    <row r="5069" spans="1:32" x14ac:dyDescent="0.3">
      <c r="A5069" t="s">
        <v>82</v>
      </c>
      <c r="B5069">
        <f t="shared" si="79"/>
        <v>47</v>
      </c>
      <c r="C5069" t="s">
        <v>33</v>
      </c>
      <c r="D5069" s="1">
        <v>46048</v>
      </c>
      <c r="E5069" t="s">
        <v>30</v>
      </c>
      <c r="AF5069">
        <f>IF(excel_project[[#This Row],[Total Messages]]&gt;0,1,0)</f>
        <v>0</v>
      </c>
    </row>
    <row r="5070" spans="1:32" x14ac:dyDescent="0.3">
      <c r="A5070" t="s">
        <v>82</v>
      </c>
      <c r="B5070">
        <f t="shared" si="79"/>
        <v>47</v>
      </c>
      <c r="C5070" t="s">
        <v>33</v>
      </c>
      <c r="D5070" s="1">
        <v>46049</v>
      </c>
      <c r="E5070" t="s">
        <v>34</v>
      </c>
      <c r="AF5070">
        <f>IF(excel_project[[#This Row],[Total Messages]]&gt;0,1,0)</f>
        <v>0</v>
      </c>
    </row>
    <row r="5071" spans="1:32" x14ac:dyDescent="0.3">
      <c r="A5071" t="s">
        <v>82</v>
      </c>
      <c r="B5071">
        <f t="shared" si="79"/>
        <v>47</v>
      </c>
      <c r="C5071" t="s">
        <v>33</v>
      </c>
      <c r="D5071" s="1">
        <v>46050</v>
      </c>
      <c r="E5071" t="s">
        <v>35</v>
      </c>
      <c r="AF5071">
        <f>IF(excel_project[[#This Row],[Total Messages]]&gt;0,1,0)</f>
        <v>0</v>
      </c>
    </row>
    <row r="5072" spans="1:32" x14ac:dyDescent="0.3">
      <c r="A5072" t="s">
        <v>82</v>
      </c>
      <c r="B5072">
        <f t="shared" si="79"/>
        <v>47</v>
      </c>
      <c r="C5072" t="s">
        <v>33</v>
      </c>
      <c r="D5072" s="1">
        <v>46051</v>
      </c>
      <c r="E5072" t="s">
        <v>36</v>
      </c>
      <c r="AF5072">
        <f>IF(excel_project[[#This Row],[Total Messages]]&gt;0,1,0)</f>
        <v>0</v>
      </c>
    </row>
    <row r="5073" spans="1:32" x14ac:dyDescent="0.3">
      <c r="A5073" t="s">
        <v>82</v>
      </c>
      <c r="B5073">
        <f t="shared" si="79"/>
        <v>47</v>
      </c>
      <c r="C5073" t="s">
        <v>33</v>
      </c>
      <c r="D5073" s="1">
        <v>46052</v>
      </c>
      <c r="E5073" t="s">
        <v>38</v>
      </c>
      <c r="AF5073">
        <f>IF(excel_project[[#This Row],[Total Messages]]&gt;0,1,0)</f>
        <v>0</v>
      </c>
    </row>
    <row r="5074" spans="1:32" x14ac:dyDescent="0.3">
      <c r="A5074" t="s">
        <v>82</v>
      </c>
      <c r="B5074">
        <f t="shared" si="79"/>
        <v>47</v>
      </c>
      <c r="C5074" t="s">
        <v>33</v>
      </c>
      <c r="D5074" s="1">
        <v>46053</v>
      </c>
      <c r="E5074" t="s">
        <v>39</v>
      </c>
      <c r="AF5074">
        <f>IF(excel_project[[#This Row],[Total Messages]]&gt;0,1,0)</f>
        <v>0</v>
      </c>
    </row>
    <row r="5075" spans="1:32" x14ac:dyDescent="0.3">
      <c r="A5075" t="s">
        <v>82</v>
      </c>
      <c r="B5075">
        <f t="shared" si="79"/>
        <v>47</v>
      </c>
      <c r="C5075" t="s">
        <v>33</v>
      </c>
      <c r="D5075" s="1">
        <v>46054</v>
      </c>
      <c r="E5075" t="s">
        <v>40</v>
      </c>
      <c r="AF5075">
        <f>IF(excel_project[[#This Row],[Total Messages]]&gt;0,1,0)</f>
        <v>0</v>
      </c>
    </row>
    <row r="5076" spans="1:32" x14ac:dyDescent="0.3">
      <c r="A5076" t="s">
        <v>82</v>
      </c>
      <c r="B5076">
        <f t="shared" si="79"/>
        <v>47</v>
      </c>
      <c r="C5076" t="s">
        <v>33</v>
      </c>
      <c r="D5076" s="1">
        <v>46055</v>
      </c>
      <c r="E5076" t="s">
        <v>30</v>
      </c>
      <c r="F5076">
        <v>1</v>
      </c>
      <c r="H5076">
        <v>1</v>
      </c>
      <c r="I5076" t="s">
        <v>37</v>
      </c>
      <c r="J5076" t="s">
        <v>37</v>
      </c>
      <c r="AF5076">
        <f>IF(excel_project[[#This Row],[Total Messages]]&gt;0,1,0)</f>
        <v>1</v>
      </c>
    </row>
    <row r="5077" spans="1:32" x14ac:dyDescent="0.3">
      <c r="A5077" t="s">
        <v>82</v>
      </c>
      <c r="B5077">
        <f t="shared" si="79"/>
        <v>47</v>
      </c>
      <c r="C5077" t="s">
        <v>33</v>
      </c>
      <c r="D5077" s="1">
        <v>46056</v>
      </c>
      <c r="E5077" t="s">
        <v>34</v>
      </c>
      <c r="AF5077">
        <f>IF(excel_project[[#This Row],[Total Messages]]&gt;0,1,0)</f>
        <v>0</v>
      </c>
    </row>
    <row r="5078" spans="1:32" x14ac:dyDescent="0.3">
      <c r="A5078" t="s">
        <v>82</v>
      </c>
      <c r="B5078">
        <f t="shared" si="79"/>
        <v>47</v>
      </c>
      <c r="C5078" t="s">
        <v>33</v>
      </c>
      <c r="D5078" s="1">
        <v>46057</v>
      </c>
      <c r="E5078" t="s">
        <v>35</v>
      </c>
      <c r="AF5078">
        <f>IF(excel_project[[#This Row],[Total Messages]]&gt;0,1,0)</f>
        <v>0</v>
      </c>
    </row>
    <row r="5079" spans="1:32" x14ac:dyDescent="0.3">
      <c r="A5079" t="s">
        <v>82</v>
      </c>
      <c r="B5079">
        <f t="shared" si="79"/>
        <v>47</v>
      </c>
      <c r="C5079" t="s">
        <v>33</v>
      </c>
      <c r="D5079" s="1">
        <v>46058</v>
      </c>
      <c r="E5079" t="s">
        <v>36</v>
      </c>
      <c r="AF5079">
        <f>IF(excel_project[[#This Row],[Total Messages]]&gt;0,1,0)</f>
        <v>0</v>
      </c>
    </row>
    <row r="5080" spans="1:32" x14ac:dyDescent="0.3">
      <c r="A5080" t="s">
        <v>82</v>
      </c>
      <c r="B5080">
        <f t="shared" si="79"/>
        <v>47</v>
      </c>
      <c r="C5080" t="s">
        <v>33</v>
      </c>
      <c r="D5080" s="1">
        <v>46059</v>
      </c>
      <c r="E5080" t="s">
        <v>38</v>
      </c>
      <c r="AF5080">
        <f>IF(excel_project[[#This Row],[Total Messages]]&gt;0,1,0)</f>
        <v>0</v>
      </c>
    </row>
    <row r="5081" spans="1:32" x14ac:dyDescent="0.3">
      <c r="A5081" t="s">
        <v>82</v>
      </c>
      <c r="B5081">
        <f t="shared" si="79"/>
        <v>47</v>
      </c>
      <c r="C5081" t="s">
        <v>33</v>
      </c>
      <c r="D5081" s="1">
        <v>46060</v>
      </c>
      <c r="E5081" t="s">
        <v>39</v>
      </c>
      <c r="AF5081">
        <f>IF(excel_project[[#This Row],[Total Messages]]&gt;0,1,0)</f>
        <v>0</v>
      </c>
    </row>
    <row r="5082" spans="1:32" x14ac:dyDescent="0.3">
      <c r="A5082" t="s">
        <v>82</v>
      </c>
      <c r="B5082">
        <f t="shared" si="79"/>
        <v>47</v>
      </c>
      <c r="C5082" t="s">
        <v>33</v>
      </c>
      <c r="D5082" s="1">
        <v>46061</v>
      </c>
      <c r="E5082" t="s">
        <v>40</v>
      </c>
      <c r="AF5082">
        <f>IF(excel_project[[#This Row],[Total Messages]]&gt;0,1,0)</f>
        <v>0</v>
      </c>
    </row>
    <row r="5083" spans="1:32" x14ac:dyDescent="0.3">
      <c r="A5083" t="s">
        <v>82</v>
      </c>
      <c r="B5083">
        <f t="shared" si="79"/>
        <v>47</v>
      </c>
      <c r="C5083" t="s">
        <v>33</v>
      </c>
      <c r="D5083" s="1">
        <v>46062</v>
      </c>
      <c r="E5083" t="s">
        <v>30</v>
      </c>
      <c r="AF5083">
        <f>IF(excel_project[[#This Row],[Total Messages]]&gt;0,1,0)</f>
        <v>0</v>
      </c>
    </row>
    <row r="5084" spans="1:32" x14ac:dyDescent="0.3">
      <c r="A5084" t="s">
        <v>82</v>
      </c>
      <c r="B5084">
        <f t="shared" si="79"/>
        <v>47</v>
      </c>
      <c r="C5084" t="s">
        <v>33</v>
      </c>
      <c r="D5084" s="1">
        <v>46063</v>
      </c>
      <c r="E5084" t="s">
        <v>34</v>
      </c>
      <c r="AF5084">
        <f>IF(excel_project[[#This Row],[Total Messages]]&gt;0,1,0)</f>
        <v>0</v>
      </c>
    </row>
    <row r="5085" spans="1:32" x14ac:dyDescent="0.3">
      <c r="A5085" t="s">
        <v>82</v>
      </c>
      <c r="B5085">
        <f t="shared" si="79"/>
        <v>47</v>
      </c>
      <c r="C5085" t="s">
        <v>33</v>
      </c>
      <c r="D5085" s="1">
        <v>46064</v>
      </c>
      <c r="E5085" t="s">
        <v>35</v>
      </c>
      <c r="AF5085">
        <f>IF(excel_project[[#This Row],[Total Messages]]&gt;0,1,0)</f>
        <v>0</v>
      </c>
    </row>
    <row r="5086" spans="1:32" x14ac:dyDescent="0.3">
      <c r="A5086" t="s">
        <v>82</v>
      </c>
      <c r="B5086">
        <f t="shared" si="79"/>
        <v>47</v>
      </c>
      <c r="C5086" t="s">
        <v>33</v>
      </c>
      <c r="D5086" s="1">
        <v>46065</v>
      </c>
      <c r="E5086" t="s">
        <v>36</v>
      </c>
      <c r="AF5086">
        <f>IF(excel_project[[#This Row],[Total Messages]]&gt;0,1,0)</f>
        <v>0</v>
      </c>
    </row>
    <row r="5087" spans="1:32" x14ac:dyDescent="0.3">
      <c r="A5087" t="s">
        <v>82</v>
      </c>
      <c r="B5087">
        <f t="shared" si="79"/>
        <v>47</v>
      </c>
      <c r="C5087" t="s">
        <v>33</v>
      </c>
      <c r="D5087" s="1">
        <v>46066</v>
      </c>
      <c r="E5087" t="s">
        <v>38</v>
      </c>
      <c r="AF5087">
        <f>IF(excel_project[[#This Row],[Total Messages]]&gt;0,1,0)</f>
        <v>0</v>
      </c>
    </row>
    <row r="5088" spans="1:32" x14ac:dyDescent="0.3">
      <c r="A5088" t="s">
        <v>82</v>
      </c>
      <c r="B5088">
        <f t="shared" si="79"/>
        <v>47</v>
      </c>
      <c r="C5088" t="s">
        <v>33</v>
      </c>
      <c r="D5088" s="1">
        <v>46067</v>
      </c>
      <c r="E5088" t="s">
        <v>39</v>
      </c>
      <c r="AF5088">
        <f>IF(excel_project[[#This Row],[Total Messages]]&gt;0,1,0)</f>
        <v>0</v>
      </c>
    </row>
    <row r="5089" spans="1:32" x14ac:dyDescent="0.3">
      <c r="A5089" t="s">
        <v>82</v>
      </c>
      <c r="B5089">
        <f t="shared" si="79"/>
        <v>47</v>
      </c>
      <c r="C5089" t="s">
        <v>33</v>
      </c>
      <c r="D5089" s="1">
        <v>46068</v>
      </c>
      <c r="E5089" t="s">
        <v>40</v>
      </c>
      <c r="AF5089">
        <f>IF(excel_project[[#This Row],[Total Messages]]&gt;0,1,0)</f>
        <v>0</v>
      </c>
    </row>
    <row r="5090" spans="1:32" x14ac:dyDescent="0.3">
      <c r="A5090" t="s">
        <v>82</v>
      </c>
      <c r="B5090">
        <f t="shared" si="79"/>
        <v>47</v>
      </c>
      <c r="C5090" t="s">
        <v>33</v>
      </c>
      <c r="D5090" s="1">
        <v>46069</v>
      </c>
      <c r="E5090" t="s">
        <v>30</v>
      </c>
      <c r="AF5090">
        <f>IF(excel_project[[#This Row],[Total Messages]]&gt;0,1,0)</f>
        <v>0</v>
      </c>
    </row>
    <row r="5091" spans="1:32" x14ac:dyDescent="0.3">
      <c r="A5091" t="s">
        <v>82</v>
      </c>
      <c r="B5091">
        <f t="shared" si="79"/>
        <v>47</v>
      </c>
      <c r="C5091" t="s">
        <v>33</v>
      </c>
      <c r="D5091" s="1">
        <v>46070</v>
      </c>
      <c r="E5091" t="s">
        <v>34</v>
      </c>
      <c r="AF5091">
        <f>IF(excel_project[[#This Row],[Total Messages]]&gt;0,1,0)</f>
        <v>0</v>
      </c>
    </row>
    <row r="5092" spans="1:32" x14ac:dyDescent="0.3">
      <c r="A5092" t="s">
        <v>82</v>
      </c>
      <c r="B5092">
        <f t="shared" si="79"/>
        <v>47</v>
      </c>
      <c r="C5092" t="s">
        <v>33</v>
      </c>
      <c r="D5092" s="1">
        <v>46071</v>
      </c>
      <c r="E5092" t="s">
        <v>35</v>
      </c>
      <c r="AF5092">
        <f>IF(excel_project[[#This Row],[Total Messages]]&gt;0,1,0)</f>
        <v>0</v>
      </c>
    </row>
    <row r="5093" spans="1:32" x14ac:dyDescent="0.3">
      <c r="A5093" t="s">
        <v>82</v>
      </c>
      <c r="B5093">
        <f t="shared" si="79"/>
        <v>47</v>
      </c>
      <c r="C5093" t="s">
        <v>33</v>
      </c>
      <c r="D5093" s="1">
        <v>46072</v>
      </c>
      <c r="E5093" t="s">
        <v>36</v>
      </c>
      <c r="AF5093">
        <f>IF(excel_project[[#This Row],[Total Messages]]&gt;0,1,0)</f>
        <v>0</v>
      </c>
    </row>
    <row r="5094" spans="1:32" x14ac:dyDescent="0.3">
      <c r="A5094" t="s">
        <v>82</v>
      </c>
      <c r="B5094">
        <f t="shared" si="79"/>
        <v>47</v>
      </c>
      <c r="C5094" t="s">
        <v>33</v>
      </c>
      <c r="D5094" s="1">
        <v>46073</v>
      </c>
      <c r="E5094" t="s">
        <v>38</v>
      </c>
      <c r="AF5094">
        <f>IF(excel_project[[#This Row],[Total Messages]]&gt;0,1,0)</f>
        <v>0</v>
      </c>
    </row>
    <row r="5095" spans="1:32" x14ac:dyDescent="0.3">
      <c r="A5095" t="s">
        <v>82</v>
      </c>
      <c r="B5095">
        <f t="shared" si="79"/>
        <v>47</v>
      </c>
      <c r="C5095" t="s">
        <v>33</v>
      </c>
      <c r="D5095" s="1">
        <v>46074</v>
      </c>
      <c r="E5095" t="s">
        <v>39</v>
      </c>
      <c r="AF5095">
        <f>IF(excel_project[[#This Row],[Total Messages]]&gt;0,1,0)</f>
        <v>0</v>
      </c>
    </row>
    <row r="5096" spans="1:32" x14ac:dyDescent="0.3">
      <c r="A5096" t="s">
        <v>82</v>
      </c>
      <c r="B5096">
        <f t="shared" si="79"/>
        <v>47</v>
      </c>
      <c r="C5096" t="s">
        <v>33</v>
      </c>
      <c r="D5096" s="1">
        <v>46075</v>
      </c>
      <c r="E5096" t="s">
        <v>40</v>
      </c>
      <c r="AF5096">
        <f>IF(excel_project[[#This Row],[Total Messages]]&gt;0,1,0)</f>
        <v>0</v>
      </c>
    </row>
    <row r="5097" spans="1:32" x14ac:dyDescent="0.3">
      <c r="A5097" t="s">
        <v>82</v>
      </c>
      <c r="B5097">
        <f t="shared" si="79"/>
        <v>47</v>
      </c>
      <c r="C5097" t="s">
        <v>33</v>
      </c>
      <c r="D5097" s="1">
        <v>46076</v>
      </c>
      <c r="E5097" t="s">
        <v>30</v>
      </c>
      <c r="AF5097">
        <f>IF(excel_project[[#This Row],[Total Messages]]&gt;0,1,0)</f>
        <v>0</v>
      </c>
    </row>
    <row r="5098" spans="1:32" x14ac:dyDescent="0.3">
      <c r="A5098" t="s">
        <v>82</v>
      </c>
      <c r="B5098">
        <f t="shared" si="79"/>
        <v>47</v>
      </c>
      <c r="C5098" t="s">
        <v>33</v>
      </c>
      <c r="D5098" s="1">
        <v>46077</v>
      </c>
      <c r="E5098" t="s">
        <v>34</v>
      </c>
      <c r="AF5098">
        <f>IF(excel_project[[#This Row],[Total Messages]]&gt;0,1,0)</f>
        <v>0</v>
      </c>
    </row>
    <row r="5099" spans="1:32" x14ac:dyDescent="0.3">
      <c r="A5099" t="s">
        <v>82</v>
      </c>
      <c r="B5099">
        <f t="shared" si="79"/>
        <v>47</v>
      </c>
      <c r="C5099" t="s">
        <v>33</v>
      </c>
      <c r="D5099" s="1">
        <v>46078</v>
      </c>
      <c r="E5099" t="s">
        <v>35</v>
      </c>
      <c r="AF5099">
        <f>IF(excel_project[[#This Row],[Total Messages]]&gt;0,1,0)</f>
        <v>0</v>
      </c>
    </row>
    <row r="5100" spans="1:32" x14ac:dyDescent="0.3">
      <c r="A5100" t="s">
        <v>82</v>
      </c>
      <c r="B5100">
        <f t="shared" si="79"/>
        <v>47</v>
      </c>
      <c r="C5100" t="s">
        <v>33</v>
      </c>
      <c r="D5100" s="1">
        <v>46079</v>
      </c>
      <c r="E5100" t="s">
        <v>36</v>
      </c>
      <c r="AF5100">
        <f>IF(excel_project[[#This Row],[Total Messages]]&gt;0,1,0)</f>
        <v>0</v>
      </c>
    </row>
    <row r="5101" spans="1:32" x14ac:dyDescent="0.3">
      <c r="A5101" t="s">
        <v>82</v>
      </c>
      <c r="B5101">
        <f t="shared" si="79"/>
        <v>47</v>
      </c>
      <c r="C5101" t="s">
        <v>33</v>
      </c>
      <c r="D5101" s="1">
        <v>46080</v>
      </c>
      <c r="E5101" t="s">
        <v>38</v>
      </c>
      <c r="AF5101">
        <f>IF(excel_project[[#This Row],[Total Messages]]&gt;0,1,0)</f>
        <v>0</v>
      </c>
    </row>
    <row r="5102" spans="1:32" x14ac:dyDescent="0.3">
      <c r="A5102" t="s">
        <v>82</v>
      </c>
      <c r="B5102">
        <f t="shared" si="79"/>
        <v>47</v>
      </c>
      <c r="C5102" t="s">
        <v>33</v>
      </c>
      <c r="D5102" s="1">
        <v>46081</v>
      </c>
      <c r="E5102" t="s">
        <v>39</v>
      </c>
      <c r="AF5102">
        <f>IF(excel_project[[#This Row],[Total Messages]]&gt;0,1,0)</f>
        <v>0</v>
      </c>
    </row>
    <row r="5103" spans="1:32" x14ac:dyDescent="0.3">
      <c r="A5103" t="s">
        <v>82</v>
      </c>
      <c r="B5103">
        <f t="shared" si="79"/>
        <v>47</v>
      </c>
      <c r="C5103" t="s">
        <v>33</v>
      </c>
      <c r="D5103" s="1">
        <v>46082</v>
      </c>
      <c r="E5103" t="s">
        <v>40</v>
      </c>
      <c r="AF5103">
        <f>IF(excel_project[[#This Row],[Total Messages]]&gt;0,1,0)</f>
        <v>0</v>
      </c>
    </row>
    <row r="5104" spans="1:32" x14ac:dyDescent="0.3">
      <c r="A5104" t="s">
        <v>82</v>
      </c>
      <c r="B5104">
        <f t="shared" si="79"/>
        <v>47</v>
      </c>
      <c r="C5104" t="s">
        <v>33</v>
      </c>
      <c r="D5104" s="1">
        <v>46083</v>
      </c>
      <c r="E5104" t="s">
        <v>30</v>
      </c>
      <c r="AF5104">
        <f>IF(excel_project[[#This Row],[Total Messages]]&gt;0,1,0)</f>
        <v>0</v>
      </c>
    </row>
    <row r="5105" spans="1:32" x14ac:dyDescent="0.3">
      <c r="A5105" t="s">
        <v>82</v>
      </c>
      <c r="B5105">
        <f t="shared" si="79"/>
        <v>47</v>
      </c>
      <c r="C5105" t="s">
        <v>33</v>
      </c>
      <c r="D5105" s="1">
        <v>46084</v>
      </c>
      <c r="E5105" t="s">
        <v>34</v>
      </c>
      <c r="AF5105">
        <f>IF(excel_project[[#This Row],[Total Messages]]&gt;0,1,0)</f>
        <v>0</v>
      </c>
    </row>
    <row r="5106" spans="1:32" x14ac:dyDescent="0.3">
      <c r="A5106" t="s">
        <v>82</v>
      </c>
      <c r="B5106">
        <f t="shared" si="79"/>
        <v>47</v>
      </c>
      <c r="C5106" t="s">
        <v>33</v>
      </c>
      <c r="D5106" s="1">
        <v>46085</v>
      </c>
      <c r="E5106" t="s">
        <v>35</v>
      </c>
      <c r="AF5106">
        <f>IF(excel_project[[#This Row],[Total Messages]]&gt;0,1,0)</f>
        <v>0</v>
      </c>
    </row>
    <row r="5107" spans="1:32" x14ac:dyDescent="0.3">
      <c r="A5107" t="s">
        <v>82</v>
      </c>
      <c r="B5107">
        <f t="shared" si="79"/>
        <v>47</v>
      </c>
      <c r="C5107" t="s">
        <v>33</v>
      </c>
      <c r="D5107" s="1">
        <v>46086</v>
      </c>
      <c r="E5107" t="s">
        <v>36</v>
      </c>
      <c r="AF5107">
        <f>IF(excel_project[[#This Row],[Total Messages]]&gt;0,1,0)</f>
        <v>0</v>
      </c>
    </row>
    <row r="5108" spans="1:32" x14ac:dyDescent="0.3">
      <c r="A5108" t="s">
        <v>82</v>
      </c>
      <c r="B5108">
        <f t="shared" si="79"/>
        <v>47</v>
      </c>
      <c r="C5108" t="s">
        <v>33</v>
      </c>
      <c r="D5108" s="1">
        <v>46087</v>
      </c>
      <c r="E5108" t="s">
        <v>38</v>
      </c>
      <c r="AF5108">
        <f>IF(excel_project[[#This Row],[Total Messages]]&gt;0,1,0)</f>
        <v>0</v>
      </c>
    </row>
    <row r="5109" spans="1:32" x14ac:dyDescent="0.3">
      <c r="A5109" t="s">
        <v>82</v>
      </c>
      <c r="B5109">
        <f t="shared" si="79"/>
        <v>47</v>
      </c>
      <c r="C5109" t="s">
        <v>33</v>
      </c>
      <c r="D5109" s="1">
        <v>46088</v>
      </c>
      <c r="E5109" t="s">
        <v>39</v>
      </c>
      <c r="AF5109">
        <f>IF(excel_project[[#This Row],[Total Messages]]&gt;0,1,0)</f>
        <v>0</v>
      </c>
    </row>
    <row r="5110" spans="1:32" x14ac:dyDescent="0.3">
      <c r="A5110" t="s">
        <v>82</v>
      </c>
      <c r="B5110">
        <f t="shared" si="79"/>
        <v>47</v>
      </c>
      <c r="C5110" t="s">
        <v>33</v>
      </c>
      <c r="D5110" s="1">
        <v>46089</v>
      </c>
      <c r="E5110" t="s">
        <v>40</v>
      </c>
      <c r="AF5110">
        <f>IF(excel_project[[#This Row],[Total Messages]]&gt;0,1,0)</f>
        <v>0</v>
      </c>
    </row>
    <row r="5111" spans="1:32" x14ac:dyDescent="0.3">
      <c r="A5111" t="s">
        <v>82</v>
      </c>
      <c r="B5111">
        <f t="shared" si="79"/>
        <v>47</v>
      </c>
      <c r="C5111" t="s">
        <v>33</v>
      </c>
      <c r="D5111" s="1">
        <v>46090</v>
      </c>
      <c r="E5111" t="s">
        <v>30</v>
      </c>
      <c r="AF5111">
        <f>IF(excel_project[[#This Row],[Total Messages]]&gt;0,1,0)</f>
        <v>0</v>
      </c>
    </row>
    <row r="5112" spans="1:32" x14ac:dyDescent="0.3">
      <c r="A5112" t="s">
        <v>82</v>
      </c>
      <c r="B5112">
        <f t="shared" si="79"/>
        <v>47</v>
      </c>
      <c r="C5112" t="s">
        <v>33</v>
      </c>
      <c r="D5112" s="1">
        <v>46091</v>
      </c>
      <c r="E5112" t="s">
        <v>34</v>
      </c>
      <c r="AF5112">
        <f>IF(excel_project[[#This Row],[Total Messages]]&gt;0,1,0)</f>
        <v>0</v>
      </c>
    </row>
    <row r="5113" spans="1:32" x14ac:dyDescent="0.3">
      <c r="A5113" t="s">
        <v>82</v>
      </c>
      <c r="B5113">
        <f t="shared" si="79"/>
        <v>47</v>
      </c>
      <c r="C5113" t="s">
        <v>33</v>
      </c>
      <c r="D5113" s="1">
        <v>46092</v>
      </c>
      <c r="E5113" t="s">
        <v>35</v>
      </c>
      <c r="AF5113">
        <f>IF(excel_project[[#This Row],[Total Messages]]&gt;0,1,0)</f>
        <v>0</v>
      </c>
    </row>
    <row r="5114" spans="1:32" x14ac:dyDescent="0.3">
      <c r="A5114" t="s">
        <v>82</v>
      </c>
      <c r="B5114">
        <f t="shared" si="79"/>
        <v>47</v>
      </c>
      <c r="C5114" t="s">
        <v>33</v>
      </c>
      <c r="D5114" s="1">
        <v>46093</v>
      </c>
      <c r="E5114" t="s">
        <v>36</v>
      </c>
      <c r="AF5114">
        <f>IF(excel_project[[#This Row],[Total Messages]]&gt;0,1,0)</f>
        <v>0</v>
      </c>
    </row>
    <row r="5115" spans="1:32" x14ac:dyDescent="0.3">
      <c r="A5115" t="s">
        <v>82</v>
      </c>
      <c r="B5115">
        <f t="shared" si="79"/>
        <v>47</v>
      </c>
      <c r="C5115" t="s">
        <v>33</v>
      </c>
      <c r="D5115" s="1">
        <v>46094</v>
      </c>
      <c r="E5115" t="s">
        <v>38</v>
      </c>
      <c r="AF5115">
        <f>IF(excel_project[[#This Row],[Total Messages]]&gt;0,1,0)</f>
        <v>0</v>
      </c>
    </row>
    <row r="5116" spans="1:32" x14ac:dyDescent="0.3">
      <c r="A5116" t="s">
        <v>82</v>
      </c>
      <c r="B5116">
        <f t="shared" si="79"/>
        <v>47</v>
      </c>
      <c r="C5116" t="s">
        <v>33</v>
      </c>
      <c r="D5116" s="1">
        <v>46095</v>
      </c>
      <c r="E5116" t="s">
        <v>39</v>
      </c>
      <c r="AF5116">
        <f>IF(excel_project[[#This Row],[Total Messages]]&gt;0,1,0)</f>
        <v>0</v>
      </c>
    </row>
    <row r="5117" spans="1:32" x14ac:dyDescent="0.3">
      <c r="A5117" t="s">
        <v>82</v>
      </c>
      <c r="B5117">
        <f t="shared" si="79"/>
        <v>47</v>
      </c>
      <c r="C5117" t="s">
        <v>33</v>
      </c>
      <c r="D5117" s="1">
        <v>46096</v>
      </c>
      <c r="E5117" t="s">
        <v>40</v>
      </c>
      <c r="AF5117">
        <f>IF(excel_project[[#This Row],[Total Messages]]&gt;0,1,0)</f>
        <v>0</v>
      </c>
    </row>
    <row r="5118" spans="1:32" x14ac:dyDescent="0.3">
      <c r="A5118" t="s">
        <v>82</v>
      </c>
      <c r="B5118">
        <f t="shared" si="79"/>
        <v>47</v>
      </c>
      <c r="C5118" t="s">
        <v>33</v>
      </c>
      <c r="D5118" s="1">
        <v>46097</v>
      </c>
      <c r="E5118" t="s">
        <v>30</v>
      </c>
      <c r="AF5118">
        <f>IF(excel_project[[#This Row],[Total Messages]]&gt;0,1,0)</f>
        <v>0</v>
      </c>
    </row>
    <row r="5119" spans="1:32" x14ac:dyDescent="0.3">
      <c r="A5119" t="s">
        <v>82</v>
      </c>
      <c r="B5119">
        <f t="shared" si="79"/>
        <v>47</v>
      </c>
      <c r="C5119" t="s">
        <v>33</v>
      </c>
      <c r="D5119" s="1">
        <v>46098</v>
      </c>
      <c r="E5119" t="s">
        <v>34</v>
      </c>
      <c r="AF5119">
        <f>IF(excel_project[[#This Row],[Total Messages]]&gt;0,1,0)</f>
        <v>0</v>
      </c>
    </row>
    <row r="5120" spans="1:32" x14ac:dyDescent="0.3">
      <c r="A5120" t="s">
        <v>82</v>
      </c>
      <c r="B5120">
        <f t="shared" si="79"/>
        <v>47</v>
      </c>
      <c r="C5120" t="s">
        <v>33</v>
      </c>
      <c r="D5120" s="1">
        <v>46099</v>
      </c>
      <c r="E5120" t="s">
        <v>35</v>
      </c>
      <c r="AF5120">
        <f>IF(excel_project[[#This Row],[Total Messages]]&gt;0,1,0)</f>
        <v>0</v>
      </c>
    </row>
    <row r="5121" spans="1:32" x14ac:dyDescent="0.3">
      <c r="A5121" t="s">
        <v>82</v>
      </c>
      <c r="B5121">
        <f t="shared" si="79"/>
        <v>47</v>
      </c>
      <c r="C5121" t="s">
        <v>33</v>
      </c>
      <c r="D5121" s="1">
        <v>46100</v>
      </c>
      <c r="E5121" t="s">
        <v>36</v>
      </c>
      <c r="AF5121">
        <f>IF(excel_project[[#This Row],[Total Messages]]&gt;0,1,0)</f>
        <v>0</v>
      </c>
    </row>
    <row r="5122" spans="1:32" x14ac:dyDescent="0.3">
      <c r="A5122" t="s">
        <v>82</v>
      </c>
      <c r="B5122">
        <f t="shared" ref="B5122:B5185" si="80">VALUE(LEFT(A5122,LEN(A5122)-1))</f>
        <v>47</v>
      </c>
      <c r="C5122" t="s">
        <v>33</v>
      </c>
      <c r="D5122" s="1">
        <v>46101</v>
      </c>
      <c r="E5122" t="s">
        <v>38</v>
      </c>
      <c r="AF5122">
        <f>IF(excel_project[[#This Row],[Total Messages]]&gt;0,1,0)</f>
        <v>0</v>
      </c>
    </row>
    <row r="5123" spans="1:32" x14ac:dyDescent="0.3">
      <c r="A5123" t="s">
        <v>82</v>
      </c>
      <c r="B5123">
        <f t="shared" si="80"/>
        <v>47</v>
      </c>
      <c r="C5123" t="s">
        <v>33</v>
      </c>
      <c r="D5123" s="1">
        <v>46102</v>
      </c>
      <c r="E5123" t="s">
        <v>39</v>
      </c>
      <c r="F5123">
        <v>1</v>
      </c>
      <c r="H5123">
        <v>1</v>
      </c>
      <c r="I5123" t="s">
        <v>37</v>
      </c>
      <c r="J5123" t="s">
        <v>37</v>
      </c>
      <c r="AF5123">
        <f>IF(excel_project[[#This Row],[Total Messages]]&gt;0,1,0)</f>
        <v>1</v>
      </c>
    </row>
    <row r="5124" spans="1:32" x14ac:dyDescent="0.3">
      <c r="A5124" t="s">
        <v>82</v>
      </c>
      <c r="B5124">
        <f t="shared" si="80"/>
        <v>47</v>
      </c>
      <c r="C5124" t="s">
        <v>33</v>
      </c>
      <c r="D5124" s="1">
        <v>46103</v>
      </c>
      <c r="E5124" t="s">
        <v>40</v>
      </c>
      <c r="F5124">
        <v>12</v>
      </c>
      <c r="G5124">
        <v>5</v>
      </c>
      <c r="H5124">
        <v>7</v>
      </c>
      <c r="I5124" t="s">
        <v>37</v>
      </c>
      <c r="J5124" t="s">
        <v>31</v>
      </c>
      <c r="AF5124">
        <f>IF(excel_project[[#This Row],[Total Messages]]&gt;0,1,0)</f>
        <v>1</v>
      </c>
    </row>
    <row r="5125" spans="1:32" x14ac:dyDescent="0.3">
      <c r="A5125" t="s">
        <v>82</v>
      </c>
      <c r="B5125">
        <f t="shared" si="80"/>
        <v>47</v>
      </c>
      <c r="C5125" t="s">
        <v>33</v>
      </c>
      <c r="D5125" s="1">
        <v>46104</v>
      </c>
      <c r="E5125" t="s">
        <v>30</v>
      </c>
      <c r="AF5125">
        <f>IF(excel_project[[#This Row],[Total Messages]]&gt;0,1,0)</f>
        <v>0</v>
      </c>
    </row>
    <row r="5126" spans="1:32" x14ac:dyDescent="0.3">
      <c r="A5126" t="s">
        <v>82</v>
      </c>
      <c r="B5126">
        <f t="shared" si="80"/>
        <v>47</v>
      </c>
      <c r="C5126" t="s">
        <v>33</v>
      </c>
      <c r="D5126" s="1">
        <v>46105</v>
      </c>
      <c r="E5126" t="s">
        <v>34</v>
      </c>
      <c r="F5126">
        <v>5</v>
      </c>
      <c r="G5126">
        <v>2</v>
      </c>
      <c r="H5126">
        <v>3</v>
      </c>
      <c r="I5126" t="s">
        <v>37</v>
      </c>
      <c r="J5126" t="s">
        <v>37</v>
      </c>
      <c r="AF5126">
        <f>IF(excel_project[[#This Row],[Total Messages]]&gt;0,1,0)</f>
        <v>1</v>
      </c>
    </row>
    <row r="5127" spans="1:32" x14ac:dyDescent="0.3">
      <c r="A5127" t="s">
        <v>82</v>
      </c>
      <c r="B5127">
        <f t="shared" si="80"/>
        <v>47</v>
      </c>
      <c r="C5127" t="s">
        <v>33</v>
      </c>
      <c r="D5127" s="1">
        <v>46106</v>
      </c>
      <c r="E5127" t="s">
        <v>35</v>
      </c>
      <c r="AF5127">
        <f>IF(excel_project[[#This Row],[Total Messages]]&gt;0,1,0)</f>
        <v>0</v>
      </c>
    </row>
    <row r="5128" spans="1:32" x14ac:dyDescent="0.3">
      <c r="A5128" t="s">
        <v>82</v>
      </c>
      <c r="B5128">
        <f t="shared" si="80"/>
        <v>47</v>
      </c>
      <c r="C5128" t="s">
        <v>33</v>
      </c>
      <c r="D5128" s="1">
        <v>46107</v>
      </c>
      <c r="E5128" t="s">
        <v>36</v>
      </c>
      <c r="AF5128">
        <f>IF(excel_project[[#This Row],[Total Messages]]&gt;0,1,0)</f>
        <v>0</v>
      </c>
    </row>
    <row r="5129" spans="1:32" x14ac:dyDescent="0.3">
      <c r="A5129" t="s">
        <v>82</v>
      </c>
      <c r="B5129">
        <f t="shared" si="80"/>
        <v>47</v>
      </c>
      <c r="C5129" t="s">
        <v>33</v>
      </c>
      <c r="D5129" s="1">
        <v>46108</v>
      </c>
      <c r="E5129" t="s">
        <v>38</v>
      </c>
      <c r="AF5129">
        <f>IF(excel_project[[#This Row],[Total Messages]]&gt;0,1,0)</f>
        <v>0</v>
      </c>
    </row>
    <row r="5130" spans="1:32" x14ac:dyDescent="0.3">
      <c r="A5130" t="s">
        <v>82</v>
      </c>
      <c r="B5130">
        <f t="shared" si="80"/>
        <v>47</v>
      </c>
      <c r="C5130" t="s">
        <v>33</v>
      </c>
      <c r="D5130" s="1">
        <v>46109</v>
      </c>
      <c r="E5130" t="s">
        <v>39</v>
      </c>
      <c r="AF5130">
        <f>IF(excel_project[[#This Row],[Total Messages]]&gt;0,1,0)</f>
        <v>0</v>
      </c>
    </row>
    <row r="5131" spans="1:32" x14ac:dyDescent="0.3">
      <c r="A5131" t="s">
        <v>82</v>
      </c>
      <c r="B5131">
        <f t="shared" si="80"/>
        <v>47</v>
      </c>
      <c r="C5131" t="s">
        <v>33</v>
      </c>
      <c r="D5131" s="1">
        <v>46110</v>
      </c>
      <c r="E5131" t="s">
        <v>40</v>
      </c>
      <c r="AF5131">
        <f>IF(excel_project[[#This Row],[Total Messages]]&gt;0,1,0)</f>
        <v>0</v>
      </c>
    </row>
    <row r="5132" spans="1:32" x14ac:dyDescent="0.3">
      <c r="A5132" t="s">
        <v>82</v>
      </c>
      <c r="B5132">
        <f t="shared" si="80"/>
        <v>47</v>
      </c>
      <c r="C5132" t="s">
        <v>33</v>
      </c>
      <c r="D5132" s="1">
        <v>46111</v>
      </c>
      <c r="E5132" t="s">
        <v>30</v>
      </c>
      <c r="AF5132">
        <f>IF(excel_project[[#This Row],[Total Messages]]&gt;0,1,0)</f>
        <v>0</v>
      </c>
    </row>
    <row r="5133" spans="1:32" x14ac:dyDescent="0.3">
      <c r="A5133" t="s">
        <v>82</v>
      </c>
      <c r="B5133">
        <f t="shared" si="80"/>
        <v>47</v>
      </c>
      <c r="C5133" t="s">
        <v>33</v>
      </c>
      <c r="D5133" s="1">
        <v>46112</v>
      </c>
      <c r="E5133" t="s">
        <v>34</v>
      </c>
      <c r="AF5133">
        <f>IF(excel_project[[#This Row],[Total Messages]]&gt;0,1,0)</f>
        <v>0</v>
      </c>
    </row>
    <row r="5134" spans="1:32" x14ac:dyDescent="0.3">
      <c r="A5134" t="s">
        <v>82</v>
      </c>
      <c r="B5134">
        <f t="shared" si="80"/>
        <v>47</v>
      </c>
      <c r="C5134" t="s">
        <v>33</v>
      </c>
      <c r="D5134" s="1">
        <v>46113</v>
      </c>
      <c r="E5134" t="s">
        <v>35</v>
      </c>
      <c r="AF5134">
        <f>IF(excel_project[[#This Row],[Total Messages]]&gt;0,1,0)</f>
        <v>0</v>
      </c>
    </row>
    <row r="5135" spans="1:32" x14ac:dyDescent="0.3">
      <c r="A5135" t="s">
        <v>82</v>
      </c>
      <c r="B5135">
        <f t="shared" si="80"/>
        <v>47</v>
      </c>
      <c r="C5135" t="s">
        <v>33</v>
      </c>
      <c r="D5135" s="1">
        <v>46114</v>
      </c>
      <c r="E5135" t="s">
        <v>36</v>
      </c>
      <c r="AF5135">
        <f>IF(excel_project[[#This Row],[Total Messages]]&gt;0,1,0)</f>
        <v>0</v>
      </c>
    </row>
    <row r="5136" spans="1:32" x14ac:dyDescent="0.3">
      <c r="A5136" t="s">
        <v>82</v>
      </c>
      <c r="B5136">
        <f t="shared" si="80"/>
        <v>47</v>
      </c>
      <c r="C5136" t="s">
        <v>33</v>
      </c>
      <c r="D5136" s="1">
        <v>46115</v>
      </c>
      <c r="E5136" t="s">
        <v>38</v>
      </c>
      <c r="AF5136">
        <f>IF(excel_project[[#This Row],[Total Messages]]&gt;0,1,0)</f>
        <v>0</v>
      </c>
    </row>
    <row r="5137" spans="1:32" x14ac:dyDescent="0.3">
      <c r="A5137" t="s">
        <v>82</v>
      </c>
      <c r="B5137">
        <f t="shared" si="80"/>
        <v>47</v>
      </c>
      <c r="C5137" t="s">
        <v>33</v>
      </c>
      <c r="D5137" s="1">
        <v>46116</v>
      </c>
      <c r="E5137" t="s">
        <v>39</v>
      </c>
      <c r="AF5137">
        <f>IF(excel_project[[#This Row],[Total Messages]]&gt;0,1,0)</f>
        <v>0</v>
      </c>
    </row>
    <row r="5138" spans="1:32" x14ac:dyDescent="0.3">
      <c r="A5138" t="s">
        <v>82</v>
      </c>
      <c r="B5138">
        <f t="shared" si="80"/>
        <v>47</v>
      </c>
      <c r="C5138" t="s">
        <v>33</v>
      </c>
      <c r="D5138" s="1">
        <v>46117</v>
      </c>
      <c r="E5138" t="s">
        <v>40</v>
      </c>
      <c r="AF5138">
        <f>IF(excel_project[[#This Row],[Total Messages]]&gt;0,1,0)</f>
        <v>0</v>
      </c>
    </row>
    <row r="5139" spans="1:32" x14ac:dyDescent="0.3">
      <c r="A5139" t="s">
        <v>82</v>
      </c>
      <c r="B5139">
        <f t="shared" si="80"/>
        <v>47</v>
      </c>
      <c r="C5139" t="s">
        <v>33</v>
      </c>
      <c r="D5139" s="1">
        <v>46118</v>
      </c>
      <c r="E5139" t="s">
        <v>30</v>
      </c>
      <c r="AF5139">
        <f>IF(excel_project[[#This Row],[Total Messages]]&gt;0,1,0)</f>
        <v>0</v>
      </c>
    </row>
    <row r="5140" spans="1:32" x14ac:dyDescent="0.3">
      <c r="A5140" t="s">
        <v>82</v>
      </c>
      <c r="B5140">
        <f t="shared" si="80"/>
        <v>47</v>
      </c>
      <c r="C5140" t="s">
        <v>33</v>
      </c>
      <c r="D5140" s="1">
        <v>46119</v>
      </c>
      <c r="E5140" t="s">
        <v>34</v>
      </c>
      <c r="AF5140">
        <f>IF(excel_project[[#This Row],[Total Messages]]&gt;0,1,0)</f>
        <v>0</v>
      </c>
    </row>
    <row r="5141" spans="1:32" x14ac:dyDescent="0.3">
      <c r="A5141" t="s">
        <v>82</v>
      </c>
      <c r="B5141">
        <f t="shared" si="80"/>
        <v>47</v>
      </c>
      <c r="C5141" t="s">
        <v>33</v>
      </c>
      <c r="D5141" s="1">
        <v>46120</v>
      </c>
      <c r="E5141" t="s">
        <v>35</v>
      </c>
      <c r="AF5141">
        <f>IF(excel_project[[#This Row],[Total Messages]]&gt;0,1,0)</f>
        <v>0</v>
      </c>
    </row>
    <row r="5142" spans="1:32" x14ac:dyDescent="0.3">
      <c r="A5142" t="s">
        <v>82</v>
      </c>
      <c r="B5142">
        <f t="shared" si="80"/>
        <v>47</v>
      </c>
      <c r="C5142" t="s">
        <v>33</v>
      </c>
      <c r="D5142" s="1">
        <v>46121</v>
      </c>
      <c r="E5142" t="s">
        <v>36</v>
      </c>
      <c r="AF5142">
        <f>IF(excel_project[[#This Row],[Total Messages]]&gt;0,1,0)</f>
        <v>0</v>
      </c>
    </row>
    <row r="5143" spans="1:32" x14ac:dyDescent="0.3">
      <c r="A5143" t="s">
        <v>82</v>
      </c>
      <c r="B5143">
        <f t="shared" si="80"/>
        <v>47</v>
      </c>
      <c r="C5143" t="s">
        <v>33</v>
      </c>
      <c r="D5143" s="1">
        <v>46122</v>
      </c>
      <c r="E5143" t="s">
        <v>38</v>
      </c>
      <c r="AF5143">
        <f>IF(excel_project[[#This Row],[Total Messages]]&gt;0,1,0)</f>
        <v>0</v>
      </c>
    </row>
    <row r="5144" spans="1:32" x14ac:dyDescent="0.3">
      <c r="A5144" t="s">
        <v>82</v>
      </c>
      <c r="B5144">
        <f t="shared" si="80"/>
        <v>47</v>
      </c>
      <c r="C5144" t="s">
        <v>33</v>
      </c>
      <c r="D5144" s="1">
        <v>46123</v>
      </c>
      <c r="E5144" t="s">
        <v>39</v>
      </c>
      <c r="AF5144">
        <f>IF(excel_project[[#This Row],[Total Messages]]&gt;0,1,0)</f>
        <v>0</v>
      </c>
    </row>
    <row r="5145" spans="1:32" x14ac:dyDescent="0.3">
      <c r="A5145" t="s">
        <v>82</v>
      </c>
      <c r="B5145">
        <f t="shared" si="80"/>
        <v>47</v>
      </c>
      <c r="C5145" t="s">
        <v>33</v>
      </c>
      <c r="D5145" s="1">
        <v>46124</v>
      </c>
      <c r="E5145" t="s">
        <v>40</v>
      </c>
      <c r="AF5145">
        <f>IF(excel_project[[#This Row],[Total Messages]]&gt;0,1,0)</f>
        <v>0</v>
      </c>
    </row>
    <row r="5146" spans="1:32" x14ac:dyDescent="0.3">
      <c r="A5146" t="s">
        <v>82</v>
      </c>
      <c r="B5146">
        <f t="shared" si="80"/>
        <v>47</v>
      </c>
      <c r="C5146" t="s">
        <v>33</v>
      </c>
      <c r="D5146" s="1">
        <v>46125</v>
      </c>
      <c r="E5146" t="s">
        <v>30</v>
      </c>
      <c r="AF5146">
        <f>IF(excel_project[[#This Row],[Total Messages]]&gt;0,1,0)</f>
        <v>0</v>
      </c>
    </row>
    <row r="5147" spans="1:32" x14ac:dyDescent="0.3">
      <c r="A5147" t="s">
        <v>82</v>
      </c>
      <c r="B5147">
        <f t="shared" si="80"/>
        <v>47</v>
      </c>
      <c r="C5147" t="s">
        <v>33</v>
      </c>
      <c r="D5147" s="1">
        <v>46126</v>
      </c>
      <c r="E5147" t="s">
        <v>34</v>
      </c>
      <c r="AF5147">
        <f>IF(excel_project[[#This Row],[Total Messages]]&gt;0,1,0)</f>
        <v>0</v>
      </c>
    </row>
    <row r="5148" spans="1:32" x14ac:dyDescent="0.3">
      <c r="A5148" t="s">
        <v>82</v>
      </c>
      <c r="B5148">
        <f t="shared" si="80"/>
        <v>47</v>
      </c>
      <c r="C5148" t="s">
        <v>33</v>
      </c>
      <c r="D5148" s="1">
        <v>46127</v>
      </c>
      <c r="E5148" t="s">
        <v>35</v>
      </c>
      <c r="AF5148">
        <f>IF(excel_project[[#This Row],[Total Messages]]&gt;0,1,0)</f>
        <v>0</v>
      </c>
    </row>
    <row r="5149" spans="1:32" x14ac:dyDescent="0.3">
      <c r="A5149" t="s">
        <v>82</v>
      </c>
      <c r="B5149">
        <f t="shared" si="80"/>
        <v>47</v>
      </c>
      <c r="C5149" t="s">
        <v>33</v>
      </c>
      <c r="D5149" s="1">
        <v>46128</v>
      </c>
      <c r="E5149" t="s">
        <v>36</v>
      </c>
      <c r="AF5149">
        <f>IF(excel_project[[#This Row],[Total Messages]]&gt;0,1,0)</f>
        <v>0</v>
      </c>
    </row>
    <row r="5150" spans="1:32" x14ac:dyDescent="0.3">
      <c r="A5150" t="s">
        <v>82</v>
      </c>
      <c r="B5150">
        <f t="shared" si="80"/>
        <v>47</v>
      </c>
      <c r="C5150" t="s">
        <v>33</v>
      </c>
      <c r="D5150" s="1">
        <v>46129</v>
      </c>
      <c r="E5150" t="s">
        <v>38</v>
      </c>
      <c r="AF5150">
        <f>IF(excel_project[[#This Row],[Total Messages]]&gt;0,1,0)</f>
        <v>0</v>
      </c>
    </row>
    <row r="5151" spans="1:32" x14ac:dyDescent="0.3">
      <c r="A5151" t="s">
        <v>82</v>
      </c>
      <c r="B5151">
        <f t="shared" si="80"/>
        <v>47</v>
      </c>
      <c r="C5151" t="s">
        <v>33</v>
      </c>
      <c r="D5151" s="1">
        <v>46130</v>
      </c>
      <c r="E5151" t="s">
        <v>39</v>
      </c>
      <c r="AF5151">
        <f>IF(excel_project[[#This Row],[Total Messages]]&gt;0,1,0)</f>
        <v>0</v>
      </c>
    </row>
    <row r="5152" spans="1:32" x14ac:dyDescent="0.3">
      <c r="A5152" t="s">
        <v>82</v>
      </c>
      <c r="B5152">
        <f t="shared" si="80"/>
        <v>47</v>
      </c>
      <c r="C5152" t="s">
        <v>33</v>
      </c>
      <c r="D5152" s="1">
        <v>46131</v>
      </c>
      <c r="E5152" t="s">
        <v>40</v>
      </c>
      <c r="AF5152">
        <f>IF(excel_project[[#This Row],[Total Messages]]&gt;0,1,0)</f>
        <v>0</v>
      </c>
    </row>
    <row r="5153" spans="1:32" x14ac:dyDescent="0.3">
      <c r="A5153" t="s">
        <v>82</v>
      </c>
      <c r="B5153">
        <f t="shared" si="80"/>
        <v>47</v>
      </c>
      <c r="C5153" t="s">
        <v>33</v>
      </c>
      <c r="D5153" s="1">
        <v>46132</v>
      </c>
      <c r="E5153" t="s">
        <v>30</v>
      </c>
      <c r="AF5153">
        <f>IF(excel_project[[#This Row],[Total Messages]]&gt;0,1,0)</f>
        <v>0</v>
      </c>
    </row>
    <row r="5154" spans="1:32" x14ac:dyDescent="0.3">
      <c r="A5154" t="s">
        <v>82</v>
      </c>
      <c r="B5154">
        <f t="shared" si="80"/>
        <v>47</v>
      </c>
      <c r="C5154" t="s">
        <v>33</v>
      </c>
      <c r="D5154" s="1">
        <v>46133</v>
      </c>
      <c r="E5154" t="s">
        <v>34</v>
      </c>
      <c r="F5154">
        <v>9</v>
      </c>
      <c r="G5154">
        <v>3</v>
      </c>
      <c r="H5154">
        <v>6</v>
      </c>
      <c r="I5154" t="s">
        <v>37</v>
      </c>
      <c r="J5154" t="s">
        <v>31</v>
      </c>
      <c r="AF5154">
        <f>IF(excel_project[[#This Row],[Total Messages]]&gt;0,1,0)</f>
        <v>1</v>
      </c>
    </row>
    <row r="5155" spans="1:32" x14ac:dyDescent="0.3">
      <c r="A5155" t="s">
        <v>82</v>
      </c>
      <c r="B5155">
        <f t="shared" si="80"/>
        <v>47</v>
      </c>
      <c r="C5155" t="s">
        <v>33</v>
      </c>
      <c r="D5155" s="1">
        <v>46134</v>
      </c>
      <c r="E5155" t="s">
        <v>35</v>
      </c>
      <c r="AF5155">
        <f>IF(excel_project[[#This Row],[Total Messages]]&gt;0,1,0)</f>
        <v>0</v>
      </c>
    </row>
    <row r="5156" spans="1:32" x14ac:dyDescent="0.3">
      <c r="A5156" t="s">
        <v>82</v>
      </c>
      <c r="B5156">
        <f t="shared" si="80"/>
        <v>47</v>
      </c>
      <c r="C5156" t="s">
        <v>33</v>
      </c>
      <c r="D5156" s="1">
        <v>46135</v>
      </c>
      <c r="E5156" t="s">
        <v>36</v>
      </c>
      <c r="AF5156">
        <f>IF(excel_project[[#This Row],[Total Messages]]&gt;0,1,0)</f>
        <v>0</v>
      </c>
    </row>
    <row r="5157" spans="1:32" x14ac:dyDescent="0.3">
      <c r="A5157" t="s">
        <v>82</v>
      </c>
      <c r="B5157">
        <f t="shared" si="80"/>
        <v>47</v>
      </c>
      <c r="C5157" t="s">
        <v>33</v>
      </c>
      <c r="D5157" s="1">
        <v>46136</v>
      </c>
      <c r="E5157" t="s">
        <v>38</v>
      </c>
      <c r="AF5157">
        <f>IF(excel_project[[#This Row],[Total Messages]]&gt;0,1,0)</f>
        <v>0</v>
      </c>
    </row>
    <row r="5158" spans="1:32" x14ac:dyDescent="0.3">
      <c r="A5158" t="s">
        <v>82</v>
      </c>
      <c r="B5158">
        <f t="shared" si="80"/>
        <v>47</v>
      </c>
      <c r="C5158" t="s">
        <v>33</v>
      </c>
      <c r="D5158" s="1">
        <v>46137</v>
      </c>
      <c r="E5158" t="s">
        <v>39</v>
      </c>
      <c r="AF5158">
        <f>IF(excel_project[[#This Row],[Total Messages]]&gt;0,1,0)</f>
        <v>0</v>
      </c>
    </row>
    <row r="5159" spans="1:32" x14ac:dyDescent="0.3">
      <c r="A5159" t="s">
        <v>82</v>
      </c>
      <c r="B5159">
        <f t="shared" si="80"/>
        <v>47</v>
      </c>
      <c r="C5159" t="s">
        <v>33</v>
      </c>
      <c r="D5159" s="1">
        <v>46138</v>
      </c>
      <c r="E5159" t="s">
        <v>40</v>
      </c>
      <c r="AF5159">
        <f>IF(excel_project[[#This Row],[Total Messages]]&gt;0,1,0)</f>
        <v>0</v>
      </c>
    </row>
    <row r="5160" spans="1:32" x14ac:dyDescent="0.3">
      <c r="A5160" t="s">
        <v>82</v>
      </c>
      <c r="B5160">
        <f t="shared" si="80"/>
        <v>47</v>
      </c>
      <c r="C5160" t="s">
        <v>33</v>
      </c>
      <c r="D5160" s="1">
        <v>46139</v>
      </c>
      <c r="E5160" t="s">
        <v>30</v>
      </c>
      <c r="AF5160">
        <f>IF(excel_project[[#This Row],[Total Messages]]&gt;0,1,0)</f>
        <v>0</v>
      </c>
    </row>
    <row r="5161" spans="1:32" x14ac:dyDescent="0.3">
      <c r="A5161" t="s">
        <v>82</v>
      </c>
      <c r="B5161">
        <f t="shared" si="80"/>
        <v>47</v>
      </c>
      <c r="C5161" t="s">
        <v>33</v>
      </c>
      <c r="D5161" s="1">
        <v>46140</v>
      </c>
      <c r="E5161" t="s">
        <v>34</v>
      </c>
      <c r="AF5161">
        <f>IF(excel_project[[#This Row],[Total Messages]]&gt;0,1,0)</f>
        <v>0</v>
      </c>
    </row>
    <row r="5162" spans="1:32" x14ac:dyDescent="0.3">
      <c r="A5162" t="s">
        <v>82</v>
      </c>
      <c r="B5162">
        <f t="shared" si="80"/>
        <v>47</v>
      </c>
      <c r="C5162" t="s">
        <v>33</v>
      </c>
      <c r="D5162" s="1">
        <v>46141</v>
      </c>
      <c r="E5162" t="s">
        <v>35</v>
      </c>
      <c r="AF5162">
        <f>IF(excel_project[[#This Row],[Total Messages]]&gt;0,1,0)</f>
        <v>0</v>
      </c>
    </row>
    <row r="5163" spans="1:32" x14ac:dyDescent="0.3">
      <c r="A5163" t="s">
        <v>82</v>
      </c>
      <c r="B5163">
        <f t="shared" si="80"/>
        <v>47</v>
      </c>
      <c r="C5163" t="s">
        <v>33</v>
      </c>
      <c r="D5163" s="1">
        <v>46142</v>
      </c>
      <c r="E5163" t="s">
        <v>36</v>
      </c>
      <c r="AF5163">
        <f>IF(excel_project[[#This Row],[Total Messages]]&gt;0,1,0)</f>
        <v>0</v>
      </c>
    </row>
    <row r="5164" spans="1:32" x14ac:dyDescent="0.3">
      <c r="A5164" t="s">
        <v>82</v>
      </c>
      <c r="B5164">
        <f t="shared" si="80"/>
        <v>47</v>
      </c>
      <c r="C5164" t="s">
        <v>33</v>
      </c>
      <c r="D5164" s="1">
        <v>46143</v>
      </c>
      <c r="E5164" t="s">
        <v>38</v>
      </c>
      <c r="AF5164">
        <f>IF(excel_project[[#This Row],[Total Messages]]&gt;0,1,0)</f>
        <v>0</v>
      </c>
    </row>
    <row r="5165" spans="1:32" x14ac:dyDescent="0.3">
      <c r="A5165" t="s">
        <v>82</v>
      </c>
      <c r="B5165">
        <f t="shared" si="80"/>
        <v>47</v>
      </c>
      <c r="C5165" t="s">
        <v>33</v>
      </c>
      <c r="D5165" s="1">
        <v>46144</v>
      </c>
      <c r="E5165" t="s">
        <v>39</v>
      </c>
      <c r="AF5165">
        <f>IF(excel_project[[#This Row],[Total Messages]]&gt;0,1,0)</f>
        <v>0</v>
      </c>
    </row>
    <row r="5166" spans="1:32" x14ac:dyDescent="0.3">
      <c r="A5166" t="s">
        <v>82</v>
      </c>
      <c r="B5166">
        <f t="shared" si="80"/>
        <v>47</v>
      </c>
      <c r="C5166" t="s">
        <v>33</v>
      </c>
      <c r="D5166" s="1">
        <v>46145</v>
      </c>
      <c r="E5166" t="s">
        <v>40</v>
      </c>
      <c r="AF5166">
        <f>IF(excel_project[[#This Row],[Total Messages]]&gt;0,1,0)</f>
        <v>0</v>
      </c>
    </row>
    <row r="5167" spans="1:32" x14ac:dyDescent="0.3">
      <c r="A5167" t="s">
        <v>82</v>
      </c>
      <c r="B5167">
        <f t="shared" si="80"/>
        <v>47</v>
      </c>
      <c r="C5167" t="s">
        <v>33</v>
      </c>
      <c r="D5167" s="1">
        <v>46146</v>
      </c>
      <c r="E5167" t="s">
        <v>30</v>
      </c>
      <c r="AF5167">
        <f>IF(excel_project[[#This Row],[Total Messages]]&gt;0,1,0)</f>
        <v>0</v>
      </c>
    </row>
    <row r="5168" spans="1:32" x14ac:dyDescent="0.3">
      <c r="A5168" t="s">
        <v>82</v>
      </c>
      <c r="B5168">
        <f t="shared" si="80"/>
        <v>47</v>
      </c>
      <c r="C5168" t="s">
        <v>33</v>
      </c>
      <c r="D5168" s="1">
        <v>46147</v>
      </c>
      <c r="E5168" t="s">
        <v>34</v>
      </c>
      <c r="AF5168">
        <f>IF(excel_project[[#This Row],[Total Messages]]&gt;0,1,0)</f>
        <v>0</v>
      </c>
    </row>
    <row r="5169" spans="1:32" x14ac:dyDescent="0.3">
      <c r="A5169" t="s">
        <v>82</v>
      </c>
      <c r="B5169">
        <f t="shared" si="80"/>
        <v>47</v>
      </c>
      <c r="C5169" t="s">
        <v>33</v>
      </c>
      <c r="D5169" s="1">
        <v>46148</v>
      </c>
      <c r="E5169" t="s">
        <v>35</v>
      </c>
      <c r="AF5169">
        <f>IF(excel_project[[#This Row],[Total Messages]]&gt;0,1,0)</f>
        <v>0</v>
      </c>
    </row>
    <row r="5170" spans="1:32" x14ac:dyDescent="0.3">
      <c r="A5170" t="s">
        <v>82</v>
      </c>
      <c r="B5170">
        <f t="shared" si="80"/>
        <v>47</v>
      </c>
      <c r="C5170" t="s">
        <v>33</v>
      </c>
      <c r="D5170" s="1">
        <v>46149</v>
      </c>
      <c r="E5170" t="s">
        <v>36</v>
      </c>
      <c r="AF5170">
        <f>IF(excel_project[[#This Row],[Total Messages]]&gt;0,1,0)</f>
        <v>0</v>
      </c>
    </row>
    <row r="5171" spans="1:32" x14ac:dyDescent="0.3">
      <c r="A5171" t="s">
        <v>82</v>
      </c>
      <c r="B5171">
        <f t="shared" si="80"/>
        <v>47</v>
      </c>
      <c r="C5171" t="s">
        <v>33</v>
      </c>
      <c r="D5171" s="1">
        <v>46150</v>
      </c>
      <c r="E5171" t="s">
        <v>38</v>
      </c>
      <c r="AF5171">
        <f>IF(excel_project[[#This Row],[Total Messages]]&gt;0,1,0)</f>
        <v>0</v>
      </c>
    </row>
    <row r="5172" spans="1:32" x14ac:dyDescent="0.3">
      <c r="A5172" t="s">
        <v>83</v>
      </c>
      <c r="B5172">
        <f t="shared" si="80"/>
        <v>48</v>
      </c>
      <c r="C5172" t="s">
        <v>74</v>
      </c>
      <c r="D5172" s="1">
        <v>46041</v>
      </c>
      <c r="E5172" t="s">
        <v>30</v>
      </c>
      <c r="AF5172">
        <f>IF(excel_project[[#This Row],[Total Messages]]&gt;0,1,0)</f>
        <v>0</v>
      </c>
    </row>
    <row r="5173" spans="1:32" x14ac:dyDescent="0.3">
      <c r="A5173" t="s">
        <v>83</v>
      </c>
      <c r="B5173">
        <f t="shared" si="80"/>
        <v>48</v>
      </c>
      <c r="C5173" t="s">
        <v>74</v>
      </c>
      <c r="D5173" s="1">
        <v>46042</v>
      </c>
      <c r="E5173" t="s">
        <v>34</v>
      </c>
      <c r="AF5173">
        <f>IF(excel_project[[#This Row],[Total Messages]]&gt;0,1,0)</f>
        <v>0</v>
      </c>
    </row>
    <row r="5174" spans="1:32" x14ac:dyDescent="0.3">
      <c r="A5174" t="s">
        <v>83</v>
      </c>
      <c r="B5174">
        <f t="shared" si="80"/>
        <v>48</v>
      </c>
      <c r="C5174" t="s">
        <v>74</v>
      </c>
      <c r="D5174" s="1">
        <v>46043</v>
      </c>
      <c r="E5174" t="s">
        <v>35</v>
      </c>
      <c r="AF5174">
        <f>IF(excel_project[[#This Row],[Total Messages]]&gt;0,1,0)</f>
        <v>0</v>
      </c>
    </row>
    <row r="5175" spans="1:32" x14ac:dyDescent="0.3">
      <c r="A5175" t="s">
        <v>83</v>
      </c>
      <c r="B5175">
        <f t="shared" si="80"/>
        <v>48</v>
      </c>
      <c r="C5175" t="s">
        <v>74</v>
      </c>
      <c r="D5175" s="1">
        <v>46044</v>
      </c>
      <c r="E5175" t="s">
        <v>36</v>
      </c>
      <c r="AF5175">
        <f>IF(excel_project[[#This Row],[Total Messages]]&gt;0,1,0)</f>
        <v>0</v>
      </c>
    </row>
    <row r="5176" spans="1:32" x14ac:dyDescent="0.3">
      <c r="A5176" t="s">
        <v>83</v>
      </c>
      <c r="B5176">
        <f t="shared" si="80"/>
        <v>48</v>
      </c>
      <c r="C5176" t="s">
        <v>74</v>
      </c>
      <c r="D5176" s="1">
        <v>46045</v>
      </c>
      <c r="E5176" t="s">
        <v>38</v>
      </c>
      <c r="AF5176">
        <f>IF(excel_project[[#This Row],[Total Messages]]&gt;0,1,0)</f>
        <v>0</v>
      </c>
    </row>
    <row r="5177" spans="1:32" x14ac:dyDescent="0.3">
      <c r="A5177" t="s">
        <v>83</v>
      </c>
      <c r="B5177">
        <f t="shared" si="80"/>
        <v>48</v>
      </c>
      <c r="C5177" t="s">
        <v>74</v>
      </c>
      <c r="D5177" s="1">
        <v>46046</v>
      </c>
      <c r="E5177" t="s">
        <v>39</v>
      </c>
      <c r="AF5177">
        <f>IF(excel_project[[#This Row],[Total Messages]]&gt;0,1,0)</f>
        <v>0</v>
      </c>
    </row>
    <row r="5178" spans="1:32" x14ac:dyDescent="0.3">
      <c r="A5178" t="s">
        <v>83</v>
      </c>
      <c r="B5178">
        <f t="shared" si="80"/>
        <v>48</v>
      </c>
      <c r="C5178" t="s">
        <v>74</v>
      </c>
      <c r="D5178" s="1">
        <v>46047</v>
      </c>
      <c r="E5178" t="s">
        <v>40</v>
      </c>
      <c r="AF5178">
        <f>IF(excel_project[[#This Row],[Total Messages]]&gt;0,1,0)</f>
        <v>0</v>
      </c>
    </row>
    <row r="5179" spans="1:32" x14ac:dyDescent="0.3">
      <c r="A5179" t="s">
        <v>83</v>
      </c>
      <c r="B5179">
        <f t="shared" si="80"/>
        <v>48</v>
      </c>
      <c r="C5179" t="s">
        <v>74</v>
      </c>
      <c r="D5179" s="1">
        <v>46048</v>
      </c>
      <c r="E5179" t="s">
        <v>30</v>
      </c>
      <c r="AF5179">
        <f>IF(excel_project[[#This Row],[Total Messages]]&gt;0,1,0)</f>
        <v>0</v>
      </c>
    </row>
    <row r="5180" spans="1:32" x14ac:dyDescent="0.3">
      <c r="A5180" t="s">
        <v>83</v>
      </c>
      <c r="B5180">
        <f t="shared" si="80"/>
        <v>48</v>
      </c>
      <c r="C5180" t="s">
        <v>74</v>
      </c>
      <c r="D5180" s="1">
        <v>46049</v>
      </c>
      <c r="E5180" t="s">
        <v>34</v>
      </c>
      <c r="AF5180">
        <f>IF(excel_project[[#This Row],[Total Messages]]&gt;0,1,0)</f>
        <v>0</v>
      </c>
    </row>
    <row r="5181" spans="1:32" x14ac:dyDescent="0.3">
      <c r="A5181" t="s">
        <v>83</v>
      </c>
      <c r="B5181">
        <f t="shared" si="80"/>
        <v>48</v>
      </c>
      <c r="C5181" t="s">
        <v>74</v>
      </c>
      <c r="D5181" s="1">
        <v>46050</v>
      </c>
      <c r="E5181" t="s">
        <v>35</v>
      </c>
      <c r="AF5181">
        <f>IF(excel_project[[#This Row],[Total Messages]]&gt;0,1,0)</f>
        <v>0</v>
      </c>
    </row>
    <row r="5182" spans="1:32" x14ac:dyDescent="0.3">
      <c r="A5182" t="s">
        <v>83</v>
      </c>
      <c r="B5182">
        <f t="shared" si="80"/>
        <v>48</v>
      </c>
      <c r="C5182" t="s">
        <v>74</v>
      </c>
      <c r="D5182" s="1">
        <v>46051</v>
      </c>
      <c r="E5182" t="s">
        <v>36</v>
      </c>
      <c r="AF5182">
        <f>IF(excel_project[[#This Row],[Total Messages]]&gt;0,1,0)</f>
        <v>0</v>
      </c>
    </row>
    <row r="5183" spans="1:32" x14ac:dyDescent="0.3">
      <c r="A5183" t="s">
        <v>83</v>
      </c>
      <c r="B5183">
        <f t="shared" si="80"/>
        <v>48</v>
      </c>
      <c r="C5183" t="s">
        <v>74</v>
      </c>
      <c r="D5183" s="1">
        <v>46052</v>
      </c>
      <c r="E5183" t="s">
        <v>38</v>
      </c>
      <c r="AF5183">
        <f>IF(excel_project[[#This Row],[Total Messages]]&gt;0,1,0)</f>
        <v>0</v>
      </c>
    </row>
    <row r="5184" spans="1:32" x14ac:dyDescent="0.3">
      <c r="A5184" t="s">
        <v>83</v>
      </c>
      <c r="B5184">
        <f t="shared" si="80"/>
        <v>48</v>
      </c>
      <c r="C5184" t="s">
        <v>74</v>
      </c>
      <c r="D5184" s="1">
        <v>46053</v>
      </c>
      <c r="E5184" t="s">
        <v>39</v>
      </c>
      <c r="AF5184">
        <f>IF(excel_project[[#This Row],[Total Messages]]&gt;0,1,0)</f>
        <v>0</v>
      </c>
    </row>
    <row r="5185" spans="1:32" x14ac:dyDescent="0.3">
      <c r="A5185" t="s">
        <v>83</v>
      </c>
      <c r="B5185">
        <f t="shared" si="80"/>
        <v>48</v>
      </c>
      <c r="C5185" t="s">
        <v>74</v>
      </c>
      <c r="D5185" s="1">
        <v>46054</v>
      </c>
      <c r="E5185" t="s">
        <v>40</v>
      </c>
      <c r="AF5185">
        <f>IF(excel_project[[#This Row],[Total Messages]]&gt;0,1,0)</f>
        <v>0</v>
      </c>
    </row>
    <row r="5186" spans="1:32" x14ac:dyDescent="0.3">
      <c r="A5186" t="s">
        <v>83</v>
      </c>
      <c r="B5186">
        <f t="shared" ref="B5186:B5249" si="81">VALUE(LEFT(A5186,LEN(A5186)-1))</f>
        <v>48</v>
      </c>
      <c r="C5186" t="s">
        <v>74</v>
      </c>
      <c r="D5186" s="1">
        <v>46055</v>
      </c>
      <c r="E5186" t="s">
        <v>30</v>
      </c>
      <c r="AF5186">
        <f>IF(excel_project[[#This Row],[Total Messages]]&gt;0,1,0)</f>
        <v>0</v>
      </c>
    </row>
    <row r="5187" spans="1:32" x14ac:dyDescent="0.3">
      <c r="A5187" t="s">
        <v>83</v>
      </c>
      <c r="B5187">
        <f t="shared" si="81"/>
        <v>48</v>
      </c>
      <c r="C5187" t="s">
        <v>74</v>
      </c>
      <c r="D5187" s="1">
        <v>46056</v>
      </c>
      <c r="E5187" t="s">
        <v>34</v>
      </c>
      <c r="AF5187">
        <f>IF(excel_project[[#This Row],[Total Messages]]&gt;0,1,0)</f>
        <v>0</v>
      </c>
    </row>
    <row r="5188" spans="1:32" x14ac:dyDescent="0.3">
      <c r="A5188" t="s">
        <v>83</v>
      </c>
      <c r="B5188">
        <f t="shared" si="81"/>
        <v>48</v>
      </c>
      <c r="C5188" t="s">
        <v>74</v>
      </c>
      <c r="D5188" s="1">
        <v>46057</v>
      </c>
      <c r="E5188" t="s">
        <v>35</v>
      </c>
      <c r="AF5188">
        <f>IF(excel_project[[#This Row],[Total Messages]]&gt;0,1,0)</f>
        <v>0</v>
      </c>
    </row>
    <row r="5189" spans="1:32" x14ac:dyDescent="0.3">
      <c r="A5189" t="s">
        <v>83</v>
      </c>
      <c r="B5189">
        <f t="shared" si="81"/>
        <v>48</v>
      </c>
      <c r="C5189" t="s">
        <v>74</v>
      </c>
      <c r="D5189" s="1">
        <v>46058</v>
      </c>
      <c r="E5189" t="s">
        <v>36</v>
      </c>
      <c r="F5189">
        <v>8</v>
      </c>
      <c r="G5189">
        <v>4</v>
      </c>
      <c r="H5189">
        <v>4</v>
      </c>
      <c r="I5189" t="s">
        <v>37</v>
      </c>
      <c r="J5189" t="s">
        <v>37</v>
      </c>
      <c r="V5189">
        <v>1</v>
      </c>
      <c r="AF5189">
        <f>IF(excel_project[[#This Row],[Total Messages]]&gt;0,1,0)</f>
        <v>1</v>
      </c>
    </row>
    <row r="5190" spans="1:32" x14ac:dyDescent="0.3">
      <c r="A5190" t="s">
        <v>83</v>
      </c>
      <c r="B5190">
        <f t="shared" si="81"/>
        <v>48</v>
      </c>
      <c r="C5190" t="s">
        <v>74</v>
      </c>
      <c r="D5190" s="1">
        <v>46059</v>
      </c>
      <c r="E5190" t="s">
        <v>38</v>
      </c>
      <c r="AF5190">
        <f>IF(excel_project[[#This Row],[Total Messages]]&gt;0,1,0)</f>
        <v>0</v>
      </c>
    </row>
    <row r="5191" spans="1:32" x14ac:dyDescent="0.3">
      <c r="A5191" t="s">
        <v>83</v>
      </c>
      <c r="B5191">
        <f t="shared" si="81"/>
        <v>48</v>
      </c>
      <c r="C5191" t="s">
        <v>74</v>
      </c>
      <c r="D5191" s="1">
        <v>46060</v>
      </c>
      <c r="E5191" t="s">
        <v>39</v>
      </c>
      <c r="AF5191">
        <f>IF(excel_project[[#This Row],[Total Messages]]&gt;0,1,0)</f>
        <v>0</v>
      </c>
    </row>
    <row r="5192" spans="1:32" x14ac:dyDescent="0.3">
      <c r="A5192" t="s">
        <v>83</v>
      </c>
      <c r="B5192">
        <f t="shared" si="81"/>
        <v>48</v>
      </c>
      <c r="C5192" t="s">
        <v>74</v>
      </c>
      <c r="D5192" s="1">
        <v>46061</v>
      </c>
      <c r="E5192" t="s">
        <v>40</v>
      </c>
      <c r="AF5192">
        <f>IF(excel_project[[#This Row],[Total Messages]]&gt;0,1,0)</f>
        <v>0</v>
      </c>
    </row>
    <row r="5193" spans="1:32" x14ac:dyDescent="0.3">
      <c r="A5193" t="s">
        <v>83</v>
      </c>
      <c r="B5193">
        <f t="shared" si="81"/>
        <v>48</v>
      </c>
      <c r="C5193" t="s">
        <v>74</v>
      </c>
      <c r="D5193" s="1">
        <v>46062</v>
      </c>
      <c r="E5193" t="s">
        <v>30</v>
      </c>
      <c r="AF5193">
        <f>IF(excel_project[[#This Row],[Total Messages]]&gt;0,1,0)</f>
        <v>0</v>
      </c>
    </row>
    <row r="5194" spans="1:32" x14ac:dyDescent="0.3">
      <c r="A5194" t="s">
        <v>83</v>
      </c>
      <c r="B5194">
        <f t="shared" si="81"/>
        <v>48</v>
      </c>
      <c r="C5194" t="s">
        <v>74</v>
      </c>
      <c r="D5194" s="1">
        <v>46063</v>
      </c>
      <c r="E5194" t="s">
        <v>34</v>
      </c>
      <c r="AF5194">
        <f>IF(excel_project[[#This Row],[Total Messages]]&gt;0,1,0)</f>
        <v>0</v>
      </c>
    </row>
    <row r="5195" spans="1:32" x14ac:dyDescent="0.3">
      <c r="A5195" t="s">
        <v>83</v>
      </c>
      <c r="B5195">
        <f t="shared" si="81"/>
        <v>48</v>
      </c>
      <c r="C5195" t="s">
        <v>74</v>
      </c>
      <c r="D5195" s="1">
        <v>46064</v>
      </c>
      <c r="E5195" t="s">
        <v>35</v>
      </c>
      <c r="AF5195">
        <f>IF(excel_project[[#This Row],[Total Messages]]&gt;0,1,0)</f>
        <v>0</v>
      </c>
    </row>
    <row r="5196" spans="1:32" x14ac:dyDescent="0.3">
      <c r="A5196" t="s">
        <v>83</v>
      </c>
      <c r="B5196">
        <f t="shared" si="81"/>
        <v>48</v>
      </c>
      <c r="C5196" t="s">
        <v>74</v>
      </c>
      <c r="D5196" s="1">
        <v>46065</v>
      </c>
      <c r="E5196" t="s">
        <v>36</v>
      </c>
      <c r="F5196">
        <v>5</v>
      </c>
      <c r="G5196">
        <v>2</v>
      </c>
      <c r="H5196">
        <v>3</v>
      </c>
      <c r="I5196" t="s">
        <v>37</v>
      </c>
      <c r="J5196" t="s">
        <v>31</v>
      </c>
      <c r="W5196">
        <v>1</v>
      </c>
      <c r="AF5196">
        <f>IF(excel_project[[#This Row],[Total Messages]]&gt;0,1,0)</f>
        <v>1</v>
      </c>
    </row>
    <row r="5197" spans="1:32" x14ac:dyDescent="0.3">
      <c r="A5197" t="s">
        <v>83</v>
      </c>
      <c r="B5197">
        <f t="shared" si="81"/>
        <v>48</v>
      </c>
      <c r="C5197" t="s">
        <v>74</v>
      </c>
      <c r="D5197" s="1">
        <v>46066</v>
      </c>
      <c r="E5197" t="s">
        <v>38</v>
      </c>
      <c r="AF5197">
        <f>IF(excel_project[[#This Row],[Total Messages]]&gt;0,1,0)</f>
        <v>0</v>
      </c>
    </row>
    <row r="5198" spans="1:32" x14ac:dyDescent="0.3">
      <c r="A5198" t="s">
        <v>83</v>
      </c>
      <c r="B5198">
        <f t="shared" si="81"/>
        <v>48</v>
      </c>
      <c r="C5198" t="s">
        <v>74</v>
      </c>
      <c r="D5198" s="1">
        <v>46067</v>
      </c>
      <c r="E5198" t="s">
        <v>39</v>
      </c>
      <c r="F5198">
        <v>14</v>
      </c>
      <c r="G5198">
        <v>7</v>
      </c>
      <c r="H5198">
        <v>7</v>
      </c>
      <c r="I5198" t="s">
        <v>37</v>
      </c>
      <c r="J5198" t="s">
        <v>37</v>
      </c>
      <c r="K5198">
        <v>1</v>
      </c>
      <c r="W5198">
        <v>2</v>
      </c>
      <c r="AF5198">
        <f>IF(excel_project[[#This Row],[Total Messages]]&gt;0,1,0)</f>
        <v>1</v>
      </c>
    </row>
    <row r="5199" spans="1:32" x14ac:dyDescent="0.3">
      <c r="A5199" t="s">
        <v>83</v>
      </c>
      <c r="B5199">
        <f t="shared" si="81"/>
        <v>48</v>
      </c>
      <c r="C5199" t="s">
        <v>74</v>
      </c>
      <c r="D5199" s="1">
        <v>46068</v>
      </c>
      <c r="E5199" t="s">
        <v>40</v>
      </c>
      <c r="AF5199">
        <f>IF(excel_project[[#This Row],[Total Messages]]&gt;0,1,0)</f>
        <v>0</v>
      </c>
    </row>
    <row r="5200" spans="1:32" x14ac:dyDescent="0.3">
      <c r="A5200" t="s">
        <v>83</v>
      </c>
      <c r="B5200">
        <f t="shared" si="81"/>
        <v>48</v>
      </c>
      <c r="C5200" t="s">
        <v>74</v>
      </c>
      <c r="D5200" s="1">
        <v>46069</v>
      </c>
      <c r="E5200" t="s">
        <v>30</v>
      </c>
      <c r="AF5200">
        <f>IF(excel_project[[#This Row],[Total Messages]]&gt;0,1,0)</f>
        <v>0</v>
      </c>
    </row>
    <row r="5201" spans="1:32" x14ac:dyDescent="0.3">
      <c r="A5201" t="s">
        <v>83</v>
      </c>
      <c r="B5201">
        <f t="shared" si="81"/>
        <v>48</v>
      </c>
      <c r="C5201" t="s">
        <v>74</v>
      </c>
      <c r="D5201" s="1">
        <v>46070</v>
      </c>
      <c r="E5201" t="s">
        <v>34</v>
      </c>
      <c r="AF5201">
        <f>IF(excel_project[[#This Row],[Total Messages]]&gt;0,1,0)</f>
        <v>0</v>
      </c>
    </row>
    <row r="5202" spans="1:32" x14ac:dyDescent="0.3">
      <c r="A5202" t="s">
        <v>83</v>
      </c>
      <c r="B5202">
        <f t="shared" si="81"/>
        <v>48</v>
      </c>
      <c r="C5202" t="s">
        <v>74</v>
      </c>
      <c r="D5202" s="1">
        <v>46071</v>
      </c>
      <c r="E5202" t="s">
        <v>35</v>
      </c>
      <c r="AF5202">
        <f>IF(excel_project[[#This Row],[Total Messages]]&gt;0,1,0)</f>
        <v>0</v>
      </c>
    </row>
    <row r="5203" spans="1:32" x14ac:dyDescent="0.3">
      <c r="A5203" t="s">
        <v>83</v>
      </c>
      <c r="B5203">
        <f t="shared" si="81"/>
        <v>48</v>
      </c>
      <c r="C5203" t="s">
        <v>74</v>
      </c>
      <c r="D5203" s="1">
        <v>46072</v>
      </c>
      <c r="E5203" t="s">
        <v>36</v>
      </c>
      <c r="AF5203">
        <f>IF(excel_project[[#This Row],[Total Messages]]&gt;0,1,0)</f>
        <v>0</v>
      </c>
    </row>
    <row r="5204" spans="1:32" x14ac:dyDescent="0.3">
      <c r="A5204" t="s">
        <v>83</v>
      </c>
      <c r="B5204">
        <f t="shared" si="81"/>
        <v>48</v>
      </c>
      <c r="C5204" t="s">
        <v>74</v>
      </c>
      <c r="D5204" s="1">
        <v>46073</v>
      </c>
      <c r="E5204" t="s">
        <v>38</v>
      </c>
      <c r="AF5204">
        <f>IF(excel_project[[#This Row],[Total Messages]]&gt;0,1,0)</f>
        <v>0</v>
      </c>
    </row>
    <row r="5205" spans="1:32" x14ac:dyDescent="0.3">
      <c r="A5205" t="s">
        <v>83</v>
      </c>
      <c r="B5205">
        <f t="shared" si="81"/>
        <v>48</v>
      </c>
      <c r="C5205" t="s">
        <v>74</v>
      </c>
      <c r="D5205" s="1">
        <v>46074</v>
      </c>
      <c r="E5205" t="s">
        <v>39</v>
      </c>
      <c r="AF5205">
        <f>IF(excel_project[[#This Row],[Total Messages]]&gt;0,1,0)</f>
        <v>0</v>
      </c>
    </row>
    <row r="5206" spans="1:32" x14ac:dyDescent="0.3">
      <c r="A5206" t="s">
        <v>83</v>
      </c>
      <c r="B5206">
        <f t="shared" si="81"/>
        <v>48</v>
      </c>
      <c r="C5206" t="s">
        <v>74</v>
      </c>
      <c r="D5206" s="1">
        <v>46075</v>
      </c>
      <c r="E5206" t="s">
        <v>40</v>
      </c>
      <c r="AF5206">
        <f>IF(excel_project[[#This Row],[Total Messages]]&gt;0,1,0)</f>
        <v>0</v>
      </c>
    </row>
    <row r="5207" spans="1:32" x14ac:dyDescent="0.3">
      <c r="A5207" t="s">
        <v>83</v>
      </c>
      <c r="B5207">
        <f t="shared" si="81"/>
        <v>48</v>
      </c>
      <c r="C5207" t="s">
        <v>74</v>
      </c>
      <c r="D5207" s="1">
        <v>46076</v>
      </c>
      <c r="E5207" t="s">
        <v>30</v>
      </c>
      <c r="AF5207">
        <f>IF(excel_project[[#This Row],[Total Messages]]&gt;0,1,0)</f>
        <v>0</v>
      </c>
    </row>
    <row r="5208" spans="1:32" x14ac:dyDescent="0.3">
      <c r="A5208" t="s">
        <v>83</v>
      </c>
      <c r="B5208">
        <f t="shared" si="81"/>
        <v>48</v>
      </c>
      <c r="C5208" t="s">
        <v>74</v>
      </c>
      <c r="D5208" s="1">
        <v>46077</v>
      </c>
      <c r="E5208" t="s">
        <v>34</v>
      </c>
      <c r="AF5208">
        <f>IF(excel_project[[#This Row],[Total Messages]]&gt;0,1,0)</f>
        <v>0</v>
      </c>
    </row>
    <row r="5209" spans="1:32" x14ac:dyDescent="0.3">
      <c r="A5209" t="s">
        <v>83</v>
      </c>
      <c r="B5209">
        <f t="shared" si="81"/>
        <v>48</v>
      </c>
      <c r="C5209" t="s">
        <v>74</v>
      </c>
      <c r="D5209" s="1">
        <v>46078</v>
      </c>
      <c r="E5209" t="s">
        <v>35</v>
      </c>
      <c r="AF5209">
        <f>IF(excel_project[[#This Row],[Total Messages]]&gt;0,1,0)</f>
        <v>0</v>
      </c>
    </row>
    <row r="5210" spans="1:32" x14ac:dyDescent="0.3">
      <c r="A5210" t="s">
        <v>83</v>
      </c>
      <c r="B5210">
        <f t="shared" si="81"/>
        <v>48</v>
      </c>
      <c r="C5210" t="s">
        <v>74</v>
      </c>
      <c r="D5210" s="1">
        <v>46079</v>
      </c>
      <c r="E5210" t="s">
        <v>36</v>
      </c>
      <c r="AF5210">
        <f>IF(excel_project[[#This Row],[Total Messages]]&gt;0,1,0)</f>
        <v>0</v>
      </c>
    </row>
    <row r="5211" spans="1:32" x14ac:dyDescent="0.3">
      <c r="A5211" t="s">
        <v>83</v>
      </c>
      <c r="B5211">
        <f t="shared" si="81"/>
        <v>48</v>
      </c>
      <c r="C5211" t="s">
        <v>74</v>
      </c>
      <c r="D5211" s="1">
        <v>46080</v>
      </c>
      <c r="E5211" t="s">
        <v>38</v>
      </c>
      <c r="AF5211">
        <f>IF(excel_project[[#This Row],[Total Messages]]&gt;0,1,0)</f>
        <v>0</v>
      </c>
    </row>
    <row r="5212" spans="1:32" x14ac:dyDescent="0.3">
      <c r="A5212" t="s">
        <v>83</v>
      </c>
      <c r="B5212">
        <f t="shared" si="81"/>
        <v>48</v>
      </c>
      <c r="C5212" t="s">
        <v>74</v>
      </c>
      <c r="D5212" s="1">
        <v>46081</v>
      </c>
      <c r="E5212" t="s">
        <v>39</v>
      </c>
      <c r="AF5212">
        <f>IF(excel_project[[#This Row],[Total Messages]]&gt;0,1,0)</f>
        <v>0</v>
      </c>
    </row>
    <row r="5213" spans="1:32" x14ac:dyDescent="0.3">
      <c r="A5213" t="s">
        <v>83</v>
      </c>
      <c r="B5213">
        <f t="shared" si="81"/>
        <v>48</v>
      </c>
      <c r="C5213" t="s">
        <v>74</v>
      </c>
      <c r="D5213" s="1">
        <v>46082</v>
      </c>
      <c r="E5213" t="s">
        <v>40</v>
      </c>
      <c r="AF5213">
        <f>IF(excel_project[[#This Row],[Total Messages]]&gt;0,1,0)</f>
        <v>0</v>
      </c>
    </row>
    <row r="5214" spans="1:32" x14ac:dyDescent="0.3">
      <c r="A5214" t="s">
        <v>83</v>
      </c>
      <c r="B5214">
        <f t="shared" si="81"/>
        <v>48</v>
      </c>
      <c r="C5214" t="s">
        <v>74</v>
      </c>
      <c r="D5214" s="1">
        <v>46083</v>
      </c>
      <c r="E5214" t="s">
        <v>30</v>
      </c>
      <c r="AF5214">
        <f>IF(excel_project[[#This Row],[Total Messages]]&gt;0,1,0)</f>
        <v>0</v>
      </c>
    </row>
    <row r="5215" spans="1:32" x14ac:dyDescent="0.3">
      <c r="A5215" t="s">
        <v>83</v>
      </c>
      <c r="B5215">
        <f t="shared" si="81"/>
        <v>48</v>
      </c>
      <c r="C5215" t="s">
        <v>74</v>
      </c>
      <c r="D5215" s="1">
        <v>46084</v>
      </c>
      <c r="E5215" t="s">
        <v>34</v>
      </c>
      <c r="AF5215">
        <f>IF(excel_project[[#This Row],[Total Messages]]&gt;0,1,0)</f>
        <v>0</v>
      </c>
    </row>
    <row r="5216" spans="1:32" x14ac:dyDescent="0.3">
      <c r="A5216" t="s">
        <v>83</v>
      </c>
      <c r="B5216">
        <f t="shared" si="81"/>
        <v>48</v>
      </c>
      <c r="C5216" t="s">
        <v>74</v>
      </c>
      <c r="D5216" s="1">
        <v>46085</v>
      </c>
      <c r="E5216" t="s">
        <v>35</v>
      </c>
      <c r="AF5216">
        <f>IF(excel_project[[#This Row],[Total Messages]]&gt;0,1,0)</f>
        <v>0</v>
      </c>
    </row>
    <row r="5217" spans="1:32" x14ac:dyDescent="0.3">
      <c r="A5217" t="s">
        <v>83</v>
      </c>
      <c r="B5217">
        <f t="shared" si="81"/>
        <v>48</v>
      </c>
      <c r="C5217" t="s">
        <v>74</v>
      </c>
      <c r="D5217" s="1">
        <v>46086</v>
      </c>
      <c r="E5217" t="s">
        <v>36</v>
      </c>
      <c r="AF5217">
        <f>IF(excel_project[[#This Row],[Total Messages]]&gt;0,1,0)</f>
        <v>0</v>
      </c>
    </row>
    <row r="5218" spans="1:32" x14ac:dyDescent="0.3">
      <c r="A5218" t="s">
        <v>83</v>
      </c>
      <c r="B5218">
        <f t="shared" si="81"/>
        <v>48</v>
      </c>
      <c r="C5218" t="s">
        <v>74</v>
      </c>
      <c r="D5218" s="1">
        <v>46087</v>
      </c>
      <c r="E5218" t="s">
        <v>38</v>
      </c>
      <c r="AF5218">
        <f>IF(excel_project[[#This Row],[Total Messages]]&gt;0,1,0)</f>
        <v>0</v>
      </c>
    </row>
    <row r="5219" spans="1:32" x14ac:dyDescent="0.3">
      <c r="A5219" t="s">
        <v>83</v>
      </c>
      <c r="B5219">
        <f t="shared" si="81"/>
        <v>48</v>
      </c>
      <c r="C5219" t="s">
        <v>74</v>
      </c>
      <c r="D5219" s="1">
        <v>46088</v>
      </c>
      <c r="E5219" t="s">
        <v>39</v>
      </c>
      <c r="AF5219">
        <f>IF(excel_project[[#This Row],[Total Messages]]&gt;0,1,0)</f>
        <v>0</v>
      </c>
    </row>
    <row r="5220" spans="1:32" x14ac:dyDescent="0.3">
      <c r="A5220" t="s">
        <v>83</v>
      </c>
      <c r="B5220">
        <f t="shared" si="81"/>
        <v>48</v>
      </c>
      <c r="C5220" t="s">
        <v>74</v>
      </c>
      <c r="D5220" s="1">
        <v>46089</v>
      </c>
      <c r="E5220" t="s">
        <v>40</v>
      </c>
      <c r="AF5220">
        <f>IF(excel_project[[#This Row],[Total Messages]]&gt;0,1,0)</f>
        <v>0</v>
      </c>
    </row>
    <row r="5221" spans="1:32" x14ac:dyDescent="0.3">
      <c r="A5221" t="s">
        <v>83</v>
      </c>
      <c r="B5221">
        <f t="shared" si="81"/>
        <v>48</v>
      </c>
      <c r="C5221" t="s">
        <v>74</v>
      </c>
      <c r="D5221" s="1">
        <v>46090</v>
      </c>
      <c r="E5221" t="s">
        <v>30</v>
      </c>
      <c r="AF5221">
        <f>IF(excel_project[[#This Row],[Total Messages]]&gt;0,1,0)</f>
        <v>0</v>
      </c>
    </row>
    <row r="5222" spans="1:32" x14ac:dyDescent="0.3">
      <c r="A5222" t="s">
        <v>83</v>
      </c>
      <c r="B5222">
        <f t="shared" si="81"/>
        <v>48</v>
      </c>
      <c r="C5222" t="s">
        <v>74</v>
      </c>
      <c r="D5222" s="1">
        <v>46091</v>
      </c>
      <c r="E5222" t="s">
        <v>34</v>
      </c>
      <c r="AF5222">
        <f>IF(excel_project[[#This Row],[Total Messages]]&gt;0,1,0)</f>
        <v>0</v>
      </c>
    </row>
    <row r="5223" spans="1:32" x14ac:dyDescent="0.3">
      <c r="A5223" t="s">
        <v>83</v>
      </c>
      <c r="B5223">
        <f t="shared" si="81"/>
        <v>48</v>
      </c>
      <c r="C5223" t="s">
        <v>74</v>
      </c>
      <c r="D5223" s="1">
        <v>46092</v>
      </c>
      <c r="E5223" t="s">
        <v>35</v>
      </c>
      <c r="AF5223">
        <f>IF(excel_project[[#This Row],[Total Messages]]&gt;0,1,0)</f>
        <v>0</v>
      </c>
    </row>
    <row r="5224" spans="1:32" x14ac:dyDescent="0.3">
      <c r="A5224" t="s">
        <v>83</v>
      </c>
      <c r="B5224">
        <f t="shared" si="81"/>
        <v>48</v>
      </c>
      <c r="C5224" t="s">
        <v>74</v>
      </c>
      <c r="D5224" s="1">
        <v>46093</v>
      </c>
      <c r="E5224" t="s">
        <v>36</v>
      </c>
      <c r="AF5224">
        <f>IF(excel_project[[#This Row],[Total Messages]]&gt;0,1,0)</f>
        <v>0</v>
      </c>
    </row>
    <row r="5225" spans="1:32" x14ac:dyDescent="0.3">
      <c r="A5225" t="s">
        <v>83</v>
      </c>
      <c r="B5225">
        <f t="shared" si="81"/>
        <v>48</v>
      </c>
      <c r="C5225" t="s">
        <v>74</v>
      </c>
      <c r="D5225" s="1">
        <v>46094</v>
      </c>
      <c r="E5225" t="s">
        <v>38</v>
      </c>
      <c r="AF5225">
        <f>IF(excel_project[[#This Row],[Total Messages]]&gt;0,1,0)</f>
        <v>0</v>
      </c>
    </row>
    <row r="5226" spans="1:32" x14ac:dyDescent="0.3">
      <c r="A5226" t="s">
        <v>83</v>
      </c>
      <c r="B5226">
        <f t="shared" si="81"/>
        <v>48</v>
      </c>
      <c r="C5226" t="s">
        <v>74</v>
      </c>
      <c r="D5226" s="1">
        <v>46095</v>
      </c>
      <c r="E5226" t="s">
        <v>39</v>
      </c>
      <c r="AF5226">
        <f>IF(excel_project[[#This Row],[Total Messages]]&gt;0,1,0)</f>
        <v>0</v>
      </c>
    </row>
    <row r="5227" spans="1:32" x14ac:dyDescent="0.3">
      <c r="A5227" t="s">
        <v>83</v>
      </c>
      <c r="B5227">
        <f t="shared" si="81"/>
        <v>48</v>
      </c>
      <c r="C5227" t="s">
        <v>74</v>
      </c>
      <c r="D5227" s="1">
        <v>46096</v>
      </c>
      <c r="E5227" t="s">
        <v>40</v>
      </c>
      <c r="AF5227">
        <f>IF(excel_project[[#This Row],[Total Messages]]&gt;0,1,0)</f>
        <v>0</v>
      </c>
    </row>
    <row r="5228" spans="1:32" x14ac:dyDescent="0.3">
      <c r="A5228" t="s">
        <v>83</v>
      </c>
      <c r="B5228">
        <f t="shared" si="81"/>
        <v>48</v>
      </c>
      <c r="C5228" t="s">
        <v>74</v>
      </c>
      <c r="D5228" s="1">
        <v>46097</v>
      </c>
      <c r="E5228" t="s">
        <v>30</v>
      </c>
      <c r="AF5228">
        <f>IF(excel_project[[#This Row],[Total Messages]]&gt;0,1,0)</f>
        <v>0</v>
      </c>
    </row>
    <row r="5229" spans="1:32" x14ac:dyDescent="0.3">
      <c r="A5229" t="s">
        <v>83</v>
      </c>
      <c r="B5229">
        <f t="shared" si="81"/>
        <v>48</v>
      </c>
      <c r="C5229" t="s">
        <v>74</v>
      </c>
      <c r="D5229" s="1">
        <v>46098</v>
      </c>
      <c r="E5229" t="s">
        <v>34</v>
      </c>
      <c r="AF5229">
        <f>IF(excel_project[[#This Row],[Total Messages]]&gt;0,1,0)</f>
        <v>0</v>
      </c>
    </row>
    <row r="5230" spans="1:32" x14ac:dyDescent="0.3">
      <c r="A5230" t="s">
        <v>83</v>
      </c>
      <c r="B5230">
        <f t="shared" si="81"/>
        <v>48</v>
      </c>
      <c r="C5230" t="s">
        <v>74</v>
      </c>
      <c r="D5230" s="1">
        <v>46099</v>
      </c>
      <c r="E5230" t="s">
        <v>35</v>
      </c>
      <c r="AF5230">
        <f>IF(excel_project[[#This Row],[Total Messages]]&gt;0,1,0)</f>
        <v>0</v>
      </c>
    </row>
    <row r="5231" spans="1:32" x14ac:dyDescent="0.3">
      <c r="A5231" t="s">
        <v>83</v>
      </c>
      <c r="B5231">
        <f t="shared" si="81"/>
        <v>48</v>
      </c>
      <c r="C5231" t="s">
        <v>74</v>
      </c>
      <c r="D5231" s="1">
        <v>46100</v>
      </c>
      <c r="E5231" t="s">
        <v>36</v>
      </c>
      <c r="AF5231">
        <f>IF(excel_project[[#This Row],[Total Messages]]&gt;0,1,0)</f>
        <v>0</v>
      </c>
    </row>
    <row r="5232" spans="1:32" x14ac:dyDescent="0.3">
      <c r="A5232" t="s">
        <v>83</v>
      </c>
      <c r="B5232">
        <f t="shared" si="81"/>
        <v>48</v>
      </c>
      <c r="C5232" t="s">
        <v>74</v>
      </c>
      <c r="D5232" s="1">
        <v>46101</v>
      </c>
      <c r="E5232" t="s">
        <v>38</v>
      </c>
      <c r="AF5232">
        <f>IF(excel_project[[#This Row],[Total Messages]]&gt;0,1,0)</f>
        <v>0</v>
      </c>
    </row>
    <row r="5233" spans="1:32" x14ac:dyDescent="0.3">
      <c r="A5233" t="s">
        <v>83</v>
      </c>
      <c r="B5233">
        <f t="shared" si="81"/>
        <v>48</v>
      </c>
      <c r="C5233" t="s">
        <v>74</v>
      </c>
      <c r="D5233" s="1">
        <v>46102</v>
      </c>
      <c r="E5233" t="s">
        <v>39</v>
      </c>
      <c r="AF5233">
        <f>IF(excel_project[[#This Row],[Total Messages]]&gt;0,1,0)</f>
        <v>0</v>
      </c>
    </row>
    <row r="5234" spans="1:32" x14ac:dyDescent="0.3">
      <c r="A5234" t="s">
        <v>83</v>
      </c>
      <c r="B5234">
        <f t="shared" si="81"/>
        <v>48</v>
      </c>
      <c r="C5234" t="s">
        <v>74</v>
      </c>
      <c r="D5234" s="1">
        <v>46103</v>
      </c>
      <c r="E5234" t="s">
        <v>40</v>
      </c>
      <c r="AF5234">
        <f>IF(excel_project[[#This Row],[Total Messages]]&gt;0,1,0)</f>
        <v>0</v>
      </c>
    </row>
    <row r="5235" spans="1:32" x14ac:dyDescent="0.3">
      <c r="A5235" t="s">
        <v>83</v>
      </c>
      <c r="B5235">
        <f t="shared" si="81"/>
        <v>48</v>
      </c>
      <c r="C5235" t="s">
        <v>74</v>
      </c>
      <c r="D5235" s="1">
        <v>46104</v>
      </c>
      <c r="E5235" t="s">
        <v>30</v>
      </c>
      <c r="AF5235">
        <f>IF(excel_project[[#This Row],[Total Messages]]&gt;0,1,0)</f>
        <v>0</v>
      </c>
    </row>
    <row r="5236" spans="1:32" x14ac:dyDescent="0.3">
      <c r="A5236" t="s">
        <v>83</v>
      </c>
      <c r="B5236">
        <f t="shared" si="81"/>
        <v>48</v>
      </c>
      <c r="C5236" t="s">
        <v>74</v>
      </c>
      <c r="D5236" s="1">
        <v>46105</v>
      </c>
      <c r="E5236" t="s">
        <v>34</v>
      </c>
      <c r="AF5236">
        <f>IF(excel_project[[#This Row],[Total Messages]]&gt;0,1,0)</f>
        <v>0</v>
      </c>
    </row>
    <row r="5237" spans="1:32" x14ac:dyDescent="0.3">
      <c r="A5237" t="s">
        <v>83</v>
      </c>
      <c r="B5237">
        <f t="shared" si="81"/>
        <v>48</v>
      </c>
      <c r="C5237" t="s">
        <v>74</v>
      </c>
      <c r="D5237" s="1">
        <v>46106</v>
      </c>
      <c r="E5237" t="s">
        <v>35</v>
      </c>
      <c r="AF5237">
        <f>IF(excel_project[[#This Row],[Total Messages]]&gt;0,1,0)</f>
        <v>0</v>
      </c>
    </row>
    <row r="5238" spans="1:32" x14ac:dyDescent="0.3">
      <c r="A5238" t="s">
        <v>83</v>
      </c>
      <c r="B5238">
        <f t="shared" si="81"/>
        <v>48</v>
      </c>
      <c r="C5238" t="s">
        <v>74</v>
      </c>
      <c r="D5238" s="1">
        <v>46107</v>
      </c>
      <c r="E5238" t="s">
        <v>36</v>
      </c>
      <c r="AF5238">
        <f>IF(excel_project[[#This Row],[Total Messages]]&gt;0,1,0)</f>
        <v>0</v>
      </c>
    </row>
    <row r="5239" spans="1:32" x14ac:dyDescent="0.3">
      <c r="A5239" t="s">
        <v>83</v>
      </c>
      <c r="B5239">
        <f t="shared" si="81"/>
        <v>48</v>
      </c>
      <c r="C5239" t="s">
        <v>74</v>
      </c>
      <c r="D5239" s="1">
        <v>46108</v>
      </c>
      <c r="E5239" t="s">
        <v>38</v>
      </c>
      <c r="AF5239">
        <f>IF(excel_project[[#This Row],[Total Messages]]&gt;0,1,0)</f>
        <v>0</v>
      </c>
    </row>
    <row r="5240" spans="1:32" x14ac:dyDescent="0.3">
      <c r="A5240" t="s">
        <v>83</v>
      </c>
      <c r="B5240">
        <f t="shared" si="81"/>
        <v>48</v>
      </c>
      <c r="C5240" t="s">
        <v>74</v>
      </c>
      <c r="D5240" s="1">
        <v>46109</v>
      </c>
      <c r="E5240" t="s">
        <v>39</v>
      </c>
      <c r="AF5240">
        <f>IF(excel_project[[#This Row],[Total Messages]]&gt;0,1,0)</f>
        <v>0</v>
      </c>
    </row>
    <row r="5241" spans="1:32" x14ac:dyDescent="0.3">
      <c r="A5241" t="s">
        <v>83</v>
      </c>
      <c r="B5241">
        <f t="shared" si="81"/>
        <v>48</v>
      </c>
      <c r="C5241" t="s">
        <v>74</v>
      </c>
      <c r="D5241" s="1">
        <v>46110</v>
      </c>
      <c r="E5241" t="s">
        <v>40</v>
      </c>
      <c r="AF5241">
        <f>IF(excel_project[[#This Row],[Total Messages]]&gt;0,1,0)</f>
        <v>0</v>
      </c>
    </row>
    <row r="5242" spans="1:32" x14ac:dyDescent="0.3">
      <c r="A5242" t="s">
        <v>83</v>
      </c>
      <c r="B5242">
        <f t="shared" si="81"/>
        <v>48</v>
      </c>
      <c r="C5242" t="s">
        <v>74</v>
      </c>
      <c r="D5242" s="1">
        <v>46111</v>
      </c>
      <c r="E5242" t="s">
        <v>30</v>
      </c>
      <c r="AF5242">
        <f>IF(excel_project[[#This Row],[Total Messages]]&gt;0,1,0)</f>
        <v>0</v>
      </c>
    </row>
    <row r="5243" spans="1:32" x14ac:dyDescent="0.3">
      <c r="A5243" t="s">
        <v>83</v>
      </c>
      <c r="B5243">
        <f t="shared" si="81"/>
        <v>48</v>
      </c>
      <c r="C5243" t="s">
        <v>74</v>
      </c>
      <c r="D5243" s="1">
        <v>46112</v>
      </c>
      <c r="E5243" t="s">
        <v>34</v>
      </c>
      <c r="F5243">
        <v>16</v>
      </c>
      <c r="G5243">
        <v>7</v>
      </c>
      <c r="H5243">
        <v>9</v>
      </c>
      <c r="I5243" t="s">
        <v>37</v>
      </c>
      <c r="J5243" t="s">
        <v>31</v>
      </c>
      <c r="W5243">
        <v>3</v>
      </c>
      <c r="AF5243">
        <f>IF(excel_project[[#This Row],[Total Messages]]&gt;0,1,0)</f>
        <v>1</v>
      </c>
    </row>
    <row r="5244" spans="1:32" x14ac:dyDescent="0.3">
      <c r="A5244" t="s">
        <v>83</v>
      </c>
      <c r="B5244">
        <f t="shared" si="81"/>
        <v>48</v>
      </c>
      <c r="C5244" t="s">
        <v>74</v>
      </c>
      <c r="D5244" s="1">
        <v>46113</v>
      </c>
      <c r="E5244" t="s">
        <v>35</v>
      </c>
      <c r="AF5244">
        <f>IF(excel_project[[#This Row],[Total Messages]]&gt;0,1,0)</f>
        <v>0</v>
      </c>
    </row>
    <row r="5245" spans="1:32" x14ac:dyDescent="0.3">
      <c r="A5245" t="s">
        <v>83</v>
      </c>
      <c r="B5245">
        <f t="shared" si="81"/>
        <v>48</v>
      </c>
      <c r="C5245" t="s">
        <v>74</v>
      </c>
      <c r="D5245" s="1">
        <v>46114</v>
      </c>
      <c r="E5245" t="s">
        <v>36</v>
      </c>
      <c r="AF5245">
        <f>IF(excel_project[[#This Row],[Total Messages]]&gt;0,1,0)</f>
        <v>0</v>
      </c>
    </row>
    <row r="5246" spans="1:32" x14ac:dyDescent="0.3">
      <c r="A5246" t="s">
        <v>83</v>
      </c>
      <c r="B5246">
        <f t="shared" si="81"/>
        <v>48</v>
      </c>
      <c r="C5246" t="s">
        <v>74</v>
      </c>
      <c r="D5246" s="1">
        <v>46115</v>
      </c>
      <c r="E5246" t="s">
        <v>38</v>
      </c>
      <c r="AF5246">
        <f>IF(excel_project[[#This Row],[Total Messages]]&gt;0,1,0)</f>
        <v>0</v>
      </c>
    </row>
    <row r="5247" spans="1:32" x14ac:dyDescent="0.3">
      <c r="A5247" t="s">
        <v>83</v>
      </c>
      <c r="B5247">
        <f t="shared" si="81"/>
        <v>48</v>
      </c>
      <c r="C5247" t="s">
        <v>74</v>
      </c>
      <c r="D5247" s="1">
        <v>46116</v>
      </c>
      <c r="E5247" t="s">
        <v>39</v>
      </c>
      <c r="AF5247">
        <f>IF(excel_project[[#This Row],[Total Messages]]&gt;0,1,0)</f>
        <v>0</v>
      </c>
    </row>
    <row r="5248" spans="1:32" x14ac:dyDescent="0.3">
      <c r="A5248" t="s">
        <v>83</v>
      </c>
      <c r="B5248">
        <f t="shared" si="81"/>
        <v>48</v>
      </c>
      <c r="C5248" t="s">
        <v>74</v>
      </c>
      <c r="D5248" s="1">
        <v>46117</v>
      </c>
      <c r="E5248" t="s">
        <v>40</v>
      </c>
      <c r="AF5248">
        <f>IF(excel_project[[#This Row],[Total Messages]]&gt;0,1,0)</f>
        <v>0</v>
      </c>
    </row>
    <row r="5249" spans="1:32" x14ac:dyDescent="0.3">
      <c r="A5249" t="s">
        <v>83</v>
      </c>
      <c r="B5249">
        <f t="shared" si="81"/>
        <v>48</v>
      </c>
      <c r="C5249" t="s">
        <v>74</v>
      </c>
      <c r="D5249" s="1">
        <v>46118</v>
      </c>
      <c r="E5249" t="s">
        <v>30</v>
      </c>
      <c r="AF5249">
        <f>IF(excel_project[[#This Row],[Total Messages]]&gt;0,1,0)</f>
        <v>0</v>
      </c>
    </row>
    <row r="5250" spans="1:32" x14ac:dyDescent="0.3">
      <c r="A5250" t="s">
        <v>83</v>
      </c>
      <c r="B5250">
        <f t="shared" ref="B5250:B5313" si="82">VALUE(LEFT(A5250,LEN(A5250)-1))</f>
        <v>48</v>
      </c>
      <c r="C5250" t="s">
        <v>74</v>
      </c>
      <c r="D5250" s="1">
        <v>46119</v>
      </c>
      <c r="E5250" t="s">
        <v>34</v>
      </c>
      <c r="AF5250">
        <f>IF(excel_project[[#This Row],[Total Messages]]&gt;0,1,0)</f>
        <v>0</v>
      </c>
    </row>
    <row r="5251" spans="1:32" x14ac:dyDescent="0.3">
      <c r="A5251" t="s">
        <v>83</v>
      </c>
      <c r="B5251">
        <f t="shared" si="82"/>
        <v>48</v>
      </c>
      <c r="C5251" t="s">
        <v>74</v>
      </c>
      <c r="D5251" s="1">
        <v>46120</v>
      </c>
      <c r="E5251" t="s">
        <v>35</v>
      </c>
      <c r="AF5251">
        <f>IF(excel_project[[#This Row],[Total Messages]]&gt;0,1,0)</f>
        <v>0</v>
      </c>
    </row>
    <row r="5252" spans="1:32" x14ac:dyDescent="0.3">
      <c r="A5252" t="s">
        <v>83</v>
      </c>
      <c r="B5252">
        <f t="shared" si="82"/>
        <v>48</v>
      </c>
      <c r="C5252" t="s">
        <v>74</v>
      </c>
      <c r="D5252" s="1">
        <v>46121</v>
      </c>
      <c r="E5252" t="s">
        <v>36</v>
      </c>
      <c r="AF5252">
        <f>IF(excel_project[[#This Row],[Total Messages]]&gt;0,1,0)</f>
        <v>0</v>
      </c>
    </row>
    <row r="5253" spans="1:32" x14ac:dyDescent="0.3">
      <c r="A5253" t="s">
        <v>83</v>
      </c>
      <c r="B5253">
        <f t="shared" si="82"/>
        <v>48</v>
      </c>
      <c r="C5253" t="s">
        <v>74</v>
      </c>
      <c r="D5253" s="1">
        <v>46122</v>
      </c>
      <c r="E5253" t="s">
        <v>38</v>
      </c>
      <c r="AF5253">
        <f>IF(excel_project[[#This Row],[Total Messages]]&gt;0,1,0)</f>
        <v>0</v>
      </c>
    </row>
    <row r="5254" spans="1:32" x14ac:dyDescent="0.3">
      <c r="A5254" t="s">
        <v>83</v>
      </c>
      <c r="B5254">
        <f t="shared" si="82"/>
        <v>48</v>
      </c>
      <c r="C5254" t="s">
        <v>74</v>
      </c>
      <c r="D5254" s="1">
        <v>46123</v>
      </c>
      <c r="E5254" t="s">
        <v>39</v>
      </c>
      <c r="AF5254">
        <f>IF(excel_project[[#This Row],[Total Messages]]&gt;0,1,0)</f>
        <v>0</v>
      </c>
    </row>
    <row r="5255" spans="1:32" x14ac:dyDescent="0.3">
      <c r="A5255" t="s">
        <v>83</v>
      </c>
      <c r="B5255">
        <f t="shared" si="82"/>
        <v>48</v>
      </c>
      <c r="C5255" t="s">
        <v>74</v>
      </c>
      <c r="D5255" s="1">
        <v>46124</v>
      </c>
      <c r="E5255" t="s">
        <v>40</v>
      </c>
      <c r="AF5255">
        <f>IF(excel_project[[#This Row],[Total Messages]]&gt;0,1,0)</f>
        <v>0</v>
      </c>
    </row>
    <row r="5256" spans="1:32" x14ac:dyDescent="0.3">
      <c r="A5256" t="s">
        <v>83</v>
      </c>
      <c r="B5256">
        <f t="shared" si="82"/>
        <v>48</v>
      </c>
      <c r="C5256" t="s">
        <v>74</v>
      </c>
      <c r="D5256" s="1">
        <v>46125</v>
      </c>
      <c r="E5256" t="s">
        <v>30</v>
      </c>
      <c r="AF5256">
        <f>IF(excel_project[[#This Row],[Total Messages]]&gt;0,1,0)</f>
        <v>0</v>
      </c>
    </row>
    <row r="5257" spans="1:32" x14ac:dyDescent="0.3">
      <c r="A5257" t="s">
        <v>83</v>
      </c>
      <c r="B5257">
        <f t="shared" si="82"/>
        <v>48</v>
      </c>
      <c r="C5257" t="s">
        <v>74</v>
      </c>
      <c r="D5257" s="1">
        <v>46126</v>
      </c>
      <c r="E5257" t="s">
        <v>34</v>
      </c>
      <c r="AF5257">
        <f>IF(excel_project[[#This Row],[Total Messages]]&gt;0,1,0)</f>
        <v>0</v>
      </c>
    </row>
    <row r="5258" spans="1:32" x14ac:dyDescent="0.3">
      <c r="A5258" t="s">
        <v>83</v>
      </c>
      <c r="B5258">
        <f t="shared" si="82"/>
        <v>48</v>
      </c>
      <c r="C5258" t="s">
        <v>74</v>
      </c>
      <c r="D5258" s="1">
        <v>46127</v>
      </c>
      <c r="E5258" t="s">
        <v>35</v>
      </c>
      <c r="AF5258">
        <f>IF(excel_project[[#This Row],[Total Messages]]&gt;0,1,0)</f>
        <v>0</v>
      </c>
    </row>
    <row r="5259" spans="1:32" x14ac:dyDescent="0.3">
      <c r="A5259" t="s">
        <v>83</v>
      </c>
      <c r="B5259">
        <f t="shared" si="82"/>
        <v>48</v>
      </c>
      <c r="C5259" t="s">
        <v>74</v>
      </c>
      <c r="D5259" s="1">
        <v>46128</v>
      </c>
      <c r="E5259" t="s">
        <v>36</v>
      </c>
      <c r="AF5259">
        <f>IF(excel_project[[#This Row],[Total Messages]]&gt;0,1,0)</f>
        <v>0</v>
      </c>
    </row>
    <row r="5260" spans="1:32" x14ac:dyDescent="0.3">
      <c r="A5260" t="s">
        <v>83</v>
      </c>
      <c r="B5260">
        <f t="shared" si="82"/>
        <v>48</v>
      </c>
      <c r="C5260" t="s">
        <v>74</v>
      </c>
      <c r="D5260" s="1">
        <v>46129</v>
      </c>
      <c r="E5260" t="s">
        <v>38</v>
      </c>
      <c r="AF5260">
        <f>IF(excel_project[[#This Row],[Total Messages]]&gt;0,1,0)</f>
        <v>0</v>
      </c>
    </row>
    <row r="5261" spans="1:32" x14ac:dyDescent="0.3">
      <c r="A5261" t="s">
        <v>83</v>
      </c>
      <c r="B5261">
        <f t="shared" si="82"/>
        <v>48</v>
      </c>
      <c r="C5261" t="s">
        <v>74</v>
      </c>
      <c r="D5261" s="1">
        <v>46130</v>
      </c>
      <c r="E5261" t="s">
        <v>39</v>
      </c>
      <c r="AF5261">
        <f>IF(excel_project[[#This Row],[Total Messages]]&gt;0,1,0)</f>
        <v>0</v>
      </c>
    </row>
    <row r="5262" spans="1:32" x14ac:dyDescent="0.3">
      <c r="A5262" t="s">
        <v>83</v>
      </c>
      <c r="B5262">
        <f t="shared" si="82"/>
        <v>48</v>
      </c>
      <c r="C5262" t="s">
        <v>74</v>
      </c>
      <c r="D5262" s="1">
        <v>46131</v>
      </c>
      <c r="E5262" t="s">
        <v>40</v>
      </c>
      <c r="AF5262">
        <f>IF(excel_project[[#This Row],[Total Messages]]&gt;0,1,0)</f>
        <v>0</v>
      </c>
    </row>
    <row r="5263" spans="1:32" x14ac:dyDescent="0.3">
      <c r="A5263" t="s">
        <v>83</v>
      </c>
      <c r="B5263">
        <f t="shared" si="82"/>
        <v>48</v>
      </c>
      <c r="C5263" t="s">
        <v>74</v>
      </c>
      <c r="D5263" s="1">
        <v>46132</v>
      </c>
      <c r="E5263" t="s">
        <v>30</v>
      </c>
      <c r="AF5263">
        <f>IF(excel_project[[#This Row],[Total Messages]]&gt;0,1,0)</f>
        <v>0</v>
      </c>
    </row>
    <row r="5264" spans="1:32" x14ac:dyDescent="0.3">
      <c r="A5264" t="s">
        <v>83</v>
      </c>
      <c r="B5264">
        <f t="shared" si="82"/>
        <v>48</v>
      </c>
      <c r="C5264" t="s">
        <v>74</v>
      </c>
      <c r="D5264" s="1">
        <v>46133</v>
      </c>
      <c r="E5264" t="s">
        <v>34</v>
      </c>
      <c r="F5264">
        <v>8</v>
      </c>
      <c r="G5264">
        <v>4</v>
      </c>
      <c r="H5264">
        <v>4</v>
      </c>
      <c r="I5264" t="s">
        <v>37</v>
      </c>
      <c r="J5264" t="s">
        <v>37</v>
      </c>
      <c r="W5264">
        <v>1</v>
      </c>
      <c r="AF5264">
        <f>IF(excel_project[[#This Row],[Total Messages]]&gt;0,1,0)</f>
        <v>1</v>
      </c>
    </row>
    <row r="5265" spans="1:32" x14ac:dyDescent="0.3">
      <c r="A5265" t="s">
        <v>83</v>
      </c>
      <c r="B5265">
        <f t="shared" si="82"/>
        <v>48</v>
      </c>
      <c r="C5265" t="s">
        <v>74</v>
      </c>
      <c r="D5265" s="1">
        <v>46134</v>
      </c>
      <c r="E5265" t="s">
        <v>35</v>
      </c>
      <c r="AF5265">
        <f>IF(excel_project[[#This Row],[Total Messages]]&gt;0,1,0)</f>
        <v>0</v>
      </c>
    </row>
    <row r="5266" spans="1:32" x14ac:dyDescent="0.3">
      <c r="A5266" t="s">
        <v>83</v>
      </c>
      <c r="B5266">
        <f t="shared" si="82"/>
        <v>48</v>
      </c>
      <c r="C5266" t="s">
        <v>74</v>
      </c>
      <c r="D5266" s="1">
        <v>46135</v>
      </c>
      <c r="E5266" t="s">
        <v>36</v>
      </c>
      <c r="AF5266">
        <f>IF(excel_project[[#This Row],[Total Messages]]&gt;0,1,0)</f>
        <v>0</v>
      </c>
    </row>
    <row r="5267" spans="1:32" x14ac:dyDescent="0.3">
      <c r="A5267" t="s">
        <v>83</v>
      </c>
      <c r="B5267">
        <f t="shared" si="82"/>
        <v>48</v>
      </c>
      <c r="C5267" t="s">
        <v>74</v>
      </c>
      <c r="D5267" s="1">
        <v>46136</v>
      </c>
      <c r="E5267" t="s">
        <v>38</v>
      </c>
      <c r="AF5267">
        <f>IF(excel_project[[#This Row],[Total Messages]]&gt;0,1,0)</f>
        <v>0</v>
      </c>
    </row>
    <row r="5268" spans="1:32" x14ac:dyDescent="0.3">
      <c r="A5268" t="s">
        <v>83</v>
      </c>
      <c r="B5268">
        <f t="shared" si="82"/>
        <v>48</v>
      </c>
      <c r="C5268" t="s">
        <v>74</v>
      </c>
      <c r="D5268" s="1">
        <v>46137</v>
      </c>
      <c r="E5268" t="s">
        <v>39</v>
      </c>
      <c r="AF5268">
        <f>IF(excel_project[[#This Row],[Total Messages]]&gt;0,1,0)</f>
        <v>0</v>
      </c>
    </row>
    <row r="5269" spans="1:32" x14ac:dyDescent="0.3">
      <c r="A5269" t="s">
        <v>83</v>
      </c>
      <c r="B5269">
        <f t="shared" si="82"/>
        <v>48</v>
      </c>
      <c r="C5269" t="s">
        <v>74</v>
      </c>
      <c r="D5269" s="1">
        <v>46138</v>
      </c>
      <c r="E5269" t="s">
        <v>40</v>
      </c>
      <c r="AF5269">
        <f>IF(excel_project[[#This Row],[Total Messages]]&gt;0,1,0)</f>
        <v>0</v>
      </c>
    </row>
    <row r="5270" spans="1:32" x14ac:dyDescent="0.3">
      <c r="A5270" t="s">
        <v>83</v>
      </c>
      <c r="B5270">
        <f t="shared" si="82"/>
        <v>48</v>
      </c>
      <c r="C5270" t="s">
        <v>74</v>
      </c>
      <c r="D5270" s="1">
        <v>46139</v>
      </c>
      <c r="E5270" t="s">
        <v>30</v>
      </c>
      <c r="AF5270">
        <f>IF(excel_project[[#This Row],[Total Messages]]&gt;0,1,0)</f>
        <v>0</v>
      </c>
    </row>
    <row r="5271" spans="1:32" x14ac:dyDescent="0.3">
      <c r="A5271" t="s">
        <v>83</v>
      </c>
      <c r="B5271">
        <f t="shared" si="82"/>
        <v>48</v>
      </c>
      <c r="C5271" t="s">
        <v>74</v>
      </c>
      <c r="D5271" s="1">
        <v>46140</v>
      </c>
      <c r="E5271" t="s">
        <v>34</v>
      </c>
      <c r="AF5271">
        <f>IF(excel_project[[#This Row],[Total Messages]]&gt;0,1,0)</f>
        <v>0</v>
      </c>
    </row>
    <row r="5272" spans="1:32" x14ac:dyDescent="0.3">
      <c r="A5272" t="s">
        <v>83</v>
      </c>
      <c r="B5272">
        <f t="shared" si="82"/>
        <v>48</v>
      </c>
      <c r="C5272" t="s">
        <v>74</v>
      </c>
      <c r="D5272" s="1">
        <v>46141</v>
      </c>
      <c r="E5272" t="s">
        <v>35</v>
      </c>
      <c r="AF5272">
        <f>IF(excel_project[[#This Row],[Total Messages]]&gt;0,1,0)</f>
        <v>0</v>
      </c>
    </row>
    <row r="5273" spans="1:32" x14ac:dyDescent="0.3">
      <c r="A5273" t="s">
        <v>83</v>
      </c>
      <c r="B5273">
        <f t="shared" si="82"/>
        <v>48</v>
      </c>
      <c r="C5273" t="s">
        <v>74</v>
      </c>
      <c r="D5273" s="1">
        <v>46142</v>
      </c>
      <c r="E5273" t="s">
        <v>36</v>
      </c>
      <c r="AF5273">
        <f>IF(excel_project[[#This Row],[Total Messages]]&gt;0,1,0)</f>
        <v>0</v>
      </c>
    </row>
    <row r="5274" spans="1:32" x14ac:dyDescent="0.3">
      <c r="A5274" t="s">
        <v>83</v>
      </c>
      <c r="B5274">
        <f t="shared" si="82"/>
        <v>48</v>
      </c>
      <c r="C5274" t="s">
        <v>74</v>
      </c>
      <c r="D5274" s="1">
        <v>46143</v>
      </c>
      <c r="E5274" t="s">
        <v>38</v>
      </c>
      <c r="AF5274">
        <f>IF(excel_project[[#This Row],[Total Messages]]&gt;0,1,0)</f>
        <v>0</v>
      </c>
    </row>
    <row r="5275" spans="1:32" x14ac:dyDescent="0.3">
      <c r="A5275" t="s">
        <v>83</v>
      </c>
      <c r="B5275">
        <f t="shared" si="82"/>
        <v>48</v>
      </c>
      <c r="C5275" t="s">
        <v>74</v>
      </c>
      <c r="D5275" s="1">
        <v>46144</v>
      </c>
      <c r="E5275" t="s">
        <v>39</v>
      </c>
      <c r="AF5275">
        <f>IF(excel_project[[#This Row],[Total Messages]]&gt;0,1,0)</f>
        <v>0</v>
      </c>
    </row>
    <row r="5276" spans="1:32" x14ac:dyDescent="0.3">
      <c r="A5276" t="s">
        <v>83</v>
      </c>
      <c r="B5276">
        <f t="shared" si="82"/>
        <v>48</v>
      </c>
      <c r="C5276" t="s">
        <v>74</v>
      </c>
      <c r="D5276" s="1">
        <v>46145</v>
      </c>
      <c r="E5276" t="s">
        <v>40</v>
      </c>
      <c r="AF5276">
        <f>IF(excel_project[[#This Row],[Total Messages]]&gt;0,1,0)</f>
        <v>0</v>
      </c>
    </row>
    <row r="5277" spans="1:32" x14ac:dyDescent="0.3">
      <c r="A5277" t="s">
        <v>83</v>
      </c>
      <c r="B5277">
        <f t="shared" si="82"/>
        <v>48</v>
      </c>
      <c r="C5277" t="s">
        <v>74</v>
      </c>
      <c r="D5277" s="1">
        <v>46146</v>
      </c>
      <c r="E5277" t="s">
        <v>30</v>
      </c>
      <c r="AF5277">
        <f>IF(excel_project[[#This Row],[Total Messages]]&gt;0,1,0)</f>
        <v>0</v>
      </c>
    </row>
    <row r="5278" spans="1:32" x14ac:dyDescent="0.3">
      <c r="A5278" t="s">
        <v>83</v>
      </c>
      <c r="B5278">
        <f t="shared" si="82"/>
        <v>48</v>
      </c>
      <c r="C5278" t="s">
        <v>74</v>
      </c>
      <c r="D5278" s="1">
        <v>46147</v>
      </c>
      <c r="E5278" t="s">
        <v>34</v>
      </c>
      <c r="AF5278">
        <f>IF(excel_project[[#This Row],[Total Messages]]&gt;0,1,0)</f>
        <v>0</v>
      </c>
    </row>
    <row r="5279" spans="1:32" x14ac:dyDescent="0.3">
      <c r="A5279" t="s">
        <v>83</v>
      </c>
      <c r="B5279">
        <f t="shared" si="82"/>
        <v>48</v>
      </c>
      <c r="C5279" t="s">
        <v>74</v>
      </c>
      <c r="D5279" s="1">
        <v>46148</v>
      </c>
      <c r="E5279" t="s">
        <v>35</v>
      </c>
      <c r="AF5279">
        <f>IF(excel_project[[#This Row],[Total Messages]]&gt;0,1,0)</f>
        <v>0</v>
      </c>
    </row>
    <row r="5280" spans="1:32" x14ac:dyDescent="0.3">
      <c r="A5280" t="s">
        <v>83</v>
      </c>
      <c r="B5280">
        <f t="shared" si="82"/>
        <v>48</v>
      </c>
      <c r="C5280" t="s">
        <v>74</v>
      </c>
      <c r="D5280" s="1">
        <v>46149</v>
      </c>
      <c r="E5280" t="s">
        <v>36</v>
      </c>
      <c r="AF5280">
        <f>IF(excel_project[[#This Row],[Total Messages]]&gt;0,1,0)</f>
        <v>0</v>
      </c>
    </row>
    <row r="5281" spans="1:32" x14ac:dyDescent="0.3">
      <c r="A5281" t="s">
        <v>83</v>
      </c>
      <c r="B5281">
        <f t="shared" si="82"/>
        <v>48</v>
      </c>
      <c r="C5281" t="s">
        <v>74</v>
      </c>
      <c r="D5281" s="1">
        <v>46150</v>
      </c>
      <c r="E5281" t="s">
        <v>38</v>
      </c>
      <c r="F5281">
        <v>6</v>
      </c>
      <c r="G5281">
        <v>3</v>
      </c>
      <c r="H5281">
        <v>3</v>
      </c>
      <c r="I5281" t="s">
        <v>31</v>
      </c>
      <c r="J5281" t="s">
        <v>37</v>
      </c>
      <c r="AF5281">
        <f>IF(excel_project[[#This Row],[Total Messages]]&gt;0,1,0)</f>
        <v>1</v>
      </c>
    </row>
    <row r="5282" spans="1:32" x14ac:dyDescent="0.3">
      <c r="A5282" t="s">
        <v>84</v>
      </c>
      <c r="B5282">
        <f t="shared" si="82"/>
        <v>49</v>
      </c>
      <c r="C5282" t="s">
        <v>33</v>
      </c>
      <c r="D5282" s="1">
        <v>46041</v>
      </c>
      <c r="E5282" t="s">
        <v>30</v>
      </c>
      <c r="AF5282">
        <f>IF(excel_project[[#This Row],[Total Messages]]&gt;0,1,0)</f>
        <v>0</v>
      </c>
    </row>
    <row r="5283" spans="1:32" x14ac:dyDescent="0.3">
      <c r="A5283" t="s">
        <v>84</v>
      </c>
      <c r="B5283">
        <f t="shared" si="82"/>
        <v>49</v>
      </c>
      <c r="C5283" t="s">
        <v>33</v>
      </c>
      <c r="D5283" s="1">
        <v>46042</v>
      </c>
      <c r="E5283" t="s">
        <v>34</v>
      </c>
      <c r="AF5283">
        <f>IF(excel_project[[#This Row],[Total Messages]]&gt;0,1,0)</f>
        <v>0</v>
      </c>
    </row>
    <row r="5284" spans="1:32" x14ac:dyDescent="0.3">
      <c r="A5284" t="s">
        <v>84</v>
      </c>
      <c r="B5284">
        <f t="shared" si="82"/>
        <v>49</v>
      </c>
      <c r="C5284" t="s">
        <v>33</v>
      </c>
      <c r="D5284" s="1">
        <v>46043</v>
      </c>
      <c r="E5284" t="s">
        <v>35</v>
      </c>
      <c r="AF5284">
        <f>IF(excel_project[[#This Row],[Total Messages]]&gt;0,1,0)</f>
        <v>0</v>
      </c>
    </row>
    <row r="5285" spans="1:32" x14ac:dyDescent="0.3">
      <c r="A5285" t="s">
        <v>84</v>
      </c>
      <c r="B5285">
        <f t="shared" si="82"/>
        <v>49</v>
      </c>
      <c r="C5285" t="s">
        <v>33</v>
      </c>
      <c r="D5285" s="1">
        <v>46044</v>
      </c>
      <c r="E5285" t="s">
        <v>36</v>
      </c>
      <c r="AF5285">
        <f>IF(excel_project[[#This Row],[Total Messages]]&gt;0,1,0)</f>
        <v>0</v>
      </c>
    </row>
    <row r="5286" spans="1:32" x14ac:dyDescent="0.3">
      <c r="A5286" t="s">
        <v>84</v>
      </c>
      <c r="B5286">
        <f t="shared" si="82"/>
        <v>49</v>
      </c>
      <c r="C5286" t="s">
        <v>33</v>
      </c>
      <c r="D5286" s="1">
        <v>46045</v>
      </c>
      <c r="E5286" t="s">
        <v>38</v>
      </c>
      <c r="AF5286">
        <f>IF(excel_project[[#This Row],[Total Messages]]&gt;0,1,0)</f>
        <v>0</v>
      </c>
    </row>
    <row r="5287" spans="1:32" x14ac:dyDescent="0.3">
      <c r="A5287" t="s">
        <v>84</v>
      </c>
      <c r="B5287">
        <f t="shared" si="82"/>
        <v>49</v>
      </c>
      <c r="C5287" t="s">
        <v>33</v>
      </c>
      <c r="D5287" s="1">
        <v>46046</v>
      </c>
      <c r="E5287" t="s">
        <v>39</v>
      </c>
      <c r="AF5287">
        <f>IF(excel_project[[#This Row],[Total Messages]]&gt;0,1,0)</f>
        <v>0</v>
      </c>
    </row>
    <row r="5288" spans="1:32" x14ac:dyDescent="0.3">
      <c r="A5288" t="s">
        <v>84</v>
      </c>
      <c r="B5288">
        <f t="shared" si="82"/>
        <v>49</v>
      </c>
      <c r="C5288" t="s">
        <v>33</v>
      </c>
      <c r="D5288" s="1">
        <v>46047</v>
      </c>
      <c r="E5288" t="s">
        <v>40</v>
      </c>
      <c r="AF5288">
        <f>IF(excel_project[[#This Row],[Total Messages]]&gt;0,1,0)</f>
        <v>0</v>
      </c>
    </row>
    <row r="5289" spans="1:32" x14ac:dyDescent="0.3">
      <c r="A5289" t="s">
        <v>84</v>
      </c>
      <c r="B5289">
        <f t="shared" si="82"/>
        <v>49</v>
      </c>
      <c r="C5289" t="s">
        <v>33</v>
      </c>
      <c r="D5289" s="1">
        <v>46048</v>
      </c>
      <c r="E5289" t="s">
        <v>30</v>
      </c>
      <c r="AF5289">
        <f>IF(excel_project[[#This Row],[Total Messages]]&gt;0,1,0)</f>
        <v>0</v>
      </c>
    </row>
    <row r="5290" spans="1:32" x14ac:dyDescent="0.3">
      <c r="A5290" t="s">
        <v>84</v>
      </c>
      <c r="B5290">
        <f t="shared" si="82"/>
        <v>49</v>
      </c>
      <c r="C5290" t="s">
        <v>33</v>
      </c>
      <c r="D5290" s="1">
        <v>46049</v>
      </c>
      <c r="E5290" t="s">
        <v>34</v>
      </c>
      <c r="AF5290">
        <f>IF(excel_project[[#This Row],[Total Messages]]&gt;0,1,0)</f>
        <v>0</v>
      </c>
    </row>
    <row r="5291" spans="1:32" x14ac:dyDescent="0.3">
      <c r="A5291" t="s">
        <v>84</v>
      </c>
      <c r="B5291">
        <f t="shared" si="82"/>
        <v>49</v>
      </c>
      <c r="C5291" t="s">
        <v>33</v>
      </c>
      <c r="D5291" s="1">
        <v>46050</v>
      </c>
      <c r="E5291" t="s">
        <v>35</v>
      </c>
      <c r="AF5291">
        <f>IF(excel_project[[#This Row],[Total Messages]]&gt;0,1,0)</f>
        <v>0</v>
      </c>
    </row>
    <row r="5292" spans="1:32" x14ac:dyDescent="0.3">
      <c r="A5292" t="s">
        <v>84</v>
      </c>
      <c r="B5292">
        <f t="shared" si="82"/>
        <v>49</v>
      </c>
      <c r="C5292" t="s">
        <v>33</v>
      </c>
      <c r="D5292" s="1">
        <v>46051</v>
      </c>
      <c r="E5292" t="s">
        <v>36</v>
      </c>
      <c r="AF5292">
        <f>IF(excel_project[[#This Row],[Total Messages]]&gt;0,1,0)</f>
        <v>0</v>
      </c>
    </row>
    <row r="5293" spans="1:32" x14ac:dyDescent="0.3">
      <c r="A5293" t="s">
        <v>84</v>
      </c>
      <c r="B5293">
        <f t="shared" si="82"/>
        <v>49</v>
      </c>
      <c r="C5293" t="s">
        <v>33</v>
      </c>
      <c r="D5293" s="1">
        <v>46052</v>
      </c>
      <c r="E5293" t="s">
        <v>38</v>
      </c>
      <c r="AF5293">
        <f>IF(excel_project[[#This Row],[Total Messages]]&gt;0,1,0)</f>
        <v>0</v>
      </c>
    </row>
    <row r="5294" spans="1:32" x14ac:dyDescent="0.3">
      <c r="A5294" t="s">
        <v>84</v>
      </c>
      <c r="B5294">
        <f t="shared" si="82"/>
        <v>49</v>
      </c>
      <c r="C5294" t="s">
        <v>33</v>
      </c>
      <c r="D5294" s="1">
        <v>46053</v>
      </c>
      <c r="E5294" t="s">
        <v>39</v>
      </c>
      <c r="AF5294">
        <f>IF(excel_project[[#This Row],[Total Messages]]&gt;0,1,0)</f>
        <v>0</v>
      </c>
    </row>
    <row r="5295" spans="1:32" x14ac:dyDescent="0.3">
      <c r="A5295" t="s">
        <v>84</v>
      </c>
      <c r="B5295">
        <f t="shared" si="82"/>
        <v>49</v>
      </c>
      <c r="C5295" t="s">
        <v>33</v>
      </c>
      <c r="D5295" s="1">
        <v>46054</v>
      </c>
      <c r="E5295" t="s">
        <v>40</v>
      </c>
      <c r="AF5295">
        <f>IF(excel_project[[#This Row],[Total Messages]]&gt;0,1,0)</f>
        <v>0</v>
      </c>
    </row>
    <row r="5296" spans="1:32" x14ac:dyDescent="0.3">
      <c r="A5296" t="s">
        <v>84</v>
      </c>
      <c r="B5296">
        <f t="shared" si="82"/>
        <v>49</v>
      </c>
      <c r="C5296" t="s">
        <v>33</v>
      </c>
      <c r="D5296" s="1">
        <v>46055</v>
      </c>
      <c r="E5296" t="s">
        <v>30</v>
      </c>
      <c r="AF5296">
        <f>IF(excel_project[[#This Row],[Total Messages]]&gt;0,1,0)</f>
        <v>0</v>
      </c>
    </row>
    <row r="5297" spans="1:32" x14ac:dyDescent="0.3">
      <c r="A5297" t="s">
        <v>84</v>
      </c>
      <c r="B5297">
        <f t="shared" si="82"/>
        <v>49</v>
      </c>
      <c r="C5297" t="s">
        <v>33</v>
      </c>
      <c r="D5297" s="1">
        <v>46056</v>
      </c>
      <c r="E5297" t="s">
        <v>34</v>
      </c>
      <c r="AF5297">
        <f>IF(excel_project[[#This Row],[Total Messages]]&gt;0,1,0)</f>
        <v>0</v>
      </c>
    </row>
    <row r="5298" spans="1:32" x14ac:dyDescent="0.3">
      <c r="A5298" t="s">
        <v>84</v>
      </c>
      <c r="B5298">
        <f t="shared" si="82"/>
        <v>49</v>
      </c>
      <c r="C5298" t="s">
        <v>33</v>
      </c>
      <c r="D5298" s="1">
        <v>46057</v>
      </c>
      <c r="E5298" t="s">
        <v>35</v>
      </c>
      <c r="AF5298">
        <f>IF(excel_project[[#This Row],[Total Messages]]&gt;0,1,0)</f>
        <v>0</v>
      </c>
    </row>
    <row r="5299" spans="1:32" x14ac:dyDescent="0.3">
      <c r="A5299" t="s">
        <v>84</v>
      </c>
      <c r="B5299">
        <f t="shared" si="82"/>
        <v>49</v>
      </c>
      <c r="C5299" t="s">
        <v>33</v>
      </c>
      <c r="D5299" s="1">
        <v>46058</v>
      </c>
      <c r="E5299" t="s">
        <v>36</v>
      </c>
      <c r="AF5299">
        <f>IF(excel_project[[#This Row],[Total Messages]]&gt;0,1,0)</f>
        <v>0</v>
      </c>
    </row>
    <row r="5300" spans="1:32" x14ac:dyDescent="0.3">
      <c r="A5300" t="s">
        <v>84</v>
      </c>
      <c r="B5300">
        <f t="shared" si="82"/>
        <v>49</v>
      </c>
      <c r="C5300" t="s">
        <v>33</v>
      </c>
      <c r="D5300" s="1">
        <v>46059</v>
      </c>
      <c r="E5300" t="s">
        <v>38</v>
      </c>
      <c r="F5300">
        <v>21</v>
      </c>
      <c r="G5300">
        <v>10</v>
      </c>
      <c r="H5300">
        <v>11</v>
      </c>
      <c r="I5300" t="s">
        <v>37</v>
      </c>
      <c r="J5300" t="s">
        <v>31</v>
      </c>
      <c r="K5300">
        <v>1</v>
      </c>
      <c r="L5300">
        <v>1</v>
      </c>
      <c r="M5300">
        <v>2</v>
      </c>
      <c r="N5300">
        <v>3</v>
      </c>
      <c r="Q5300">
        <v>1</v>
      </c>
      <c r="W5300">
        <v>1</v>
      </c>
      <c r="AA5300">
        <v>1</v>
      </c>
      <c r="AF5300">
        <f>IF(excel_project[[#This Row],[Total Messages]]&gt;0,1,0)</f>
        <v>1</v>
      </c>
    </row>
    <row r="5301" spans="1:32" x14ac:dyDescent="0.3">
      <c r="A5301" t="s">
        <v>84</v>
      </c>
      <c r="B5301">
        <f t="shared" si="82"/>
        <v>49</v>
      </c>
      <c r="C5301" t="s">
        <v>33</v>
      </c>
      <c r="D5301" s="1">
        <v>46060</v>
      </c>
      <c r="E5301" t="s">
        <v>39</v>
      </c>
      <c r="AF5301">
        <f>IF(excel_project[[#This Row],[Total Messages]]&gt;0,1,0)</f>
        <v>0</v>
      </c>
    </row>
    <row r="5302" spans="1:32" x14ac:dyDescent="0.3">
      <c r="A5302" t="s">
        <v>84</v>
      </c>
      <c r="B5302">
        <f t="shared" si="82"/>
        <v>49</v>
      </c>
      <c r="C5302" t="s">
        <v>33</v>
      </c>
      <c r="D5302" s="1">
        <v>46061</v>
      </c>
      <c r="E5302" t="s">
        <v>40</v>
      </c>
      <c r="AF5302">
        <f>IF(excel_project[[#This Row],[Total Messages]]&gt;0,1,0)</f>
        <v>0</v>
      </c>
    </row>
    <row r="5303" spans="1:32" x14ac:dyDescent="0.3">
      <c r="A5303" t="s">
        <v>84</v>
      </c>
      <c r="B5303">
        <f t="shared" si="82"/>
        <v>49</v>
      </c>
      <c r="C5303" t="s">
        <v>33</v>
      </c>
      <c r="D5303" s="1">
        <v>46062</v>
      </c>
      <c r="E5303" t="s">
        <v>30</v>
      </c>
      <c r="AF5303">
        <f>IF(excel_project[[#This Row],[Total Messages]]&gt;0,1,0)</f>
        <v>0</v>
      </c>
    </row>
    <row r="5304" spans="1:32" x14ac:dyDescent="0.3">
      <c r="A5304" t="s">
        <v>84</v>
      </c>
      <c r="B5304">
        <f t="shared" si="82"/>
        <v>49</v>
      </c>
      <c r="C5304" t="s">
        <v>33</v>
      </c>
      <c r="D5304" s="1">
        <v>46063</v>
      </c>
      <c r="E5304" t="s">
        <v>34</v>
      </c>
      <c r="AF5304">
        <f>IF(excel_project[[#This Row],[Total Messages]]&gt;0,1,0)</f>
        <v>0</v>
      </c>
    </row>
    <row r="5305" spans="1:32" x14ac:dyDescent="0.3">
      <c r="A5305" t="s">
        <v>84</v>
      </c>
      <c r="B5305">
        <f t="shared" si="82"/>
        <v>49</v>
      </c>
      <c r="C5305" t="s">
        <v>33</v>
      </c>
      <c r="D5305" s="1">
        <v>46064</v>
      </c>
      <c r="E5305" t="s">
        <v>35</v>
      </c>
      <c r="AF5305">
        <f>IF(excel_project[[#This Row],[Total Messages]]&gt;0,1,0)</f>
        <v>0</v>
      </c>
    </row>
    <row r="5306" spans="1:32" x14ac:dyDescent="0.3">
      <c r="A5306" t="s">
        <v>84</v>
      </c>
      <c r="B5306">
        <f t="shared" si="82"/>
        <v>49</v>
      </c>
      <c r="C5306" t="s">
        <v>33</v>
      </c>
      <c r="D5306" s="1">
        <v>46065</v>
      </c>
      <c r="E5306" t="s">
        <v>36</v>
      </c>
      <c r="AF5306">
        <f>IF(excel_project[[#This Row],[Total Messages]]&gt;0,1,0)</f>
        <v>0</v>
      </c>
    </row>
    <row r="5307" spans="1:32" x14ac:dyDescent="0.3">
      <c r="A5307" t="s">
        <v>84</v>
      </c>
      <c r="B5307">
        <f t="shared" si="82"/>
        <v>49</v>
      </c>
      <c r="C5307" t="s">
        <v>33</v>
      </c>
      <c r="D5307" s="1">
        <v>46066</v>
      </c>
      <c r="E5307" t="s">
        <v>38</v>
      </c>
      <c r="AF5307">
        <f>IF(excel_project[[#This Row],[Total Messages]]&gt;0,1,0)</f>
        <v>0</v>
      </c>
    </row>
    <row r="5308" spans="1:32" x14ac:dyDescent="0.3">
      <c r="A5308" t="s">
        <v>84</v>
      </c>
      <c r="B5308">
        <f t="shared" si="82"/>
        <v>49</v>
      </c>
      <c r="C5308" t="s">
        <v>33</v>
      </c>
      <c r="D5308" s="1">
        <v>46067</v>
      </c>
      <c r="E5308" t="s">
        <v>39</v>
      </c>
      <c r="AF5308">
        <f>IF(excel_project[[#This Row],[Total Messages]]&gt;0,1,0)</f>
        <v>0</v>
      </c>
    </row>
    <row r="5309" spans="1:32" x14ac:dyDescent="0.3">
      <c r="A5309" t="s">
        <v>84</v>
      </c>
      <c r="B5309">
        <f t="shared" si="82"/>
        <v>49</v>
      </c>
      <c r="C5309" t="s">
        <v>33</v>
      </c>
      <c r="D5309" s="1">
        <v>46068</v>
      </c>
      <c r="E5309" t="s">
        <v>40</v>
      </c>
      <c r="AF5309">
        <f>IF(excel_project[[#This Row],[Total Messages]]&gt;0,1,0)</f>
        <v>0</v>
      </c>
    </row>
    <row r="5310" spans="1:32" x14ac:dyDescent="0.3">
      <c r="A5310" t="s">
        <v>84</v>
      </c>
      <c r="B5310">
        <f t="shared" si="82"/>
        <v>49</v>
      </c>
      <c r="C5310" t="s">
        <v>33</v>
      </c>
      <c r="D5310" s="1">
        <v>46069</v>
      </c>
      <c r="E5310" t="s">
        <v>30</v>
      </c>
      <c r="F5310">
        <v>8</v>
      </c>
      <c r="G5310">
        <v>2</v>
      </c>
      <c r="H5310">
        <v>6</v>
      </c>
      <c r="I5310" t="s">
        <v>37</v>
      </c>
      <c r="J5310" t="s">
        <v>31</v>
      </c>
      <c r="L5310">
        <v>1</v>
      </c>
      <c r="N5310">
        <v>1</v>
      </c>
      <c r="AF5310">
        <f>IF(excel_project[[#This Row],[Total Messages]]&gt;0,1,0)</f>
        <v>1</v>
      </c>
    </row>
    <row r="5311" spans="1:32" x14ac:dyDescent="0.3">
      <c r="A5311" t="s">
        <v>84</v>
      </c>
      <c r="B5311">
        <f t="shared" si="82"/>
        <v>49</v>
      </c>
      <c r="C5311" t="s">
        <v>33</v>
      </c>
      <c r="D5311" s="1">
        <v>46070</v>
      </c>
      <c r="E5311" t="s">
        <v>34</v>
      </c>
      <c r="AF5311">
        <f>IF(excel_project[[#This Row],[Total Messages]]&gt;0,1,0)</f>
        <v>0</v>
      </c>
    </row>
    <row r="5312" spans="1:32" x14ac:dyDescent="0.3">
      <c r="A5312" t="s">
        <v>84</v>
      </c>
      <c r="B5312">
        <f t="shared" si="82"/>
        <v>49</v>
      </c>
      <c r="C5312" t="s">
        <v>33</v>
      </c>
      <c r="D5312" s="1">
        <v>46071</v>
      </c>
      <c r="E5312" t="s">
        <v>35</v>
      </c>
      <c r="AF5312">
        <f>IF(excel_project[[#This Row],[Total Messages]]&gt;0,1,0)</f>
        <v>0</v>
      </c>
    </row>
    <row r="5313" spans="1:32" x14ac:dyDescent="0.3">
      <c r="A5313" t="s">
        <v>84</v>
      </c>
      <c r="B5313">
        <f t="shared" si="82"/>
        <v>49</v>
      </c>
      <c r="C5313" t="s">
        <v>33</v>
      </c>
      <c r="D5313" s="1">
        <v>46072</v>
      </c>
      <c r="E5313" t="s">
        <v>36</v>
      </c>
      <c r="AF5313">
        <f>IF(excel_project[[#This Row],[Total Messages]]&gt;0,1,0)</f>
        <v>0</v>
      </c>
    </row>
    <row r="5314" spans="1:32" x14ac:dyDescent="0.3">
      <c r="A5314" t="s">
        <v>84</v>
      </c>
      <c r="B5314">
        <f t="shared" ref="B5314:B5377" si="83">VALUE(LEFT(A5314,LEN(A5314)-1))</f>
        <v>49</v>
      </c>
      <c r="C5314" t="s">
        <v>33</v>
      </c>
      <c r="D5314" s="1">
        <v>46073</v>
      </c>
      <c r="E5314" t="s">
        <v>38</v>
      </c>
      <c r="AF5314">
        <f>IF(excel_project[[#This Row],[Total Messages]]&gt;0,1,0)</f>
        <v>0</v>
      </c>
    </row>
    <row r="5315" spans="1:32" x14ac:dyDescent="0.3">
      <c r="A5315" t="s">
        <v>84</v>
      </c>
      <c r="B5315">
        <f t="shared" si="83"/>
        <v>49</v>
      </c>
      <c r="C5315" t="s">
        <v>33</v>
      </c>
      <c r="D5315" s="1">
        <v>46074</v>
      </c>
      <c r="E5315" t="s">
        <v>39</v>
      </c>
      <c r="AF5315">
        <f>IF(excel_project[[#This Row],[Total Messages]]&gt;0,1,0)</f>
        <v>0</v>
      </c>
    </row>
    <row r="5316" spans="1:32" x14ac:dyDescent="0.3">
      <c r="A5316" t="s">
        <v>84</v>
      </c>
      <c r="B5316">
        <f t="shared" si="83"/>
        <v>49</v>
      </c>
      <c r="C5316" t="s">
        <v>33</v>
      </c>
      <c r="D5316" s="1">
        <v>46075</v>
      </c>
      <c r="E5316" t="s">
        <v>40</v>
      </c>
      <c r="AF5316">
        <f>IF(excel_project[[#This Row],[Total Messages]]&gt;0,1,0)</f>
        <v>0</v>
      </c>
    </row>
    <row r="5317" spans="1:32" x14ac:dyDescent="0.3">
      <c r="A5317" t="s">
        <v>84</v>
      </c>
      <c r="B5317">
        <f t="shared" si="83"/>
        <v>49</v>
      </c>
      <c r="C5317" t="s">
        <v>33</v>
      </c>
      <c r="D5317" s="1">
        <v>46076</v>
      </c>
      <c r="E5317" t="s">
        <v>30</v>
      </c>
      <c r="AF5317">
        <f>IF(excel_project[[#This Row],[Total Messages]]&gt;0,1,0)</f>
        <v>0</v>
      </c>
    </row>
    <row r="5318" spans="1:32" x14ac:dyDescent="0.3">
      <c r="A5318" t="s">
        <v>84</v>
      </c>
      <c r="B5318">
        <f t="shared" si="83"/>
        <v>49</v>
      </c>
      <c r="C5318" t="s">
        <v>33</v>
      </c>
      <c r="D5318" s="1">
        <v>46077</v>
      </c>
      <c r="E5318" t="s">
        <v>34</v>
      </c>
      <c r="AF5318">
        <f>IF(excel_project[[#This Row],[Total Messages]]&gt;0,1,0)</f>
        <v>0</v>
      </c>
    </row>
    <row r="5319" spans="1:32" x14ac:dyDescent="0.3">
      <c r="A5319" t="s">
        <v>84</v>
      </c>
      <c r="B5319">
        <f t="shared" si="83"/>
        <v>49</v>
      </c>
      <c r="C5319" t="s">
        <v>33</v>
      </c>
      <c r="D5319" s="1">
        <v>46078</v>
      </c>
      <c r="E5319" t="s">
        <v>35</v>
      </c>
      <c r="AF5319">
        <f>IF(excel_project[[#This Row],[Total Messages]]&gt;0,1,0)</f>
        <v>0</v>
      </c>
    </row>
    <row r="5320" spans="1:32" x14ac:dyDescent="0.3">
      <c r="A5320" t="s">
        <v>84</v>
      </c>
      <c r="B5320">
        <f t="shared" si="83"/>
        <v>49</v>
      </c>
      <c r="C5320" t="s">
        <v>33</v>
      </c>
      <c r="D5320" s="1">
        <v>46079</v>
      </c>
      <c r="E5320" t="s">
        <v>36</v>
      </c>
      <c r="AF5320">
        <f>IF(excel_project[[#This Row],[Total Messages]]&gt;0,1,0)</f>
        <v>0</v>
      </c>
    </row>
    <row r="5321" spans="1:32" x14ac:dyDescent="0.3">
      <c r="A5321" t="s">
        <v>84</v>
      </c>
      <c r="B5321">
        <f t="shared" si="83"/>
        <v>49</v>
      </c>
      <c r="C5321" t="s">
        <v>33</v>
      </c>
      <c r="D5321" s="1">
        <v>46080</v>
      </c>
      <c r="E5321" t="s">
        <v>38</v>
      </c>
      <c r="AF5321">
        <f>IF(excel_project[[#This Row],[Total Messages]]&gt;0,1,0)</f>
        <v>0</v>
      </c>
    </row>
    <row r="5322" spans="1:32" x14ac:dyDescent="0.3">
      <c r="A5322" t="s">
        <v>84</v>
      </c>
      <c r="B5322">
        <f t="shared" si="83"/>
        <v>49</v>
      </c>
      <c r="C5322" t="s">
        <v>33</v>
      </c>
      <c r="D5322" s="1">
        <v>46081</v>
      </c>
      <c r="E5322" t="s">
        <v>39</v>
      </c>
      <c r="AF5322">
        <f>IF(excel_project[[#This Row],[Total Messages]]&gt;0,1,0)</f>
        <v>0</v>
      </c>
    </row>
    <row r="5323" spans="1:32" x14ac:dyDescent="0.3">
      <c r="A5323" t="s">
        <v>84</v>
      </c>
      <c r="B5323">
        <f t="shared" si="83"/>
        <v>49</v>
      </c>
      <c r="C5323" t="s">
        <v>33</v>
      </c>
      <c r="D5323" s="1">
        <v>46082</v>
      </c>
      <c r="E5323" t="s">
        <v>40</v>
      </c>
      <c r="AF5323">
        <f>IF(excel_project[[#This Row],[Total Messages]]&gt;0,1,0)</f>
        <v>0</v>
      </c>
    </row>
    <row r="5324" spans="1:32" x14ac:dyDescent="0.3">
      <c r="A5324" t="s">
        <v>84</v>
      </c>
      <c r="B5324">
        <f t="shared" si="83"/>
        <v>49</v>
      </c>
      <c r="C5324" t="s">
        <v>33</v>
      </c>
      <c r="D5324" s="1">
        <v>46083</v>
      </c>
      <c r="E5324" t="s">
        <v>30</v>
      </c>
      <c r="AF5324">
        <f>IF(excel_project[[#This Row],[Total Messages]]&gt;0,1,0)</f>
        <v>0</v>
      </c>
    </row>
    <row r="5325" spans="1:32" x14ac:dyDescent="0.3">
      <c r="A5325" t="s">
        <v>84</v>
      </c>
      <c r="B5325">
        <f t="shared" si="83"/>
        <v>49</v>
      </c>
      <c r="C5325" t="s">
        <v>33</v>
      </c>
      <c r="D5325" s="1">
        <v>46084</v>
      </c>
      <c r="E5325" t="s">
        <v>34</v>
      </c>
      <c r="AF5325">
        <f>IF(excel_project[[#This Row],[Total Messages]]&gt;0,1,0)</f>
        <v>0</v>
      </c>
    </row>
    <row r="5326" spans="1:32" x14ac:dyDescent="0.3">
      <c r="A5326" t="s">
        <v>84</v>
      </c>
      <c r="B5326">
        <f t="shared" si="83"/>
        <v>49</v>
      </c>
      <c r="C5326" t="s">
        <v>33</v>
      </c>
      <c r="D5326" s="1">
        <v>46085</v>
      </c>
      <c r="E5326" t="s">
        <v>35</v>
      </c>
      <c r="AF5326">
        <f>IF(excel_project[[#This Row],[Total Messages]]&gt;0,1,0)</f>
        <v>0</v>
      </c>
    </row>
    <row r="5327" spans="1:32" x14ac:dyDescent="0.3">
      <c r="A5327" t="s">
        <v>84</v>
      </c>
      <c r="B5327">
        <f t="shared" si="83"/>
        <v>49</v>
      </c>
      <c r="C5327" t="s">
        <v>33</v>
      </c>
      <c r="D5327" s="1">
        <v>46086</v>
      </c>
      <c r="E5327" t="s">
        <v>36</v>
      </c>
      <c r="AF5327">
        <f>IF(excel_project[[#This Row],[Total Messages]]&gt;0,1,0)</f>
        <v>0</v>
      </c>
    </row>
    <row r="5328" spans="1:32" x14ac:dyDescent="0.3">
      <c r="A5328" t="s">
        <v>84</v>
      </c>
      <c r="B5328">
        <f t="shared" si="83"/>
        <v>49</v>
      </c>
      <c r="C5328" t="s">
        <v>33</v>
      </c>
      <c r="D5328" s="1">
        <v>46087</v>
      </c>
      <c r="E5328" t="s">
        <v>38</v>
      </c>
      <c r="AF5328">
        <f>IF(excel_project[[#This Row],[Total Messages]]&gt;0,1,0)</f>
        <v>0</v>
      </c>
    </row>
    <row r="5329" spans="1:32" x14ac:dyDescent="0.3">
      <c r="A5329" t="s">
        <v>84</v>
      </c>
      <c r="B5329">
        <f t="shared" si="83"/>
        <v>49</v>
      </c>
      <c r="C5329" t="s">
        <v>33</v>
      </c>
      <c r="D5329" s="1">
        <v>46088</v>
      </c>
      <c r="E5329" t="s">
        <v>39</v>
      </c>
      <c r="AF5329">
        <f>IF(excel_project[[#This Row],[Total Messages]]&gt;0,1,0)</f>
        <v>0</v>
      </c>
    </row>
    <row r="5330" spans="1:32" x14ac:dyDescent="0.3">
      <c r="A5330" t="s">
        <v>84</v>
      </c>
      <c r="B5330">
        <f t="shared" si="83"/>
        <v>49</v>
      </c>
      <c r="C5330" t="s">
        <v>33</v>
      </c>
      <c r="D5330" s="1">
        <v>46089</v>
      </c>
      <c r="E5330" t="s">
        <v>40</v>
      </c>
      <c r="F5330">
        <v>1</v>
      </c>
      <c r="H5330">
        <v>1</v>
      </c>
      <c r="I5330" t="s">
        <v>37</v>
      </c>
      <c r="J5330" t="s">
        <v>37</v>
      </c>
      <c r="AF5330">
        <f>IF(excel_project[[#This Row],[Total Messages]]&gt;0,1,0)</f>
        <v>1</v>
      </c>
    </row>
    <row r="5331" spans="1:32" x14ac:dyDescent="0.3">
      <c r="A5331" t="s">
        <v>84</v>
      </c>
      <c r="B5331">
        <f t="shared" si="83"/>
        <v>49</v>
      </c>
      <c r="C5331" t="s">
        <v>33</v>
      </c>
      <c r="D5331" s="1">
        <v>46090</v>
      </c>
      <c r="E5331" t="s">
        <v>30</v>
      </c>
      <c r="F5331">
        <v>3</v>
      </c>
      <c r="G5331">
        <v>3</v>
      </c>
      <c r="I5331" t="s">
        <v>31</v>
      </c>
      <c r="J5331" t="s">
        <v>31</v>
      </c>
      <c r="AF5331">
        <f>IF(excel_project[[#This Row],[Total Messages]]&gt;0,1,0)</f>
        <v>1</v>
      </c>
    </row>
    <row r="5332" spans="1:32" x14ac:dyDescent="0.3">
      <c r="A5332" t="s">
        <v>84</v>
      </c>
      <c r="B5332">
        <f t="shared" si="83"/>
        <v>49</v>
      </c>
      <c r="C5332" t="s">
        <v>33</v>
      </c>
      <c r="D5332" s="1">
        <v>46091</v>
      </c>
      <c r="E5332" t="s">
        <v>34</v>
      </c>
      <c r="AF5332">
        <f>IF(excel_project[[#This Row],[Total Messages]]&gt;0,1,0)</f>
        <v>0</v>
      </c>
    </row>
    <row r="5333" spans="1:32" x14ac:dyDescent="0.3">
      <c r="A5333" t="s">
        <v>84</v>
      </c>
      <c r="B5333">
        <f t="shared" si="83"/>
        <v>49</v>
      </c>
      <c r="C5333" t="s">
        <v>33</v>
      </c>
      <c r="D5333" s="1">
        <v>46092</v>
      </c>
      <c r="E5333" t="s">
        <v>35</v>
      </c>
      <c r="AF5333">
        <f>IF(excel_project[[#This Row],[Total Messages]]&gt;0,1,0)</f>
        <v>0</v>
      </c>
    </row>
    <row r="5334" spans="1:32" x14ac:dyDescent="0.3">
      <c r="A5334" t="s">
        <v>84</v>
      </c>
      <c r="B5334">
        <f t="shared" si="83"/>
        <v>49</v>
      </c>
      <c r="C5334" t="s">
        <v>33</v>
      </c>
      <c r="D5334" s="1">
        <v>46093</v>
      </c>
      <c r="E5334" t="s">
        <v>36</v>
      </c>
      <c r="AF5334">
        <f>IF(excel_project[[#This Row],[Total Messages]]&gt;0,1,0)</f>
        <v>0</v>
      </c>
    </row>
    <row r="5335" spans="1:32" x14ac:dyDescent="0.3">
      <c r="A5335" t="s">
        <v>84</v>
      </c>
      <c r="B5335">
        <f t="shared" si="83"/>
        <v>49</v>
      </c>
      <c r="C5335" t="s">
        <v>33</v>
      </c>
      <c r="D5335" s="1">
        <v>46094</v>
      </c>
      <c r="E5335" t="s">
        <v>38</v>
      </c>
      <c r="AF5335">
        <f>IF(excel_project[[#This Row],[Total Messages]]&gt;0,1,0)</f>
        <v>0</v>
      </c>
    </row>
    <row r="5336" spans="1:32" x14ac:dyDescent="0.3">
      <c r="A5336" t="s">
        <v>84</v>
      </c>
      <c r="B5336">
        <f t="shared" si="83"/>
        <v>49</v>
      </c>
      <c r="C5336" t="s">
        <v>33</v>
      </c>
      <c r="D5336" s="1">
        <v>46095</v>
      </c>
      <c r="E5336" t="s">
        <v>39</v>
      </c>
      <c r="AF5336">
        <f>IF(excel_project[[#This Row],[Total Messages]]&gt;0,1,0)</f>
        <v>0</v>
      </c>
    </row>
    <row r="5337" spans="1:32" x14ac:dyDescent="0.3">
      <c r="A5337" t="s">
        <v>84</v>
      </c>
      <c r="B5337">
        <f t="shared" si="83"/>
        <v>49</v>
      </c>
      <c r="C5337" t="s">
        <v>33</v>
      </c>
      <c r="D5337" s="1">
        <v>46096</v>
      </c>
      <c r="E5337" t="s">
        <v>40</v>
      </c>
      <c r="AF5337">
        <f>IF(excel_project[[#This Row],[Total Messages]]&gt;0,1,0)</f>
        <v>0</v>
      </c>
    </row>
    <row r="5338" spans="1:32" x14ac:dyDescent="0.3">
      <c r="A5338" t="s">
        <v>84</v>
      </c>
      <c r="B5338">
        <f t="shared" si="83"/>
        <v>49</v>
      </c>
      <c r="C5338" t="s">
        <v>33</v>
      </c>
      <c r="D5338" s="1">
        <v>46097</v>
      </c>
      <c r="E5338" t="s">
        <v>30</v>
      </c>
      <c r="AF5338">
        <f>IF(excel_project[[#This Row],[Total Messages]]&gt;0,1,0)</f>
        <v>0</v>
      </c>
    </row>
    <row r="5339" spans="1:32" x14ac:dyDescent="0.3">
      <c r="A5339" t="s">
        <v>84</v>
      </c>
      <c r="B5339">
        <f t="shared" si="83"/>
        <v>49</v>
      </c>
      <c r="C5339" t="s">
        <v>33</v>
      </c>
      <c r="D5339" s="1">
        <v>46098</v>
      </c>
      <c r="E5339" t="s">
        <v>34</v>
      </c>
      <c r="AF5339">
        <f>IF(excel_project[[#This Row],[Total Messages]]&gt;0,1,0)</f>
        <v>0</v>
      </c>
    </row>
    <row r="5340" spans="1:32" x14ac:dyDescent="0.3">
      <c r="A5340" t="s">
        <v>84</v>
      </c>
      <c r="B5340">
        <f t="shared" si="83"/>
        <v>49</v>
      </c>
      <c r="C5340" t="s">
        <v>33</v>
      </c>
      <c r="D5340" s="1">
        <v>46099</v>
      </c>
      <c r="E5340" t="s">
        <v>35</v>
      </c>
      <c r="AF5340">
        <f>IF(excel_project[[#This Row],[Total Messages]]&gt;0,1,0)</f>
        <v>0</v>
      </c>
    </row>
    <row r="5341" spans="1:32" x14ac:dyDescent="0.3">
      <c r="A5341" t="s">
        <v>84</v>
      </c>
      <c r="B5341">
        <f t="shared" si="83"/>
        <v>49</v>
      </c>
      <c r="C5341" t="s">
        <v>33</v>
      </c>
      <c r="D5341" s="1">
        <v>46100</v>
      </c>
      <c r="E5341" t="s">
        <v>36</v>
      </c>
      <c r="AF5341">
        <f>IF(excel_project[[#This Row],[Total Messages]]&gt;0,1,0)</f>
        <v>0</v>
      </c>
    </row>
    <row r="5342" spans="1:32" x14ac:dyDescent="0.3">
      <c r="A5342" t="s">
        <v>84</v>
      </c>
      <c r="B5342">
        <f t="shared" si="83"/>
        <v>49</v>
      </c>
      <c r="C5342" t="s">
        <v>33</v>
      </c>
      <c r="D5342" s="1">
        <v>46101</v>
      </c>
      <c r="E5342" t="s">
        <v>38</v>
      </c>
      <c r="F5342">
        <v>2</v>
      </c>
      <c r="G5342">
        <v>2</v>
      </c>
      <c r="I5342" t="s">
        <v>31</v>
      </c>
      <c r="J5342" t="s">
        <v>31</v>
      </c>
      <c r="W5342">
        <v>1</v>
      </c>
      <c r="AD5342">
        <v>1</v>
      </c>
      <c r="AF5342">
        <f>IF(excel_project[[#This Row],[Total Messages]]&gt;0,1,0)</f>
        <v>1</v>
      </c>
    </row>
    <row r="5343" spans="1:32" x14ac:dyDescent="0.3">
      <c r="A5343" t="s">
        <v>84</v>
      </c>
      <c r="B5343">
        <f t="shared" si="83"/>
        <v>49</v>
      </c>
      <c r="C5343" t="s">
        <v>33</v>
      </c>
      <c r="D5343" s="1">
        <v>46102</v>
      </c>
      <c r="E5343" t="s">
        <v>39</v>
      </c>
      <c r="F5343">
        <v>1</v>
      </c>
      <c r="G5343">
        <v>1</v>
      </c>
      <c r="I5343" t="s">
        <v>31</v>
      </c>
      <c r="J5343" t="s">
        <v>31</v>
      </c>
      <c r="W5343">
        <v>1</v>
      </c>
      <c r="AF5343">
        <f>IF(excel_project[[#This Row],[Total Messages]]&gt;0,1,0)</f>
        <v>1</v>
      </c>
    </row>
    <row r="5344" spans="1:32" x14ac:dyDescent="0.3">
      <c r="A5344" t="s">
        <v>84</v>
      </c>
      <c r="B5344">
        <f t="shared" si="83"/>
        <v>49</v>
      </c>
      <c r="C5344" t="s">
        <v>33</v>
      </c>
      <c r="D5344" s="1">
        <v>46103</v>
      </c>
      <c r="E5344" t="s">
        <v>40</v>
      </c>
      <c r="AF5344">
        <f>IF(excel_project[[#This Row],[Total Messages]]&gt;0,1,0)</f>
        <v>0</v>
      </c>
    </row>
    <row r="5345" spans="1:32" x14ac:dyDescent="0.3">
      <c r="A5345" t="s">
        <v>84</v>
      </c>
      <c r="B5345">
        <f t="shared" si="83"/>
        <v>49</v>
      </c>
      <c r="C5345" t="s">
        <v>33</v>
      </c>
      <c r="D5345" s="1">
        <v>46104</v>
      </c>
      <c r="E5345" t="s">
        <v>30</v>
      </c>
      <c r="AF5345">
        <f>IF(excel_project[[#This Row],[Total Messages]]&gt;0,1,0)</f>
        <v>0</v>
      </c>
    </row>
    <row r="5346" spans="1:32" x14ac:dyDescent="0.3">
      <c r="A5346" t="s">
        <v>84</v>
      </c>
      <c r="B5346">
        <f t="shared" si="83"/>
        <v>49</v>
      </c>
      <c r="C5346" t="s">
        <v>33</v>
      </c>
      <c r="D5346" s="1">
        <v>46105</v>
      </c>
      <c r="E5346" t="s">
        <v>34</v>
      </c>
      <c r="AF5346">
        <f>IF(excel_project[[#This Row],[Total Messages]]&gt;0,1,0)</f>
        <v>0</v>
      </c>
    </row>
    <row r="5347" spans="1:32" x14ac:dyDescent="0.3">
      <c r="A5347" t="s">
        <v>84</v>
      </c>
      <c r="B5347">
        <f t="shared" si="83"/>
        <v>49</v>
      </c>
      <c r="C5347" t="s">
        <v>33</v>
      </c>
      <c r="D5347" s="1">
        <v>46106</v>
      </c>
      <c r="E5347" t="s">
        <v>35</v>
      </c>
      <c r="AF5347">
        <f>IF(excel_project[[#This Row],[Total Messages]]&gt;0,1,0)</f>
        <v>0</v>
      </c>
    </row>
    <row r="5348" spans="1:32" x14ac:dyDescent="0.3">
      <c r="A5348" t="s">
        <v>84</v>
      </c>
      <c r="B5348">
        <f t="shared" si="83"/>
        <v>49</v>
      </c>
      <c r="C5348" t="s">
        <v>33</v>
      </c>
      <c r="D5348" s="1">
        <v>46107</v>
      </c>
      <c r="E5348" t="s">
        <v>36</v>
      </c>
      <c r="AF5348">
        <f>IF(excel_project[[#This Row],[Total Messages]]&gt;0,1,0)</f>
        <v>0</v>
      </c>
    </row>
    <row r="5349" spans="1:32" x14ac:dyDescent="0.3">
      <c r="A5349" t="s">
        <v>84</v>
      </c>
      <c r="B5349">
        <f t="shared" si="83"/>
        <v>49</v>
      </c>
      <c r="C5349" t="s">
        <v>33</v>
      </c>
      <c r="D5349" s="1">
        <v>46108</v>
      </c>
      <c r="E5349" t="s">
        <v>38</v>
      </c>
      <c r="AF5349">
        <f>IF(excel_project[[#This Row],[Total Messages]]&gt;0,1,0)</f>
        <v>0</v>
      </c>
    </row>
    <row r="5350" spans="1:32" x14ac:dyDescent="0.3">
      <c r="A5350" t="s">
        <v>84</v>
      </c>
      <c r="B5350">
        <f t="shared" si="83"/>
        <v>49</v>
      </c>
      <c r="C5350" t="s">
        <v>33</v>
      </c>
      <c r="D5350" s="1">
        <v>46109</v>
      </c>
      <c r="E5350" t="s">
        <v>39</v>
      </c>
      <c r="AF5350">
        <f>IF(excel_project[[#This Row],[Total Messages]]&gt;0,1,0)</f>
        <v>0</v>
      </c>
    </row>
    <row r="5351" spans="1:32" x14ac:dyDescent="0.3">
      <c r="A5351" t="s">
        <v>84</v>
      </c>
      <c r="B5351">
        <f t="shared" si="83"/>
        <v>49</v>
      </c>
      <c r="C5351" t="s">
        <v>33</v>
      </c>
      <c r="D5351" s="1">
        <v>46110</v>
      </c>
      <c r="E5351" t="s">
        <v>40</v>
      </c>
      <c r="AF5351">
        <f>IF(excel_project[[#This Row],[Total Messages]]&gt;0,1,0)</f>
        <v>0</v>
      </c>
    </row>
    <row r="5352" spans="1:32" x14ac:dyDescent="0.3">
      <c r="A5352" t="s">
        <v>84</v>
      </c>
      <c r="B5352">
        <f t="shared" si="83"/>
        <v>49</v>
      </c>
      <c r="C5352" t="s">
        <v>33</v>
      </c>
      <c r="D5352" s="1">
        <v>46111</v>
      </c>
      <c r="E5352" t="s">
        <v>30</v>
      </c>
      <c r="AF5352">
        <f>IF(excel_project[[#This Row],[Total Messages]]&gt;0,1,0)</f>
        <v>0</v>
      </c>
    </row>
    <row r="5353" spans="1:32" x14ac:dyDescent="0.3">
      <c r="A5353" t="s">
        <v>84</v>
      </c>
      <c r="B5353">
        <f t="shared" si="83"/>
        <v>49</v>
      </c>
      <c r="C5353" t="s">
        <v>33</v>
      </c>
      <c r="D5353" s="1">
        <v>46112</v>
      </c>
      <c r="E5353" t="s">
        <v>34</v>
      </c>
      <c r="AF5353">
        <f>IF(excel_project[[#This Row],[Total Messages]]&gt;0,1,0)</f>
        <v>0</v>
      </c>
    </row>
    <row r="5354" spans="1:32" x14ac:dyDescent="0.3">
      <c r="A5354" t="s">
        <v>84</v>
      </c>
      <c r="B5354">
        <f t="shared" si="83"/>
        <v>49</v>
      </c>
      <c r="C5354" t="s">
        <v>33</v>
      </c>
      <c r="D5354" s="1">
        <v>46113</v>
      </c>
      <c r="E5354" t="s">
        <v>35</v>
      </c>
      <c r="AF5354">
        <f>IF(excel_project[[#This Row],[Total Messages]]&gt;0,1,0)</f>
        <v>0</v>
      </c>
    </row>
    <row r="5355" spans="1:32" x14ac:dyDescent="0.3">
      <c r="A5355" t="s">
        <v>84</v>
      </c>
      <c r="B5355">
        <f t="shared" si="83"/>
        <v>49</v>
      </c>
      <c r="C5355" t="s">
        <v>33</v>
      </c>
      <c r="D5355" s="1">
        <v>46114</v>
      </c>
      <c r="E5355" t="s">
        <v>36</v>
      </c>
      <c r="AF5355">
        <f>IF(excel_project[[#This Row],[Total Messages]]&gt;0,1,0)</f>
        <v>0</v>
      </c>
    </row>
    <row r="5356" spans="1:32" x14ac:dyDescent="0.3">
      <c r="A5356" t="s">
        <v>84</v>
      </c>
      <c r="B5356">
        <f t="shared" si="83"/>
        <v>49</v>
      </c>
      <c r="C5356" t="s">
        <v>33</v>
      </c>
      <c r="D5356" s="1">
        <v>46115</v>
      </c>
      <c r="E5356" t="s">
        <v>38</v>
      </c>
      <c r="AF5356">
        <f>IF(excel_project[[#This Row],[Total Messages]]&gt;0,1,0)</f>
        <v>0</v>
      </c>
    </row>
    <row r="5357" spans="1:32" x14ac:dyDescent="0.3">
      <c r="A5357" t="s">
        <v>84</v>
      </c>
      <c r="B5357">
        <f t="shared" si="83"/>
        <v>49</v>
      </c>
      <c r="C5357" t="s">
        <v>33</v>
      </c>
      <c r="D5357" s="1">
        <v>46116</v>
      </c>
      <c r="E5357" t="s">
        <v>39</v>
      </c>
      <c r="AF5357">
        <f>IF(excel_project[[#This Row],[Total Messages]]&gt;0,1,0)</f>
        <v>0</v>
      </c>
    </row>
    <row r="5358" spans="1:32" x14ac:dyDescent="0.3">
      <c r="A5358" t="s">
        <v>84</v>
      </c>
      <c r="B5358">
        <f t="shared" si="83"/>
        <v>49</v>
      </c>
      <c r="C5358" t="s">
        <v>33</v>
      </c>
      <c r="D5358" s="1">
        <v>46117</v>
      </c>
      <c r="E5358" t="s">
        <v>40</v>
      </c>
      <c r="AF5358">
        <f>IF(excel_project[[#This Row],[Total Messages]]&gt;0,1,0)</f>
        <v>0</v>
      </c>
    </row>
    <row r="5359" spans="1:32" x14ac:dyDescent="0.3">
      <c r="A5359" t="s">
        <v>84</v>
      </c>
      <c r="B5359">
        <f t="shared" si="83"/>
        <v>49</v>
      </c>
      <c r="C5359" t="s">
        <v>33</v>
      </c>
      <c r="D5359" s="1">
        <v>46118</v>
      </c>
      <c r="E5359" t="s">
        <v>30</v>
      </c>
      <c r="AF5359">
        <f>IF(excel_project[[#This Row],[Total Messages]]&gt;0,1,0)</f>
        <v>0</v>
      </c>
    </row>
    <row r="5360" spans="1:32" x14ac:dyDescent="0.3">
      <c r="A5360" t="s">
        <v>84</v>
      </c>
      <c r="B5360">
        <f t="shared" si="83"/>
        <v>49</v>
      </c>
      <c r="C5360" t="s">
        <v>33</v>
      </c>
      <c r="D5360" s="1">
        <v>46119</v>
      </c>
      <c r="E5360" t="s">
        <v>34</v>
      </c>
      <c r="AF5360">
        <f>IF(excel_project[[#This Row],[Total Messages]]&gt;0,1,0)</f>
        <v>0</v>
      </c>
    </row>
    <row r="5361" spans="1:32" x14ac:dyDescent="0.3">
      <c r="A5361" t="s">
        <v>84</v>
      </c>
      <c r="B5361">
        <f t="shared" si="83"/>
        <v>49</v>
      </c>
      <c r="C5361" t="s">
        <v>33</v>
      </c>
      <c r="D5361" s="1">
        <v>46120</v>
      </c>
      <c r="E5361" t="s">
        <v>35</v>
      </c>
      <c r="AF5361">
        <f>IF(excel_project[[#This Row],[Total Messages]]&gt;0,1,0)</f>
        <v>0</v>
      </c>
    </row>
    <row r="5362" spans="1:32" x14ac:dyDescent="0.3">
      <c r="A5362" t="s">
        <v>84</v>
      </c>
      <c r="B5362">
        <f t="shared" si="83"/>
        <v>49</v>
      </c>
      <c r="C5362" t="s">
        <v>33</v>
      </c>
      <c r="D5362" s="1">
        <v>46121</v>
      </c>
      <c r="E5362" t="s">
        <v>36</v>
      </c>
      <c r="AF5362">
        <f>IF(excel_project[[#This Row],[Total Messages]]&gt;0,1,0)</f>
        <v>0</v>
      </c>
    </row>
    <row r="5363" spans="1:32" x14ac:dyDescent="0.3">
      <c r="A5363" t="s">
        <v>84</v>
      </c>
      <c r="B5363">
        <f t="shared" si="83"/>
        <v>49</v>
      </c>
      <c r="C5363" t="s">
        <v>33</v>
      </c>
      <c r="D5363" s="1">
        <v>46122</v>
      </c>
      <c r="E5363" t="s">
        <v>38</v>
      </c>
      <c r="AF5363">
        <f>IF(excel_project[[#This Row],[Total Messages]]&gt;0,1,0)</f>
        <v>0</v>
      </c>
    </row>
    <row r="5364" spans="1:32" x14ac:dyDescent="0.3">
      <c r="A5364" t="s">
        <v>84</v>
      </c>
      <c r="B5364">
        <f t="shared" si="83"/>
        <v>49</v>
      </c>
      <c r="C5364" t="s">
        <v>33</v>
      </c>
      <c r="D5364" s="1">
        <v>46123</v>
      </c>
      <c r="E5364" t="s">
        <v>39</v>
      </c>
      <c r="AF5364">
        <f>IF(excel_project[[#This Row],[Total Messages]]&gt;0,1,0)</f>
        <v>0</v>
      </c>
    </row>
    <row r="5365" spans="1:32" x14ac:dyDescent="0.3">
      <c r="A5365" t="s">
        <v>84</v>
      </c>
      <c r="B5365">
        <f t="shared" si="83"/>
        <v>49</v>
      </c>
      <c r="C5365" t="s">
        <v>33</v>
      </c>
      <c r="D5365" s="1">
        <v>46124</v>
      </c>
      <c r="E5365" t="s">
        <v>40</v>
      </c>
      <c r="AF5365">
        <f>IF(excel_project[[#This Row],[Total Messages]]&gt;0,1,0)</f>
        <v>0</v>
      </c>
    </row>
    <row r="5366" spans="1:32" x14ac:dyDescent="0.3">
      <c r="A5366" t="s">
        <v>84</v>
      </c>
      <c r="B5366">
        <f t="shared" si="83"/>
        <v>49</v>
      </c>
      <c r="C5366" t="s">
        <v>33</v>
      </c>
      <c r="D5366" s="1">
        <v>46125</v>
      </c>
      <c r="E5366" t="s">
        <v>30</v>
      </c>
      <c r="AF5366">
        <f>IF(excel_project[[#This Row],[Total Messages]]&gt;0,1,0)</f>
        <v>0</v>
      </c>
    </row>
    <row r="5367" spans="1:32" x14ac:dyDescent="0.3">
      <c r="A5367" t="s">
        <v>84</v>
      </c>
      <c r="B5367">
        <f t="shared" si="83"/>
        <v>49</v>
      </c>
      <c r="C5367" t="s">
        <v>33</v>
      </c>
      <c r="D5367" s="1">
        <v>46126</v>
      </c>
      <c r="E5367" t="s">
        <v>34</v>
      </c>
      <c r="AF5367">
        <f>IF(excel_project[[#This Row],[Total Messages]]&gt;0,1,0)</f>
        <v>0</v>
      </c>
    </row>
    <row r="5368" spans="1:32" x14ac:dyDescent="0.3">
      <c r="A5368" t="s">
        <v>84</v>
      </c>
      <c r="B5368">
        <f t="shared" si="83"/>
        <v>49</v>
      </c>
      <c r="C5368" t="s">
        <v>33</v>
      </c>
      <c r="D5368" s="1">
        <v>46127</v>
      </c>
      <c r="E5368" t="s">
        <v>35</v>
      </c>
      <c r="AF5368">
        <f>IF(excel_project[[#This Row],[Total Messages]]&gt;0,1,0)</f>
        <v>0</v>
      </c>
    </row>
    <row r="5369" spans="1:32" x14ac:dyDescent="0.3">
      <c r="A5369" t="s">
        <v>84</v>
      </c>
      <c r="B5369">
        <f t="shared" si="83"/>
        <v>49</v>
      </c>
      <c r="C5369" t="s">
        <v>33</v>
      </c>
      <c r="D5369" s="1">
        <v>46128</v>
      </c>
      <c r="E5369" t="s">
        <v>36</v>
      </c>
      <c r="AF5369">
        <f>IF(excel_project[[#This Row],[Total Messages]]&gt;0,1,0)</f>
        <v>0</v>
      </c>
    </row>
    <row r="5370" spans="1:32" x14ac:dyDescent="0.3">
      <c r="A5370" t="s">
        <v>84</v>
      </c>
      <c r="B5370">
        <f t="shared" si="83"/>
        <v>49</v>
      </c>
      <c r="C5370" t="s">
        <v>33</v>
      </c>
      <c r="D5370" s="1">
        <v>46129</v>
      </c>
      <c r="E5370" t="s">
        <v>38</v>
      </c>
      <c r="AF5370">
        <f>IF(excel_project[[#This Row],[Total Messages]]&gt;0,1,0)</f>
        <v>0</v>
      </c>
    </row>
    <row r="5371" spans="1:32" x14ac:dyDescent="0.3">
      <c r="A5371" t="s">
        <v>84</v>
      </c>
      <c r="B5371">
        <f t="shared" si="83"/>
        <v>49</v>
      </c>
      <c r="C5371" t="s">
        <v>33</v>
      </c>
      <c r="D5371" s="1">
        <v>46130</v>
      </c>
      <c r="E5371" t="s">
        <v>39</v>
      </c>
      <c r="AF5371">
        <f>IF(excel_project[[#This Row],[Total Messages]]&gt;0,1,0)</f>
        <v>0</v>
      </c>
    </row>
    <row r="5372" spans="1:32" x14ac:dyDescent="0.3">
      <c r="A5372" t="s">
        <v>84</v>
      </c>
      <c r="B5372">
        <f t="shared" si="83"/>
        <v>49</v>
      </c>
      <c r="C5372" t="s">
        <v>33</v>
      </c>
      <c r="D5372" s="1">
        <v>46131</v>
      </c>
      <c r="E5372" t="s">
        <v>40</v>
      </c>
      <c r="AF5372">
        <f>IF(excel_project[[#This Row],[Total Messages]]&gt;0,1,0)</f>
        <v>0</v>
      </c>
    </row>
    <row r="5373" spans="1:32" x14ac:dyDescent="0.3">
      <c r="A5373" t="s">
        <v>84</v>
      </c>
      <c r="B5373">
        <f t="shared" si="83"/>
        <v>49</v>
      </c>
      <c r="C5373" t="s">
        <v>33</v>
      </c>
      <c r="D5373" s="1">
        <v>46132</v>
      </c>
      <c r="E5373" t="s">
        <v>30</v>
      </c>
      <c r="AF5373">
        <f>IF(excel_project[[#This Row],[Total Messages]]&gt;0,1,0)</f>
        <v>0</v>
      </c>
    </row>
    <row r="5374" spans="1:32" x14ac:dyDescent="0.3">
      <c r="A5374" t="s">
        <v>84</v>
      </c>
      <c r="B5374">
        <f t="shared" si="83"/>
        <v>49</v>
      </c>
      <c r="C5374" t="s">
        <v>33</v>
      </c>
      <c r="D5374" s="1">
        <v>46133</v>
      </c>
      <c r="E5374" t="s">
        <v>34</v>
      </c>
      <c r="F5374">
        <v>2</v>
      </c>
      <c r="G5374">
        <v>1</v>
      </c>
      <c r="H5374">
        <v>1</v>
      </c>
      <c r="I5374" t="s">
        <v>37</v>
      </c>
      <c r="J5374" t="s">
        <v>31</v>
      </c>
      <c r="Q5374">
        <v>1</v>
      </c>
      <c r="AF5374">
        <f>IF(excel_project[[#This Row],[Total Messages]]&gt;0,1,0)</f>
        <v>1</v>
      </c>
    </row>
    <row r="5375" spans="1:32" x14ac:dyDescent="0.3">
      <c r="A5375" t="s">
        <v>84</v>
      </c>
      <c r="B5375">
        <f t="shared" si="83"/>
        <v>49</v>
      </c>
      <c r="C5375" t="s">
        <v>33</v>
      </c>
      <c r="D5375" s="1">
        <v>46134</v>
      </c>
      <c r="E5375" t="s">
        <v>35</v>
      </c>
      <c r="AF5375">
        <f>IF(excel_project[[#This Row],[Total Messages]]&gt;0,1,0)</f>
        <v>0</v>
      </c>
    </row>
    <row r="5376" spans="1:32" x14ac:dyDescent="0.3">
      <c r="A5376" t="s">
        <v>84</v>
      </c>
      <c r="B5376">
        <f t="shared" si="83"/>
        <v>49</v>
      </c>
      <c r="C5376" t="s">
        <v>33</v>
      </c>
      <c r="D5376" s="1">
        <v>46135</v>
      </c>
      <c r="E5376" t="s">
        <v>36</v>
      </c>
      <c r="AF5376">
        <f>IF(excel_project[[#This Row],[Total Messages]]&gt;0,1,0)</f>
        <v>0</v>
      </c>
    </row>
    <row r="5377" spans="1:32" x14ac:dyDescent="0.3">
      <c r="A5377" t="s">
        <v>84</v>
      </c>
      <c r="B5377">
        <f t="shared" si="83"/>
        <v>49</v>
      </c>
      <c r="C5377" t="s">
        <v>33</v>
      </c>
      <c r="D5377" s="1">
        <v>46136</v>
      </c>
      <c r="E5377" t="s">
        <v>38</v>
      </c>
      <c r="AF5377">
        <f>IF(excel_project[[#This Row],[Total Messages]]&gt;0,1,0)</f>
        <v>0</v>
      </c>
    </row>
    <row r="5378" spans="1:32" x14ac:dyDescent="0.3">
      <c r="A5378" t="s">
        <v>84</v>
      </c>
      <c r="B5378">
        <f t="shared" ref="B5378:B5441" si="84">VALUE(LEFT(A5378,LEN(A5378)-1))</f>
        <v>49</v>
      </c>
      <c r="C5378" t="s">
        <v>33</v>
      </c>
      <c r="D5378" s="1">
        <v>46137</v>
      </c>
      <c r="E5378" t="s">
        <v>39</v>
      </c>
      <c r="AF5378">
        <f>IF(excel_project[[#This Row],[Total Messages]]&gt;0,1,0)</f>
        <v>0</v>
      </c>
    </row>
    <row r="5379" spans="1:32" x14ac:dyDescent="0.3">
      <c r="A5379" t="s">
        <v>84</v>
      </c>
      <c r="B5379">
        <f t="shared" si="84"/>
        <v>49</v>
      </c>
      <c r="C5379" t="s">
        <v>33</v>
      </c>
      <c r="D5379" s="1">
        <v>46138</v>
      </c>
      <c r="E5379" t="s">
        <v>40</v>
      </c>
      <c r="AF5379">
        <f>IF(excel_project[[#This Row],[Total Messages]]&gt;0,1,0)</f>
        <v>0</v>
      </c>
    </row>
    <row r="5380" spans="1:32" x14ac:dyDescent="0.3">
      <c r="A5380" t="s">
        <v>84</v>
      </c>
      <c r="B5380">
        <f t="shared" si="84"/>
        <v>49</v>
      </c>
      <c r="C5380" t="s">
        <v>33</v>
      </c>
      <c r="D5380" s="1">
        <v>46139</v>
      </c>
      <c r="E5380" t="s">
        <v>30</v>
      </c>
      <c r="AF5380">
        <f>IF(excel_project[[#This Row],[Total Messages]]&gt;0,1,0)</f>
        <v>0</v>
      </c>
    </row>
    <row r="5381" spans="1:32" x14ac:dyDescent="0.3">
      <c r="A5381" t="s">
        <v>84</v>
      </c>
      <c r="B5381">
        <f t="shared" si="84"/>
        <v>49</v>
      </c>
      <c r="C5381" t="s">
        <v>33</v>
      </c>
      <c r="D5381" s="1">
        <v>46140</v>
      </c>
      <c r="E5381" t="s">
        <v>34</v>
      </c>
      <c r="AF5381">
        <f>IF(excel_project[[#This Row],[Total Messages]]&gt;0,1,0)</f>
        <v>0</v>
      </c>
    </row>
    <row r="5382" spans="1:32" x14ac:dyDescent="0.3">
      <c r="A5382" t="s">
        <v>84</v>
      </c>
      <c r="B5382">
        <f t="shared" si="84"/>
        <v>49</v>
      </c>
      <c r="C5382" t="s">
        <v>33</v>
      </c>
      <c r="D5382" s="1">
        <v>46141</v>
      </c>
      <c r="E5382" t="s">
        <v>35</v>
      </c>
      <c r="AF5382">
        <f>IF(excel_project[[#This Row],[Total Messages]]&gt;0,1,0)</f>
        <v>0</v>
      </c>
    </row>
    <row r="5383" spans="1:32" x14ac:dyDescent="0.3">
      <c r="A5383" t="s">
        <v>84</v>
      </c>
      <c r="B5383">
        <f t="shared" si="84"/>
        <v>49</v>
      </c>
      <c r="C5383" t="s">
        <v>33</v>
      </c>
      <c r="D5383" s="1">
        <v>46142</v>
      </c>
      <c r="E5383" t="s">
        <v>36</v>
      </c>
      <c r="AF5383">
        <f>IF(excel_project[[#This Row],[Total Messages]]&gt;0,1,0)</f>
        <v>0</v>
      </c>
    </row>
    <row r="5384" spans="1:32" x14ac:dyDescent="0.3">
      <c r="A5384" t="s">
        <v>84</v>
      </c>
      <c r="B5384">
        <f t="shared" si="84"/>
        <v>49</v>
      </c>
      <c r="C5384" t="s">
        <v>33</v>
      </c>
      <c r="D5384" s="1">
        <v>46143</v>
      </c>
      <c r="E5384" t="s">
        <v>38</v>
      </c>
      <c r="AF5384">
        <f>IF(excel_project[[#This Row],[Total Messages]]&gt;0,1,0)</f>
        <v>0</v>
      </c>
    </row>
    <row r="5385" spans="1:32" x14ac:dyDescent="0.3">
      <c r="A5385" t="s">
        <v>84</v>
      </c>
      <c r="B5385">
        <f t="shared" si="84"/>
        <v>49</v>
      </c>
      <c r="C5385" t="s">
        <v>33</v>
      </c>
      <c r="D5385" s="1">
        <v>46144</v>
      </c>
      <c r="E5385" t="s">
        <v>39</v>
      </c>
      <c r="AF5385">
        <f>IF(excel_project[[#This Row],[Total Messages]]&gt;0,1,0)</f>
        <v>0</v>
      </c>
    </row>
    <row r="5386" spans="1:32" x14ac:dyDescent="0.3">
      <c r="A5386" t="s">
        <v>84</v>
      </c>
      <c r="B5386">
        <f t="shared" si="84"/>
        <v>49</v>
      </c>
      <c r="C5386" t="s">
        <v>33</v>
      </c>
      <c r="D5386" s="1">
        <v>46145</v>
      </c>
      <c r="E5386" t="s">
        <v>40</v>
      </c>
      <c r="AF5386">
        <f>IF(excel_project[[#This Row],[Total Messages]]&gt;0,1,0)</f>
        <v>0</v>
      </c>
    </row>
    <row r="5387" spans="1:32" x14ac:dyDescent="0.3">
      <c r="A5387" t="s">
        <v>84</v>
      </c>
      <c r="B5387">
        <f t="shared" si="84"/>
        <v>49</v>
      </c>
      <c r="C5387" t="s">
        <v>33</v>
      </c>
      <c r="D5387" s="1">
        <v>46146</v>
      </c>
      <c r="E5387" t="s">
        <v>30</v>
      </c>
      <c r="AF5387">
        <f>IF(excel_project[[#This Row],[Total Messages]]&gt;0,1,0)</f>
        <v>0</v>
      </c>
    </row>
    <row r="5388" spans="1:32" x14ac:dyDescent="0.3">
      <c r="A5388" t="s">
        <v>84</v>
      </c>
      <c r="B5388">
        <f t="shared" si="84"/>
        <v>49</v>
      </c>
      <c r="C5388" t="s">
        <v>33</v>
      </c>
      <c r="D5388" s="1">
        <v>46147</v>
      </c>
      <c r="E5388" t="s">
        <v>34</v>
      </c>
      <c r="AF5388">
        <f>IF(excel_project[[#This Row],[Total Messages]]&gt;0,1,0)</f>
        <v>0</v>
      </c>
    </row>
    <row r="5389" spans="1:32" x14ac:dyDescent="0.3">
      <c r="A5389" t="s">
        <v>84</v>
      </c>
      <c r="B5389">
        <f t="shared" si="84"/>
        <v>49</v>
      </c>
      <c r="C5389" t="s">
        <v>33</v>
      </c>
      <c r="D5389" s="1">
        <v>46148</v>
      </c>
      <c r="E5389" t="s">
        <v>35</v>
      </c>
      <c r="AF5389">
        <f>IF(excel_project[[#This Row],[Total Messages]]&gt;0,1,0)</f>
        <v>0</v>
      </c>
    </row>
    <row r="5390" spans="1:32" x14ac:dyDescent="0.3">
      <c r="A5390" t="s">
        <v>84</v>
      </c>
      <c r="B5390">
        <f t="shared" si="84"/>
        <v>49</v>
      </c>
      <c r="C5390" t="s">
        <v>33</v>
      </c>
      <c r="D5390" s="1">
        <v>46149</v>
      </c>
      <c r="E5390" t="s">
        <v>36</v>
      </c>
      <c r="F5390">
        <v>1</v>
      </c>
      <c r="G5390">
        <v>1</v>
      </c>
      <c r="I5390" t="s">
        <v>31</v>
      </c>
      <c r="J5390" t="s">
        <v>31</v>
      </c>
      <c r="AF5390">
        <f>IF(excel_project[[#This Row],[Total Messages]]&gt;0,1,0)</f>
        <v>1</v>
      </c>
    </row>
    <row r="5391" spans="1:32" x14ac:dyDescent="0.3">
      <c r="A5391" t="s">
        <v>84</v>
      </c>
      <c r="B5391">
        <f t="shared" si="84"/>
        <v>49</v>
      </c>
      <c r="C5391" t="s">
        <v>33</v>
      </c>
      <c r="D5391" s="1">
        <v>46150</v>
      </c>
      <c r="E5391" t="s">
        <v>38</v>
      </c>
      <c r="AF5391">
        <f>IF(excel_project[[#This Row],[Total Messages]]&gt;0,1,0)</f>
        <v>0</v>
      </c>
    </row>
    <row r="5392" spans="1:32" x14ac:dyDescent="0.3">
      <c r="A5392" t="s">
        <v>86</v>
      </c>
      <c r="B5392">
        <f t="shared" si="84"/>
        <v>50</v>
      </c>
      <c r="C5392" t="s">
        <v>33</v>
      </c>
      <c r="D5392" s="1">
        <v>46041</v>
      </c>
      <c r="E5392" t="s">
        <v>30</v>
      </c>
      <c r="AF5392">
        <f>IF(excel_project[[#This Row],[Total Messages]]&gt;0,1,0)</f>
        <v>0</v>
      </c>
    </row>
    <row r="5393" spans="1:32" x14ac:dyDescent="0.3">
      <c r="A5393" t="s">
        <v>86</v>
      </c>
      <c r="B5393">
        <f t="shared" si="84"/>
        <v>50</v>
      </c>
      <c r="C5393" t="s">
        <v>33</v>
      </c>
      <c r="D5393" s="1">
        <v>46042</v>
      </c>
      <c r="E5393" t="s">
        <v>34</v>
      </c>
      <c r="AF5393">
        <f>IF(excel_project[[#This Row],[Total Messages]]&gt;0,1,0)</f>
        <v>0</v>
      </c>
    </row>
    <row r="5394" spans="1:32" x14ac:dyDescent="0.3">
      <c r="A5394" t="s">
        <v>86</v>
      </c>
      <c r="B5394">
        <f t="shared" si="84"/>
        <v>50</v>
      </c>
      <c r="C5394" t="s">
        <v>33</v>
      </c>
      <c r="D5394" s="1">
        <v>46043</v>
      </c>
      <c r="E5394" t="s">
        <v>35</v>
      </c>
      <c r="AF5394">
        <f>IF(excel_project[[#This Row],[Total Messages]]&gt;0,1,0)</f>
        <v>0</v>
      </c>
    </row>
    <row r="5395" spans="1:32" x14ac:dyDescent="0.3">
      <c r="A5395" t="s">
        <v>86</v>
      </c>
      <c r="B5395">
        <f t="shared" si="84"/>
        <v>50</v>
      </c>
      <c r="C5395" t="s">
        <v>33</v>
      </c>
      <c r="D5395" s="1">
        <v>46044</v>
      </c>
      <c r="E5395" t="s">
        <v>36</v>
      </c>
      <c r="AF5395">
        <f>IF(excel_project[[#This Row],[Total Messages]]&gt;0,1,0)</f>
        <v>0</v>
      </c>
    </row>
    <row r="5396" spans="1:32" x14ac:dyDescent="0.3">
      <c r="A5396" t="s">
        <v>86</v>
      </c>
      <c r="B5396">
        <f t="shared" si="84"/>
        <v>50</v>
      </c>
      <c r="C5396" t="s">
        <v>33</v>
      </c>
      <c r="D5396" s="1">
        <v>46045</v>
      </c>
      <c r="E5396" t="s">
        <v>38</v>
      </c>
      <c r="AF5396">
        <f>IF(excel_project[[#This Row],[Total Messages]]&gt;0,1,0)</f>
        <v>0</v>
      </c>
    </row>
    <row r="5397" spans="1:32" x14ac:dyDescent="0.3">
      <c r="A5397" t="s">
        <v>86</v>
      </c>
      <c r="B5397">
        <f t="shared" si="84"/>
        <v>50</v>
      </c>
      <c r="C5397" t="s">
        <v>33</v>
      </c>
      <c r="D5397" s="1">
        <v>46046</v>
      </c>
      <c r="E5397" t="s">
        <v>39</v>
      </c>
      <c r="AF5397">
        <f>IF(excel_project[[#This Row],[Total Messages]]&gt;0,1,0)</f>
        <v>0</v>
      </c>
    </row>
    <row r="5398" spans="1:32" x14ac:dyDescent="0.3">
      <c r="A5398" t="s">
        <v>86</v>
      </c>
      <c r="B5398">
        <f t="shared" si="84"/>
        <v>50</v>
      </c>
      <c r="C5398" t="s">
        <v>33</v>
      </c>
      <c r="D5398" s="1">
        <v>46047</v>
      </c>
      <c r="E5398" t="s">
        <v>40</v>
      </c>
      <c r="AF5398">
        <f>IF(excel_project[[#This Row],[Total Messages]]&gt;0,1,0)</f>
        <v>0</v>
      </c>
    </row>
    <row r="5399" spans="1:32" x14ac:dyDescent="0.3">
      <c r="A5399" t="s">
        <v>86</v>
      </c>
      <c r="B5399">
        <f t="shared" si="84"/>
        <v>50</v>
      </c>
      <c r="C5399" t="s">
        <v>33</v>
      </c>
      <c r="D5399" s="1">
        <v>46048</v>
      </c>
      <c r="E5399" t="s">
        <v>30</v>
      </c>
      <c r="AF5399">
        <f>IF(excel_project[[#This Row],[Total Messages]]&gt;0,1,0)</f>
        <v>0</v>
      </c>
    </row>
    <row r="5400" spans="1:32" x14ac:dyDescent="0.3">
      <c r="A5400" t="s">
        <v>86</v>
      </c>
      <c r="B5400">
        <f t="shared" si="84"/>
        <v>50</v>
      </c>
      <c r="C5400" t="s">
        <v>33</v>
      </c>
      <c r="D5400" s="1">
        <v>46049</v>
      </c>
      <c r="E5400" t="s">
        <v>34</v>
      </c>
      <c r="AF5400">
        <f>IF(excel_project[[#This Row],[Total Messages]]&gt;0,1,0)</f>
        <v>0</v>
      </c>
    </row>
    <row r="5401" spans="1:32" x14ac:dyDescent="0.3">
      <c r="A5401" t="s">
        <v>86</v>
      </c>
      <c r="B5401">
        <f t="shared" si="84"/>
        <v>50</v>
      </c>
      <c r="C5401" t="s">
        <v>33</v>
      </c>
      <c r="D5401" s="1">
        <v>46050</v>
      </c>
      <c r="E5401" t="s">
        <v>35</v>
      </c>
      <c r="AF5401">
        <f>IF(excel_project[[#This Row],[Total Messages]]&gt;0,1,0)</f>
        <v>0</v>
      </c>
    </row>
    <row r="5402" spans="1:32" x14ac:dyDescent="0.3">
      <c r="A5402" t="s">
        <v>86</v>
      </c>
      <c r="B5402">
        <f t="shared" si="84"/>
        <v>50</v>
      </c>
      <c r="C5402" t="s">
        <v>33</v>
      </c>
      <c r="D5402" s="1">
        <v>46051</v>
      </c>
      <c r="E5402" t="s">
        <v>36</v>
      </c>
      <c r="AF5402">
        <f>IF(excel_project[[#This Row],[Total Messages]]&gt;0,1,0)</f>
        <v>0</v>
      </c>
    </row>
    <row r="5403" spans="1:32" x14ac:dyDescent="0.3">
      <c r="A5403" t="s">
        <v>86</v>
      </c>
      <c r="B5403">
        <f t="shared" si="84"/>
        <v>50</v>
      </c>
      <c r="C5403" t="s">
        <v>33</v>
      </c>
      <c r="D5403" s="1">
        <v>46052</v>
      </c>
      <c r="E5403" t="s">
        <v>38</v>
      </c>
      <c r="AF5403">
        <f>IF(excel_project[[#This Row],[Total Messages]]&gt;0,1,0)</f>
        <v>0</v>
      </c>
    </row>
    <row r="5404" spans="1:32" x14ac:dyDescent="0.3">
      <c r="A5404" t="s">
        <v>86</v>
      </c>
      <c r="B5404">
        <f t="shared" si="84"/>
        <v>50</v>
      </c>
      <c r="C5404" t="s">
        <v>33</v>
      </c>
      <c r="D5404" s="1">
        <v>46053</v>
      </c>
      <c r="E5404" t="s">
        <v>39</v>
      </c>
      <c r="AF5404">
        <f>IF(excel_project[[#This Row],[Total Messages]]&gt;0,1,0)</f>
        <v>0</v>
      </c>
    </row>
    <row r="5405" spans="1:32" x14ac:dyDescent="0.3">
      <c r="A5405" t="s">
        <v>86</v>
      </c>
      <c r="B5405">
        <f t="shared" si="84"/>
        <v>50</v>
      </c>
      <c r="C5405" t="s">
        <v>33</v>
      </c>
      <c r="D5405" s="1">
        <v>46054</v>
      </c>
      <c r="E5405" t="s">
        <v>40</v>
      </c>
      <c r="AF5405">
        <f>IF(excel_project[[#This Row],[Total Messages]]&gt;0,1,0)</f>
        <v>0</v>
      </c>
    </row>
    <row r="5406" spans="1:32" x14ac:dyDescent="0.3">
      <c r="A5406" t="s">
        <v>86</v>
      </c>
      <c r="B5406">
        <f t="shared" si="84"/>
        <v>50</v>
      </c>
      <c r="C5406" t="s">
        <v>33</v>
      </c>
      <c r="D5406" s="1">
        <v>46055</v>
      </c>
      <c r="E5406" t="s">
        <v>30</v>
      </c>
      <c r="AF5406">
        <f>IF(excel_project[[#This Row],[Total Messages]]&gt;0,1,0)</f>
        <v>0</v>
      </c>
    </row>
    <row r="5407" spans="1:32" x14ac:dyDescent="0.3">
      <c r="A5407" t="s">
        <v>86</v>
      </c>
      <c r="B5407">
        <f t="shared" si="84"/>
        <v>50</v>
      </c>
      <c r="C5407" t="s">
        <v>33</v>
      </c>
      <c r="D5407" s="1">
        <v>46056</v>
      </c>
      <c r="E5407" t="s">
        <v>34</v>
      </c>
      <c r="AF5407">
        <f>IF(excel_project[[#This Row],[Total Messages]]&gt;0,1,0)</f>
        <v>0</v>
      </c>
    </row>
    <row r="5408" spans="1:32" x14ac:dyDescent="0.3">
      <c r="A5408" t="s">
        <v>86</v>
      </c>
      <c r="B5408">
        <f t="shared" si="84"/>
        <v>50</v>
      </c>
      <c r="C5408" t="s">
        <v>33</v>
      </c>
      <c r="D5408" s="1">
        <v>46057</v>
      </c>
      <c r="E5408" t="s">
        <v>35</v>
      </c>
      <c r="AF5408">
        <f>IF(excel_project[[#This Row],[Total Messages]]&gt;0,1,0)</f>
        <v>0</v>
      </c>
    </row>
    <row r="5409" spans="1:32" x14ac:dyDescent="0.3">
      <c r="A5409" t="s">
        <v>86</v>
      </c>
      <c r="B5409">
        <f t="shared" si="84"/>
        <v>50</v>
      </c>
      <c r="C5409" t="s">
        <v>33</v>
      </c>
      <c r="D5409" s="1">
        <v>46058</v>
      </c>
      <c r="E5409" t="s">
        <v>36</v>
      </c>
      <c r="AF5409">
        <f>IF(excel_project[[#This Row],[Total Messages]]&gt;0,1,0)</f>
        <v>0</v>
      </c>
    </row>
    <row r="5410" spans="1:32" x14ac:dyDescent="0.3">
      <c r="A5410" t="s">
        <v>86</v>
      </c>
      <c r="B5410">
        <f t="shared" si="84"/>
        <v>50</v>
      </c>
      <c r="C5410" t="s">
        <v>33</v>
      </c>
      <c r="D5410" s="1">
        <v>46059</v>
      </c>
      <c r="E5410" t="s">
        <v>38</v>
      </c>
      <c r="AF5410">
        <f>IF(excel_project[[#This Row],[Total Messages]]&gt;0,1,0)</f>
        <v>0</v>
      </c>
    </row>
    <row r="5411" spans="1:32" x14ac:dyDescent="0.3">
      <c r="A5411" t="s">
        <v>86</v>
      </c>
      <c r="B5411">
        <f t="shared" si="84"/>
        <v>50</v>
      </c>
      <c r="C5411" t="s">
        <v>33</v>
      </c>
      <c r="D5411" s="1">
        <v>46060</v>
      </c>
      <c r="E5411" t="s">
        <v>39</v>
      </c>
      <c r="AF5411">
        <f>IF(excel_project[[#This Row],[Total Messages]]&gt;0,1,0)</f>
        <v>0</v>
      </c>
    </row>
    <row r="5412" spans="1:32" x14ac:dyDescent="0.3">
      <c r="A5412" t="s">
        <v>86</v>
      </c>
      <c r="B5412">
        <f t="shared" si="84"/>
        <v>50</v>
      </c>
      <c r="C5412" t="s">
        <v>33</v>
      </c>
      <c r="D5412" s="1">
        <v>46061</v>
      </c>
      <c r="E5412" t="s">
        <v>40</v>
      </c>
      <c r="F5412">
        <v>3</v>
      </c>
      <c r="G5412">
        <v>1</v>
      </c>
      <c r="H5412">
        <v>2</v>
      </c>
      <c r="I5412" t="s">
        <v>37</v>
      </c>
      <c r="J5412" t="s">
        <v>31</v>
      </c>
      <c r="AF5412">
        <f>IF(excel_project[[#This Row],[Total Messages]]&gt;0,1,0)</f>
        <v>1</v>
      </c>
    </row>
    <row r="5413" spans="1:32" x14ac:dyDescent="0.3">
      <c r="A5413" t="s">
        <v>86</v>
      </c>
      <c r="B5413">
        <f t="shared" si="84"/>
        <v>50</v>
      </c>
      <c r="C5413" t="s">
        <v>33</v>
      </c>
      <c r="D5413" s="1">
        <v>46062</v>
      </c>
      <c r="E5413" t="s">
        <v>30</v>
      </c>
      <c r="AF5413">
        <f>IF(excel_project[[#This Row],[Total Messages]]&gt;0,1,0)</f>
        <v>0</v>
      </c>
    </row>
    <row r="5414" spans="1:32" x14ac:dyDescent="0.3">
      <c r="A5414" t="s">
        <v>86</v>
      </c>
      <c r="B5414">
        <f t="shared" si="84"/>
        <v>50</v>
      </c>
      <c r="C5414" t="s">
        <v>33</v>
      </c>
      <c r="D5414" s="1">
        <v>46063</v>
      </c>
      <c r="E5414" t="s">
        <v>34</v>
      </c>
      <c r="AF5414">
        <f>IF(excel_project[[#This Row],[Total Messages]]&gt;0,1,0)</f>
        <v>0</v>
      </c>
    </row>
    <row r="5415" spans="1:32" x14ac:dyDescent="0.3">
      <c r="A5415" t="s">
        <v>86</v>
      </c>
      <c r="B5415">
        <f t="shared" si="84"/>
        <v>50</v>
      </c>
      <c r="C5415" t="s">
        <v>33</v>
      </c>
      <c r="D5415" s="1">
        <v>46064</v>
      </c>
      <c r="E5415" t="s">
        <v>35</v>
      </c>
      <c r="AF5415">
        <f>IF(excel_project[[#This Row],[Total Messages]]&gt;0,1,0)</f>
        <v>0</v>
      </c>
    </row>
    <row r="5416" spans="1:32" x14ac:dyDescent="0.3">
      <c r="A5416" t="s">
        <v>86</v>
      </c>
      <c r="B5416">
        <f t="shared" si="84"/>
        <v>50</v>
      </c>
      <c r="C5416" t="s">
        <v>33</v>
      </c>
      <c r="D5416" s="1">
        <v>46065</v>
      </c>
      <c r="E5416" t="s">
        <v>36</v>
      </c>
      <c r="AF5416">
        <f>IF(excel_project[[#This Row],[Total Messages]]&gt;0,1,0)</f>
        <v>0</v>
      </c>
    </row>
    <row r="5417" spans="1:32" x14ac:dyDescent="0.3">
      <c r="A5417" t="s">
        <v>86</v>
      </c>
      <c r="B5417">
        <f t="shared" si="84"/>
        <v>50</v>
      </c>
      <c r="C5417" t="s">
        <v>33</v>
      </c>
      <c r="D5417" s="1">
        <v>46066</v>
      </c>
      <c r="E5417" t="s">
        <v>38</v>
      </c>
      <c r="AF5417">
        <f>IF(excel_project[[#This Row],[Total Messages]]&gt;0,1,0)</f>
        <v>0</v>
      </c>
    </row>
    <row r="5418" spans="1:32" x14ac:dyDescent="0.3">
      <c r="A5418" t="s">
        <v>86</v>
      </c>
      <c r="B5418">
        <f t="shared" si="84"/>
        <v>50</v>
      </c>
      <c r="C5418" t="s">
        <v>33</v>
      </c>
      <c r="D5418" s="1">
        <v>46067</v>
      </c>
      <c r="E5418" t="s">
        <v>39</v>
      </c>
      <c r="AF5418">
        <f>IF(excel_project[[#This Row],[Total Messages]]&gt;0,1,0)</f>
        <v>0</v>
      </c>
    </row>
    <row r="5419" spans="1:32" x14ac:dyDescent="0.3">
      <c r="A5419" t="s">
        <v>86</v>
      </c>
      <c r="B5419">
        <f t="shared" si="84"/>
        <v>50</v>
      </c>
      <c r="C5419" t="s">
        <v>33</v>
      </c>
      <c r="D5419" s="1">
        <v>46068</v>
      </c>
      <c r="E5419" t="s">
        <v>40</v>
      </c>
      <c r="AF5419">
        <f>IF(excel_project[[#This Row],[Total Messages]]&gt;0,1,0)</f>
        <v>0</v>
      </c>
    </row>
    <row r="5420" spans="1:32" x14ac:dyDescent="0.3">
      <c r="A5420" t="s">
        <v>86</v>
      </c>
      <c r="B5420">
        <f t="shared" si="84"/>
        <v>50</v>
      </c>
      <c r="C5420" t="s">
        <v>33</v>
      </c>
      <c r="D5420" s="1">
        <v>46069</v>
      </c>
      <c r="E5420" t="s">
        <v>30</v>
      </c>
      <c r="AF5420">
        <f>IF(excel_project[[#This Row],[Total Messages]]&gt;0,1,0)</f>
        <v>0</v>
      </c>
    </row>
    <row r="5421" spans="1:32" x14ac:dyDescent="0.3">
      <c r="A5421" t="s">
        <v>86</v>
      </c>
      <c r="B5421">
        <f t="shared" si="84"/>
        <v>50</v>
      </c>
      <c r="C5421" t="s">
        <v>33</v>
      </c>
      <c r="D5421" s="1">
        <v>46070</v>
      </c>
      <c r="E5421" t="s">
        <v>34</v>
      </c>
      <c r="AF5421">
        <f>IF(excel_project[[#This Row],[Total Messages]]&gt;0,1,0)</f>
        <v>0</v>
      </c>
    </row>
    <row r="5422" spans="1:32" x14ac:dyDescent="0.3">
      <c r="A5422" t="s">
        <v>86</v>
      </c>
      <c r="B5422">
        <f t="shared" si="84"/>
        <v>50</v>
      </c>
      <c r="C5422" t="s">
        <v>33</v>
      </c>
      <c r="D5422" s="1">
        <v>46071</v>
      </c>
      <c r="E5422" t="s">
        <v>35</v>
      </c>
      <c r="AF5422">
        <f>IF(excel_project[[#This Row],[Total Messages]]&gt;0,1,0)</f>
        <v>0</v>
      </c>
    </row>
    <row r="5423" spans="1:32" x14ac:dyDescent="0.3">
      <c r="A5423" t="s">
        <v>86</v>
      </c>
      <c r="B5423">
        <f t="shared" si="84"/>
        <v>50</v>
      </c>
      <c r="C5423" t="s">
        <v>33</v>
      </c>
      <c r="D5423" s="1">
        <v>46072</v>
      </c>
      <c r="E5423" t="s">
        <v>36</v>
      </c>
      <c r="F5423">
        <v>45</v>
      </c>
      <c r="G5423">
        <v>17</v>
      </c>
      <c r="H5423">
        <v>28</v>
      </c>
      <c r="I5423" t="s">
        <v>31</v>
      </c>
      <c r="J5423" t="s">
        <v>37</v>
      </c>
      <c r="AF5423">
        <f>IF(excel_project[[#This Row],[Total Messages]]&gt;0,1,0)</f>
        <v>1</v>
      </c>
    </row>
    <row r="5424" spans="1:32" x14ac:dyDescent="0.3">
      <c r="A5424" t="s">
        <v>86</v>
      </c>
      <c r="B5424">
        <f t="shared" si="84"/>
        <v>50</v>
      </c>
      <c r="C5424" t="s">
        <v>33</v>
      </c>
      <c r="D5424" s="1">
        <v>46073</v>
      </c>
      <c r="E5424" t="s">
        <v>38</v>
      </c>
      <c r="AF5424">
        <f>IF(excel_project[[#This Row],[Total Messages]]&gt;0,1,0)</f>
        <v>0</v>
      </c>
    </row>
    <row r="5425" spans="1:32" x14ac:dyDescent="0.3">
      <c r="A5425" t="s">
        <v>86</v>
      </c>
      <c r="B5425">
        <f t="shared" si="84"/>
        <v>50</v>
      </c>
      <c r="C5425" t="s">
        <v>33</v>
      </c>
      <c r="D5425" s="1">
        <v>46074</v>
      </c>
      <c r="E5425" t="s">
        <v>39</v>
      </c>
      <c r="AF5425">
        <f>IF(excel_project[[#This Row],[Total Messages]]&gt;0,1,0)</f>
        <v>0</v>
      </c>
    </row>
    <row r="5426" spans="1:32" x14ac:dyDescent="0.3">
      <c r="A5426" t="s">
        <v>86</v>
      </c>
      <c r="B5426">
        <f t="shared" si="84"/>
        <v>50</v>
      </c>
      <c r="C5426" t="s">
        <v>33</v>
      </c>
      <c r="D5426" s="1">
        <v>46075</v>
      </c>
      <c r="E5426" t="s">
        <v>40</v>
      </c>
      <c r="AF5426">
        <f>IF(excel_project[[#This Row],[Total Messages]]&gt;0,1,0)</f>
        <v>0</v>
      </c>
    </row>
    <row r="5427" spans="1:32" x14ac:dyDescent="0.3">
      <c r="A5427" t="s">
        <v>86</v>
      </c>
      <c r="B5427">
        <f t="shared" si="84"/>
        <v>50</v>
      </c>
      <c r="C5427" t="s">
        <v>33</v>
      </c>
      <c r="D5427" s="1">
        <v>46076</v>
      </c>
      <c r="E5427" t="s">
        <v>30</v>
      </c>
      <c r="AF5427">
        <f>IF(excel_project[[#This Row],[Total Messages]]&gt;0,1,0)</f>
        <v>0</v>
      </c>
    </row>
    <row r="5428" spans="1:32" x14ac:dyDescent="0.3">
      <c r="A5428" t="s">
        <v>86</v>
      </c>
      <c r="B5428">
        <f t="shared" si="84"/>
        <v>50</v>
      </c>
      <c r="C5428" t="s">
        <v>33</v>
      </c>
      <c r="D5428" s="1">
        <v>46077</v>
      </c>
      <c r="E5428" t="s">
        <v>34</v>
      </c>
      <c r="AF5428">
        <f>IF(excel_project[[#This Row],[Total Messages]]&gt;0,1,0)</f>
        <v>0</v>
      </c>
    </row>
    <row r="5429" spans="1:32" x14ac:dyDescent="0.3">
      <c r="A5429" t="s">
        <v>86</v>
      </c>
      <c r="B5429">
        <f t="shared" si="84"/>
        <v>50</v>
      </c>
      <c r="C5429" t="s">
        <v>33</v>
      </c>
      <c r="D5429" s="1">
        <v>46078</v>
      </c>
      <c r="E5429" t="s">
        <v>35</v>
      </c>
      <c r="AF5429">
        <f>IF(excel_project[[#This Row],[Total Messages]]&gt;0,1,0)</f>
        <v>0</v>
      </c>
    </row>
    <row r="5430" spans="1:32" x14ac:dyDescent="0.3">
      <c r="A5430" t="s">
        <v>86</v>
      </c>
      <c r="B5430">
        <f t="shared" si="84"/>
        <v>50</v>
      </c>
      <c r="C5430" t="s">
        <v>33</v>
      </c>
      <c r="D5430" s="1">
        <v>46079</v>
      </c>
      <c r="E5430" t="s">
        <v>36</v>
      </c>
      <c r="AF5430">
        <f>IF(excel_project[[#This Row],[Total Messages]]&gt;0,1,0)</f>
        <v>0</v>
      </c>
    </row>
    <row r="5431" spans="1:32" x14ac:dyDescent="0.3">
      <c r="A5431" t="s">
        <v>86</v>
      </c>
      <c r="B5431">
        <f t="shared" si="84"/>
        <v>50</v>
      </c>
      <c r="C5431" t="s">
        <v>33</v>
      </c>
      <c r="D5431" s="1">
        <v>46080</v>
      </c>
      <c r="E5431" t="s">
        <v>38</v>
      </c>
      <c r="AF5431">
        <f>IF(excel_project[[#This Row],[Total Messages]]&gt;0,1,0)</f>
        <v>0</v>
      </c>
    </row>
    <row r="5432" spans="1:32" x14ac:dyDescent="0.3">
      <c r="A5432" t="s">
        <v>86</v>
      </c>
      <c r="B5432">
        <f t="shared" si="84"/>
        <v>50</v>
      </c>
      <c r="C5432" t="s">
        <v>33</v>
      </c>
      <c r="D5432" s="1">
        <v>46081</v>
      </c>
      <c r="E5432" t="s">
        <v>39</v>
      </c>
      <c r="AF5432">
        <f>IF(excel_project[[#This Row],[Total Messages]]&gt;0,1,0)</f>
        <v>0</v>
      </c>
    </row>
    <row r="5433" spans="1:32" x14ac:dyDescent="0.3">
      <c r="A5433" t="s">
        <v>86</v>
      </c>
      <c r="B5433">
        <f t="shared" si="84"/>
        <v>50</v>
      </c>
      <c r="C5433" t="s">
        <v>33</v>
      </c>
      <c r="D5433" s="1">
        <v>46082</v>
      </c>
      <c r="E5433" t="s">
        <v>40</v>
      </c>
      <c r="AF5433">
        <f>IF(excel_project[[#This Row],[Total Messages]]&gt;0,1,0)</f>
        <v>0</v>
      </c>
    </row>
    <row r="5434" spans="1:32" x14ac:dyDescent="0.3">
      <c r="A5434" t="s">
        <v>86</v>
      </c>
      <c r="B5434">
        <f t="shared" si="84"/>
        <v>50</v>
      </c>
      <c r="C5434" t="s">
        <v>33</v>
      </c>
      <c r="D5434" s="1">
        <v>46083</v>
      </c>
      <c r="E5434" t="s">
        <v>30</v>
      </c>
      <c r="AF5434">
        <f>IF(excel_project[[#This Row],[Total Messages]]&gt;0,1,0)</f>
        <v>0</v>
      </c>
    </row>
    <row r="5435" spans="1:32" x14ac:dyDescent="0.3">
      <c r="A5435" t="s">
        <v>86</v>
      </c>
      <c r="B5435">
        <f t="shared" si="84"/>
        <v>50</v>
      </c>
      <c r="C5435" t="s">
        <v>33</v>
      </c>
      <c r="D5435" s="1">
        <v>46084</v>
      </c>
      <c r="E5435" t="s">
        <v>34</v>
      </c>
      <c r="AF5435">
        <f>IF(excel_project[[#This Row],[Total Messages]]&gt;0,1,0)</f>
        <v>0</v>
      </c>
    </row>
    <row r="5436" spans="1:32" x14ac:dyDescent="0.3">
      <c r="A5436" t="s">
        <v>86</v>
      </c>
      <c r="B5436">
        <f t="shared" si="84"/>
        <v>50</v>
      </c>
      <c r="C5436" t="s">
        <v>33</v>
      </c>
      <c r="D5436" s="1">
        <v>46085</v>
      </c>
      <c r="E5436" t="s">
        <v>35</v>
      </c>
      <c r="AF5436">
        <f>IF(excel_project[[#This Row],[Total Messages]]&gt;0,1,0)</f>
        <v>0</v>
      </c>
    </row>
    <row r="5437" spans="1:32" x14ac:dyDescent="0.3">
      <c r="A5437" t="s">
        <v>86</v>
      </c>
      <c r="B5437">
        <f t="shared" si="84"/>
        <v>50</v>
      </c>
      <c r="C5437" t="s">
        <v>33</v>
      </c>
      <c r="D5437" s="1">
        <v>46086</v>
      </c>
      <c r="E5437" t="s">
        <v>36</v>
      </c>
      <c r="AF5437">
        <f>IF(excel_project[[#This Row],[Total Messages]]&gt;0,1,0)</f>
        <v>0</v>
      </c>
    </row>
    <row r="5438" spans="1:32" x14ac:dyDescent="0.3">
      <c r="A5438" t="s">
        <v>86</v>
      </c>
      <c r="B5438">
        <f t="shared" si="84"/>
        <v>50</v>
      </c>
      <c r="C5438" t="s">
        <v>33</v>
      </c>
      <c r="D5438" s="1">
        <v>46087</v>
      </c>
      <c r="E5438" t="s">
        <v>38</v>
      </c>
      <c r="AF5438">
        <f>IF(excel_project[[#This Row],[Total Messages]]&gt;0,1,0)</f>
        <v>0</v>
      </c>
    </row>
    <row r="5439" spans="1:32" x14ac:dyDescent="0.3">
      <c r="A5439" t="s">
        <v>86</v>
      </c>
      <c r="B5439">
        <f t="shared" si="84"/>
        <v>50</v>
      </c>
      <c r="C5439" t="s">
        <v>33</v>
      </c>
      <c r="D5439" s="1">
        <v>46088</v>
      </c>
      <c r="E5439" t="s">
        <v>39</v>
      </c>
      <c r="AF5439">
        <f>IF(excel_project[[#This Row],[Total Messages]]&gt;0,1,0)</f>
        <v>0</v>
      </c>
    </row>
    <row r="5440" spans="1:32" x14ac:dyDescent="0.3">
      <c r="A5440" t="s">
        <v>86</v>
      </c>
      <c r="B5440">
        <f t="shared" si="84"/>
        <v>50</v>
      </c>
      <c r="C5440" t="s">
        <v>33</v>
      </c>
      <c r="D5440" s="1">
        <v>46089</v>
      </c>
      <c r="E5440" t="s">
        <v>40</v>
      </c>
      <c r="AF5440">
        <f>IF(excel_project[[#This Row],[Total Messages]]&gt;0,1,0)</f>
        <v>0</v>
      </c>
    </row>
    <row r="5441" spans="1:32" x14ac:dyDescent="0.3">
      <c r="A5441" t="s">
        <v>86</v>
      </c>
      <c r="B5441">
        <f t="shared" si="84"/>
        <v>50</v>
      </c>
      <c r="C5441" t="s">
        <v>33</v>
      </c>
      <c r="D5441" s="1">
        <v>46090</v>
      </c>
      <c r="E5441" t="s">
        <v>30</v>
      </c>
      <c r="AF5441">
        <f>IF(excel_project[[#This Row],[Total Messages]]&gt;0,1,0)</f>
        <v>0</v>
      </c>
    </row>
    <row r="5442" spans="1:32" x14ac:dyDescent="0.3">
      <c r="A5442" t="s">
        <v>86</v>
      </c>
      <c r="B5442">
        <f t="shared" ref="B5442:B5505" si="85">VALUE(LEFT(A5442,LEN(A5442)-1))</f>
        <v>50</v>
      </c>
      <c r="C5442" t="s">
        <v>33</v>
      </c>
      <c r="D5442" s="1">
        <v>46091</v>
      </c>
      <c r="E5442" t="s">
        <v>34</v>
      </c>
      <c r="AF5442">
        <f>IF(excel_project[[#This Row],[Total Messages]]&gt;0,1,0)</f>
        <v>0</v>
      </c>
    </row>
    <row r="5443" spans="1:32" x14ac:dyDescent="0.3">
      <c r="A5443" t="s">
        <v>86</v>
      </c>
      <c r="B5443">
        <f t="shared" si="85"/>
        <v>50</v>
      </c>
      <c r="C5443" t="s">
        <v>33</v>
      </c>
      <c r="D5443" s="1">
        <v>46092</v>
      </c>
      <c r="E5443" t="s">
        <v>35</v>
      </c>
      <c r="AF5443">
        <f>IF(excel_project[[#This Row],[Total Messages]]&gt;0,1,0)</f>
        <v>0</v>
      </c>
    </row>
    <row r="5444" spans="1:32" x14ac:dyDescent="0.3">
      <c r="A5444" t="s">
        <v>86</v>
      </c>
      <c r="B5444">
        <f t="shared" si="85"/>
        <v>50</v>
      </c>
      <c r="C5444" t="s">
        <v>33</v>
      </c>
      <c r="D5444" s="1">
        <v>46093</v>
      </c>
      <c r="E5444" t="s">
        <v>36</v>
      </c>
      <c r="AF5444">
        <f>IF(excel_project[[#This Row],[Total Messages]]&gt;0,1,0)</f>
        <v>0</v>
      </c>
    </row>
    <row r="5445" spans="1:32" x14ac:dyDescent="0.3">
      <c r="A5445" t="s">
        <v>86</v>
      </c>
      <c r="B5445">
        <f t="shared" si="85"/>
        <v>50</v>
      </c>
      <c r="C5445" t="s">
        <v>33</v>
      </c>
      <c r="D5445" s="1">
        <v>46094</v>
      </c>
      <c r="E5445" t="s">
        <v>38</v>
      </c>
      <c r="AF5445">
        <f>IF(excel_project[[#This Row],[Total Messages]]&gt;0,1,0)</f>
        <v>0</v>
      </c>
    </row>
    <row r="5446" spans="1:32" x14ac:dyDescent="0.3">
      <c r="A5446" t="s">
        <v>86</v>
      </c>
      <c r="B5446">
        <f t="shared" si="85"/>
        <v>50</v>
      </c>
      <c r="C5446" t="s">
        <v>33</v>
      </c>
      <c r="D5446" s="1">
        <v>46095</v>
      </c>
      <c r="E5446" t="s">
        <v>39</v>
      </c>
      <c r="AF5446">
        <f>IF(excel_project[[#This Row],[Total Messages]]&gt;0,1,0)</f>
        <v>0</v>
      </c>
    </row>
    <row r="5447" spans="1:32" x14ac:dyDescent="0.3">
      <c r="A5447" t="s">
        <v>86</v>
      </c>
      <c r="B5447">
        <f t="shared" si="85"/>
        <v>50</v>
      </c>
      <c r="C5447" t="s">
        <v>33</v>
      </c>
      <c r="D5447" s="1">
        <v>46096</v>
      </c>
      <c r="E5447" t="s">
        <v>40</v>
      </c>
      <c r="AF5447">
        <f>IF(excel_project[[#This Row],[Total Messages]]&gt;0,1,0)</f>
        <v>0</v>
      </c>
    </row>
    <row r="5448" spans="1:32" x14ac:dyDescent="0.3">
      <c r="A5448" t="s">
        <v>86</v>
      </c>
      <c r="B5448">
        <f t="shared" si="85"/>
        <v>50</v>
      </c>
      <c r="C5448" t="s">
        <v>33</v>
      </c>
      <c r="D5448" s="1">
        <v>46097</v>
      </c>
      <c r="E5448" t="s">
        <v>30</v>
      </c>
      <c r="AF5448">
        <f>IF(excel_project[[#This Row],[Total Messages]]&gt;0,1,0)</f>
        <v>0</v>
      </c>
    </row>
    <row r="5449" spans="1:32" x14ac:dyDescent="0.3">
      <c r="A5449" t="s">
        <v>86</v>
      </c>
      <c r="B5449">
        <f t="shared" si="85"/>
        <v>50</v>
      </c>
      <c r="C5449" t="s">
        <v>33</v>
      </c>
      <c r="D5449" s="1">
        <v>46098</v>
      </c>
      <c r="E5449" t="s">
        <v>34</v>
      </c>
      <c r="AF5449">
        <f>IF(excel_project[[#This Row],[Total Messages]]&gt;0,1,0)</f>
        <v>0</v>
      </c>
    </row>
    <row r="5450" spans="1:32" x14ac:dyDescent="0.3">
      <c r="A5450" t="s">
        <v>86</v>
      </c>
      <c r="B5450">
        <f t="shared" si="85"/>
        <v>50</v>
      </c>
      <c r="C5450" t="s">
        <v>33</v>
      </c>
      <c r="D5450" s="1">
        <v>46099</v>
      </c>
      <c r="E5450" t="s">
        <v>35</v>
      </c>
      <c r="AF5450">
        <f>IF(excel_project[[#This Row],[Total Messages]]&gt;0,1,0)</f>
        <v>0</v>
      </c>
    </row>
    <row r="5451" spans="1:32" x14ac:dyDescent="0.3">
      <c r="A5451" t="s">
        <v>86</v>
      </c>
      <c r="B5451">
        <f t="shared" si="85"/>
        <v>50</v>
      </c>
      <c r="C5451" t="s">
        <v>33</v>
      </c>
      <c r="D5451" s="1">
        <v>46100</v>
      </c>
      <c r="E5451" t="s">
        <v>36</v>
      </c>
      <c r="AF5451">
        <f>IF(excel_project[[#This Row],[Total Messages]]&gt;0,1,0)</f>
        <v>0</v>
      </c>
    </row>
    <row r="5452" spans="1:32" x14ac:dyDescent="0.3">
      <c r="A5452" t="s">
        <v>86</v>
      </c>
      <c r="B5452">
        <f t="shared" si="85"/>
        <v>50</v>
      </c>
      <c r="C5452" t="s">
        <v>33</v>
      </c>
      <c r="D5452" s="1">
        <v>46101</v>
      </c>
      <c r="E5452" t="s">
        <v>38</v>
      </c>
      <c r="AF5452">
        <f>IF(excel_project[[#This Row],[Total Messages]]&gt;0,1,0)</f>
        <v>0</v>
      </c>
    </row>
    <row r="5453" spans="1:32" x14ac:dyDescent="0.3">
      <c r="A5453" t="s">
        <v>86</v>
      </c>
      <c r="B5453">
        <f t="shared" si="85"/>
        <v>50</v>
      </c>
      <c r="C5453" t="s">
        <v>33</v>
      </c>
      <c r="D5453" s="1">
        <v>46102</v>
      </c>
      <c r="E5453" t="s">
        <v>39</v>
      </c>
      <c r="AF5453">
        <f>IF(excel_project[[#This Row],[Total Messages]]&gt;0,1,0)</f>
        <v>0</v>
      </c>
    </row>
    <row r="5454" spans="1:32" x14ac:dyDescent="0.3">
      <c r="A5454" t="s">
        <v>86</v>
      </c>
      <c r="B5454">
        <f t="shared" si="85"/>
        <v>50</v>
      </c>
      <c r="C5454" t="s">
        <v>33</v>
      </c>
      <c r="D5454" s="1">
        <v>46103</v>
      </c>
      <c r="E5454" t="s">
        <v>40</v>
      </c>
      <c r="AF5454">
        <f>IF(excel_project[[#This Row],[Total Messages]]&gt;0,1,0)</f>
        <v>0</v>
      </c>
    </row>
    <row r="5455" spans="1:32" x14ac:dyDescent="0.3">
      <c r="A5455" t="s">
        <v>86</v>
      </c>
      <c r="B5455">
        <f t="shared" si="85"/>
        <v>50</v>
      </c>
      <c r="C5455" t="s">
        <v>33</v>
      </c>
      <c r="D5455" s="1">
        <v>46104</v>
      </c>
      <c r="E5455" t="s">
        <v>30</v>
      </c>
      <c r="AF5455">
        <f>IF(excel_project[[#This Row],[Total Messages]]&gt;0,1,0)</f>
        <v>0</v>
      </c>
    </row>
    <row r="5456" spans="1:32" x14ac:dyDescent="0.3">
      <c r="A5456" t="s">
        <v>86</v>
      </c>
      <c r="B5456">
        <f t="shared" si="85"/>
        <v>50</v>
      </c>
      <c r="C5456" t="s">
        <v>33</v>
      </c>
      <c r="D5456" s="1">
        <v>46105</v>
      </c>
      <c r="E5456" t="s">
        <v>34</v>
      </c>
      <c r="AF5456">
        <f>IF(excel_project[[#This Row],[Total Messages]]&gt;0,1,0)</f>
        <v>0</v>
      </c>
    </row>
    <row r="5457" spans="1:32" x14ac:dyDescent="0.3">
      <c r="A5457" t="s">
        <v>86</v>
      </c>
      <c r="B5457">
        <f t="shared" si="85"/>
        <v>50</v>
      </c>
      <c r="C5457" t="s">
        <v>33</v>
      </c>
      <c r="D5457" s="1">
        <v>46106</v>
      </c>
      <c r="E5457" t="s">
        <v>35</v>
      </c>
      <c r="AF5457">
        <f>IF(excel_project[[#This Row],[Total Messages]]&gt;0,1,0)</f>
        <v>0</v>
      </c>
    </row>
    <row r="5458" spans="1:32" x14ac:dyDescent="0.3">
      <c r="A5458" t="s">
        <v>86</v>
      </c>
      <c r="B5458">
        <f t="shared" si="85"/>
        <v>50</v>
      </c>
      <c r="C5458" t="s">
        <v>33</v>
      </c>
      <c r="D5458" s="1">
        <v>46107</v>
      </c>
      <c r="E5458" t="s">
        <v>36</v>
      </c>
      <c r="AF5458">
        <f>IF(excel_project[[#This Row],[Total Messages]]&gt;0,1,0)</f>
        <v>0</v>
      </c>
    </row>
    <row r="5459" spans="1:32" x14ac:dyDescent="0.3">
      <c r="A5459" t="s">
        <v>86</v>
      </c>
      <c r="B5459">
        <f t="shared" si="85"/>
        <v>50</v>
      </c>
      <c r="C5459" t="s">
        <v>33</v>
      </c>
      <c r="D5459" s="1">
        <v>46108</v>
      </c>
      <c r="E5459" t="s">
        <v>38</v>
      </c>
      <c r="AF5459">
        <f>IF(excel_project[[#This Row],[Total Messages]]&gt;0,1,0)</f>
        <v>0</v>
      </c>
    </row>
    <row r="5460" spans="1:32" x14ac:dyDescent="0.3">
      <c r="A5460" t="s">
        <v>86</v>
      </c>
      <c r="B5460">
        <f t="shared" si="85"/>
        <v>50</v>
      </c>
      <c r="C5460" t="s">
        <v>33</v>
      </c>
      <c r="D5460" s="1">
        <v>46109</v>
      </c>
      <c r="E5460" t="s">
        <v>39</v>
      </c>
      <c r="AF5460">
        <f>IF(excel_project[[#This Row],[Total Messages]]&gt;0,1,0)</f>
        <v>0</v>
      </c>
    </row>
    <row r="5461" spans="1:32" x14ac:dyDescent="0.3">
      <c r="A5461" t="s">
        <v>86</v>
      </c>
      <c r="B5461">
        <f t="shared" si="85"/>
        <v>50</v>
      </c>
      <c r="C5461" t="s">
        <v>33</v>
      </c>
      <c r="D5461" s="1">
        <v>46110</v>
      </c>
      <c r="E5461" t="s">
        <v>40</v>
      </c>
      <c r="AF5461">
        <f>IF(excel_project[[#This Row],[Total Messages]]&gt;0,1,0)</f>
        <v>0</v>
      </c>
    </row>
    <row r="5462" spans="1:32" x14ac:dyDescent="0.3">
      <c r="A5462" t="s">
        <v>86</v>
      </c>
      <c r="B5462">
        <f t="shared" si="85"/>
        <v>50</v>
      </c>
      <c r="C5462" t="s">
        <v>33</v>
      </c>
      <c r="D5462" s="1">
        <v>46111</v>
      </c>
      <c r="E5462" t="s">
        <v>30</v>
      </c>
      <c r="AF5462">
        <f>IF(excel_project[[#This Row],[Total Messages]]&gt;0,1,0)</f>
        <v>0</v>
      </c>
    </row>
    <row r="5463" spans="1:32" x14ac:dyDescent="0.3">
      <c r="A5463" t="s">
        <v>86</v>
      </c>
      <c r="B5463">
        <f t="shared" si="85"/>
        <v>50</v>
      </c>
      <c r="C5463" t="s">
        <v>33</v>
      </c>
      <c r="D5463" s="1">
        <v>46112</v>
      </c>
      <c r="E5463" t="s">
        <v>34</v>
      </c>
      <c r="AF5463">
        <f>IF(excel_project[[#This Row],[Total Messages]]&gt;0,1,0)</f>
        <v>0</v>
      </c>
    </row>
    <row r="5464" spans="1:32" x14ac:dyDescent="0.3">
      <c r="A5464" t="s">
        <v>86</v>
      </c>
      <c r="B5464">
        <f t="shared" si="85"/>
        <v>50</v>
      </c>
      <c r="C5464" t="s">
        <v>33</v>
      </c>
      <c r="D5464" s="1">
        <v>46113</v>
      </c>
      <c r="E5464" t="s">
        <v>35</v>
      </c>
      <c r="AF5464">
        <f>IF(excel_project[[#This Row],[Total Messages]]&gt;0,1,0)</f>
        <v>0</v>
      </c>
    </row>
    <row r="5465" spans="1:32" x14ac:dyDescent="0.3">
      <c r="A5465" t="s">
        <v>86</v>
      </c>
      <c r="B5465">
        <f t="shared" si="85"/>
        <v>50</v>
      </c>
      <c r="C5465" t="s">
        <v>33</v>
      </c>
      <c r="D5465" s="1">
        <v>46114</v>
      </c>
      <c r="E5465" t="s">
        <v>36</v>
      </c>
      <c r="AF5465">
        <f>IF(excel_project[[#This Row],[Total Messages]]&gt;0,1,0)</f>
        <v>0</v>
      </c>
    </row>
    <row r="5466" spans="1:32" x14ac:dyDescent="0.3">
      <c r="A5466" t="s">
        <v>86</v>
      </c>
      <c r="B5466">
        <f t="shared" si="85"/>
        <v>50</v>
      </c>
      <c r="C5466" t="s">
        <v>33</v>
      </c>
      <c r="D5466" s="1">
        <v>46115</v>
      </c>
      <c r="E5466" t="s">
        <v>38</v>
      </c>
      <c r="AF5466">
        <f>IF(excel_project[[#This Row],[Total Messages]]&gt;0,1,0)</f>
        <v>0</v>
      </c>
    </row>
    <row r="5467" spans="1:32" x14ac:dyDescent="0.3">
      <c r="A5467" t="s">
        <v>86</v>
      </c>
      <c r="B5467">
        <f t="shared" si="85"/>
        <v>50</v>
      </c>
      <c r="C5467" t="s">
        <v>33</v>
      </c>
      <c r="D5467" s="1">
        <v>46116</v>
      </c>
      <c r="E5467" t="s">
        <v>39</v>
      </c>
      <c r="AF5467">
        <f>IF(excel_project[[#This Row],[Total Messages]]&gt;0,1,0)</f>
        <v>0</v>
      </c>
    </row>
    <row r="5468" spans="1:32" x14ac:dyDescent="0.3">
      <c r="A5468" t="s">
        <v>86</v>
      </c>
      <c r="B5468">
        <f t="shared" si="85"/>
        <v>50</v>
      </c>
      <c r="C5468" t="s">
        <v>33</v>
      </c>
      <c r="D5468" s="1">
        <v>46117</v>
      </c>
      <c r="E5468" t="s">
        <v>40</v>
      </c>
      <c r="AF5468">
        <f>IF(excel_project[[#This Row],[Total Messages]]&gt;0,1,0)</f>
        <v>0</v>
      </c>
    </row>
    <row r="5469" spans="1:32" x14ac:dyDescent="0.3">
      <c r="A5469" t="s">
        <v>86</v>
      </c>
      <c r="B5469">
        <f t="shared" si="85"/>
        <v>50</v>
      </c>
      <c r="C5469" t="s">
        <v>33</v>
      </c>
      <c r="D5469" s="1">
        <v>46118</v>
      </c>
      <c r="E5469" t="s">
        <v>30</v>
      </c>
      <c r="AF5469">
        <f>IF(excel_project[[#This Row],[Total Messages]]&gt;0,1,0)</f>
        <v>0</v>
      </c>
    </row>
    <row r="5470" spans="1:32" x14ac:dyDescent="0.3">
      <c r="A5470" t="s">
        <v>86</v>
      </c>
      <c r="B5470">
        <f t="shared" si="85"/>
        <v>50</v>
      </c>
      <c r="C5470" t="s">
        <v>33</v>
      </c>
      <c r="D5470" s="1">
        <v>46119</v>
      </c>
      <c r="E5470" t="s">
        <v>34</v>
      </c>
      <c r="AF5470">
        <f>IF(excel_project[[#This Row],[Total Messages]]&gt;0,1,0)</f>
        <v>0</v>
      </c>
    </row>
    <row r="5471" spans="1:32" x14ac:dyDescent="0.3">
      <c r="A5471" t="s">
        <v>86</v>
      </c>
      <c r="B5471">
        <f t="shared" si="85"/>
        <v>50</v>
      </c>
      <c r="C5471" t="s">
        <v>33</v>
      </c>
      <c r="D5471" s="1">
        <v>46120</v>
      </c>
      <c r="E5471" t="s">
        <v>35</v>
      </c>
      <c r="AF5471">
        <f>IF(excel_project[[#This Row],[Total Messages]]&gt;0,1,0)</f>
        <v>0</v>
      </c>
    </row>
    <row r="5472" spans="1:32" x14ac:dyDescent="0.3">
      <c r="A5472" t="s">
        <v>86</v>
      </c>
      <c r="B5472">
        <f t="shared" si="85"/>
        <v>50</v>
      </c>
      <c r="C5472" t="s">
        <v>33</v>
      </c>
      <c r="D5472" s="1">
        <v>46121</v>
      </c>
      <c r="E5472" t="s">
        <v>36</v>
      </c>
      <c r="AF5472">
        <f>IF(excel_project[[#This Row],[Total Messages]]&gt;0,1,0)</f>
        <v>0</v>
      </c>
    </row>
    <row r="5473" spans="1:32" x14ac:dyDescent="0.3">
      <c r="A5473" t="s">
        <v>86</v>
      </c>
      <c r="B5473">
        <f t="shared" si="85"/>
        <v>50</v>
      </c>
      <c r="C5473" t="s">
        <v>33</v>
      </c>
      <c r="D5473" s="1">
        <v>46122</v>
      </c>
      <c r="E5473" t="s">
        <v>38</v>
      </c>
      <c r="AF5473">
        <f>IF(excel_project[[#This Row],[Total Messages]]&gt;0,1,0)</f>
        <v>0</v>
      </c>
    </row>
    <row r="5474" spans="1:32" x14ac:dyDescent="0.3">
      <c r="A5474" t="s">
        <v>86</v>
      </c>
      <c r="B5474">
        <f t="shared" si="85"/>
        <v>50</v>
      </c>
      <c r="C5474" t="s">
        <v>33</v>
      </c>
      <c r="D5474" s="1">
        <v>46123</v>
      </c>
      <c r="E5474" t="s">
        <v>39</v>
      </c>
      <c r="AF5474">
        <f>IF(excel_project[[#This Row],[Total Messages]]&gt;0,1,0)</f>
        <v>0</v>
      </c>
    </row>
    <row r="5475" spans="1:32" x14ac:dyDescent="0.3">
      <c r="A5475" t="s">
        <v>86</v>
      </c>
      <c r="B5475">
        <f t="shared" si="85"/>
        <v>50</v>
      </c>
      <c r="C5475" t="s">
        <v>33</v>
      </c>
      <c r="D5475" s="1">
        <v>46124</v>
      </c>
      <c r="E5475" t="s">
        <v>40</v>
      </c>
      <c r="AF5475">
        <f>IF(excel_project[[#This Row],[Total Messages]]&gt;0,1,0)</f>
        <v>0</v>
      </c>
    </row>
    <row r="5476" spans="1:32" x14ac:dyDescent="0.3">
      <c r="A5476" t="s">
        <v>86</v>
      </c>
      <c r="B5476">
        <f t="shared" si="85"/>
        <v>50</v>
      </c>
      <c r="C5476" t="s">
        <v>33</v>
      </c>
      <c r="D5476" s="1">
        <v>46125</v>
      </c>
      <c r="E5476" t="s">
        <v>30</v>
      </c>
      <c r="AF5476">
        <f>IF(excel_project[[#This Row],[Total Messages]]&gt;0,1,0)</f>
        <v>0</v>
      </c>
    </row>
    <row r="5477" spans="1:32" x14ac:dyDescent="0.3">
      <c r="A5477" t="s">
        <v>86</v>
      </c>
      <c r="B5477">
        <f t="shared" si="85"/>
        <v>50</v>
      </c>
      <c r="C5477" t="s">
        <v>33</v>
      </c>
      <c r="D5477" s="1">
        <v>46126</v>
      </c>
      <c r="E5477" t="s">
        <v>34</v>
      </c>
      <c r="AF5477">
        <f>IF(excel_project[[#This Row],[Total Messages]]&gt;0,1,0)</f>
        <v>0</v>
      </c>
    </row>
    <row r="5478" spans="1:32" x14ac:dyDescent="0.3">
      <c r="A5478" t="s">
        <v>86</v>
      </c>
      <c r="B5478">
        <f t="shared" si="85"/>
        <v>50</v>
      </c>
      <c r="C5478" t="s">
        <v>33</v>
      </c>
      <c r="D5478" s="1">
        <v>46127</v>
      </c>
      <c r="E5478" t="s">
        <v>35</v>
      </c>
      <c r="AF5478">
        <f>IF(excel_project[[#This Row],[Total Messages]]&gt;0,1,0)</f>
        <v>0</v>
      </c>
    </row>
    <row r="5479" spans="1:32" x14ac:dyDescent="0.3">
      <c r="A5479" t="s">
        <v>86</v>
      </c>
      <c r="B5479">
        <f t="shared" si="85"/>
        <v>50</v>
      </c>
      <c r="C5479" t="s">
        <v>33</v>
      </c>
      <c r="D5479" s="1">
        <v>46128</v>
      </c>
      <c r="E5479" t="s">
        <v>36</v>
      </c>
      <c r="AF5479">
        <f>IF(excel_project[[#This Row],[Total Messages]]&gt;0,1,0)</f>
        <v>0</v>
      </c>
    </row>
    <row r="5480" spans="1:32" x14ac:dyDescent="0.3">
      <c r="A5480" t="s">
        <v>86</v>
      </c>
      <c r="B5480">
        <f t="shared" si="85"/>
        <v>50</v>
      </c>
      <c r="C5480" t="s">
        <v>33</v>
      </c>
      <c r="D5480" s="1">
        <v>46129</v>
      </c>
      <c r="E5480" t="s">
        <v>38</v>
      </c>
      <c r="AF5480">
        <f>IF(excel_project[[#This Row],[Total Messages]]&gt;0,1,0)</f>
        <v>0</v>
      </c>
    </row>
    <row r="5481" spans="1:32" x14ac:dyDescent="0.3">
      <c r="A5481" t="s">
        <v>86</v>
      </c>
      <c r="B5481">
        <f t="shared" si="85"/>
        <v>50</v>
      </c>
      <c r="C5481" t="s">
        <v>33</v>
      </c>
      <c r="D5481" s="1">
        <v>46130</v>
      </c>
      <c r="E5481" t="s">
        <v>39</v>
      </c>
      <c r="AF5481">
        <f>IF(excel_project[[#This Row],[Total Messages]]&gt;0,1,0)</f>
        <v>0</v>
      </c>
    </row>
    <row r="5482" spans="1:32" x14ac:dyDescent="0.3">
      <c r="A5482" t="s">
        <v>86</v>
      </c>
      <c r="B5482">
        <f t="shared" si="85"/>
        <v>50</v>
      </c>
      <c r="C5482" t="s">
        <v>33</v>
      </c>
      <c r="D5482" s="1">
        <v>46131</v>
      </c>
      <c r="E5482" t="s">
        <v>40</v>
      </c>
      <c r="AF5482">
        <f>IF(excel_project[[#This Row],[Total Messages]]&gt;0,1,0)</f>
        <v>0</v>
      </c>
    </row>
    <row r="5483" spans="1:32" x14ac:dyDescent="0.3">
      <c r="A5483" t="s">
        <v>86</v>
      </c>
      <c r="B5483">
        <f t="shared" si="85"/>
        <v>50</v>
      </c>
      <c r="C5483" t="s">
        <v>33</v>
      </c>
      <c r="D5483" s="1">
        <v>46132</v>
      </c>
      <c r="E5483" t="s">
        <v>30</v>
      </c>
      <c r="AF5483">
        <f>IF(excel_project[[#This Row],[Total Messages]]&gt;0,1,0)</f>
        <v>0</v>
      </c>
    </row>
    <row r="5484" spans="1:32" x14ac:dyDescent="0.3">
      <c r="A5484" t="s">
        <v>86</v>
      </c>
      <c r="B5484">
        <f t="shared" si="85"/>
        <v>50</v>
      </c>
      <c r="C5484" t="s">
        <v>33</v>
      </c>
      <c r="D5484" s="1">
        <v>46133</v>
      </c>
      <c r="E5484" t="s">
        <v>34</v>
      </c>
      <c r="AF5484">
        <f>IF(excel_project[[#This Row],[Total Messages]]&gt;0,1,0)</f>
        <v>0</v>
      </c>
    </row>
    <row r="5485" spans="1:32" x14ac:dyDescent="0.3">
      <c r="A5485" t="s">
        <v>86</v>
      </c>
      <c r="B5485">
        <f t="shared" si="85"/>
        <v>50</v>
      </c>
      <c r="C5485" t="s">
        <v>33</v>
      </c>
      <c r="D5485" s="1">
        <v>46134</v>
      </c>
      <c r="E5485" t="s">
        <v>35</v>
      </c>
      <c r="AF5485">
        <f>IF(excel_project[[#This Row],[Total Messages]]&gt;0,1,0)</f>
        <v>0</v>
      </c>
    </row>
    <row r="5486" spans="1:32" x14ac:dyDescent="0.3">
      <c r="A5486" t="s">
        <v>86</v>
      </c>
      <c r="B5486">
        <f t="shared" si="85"/>
        <v>50</v>
      </c>
      <c r="C5486" t="s">
        <v>33</v>
      </c>
      <c r="D5486" s="1">
        <v>46135</v>
      </c>
      <c r="E5486" t="s">
        <v>36</v>
      </c>
      <c r="AF5486">
        <f>IF(excel_project[[#This Row],[Total Messages]]&gt;0,1,0)</f>
        <v>0</v>
      </c>
    </row>
    <row r="5487" spans="1:32" x14ac:dyDescent="0.3">
      <c r="A5487" t="s">
        <v>86</v>
      </c>
      <c r="B5487">
        <f t="shared" si="85"/>
        <v>50</v>
      </c>
      <c r="C5487" t="s">
        <v>33</v>
      </c>
      <c r="D5487" s="1">
        <v>46136</v>
      </c>
      <c r="E5487" t="s">
        <v>38</v>
      </c>
      <c r="AF5487">
        <f>IF(excel_project[[#This Row],[Total Messages]]&gt;0,1,0)</f>
        <v>0</v>
      </c>
    </row>
    <row r="5488" spans="1:32" x14ac:dyDescent="0.3">
      <c r="A5488" t="s">
        <v>86</v>
      </c>
      <c r="B5488">
        <f t="shared" si="85"/>
        <v>50</v>
      </c>
      <c r="C5488" t="s">
        <v>33</v>
      </c>
      <c r="D5488" s="1">
        <v>46137</v>
      </c>
      <c r="E5488" t="s">
        <v>39</v>
      </c>
      <c r="AF5488">
        <f>IF(excel_project[[#This Row],[Total Messages]]&gt;0,1,0)</f>
        <v>0</v>
      </c>
    </row>
    <row r="5489" spans="1:32" x14ac:dyDescent="0.3">
      <c r="A5489" t="s">
        <v>86</v>
      </c>
      <c r="B5489">
        <f t="shared" si="85"/>
        <v>50</v>
      </c>
      <c r="C5489" t="s">
        <v>33</v>
      </c>
      <c r="D5489" s="1">
        <v>46138</v>
      </c>
      <c r="E5489" t="s">
        <v>40</v>
      </c>
      <c r="AF5489">
        <f>IF(excel_project[[#This Row],[Total Messages]]&gt;0,1,0)</f>
        <v>0</v>
      </c>
    </row>
    <row r="5490" spans="1:32" x14ac:dyDescent="0.3">
      <c r="A5490" t="s">
        <v>86</v>
      </c>
      <c r="B5490">
        <f t="shared" si="85"/>
        <v>50</v>
      </c>
      <c r="C5490" t="s">
        <v>33</v>
      </c>
      <c r="D5490" s="1">
        <v>46139</v>
      </c>
      <c r="E5490" t="s">
        <v>30</v>
      </c>
      <c r="AF5490">
        <f>IF(excel_project[[#This Row],[Total Messages]]&gt;0,1,0)</f>
        <v>0</v>
      </c>
    </row>
    <row r="5491" spans="1:32" x14ac:dyDescent="0.3">
      <c r="A5491" t="s">
        <v>86</v>
      </c>
      <c r="B5491">
        <f t="shared" si="85"/>
        <v>50</v>
      </c>
      <c r="C5491" t="s">
        <v>33</v>
      </c>
      <c r="D5491" s="1">
        <v>46140</v>
      </c>
      <c r="E5491" t="s">
        <v>34</v>
      </c>
      <c r="AF5491">
        <f>IF(excel_project[[#This Row],[Total Messages]]&gt;0,1,0)</f>
        <v>0</v>
      </c>
    </row>
    <row r="5492" spans="1:32" x14ac:dyDescent="0.3">
      <c r="A5492" t="s">
        <v>86</v>
      </c>
      <c r="B5492">
        <f t="shared" si="85"/>
        <v>50</v>
      </c>
      <c r="C5492" t="s">
        <v>33</v>
      </c>
      <c r="D5492" s="1">
        <v>46141</v>
      </c>
      <c r="E5492" t="s">
        <v>35</v>
      </c>
      <c r="AF5492">
        <f>IF(excel_project[[#This Row],[Total Messages]]&gt;0,1,0)</f>
        <v>0</v>
      </c>
    </row>
    <row r="5493" spans="1:32" x14ac:dyDescent="0.3">
      <c r="A5493" t="s">
        <v>86</v>
      </c>
      <c r="B5493">
        <f t="shared" si="85"/>
        <v>50</v>
      </c>
      <c r="C5493" t="s">
        <v>33</v>
      </c>
      <c r="D5493" s="1">
        <v>46142</v>
      </c>
      <c r="E5493" t="s">
        <v>36</v>
      </c>
      <c r="AF5493">
        <f>IF(excel_project[[#This Row],[Total Messages]]&gt;0,1,0)</f>
        <v>0</v>
      </c>
    </row>
    <row r="5494" spans="1:32" x14ac:dyDescent="0.3">
      <c r="A5494" t="s">
        <v>86</v>
      </c>
      <c r="B5494">
        <f t="shared" si="85"/>
        <v>50</v>
      </c>
      <c r="C5494" t="s">
        <v>33</v>
      </c>
      <c r="D5494" s="1">
        <v>46143</v>
      </c>
      <c r="E5494" t="s">
        <v>38</v>
      </c>
      <c r="AF5494">
        <f>IF(excel_project[[#This Row],[Total Messages]]&gt;0,1,0)</f>
        <v>0</v>
      </c>
    </row>
    <row r="5495" spans="1:32" x14ac:dyDescent="0.3">
      <c r="A5495" t="s">
        <v>86</v>
      </c>
      <c r="B5495">
        <f t="shared" si="85"/>
        <v>50</v>
      </c>
      <c r="C5495" t="s">
        <v>33</v>
      </c>
      <c r="D5495" s="1">
        <v>46144</v>
      </c>
      <c r="E5495" t="s">
        <v>39</v>
      </c>
      <c r="AF5495">
        <f>IF(excel_project[[#This Row],[Total Messages]]&gt;0,1,0)</f>
        <v>0</v>
      </c>
    </row>
    <row r="5496" spans="1:32" x14ac:dyDescent="0.3">
      <c r="A5496" t="s">
        <v>86</v>
      </c>
      <c r="B5496">
        <f t="shared" si="85"/>
        <v>50</v>
      </c>
      <c r="C5496" t="s">
        <v>33</v>
      </c>
      <c r="D5496" s="1">
        <v>46145</v>
      </c>
      <c r="E5496" t="s">
        <v>40</v>
      </c>
      <c r="AF5496">
        <f>IF(excel_project[[#This Row],[Total Messages]]&gt;0,1,0)</f>
        <v>0</v>
      </c>
    </row>
    <row r="5497" spans="1:32" x14ac:dyDescent="0.3">
      <c r="A5497" t="s">
        <v>86</v>
      </c>
      <c r="B5497">
        <f t="shared" si="85"/>
        <v>50</v>
      </c>
      <c r="C5497" t="s">
        <v>33</v>
      </c>
      <c r="D5497" s="1">
        <v>46146</v>
      </c>
      <c r="E5497" t="s">
        <v>30</v>
      </c>
      <c r="AF5497">
        <f>IF(excel_project[[#This Row],[Total Messages]]&gt;0,1,0)</f>
        <v>0</v>
      </c>
    </row>
    <row r="5498" spans="1:32" x14ac:dyDescent="0.3">
      <c r="A5498" t="s">
        <v>86</v>
      </c>
      <c r="B5498">
        <f t="shared" si="85"/>
        <v>50</v>
      </c>
      <c r="C5498" t="s">
        <v>33</v>
      </c>
      <c r="D5498" s="1">
        <v>46147</v>
      </c>
      <c r="E5498" t="s">
        <v>34</v>
      </c>
      <c r="AF5498">
        <f>IF(excel_project[[#This Row],[Total Messages]]&gt;0,1,0)</f>
        <v>0</v>
      </c>
    </row>
    <row r="5499" spans="1:32" x14ac:dyDescent="0.3">
      <c r="A5499" t="s">
        <v>86</v>
      </c>
      <c r="B5499">
        <f t="shared" si="85"/>
        <v>50</v>
      </c>
      <c r="C5499" t="s">
        <v>33</v>
      </c>
      <c r="D5499" s="1">
        <v>46148</v>
      </c>
      <c r="E5499" t="s">
        <v>35</v>
      </c>
      <c r="AF5499">
        <f>IF(excel_project[[#This Row],[Total Messages]]&gt;0,1,0)</f>
        <v>0</v>
      </c>
    </row>
    <row r="5500" spans="1:32" x14ac:dyDescent="0.3">
      <c r="A5500" t="s">
        <v>86</v>
      </c>
      <c r="B5500">
        <f t="shared" si="85"/>
        <v>50</v>
      </c>
      <c r="C5500" t="s">
        <v>33</v>
      </c>
      <c r="D5500" s="1">
        <v>46149</v>
      </c>
      <c r="E5500" t="s">
        <v>36</v>
      </c>
      <c r="AF5500">
        <f>IF(excel_project[[#This Row],[Total Messages]]&gt;0,1,0)</f>
        <v>0</v>
      </c>
    </row>
    <row r="5501" spans="1:32" x14ac:dyDescent="0.3">
      <c r="A5501" t="s">
        <v>86</v>
      </c>
      <c r="B5501">
        <f t="shared" si="85"/>
        <v>50</v>
      </c>
      <c r="C5501" t="s">
        <v>33</v>
      </c>
      <c r="D5501" s="1">
        <v>46150</v>
      </c>
      <c r="E5501" t="s">
        <v>38</v>
      </c>
      <c r="AF5501">
        <f>IF(excel_project[[#This Row],[Total Messages]]&gt;0,1,0)</f>
        <v>0</v>
      </c>
    </row>
    <row r="5502" spans="1:32" x14ac:dyDescent="0.3">
      <c r="A5502" t="s">
        <v>87</v>
      </c>
      <c r="B5502">
        <f t="shared" si="85"/>
        <v>51</v>
      </c>
      <c r="C5502" t="s">
        <v>33</v>
      </c>
      <c r="D5502" s="1">
        <v>46041</v>
      </c>
      <c r="E5502" t="s">
        <v>30</v>
      </c>
      <c r="AF5502">
        <f>IF(excel_project[[#This Row],[Total Messages]]&gt;0,1,0)</f>
        <v>0</v>
      </c>
    </row>
    <row r="5503" spans="1:32" x14ac:dyDescent="0.3">
      <c r="A5503" t="s">
        <v>87</v>
      </c>
      <c r="B5503">
        <f t="shared" si="85"/>
        <v>51</v>
      </c>
      <c r="C5503" t="s">
        <v>33</v>
      </c>
      <c r="D5503" s="1">
        <v>46042</v>
      </c>
      <c r="E5503" t="s">
        <v>34</v>
      </c>
      <c r="AF5503">
        <f>IF(excel_project[[#This Row],[Total Messages]]&gt;0,1,0)</f>
        <v>0</v>
      </c>
    </row>
    <row r="5504" spans="1:32" x14ac:dyDescent="0.3">
      <c r="A5504" t="s">
        <v>87</v>
      </c>
      <c r="B5504">
        <f t="shared" si="85"/>
        <v>51</v>
      </c>
      <c r="C5504" t="s">
        <v>33</v>
      </c>
      <c r="D5504" s="1">
        <v>46043</v>
      </c>
      <c r="E5504" t="s">
        <v>35</v>
      </c>
      <c r="AF5504">
        <f>IF(excel_project[[#This Row],[Total Messages]]&gt;0,1,0)</f>
        <v>0</v>
      </c>
    </row>
    <row r="5505" spans="1:32" x14ac:dyDescent="0.3">
      <c r="A5505" t="s">
        <v>87</v>
      </c>
      <c r="B5505">
        <f t="shared" si="85"/>
        <v>51</v>
      </c>
      <c r="C5505" t="s">
        <v>33</v>
      </c>
      <c r="D5505" s="1">
        <v>46044</v>
      </c>
      <c r="E5505" t="s">
        <v>36</v>
      </c>
      <c r="AF5505">
        <f>IF(excel_project[[#This Row],[Total Messages]]&gt;0,1,0)</f>
        <v>0</v>
      </c>
    </row>
    <row r="5506" spans="1:32" x14ac:dyDescent="0.3">
      <c r="A5506" t="s">
        <v>87</v>
      </c>
      <c r="B5506">
        <f t="shared" ref="B5506:B5569" si="86">VALUE(LEFT(A5506,LEN(A5506)-1))</f>
        <v>51</v>
      </c>
      <c r="C5506" t="s">
        <v>33</v>
      </c>
      <c r="D5506" s="1">
        <v>46045</v>
      </c>
      <c r="E5506" t="s">
        <v>38</v>
      </c>
      <c r="AF5506">
        <f>IF(excel_project[[#This Row],[Total Messages]]&gt;0,1,0)</f>
        <v>0</v>
      </c>
    </row>
    <row r="5507" spans="1:32" x14ac:dyDescent="0.3">
      <c r="A5507" t="s">
        <v>87</v>
      </c>
      <c r="B5507">
        <f t="shared" si="86"/>
        <v>51</v>
      </c>
      <c r="C5507" t="s">
        <v>33</v>
      </c>
      <c r="D5507" s="1">
        <v>46046</v>
      </c>
      <c r="E5507" t="s">
        <v>39</v>
      </c>
      <c r="AF5507">
        <f>IF(excel_project[[#This Row],[Total Messages]]&gt;0,1,0)</f>
        <v>0</v>
      </c>
    </row>
    <row r="5508" spans="1:32" x14ac:dyDescent="0.3">
      <c r="A5508" t="s">
        <v>87</v>
      </c>
      <c r="B5508">
        <f t="shared" si="86"/>
        <v>51</v>
      </c>
      <c r="C5508" t="s">
        <v>33</v>
      </c>
      <c r="D5508" s="1">
        <v>46047</v>
      </c>
      <c r="E5508" t="s">
        <v>40</v>
      </c>
      <c r="AF5508">
        <f>IF(excel_project[[#This Row],[Total Messages]]&gt;0,1,0)</f>
        <v>0</v>
      </c>
    </row>
    <row r="5509" spans="1:32" x14ac:dyDescent="0.3">
      <c r="A5509" t="s">
        <v>87</v>
      </c>
      <c r="B5509">
        <f t="shared" si="86"/>
        <v>51</v>
      </c>
      <c r="C5509" t="s">
        <v>33</v>
      </c>
      <c r="D5509" s="1">
        <v>46048</v>
      </c>
      <c r="E5509" t="s">
        <v>30</v>
      </c>
      <c r="AF5509">
        <f>IF(excel_project[[#This Row],[Total Messages]]&gt;0,1,0)</f>
        <v>0</v>
      </c>
    </row>
    <row r="5510" spans="1:32" x14ac:dyDescent="0.3">
      <c r="A5510" t="s">
        <v>87</v>
      </c>
      <c r="B5510">
        <f t="shared" si="86"/>
        <v>51</v>
      </c>
      <c r="C5510" t="s">
        <v>33</v>
      </c>
      <c r="D5510" s="1">
        <v>46049</v>
      </c>
      <c r="E5510" t="s">
        <v>34</v>
      </c>
      <c r="AF5510">
        <f>IF(excel_project[[#This Row],[Total Messages]]&gt;0,1,0)</f>
        <v>0</v>
      </c>
    </row>
    <row r="5511" spans="1:32" x14ac:dyDescent="0.3">
      <c r="A5511" t="s">
        <v>87</v>
      </c>
      <c r="B5511">
        <f t="shared" si="86"/>
        <v>51</v>
      </c>
      <c r="C5511" t="s">
        <v>33</v>
      </c>
      <c r="D5511" s="1">
        <v>46050</v>
      </c>
      <c r="E5511" t="s">
        <v>35</v>
      </c>
      <c r="AF5511">
        <f>IF(excel_project[[#This Row],[Total Messages]]&gt;0,1,0)</f>
        <v>0</v>
      </c>
    </row>
    <row r="5512" spans="1:32" x14ac:dyDescent="0.3">
      <c r="A5512" t="s">
        <v>87</v>
      </c>
      <c r="B5512">
        <f t="shared" si="86"/>
        <v>51</v>
      </c>
      <c r="C5512" t="s">
        <v>33</v>
      </c>
      <c r="D5512" s="1">
        <v>46051</v>
      </c>
      <c r="E5512" t="s">
        <v>36</v>
      </c>
      <c r="AF5512">
        <f>IF(excel_project[[#This Row],[Total Messages]]&gt;0,1,0)</f>
        <v>0</v>
      </c>
    </row>
    <row r="5513" spans="1:32" x14ac:dyDescent="0.3">
      <c r="A5513" t="s">
        <v>87</v>
      </c>
      <c r="B5513">
        <f t="shared" si="86"/>
        <v>51</v>
      </c>
      <c r="C5513" t="s">
        <v>33</v>
      </c>
      <c r="D5513" s="1">
        <v>46052</v>
      </c>
      <c r="E5513" t="s">
        <v>38</v>
      </c>
      <c r="AF5513">
        <f>IF(excel_project[[#This Row],[Total Messages]]&gt;0,1,0)</f>
        <v>0</v>
      </c>
    </row>
    <row r="5514" spans="1:32" x14ac:dyDescent="0.3">
      <c r="A5514" t="s">
        <v>87</v>
      </c>
      <c r="B5514">
        <f t="shared" si="86"/>
        <v>51</v>
      </c>
      <c r="C5514" t="s">
        <v>33</v>
      </c>
      <c r="D5514" s="1">
        <v>46053</v>
      </c>
      <c r="E5514" t="s">
        <v>39</v>
      </c>
      <c r="AF5514">
        <f>IF(excel_project[[#This Row],[Total Messages]]&gt;0,1,0)</f>
        <v>0</v>
      </c>
    </row>
    <row r="5515" spans="1:32" x14ac:dyDescent="0.3">
      <c r="A5515" t="s">
        <v>87</v>
      </c>
      <c r="B5515">
        <f t="shared" si="86"/>
        <v>51</v>
      </c>
      <c r="C5515" t="s">
        <v>33</v>
      </c>
      <c r="D5515" s="1">
        <v>46054</v>
      </c>
      <c r="E5515" t="s">
        <v>40</v>
      </c>
      <c r="AF5515">
        <f>IF(excel_project[[#This Row],[Total Messages]]&gt;0,1,0)</f>
        <v>0</v>
      </c>
    </row>
    <row r="5516" spans="1:32" x14ac:dyDescent="0.3">
      <c r="A5516" t="s">
        <v>87</v>
      </c>
      <c r="B5516">
        <f t="shared" si="86"/>
        <v>51</v>
      </c>
      <c r="C5516" t="s">
        <v>33</v>
      </c>
      <c r="D5516" s="1">
        <v>46055</v>
      </c>
      <c r="E5516" t="s">
        <v>30</v>
      </c>
      <c r="AF5516">
        <f>IF(excel_project[[#This Row],[Total Messages]]&gt;0,1,0)</f>
        <v>0</v>
      </c>
    </row>
    <row r="5517" spans="1:32" x14ac:dyDescent="0.3">
      <c r="A5517" t="s">
        <v>87</v>
      </c>
      <c r="B5517">
        <f t="shared" si="86"/>
        <v>51</v>
      </c>
      <c r="C5517" t="s">
        <v>33</v>
      </c>
      <c r="D5517" s="1">
        <v>46056</v>
      </c>
      <c r="E5517" t="s">
        <v>34</v>
      </c>
      <c r="AF5517">
        <f>IF(excel_project[[#This Row],[Total Messages]]&gt;0,1,0)</f>
        <v>0</v>
      </c>
    </row>
    <row r="5518" spans="1:32" x14ac:dyDescent="0.3">
      <c r="A5518" t="s">
        <v>87</v>
      </c>
      <c r="B5518">
        <f t="shared" si="86"/>
        <v>51</v>
      </c>
      <c r="C5518" t="s">
        <v>33</v>
      </c>
      <c r="D5518" s="1">
        <v>46057</v>
      </c>
      <c r="E5518" t="s">
        <v>35</v>
      </c>
      <c r="AF5518">
        <f>IF(excel_project[[#This Row],[Total Messages]]&gt;0,1,0)</f>
        <v>0</v>
      </c>
    </row>
    <row r="5519" spans="1:32" x14ac:dyDescent="0.3">
      <c r="A5519" t="s">
        <v>87</v>
      </c>
      <c r="B5519">
        <f t="shared" si="86"/>
        <v>51</v>
      </c>
      <c r="C5519" t="s">
        <v>33</v>
      </c>
      <c r="D5519" s="1">
        <v>46058</v>
      </c>
      <c r="E5519" t="s">
        <v>36</v>
      </c>
      <c r="AF5519">
        <f>IF(excel_project[[#This Row],[Total Messages]]&gt;0,1,0)</f>
        <v>0</v>
      </c>
    </row>
    <row r="5520" spans="1:32" x14ac:dyDescent="0.3">
      <c r="A5520" t="s">
        <v>87</v>
      </c>
      <c r="B5520">
        <f t="shared" si="86"/>
        <v>51</v>
      </c>
      <c r="C5520" t="s">
        <v>33</v>
      </c>
      <c r="D5520" s="1">
        <v>46059</v>
      </c>
      <c r="E5520" t="s">
        <v>38</v>
      </c>
      <c r="AF5520">
        <f>IF(excel_project[[#This Row],[Total Messages]]&gt;0,1,0)</f>
        <v>0</v>
      </c>
    </row>
    <row r="5521" spans="1:32" x14ac:dyDescent="0.3">
      <c r="A5521" t="s">
        <v>87</v>
      </c>
      <c r="B5521">
        <f t="shared" si="86"/>
        <v>51</v>
      </c>
      <c r="C5521" t="s">
        <v>33</v>
      </c>
      <c r="D5521" s="1">
        <v>46060</v>
      </c>
      <c r="E5521" t="s">
        <v>39</v>
      </c>
      <c r="AF5521">
        <f>IF(excel_project[[#This Row],[Total Messages]]&gt;0,1,0)</f>
        <v>0</v>
      </c>
    </row>
    <row r="5522" spans="1:32" x14ac:dyDescent="0.3">
      <c r="A5522" t="s">
        <v>87</v>
      </c>
      <c r="B5522">
        <f t="shared" si="86"/>
        <v>51</v>
      </c>
      <c r="C5522" t="s">
        <v>33</v>
      </c>
      <c r="D5522" s="1">
        <v>46061</v>
      </c>
      <c r="E5522" t="s">
        <v>40</v>
      </c>
      <c r="AF5522">
        <f>IF(excel_project[[#This Row],[Total Messages]]&gt;0,1,0)</f>
        <v>0</v>
      </c>
    </row>
    <row r="5523" spans="1:32" x14ac:dyDescent="0.3">
      <c r="A5523" t="s">
        <v>87</v>
      </c>
      <c r="B5523">
        <f t="shared" si="86"/>
        <v>51</v>
      </c>
      <c r="C5523" t="s">
        <v>33</v>
      </c>
      <c r="D5523" s="1">
        <v>46062</v>
      </c>
      <c r="E5523" t="s">
        <v>30</v>
      </c>
      <c r="AF5523">
        <f>IF(excel_project[[#This Row],[Total Messages]]&gt;0,1,0)</f>
        <v>0</v>
      </c>
    </row>
    <row r="5524" spans="1:32" x14ac:dyDescent="0.3">
      <c r="A5524" t="s">
        <v>87</v>
      </c>
      <c r="B5524">
        <f t="shared" si="86"/>
        <v>51</v>
      </c>
      <c r="C5524" t="s">
        <v>33</v>
      </c>
      <c r="D5524" s="1">
        <v>46063</v>
      </c>
      <c r="E5524" t="s">
        <v>34</v>
      </c>
      <c r="AF5524">
        <f>IF(excel_project[[#This Row],[Total Messages]]&gt;0,1,0)</f>
        <v>0</v>
      </c>
    </row>
    <row r="5525" spans="1:32" x14ac:dyDescent="0.3">
      <c r="A5525" t="s">
        <v>87</v>
      </c>
      <c r="B5525">
        <f t="shared" si="86"/>
        <v>51</v>
      </c>
      <c r="C5525" t="s">
        <v>33</v>
      </c>
      <c r="D5525" s="1">
        <v>46064</v>
      </c>
      <c r="E5525" t="s">
        <v>35</v>
      </c>
      <c r="AF5525">
        <f>IF(excel_project[[#This Row],[Total Messages]]&gt;0,1,0)</f>
        <v>0</v>
      </c>
    </row>
    <row r="5526" spans="1:32" x14ac:dyDescent="0.3">
      <c r="A5526" t="s">
        <v>87</v>
      </c>
      <c r="B5526">
        <f t="shared" si="86"/>
        <v>51</v>
      </c>
      <c r="C5526" t="s">
        <v>33</v>
      </c>
      <c r="D5526" s="1">
        <v>46065</v>
      </c>
      <c r="E5526" t="s">
        <v>36</v>
      </c>
      <c r="F5526">
        <v>4</v>
      </c>
      <c r="H5526">
        <v>4</v>
      </c>
      <c r="I5526" t="s">
        <v>37</v>
      </c>
      <c r="J5526" t="s">
        <v>37</v>
      </c>
      <c r="AE5526">
        <v>4</v>
      </c>
      <c r="AF5526">
        <f>IF(excel_project[[#This Row],[Total Messages]]&gt;0,1,0)</f>
        <v>1</v>
      </c>
    </row>
    <row r="5527" spans="1:32" x14ac:dyDescent="0.3">
      <c r="A5527" t="s">
        <v>87</v>
      </c>
      <c r="B5527">
        <f t="shared" si="86"/>
        <v>51</v>
      </c>
      <c r="C5527" t="s">
        <v>33</v>
      </c>
      <c r="D5527" s="1">
        <v>46066</v>
      </c>
      <c r="E5527" t="s">
        <v>38</v>
      </c>
      <c r="AF5527">
        <f>IF(excel_project[[#This Row],[Total Messages]]&gt;0,1,0)</f>
        <v>0</v>
      </c>
    </row>
    <row r="5528" spans="1:32" x14ac:dyDescent="0.3">
      <c r="A5528" t="s">
        <v>87</v>
      </c>
      <c r="B5528">
        <f t="shared" si="86"/>
        <v>51</v>
      </c>
      <c r="C5528" t="s">
        <v>33</v>
      </c>
      <c r="D5528" s="1">
        <v>46067</v>
      </c>
      <c r="E5528" t="s">
        <v>39</v>
      </c>
      <c r="AF5528">
        <f>IF(excel_project[[#This Row],[Total Messages]]&gt;0,1,0)</f>
        <v>0</v>
      </c>
    </row>
    <row r="5529" spans="1:32" x14ac:dyDescent="0.3">
      <c r="A5529" t="s">
        <v>87</v>
      </c>
      <c r="B5529">
        <f t="shared" si="86"/>
        <v>51</v>
      </c>
      <c r="C5529" t="s">
        <v>33</v>
      </c>
      <c r="D5529" s="1">
        <v>46068</v>
      </c>
      <c r="E5529" t="s">
        <v>40</v>
      </c>
      <c r="AF5529">
        <f>IF(excel_project[[#This Row],[Total Messages]]&gt;0,1,0)</f>
        <v>0</v>
      </c>
    </row>
    <row r="5530" spans="1:32" x14ac:dyDescent="0.3">
      <c r="A5530" t="s">
        <v>87</v>
      </c>
      <c r="B5530">
        <f t="shared" si="86"/>
        <v>51</v>
      </c>
      <c r="C5530" t="s">
        <v>33</v>
      </c>
      <c r="D5530" s="1">
        <v>46069</v>
      </c>
      <c r="E5530" t="s">
        <v>30</v>
      </c>
      <c r="AF5530">
        <f>IF(excel_project[[#This Row],[Total Messages]]&gt;0,1,0)</f>
        <v>0</v>
      </c>
    </row>
    <row r="5531" spans="1:32" x14ac:dyDescent="0.3">
      <c r="A5531" t="s">
        <v>87</v>
      </c>
      <c r="B5531">
        <f t="shared" si="86"/>
        <v>51</v>
      </c>
      <c r="C5531" t="s">
        <v>33</v>
      </c>
      <c r="D5531" s="1">
        <v>46070</v>
      </c>
      <c r="E5531" t="s">
        <v>34</v>
      </c>
      <c r="AF5531">
        <f>IF(excel_project[[#This Row],[Total Messages]]&gt;0,1,0)</f>
        <v>0</v>
      </c>
    </row>
    <row r="5532" spans="1:32" x14ac:dyDescent="0.3">
      <c r="A5532" t="s">
        <v>87</v>
      </c>
      <c r="B5532">
        <f t="shared" si="86"/>
        <v>51</v>
      </c>
      <c r="C5532" t="s">
        <v>33</v>
      </c>
      <c r="D5532" s="1">
        <v>46071</v>
      </c>
      <c r="E5532" t="s">
        <v>35</v>
      </c>
      <c r="AF5532">
        <f>IF(excel_project[[#This Row],[Total Messages]]&gt;0,1,0)</f>
        <v>0</v>
      </c>
    </row>
    <row r="5533" spans="1:32" x14ac:dyDescent="0.3">
      <c r="A5533" t="s">
        <v>87</v>
      </c>
      <c r="B5533">
        <f t="shared" si="86"/>
        <v>51</v>
      </c>
      <c r="C5533" t="s">
        <v>33</v>
      </c>
      <c r="D5533" s="1">
        <v>46072</v>
      </c>
      <c r="E5533" t="s">
        <v>36</v>
      </c>
      <c r="AF5533">
        <f>IF(excel_project[[#This Row],[Total Messages]]&gt;0,1,0)</f>
        <v>0</v>
      </c>
    </row>
    <row r="5534" spans="1:32" x14ac:dyDescent="0.3">
      <c r="A5534" t="s">
        <v>87</v>
      </c>
      <c r="B5534">
        <f t="shared" si="86"/>
        <v>51</v>
      </c>
      <c r="C5534" t="s">
        <v>33</v>
      </c>
      <c r="D5534" s="1">
        <v>46073</v>
      </c>
      <c r="E5534" t="s">
        <v>38</v>
      </c>
      <c r="AF5534">
        <f>IF(excel_project[[#This Row],[Total Messages]]&gt;0,1,0)</f>
        <v>0</v>
      </c>
    </row>
    <row r="5535" spans="1:32" x14ac:dyDescent="0.3">
      <c r="A5535" t="s">
        <v>87</v>
      </c>
      <c r="B5535">
        <f t="shared" si="86"/>
        <v>51</v>
      </c>
      <c r="C5535" t="s">
        <v>33</v>
      </c>
      <c r="D5535" s="1">
        <v>46074</v>
      </c>
      <c r="E5535" t="s">
        <v>39</v>
      </c>
      <c r="AF5535">
        <f>IF(excel_project[[#This Row],[Total Messages]]&gt;0,1,0)</f>
        <v>0</v>
      </c>
    </row>
    <row r="5536" spans="1:32" x14ac:dyDescent="0.3">
      <c r="A5536" t="s">
        <v>87</v>
      </c>
      <c r="B5536">
        <f t="shared" si="86"/>
        <v>51</v>
      </c>
      <c r="C5536" t="s">
        <v>33</v>
      </c>
      <c r="D5536" s="1">
        <v>46075</v>
      </c>
      <c r="E5536" t="s">
        <v>40</v>
      </c>
      <c r="AF5536">
        <f>IF(excel_project[[#This Row],[Total Messages]]&gt;0,1,0)</f>
        <v>0</v>
      </c>
    </row>
    <row r="5537" spans="1:32" x14ac:dyDescent="0.3">
      <c r="A5537" t="s">
        <v>87</v>
      </c>
      <c r="B5537">
        <f t="shared" si="86"/>
        <v>51</v>
      </c>
      <c r="C5537" t="s">
        <v>33</v>
      </c>
      <c r="D5537" s="1">
        <v>46076</v>
      </c>
      <c r="E5537" t="s">
        <v>30</v>
      </c>
      <c r="AF5537">
        <f>IF(excel_project[[#This Row],[Total Messages]]&gt;0,1,0)</f>
        <v>0</v>
      </c>
    </row>
    <row r="5538" spans="1:32" x14ac:dyDescent="0.3">
      <c r="A5538" t="s">
        <v>87</v>
      </c>
      <c r="B5538">
        <f t="shared" si="86"/>
        <v>51</v>
      </c>
      <c r="C5538" t="s">
        <v>33</v>
      </c>
      <c r="D5538" s="1">
        <v>46077</v>
      </c>
      <c r="E5538" t="s">
        <v>34</v>
      </c>
      <c r="AF5538">
        <f>IF(excel_project[[#This Row],[Total Messages]]&gt;0,1,0)</f>
        <v>0</v>
      </c>
    </row>
    <row r="5539" spans="1:32" x14ac:dyDescent="0.3">
      <c r="A5539" t="s">
        <v>87</v>
      </c>
      <c r="B5539">
        <f t="shared" si="86"/>
        <v>51</v>
      </c>
      <c r="C5539" t="s">
        <v>33</v>
      </c>
      <c r="D5539" s="1">
        <v>46078</v>
      </c>
      <c r="E5539" t="s">
        <v>35</v>
      </c>
      <c r="AF5539">
        <f>IF(excel_project[[#This Row],[Total Messages]]&gt;0,1,0)</f>
        <v>0</v>
      </c>
    </row>
    <row r="5540" spans="1:32" x14ac:dyDescent="0.3">
      <c r="A5540" t="s">
        <v>87</v>
      </c>
      <c r="B5540">
        <f t="shared" si="86"/>
        <v>51</v>
      </c>
      <c r="C5540" t="s">
        <v>33</v>
      </c>
      <c r="D5540" s="1">
        <v>46079</v>
      </c>
      <c r="E5540" t="s">
        <v>36</v>
      </c>
      <c r="AF5540">
        <f>IF(excel_project[[#This Row],[Total Messages]]&gt;0,1,0)</f>
        <v>0</v>
      </c>
    </row>
    <row r="5541" spans="1:32" x14ac:dyDescent="0.3">
      <c r="A5541" t="s">
        <v>87</v>
      </c>
      <c r="B5541">
        <f t="shared" si="86"/>
        <v>51</v>
      </c>
      <c r="C5541" t="s">
        <v>33</v>
      </c>
      <c r="D5541" s="1">
        <v>46080</v>
      </c>
      <c r="E5541" t="s">
        <v>38</v>
      </c>
      <c r="AF5541">
        <f>IF(excel_project[[#This Row],[Total Messages]]&gt;0,1,0)</f>
        <v>0</v>
      </c>
    </row>
    <row r="5542" spans="1:32" x14ac:dyDescent="0.3">
      <c r="A5542" t="s">
        <v>87</v>
      </c>
      <c r="B5542">
        <f t="shared" si="86"/>
        <v>51</v>
      </c>
      <c r="C5542" t="s">
        <v>33</v>
      </c>
      <c r="D5542" s="1">
        <v>46081</v>
      </c>
      <c r="E5542" t="s">
        <v>39</v>
      </c>
      <c r="AF5542">
        <f>IF(excel_project[[#This Row],[Total Messages]]&gt;0,1,0)</f>
        <v>0</v>
      </c>
    </row>
    <row r="5543" spans="1:32" x14ac:dyDescent="0.3">
      <c r="A5543" t="s">
        <v>87</v>
      </c>
      <c r="B5543">
        <f t="shared" si="86"/>
        <v>51</v>
      </c>
      <c r="C5543" t="s">
        <v>33</v>
      </c>
      <c r="D5543" s="1">
        <v>46082</v>
      </c>
      <c r="E5543" t="s">
        <v>40</v>
      </c>
      <c r="AF5543">
        <f>IF(excel_project[[#This Row],[Total Messages]]&gt;0,1,0)</f>
        <v>0</v>
      </c>
    </row>
    <row r="5544" spans="1:32" x14ac:dyDescent="0.3">
      <c r="A5544" t="s">
        <v>87</v>
      </c>
      <c r="B5544">
        <f t="shared" si="86"/>
        <v>51</v>
      </c>
      <c r="C5544" t="s">
        <v>33</v>
      </c>
      <c r="D5544" s="1">
        <v>46083</v>
      </c>
      <c r="E5544" t="s">
        <v>30</v>
      </c>
      <c r="AF5544">
        <f>IF(excel_project[[#This Row],[Total Messages]]&gt;0,1,0)</f>
        <v>0</v>
      </c>
    </row>
    <row r="5545" spans="1:32" x14ac:dyDescent="0.3">
      <c r="A5545" t="s">
        <v>87</v>
      </c>
      <c r="B5545">
        <f t="shared" si="86"/>
        <v>51</v>
      </c>
      <c r="C5545" t="s">
        <v>33</v>
      </c>
      <c r="D5545" s="1">
        <v>46084</v>
      </c>
      <c r="E5545" t="s">
        <v>34</v>
      </c>
      <c r="AF5545">
        <f>IF(excel_project[[#This Row],[Total Messages]]&gt;0,1,0)</f>
        <v>0</v>
      </c>
    </row>
    <row r="5546" spans="1:32" x14ac:dyDescent="0.3">
      <c r="A5546" t="s">
        <v>87</v>
      </c>
      <c r="B5546">
        <f t="shared" si="86"/>
        <v>51</v>
      </c>
      <c r="C5546" t="s">
        <v>33</v>
      </c>
      <c r="D5546" s="1">
        <v>46085</v>
      </c>
      <c r="E5546" t="s">
        <v>35</v>
      </c>
      <c r="AF5546">
        <f>IF(excel_project[[#This Row],[Total Messages]]&gt;0,1,0)</f>
        <v>0</v>
      </c>
    </row>
    <row r="5547" spans="1:32" x14ac:dyDescent="0.3">
      <c r="A5547" t="s">
        <v>87</v>
      </c>
      <c r="B5547">
        <f t="shared" si="86"/>
        <v>51</v>
      </c>
      <c r="C5547" t="s">
        <v>33</v>
      </c>
      <c r="D5547" s="1">
        <v>46086</v>
      </c>
      <c r="E5547" t="s">
        <v>36</v>
      </c>
      <c r="AF5547">
        <f>IF(excel_project[[#This Row],[Total Messages]]&gt;0,1,0)</f>
        <v>0</v>
      </c>
    </row>
    <row r="5548" spans="1:32" x14ac:dyDescent="0.3">
      <c r="A5548" t="s">
        <v>87</v>
      </c>
      <c r="B5548">
        <f t="shared" si="86"/>
        <v>51</v>
      </c>
      <c r="C5548" t="s">
        <v>33</v>
      </c>
      <c r="D5548" s="1">
        <v>46087</v>
      </c>
      <c r="E5548" t="s">
        <v>38</v>
      </c>
      <c r="AF5548">
        <f>IF(excel_project[[#This Row],[Total Messages]]&gt;0,1,0)</f>
        <v>0</v>
      </c>
    </row>
    <row r="5549" spans="1:32" x14ac:dyDescent="0.3">
      <c r="A5549" t="s">
        <v>87</v>
      </c>
      <c r="B5549">
        <f t="shared" si="86"/>
        <v>51</v>
      </c>
      <c r="C5549" t="s">
        <v>33</v>
      </c>
      <c r="D5549" s="1">
        <v>46088</v>
      </c>
      <c r="E5549" t="s">
        <v>39</v>
      </c>
      <c r="AF5549">
        <f>IF(excel_project[[#This Row],[Total Messages]]&gt;0,1,0)</f>
        <v>0</v>
      </c>
    </row>
    <row r="5550" spans="1:32" x14ac:dyDescent="0.3">
      <c r="A5550" t="s">
        <v>87</v>
      </c>
      <c r="B5550">
        <f t="shared" si="86"/>
        <v>51</v>
      </c>
      <c r="C5550" t="s">
        <v>33</v>
      </c>
      <c r="D5550" s="1">
        <v>46089</v>
      </c>
      <c r="E5550" t="s">
        <v>40</v>
      </c>
      <c r="AF5550">
        <f>IF(excel_project[[#This Row],[Total Messages]]&gt;0,1,0)</f>
        <v>0</v>
      </c>
    </row>
    <row r="5551" spans="1:32" x14ac:dyDescent="0.3">
      <c r="A5551" t="s">
        <v>87</v>
      </c>
      <c r="B5551">
        <f t="shared" si="86"/>
        <v>51</v>
      </c>
      <c r="C5551" t="s">
        <v>33</v>
      </c>
      <c r="D5551" s="1">
        <v>46090</v>
      </c>
      <c r="E5551" t="s">
        <v>30</v>
      </c>
      <c r="AF5551">
        <f>IF(excel_project[[#This Row],[Total Messages]]&gt;0,1,0)</f>
        <v>0</v>
      </c>
    </row>
    <row r="5552" spans="1:32" x14ac:dyDescent="0.3">
      <c r="A5552" t="s">
        <v>87</v>
      </c>
      <c r="B5552">
        <f t="shared" si="86"/>
        <v>51</v>
      </c>
      <c r="C5552" t="s">
        <v>33</v>
      </c>
      <c r="D5552" s="1">
        <v>46091</v>
      </c>
      <c r="E5552" t="s">
        <v>34</v>
      </c>
      <c r="AF5552">
        <f>IF(excel_project[[#This Row],[Total Messages]]&gt;0,1,0)</f>
        <v>0</v>
      </c>
    </row>
    <row r="5553" spans="1:32" x14ac:dyDescent="0.3">
      <c r="A5553" t="s">
        <v>87</v>
      </c>
      <c r="B5553">
        <f t="shared" si="86"/>
        <v>51</v>
      </c>
      <c r="C5553" t="s">
        <v>33</v>
      </c>
      <c r="D5553" s="1">
        <v>46092</v>
      </c>
      <c r="E5553" t="s">
        <v>35</v>
      </c>
      <c r="AF5553">
        <f>IF(excel_project[[#This Row],[Total Messages]]&gt;0,1,0)</f>
        <v>0</v>
      </c>
    </row>
    <row r="5554" spans="1:32" x14ac:dyDescent="0.3">
      <c r="A5554" t="s">
        <v>87</v>
      </c>
      <c r="B5554">
        <f t="shared" si="86"/>
        <v>51</v>
      </c>
      <c r="C5554" t="s">
        <v>33</v>
      </c>
      <c r="D5554" s="1">
        <v>46093</v>
      </c>
      <c r="E5554" t="s">
        <v>36</v>
      </c>
      <c r="AF5554">
        <f>IF(excel_project[[#This Row],[Total Messages]]&gt;0,1,0)</f>
        <v>0</v>
      </c>
    </row>
    <row r="5555" spans="1:32" x14ac:dyDescent="0.3">
      <c r="A5555" t="s">
        <v>87</v>
      </c>
      <c r="B5555">
        <f t="shared" si="86"/>
        <v>51</v>
      </c>
      <c r="C5555" t="s">
        <v>33</v>
      </c>
      <c r="D5555" s="1">
        <v>46094</v>
      </c>
      <c r="E5555" t="s">
        <v>38</v>
      </c>
      <c r="AF5555">
        <f>IF(excel_project[[#This Row],[Total Messages]]&gt;0,1,0)</f>
        <v>0</v>
      </c>
    </row>
    <row r="5556" spans="1:32" x14ac:dyDescent="0.3">
      <c r="A5556" t="s">
        <v>87</v>
      </c>
      <c r="B5556">
        <f t="shared" si="86"/>
        <v>51</v>
      </c>
      <c r="C5556" t="s">
        <v>33</v>
      </c>
      <c r="D5556" s="1">
        <v>46095</v>
      </c>
      <c r="E5556" t="s">
        <v>39</v>
      </c>
      <c r="AF5556">
        <f>IF(excel_project[[#This Row],[Total Messages]]&gt;0,1,0)</f>
        <v>0</v>
      </c>
    </row>
    <row r="5557" spans="1:32" x14ac:dyDescent="0.3">
      <c r="A5557" t="s">
        <v>87</v>
      </c>
      <c r="B5557">
        <f t="shared" si="86"/>
        <v>51</v>
      </c>
      <c r="C5557" t="s">
        <v>33</v>
      </c>
      <c r="D5557" s="1">
        <v>46096</v>
      </c>
      <c r="E5557" t="s">
        <v>40</v>
      </c>
      <c r="AF5557">
        <f>IF(excel_project[[#This Row],[Total Messages]]&gt;0,1,0)</f>
        <v>0</v>
      </c>
    </row>
    <row r="5558" spans="1:32" x14ac:dyDescent="0.3">
      <c r="A5558" t="s">
        <v>87</v>
      </c>
      <c r="B5558">
        <f t="shared" si="86"/>
        <v>51</v>
      </c>
      <c r="C5558" t="s">
        <v>33</v>
      </c>
      <c r="D5558" s="1">
        <v>46097</v>
      </c>
      <c r="E5558" t="s">
        <v>30</v>
      </c>
      <c r="AF5558">
        <f>IF(excel_project[[#This Row],[Total Messages]]&gt;0,1,0)</f>
        <v>0</v>
      </c>
    </row>
    <row r="5559" spans="1:32" x14ac:dyDescent="0.3">
      <c r="A5559" t="s">
        <v>87</v>
      </c>
      <c r="B5559">
        <f t="shared" si="86"/>
        <v>51</v>
      </c>
      <c r="C5559" t="s">
        <v>33</v>
      </c>
      <c r="D5559" s="1">
        <v>46098</v>
      </c>
      <c r="E5559" t="s">
        <v>34</v>
      </c>
      <c r="AF5559">
        <f>IF(excel_project[[#This Row],[Total Messages]]&gt;0,1,0)</f>
        <v>0</v>
      </c>
    </row>
    <row r="5560" spans="1:32" x14ac:dyDescent="0.3">
      <c r="A5560" t="s">
        <v>87</v>
      </c>
      <c r="B5560">
        <f t="shared" si="86"/>
        <v>51</v>
      </c>
      <c r="C5560" t="s">
        <v>33</v>
      </c>
      <c r="D5560" s="1">
        <v>46099</v>
      </c>
      <c r="E5560" t="s">
        <v>35</v>
      </c>
      <c r="AF5560">
        <f>IF(excel_project[[#This Row],[Total Messages]]&gt;0,1,0)</f>
        <v>0</v>
      </c>
    </row>
    <row r="5561" spans="1:32" x14ac:dyDescent="0.3">
      <c r="A5561" t="s">
        <v>87</v>
      </c>
      <c r="B5561">
        <f t="shared" si="86"/>
        <v>51</v>
      </c>
      <c r="C5561" t="s">
        <v>33</v>
      </c>
      <c r="D5561" s="1">
        <v>46100</v>
      </c>
      <c r="E5561" t="s">
        <v>36</v>
      </c>
      <c r="AF5561">
        <f>IF(excel_project[[#This Row],[Total Messages]]&gt;0,1,0)</f>
        <v>0</v>
      </c>
    </row>
    <row r="5562" spans="1:32" x14ac:dyDescent="0.3">
      <c r="A5562" t="s">
        <v>87</v>
      </c>
      <c r="B5562">
        <f t="shared" si="86"/>
        <v>51</v>
      </c>
      <c r="C5562" t="s">
        <v>33</v>
      </c>
      <c r="D5562" s="1">
        <v>46101</v>
      </c>
      <c r="E5562" t="s">
        <v>38</v>
      </c>
      <c r="AF5562">
        <f>IF(excel_project[[#This Row],[Total Messages]]&gt;0,1,0)</f>
        <v>0</v>
      </c>
    </row>
    <row r="5563" spans="1:32" x14ac:dyDescent="0.3">
      <c r="A5563" t="s">
        <v>87</v>
      </c>
      <c r="B5563">
        <f t="shared" si="86"/>
        <v>51</v>
      </c>
      <c r="C5563" t="s">
        <v>33</v>
      </c>
      <c r="D5563" s="1">
        <v>46102</v>
      </c>
      <c r="E5563" t="s">
        <v>39</v>
      </c>
      <c r="AF5563">
        <f>IF(excel_project[[#This Row],[Total Messages]]&gt;0,1,0)</f>
        <v>0</v>
      </c>
    </row>
    <row r="5564" spans="1:32" x14ac:dyDescent="0.3">
      <c r="A5564" t="s">
        <v>87</v>
      </c>
      <c r="B5564">
        <f t="shared" si="86"/>
        <v>51</v>
      </c>
      <c r="C5564" t="s">
        <v>33</v>
      </c>
      <c r="D5564" s="1">
        <v>46103</v>
      </c>
      <c r="E5564" t="s">
        <v>40</v>
      </c>
      <c r="AF5564">
        <f>IF(excel_project[[#This Row],[Total Messages]]&gt;0,1,0)</f>
        <v>0</v>
      </c>
    </row>
    <row r="5565" spans="1:32" x14ac:dyDescent="0.3">
      <c r="A5565" t="s">
        <v>87</v>
      </c>
      <c r="B5565">
        <f t="shared" si="86"/>
        <v>51</v>
      </c>
      <c r="C5565" t="s">
        <v>33</v>
      </c>
      <c r="D5565" s="1">
        <v>46104</v>
      </c>
      <c r="E5565" t="s">
        <v>30</v>
      </c>
      <c r="AF5565">
        <f>IF(excel_project[[#This Row],[Total Messages]]&gt;0,1,0)</f>
        <v>0</v>
      </c>
    </row>
    <row r="5566" spans="1:32" x14ac:dyDescent="0.3">
      <c r="A5566" t="s">
        <v>87</v>
      </c>
      <c r="B5566">
        <f t="shared" si="86"/>
        <v>51</v>
      </c>
      <c r="C5566" t="s">
        <v>33</v>
      </c>
      <c r="D5566" s="1">
        <v>46105</v>
      </c>
      <c r="E5566" t="s">
        <v>34</v>
      </c>
      <c r="AF5566">
        <f>IF(excel_project[[#This Row],[Total Messages]]&gt;0,1,0)</f>
        <v>0</v>
      </c>
    </row>
    <row r="5567" spans="1:32" x14ac:dyDescent="0.3">
      <c r="A5567" t="s">
        <v>87</v>
      </c>
      <c r="B5567">
        <f t="shared" si="86"/>
        <v>51</v>
      </c>
      <c r="C5567" t="s">
        <v>33</v>
      </c>
      <c r="D5567" s="1">
        <v>46106</v>
      </c>
      <c r="E5567" t="s">
        <v>35</v>
      </c>
      <c r="AF5567">
        <f>IF(excel_project[[#This Row],[Total Messages]]&gt;0,1,0)</f>
        <v>0</v>
      </c>
    </row>
    <row r="5568" spans="1:32" x14ac:dyDescent="0.3">
      <c r="A5568" t="s">
        <v>87</v>
      </c>
      <c r="B5568">
        <f t="shared" si="86"/>
        <v>51</v>
      </c>
      <c r="C5568" t="s">
        <v>33</v>
      </c>
      <c r="D5568" s="1">
        <v>46107</v>
      </c>
      <c r="E5568" t="s">
        <v>36</v>
      </c>
      <c r="AF5568">
        <f>IF(excel_project[[#This Row],[Total Messages]]&gt;0,1,0)</f>
        <v>0</v>
      </c>
    </row>
    <row r="5569" spans="1:32" x14ac:dyDescent="0.3">
      <c r="A5569" t="s">
        <v>87</v>
      </c>
      <c r="B5569">
        <f t="shared" si="86"/>
        <v>51</v>
      </c>
      <c r="C5569" t="s">
        <v>33</v>
      </c>
      <c r="D5569" s="1">
        <v>46108</v>
      </c>
      <c r="E5569" t="s">
        <v>38</v>
      </c>
      <c r="AF5569">
        <f>IF(excel_project[[#This Row],[Total Messages]]&gt;0,1,0)</f>
        <v>0</v>
      </c>
    </row>
    <row r="5570" spans="1:32" x14ac:dyDescent="0.3">
      <c r="A5570" t="s">
        <v>87</v>
      </c>
      <c r="B5570">
        <f t="shared" ref="B5570:B5633" si="87">VALUE(LEFT(A5570,LEN(A5570)-1))</f>
        <v>51</v>
      </c>
      <c r="C5570" t="s">
        <v>33</v>
      </c>
      <c r="D5570" s="1">
        <v>46109</v>
      </c>
      <c r="E5570" t="s">
        <v>39</v>
      </c>
      <c r="AF5570">
        <f>IF(excel_project[[#This Row],[Total Messages]]&gt;0,1,0)</f>
        <v>0</v>
      </c>
    </row>
    <row r="5571" spans="1:32" x14ac:dyDescent="0.3">
      <c r="A5571" t="s">
        <v>87</v>
      </c>
      <c r="B5571">
        <f t="shared" si="87"/>
        <v>51</v>
      </c>
      <c r="C5571" t="s">
        <v>33</v>
      </c>
      <c r="D5571" s="1">
        <v>46110</v>
      </c>
      <c r="E5571" t="s">
        <v>40</v>
      </c>
      <c r="AF5571">
        <f>IF(excel_project[[#This Row],[Total Messages]]&gt;0,1,0)</f>
        <v>0</v>
      </c>
    </row>
    <row r="5572" spans="1:32" x14ac:dyDescent="0.3">
      <c r="A5572" t="s">
        <v>87</v>
      </c>
      <c r="B5572">
        <f t="shared" si="87"/>
        <v>51</v>
      </c>
      <c r="C5572" t="s">
        <v>33</v>
      </c>
      <c r="D5572" s="1">
        <v>46111</v>
      </c>
      <c r="E5572" t="s">
        <v>30</v>
      </c>
      <c r="AF5572">
        <f>IF(excel_project[[#This Row],[Total Messages]]&gt;0,1,0)</f>
        <v>0</v>
      </c>
    </row>
    <row r="5573" spans="1:32" x14ac:dyDescent="0.3">
      <c r="A5573" t="s">
        <v>87</v>
      </c>
      <c r="B5573">
        <f t="shared" si="87"/>
        <v>51</v>
      </c>
      <c r="C5573" t="s">
        <v>33</v>
      </c>
      <c r="D5573" s="1">
        <v>46112</v>
      </c>
      <c r="E5573" t="s">
        <v>34</v>
      </c>
      <c r="AF5573">
        <f>IF(excel_project[[#This Row],[Total Messages]]&gt;0,1,0)</f>
        <v>0</v>
      </c>
    </row>
    <row r="5574" spans="1:32" x14ac:dyDescent="0.3">
      <c r="A5574" t="s">
        <v>87</v>
      </c>
      <c r="B5574">
        <f t="shared" si="87"/>
        <v>51</v>
      </c>
      <c r="C5574" t="s">
        <v>33</v>
      </c>
      <c r="D5574" s="1">
        <v>46113</v>
      </c>
      <c r="E5574" t="s">
        <v>35</v>
      </c>
      <c r="AF5574">
        <f>IF(excel_project[[#This Row],[Total Messages]]&gt;0,1,0)</f>
        <v>0</v>
      </c>
    </row>
    <row r="5575" spans="1:32" x14ac:dyDescent="0.3">
      <c r="A5575" t="s">
        <v>87</v>
      </c>
      <c r="B5575">
        <f t="shared" si="87"/>
        <v>51</v>
      </c>
      <c r="C5575" t="s">
        <v>33</v>
      </c>
      <c r="D5575" s="1">
        <v>46114</v>
      </c>
      <c r="E5575" t="s">
        <v>36</v>
      </c>
      <c r="AF5575">
        <f>IF(excel_project[[#This Row],[Total Messages]]&gt;0,1,0)</f>
        <v>0</v>
      </c>
    </row>
    <row r="5576" spans="1:32" x14ac:dyDescent="0.3">
      <c r="A5576" t="s">
        <v>87</v>
      </c>
      <c r="B5576">
        <f t="shared" si="87"/>
        <v>51</v>
      </c>
      <c r="C5576" t="s">
        <v>33</v>
      </c>
      <c r="D5576" s="1">
        <v>46115</v>
      </c>
      <c r="E5576" t="s">
        <v>38</v>
      </c>
      <c r="AF5576">
        <f>IF(excel_project[[#This Row],[Total Messages]]&gt;0,1,0)</f>
        <v>0</v>
      </c>
    </row>
    <row r="5577" spans="1:32" x14ac:dyDescent="0.3">
      <c r="A5577" t="s">
        <v>87</v>
      </c>
      <c r="B5577">
        <f t="shared" si="87"/>
        <v>51</v>
      </c>
      <c r="C5577" t="s">
        <v>33</v>
      </c>
      <c r="D5577" s="1">
        <v>46116</v>
      </c>
      <c r="E5577" t="s">
        <v>39</v>
      </c>
      <c r="AF5577">
        <f>IF(excel_project[[#This Row],[Total Messages]]&gt;0,1,0)</f>
        <v>0</v>
      </c>
    </row>
    <row r="5578" spans="1:32" x14ac:dyDescent="0.3">
      <c r="A5578" t="s">
        <v>87</v>
      </c>
      <c r="B5578">
        <f t="shared" si="87"/>
        <v>51</v>
      </c>
      <c r="C5578" t="s">
        <v>33</v>
      </c>
      <c r="D5578" s="1">
        <v>46117</v>
      </c>
      <c r="E5578" t="s">
        <v>40</v>
      </c>
      <c r="AF5578">
        <f>IF(excel_project[[#This Row],[Total Messages]]&gt;0,1,0)</f>
        <v>0</v>
      </c>
    </row>
    <row r="5579" spans="1:32" x14ac:dyDescent="0.3">
      <c r="A5579" t="s">
        <v>87</v>
      </c>
      <c r="B5579">
        <f t="shared" si="87"/>
        <v>51</v>
      </c>
      <c r="C5579" t="s">
        <v>33</v>
      </c>
      <c r="D5579" s="1">
        <v>46118</v>
      </c>
      <c r="E5579" t="s">
        <v>30</v>
      </c>
      <c r="AF5579">
        <f>IF(excel_project[[#This Row],[Total Messages]]&gt;0,1,0)</f>
        <v>0</v>
      </c>
    </row>
    <row r="5580" spans="1:32" x14ac:dyDescent="0.3">
      <c r="A5580" t="s">
        <v>87</v>
      </c>
      <c r="B5580">
        <f t="shared" si="87"/>
        <v>51</v>
      </c>
      <c r="C5580" t="s">
        <v>33</v>
      </c>
      <c r="D5580" s="1">
        <v>46119</v>
      </c>
      <c r="E5580" t="s">
        <v>34</v>
      </c>
      <c r="AF5580">
        <f>IF(excel_project[[#This Row],[Total Messages]]&gt;0,1,0)</f>
        <v>0</v>
      </c>
    </row>
    <row r="5581" spans="1:32" x14ac:dyDescent="0.3">
      <c r="A5581" t="s">
        <v>87</v>
      </c>
      <c r="B5581">
        <f t="shared" si="87"/>
        <v>51</v>
      </c>
      <c r="C5581" t="s">
        <v>33</v>
      </c>
      <c r="D5581" s="1">
        <v>46120</v>
      </c>
      <c r="E5581" t="s">
        <v>35</v>
      </c>
      <c r="AF5581">
        <f>IF(excel_project[[#This Row],[Total Messages]]&gt;0,1,0)</f>
        <v>0</v>
      </c>
    </row>
    <row r="5582" spans="1:32" x14ac:dyDescent="0.3">
      <c r="A5582" t="s">
        <v>87</v>
      </c>
      <c r="B5582">
        <f t="shared" si="87"/>
        <v>51</v>
      </c>
      <c r="C5582" t="s">
        <v>33</v>
      </c>
      <c r="D5582" s="1">
        <v>46121</v>
      </c>
      <c r="E5582" t="s">
        <v>36</v>
      </c>
      <c r="AF5582">
        <f>IF(excel_project[[#This Row],[Total Messages]]&gt;0,1,0)</f>
        <v>0</v>
      </c>
    </row>
    <row r="5583" spans="1:32" x14ac:dyDescent="0.3">
      <c r="A5583" t="s">
        <v>87</v>
      </c>
      <c r="B5583">
        <f t="shared" si="87"/>
        <v>51</v>
      </c>
      <c r="C5583" t="s">
        <v>33</v>
      </c>
      <c r="D5583" s="1">
        <v>46122</v>
      </c>
      <c r="E5583" t="s">
        <v>38</v>
      </c>
      <c r="AF5583">
        <f>IF(excel_project[[#This Row],[Total Messages]]&gt;0,1,0)</f>
        <v>0</v>
      </c>
    </row>
    <row r="5584" spans="1:32" x14ac:dyDescent="0.3">
      <c r="A5584" t="s">
        <v>87</v>
      </c>
      <c r="B5584">
        <f t="shared" si="87"/>
        <v>51</v>
      </c>
      <c r="C5584" t="s">
        <v>33</v>
      </c>
      <c r="D5584" s="1">
        <v>46123</v>
      </c>
      <c r="E5584" t="s">
        <v>39</v>
      </c>
      <c r="AF5584">
        <f>IF(excel_project[[#This Row],[Total Messages]]&gt;0,1,0)</f>
        <v>0</v>
      </c>
    </row>
    <row r="5585" spans="1:32" x14ac:dyDescent="0.3">
      <c r="A5585" t="s">
        <v>87</v>
      </c>
      <c r="B5585">
        <f t="shared" si="87"/>
        <v>51</v>
      </c>
      <c r="C5585" t="s">
        <v>33</v>
      </c>
      <c r="D5585" s="1">
        <v>46124</v>
      </c>
      <c r="E5585" t="s">
        <v>40</v>
      </c>
      <c r="AF5585">
        <f>IF(excel_project[[#This Row],[Total Messages]]&gt;0,1,0)</f>
        <v>0</v>
      </c>
    </row>
    <row r="5586" spans="1:32" x14ac:dyDescent="0.3">
      <c r="A5586" t="s">
        <v>87</v>
      </c>
      <c r="B5586">
        <f t="shared" si="87"/>
        <v>51</v>
      </c>
      <c r="C5586" t="s">
        <v>33</v>
      </c>
      <c r="D5586" s="1">
        <v>46125</v>
      </c>
      <c r="E5586" t="s">
        <v>30</v>
      </c>
      <c r="AF5586">
        <f>IF(excel_project[[#This Row],[Total Messages]]&gt;0,1,0)</f>
        <v>0</v>
      </c>
    </row>
    <row r="5587" spans="1:32" x14ac:dyDescent="0.3">
      <c r="A5587" t="s">
        <v>87</v>
      </c>
      <c r="B5587">
        <f t="shared" si="87"/>
        <v>51</v>
      </c>
      <c r="C5587" t="s">
        <v>33</v>
      </c>
      <c r="D5587" s="1">
        <v>46126</v>
      </c>
      <c r="E5587" t="s">
        <v>34</v>
      </c>
      <c r="AF5587">
        <f>IF(excel_project[[#This Row],[Total Messages]]&gt;0,1,0)</f>
        <v>0</v>
      </c>
    </row>
    <row r="5588" spans="1:32" x14ac:dyDescent="0.3">
      <c r="A5588" t="s">
        <v>87</v>
      </c>
      <c r="B5588">
        <f t="shared" si="87"/>
        <v>51</v>
      </c>
      <c r="C5588" t="s">
        <v>33</v>
      </c>
      <c r="D5588" s="1">
        <v>46127</v>
      </c>
      <c r="E5588" t="s">
        <v>35</v>
      </c>
      <c r="AF5588">
        <f>IF(excel_project[[#This Row],[Total Messages]]&gt;0,1,0)</f>
        <v>0</v>
      </c>
    </row>
    <row r="5589" spans="1:32" x14ac:dyDescent="0.3">
      <c r="A5589" t="s">
        <v>87</v>
      </c>
      <c r="B5589">
        <f t="shared" si="87"/>
        <v>51</v>
      </c>
      <c r="C5589" t="s">
        <v>33</v>
      </c>
      <c r="D5589" s="1">
        <v>46128</v>
      </c>
      <c r="E5589" t="s">
        <v>36</v>
      </c>
      <c r="AF5589">
        <f>IF(excel_project[[#This Row],[Total Messages]]&gt;0,1,0)</f>
        <v>0</v>
      </c>
    </row>
    <row r="5590" spans="1:32" x14ac:dyDescent="0.3">
      <c r="A5590" t="s">
        <v>87</v>
      </c>
      <c r="B5590">
        <f t="shared" si="87"/>
        <v>51</v>
      </c>
      <c r="C5590" t="s">
        <v>33</v>
      </c>
      <c r="D5590" s="1">
        <v>46129</v>
      </c>
      <c r="E5590" t="s">
        <v>38</v>
      </c>
      <c r="AF5590">
        <f>IF(excel_project[[#This Row],[Total Messages]]&gt;0,1,0)</f>
        <v>0</v>
      </c>
    </row>
    <row r="5591" spans="1:32" x14ac:dyDescent="0.3">
      <c r="A5591" t="s">
        <v>87</v>
      </c>
      <c r="B5591">
        <f t="shared" si="87"/>
        <v>51</v>
      </c>
      <c r="C5591" t="s">
        <v>33</v>
      </c>
      <c r="D5591" s="1">
        <v>46130</v>
      </c>
      <c r="E5591" t="s">
        <v>39</v>
      </c>
      <c r="AF5591">
        <f>IF(excel_project[[#This Row],[Total Messages]]&gt;0,1,0)</f>
        <v>0</v>
      </c>
    </row>
    <row r="5592" spans="1:32" x14ac:dyDescent="0.3">
      <c r="A5592" t="s">
        <v>87</v>
      </c>
      <c r="B5592">
        <f t="shared" si="87"/>
        <v>51</v>
      </c>
      <c r="C5592" t="s">
        <v>33</v>
      </c>
      <c r="D5592" s="1">
        <v>46131</v>
      </c>
      <c r="E5592" t="s">
        <v>40</v>
      </c>
      <c r="AF5592">
        <f>IF(excel_project[[#This Row],[Total Messages]]&gt;0,1,0)</f>
        <v>0</v>
      </c>
    </row>
    <row r="5593" spans="1:32" x14ac:dyDescent="0.3">
      <c r="A5593" t="s">
        <v>87</v>
      </c>
      <c r="B5593">
        <f t="shared" si="87"/>
        <v>51</v>
      </c>
      <c r="C5593" t="s">
        <v>33</v>
      </c>
      <c r="D5593" s="1">
        <v>46132</v>
      </c>
      <c r="E5593" t="s">
        <v>30</v>
      </c>
      <c r="AF5593">
        <f>IF(excel_project[[#This Row],[Total Messages]]&gt;0,1,0)</f>
        <v>0</v>
      </c>
    </row>
    <row r="5594" spans="1:32" x14ac:dyDescent="0.3">
      <c r="A5594" t="s">
        <v>87</v>
      </c>
      <c r="B5594">
        <f t="shared" si="87"/>
        <v>51</v>
      </c>
      <c r="C5594" t="s">
        <v>33</v>
      </c>
      <c r="D5594" s="1">
        <v>46133</v>
      </c>
      <c r="E5594" t="s">
        <v>34</v>
      </c>
      <c r="AF5594">
        <f>IF(excel_project[[#This Row],[Total Messages]]&gt;0,1,0)</f>
        <v>0</v>
      </c>
    </row>
    <row r="5595" spans="1:32" x14ac:dyDescent="0.3">
      <c r="A5595" t="s">
        <v>87</v>
      </c>
      <c r="B5595">
        <f t="shared" si="87"/>
        <v>51</v>
      </c>
      <c r="C5595" t="s">
        <v>33</v>
      </c>
      <c r="D5595" s="1">
        <v>46134</v>
      </c>
      <c r="E5595" t="s">
        <v>35</v>
      </c>
      <c r="AF5595">
        <f>IF(excel_project[[#This Row],[Total Messages]]&gt;0,1,0)</f>
        <v>0</v>
      </c>
    </row>
    <row r="5596" spans="1:32" x14ac:dyDescent="0.3">
      <c r="A5596" t="s">
        <v>87</v>
      </c>
      <c r="B5596">
        <f t="shared" si="87"/>
        <v>51</v>
      </c>
      <c r="C5596" t="s">
        <v>33</v>
      </c>
      <c r="D5596" s="1">
        <v>46135</v>
      </c>
      <c r="E5596" t="s">
        <v>36</v>
      </c>
      <c r="AF5596">
        <f>IF(excel_project[[#This Row],[Total Messages]]&gt;0,1,0)</f>
        <v>0</v>
      </c>
    </row>
    <row r="5597" spans="1:32" x14ac:dyDescent="0.3">
      <c r="A5597" t="s">
        <v>87</v>
      </c>
      <c r="B5597">
        <f t="shared" si="87"/>
        <v>51</v>
      </c>
      <c r="C5597" t="s">
        <v>33</v>
      </c>
      <c r="D5597" s="1">
        <v>46136</v>
      </c>
      <c r="E5597" t="s">
        <v>38</v>
      </c>
      <c r="AF5597">
        <f>IF(excel_project[[#This Row],[Total Messages]]&gt;0,1,0)</f>
        <v>0</v>
      </c>
    </row>
    <row r="5598" spans="1:32" x14ac:dyDescent="0.3">
      <c r="A5598" t="s">
        <v>87</v>
      </c>
      <c r="B5598">
        <f t="shared" si="87"/>
        <v>51</v>
      </c>
      <c r="C5598" t="s">
        <v>33</v>
      </c>
      <c r="D5598" s="1">
        <v>46137</v>
      </c>
      <c r="E5598" t="s">
        <v>39</v>
      </c>
      <c r="AF5598">
        <f>IF(excel_project[[#This Row],[Total Messages]]&gt;0,1,0)</f>
        <v>0</v>
      </c>
    </row>
    <row r="5599" spans="1:32" x14ac:dyDescent="0.3">
      <c r="A5599" t="s">
        <v>87</v>
      </c>
      <c r="B5599">
        <f t="shared" si="87"/>
        <v>51</v>
      </c>
      <c r="C5599" t="s">
        <v>33</v>
      </c>
      <c r="D5599" s="1">
        <v>46138</v>
      </c>
      <c r="E5599" t="s">
        <v>40</v>
      </c>
      <c r="AF5599">
        <f>IF(excel_project[[#This Row],[Total Messages]]&gt;0,1,0)</f>
        <v>0</v>
      </c>
    </row>
    <row r="5600" spans="1:32" x14ac:dyDescent="0.3">
      <c r="A5600" t="s">
        <v>87</v>
      </c>
      <c r="B5600">
        <f t="shared" si="87"/>
        <v>51</v>
      </c>
      <c r="C5600" t="s">
        <v>33</v>
      </c>
      <c r="D5600" s="1">
        <v>46139</v>
      </c>
      <c r="E5600" t="s">
        <v>30</v>
      </c>
      <c r="AF5600">
        <f>IF(excel_project[[#This Row],[Total Messages]]&gt;0,1,0)</f>
        <v>0</v>
      </c>
    </row>
    <row r="5601" spans="1:32" x14ac:dyDescent="0.3">
      <c r="A5601" t="s">
        <v>87</v>
      </c>
      <c r="B5601">
        <f t="shared" si="87"/>
        <v>51</v>
      </c>
      <c r="C5601" t="s">
        <v>33</v>
      </c>
      <c r="D5601" s="1">
        <v>46140</v>
      </c>
      <c r="E5601" t="s">
        <v>34</v>
      </c>
      <c r="AF5601">
        <f>IF(excel_project[[#This Row],[Total Messages]]&gt;0,1,0)</f>
        <v>0</v>
      </c>
    </row>
    <row r="5602" spans="1:32" x14ac:dyDescent="0.3">
      <c r="A5602" t="s">
        <v>87</v>
      </c>
      <c r="B5602">
        <f t="shared" si="87"/>
        <v>51</v>
      </c>
      <c r="C5602" t="s">
        <v>33</v>
      </c>
      <c r="D5602" s="1">
        <v>46141</v>
      </c>
      <c r="E5602" t="s">
        <v>35</v>
      </c>
      <c r="AF5602">
        <f>IF(excel_project[[#This Row],[Total Messages]]&gt;0,1,0)</f>
        <v>0</v>
      </c>
    </row>
    <row r="5603" spans="1:32" x14ac:dyDescent="0.3">
      <c r="A5603" t="s">
        <v>87</v>
      </c>
      <c r="B5603">
        <f t="shared" si="87"/>
        <v>51</v>
      </c>
      <c r="C5603" t="s">
        <v>33</v>
      </c>
      <c r="D5603" s="1">
        <v>46142</v>
      </c>
      <c r="E5603" t="s">
        <v>36</v>
      </c>
      <c r="AF5603">
        <f>IF(excel_project[[#This Row],[Total Messages]]&gt;0,1,0)</f>
        <v>0</v>
      </c>
    </row>
    <row r="5604" spans="1:32" x14ac:dyDescent="0.3">
      <c r="A5604" t="s">
        <v>87</v>
      </c>
      <c r="B5604">
        <f t="shared" si="87"/>
        <v>51</v>
      </c>
      <c r="C5604" t="s">
        <v>33</v>
      </c>
      <c r="D5604" s="1">
        <v>46143</v>
      </c>
      <c r="E5604" t="s">
        <v>38</v>
      </c>
      <c r="AF5604">
        <f>IF(excel_project[[#This Row],[Total Messages]]&gt;0,1,0)</f>
        <v>0</v>
      </c>
    </row>
    <row r="5605" spans="1:32" x14ac:dyDescent="0.3">
      <c r="A5605" t="s">
        <v>87</v>
      </c>
      <c r="B5605">
        <f t="shared" si="87"/>
        <v>51</v>
      </c>
      <c r="C5605" t="s">
        <v>33</v>
      </c>
      <c r="D5605" s="1">
        <v>46144</v>
      </c>
      <c r="E5605" t="s">
        <v>39</v>
      </c>
      <c r="AF5605">
        <f>IF(excel_project[[#This Row],[Total Messages]]&gt;0,1,0)</f>
        <v>0</v>
      </c>
    </row>
    <row r="5606" spans="1:32" x14ac:dyDescent="0.3">
      <c r="A5606" t="s">
        <v>87</v>
      </c>
      <c r="B5606">
        <f t="shared" si="87"/>
        <v>51</v>
      </c>
      <c r="C5606" t="s">
        <v>33</v>
      </c>
      <c r="D5606" s="1">
        <v>46145</v>
      </c>
      <c r="E5606" t="s">
        <v>40</v>
      </c>
      <c r="AF5606">
        <f>IF(excel_project[[#This Row],[Total Messages]]&gt;0,1,0)</f>
        <v>0</v>
      </c>
    </row>
    <row r="5607" spans="1:32" x14ac:dyDescent="0.3">
      <c r="A5607" t="s">
        <v>87</v>
      </c>
      <c r="B5607">
        <f t="shared" si="87"/>
        <v>51</v>
      </c>
      <c r="C5607" t="s">
        <v>33</v>
      </c>
      <c r="D5607" s="1">
        <v>46146</v>
      </c>
      <c r="E5607" t="s">
        <v>30</v>
      </c>
      <c r="AF5607">
        <f>IF(excel_project[[#This Row],[Total Messages]]&gt;0,1,0)</f>
        <v>0</v>
      </c>
    </row>
    <row r="5608" spans="1:32" x14ac:dyDescent="0.3">
      <c r="A5608" t="s">
        <v>87</v>
      </c>
      <c r="B5608">
        <f t="shared" si="87"/>
        <v>51</v>
      </c>
      <c r="C5608" t="s">
        <v>33</v>
      </c>
      <c r="D5608" s="1">
        <v>46147</v>
      </c>
      <c r="E5608" t="s">
        <v>34</v>
      </c>
      <c r="AF5608">
        <f>IF(excel_project[[#This Row],[Total Messages]]&gt;0,1,0)</f>
        <v>0</v>
      </c>
    </row>
    <row r="5609" spans="1:32" x14ac:dyDescent="0.3">
      <c r="A5609" t="s">
        <v>87</v>
      </c>
      <c r="B5609">
        <f t="shared" si="87"/>
        <v>51</v>
      </c>
      <c r="C5609" t="s">
        <v>33</v>
      </c>
      <c r="D5609" s="1">
        <v>46148</v>
      </c>
      <c r="E5609" t="s">
        <v>35</v>
      </c>
      <c r="AF5609">
        <f>IF(excel_project[[#This Row],[Total Messages]]&gt;0,1,0)</f>
        <v>0</v>
      </c>
    </row>
    <row r="5610" spans="1:32" x14ac:dyDescent="0.3">
      <c r="A5610" t="s">
        <v>87</v>
      </c>
      <c r="B5610">
        <f t="shared" si="87"/>
        <v>51</v>
      </c>
      <c r="C5610" t="s">
        <v>33</v>
      </c>
      <c r="D5610" s="1">
        <v>46149</v>
      </c>
      <c r="E5610" t="s">
        <v>36</v>
      </c>
      <c r="AF5610">
        <f>IF(excel_project[[#This Row],[Total Messages]]&gt;0,1,0)</f>
        <v>0</v>
      </c>
    </row>
    <row r="5611" spans="1:32" x14ac:dyDescent="0.3">
      <c r="A5611" t="s">
        <v>87</v>
      </c>
      <c r="B5611">
        <f t="shared" si="87"/>
        <v>51</v>
      </c>
      <c r="C5611" t="s">
        <v>33</v>
      </c>
      <c r="D5611" s="1">
        <v>46150</v>
      </c>
      <c r="E5611" t="s">
        <v>38</v>
      </c>
      <c r="AF5611">
        <f>IF(excel_project[[#This Row],[Total Messages]]&gt;0,1,0)</f>
        <v>0</v>
      </c>
    </row>
    <row r="5612" spans="1:32" x14ac:dyDescent="0.3">
      <c r="A5612" t="s">
        <v>88</v>
      </c>
      <c r="B5612">
        <f t="shared" si="87"/>
        <v>52</v>
      </c>
      <c r="C5612" t="s">
        <v>33</v>
      </c>
      <c r="D5612" s="1">
        <v>46041</v>
      </c>
      <c r="E5612" t="s">
        <v>30</v>
      </c>
      <c r="AF5612">
        <f>IF(excel_project[[#This Row],[Total Messages]]&gt;0,1,0)</f>
        <v>0</v>
      </c>
    </row>
    <row r="5613" spans="1:32" x14ac:dyDescent="0.3">
      <c r="A5613" t="s">
        <v>88</v>
      </c>
      <c r="B5613">
        <f t="shared" si="87"/>
        <v>52</v>
      </c>
      <c r="C5613" t="s">
        <v>33</v>
      </c>
      <c r="D5613" s="1">
        <v>46042</v>
      </c>
      <c r="E5613" t="s">
        <v>34</v>
      </c>
      <c r="AF5613">
        <f>IF(excel_project[[#This Row],[Total Messages]]&gt;0,1,0)</f>
        <v>0</v>
      </c>
    </row>
    <row r="5614" spans="1:32" x14ac:dyDescent="0.3">
      <c r="A5614" t="s">
        <v>88</v>
      </c>
      <c r="B5614">
        <f t="shared" si="87"/>
        <v>52</v>
      </c>
      <c r="C5614" t="s">
        <v>33</v>
      </c>
      <c r="D5614" s="1">
        <v>46043</v>
      </c>
      <c r="E5614" t="s">
        <v>35</v>
      </c>
      <c r="AF5614">
        <f>IF(excel_project[[#This Row],[Total Messages]]&gt;0,1,0)</f>
        <v>0</v>
      </c>
    </row>
    <row r="5615" spans="1:32" x14ac:dyDescent="0.3">
      <c r="A5615" t="s">
        <v>88</v>
      </c>
      <c r="B5615">
        <f t="shared" si="87"/>
        <v>52</v>
      </c>
      <c r="C5615" t="s">
        <v>33</v>
      </c>
      <c r="D5615" s="1">
        <v>46044</v>
      </c>
      <c r="E5615" t="s">
        <v>36</v>
      </c>
      <c r="AF5615">
        <f>IF(excel_project[[#This Row],[Total Messages]]&gt;0,1,0)</f>
        <v>0</v>
      </c>
    </row>
    <row r="5616" spans="1:32" x14ac:dyDescent="0.3">
      <c r="A5616" t="s">
        <v>88</v>
      </c>
      <c r="B5616">
        <f t="shared" si="87"/>
        <v>52</v>
      </c>
      <c r="C5616" t="s">
        <v>33</v>
      </c>
      <c r="D5616" s="1">
        <v>46045</v>
      </c>
      <c r="E5616" t="s">
        <v>38</v>
      </c>
      <c r="AF5616">
        <f>IF(excel_project[[#This Row],[Total Messages]]&gt;0,1,0)</f>
        <v>0</v>
      </c>
    </row>
    <row r="5617" spans="1:32" x14ac:dyDescent="0.3">
      <c r="A5617" t="s">
        <v>88</v>
      </c>
      <c r="B5617">
        <f t="shared" si="87"/>
        <v>52</v>
      </c>
      <c r="C5617" t="s">
        <v>33</v>
      </c>
      <c r="D5617" s="1">
        <v>46046</v>
      </c>
      <c r="E5617" t="s">
        <v>39</v>
      </c>
      <c r="AF5617">
        <f>IF(excel_project[[#This Row],[Total Messages]]&gt;0,1,0)</f>
        <v>0</v>
      </c>
    </row>
    <row r="5618" spans="1:32" x14ac:dyDescent="0.3">
      <c r="A5618" t="s">
        <v>88</v>
      </c>
      <c r="B5618">
        <f t="shared" si="87"/>
        <v>52</v>
      </c>
      <c r="C5618" t="s">
        <v>33</v>
      </c>
      <c r="D5618" s="1">
        <v>46047</v>
      </c>
      <c r="E5618" t="s">
        <v>40</v>
      </c>
      <c r="AF5618">
        <f>IF(excel_project[[#This Row],[Total Messages]]&gt;0,1,0)</f>
        <v>0</v>
      </c>
    </row>
    <row r="5619" spans="1:32" x14ac:dyDescent="0.3">
      <c r="A5619" t="s">
        <v>88</v>
      </c>
      <c r="B5619">
        <f t="shared" si="87"/>
        <v>52</v>
      </c>
      <c r="C5619" t="s">
        <v>33</v>
      </c>
      <c r="D5619" s="1">
        <v>46048</v>
      </c>
      <c r="E5619" t="s">
        <v>30</v>
      </c>
      <c r="AF5619">
        <f>IF(excel_project[[#This Row],[Total Messages]]&gt;0,1,0)</f>
        <v>0</v>
      </c>
    </row>
    <row r="5620" spans="1:32" x14ac:dyDescent="0.3">
      <c r="A5620" t="s">
        <v>88</v>
      </c>
      <c r="B5620">
        <f t="shared" si="87"/>
        <v>52</v>
      </c>
      <c r="C5620" t="s">
        <v>33</v>
      </c>
      <c r="D5620" s="1">
        <v>46049</v>
      </c>
      <c r="E5620" t="s">
        <v>34</v>
      </c>
      <c r="AF5620">
        <f>IF(excel_project[[#This Row],[Total Messages]]&gt;0,1,0)</f>
        <v>0</v>
      </c>
    </row>
    <row r="5621" spans="1:32" x14ac:dyDescent="0.3">
      <c r="A5621" t="s">
        <v>88</v>
      </c>
      <c r="B5621">
        <f t="shared" si="87"/>
        <v>52</v>
      </c>
      <c r="C5621" t="s">
        <v>33</v>
      </c>
      <c r="D5621" s="1">
        <v>46050</v>
      </c>
      <c r="E5621" t="s">
        <v>35</v>
      </c>
      <c r="AF5621">
        <f>IF(excel_project[[#This Row],[Total Messages]]&gt;0,1,0)</f>
        <v>0</v>
      </c>
    </row>
    <row r="5622" spans="1:32" x14ac:dyDescent="0.3">
      <c r="A5622" t="s">
        <v>88</v>
      </c>
      <c r="B5622">
        <f t="shared" si="87"/>
        <v>52</v>
      </c>
      <c r="C5622" t="s">
        <v>33</v>
      </c>
      <c r="D5622" s="1">
        <v>46051</v>
      </c>
      <c r="E5622" t="s">
        <v>36</v>
      </c>
      <c r="AF5622">
        <f>IF(excel_project[[#This Row],[Total Messages]]&gt;0,1,0)</f>
        <v>0</v>
      </c>
    </row>
    <row r="5623" spans="1:32" x14ac:dyDescent="0.3">
      <c r="A5623" t="s">
        <v>88</v>
      </c>
      <c r="B5623">
        <f t="shared" si="87"/>
        <v>52</v>
      </c>
      <c r="C5623" t="s">
        <v>33</v>
      </c>
      <c r="D5623" s="1">
        <v>46052</v>
      </c>
      <c r="E5623" t="s">
        <v>38</v>
      </c>
      <c r="AF5623">
        <f>IF(excel_project[[#This Row],[Total Messages]]&gt;0,1,0)</f>
        <v>0</v>
      </c>
    </row>
    <row r="5624" spans="1:32" x14ac:dyDescent="0.3">
      <c r="A5624" t="s">
        <v>88</v>
      </c>
      <c r="B5624">
        <f t="shared" si="87"/>
        <v>52</v>
      </c>
      <c r="C5624" t="s">
        <v>33</v>
      </c>
      <c r="D5624" s="1">
        <v>46053</v>
      </c>
      <c r="E5624" t="s">
        <v>39</v>
      </c>
      <c r="AF5624">
        <f>IF(excel_project[[#This Row],[Total Messages]]&gt;0,1,0)</f>
        <v>0</v>
      </c>
    </row>
    <row r="5625" spans="1:32" x14ac:dyDescent="0.3">
      <c r="A5625" t="s">
        <v>88</v>
      </c>
      <c r="B5625">
        <f t="shared" si="87"/>
        <v>52</v>
      </c>
      <c r="C5625" t="s">
        <v>33</v>
      </c>
      <c r="D5625" s="1">
        <v>46054</v>
      </c>
      <c r="E5625" t="s">
        <v>40</v>
      </c>
      <c r="AF5625">
        <f>IF(excel_project[[#This Row],[Total Messages]]&gt;0,1,0)</f>
        <v>0</v>
      </c>
    </row>
    <row r="5626" spans="1:32" x14ac:dyDescent="0.3">
      <c r="A5626" t="s">
        <v>88</v>
      </c>
      <c r="B5626">
        <f t="shared" si="87"/>
        <v>52</v>
      </c>
      <c r="C5626" t="s">
        <v>33</v>
      </c>
      <c r="D5626" s="1">
        <v>46055</v>
      </c>
      <c r="E5626" t="s">
        <v>30</v>
      </c>
      <c r="AF5626">
        <f>IF(excel_project[[#This Row],[Total Messages]]&gt;0,1,0)</f>
        <v>0</v>
      </c>
    </row>
    <row r="5627" spans="1:32" x14ac:dyDescent="0.3">
      <c r="A5627" t="s">
        <v>88</v>
      </c>
      <c r="B5627">
        <f t="shared" si="87"/>
        <v>52</v>
      </c>
      <c r="C5627" t="s">
        <v>33</v>
      </c>
      <c r="D5627" s="1">
        <v>46056</v>
      </c>
      <c r="E5627" t="s">
        <v>34</v>
      </c>
      <c r="AF5627">
        <f>IF(excel_project[[#This Row],[Total Messages]]&gt;0,1,0)</f>
        <v>0</v>
      </c>
    </row>
    <row r="5628" spans="1:32" x14ac:dyDescent="0.3">
      <c r="A5628" t="s">
        <v>88</v>
      </c>
      <c r="B5628">
        <f t="shared" si="87"/>
        <v>52</v>
      </c>
      <c r="C5628" t="s">
        <v>33</v>
      </c>
      <c r="D5628" s="1">
        <v>46057</v>
      </c>
      <c r="E5628" t="s">
        <v>35</v>
      </c>
      <c r="AF5628">
        <f>IF(excel_project[[#This Row],[Total Messages]]&gt;0,1,0)</f>
        <v>0</v>
      </c>
    </row>
    <row r="5629" spans="1:32" x14ac:dyDescent="0.3">
      <c r="A5629" t="s">
        <v>88</v>
      </c>
      <c r="B5629">
        <f t="shared" si="87"/>
        <v>52</v>
      </c>
      <c r="C5629" t="s">
        <v>33</v>
      </c>
      <c r="D5629" s="1">
        <v>46058</v>
      </c>
      <c r="E5629" t="s">
        <v>36</v>
      </c>
      <c r="AF5629">
        <f>IF(excel_project[[#This Row],[Total Messages]]&gt;0,1,0)</f>
        <v>0</v>
      </c>
    </row>
    <row r="5630" spans="1:32" x14ac:dyDescent="0.3">
      <c r="A5630" t="s">
        <v>88</v>
      </c>
      <c r="B5630">
        <f t="shared" si="87"/>
        <v>52</v>
      </c>
      <c r="C5630" t="s">
        <v>33</v>
      </c>
      <c r="D5630" s="1">
        <v>46059</v>
      </c>
      <c r="E5630" t="s">
        <v>38</v>
      </c>
      <c r="AF5630">
        <f>IF(excel_project[[#This Row],[Total Messages]]&gt;0,1,0)</f>
        <v>0</v>
      </c>
    </row>
    <row r="5631" spans="1:32" x14ac:dyDescent="0.3">
      <c r="A5631" t="s">
        <v>88</v>
      </c>
      <c r="B5631">
        <f t="shared" si="87"/>
        <v>52</v>
      </c>
      <c r="C5631" t="s">
        <v>33</v>
      </c>
      <c r="D5631" s="1">
        <v>46060</v>
      </c>
      <c r="E5631" t="s">
        <v>39</v>
      </c>
      <c r="AF5631">
        <f>IF(excel_project[[#This Row],[Total Messages]]&gt;0,1,0)</f>
        <v>0</v>
      </c>
    </row>
    <row r="5632" spans="1:32" x14ac:dyDescent="0.3">
      <c r="A5632" t="s">
        <v>88</v>
      </c>
      <c r="B5632">
        <f t="shared" si="87"/>
        <v>52</v>
      </c>
      <c r="C5632" t="s">
        <v>33</v>
      </c>
      <c r="D5632" s="1">
        <v>46061</v>
      </c>
      <c r="E5632" t="s">
        <v>40</v>
      </c>
      <c r="AF5632">
        <f>IF(excel_project[[#This Row],[Total Messages]]&gt;0,1,0)</f>
        <v>0</v>
      </c>
    </row>
    <row r="5633" spans="1:32" x14ac:dyDescent="0.3">
      <c r="A5633" t="s">
        <v>88</v>
      </c>
      <c r="B5633">
        <f t="shared" si="87"/>
        <v>52</v>
      </c>
      <c r="C5633" t="s">
        <v>33</v>
      </c>
      <c r="D5633" s="1">
        <v>46062</v>
      </c>
      <c r="E5633" t="s">
        <v>30</v>
      </c>
      <c r="AF5633">
        <f>IF(excel_project[[#This Row],[Total Messages]]&gt;0,1,0)</f>
        <v>0</v>
      </c>
    </row>
    <row r="5634" spans="1:32" x14ac:dyDescent="0.3">
      <c r="A5634" t="s">
        <v>88</v>
      </c>
      <c r="B5634">
        <f t="shared" ref="B5634:B5697" si="88">VALUE(LEFT(A5634,LEN(A5634)-1))</f>
        <v>52</v>
      </c>
      <c r="C5634" t="s">
        <v>33</v>
      </c>
      <c r="D5634" s="1">
        <v>46063</v>
      </c>
      <c r="E5634" t="s">
        <v>34</v>
      </c>
      <c r="F5634">
        <v>8</v>
      </c>
      <c r="G5634">
        <v>4</v>
      </c>
      <c r="H5634">
        <v>4</v>
      </c>
      <c r="I5634" t="s">
        <v>37</v>
      </c>
      <c r="J5634" t="s">
        <v>31</v>
      </c>
      <c r="AF5634">
        <f>IF(excel_project[[#This Row],[Total Messages]]&gt;0,1,0)</f>
        <v>1</v>
      </c>
    </row>
    <row r="5635" spans="1:32" x14ac:dyDescent="0.3">
      <c r="A5635" t="s">
        <v>88</v>
      </c>
      <c r="B5635">
        <f t="shared" si="88"/>
        <v>52</v>
      </c>
      <c r="C5635" t="s">
        <v>33</v>
      </c>
      <c r="D5635" s="1">
        <v>46064</v>
      </c>
      <c r="E5635" t="s">
        <v>35</v>
      </c>
      <c r="F5635">
        <v>6</v>
      </c>
      <c r="G5635">
        <v>4</v>
      </c>
      <c r="H5635">
        <v>2</v>
      </c>
      <c r="I5635" t="s">
        <v>31</v>
      </c>
      <c r="J5635" t="s">
        <v>31</v>
      </c>
      <c r="AF5635">
        <f>IF(excel_project[[#This Row],[Total Messages]]&gt;0,1,0)</f>
        <v>1</v>
      </c>
    </row>
    <row r="5636" spans="1:32" x14ac:dyDescent="0.3">
      <c r="A5636" t="s">
        <v>88</v>
      </c>
      <c r="B5636">
        <f t="shared" si="88"/>
        <v>52</v>
      </c>
      <c r="C5636" t="s">
        <v>33</v>
      </c>
      <c r="D5636" s="1">
        <v>46065</v>
      </c>
      <c r="E5636" t="s">
        <v>36</v>
      </c>
      <c r="F5636">
        <v>15</v>
      </c>
      <c r="G5636">
        <v>8</v>
      </c>
      <c r="H5636">
        <v>7</v>
      </c>
      <c r="I5636" t="s">
        <v>31</v>
      </c>
      <c r="J5636" t="s">
        <v>37</v>
      </c>
      <c r="K5636">
        <v>2</v>
      </c>
      <c r="N5636">
        <v>1</v>
      </c>
      <c r="AF5636">
        <f>IF(excel_project[[#This Row],[Total Messages]]&gt;0,1,0)</f>
        <v>1</v>
      </c>
    </row>
    <row r="5637" spans="1:32" x14ac:dyDescent="0.3">
      <c r="A5637" t="s">
        <v>88</v>
      </c>
      <c r="B5637">
        <f t="shared" si="88"/>
        <v>52</v>
      </c>
      <c r="C5637" t="s">
        <v>33</v>
      </c>
      <c r="D5637" s="1">
        <v>46066</v>
      </c>
      <c r="E5637" t="s">
        <v>38</v>
      </c>
      <c r="F5637">
        <v>3</v>
      </c>
      <c r="G5637">
        <v>1</v>
      </c>
      <c r="H5637">
        <v>2</v>
      </c>
      <c r="I5637" t="s">
        <v>31</v>
      </c>
      <c r="J5637" t="s">
        <v>37</v>
      </c>
      <c r="AF5637">
        <f>IF(excel_project[[#This Row],[Total Messages]]&gt;0,1,0)</f>
        <v>1</v>
      </c>
    </row>
    <row r="5638" spans="1:32" x14ac:dyDescent="0.3">
      <c r="A5638" t="s">
        <v>88</v>
      </c>
      <c r="B5638">
        <f t="shared" si="88"/>
        <v>52</v>
      </c>
      <c r="C5638" t="s">
        <v>33</v>
      </c>
      <c r="D5638" s="1">
        <v>46067</v>
      </c>
      <c r="E5638" t="s">
        <v>39</v>
      </c>
      <c r="AF5638">
        <f>IF(excel_project[[#This Row],[Total Messages]]&gt;0,1,0)</f>
        <v>0</v>
      </c>
    </row>
    <row r="5639" spans="1:32" x14ac:dyDescent="0.3">
      <c r="A5639" t="s">
        <v>88</v>
      </c>
      <c r="B5639">
        <f t="shared" si="88"/>
        <v>52</v>
      </c>
      <c r="C5639" t="s">
        <v>33</v>
      </c>
      <c r="D5639" s="1">
        <v>46068</v>
      </c>
      <c r="E5639" t="s">
        <v>40</v>
      </c>
      <c r="AF5639">
        <f>IF(excel_project[[#This Row],[Total Messages]]&gt;0,1,0)</f>
        <v>0</v>
      </c>
    </row>
    <row r="5640" spans="1:32" x14ac:dyDescent="0.3">
      <c r="A5640" t="s">
        <v>88</v>
      </c>
      <c r="B5640">
        <f t="shared" si="88"/>
        <v>52</v>
      </c>
      <c r="C5640" t="s">
        <v>33</v>
      </c>
      <c r="D5640" s="1">
        <v>46069</v>
      </c>
      <c r="E5640" t="s">
        <v>30</v>
      </c>
      <c r="AF5640">
        <f>IF(excel_project[[#This Row],[Total Messages]]&gt;0,1,0)</f>
        <v>0</v>
      </c>
    </row>
    <row r="5641" spans="1:32" x14ac:dyDescent="0.3">
      <c r="A5641" t="s">
        <v>88</v>
      </c>
      <c r="B5641">
        <f t="shared" si="88"/>
        <v>52</v>
      </c>
      <c r="C5641" t="s">
        <v>33</v>
      </c>
      <c r="D5641" s="1">
        <v>46070</v>
      </c>
      <c r="E5641" t="s">
        <v>34</v>
      </c>
      <c r="AF5641">
        <f>IF(excel_project[[#This Row],[Total Messages]]&gt;0,1,0)</f>
        <v>0</v>
      </c>
    </row>
    <row r="5642" spans="1:32" x14ac:dyDescent="0.3">
      <c r="A5642" t="s">
        <v>88</v>
      </c>
      <c r="B5642">
        <f t="shared" si="88"/>
        <v>52</v>
      </c>
      <c r="C5642" t="s">
        <v>33</v>
      </c>
      <c r="D5642" s="1">
        <v>46071</v>
      </c>
      <c r="E5642" t="s">
        <v>35</v>
      </c>
      <c r="AF5642">
        <f>IF(excel_project[[#This Row],[Total Messages]]&gt;0,1,0)</f>
        <v>0</v>
      </c>
    </row>
    <row r="5643" spans="1:32" x14ac:dyDescent="0.3">
      <c r="A5643" t="s">
        <v>88</v>
      </c>
      <c r="B5643">
        <f t="shared" si="88"/>
        <v>52</v>
      </c>
      <c r="C5643" t="s">
        <v>33</v>
      </c>
      <c r="D5643" s="1">
        <v>46072</v>
      </c>
      <c r="E5643" t="s">
        <v>36</v>
      </c>
      <c r="AF5643">
        <f>IF(excel_project[[#This Row],[Total Messages]]&gt;0,1,0)</f>
        <v>0</v>
      </c>
    </row>
    <row r="5644" spans="1:32" x14ac:dyDescent="0.3">
      <c r="A5644" t="s">
        <v>88</v>
      </c>
      <c r="B5644">
        <f t="shared" si="88"/>
        <v>52</v>
      </c>
      <c r="C5644" t="s">
        <v>33</v>
      </c>
      <c r="D5644" s="1">
        <v>46073</v>
      </c>
      <c r="E5644" t="s">
        <v>38</v>
      </c>
      <c r="AF5644">
        <f>IF(excel_project[[#This Row],[Total Messages]]&gt;0,1,0)</f>
        <v>0</v>
      </c>
    </row>
    <row r="5645" spans="1:32" x14ac:dyDescent="0.3">
      <c r="A5645" t="s">
        <v>88</v>
      </c>
      <c r="B5645">
        <f t="shared" si="88"/>
        <v>52</v>
      </c>
      <c r="C5645" t="s">
        <v>33</v>
      </c>
      <c r="D5645" s="1">
        <v>46074</v>
      </c>
      <c r="E5645" t="s">
        <v>39</v>
      </c>
      <c r="AF5645">
        <f>IF(excel_project[[#This Row],[Total Messages]]&gt;0,1,0)</f>
        <v>0</v>
      </c>
    </row>
    <row r="5646" spans="1:32" x14ac:dyDescent="0.3">
      <c r="A5646" t="s">
        <v>88</v>
      </c>
      <c r="B5646">
        <f t="shared" si="88"/>
        <v>52</v>
      </c>
      <c r="C5646" t="s">
        <v>33</v>
      </c>
      <c r="D5646" s="1">
        <v>46075</v>
      </c>
      <c r="E5646" t="s">
        <v>40</v>
      </c>
      <c r="AF5646">
        <f>IF(excel_project[[#This Row],[Total Messages]]&gt;0,1,0)</f>
        <v>0</v>
      </c>
    </row>
    <row r="5647" spans="1:32" x14ac:dyDescent="0.3">
      <c r="A5647" t="s">
        <v>88</v>
      </c>
      <c r="B5647">
        <f t="shared" si="88"/>
        <v>52</v>
      </c>
      <c r="C5647" t="s">
        <v>33</v>
      </c>
      <c r="D5647" s="1">
        <v>46076</v>
      </c>
      <c r="E5647" t="s">
        <v>30</v>
      </c>
      <c r="AF5647">
        <f>IF(excel_project[[#This Row],[Total Messages]]&gt;0,1,0)</f>
        <v>0</v>
      </c>
    </row>
    <row r="5648" spans="1:32" x14ac:dyDescent="0.3">
      <c r="A5648" t="s">
        <v>88</v>
      </c>
      <c r="B5648">
        <f t="shared" si="88"/>
        <v>52</v>
      </c>
      <c r="C5648" t="s">
        <v>33</v>
      </c>
      <c r="D5648" s="1">
        <v>46077</v>
      </c>
      <c r="E5648" t="s">
        <v>34</v>
      </c>
      <c r="AF5648">
        <f>IF(excel_project[[#This Row],[Total Messages]]&gt;0,1,0)</f>
        <v>0</v>
      </c>
    </row>
    <row r="5649" spans="1:32" x14ac:dyDescent="0.3">
      <c r="A5649" t="s">
        <v>88</v>
      </c>
      <c r="B5649">
        <f t="shared" si="88"/>
        <v>52</v>
      </c>
      <c r="C5649" t="s">
        <v>33</v>
      </c>
      <c r="D5649" s="1">
        <v>46078</v>
      </c>
      <c r="E5649" t="s">
        <v>35</v>
      </c>
      <c r="AF5649">
        <f>IF(excel_project[[#This Row],[Total Messages]]&gt;0,1,0)</f>
        <v>0</v>
      </c>
    </row>
    <row r="5650" spans="1:32" x14ac:dyDescent="0.3">
      <c r="A5650" t="s">
        <v>88</v>
      </c>
      <c r="B5650">
        <f t="shared" si="88"/>
        <v>52</v>
      </c>
      <c r="C5650" t="s">
        <v>33</v>
      </c>
      <c r="D5650" s="1">
        <v>46079</v>
      </c>
      <c r="E5650" t="s">
        <v>36</v>
      </c>
      <c r="AF5650">
        <f>IF(excel_project[[#This Row],[Total Messages]]&gt;0,1,0)</f>
        <v>0</v>
      </c>
    </row>
    <row r="5651" spans="1:32" x14ac:dyDescent="0.3">
      <c r="A5651" t="s">
        <v>88</v>
      </c>
      <c r="B5651">
        <f t="shared" si="88"/>
        <v>52</v>
      </c>
      <c r="C5651" t="s">
        <v>33</v>
      </c>
      <c r="D5651" s="1">
        <v>46080</v>
      </c>
      <c r="E5651" t="s">
        <v>38</v>
      </c>
      <c r="AF5651">
        <f>IF(excel_project[[#This Row],[Total Messages]]&gt;0,1,0)</f>
        <v>0</v>
      </c>
    </row>
    <row r="5652" spans="1:32" x14ac:dyDescent="0.3">
      <c r="A5652" t="s">
        <v>88</v>
      </c>
      <c r="B5652">
        <f t="shared" si="88"/>
        <v>52</v>
      </c>
      <c r="C5652" t="s">
        <v>33</v>
      </c>
      <c r="D5652" s="1">
        <v>46081</v>
      </c>
      <c r="E5652" t="s">
        <v>39</v>
      </c>
      <c r="AF5652">
        <f>IF(excel_project[[#This Row],[Total Messages]]&gt;0,1,0)</f>
        <v>0</v>
      </c>
    </row>
    <row r="5653" spans="1:32" x14ac:dyDescent="0.3">
      <c r="A5653" t="s">
        <v>88</v>
      </c>
      <c r="B5653">
        <f t="shared" si="88"/>
        <v>52</v>
      </c>
      <c r="C5653" t="s">
        <v>33</v>
      </c>
      <c r="D5653" s="1">
        <v>46082</v>
      </c>
      <c r="E5653" t="s">
        <v>40</v>
      </c>
      <c r="AF5653">
        <f>IF(excel_project[[#This Row],[Total Messages]]&gt;0,1,0)</f>
        <v>0</v>
      </c>
    </row>
    <row r="5654" spans="1:32" x14ac:dyDescent="0.3">
      <c r="A5654" t="s">
        <v>88</v>
      </c>
      <c r="B5654">
        <f t="shared" si="88"/>
        <v>52</v>
      </c>
      <c r="C5654" t="s">
        <v>33</v>
      </c>
      <c r="D5654" s="1">
        <v>46083</v>
      </c>
      <c r="E5654" t="s">
        <v>30</v>
      </c>
      <c r="AF5654">
        <f>IF(excel_project[[#This Row],[Total Messages]]&gt;0,1,0)</f>
        <v>0</v>
      </c>
    </row>
    <row r="5655" spans="1:32" x14ac:dyDescent="0.3">
      <c r="A5655" t="s">
        <v>88</v>
      </c>
      <c r="B5655">
        <f t="shared" si="88"/>
        <v>52</v>
      </c>
      <c r="C5655" t="s">
        <v>33</v>
      </c>
      <c r="D5655" s="1">
        <v>46084</v>
      </c>
      <c r="E5655" t="s">
        <v>34</v>
      </c>
      <c r="AF5655">
        <f>IF(excel_project[[#This Row],[Total Messages]]&gt;0,1,0)</f>
        <v>0</v>
      </c>
    </row>
    <row r="5656" spans="1:32" x14ac:dyDescent="0.3">
      <c r="A5656" t="s">
        <v>88</v>
      </c>
      <c r="B5656">
        <f t="shared" si="88"/>
        <v>52</v>
      </c>
      <c r="C5656" t="s">
        <v>33</v>
      </c>
      <c r="D5656" s="1">
        <v>46085</v>
      </c>
      <c r="E5656" t="s">
        <v>35</v>
      </c>
      <c r="AF5656">
        <f>IF(excel_project[[#This Row],[Total Messages]]&gt;0,1,0)</f>
        <v>0</v>
      </c>
    </row>
    <row r="5657" spans="1:32" x14ac:dyDescent="0.3">
      <c r="A5657" t="s">
        <v>88</v>
      </c>
      <c r="B5657">
        <f t="shared" si="88"/>
        <v>52</v>
      </c>
      <c r="C5657" t="s">
        <v>33</v>
      </c>
      <c r="D5657" s="1">
        <v>46086</v>
      </c>
      <c r="E5657" t="s">
        <v>36</v>
      </c>
      <c r="AF5657">
        <f>IF(excel_project[[#This Row],[Total Messages]]&gt;0,1,0)</f>
        <v>0</v>
      </c>
    </row>
    <row r="5658" spans="1:32" x14ac:dyDescent="0.3">
      <c r="A5658" t="s">
        <v>88</v>
      </c>
      <c r="B5658">
        <f t="shared" si="88"/>
        <v>52</v>
      </c>
      <c r="C5658" t="s">
        <v>33</v>
      </c>
      <c r="D5658" s="1">
        <v>46087</v>
      </c>
      <c r="E5658" t="s">
        <v>38</v>
      </c>
      <c r="AF5658">
        <f>IF(excel_project[[#This Row],[Total Messages]]&gt;0,1,0)</f>
        <v>0</v>
      </c>
    </row>
    <row r="5659" spans="1:32" x14ac:dyDescent="0.3">
      <c r="A5659" t="s">
        <v>88</v>
      </c>
      <c r="B5659">
        <f t="shared" si="88"/>
        <v>52</v>
      </c>
      <c r="C5659" t="s">
        <v>33</v>
      </c>
      <c r="D5659" s="1">
        <v>46088</v>
      </c>
      <c r="E5659" t="s">
        <v>39</v>
      </c>
      <c r="AF5659">
        <f>IF(excel_project[[#This Row],[Total Messages]]&gt;0,1,0)</f>
        <v>0</v>
      </c>
    </row>
    <row r="5660" spans="1:32" x14ac:dyDescent="0.3">
      <c r="A5660" t="s">
        <v>88</v>
      </c>
      <c r="B5660">
        <f t="shared" si="88"/>
        <v>52</v>
      </c>
      <c r="C5660" t="s">
        <v>33</v>
      </c>
      <c r="D5660" s="1">
        <v>46089</v>
      </c>
      <c r="E5660" t="s">
        <v>40</v>
      </c>
      <c r="AF5660">
        <f>IF(excel_project[[#This Row],[Total Messages]]&gt;0,1,0)</f>
        <v>0</v>
      </c>
    </row>
    <row r="5661" spans="1:32" x14ac:dyDescent="0.3">
      <c r="A5661" t="s">
        <v>88</v>
      </c>
      <c r="B5661">
        <f t="shared" si="88"/>
        <v>52</v>
      </c>
      <c r="C5661" t="s">
        <v>33</v>
      </c>
      <c r="D5661" s="1">
        <v>46090</v>
      </c>
      <c r="E5661" t="s">
        <v>30</v>
      </c>
      <c r="AF5661">
        <f>IF(excel_project[[#This Row],[Total Messages]]&gt;0,1,0)</f>
        <v>0</v>
      </c>
    </row>
    <row r="5662" spans="1:32" x14ac:dyDescent="0.3">
      <c r="A5662" t="s">
        <v>88</v>
      </c>
      <c r="B5662">
        <f t="shared" si="88"/>
        <v>52</v>
      </c>
      <c r="C5662" t="s">
        <v>33</v>
      </c>
      <c r="D5662" s="1">
        <v>46091</v>
      </c>
      <c r="E5662" t="s">
        <v>34</v>
      </c>
      <c r="AF5662">
        <f>IF(excel_project[[#This Row],[Total Messages]]&gt;0,1,0)</f>
        <v>0</v>
      </c>
    </row>
    <row r="5663" spans="1:32" x14ac:dyDescent="0.3">
      <c r="A5663" t="s">
        <v>88</v>
      </c>
      <c r="B5663">
        <f t="shared" si="88"/>
        <v>52</v>
      </c>
      <c r="C5663" t="s">
        <v>33</v>
      </c>
      <c r="D5663" s="1">
        <v>46092</v>
      </c>
      <c r="E5663" t="s">
        <v>35</v>
      </c>
      <c r="AF5663">
        <f>IF(excel_project[[#This Row],[Total Messages]]&gt;0,1,0)</f>
        <v>0</v>
      </c>
    </row>
    <row r="5664" spans="1:32" x14ac:dyDescent="0.3">
      <c r="A5664" t="s">
        <v>88</v>
      </c>
      <c r="B5664">
        <f t="shared" si="88"/>
        <v>52</v>
      </c>
      <c r="C5664" t="s">
        <v>33</v>
      </c>
      <c r="D5664" s="1">
        <v>46093</v>
      </c>
      <c r="E5664" t="s">
        <v>36</v>
      </c>
      <c r="AF5664">
        <f>IF(excel_project[[#This Row],[Total Messages]]&gt;0,1,0)</f>
        <v>0</v>
      </c>
    </row>
    <row r="5665" spans="1:32" x14ac:dyDescent="0.3">
      <c r="A5665" t="s">
        <v>88</v>
      </c>
      <c r="B5665">
        <f t="shared" si="88"/>
        <v>52</v>
      </c>
      <c r="C5665" t="s">
        <v>33</v>
      </c>
      <c r="D5665" s="1">
        <v>46094</v>
      </c>
      <c r="E5665" t="s">
        <v>38</v>
      </c>
      <c r="AF5665">
        <f>IF(excel_project[[#This Row],[Total Messages]]&gt;0,1,0)</f>
        <v>0</v>
      </c>
    </row>
    <row r="5666" spans="1:32" x14ac:dyDescent="0.3">
      <c r="A5666" t="s">
        <v>88</v>
      </c>
      <c r="B5666">
        <f t="shared" si="88"/>
        <v>52</v>
      </c>
      <c r="C5666" t="s">
        <v>33</v>
      </c>
      <c r="D5666" s="1">
        <v>46095</v>
      </c>
      <c r="E5666" t="s">
        <v>39</v>
      </c>
      <c r="AF5666">
        <f>IF(excel_project[[#This Row],[Total Messages]]&gt;0,1,0)</f>
        <v>0</v>
      </c>
    </row>
    <row r="5667" spans="1:32" x14ac:dyDescent="0.3">
      <c r="A5667" t="s">
        <v>88</v>
      </c>
      <c r="B5667">
        <f t="shared" si="88"/>
        <v>52</v>
      </c>
      <c r="C5667" t="s">
        <v>33</v>
      </c>
      <c r="D5667" s="1">
        <v>46096</v>
      </c>
      <c r="E5667" t="s">
        <v>40</v>
      </c>
      <c r="AF5667">
        <f>IF(excel_project[[#This Row],[Total Messages]]&gt;0,1,0)</f>
        <v>0</v>
      </c>
    </row>
    <row r="5668" spans="1:32" x14ac:dyDescent="0.3">
      <c r="A5668" t="s">
        <v>88</v>
      </c>
      <c r="B5668">
        <f t="shared" si="88"/>
        <v>52</v>
      </c>
      <c r="C5668" t="s">
        <v>33</v>
      </c>
      <c r="D5668" s="1">
        <v>46097</v>
      </c>
      <c r="E5668" t="s">
        <v>30</v>
      </c>
      <c r="AF5668">
        <f>IF(excel_project[[#This Row],[Total Messages]]&gt;0,1,0)</f>
        <v>0</v>
      </c>
    </row>
    <row r="5669" spans="1:32" x14ac:dyDescent="0.3">
      <c r="A5669" t="s">
        <v>88</v>
      </c>
      <c r="B5669">
        <f t="shared" si="88"/>
        <v>52</v>
      </c>
      <c r="C5669" t="s">
        <v>33</v>
      </c>
      <c r="D5669" s="1">
        <v>46098</v>
      </c>
      <c r="E5669" t="s">
        <v>34</v>
      </c>
      <c r="AF5669">
        <f>IF(excel_project[[#This Row],[Total Messages]]&gt;0,1,0)</f>
        <v>0</v>
      </c>
    </row>
    <row r="5670" spans="1:32" x14ac:dyDescent="0.3">
      <c r="A5670" t="s">
        <v>88</v>
      </c>
      <c r="B5670">
        <f t="shared" si="88"/>
        <v>52</v>
      </c>
      <c r="C5670" t="s">
        <v>33</v>
      </c>
      <c r="D5670" s="1">
        <v>46099</v>
      </c>
      <c r="E5670" t="s">
        <v>35</v>
      </c>
      <c r="AF5670">
        <f>IF(excel_project[[#This Row],[Total Messages]]&gt;0,1,0)</f>
        <v>0</v>
      </c>
    </row>
    <row r="5671" spans="1:32" x14ac:dyDescent="0.3">
      <c r="A5671" t="s">
        <v>88</v>
      </c>
      <c r="B5671">
        <f t="shared" si="88"/>
        <v>52</v>
      </c>
      <c r="C5671" t="s">
        <v>33</v>
      </c>
      <c r="D5671" s="1">
        <v>46100</v>
      </c>
      <c r="E5671" t="s">
        <v>36</v>
      </c>
      <c r="AF5671">
        <f>IF(excel_project[[#This Row],[Total Messages]]&gt;0,1,0)</f>
        <v>0</v>
      </c>
    </row>
    <row r="5672" spans="1:32" x14ac:dyDescent="0.3">
      <c r="A5672" t="s">
        <v>88</v>
      </c>
      <c r="B5672">
        <f t="shared" si="88"/>
        <v>52</v>
      </c>
      <c r="C5672" t="s">
        <v>33</v>
      </c>
      <c r="D5672" s="1">
        <v>46101</v>
      </c>
      <c r="E5672" t="s">
        <v>38</v>
      </c>
      <c r="AF5672">
        <f>IF(excel_project[[#This Row],[Total Messages]]&gt;0,1,0)</f>
        <v>0</v>
      </c>
    </row>
    <row r="5673" spans="1:32" x14ac:dyDescent="0.3">
      <c r="A5673" t="s">
        <v>88</v>
      </c>
      <c r="B5673">
        <f t="shared" si="88"/>
        <v>52</v>
      </c>
      <c r="C5673" t="s">
        <v>33</v>
      </c>
      <c r="D5673" s="1">
        <v>46102</v>
      </c>
      <c r="E5673" t="s">
        <v>39</v>
      </c>
      <c r="AF5673">
        <f>IF(excel_project[[#This Row],[Total Messages]]&gt;0,1,0)</f>
        <v>0</v>
      </c>
    </row>
    <row r="5674" spans="1:32" x14ac:dyDescent="0.3">
      <c r="A5674" t="s">
        <v>88</v>
      </c>
      <c r="B5674">
        <f t="shared" si="88"/>
        <v>52</v>
      </c>
      <c r="C5674" t="s">
        <v>33</v>
      </c>
      <c r="D5674" s="1">
        <v>46103</v>
      </c>
      <c r="E5674" t="s">
        <v>40</v>
      </c>
      <c r="AF5674">
        <f>IF(excel_project[[#This Row],[Total Messages]]&gt;0,1,0)</f>
        <v>0</v>
      </c>
    </row>
    <row r="5675" spans="1:32" x14ac:dyDescent="0.3">
      <c r="A5675" t="s">
        <v>88</v>
      </c>
      <c r="B5675">
        <f t="shared" si="88"/>
        <v>52</v>
      </c>
      <c r="C5675" t="s">
        <v>33</v>
      </c>
      <c r="D5675" s="1">
        <v>46104</v>
      </c>
      <c r="E5675" t="s">
        <v>30</v>
      </c>
      <c r="AF5675">
        <f>IF(excel_project[[#This Row],[Total Messages]]&gt;0,1,0)</f>
        <v>0</v>
      </c>
    </row>
    <row r="5676" spans="1:32" x14ac:dyDescent="0.3">
      <c r="A5676" t="s">
        <v>88</v>
      </c>
      <c r="B5676">
        <f t="shared" si="88"/>
        <v>52</v>
      </c>
      <c r="C5676" t="s">
        <v>33</v>
      </c>
      <c r="D5676" s="1">
        <v>46105</v>
      </c>
      <c r="E5676" t="s">
        <v>34</v>
      </c>
      <c r="F5676">
        <v>1</v>
      </c>
      <c r="G5676">
        <v>1</v>
      </c>
      <c r="I5676" t="s">
        <v>31</v>
      </c>
      <c r="J5676" t="s">
        <v>31</v>
      </c>
      <c r="AF5676">
        <f>IF(excel_project[[#This Row],[Total Messages]]&gt;0,1,0)</f>
        <v>1</v>
      </c>
    </row>
    <row r="5677" spans="1:32" x14ac:dyDescent="0.3">
      <c r="A5677" t="s">
        <v>88</v>
      </c>
      <c r="B5677">
        <f t="shared" si="88"/>
        <v>52</v>
      </c>
      <c r="C5677" t="s">
        <v>33</v>
      </c>
      <c r="D5677" s="1">
        <v>46106</v>
      </c>
      <c r="E5677" t="s">
        <v>35</v>
      </c>
      <c r="F5677">
        <v>102</v>
      </c>
      <c r="G5677">
        <v>52</v>
      </c>
      <c r="H5677">
        <v>50</v>
      </c>
      <c r="I5677" t="s">
        <v>37</v>
      </c>
      <c r="J5677" t="s">
        <v>31</v>
      </c>
      <c r="K5677">
        <v>6</v>
      </c>
      <c r="L5677">
        <v>3</v>
      </c>
      <c r="M5677">
        <v>3</v>
      </c>
      <c r="N5677">
        <v>5</v>
      </c>
      <c r="T5677">
        <v>2</v>
      </c>
      <c r="AC5677">
        <v>1</v>
      </c>
      <c r="AF5677">
        <f>IF(excel_project[[#This Row],[Total Messages]]&gt;0,1,0)</f>
        <v>1</v>
      </c>
    </row>
    <row r="5678" spans="1:32" x14ac:dyDescent="0.3">
      <c r="A5678" t="s">
        <v>88</v>
      </c>
      <c r="B5678">
        <f t="shared" si="88"/>
        <v>52</v>
      </c>
      <c r="C5678" t="s">
        <v>33</v>
      </c>
      <c r="D5678" s="1">
        <v>46107</v>
      </c>
      <c r="E5678" t="s">
        <v>36</v>
      </c>
      <c r="F5678">
        <v>107</v>
      </c>
      <c r="G5678">
        <v>40</v>
      </c>
      <c r="H5678">
        <v>67</v>
      </c>
      <c r="I5678" t="s">
        <v>31</v>
      </c>
      <c r="J5678" t="s">
        <v>31</v>
      </c>
      <c r="K5678">
        <v>4</v>
      </c>
      <c r="L5678">
        <v>2</v>
      </c>
      <c r="M5678">
        <v>5</v>
      </c>
      <c r="N5678">
        <v>2</v>
      </c>
      <c r="T5678">
        <v>1</v>
      </c>
      <c r="U5678">
        <v>3</v>
      </c>
      <c r="V5678">
        <v>1</v>
      </c>
      <c r="AB5678">
        <v>1</v>
      </c>
      <c r="AE5678">
        <v>5</v>
      </c>
      <c r="AF5678">
        <f>IF(excel_project[[#This Row],[Total Messages]]&gt;0,1,0)</f>
        <v>1</v>
      </c>
    </row>
    <row r="5679" spans="1:32" x14ac:dyDescent="0.3">
      <c r="A5679" t="s">
        <v>88</v>
      </c>
      <c r="B5679">
        <f t="shared" si="88"/>
        <v>52</v>
      </c>
      <c r="C5679" t="s">
        <v>33</v>
      </c>
      <c r="D5679" s="1">
        <v>46108</v>
      </c>
      <c r="E5679" t="s">
        <v>38</v>
      </c>
      <c r="F5679">
        <v>47</v>
      </c>
      <c r="G5679">
        <v>25</v>
      </c>
      <c r="H5679">
        <v>22</v>
      </c>
      <c r="I5679" t="s">
        <v>37</v>
      </c>
      <c r="J5679" t="s">
        <v>37</v>
      </c>
      <c r="K5679">
        <v>2</v>
      </c>
      <c r="AF5679">
        <f>IF(excel_project[[#This Row],[Total Messages]]&gt;0,1,0)</f>
        <v>1</v>
      </c>
    </row>
    <row r="5680" spans="1:32" x14ac:dyDescent="0.3">
      <c r="A5680" t="s">
        <v>88</v>
      </c>
      <c r="B5680">
        <f t="shared" si="88"/>
        <v>52</v>
      </c>
      <c r="C5680" t="s">
        <v>33</v>
      </c>
      <c r="D5680" s="1">
        <v>46109</v>
      </c>
      <c r="E5680" t="s">
        <v>39</v>
      </c>
      <c r="F5680">
        <v>53</v>
      </c>
      <c r="G5680">
        <v>37</v>
      </c>
      <c r="H5680">
        <v>16</v>
      </c>
      <c r="I5680" t="s">
        <v>31</v>
      </c>
      <c r="J5680" t="s">
        <v>31</v>
      </c>
      <c r="K5680">
        <v>1</v>
      </c>
      <c r="M5680">
        <v>4</v>
      </c>
      <c r="W5680">
        <v>4</v>
      </c>
      <c r="AF5680">
        <f>IF(excel_project[[#This Row],[Total Messages]]&gt;0,1,0)</f>
        <v>1</v>
      </c>
    </row>
    <row r="5681" spans="1:32" x14ac:dyDescent="0.3">
      <c r="A5681" t="s">
        <v>88</v>
      </c>
      <c r="B5681">
        <f t="shared" si="88"/>
        <v>52</v>
      </c>
      <c r="C5681" t="s">
        <v>33</v>
      </c>
      <c r="D5681" s="1">
        <v>46110</v>
      </c>
      <c r="E5681" t="s">
        <v>40</v>
      </c>
      <c r="F5681">
        <v>176</v>
      </c>
      <c r="G5681">
        <v>100</v>
      </c>
      <c r="H5681">
        <v>76</v>
      </c>
      <c r="I5681" t="s">
        <v>31</v>
      </c>
      <c r="J5681" t="s">
        <v>37</v>
      </c>
      <c r="K5681">
        <v>3</v>
      </c>
      <c r="L5681">
        <v>7</v>
      </c>
      <c r="AF5681">
        <f>IF(excel_project[[#This Row],[Total Messages]]&gt;0,1,0)</f>
        <v>1</v>
      </c>
    </row>
    <row r="5682" spans="1:32" x14ac:dyDescent="0.3">
      <c r="A5682" t="s">
        <v>88</v>
      </c>
      <c r="B5682">
        <f t="shared" si="88"/>
        <v>52</v>
      </c>
      <c r="C5682" t="s">
        <v>33</v>
      </c>
      <c r="D5682" s="1">
        <v>46111</v>
      </c>
      <c r="E5682" t="s">
        <v>30</v>
      </c>
      <c r="F5682">
        <v>78</v>
      </c>
      <c r="G5682">
        <v>33</v>
      </c>
      <c r="H5682">
        <v>45</v>
      </c>
      <c r="I5682" t="s">
        <v>31</v>
      </c>
      <c r="J5682" t="s">
        <v>37</v>
      </c>
      <c r="K5682">
        <v>2</v>
      </c>
      <c r="L5682">
        <v>4</v>
      </c>
      <c r="V5682">
        <v>2</v>
      </c>
      <c r="AB5682">
        <v>1</v>
      </c>
      <c r="AC5682">
        <v>3</v>
      </c>
      <c r="AD5682">
        <v>2</v>
      </c>
      <c r="AF5682">
        <f>IF(excel_project[[#This Row],[Total Messages]]&gt;0,1,0)</f>
        <v>1</v>
      </c>
    </row>
    <row r="5683" spans="1:32" x14ac:dyDescent="0.3">
      <c r="A5683" t="s">
        <v>88</v>
      </c>
      <c r="B5683">
        <f t="shared" si="88"/>
        <v>52</v>
      </c>
      <c r="C5683" t="s">
        <v>33</v>
      </c>
      <c r="D5683" s="1">
        <v>46112</v>
      </c>
      <c r="E5683" t="s">
        <v>34</v>
      </c>
      <c r="AF5683">
        <f>IF(excel_project[[#This Row],[Total Messages]]&gt;0,1,0)</f>
        <v>0</v>
      </c>
    </row>
    <row r="5684" spans="1:32" x14ac:dyDescent="0.3">
      <c r="A5684" t="s">
        <v>88</v>
      </c>
      <c r="B5684">
        <f t="shared" si="88"/>
        <v>52</v>
      </c>
      <c r="C5684" t="s">
        <v>33</v>
      </c>
      <c r="D5684" s="1">
        <v>46113</v>
      </c>
      <c r="E5684" t="s">
        <v>35</v>
      </c>
      <c r="AF5684">
        <f>IF(excel_project[[#This Row],[Total Messages]]&gt;0,1,0)</f>
        <v>0</v>
      </c>
    </row>
    <row r="5685" spans="1:32" x14ac:dyDescent="0.3">
      <c r="A5685" t="s">
        <v>88</v>
      </c>
      <c r="B5685">
        <f t="shared" si="88"/>
        <v>52</v>
      </c>
      <c r="C5685" t="s">
        <v>33</v>
      </c>
      <c r="D5685" s="1">
        <v>46114</v>
      </c>
      <c r="E5685" t="s">
        <v>36</v>
      </c>
      <c r="AF5685">
        <f>IF(excel_project[[#This Row],[Total Messages]]&gt;0,1,0)</f>
        <v>0</v>
      </c>
    </row>
    <row r="5686" spans="1:32" x14ac:dyDescent="0.3">
      <c r="A5686" t="s">
        <v>88</v>
      </c>
      <c r="B5686">
        <f t="shared" si="88"/>
        <v>52</v>
      </c>
      <c r="C5686" t="s">
        <v>33</v>
      </c>
      <c r="D5686" s="1">
        <v>46115</v>
      </c>
      <c r="E5686" t="s">
        <v>38</v>
      </c>
      <c r="AF5686">
        <f>IF(excel_project[[#This Row],[Total Messages]]&gt;0,1,0)</f>
        <v>0</v>
      </c>
    </row>
    <row r="5687" spans="1:32" x14ac:dyDescent="0.3">
      <c r="A5687" t="s">
        <v>88</v>
      </c>
      <c r="B5687">
        <f t="shared" si="88"/>
        <v>52</v>
      </c>
      <c r="C5687" t="s">
        <v>33</v>
      </c>
      <c r="D5687" s="1">
        <v>46116</v>
      </c>
      <c r="E5687" t="s">
        <v>39</v>
      </c>
      <c r="AF5687">
        <f>IF(excel_project[[#This Row],[Total Messages]]&gt;0,1,0)</f>
        <v>0</v>
      </c>
    </row>
    <row r="5688" spans="1:32" x14ac:dyDescent="0.3">
      <c r="A5688" t="s">
        <v>88</v>
      </c>
      <c r="B5688">
        <f t="shared" si="88"/>
        <v>52</v>
      </c>
      <c r="C5688" t="s">
        <v>33</v>
      </c>
      <c r="D5688" s="1">
        <v>46117</v>
      </c>
      <c r="E5688" t="s">
        <v>40</v>
      </c>
      <c r="AF5688">
        <f>IF(excel_project[[#This Row],[Total Messages]]&gt;0,1,0)</f>
        <v>0</v>
      </c>
    </row>
    <row r="5689" spans="1:32" x14ac:dyDescent="0.3">
      <c r="A5689" t="s">
        <v>88</v>
      </c>
      <c r="B5689">
        <f t="shared" si="88"/>
        <v>52</v>
      </c>
      <c r="C5689" t="s">
        <v>33</v>
      </c>
      <c r="D5689" s="1">
        <v>46118</v>
      </c>
      <c r="E5689" t="s">
        <v>30</v>
      </c>
      <c r="AF5689">
        <f>IF(excel_project[[#This Row],[Total Messages]]&gt;0,1,0)</f>
        <v>0</v>
      </c>
    </row>
    <row r="5690" spans="1:32" x14ac:dyDescent="0.3">
      <c r="A5690" t="s">
        <v>88</v>
      </c>
      <c r="B5690">
        <f t="shared" si="88"/>
        <v>52</v>
      </c>
      <c r="C5690" t="s">
        <v>33</v>
      </c>
      <c r="D5690" s="1">
        <v>46119</v>
      </c>
      <c r="E5690" t="s">
        <v>34</v>
      </c>
      <c r="AF5690">
        <f>IF(excel_project[[#This Row],[Total Messages]]&gt;0,1,0)</f>
        <v>0</v>
      </c>
    </row>
    <row r="5691" spans="1:32" x14ac:dyDescent="0.3">
      <c r="A5691" t="s">
        <v>88</v>
      </c>
      <c r="B5691">
        <f t="shared" si="88"/>
        <v>52</v>
      </c>
      <c r="C5691" t="s">
        <v>33</v>
      </c>
      <c r="D5691" s="1">
        <v>46120</v>
      </c>
      <c r="E5691" t="s">
        <v>35</v>
      </c>
      <c r="AF5691">
        <f>IF(excel_project[[#This Row],[Total Messages]]&gt;0,1,0)</f>
        <v>0</v>
      </c>
    </row>
    <row r="5692" spans="1:32" x14ac:dyDescent="0.3">
      <c r="A5692" t="s">
        <v>88</v>
      </c>
      <c r="B5692">
        <f t="shared" si="88"/>
        <v>52</v>
      </c>
      <c r="C5692" t="s">
        <v>33</v>
      </c>
      <c r="D5692" s="1">
        <v>46121</v>
      </c>
      <c r="E5692" t="s">
        <v>36</v>
      </c>
      <c r="AF5692">
        <f>IF(excel_project[[#This Row],[Total Messages]]&gt;0,1,0)</f>
        <v>0</v>
      </c>
    </row>
    <row r="5693" spans="1:32" x14ac:dyDescent="0.3">
      <c r="A5693" t="s">
        <v>88</v>
      </c>
      <c r="B5693">
        <f t="shared" si="88"/>
        <v>52</v>
      </c>
      <c r="C5693" t="s">
        <v>33</v>
      </c>
      <c r="D5693" s="1">
        <v>46122</v>
      </c>
      <c r="E5693" t="s">
        <v>38</v>
      </c>
      <c r="AF5693">
        <f>IF(excel_project[[#This Row],[Total Messages]]&gt;0,1,0)</f>
        <v>0</v>
      </c>
    </row>
    <row r="5694" spans="1:32" x14ac:dyDescent="0.3">
      <c r="A5694" t="s">
        <v>88</v>
      </c>
      <c r="B5694">
        <f t="shared" si="88"/>
        <v>52</v>
      </c>
      <c r="C5694" t="s">
        <v>33</v>
      </c>
      <c r="D5694" s="1">
        <v>46123</v>
      </c>
      <c r="E5694" t="s">
        <v>39</v>
      </c>
      <c r="AF5694">
        <f>IF(excel_project[[#This Row],[Total Messages]]&gt;0,1,0)</f>
        <v>0</v>
      </c>
    </row>
    <row r="5695" spans="1:32" x14ac:dyDescent="0.3">
      <c r="A5695" t="s">
        <v>88</v>
      </c>
      <c r="B5695">
        <f t="shared" si="88"/>
        <v>52</v>
      </c>
      <c r="C5695" t="s">
        <v>33</v>
      </c>
      <c r="D5695" s="1">
        <v>46124</v>
      </c>
      <c r="E5695" t="s">
        <v>40</v>
      </c>
      <c r="AF5695">
        <f>IF(excel_project[[#This Row],[Total Messages]]&gt;0,1,0)</f>
        <v>0</v>
      </c>
    </row>
    <row r="5696" spans="1:32" x14ac:dyDescent="0.3">
      <c r="A5696" t="s">
        <v>88</v>
      </c>
      <c r="B5696">
        <f t="shared" si="88"/>
        <v>52</v>
      </c>
      <c r="C5696" t="s">
        <v>33</v>
      </c>
      <c r="D5696" s="1">
        <v>46125</v>
      </c>
      <c r="E5696" t="s">
        <v>30</v>
      </c>
      <c r="AF5696">
        <f>IF(excel_project[[#This Row],[Total Messages]]&gt;0,1,0)</f>
        <v>0</v>
      </c>
    </row>
    <row r="5697" spans="1:32" x14ac:dyDescent="0.3">
      <c r="A5697" t="s">
        <v>88</v>
      </c>
      <c r="B5697">
        <f t="shared" si="88"/>
        <v>52</v>
      </c>
      <c r="C5697" t="s">
        <v>33</v>
      </c>
      <c r="D5697" s="1">
        <v>46126</v>
      </c>
      <c r="E5697" t="s">
        <v>34</v>
      </c>
      <c r="AF5697">
        <f>IF(excel_project[[#This Row],[Total Messages]]&gt;0,1,0)</f>
        <v>0</v>
      </c>
    </row>
    <row r="5698" spans="1:32" x14ac:dyDescent="0.3">
      <c r="A5698" t="s">
        <v>88</v>
      </c>
      <c r="B5698">
        <f t="shared" ref="B5698:B5761" si="89">VALUE(LEFT(A5698,LEN(A5698)-1))</f>
        <v>52</v>
      </c>
      <c r="C5698" t="s">
        <v>33</v>
      </c>
      <c r="D5698" s="1">
        <v>46127</v>
      </c>
      <c r="E5698" t="s">
        <v>35</v>
      </c>
      <c r="AF5698">
        <f>IF(excel_project[[#This Row],[Total Messages]]&gt;0,1,0)</f>
        <v>0</v>
      </c>
    </row>
    <row r="5699" spans="1:32" x14ac:dyDescent="0.3">
      <c r="A5699" t="s">
        <v>88</v>
      </c>
      <c r="B5699">
        <f t="shared" si="89"/>
        <v>52</v>
      </c>
      <c r="C5699" t="s">
        <v>33</v>
      </c>
      <c r="D5699" s="1">
        <v>46128</v>
      </c>
      <c r="E5699" t="s">
        <v>36</v>
      </c>
      <c r="AF5699">
        <f>IF(excel_project[[#This Row],[Total Messages]]&gt;0,1,0)</f>
        <v>0</v>
      </c>
    </row>
    <row r="5700" spans="1:32" x14ac:dyDescent="0.3">
      <c r="A5700" t="s">
        <v>88</v>
      </c>
      <c r="B5700">
        <f t="shared" si="89"/>
        <v>52</v>
      </c>
      <c r="C5700" t="s">
        <v>33</v>
      </c>
      <c r="D5700" s="1">
        <v>46129</v>
      </c>
      <c r="E5700" t="s">
        <v>38</v>
      </c>
      <c r="AF5700">
        <f>IF(excel_project[[#This Row],[Total Messages]]&gt;0,1,0)</f>
        <v>0</v>
      </c>
    </row>
    <row r="5701" spans="1:32" x14ac:dyDescent="0.3">
      <c r="A5701" t="s">
        <v>88</v>
      </c>
      <c r="B5701">
        <f t="shared" si="89"/>
        <v>52</v>
      </c>
      <c r="C5701" t="s">
        <v>33</v>
      </c>
      <c r="D5701" s="1">
        <v>46130</v>
      </c>
      <c r="E5701" t="s">
        <v>39</v>
      </c>
      <c r="F5701">
        <v>121</v>
      </c>
      <c r="G5701">
        <v>64</v>
      </c>
      <c r="H5701">
        <v>57</v>
      </c>
      <c r="I5701" t="s">
        <v>37</v>
      </c>
      <c r="J5701" t="s">
        <v>31</v>
      </c>
      <c r="K5701">
        <v>3</v>
      </c>
      <c r="L5701">
        <v>4</v>
      </c>
      <c r="M5701">
        <v>2</v>
      </c>
      <c r="N5701">
        <v>1</v>
      </c>
      <c r="AF5701">
        <f>IF(excel_project[[#This Row],[Total Messages]]&gt;0,1,0)</f>
        <v>1</v>
      </c>
    </row>
    <row r="5702" spans="1:32" x14ac:dyDescent="0.3">
      <c r="A5702" t="s">
        <v>88</v>
      </c>
      <c r="B5702">
        <f t="shared" si="89"/>
        <v>52</v>
      </c>
      <c r="C5702" t="s">
        <v>33</v>
      </c>
      <c r="D5702" s="1">
        <v>46131</v>
      </c>
      <c r="E5702" t="s">
        <v>40</v>
      </c>
      <c r="AF5702">
        <f>IF(excel_project[[#This Row],[Total Messages]]&gt;0,1,0)</f>
        <v>0</v>
      </c>
    </row>
    <row r="5703" spans="1:32" x14ac:dyDescent="0.3">
      <c r="A5703" t="s">
        <v>88</v>
      </c>
      <c r="B5703">
        <f t="shared" si="89"/>
        <v>52</v>
      </c>
      <c r="C5703" t="s">
        <v>33</v>
      </c>
      <c r="D5703" s="1">
        <v>46132</v>
      </c>
      <c r="E5703" t="s">
        <v>30</v>
      </c>
      <c r="F5703">
        <v>6</v>
      </c>
      <c r="G5703">
        <v>2</v>
      </c>
      <c r="H5703">
        <v>4</v>
      </c>
      <c r="I5703" t="s">
        <v>31</v>
      </c>
      <c r="J5703" t="s">
        <v>31</v>
      </c>
      <c r="AF5703">
        <f>IF(excel_project[[#This Row],[Total Messages]]&gt;0,1,0)</f>
        <v>1</v>
      </c>
    </row>
    <row r="5704" spans="1:32" x14ac:dyDescent="0.3">
      <c r="A5704" t="s">
        <v>88</v>
      </c>
      <c r="B5704">
        <f t="shared" si="89"/>
        <v>52</v>
      </c>
      <c r="C5704" t="s">
        <v>33</v>
      </c>
      <c r="D5704" s="1">
        <v>46133</v>
      </c>
      <c r="E5704" t="s">
        <v>34</v>
      </c>
      <c r="F5704">
        <v>30</v>
      </c>
      <c r="G5704">
        <v>18</v>
      </c>
      <c r="H5704">
        <v>12</v>
      </c>
      <c r="I5704" t="s">
        <v>31</v>
      </c>
      <c r="J5704" t="s">
        <v>37</v>
      </c>
      <c r="M5704">
        <v>3</v>
      </c>
      <c r="N5704">
        <v>2</v>
      </c>
      <c r="AF5704">
        <f>IF(excel_project[[#This Row],[Total Messages]]&gt;0,1,0)</f>
        <v>1</v>
      </c>
    </row>
    <row r="5705" spans="1:32" x14ac:dyDescent="0.3">
      <c r="A5705" t="s">
        <v>88</v>
      </c>
      <c r="B5705">
        <f t="shared" si="89"/>
        <v>52</v>
      </c>
      <c r="C5705" t="s">
        <v>33</v>
      </c>
      <c r="D5705" s="1">
        <v>46134</v>
      </c>
      <c r="E5705" t="s">
        <v>35</v>
      </c>
      <c r="F5705">
        <v>89</v>
      </c>
      <c r="G5705">
        <v>43</v>
      </c>
      <c r="H5705">
        <v>46</v>
      </c>
      <c r="I5705" t="s">
        <v>31</v>
      </c>
      <c r="J5705" t="s">
        <v>37</v>
      </c>
      <c r="L5705">
        <v>3</v>
      </c>
      <c r="M5705">
        <v>7</v>
      </c>
      <c r="N5705">
        <v>2</v>
      </c>
      <c r="V5705">
        <v>3</v>
      </c>
      <c r="AD5705">
        <v>1</v>
      </c>
      <c r="AF5705">
        <f>IF(excel_project[[#This Row],[Total Messages]]&gt;0,1,0)</f>
        <v>1</v>
      </c>
    </row>
    <row r="5706" spans="1:32" x14ac:dyDescent="0.3">
      <c r="A5706" t="s">
        <v>88</v>
      </c>
      <c r="B5706">
        <f t="shared" si="89"/>
        <v>52</v>
      </c>
      <c r="C5706" t="s">
        <v>33</v>
      </c>
      <c r="D5706" s="1">
        <v>46135</v>
      </c>
      <c r="E5706" t="s">
        <v>36</v>
      </c>
      <c r="F5706">
        <v>143</v>
      </c>
      <c r="G5706">
        <v>74</v>
      </c>
      <c r="H5706">
        <v>69</v>
      </c>
      <c r="I5706" t="s">
        <v>37</v>
      </c>
      <c r="J5706" t="s">
        <v>31</v>
      </c>
      <c r="K5706">
        <v>8</v>
      </c>
      <c r="L5706">
        <v>5</v>
      </c>
      <c r="M5706">
        <v>3</v>
      </c>
      <c r="N5706">
        <v>2</v>
      </c>
      <c r="T5706">
        <v>1</v>
      </c>
      <c r="V5706">
        <v>2</v>
      </c>
      <c r="W5706">
        <v>1</v>
      </c>
      <c r="AC5706">
        <v>3</v>
      </c>
      <c r="AE5706">
        <v>4</v>
      </c>
      <c r="AF5706">
        <f>IF(excel_project[[#This Row],[Total Messages]]&gt;0,1,0)</f>
        <v>1</v>
      </c>
    </row>
    <row r="5707" spans="1:32" x14ac:dyDescent="0.3">
      <c r="A5707" t="s">
        <v>88</v>
      </c>
      <c r="B5707">
        <f t="shared" si="89"/>
        <v>52</v>
      </c>
      <c r="C5707" t="s">
        <v>33</v>
      </c>
      <c r="D5707" s="1">
        <v>46136</v>
      </c>
      <c r="E5707" t="s">
        <v>38</v>
      </c>
      <c r="AF5707">
        <f>IF(excel_project[[#This Row],[Total Messages]]&gt;0,1,0)</f>
        <v>0</v>
      </c>
    </row>
    <row r="5708" spans="1:32" x14ac:dyDescent="0.3">
      <c r="A5708" t="s">
        <v>88</v>
      </c>
      <c r="B5708">
        <f t="shared" si="89"/>
        <v>52</v>
      </c>
      <c r="C5708" t="s">
        <v>33</v>
      </c>
      <c r="D5708" s="1">
        <v>46137</v>
      </c>
      <c r="E5708" t="s">
        <v>39</v>
      </c>
      <c r="AF5708">
        <f>IF(excel_project[[#This Row],[Total Messages]]&gt;0,1,0)</f>
        <v>0</v>
      </c>
    </row>
    <row r="5709" spans="1:32" x14ac:dyDescent="0.3">
      <c r="A5709" t="s">
        <v>88</v>
      </c>
      <c r="B5709">
        <f t="shared" si="89"/>
        <v>52</v>
      </c>
      <c r="C5709" t="s">
        <v>33</v>
      </c>
      <c r="D5709" s="1">
        <v>46138</v>
      </c>
      <c r="E5709" t="s">
        <v>40</v>
      </c>
      <c r="AF5709">
        <f>IF(excel_project[[#This Row],[Total Messages]]&gt;0,1,0)</f>
        <v>0</v>
      </c>
    </row>
    <row r="5710" spans="1:32" x14ac:dyDescent="0.3">
      <c r="A5710" t="s">
        <v>88</v>
      </c>
      <c r="B5710">
        <f t="shared" si="89"/>
        <v>52</v>
      </c>
      <c r="C5710" t="s">
        <v>33</v>
      </c>
      <c r="D5710" s="1">
        <v>46139</v>
      </c>
      <c r="E5710" t="s">
        <v>30</v>
      </c>
      <c r="F5710">
        <v>31</v>
      </c>
      <c r="G5710">
        <v>15</v>
      </c>
      <c r="H5710">
        <v>16</v>
      </c>
      <c r="I5710" t="s">
        <v>37</v>
      </c>
      <c r="J5710" t="s">
        <v>31</v>
      </c>
      <c r="AF5710">
        <f>IF(excel_project[[#This Row],[Total Messages]]&gt;0,1,0)</f>
        <v>1</v>
      </c>
    </row>
    <row r="5711" spans="1:32" x14ac:dyDescent="0.3">
      <c r="A5711" t="s">
        <v>88</v>
      </c>
      <c r="B5711">
        <f t="shared" si="89"/>
        <v>52</v>
      </c>
      <c r="C5711" t="s">
        <v>33</v>
      </c>
      <c r="D5711" s="1">
        <v>46140</v>
      </c>
      <c r="E5711" t="s">
        <v>34</v>
      </c>
      <c r="AF5711">
        <f>IF(excel_project[[#This Row],[Total Messages]]&gt;0,1,0)</f>
        <v>0</v>
      </c>
    </row>
    <row r="5712" spans="1:32" x14ac:dyDescent="0.3">
      <c r="A5712" t="s">
        <v>88</v>
      </c>
      <c r="B5712">
        <f t="shared" si="89"/>
        <v>52</v>
      </c>
      <c r="C5712" t="s">
        <v>33</v>
      </c>
      <c r="D5712" s="1">
        <v>46141</v>
      </c>
      <c r="E5712" t="s">
        <v>35</v>
      </c>
      <c r="AF5712">
        <f>IF(excel_project[[#This Row],[Total Messages]]&gt;0,1,0)</f>
        <v>0</v>
      </c>
    </row>
    <row r="5713" spans="1:32" x14ac:dyDescent="0.3">
      <c r="A5713" t="s">
        <v>88</v>
      </c>
      <c r="B5713">
        <f t="shared" si="89"/>
        <v>52</v>
      </c>
      <c r="C5713" t="s">
        <v>33</v>
      </c>
      <c r="D5713" s="1">
        <v>46142</v>
      </c>
      <c r="E5713" t="s">
        <v>36</v>
      </c>
      <c r="AF5713">
        <f>IF(excel_project[[#This Row],[Total Messages]]&gt;0,1,0)</f>
        <v>0</v>
      </c>
    </row>
    <row r="5714" spans="1:32" x14ac:dyDescent="0.3">
      <c r="A5714" t="s">
        <v>88</v>
      </c>
      <c r="B5714">
        <f t="shared" si="89"/>
        <v>52</v>
      </c>
      <c r="C5714" t="s">
        <v>33</v>
      </c>
      <c r="D5714" s="1">
        <v>46143</v>
      </c>
      <c r="E5714" t="s">
        <v>38</v>
      </c>
      <c r="AF5714">
        <f>IF(excel_project[[#This Row],[Total Messages]]&gt;0,1,0)</f>
        <v>0</v>
      </c>
    </row>
    <row r="5715" spans="1:32" x14ac:dyDescent="0.3">
      <c r="A5715" t="s">
        <v>88</v>
      </c>
      <c r="B5715">
        <f t="shared" si="89"/>
        <v>52</v>
      </c>
      <c r="C5715" t="s">
        <v>33</v>
      </c>
      <c r="D5715" s="1">
        <v>46144</v>
      </c>
      <c r="E5715" t="s">
        <v>39</v>
      </c>
      <c r="AF5715">
        <f>IF(excel_project[[#This Row],[Total Messages]]&gt;0,1,0)</f>
        <v>0</v>
      </c>
    </row>
    <row r="5716" spans="1:32" x14ac:dyDescent="0.3">
      <c r="A5716" t="s">
        <v>88</v>
      </c>
      <c r="B5716">
        <f t="shared" si="89"/>
        <v>52</v>
      </c>
      <c r="C5716" t="s">
        <v>33</v>
      </c>
      <c r="D5716" s="1">
        <v>46145</v>
      </c>
      <c r="E5716" t="s">
        <v>40</v>
      </c>
      <c r="AF5716">
        <f>IF(excel_project[[#This Row],[Total Messages]]&gt;0,1,0)</f>
        <v>0</v>
      </c>
    </row>
    <row r="5717" spans="1:32" x14ac:dyDescent="0.3">
      <c r="A5717" t="s">
        <v>88</v>
      </c>
      <c r="B5717">
        <f t="shared" si="89"/>
        <v>52</v>
      </c>
      <c r="C5717" t="s">
        <v>33</v>
      </c>
      <c r="D5717" s="1">
        <v>46146</v>
      </c>
      <c r="E5717" t="s">
        <v>30</v>
      </c>
      <c r="AF5717">
        <f>IF(excel_project[[#This Row],[Total Messages]]&gt;0,1,0)</f>
        <v>0</v>
      </c>
    </row>
    <row r="5718" spans="1:32" x14ac:dyDescent="0.3">
      <c r="A5718" t="s">
        <v>88</v>
      </c>
      <c r="B5718">
        <f t="shared" si="89"/>
        <v>52</v>
      </c>
      <c r="C5718" t="s">
        <v>33</v>
      </c>
      <c r="D5718" s="1">
        <v>46147</v>
      </c>
      <c r="E5718" t="s">
        <v>34</v>
      </c>
      <c r="F5718">
        <v>17</v>
      </c>
      <c r="G5718">
        <v>10</v>
      </c>
      <c r="H5718">
        <v>7</v>
      </c>
      <c r="I5718" t="s">
        <v>31</v>
      </c>
      <c r="J5718" t="s">
        <v>31</v>
      </c>
      <c r="K5718">
        <v>3</v>
      </c>
      <c r="AF5718">
        <f>IF(excel_project[[#This Row],[Total Messages]]&gt;0,1,0)</f>
        <v>1</v>
      </c>
    </row>
    <row r="5719" spans="1:32" x14ac:dyDescent="0.3">
      <c r="A5719" t="s">
        <v>88</v>
      </c>
      <c r="B5719">
        <f t="shared" si="89"/>
        <v>52</v>
      </c>
      <c r="C5719" t="s">
        <v>33</v>
      </c>
      <c r="D5719" s="1">
        <v>46148</v>
      </c>
      <c r="E5719" t="s">
        <v>35</v>
      </c>
      <c r="AF5719">
        <f>IF(excel_project[[#This Row],[Total Messages]]&gt;0,1,0)</f>
        <v>0</v>
      </c>
    </row>
    <row r="5720" spans="1:32" x14ac:dyDescent="0.3">
      <c r="A5720" t="s">
        <v>88</v>
      </c>
      <c r="B5720">
        <f t="shared" si="89"/>
        <v>52</v>
      </c>
      <c r="C5720" t="s">
        <v>33</v>
      </c>
      <c r="D5720" s="1">
        <v>46149</v>
      </c>
      <c r="E5720" t="s">
        <v>36</v>
      </c>
      <c r="AF5720">
        <f>IF(excel_project[[#This Row],[Total Messages]]&gt;0,1,0)</f>
        <v>0</v>
      </c>
    </row>
    <row r="5721" spans="1:32" x14ac:dyDescent="0.3">
      <c r="A5721" t="s">
        <v>88</v>
      </c>
      <c r="B5721">
        <f t="shared" si="89"/>
        <v>52</v>
      </c>
      <c r="C5721" t="s">
        <v>33</v>
      </c>
      <c r="D5721" s="1">
        <v>46150</v>
      </c>
      <c r="E5721" t="s">
        <v>38</v>
      </c>
      <c r="F5721">
        <v>3</v>
      </c>
      <c r="G5721">
        <v>1</v>
      </c>
      <c r="H5721">
        <v>2</v>
      </c>
      <c r="I5721" t="s">
        <v>37</v>
      </c>
      <c r="J5721" t="s">
        <v>31</v>
      </c>
      <c r="V5721">
        <v>1</v>
      </c>
      <c r="AF5721">
        <f>IF(excel_project[[#This Row],[Total Messages]]&gt;0,1,0)</f>
        <v>1</v>
      </c>
    </row>
    <row r="5722" spans="1:32" x14ac:dyDescent="0.3">
      <c r="A5722" t="s">
        <v>89</v>
      </c>
      <c r="B5722">
        <f t="shared" si="89"/>
        <v>53</v>
      </c>
      <c r="C5722" t="s">
        <v>33</v>
      </c>
      <c r="D5722" s="1">
        <v>46041</v>
      </c>
      <c r="E5722" t="s">
        <v>30</v>
      </c>
      <c r="AF5722">
        <f>IF(excel_project[[#This Row],[Total Messages]]&gt;0,1,0)</f>
        <v>0</v>
      </c>
    </row>
    <row r="5723" spans="1:32" x14ac:dyDescent="0.3">
      <c r="A5723" t="s">
        <v>89</v>
      </c>
      <c r="B5723">
        <f t="shared" si="89"/>
        <v>53</v>
      </c>
      <c r="C5723" t="s">
        <v>33</v>
      </c>
      <c r="D5723" s="1">
        <v>46042</v>
      </c>
      <c r="E5723" t="s">
        <v>34</v>
      </c>
      <c r="AF5723">
        <f>IF(excel_project[[#This Row],[Total Messages]]&gt;0,1,0)</f>
        <v>0</v>
      </c>
    </row>
    <row r="5724" spans="1:32" x14ac:dyDescent="0.3">
      <c r="A5724" t="s">
        <v>89</v>
      </c>
      <c r="B5724">
        <f t="shared" si="89"/>
        <v>53</v>
      </c>
      <c r="C5724" t="s">
        <v>33</v>
      </c>
      <c r="D5724" s="1">
        <v>46043</v>
      </c>
      <c r="E5724" t="s">
        <v>35</v>
      </c>
      <c r="AF5724">
        <f>IF(excel_project[[#This Row],[Total Messages]]&gt;0,1,0)</f>
        <v>0</v>
      </c>
    </row>
    <row r="5725" spans="1:32" x14ac:dyDescent="0.3">
      <c r="A5725" t="s">
        <v>89</v>
      </c>
      <c r="B5725">
        <f t="shared" si="89"/>
        <v>53</v>
      </c>
      <c r="C5725" t="s">
        <v>33</v>
      </c>
      <c r="D5725" s="1">
        <v>46044</v>
      </c>
      <c r="E5725" t="s">
        <v>36</v>
      </c>
      <c r="AF5725">
        <f>IF(excel_project[[#This Row],[Total Messages]]&gt;0,1,0)</f>
        <v>0</v>
      </c>
    </row>
    <row r="5726" spans="1:32" x14ac:dyDescent="0.3">
      <c r="A5726" t="s">
        <v>89</v>
      </c>
      <c r="B5726">
        <f t="shared" si="89"/>
        <v>53</v>
      </c>
      <c r="C5726" t="s">
        <v>33</v>
      </c>
      <c r="D5726" s="1">
        <v>46045</v>
      </c>
      <c r="E5726" t="s">
        <v>38</v>
      </c>
      <c r="AF5726">
        <f>IF(excel_project[[#This Row],[Total Messages]]&gt;0,1,0)</f>
        <v>0</v>
      </c>
    </row>
    <row r="5727" spans="1:32" x14ac:dyDescent="0.3">
      <c r="A5727" t="s">
        <v>89</v>
      </c>
      <c r="B5727">
        <f t="shared" si="89"/>
        <v>53</v>
      </c>
      <c r="C5727" t="s">
        <v>33</v>
      </c>
      <c r="D5727" s="1">
        <v>46046</v>
      </c>
      <c r="E5727" t="s">
        <v>39</v>
      </c>
      <c r="AF5727">
        <f>IF(excel_project[[#This Row],[Total Messages]]&gt;0,1,0)</f>
        <v>0</v>
      </c>
    </row>
    <row r="5728" spans="1:32" x14ac:dyDescent="0.3">
      <c r="A5728" t="s">
        <v>89</v>
      </c>
      <c r="B5728">
        <f t="shared" si="89"/>
        <v>53</v>
      </c>
      <c r="C5728" t="s">
        <v>33</v>
      </c>
      <c r="D5728" s="1">
        <v>46047</v>
      </c>
      <c r="E5728" t="s">
        <v>40</v>
      </c>
      <c r="AF5728">
        <f>IF(excel_project[[#This Row],[Total Messages]]&gt;0,1,0)</f>
        <v>0</v>
      </c>
    </row>
    <row r="5729" spans="1:32" x14ac:dyDescent="0.3">
      <c r="A5729" t="s">
        <v>89</v>
      </c>
      <c r="B5729">
        <f t="shared" si="89"/>
        <v>53</v>
      </c>
      <c r="C5729" t="s">
        <v>33</v>
      </c>
      <c r="D5729" s="1">
        <v>46048</v>
      </c>
      <c r="E5729" t="s">
        <v>30</v>
      </c>
      <c r="AF5729">
        <f>IF(excel_project[[#This Row],[Total Messages]]&gt;0,1,0)</f>
        <v>0</v>
      </c>
    </row>
    <row r="5730" spans="1:32" x14ac:dyDescent="0.3">
      <c r="A5730" t="s">
        <v>89</v>
      </c>
      <c r="B5730">
        <f t="shared" si="89"/>
        <v>53</v>
      </c>
      <c r="C5730" t="s">
        <v>33</v>
      </c>
      <c r="D5730" s="1">
        <v>46049</v>
      </c>
      <c r="E5730" t="s">
        <v>34</v>
      </c>
      <c r="AF5730">
        <f>IF(excel_project[[#This Row],[Total Messages]]&gt;0,1,0)</f>
        <v>0</v>
      </c>
    </row>
    <row r="5731" spans="1:32" x14ac:dyDescent="0.3">
      <c r="A5731" t="s">
        <v>89</v>
      </c>
      <c r="B5731">
        <f t="shared" si="89"/>
        <v>53</v>
      </c>
      <c r="C5731" t="s">
        <v>33</v>
      </c>
      <c r="D5731" s="1">
        <v>46050</v>
      </c>
      <c r="E5731" t="s">
        <v>35</v>
      </c>
      <c r="AF5731">
        <f>IF(excel_project[[#This Row],[Total Messages]]&gt;0,1,0)</f>
        <v>0</v>
      </c>
    </row>
    <row r="5732" spans="1:32" x14ac:dyDescent="0.3">
      <c r="A5732" t="s">
        <v>89</v>
      </c>
      <c r="B5732">
        <f t="shared" si="89"/>
        <v>53</v>
      </c>
      <c r="C5732" t="s">
        <v>33</v>
      </c>
      <c r="D5732" s="1">
        <v>46051</v>
      </c>
      <c r="E5732" t="s">
        <v>36</v>
      </c>
      <c r="AF5732">
        <f>IF(excel_project[[#This Row],[Total Messages]]&gt;0,1,0)</f>
        <v>0</v>
      </c>
    </row>
    <row r="5733" spans="1:32" x14ac:dyDescent="0.3">
      <c r="A5733" t="s">
        <v>89</v>
      </c>
      <c r="B5733">
        <f t="shared" si="89"/>
        <v>53</v>
      </c>
      <c r="C5733" t="s">
        <v>33</v>
      </c>
      <c r="D5733" s="1">
        <v>46052</v>
      </c>
      <c r="E5733" t="s">
        <v>38</v>
      </c>
      <c r="AF5733">
        <f>IF(excel_project[[#This Row],[Total Messages]]&gt;0,1,0)</f>
        <v>0</v>
      </c>
    </row>
    <row r="5734" spans="1:32" x14ac:dyDescent="0.3">
      <c r="A5734" t="s">
        <v>89</v>
      </c>
      <c r="B5734">
        <f t="shared" si="89"/>
        <v>53</v>
      </c>
      <c r="C5734" t="s">
        <v>33</v>
      </c>
      <c r="D5734" s="1">
        <v>46053</v>
      </c>
      <c r="E5734" t="s">
        <v>39</v>
      </c>
      <c r="AF5734">
        <f>IF(excel_project[[#This Row],[Total Messages]]&gt;0,1,0)</f>
        <v>0</v>
      </c>
    </row>
    <row r="5735" spans="1:32" x14ac:dyDescent="0.3">
      <c r="A5735" t="s">
        <v>89</v>
      </c>
      <c r="B5735">
        <f t="shared" si="89"/>
        <v>53</v>
      </c>
      <c r="C5735" t="s">
        <v>33</v>
      </c>
      <c r="D5735" s="1">
        <v>46054</v>
      </c>
      <c r="E5735" t="s">
        <v>40</v>
      </c>
      <c r="AF5735">
        <f>IF(excel_project[[#This Row],[Total Messages]]&gt;0,1,0)</f>
        <v>0</v>
      </c>
    </row>
    <row r="5736" spans="1:32" x14ac:dyDescent="0.3">
      <c r="A5736" t="s">
        <v>89</v>
      </c>
      <c r="B5736">
        <f t="shared" si="89"/>
        <v>53</v>
      </c>
      <c r="C5736" t="s">
        <v>33</v>
      </c>
      <c r="D5736" s="1">
        <v>46055</v>
      </c>
      <c r="E5736" t="s">
        <v>30</v>
      </c>
      <c r="AF5736">
        <f>IF(excel_project[[#This Row],[Total Messages]]&gt;0,1,0)</f>
        <v>0</v>
      </c>
    </row>
    <row r="5737" spans="1:32" x14ac:dyDescent="0.3">
      <c r="A5737" t="s">
        <v>89</v>
      </c>
      <c r="B5737">
        <f t="shared" si="89"/>
        <v>53</v>
      </c>
      <c r="C5737" t="s">
        <v>33</v>
      </c>
      <c r="D5737" s="1">
        <v>46056</v>
      </c>
      <c r="E5737" t="s">
        <v>34</v>
      </c>
      <c r="AF5737">
        <f>IF(excel_project[[#This Row],[Total Messages]]&gt;0,1,0)</f>
        <v>0</v>
      </c>
    </row>
    <row r="5738" spans="1:32" x14ac:dyDescent="0.3">
      <c r="A5738" t="s">
        <v>89</v>
      </c>
      <c r="B5738">
        <f t="shared" si="89"/>
        <v>53</v>
      </c>
      <c r="C5738" t="s">
        <v>33</v>
      </c>
      <c r="D5738" s="1">
        <v>46057</v>
      </c>
      <c r="E5738" t="s">
        <v>35</v>
      </c>
      <c r="AF5738">
        <f>IF(excel_project[[#This Row],[Total Messages]]&gt;0,1,0)</f>
        <v>0</v>
      </c>
    </row>
    <row r="5739" spans="1:32" x14ac:dyDescent="0.3">
      <c r="A5739" t="s">
        <v>89</v>
      </c>
      <c r="B5739">
        <f t="shared" si="89"/>
        <v>53</v>
      </c>
      <c r="C5739" t="s">
        <v>33</v>
      </c>
      <c r="D5739" s="1">
        <v>46058</v>
      </c>
      <c r="E5739" t="s">
        <v>36</v>
      </c>
      <c r="AF5739">
        <f>IF(excel_project[[#This Row],[Total Messages]]&gt;0,1,0)</f>
        <v>0</v>
      </c>
    </row>
    <row r="5740" spans="1:32" x14ac:dyDescent="0.3">
      <c r="A5740" t="s">
        <v>89</v>
      </c>
      <c r="B5740">
        <f t="shared" si="89"/>
        <v>53</v>
      </c>
      <c r="C5740" t="s">
        <v>33</v>
      </c>
      <c r="D5740" s="1">
        <v>46059</v>
      </c>
      <c r="E5740" t="s">
        <v>38</v>
      </c>
      <c r="AF5740">
        <f>IF(excel_project[[#This Row],[Total Messages]]&gt;0,1,0)</f>
        <v>0</v>
      </c>
    </row>
    <row r="5741" spans="1:32" x14ac:dyDescent="0.3">
      <c r="A5741" t="s">
        <v>89</v>
      </c>
      <c r="B5741">
        <f t="shared" si="89"/>
        <v>53</v>
      </c>
      <c r="C5741" t="s">
        <v>33</v>
      </c>
      <c r="D5741" s="1">
        <v>46060</v>
      </c>
      <c r="E5741" t="s">
        <v>39</v>
      </c>
      <c r="AF5741">
        <f>IF(excel_project[[#This Row],[Total Messages]]&gt;0,1,0)</f>
        <v>0</v>
      </c>
    </row>
    <row r="5742" spans="1:32" x14ac:dyDescent="0.3">
      <c r="A5742" t="s">
        <v>89</v>
      </c>
      <c r="B5742">
        <f t="shared" si="89"/>
        <v>53</v>
      </c>
      <c r="C5742" t="s">
        <v>33</v>
      </c>
      <c r="D5742" s="1">
        <v>46061</v>
      </c>
      <c r="E5742" t="s">
        <v>40</v>
      </c>
      <c r="AF5742">
        <f>IF(excel_project[[#This Row],[Total Messages]]&gt;0,1,0)</f>
        <v>0</v>
      </c>
    </row>
    <row r="5743" spans="1:32" x14ac:dyDescent="0.3">
      <c r="A5743" t="s">
        <v>89</v>
      </c>
      <c r="B5743">
        <f t="shared" si="89"/>
        <v>53</v>
      </c>
      <c r="C5743" t="s">
        <v>33</v>
      </c>
      <c r="D5743" s="1">
        <v>46062</v>
      </c>
      <c r="E5743" t="s">
        <v>30</v>
      </c>
      <c r="AF5743">
        <f>IF(excel_project[[#This Row],[Total Messages]]&gt;0,1,0)</f>
        <v>0</v>
      </c>
    </row>
    <row r="5744" spans="1:32" x14ac:dyDescent="0.3">
      <c r="A5744" t="s">
        <v>89</v>
      </c>
      <c r="B5744">
        <f t="shared" si="89"/>
        <v>53</v>
      </c>
      <c r="C5744" t="s">
        <v>33</v>
      </c>
      <c r="D5744" s="1">
        <v>46063</v>
      </c>
      <c r="E5744" t="s">
        <v>34</v>
      </c>
      <c r="AF5744">
        <f>IF(excel_project[[#This Row],[Total Messages]]&gt;0,1,0)</f>
        <v>0</v>
      </c>
    </row>
    <row r="5745" spans="1:32" x14ac:dyDescent="0.3">
      <c r="A5745" t="s">
        <v>89</v>
      </c>
      <c r="B5745">
        <f t="shared" si="89"/>
        <v>53</v>
      </c>
      <c r="C5745" t="s">
        <v>33</v>
      </c>
      <c r="D5745" s="1">
        <v>46064</v>
      </c>
      <c r="E5745" t="s">
        <v>35</v>
      </c>
      <c r="AF5745">
        <f>IF(excel_project[[#This Row],[Total Messages]]&gt;0,1,0)</f>
        <v>0</v>
      </c>
    </row>
    <row r="5746" spans="1:32" x14ac:dyDescent="0.3">
      <c r="A5746" t="s">
        <v>89</v>
      </c>
      <c r="B5746">
        <f t="shared" si="89"/>
        <v>53</v>
      </c>
      <c r="C5746" t="s">
        <v>33</v>
      </c>
      <c r="D5746" s="1">
        <v>46065</v>
      </c>
      <c r="E5746" t="s">
        <v>36</v>
      </c>
      <c r="F5746">
        <v>4</v>
      </c>
      <c r="H5746">
        <v>4</v>
      </c>
      <c r="I5746" t="s">
        <v>37</v>
      </c>
      <c r="J5746" t="s">
        <v>37</v>
      </c>
      <c r="AE5746">
        <v>4</v>
      </c>
      <c r="AF5746">
        <f>IF(excel_project[[#This Row],[Total Messages]]&gt;0,1,0)</f>
        <v>1</v>
      </c>
    </row>
    <row r="5747" spans="1:32" x14ac:dyDescent="0.3">
      <c r="A5747" t="s">
        <v>89</v>
      </c>
      <c r="B5747">
        <f t="shared" si="89"/>
        <v>53</v>
      </c>
      <c r="C5747" t="s">
        <v>33</v>
      </c>
      <c r="D5747" s="1">
        <v>46066</v>
      </c>
      <c r="E5747" t="s">
        <v>38</v>
      </c>
      <c r="AF5747">
        <f>IF(excel_project[[#This Row],[Total Messages]]&gt;0,1,0)</f>
        <v>0</v>
      </c>
    </row>
    <row r="5748" spans="1:32" x14ac:dyDescent="0.3">
      <c r="A5748" t="s">
        <v>89</v>
      </c>
      <c r="B5748">
        <f t="shared" si="89"/>
        <v>53</v>
      </c>
      <c r="C5748" t="s">
        <v>33</v>
      </c>
      <c r="D5748" s="1">
        <v>46067</v>
      </c>
      <c r="E5748" t="s">
        <v>39</v>
      </c>
      <c r="AF5748">
        <f>IF(excel_project[[#This Row],[Total Messages]]&gt;0,1,0)</f>
        <v>0</v>
      </c>
    </row>
    <row r="5749" spans="1:32" x14ac:dyDescent="0.3">
      <c r="A5749" t="s">
        <v>89</v>
      </c>
      <c r="B5749">
        <f t="shared" si="89"/>
        <v>53</v>
      </c>
      <c r="C5749" t="s">
        <v>33</v>
      </c>
      <c r="D5749" s="1">
        <v>46068</v>
      </c>
      <c r="E5749" t="s">
        <v>40</v>
      </c>
      <c r="AF5749">
        <f>IF(excel_project[[#This Row],[Total Messages]]&gt;0,1,0)</f>
        <v>0</v>
      </c>
    </row>
    <row r="5750" spans="1:32" x14ac:dyDescent="0.3">
      <c r="A5750" t="s">
        <v>89</v>
      </c>
      <c r="B5750">
        <f t="shared" si="89"/>
        <v>53</v>
      </c>
      <c r="C5750" t="s">
        <v>33</v>
      </c>
      <c r="D5750" s="1">
        <v>46069</v>
      </c>
      <c r="E5750" t="s">
        <v>30</v>
      </c>
      <c r="AF5750">
        <f>IF(excel_project[[#This Row],[Total Messages]]&gt;0,1,0)</f>
        <v>0</v>
      </c>
    </row>
    <row r="5751" spans="1:32" x14ac:dyDescent="0.3">
      <c r="A5751" t="s">
        <v>89</v>
      </c>
      <c r="B5751">
        <f t="shared" si="89"/>
        <v>53</v>
      </c>
      <c r="C5751" t="s">
        <v>33</v>
      </c>
      <c r="D5751" s="1">
        <v>46070</v>
      </c>
      <c r="E5751" t="s">
        <v>34</v>
      </c>
      <c r="AF5751">
        <f>IF(excel_project[[#This Row],[Total Messages]]&gt;0,1,0)</f>
        <v>0</v>
      </c>
    </row>
    <row r="5752" spans="1:32" x14ac:dyDescent="0.3">
      <c r="A5752" t="s">
        <v>89</v>
      </c>
      <c r="B5752">
        <f t="shared" si="89"/>
        <v>53</v>
      </c>
      <c r="C5752" t="s">
        <v>33</v>
      </c>
      <c r="D5752" s="1">
        <v>46071</v>
      </c>
      <c r="E5752" t="s">
        <v>35</v>
      </c>
      <c r="AF5752">
        <f>IF(excel_project[[#This Row],[Total Messages]]&gt;0,1,0)</f>
        <v>0</v>
      </c>
    </row>
    <row r="5753" spans="1:32" x14ac:dyDescent="0.3">
      <c r="A5753" t="s">
        <v>89</v>
      </c>
      <c r="B5753">
        <f t="shared" si="89"/>
        <v>53</v>
      </c>
      <c r="C5753" t="s">
        <v>33</v>
      </c>
      <c r="D5753" s="1">
        <v>46072</v>
      </c>
      <c r="E5753" t="s">
        <v>36</v>
      </c>
      <c r="AF5753">
        <f>IF(excel_project[[#This Row],[Total Messages]]&gt;0,1,0)</f>
        <v>0</v>
      </c>
    </row>
    <row r="5754" spans="1:32" x14ac:dyDescent="0.3">
      <c r="A5754" t="s">
        <v>89</v>
      </c>
      <c r="B5754">
        <f t="shared" si="89"/>
        <v>53</v>
      </c>
      <c r="C5754" t="s">
        <v>33</v>
      </c>
      <c r="D5754" s="1">
        <v>46073</v>
      </c>
      <c r="E5754" t="s">
        <v>38</v>
      </c>
      <c r="AF5754">
        <f>IF(excel_project[[#This Row],[Total Messages]]&gt;0,1,0)</f>
        <v>0</v>
      </c>
    </row>
    <row r="5755" spans="1:32" x14ac:dyDescent="0.3">
      <c r="A5755" t="s">
        <v>89</v>
      </c>
      <c r="B5755">
        <f t="shared" si="89"/>
        <v>53</v>
      </c>
      <c r="C5755" t="s">
        <v>33</v>
      </c>
      <c r="D5755" s="1">
        <v>46074</v>
      </c>
      <c r="E5755" t="s">
        <v>39</v>
      </c>
      <c r="AF5755">
        <f>IF(excel_project[[#This Row],[Total Messages]]&gt;0,1,0)</f>
        <v>0</v>
      </c>
    </row>
    <row r="5756" spans="1:32" x14ac:dyDescent="0.3">
      <c r="A5756" t="s">
        <v>89</v>
      </c>
      <c r="B5756">
        <f t="shared" si="89"/>
        <v>53</v>
      </c>
      <c r="C5756" t="s">
        <v>33</v>
      </c>
      <c r="D5756" s="1">
        <v>46075</v>
      </c>
      <c r="E5756" t="s">
        <v>40</v>
      </c>
      <c r="AF5756">
        <f>IF(excel_project[[#This Row],[Total Messages]]&gt;0,1,0)</f>
        <v>0</v>
      </c>
    </row>
    <row r="5757" spans="1:32" x14ac:dyDescent="0.3">
      <c r="A5757" t="s">
        <v>89</v>
      </c>
      <c r="B5757">
        <f t="shared" si="89"/>
        <v>53</v>
      </c>
      <c r="C5757" t="s">
        <v>33</v>
      </c>
      <c r="D5757" s="1">
        <v>46076</v>
      </c>
      <c r="E5757" t="s">
        <v>30</v>
      </c>
      <c r="AF5757">
        <f>IF(excel_project[[#This Row],[Total Messages]]&gt;0,1,0)</f>
        <v>0</v>
      </c>
    </row>
    <row r="5758" spans="1:32" x14ac:dyDescent="0.3">
      <c r="A5758" t="s">
        <v>89</v>
      </c>
      <c r="B5758">
        <f t="shared" si="89"/>
        <v>53</v>
      </c>
      <c r="C5758" t="s">
        <v>33</v>
      </c>
      <c r="D5758" s="1">
        <v>46077</v>
      </c>
      <c r="E5758" t="s">
        <v>34</v>
      </c>
      <c r="AF5758">
        <f>IF(excel_project[[#This Row],[Total Messages]]&gt;0,1,0)</f>
        <v>0</v>
      </c>
    </row>
    <row r="5759" spans="1:32" x14ac:dyDescent="0.3">
      <c r="A5759" t="s">
        <v>89</v>
      </c>
      <c r="B5759">
        <f t="shared" si="89"/>
        <v>53</v>
      </c>
      <c r="C5759" t="s">
        <v>33</v>
      </c>
      <c r="D5759" s="1">
        <v>46078</v>
      </c>
      <c r="E5759" t="s">
        <v>35</v>
      </c>
      <c r="AF5759">
        <f>IF(excel_project[[#This Row],[Total Messages]]&gt;0,1,0)</f>
        <v>0</v>
      </c>
    </row>
    <row r="5760" spans="1:32" x14ac:dyDescent="0.3">
      <c r="A5760" t="s">
        <v>89</v>
      </c>
      <c r="B5760">
        <f t="shared" si="89"/>
        <v>53</v>
      </c>
      <c r="C5760" t="s">
        <v>33</v>
      </c>
      <c r="D5760" s="1">
        <v>46079</v>
      </c>
      <c r="E5760" t="s">
        <v>36</v>
      </c>
      <c r="AF5760">
        <f>IF(excel_project[[#This Row],[Total Messages]]&gt;0,1,0)</f>
        <v>0</v>
      </c>
    </row>
    <row r="5761" spans="1:32" x14ac:dyDescent="0.3">
      <c r="A5761" t="s">
        <v>89</v>
      </c>
      <c r="B5761">
        <f t="shared" si="89"/>
        <v>53</v>
      </c>
      <c r="C5761" t="s">
        <v>33</v>
      </c>
      <c r="D5761" s="1">
        <v>46080</v>
      </c>
      <c r="E5761" t="s">
        <v>38</v>
      </c>
      <c r="AF5761">
        <f>IF(excel_project[[#This Row],[Total Messages]]&gt;0,1,0)</f>
        <v>0</v>
      </c>
    </row>
    <row r="5762" spans="1:32" x14ac:dyDescent="0.3">
      <c r="A5762" t="s">
        <v>89</v>
      </c>
      <c r="B5762">
        <f t="shared" ref="B5762:B5825" si="90">VALUE(LEFT(A5762,LEN(A5762)-1))</f>
        <v>53</v>
      </c>
      <c r="C5762" t="s">
        <v>33</v>
      </c>
      <c r="D5762" s="1">
        <v>46081</v>
      </c>
      <c r="E5762" t="s">
        <v>39</v>
      </c>
      <c r="AF5762">
        <f>IF(excel_project[[#This Row],[Total Messages]]&gt;0,1,0)</f>
        <v>0</v>
      </c>
    </row>
    <row r="5763" spans="1:32" x14ac:dyDescent="0.3">
      <c r="A5763" t="s">
        <v>89</v>
      </c>
      <c r="B5763">
        <f t="shared" si="90"/>
        <v>53</v>
      </c>
      <c r="C5763" t="s">
        <v>33</v>
      </c>
      <c r="D5763" s="1">
        <v>46082</v>
      </c>
      <c r="E5763" t="s">
        <v>40</v>
      </c>
      <c r="AF5763">
        <f>IF(excel_project[[#This Row],[Total Messages]]&gt;0,1,0)</f>
        <v>0</v>
      </c>
    </row>
    <row r="5764" spans="1:32" x14ac:dyDescent="0.3">
      <c r="A5764" t="s">
        <v>89</v>
      </c>
      <c r="B5764">
        <f t="shared" si="90"/>
        <v>53</v>
      </c>
      <c r="C5764" t="s">
        <v>33</v>
      </c>
      <c r="D5764" s="1">
        <v>46083</v>
      </c>
      <c r="E5764" t="s">
        <v>30</v>
      </c>
      <c r="AF5764">
        <f>IF(excel_project[[#This Row],[Total Messages]]&gt;0,1,0)</f>
        <v>0</v>
      </c>
    </row>
    <row r="5765" spans="1:32" x14ac:dyDescent="0.3">
      <c r="A5765" t="s">
        <v>89</v>
      </c>
      <c r="B5765">
        <f t="shared" si="90"/>
        <v>53</v>
      </c>
      <c r="C5765" t="s">
        <v>33</v>
      </c>
      <c r="D5765" s="1">
        <v>46084</v>
      </c>
      <c r="E5765" t="s">
        <v>34</v>
      </c>
      <c r="AF5765">
        <f>IF(excel_project[[#This Row],[Total Messages]]&gt;0,1,0)</f>
        <v>0</v>
      </c>
    </row>
    <row r="5766" spans="1:32" x14ac:dyDescent="0.3">
      <c r="A5766" t="s">
        <v>89</v>
      </c>
      <c r="B5766">
        <f t="shared" si="90"/>
        <v>53</v>
      </c>
      <c r="C5766" t="s">
        <v>33</v>
      </c>
      <c r="D5766" s="1">
        <v>46085</v>
      </c>
      <c r="E5766" t="s">
        <v>35</v>
      </c>
      <c r="AF5766">
        <f>IF(excel_project[[#This Row],[Total Messages]]&gt;0,1,0)</f>
        <v>0</v>
      </c>
    </row>
    <row r="5767" spans="1:32" x14ac:dyDescent="0.3">
      <c r="A5767" t="s">
        <v>89</v>
      </c>
      <c r="B5767">
        <f t="shared" si="90"/>
        <v>53</v>
      </c>
      <c r="C5767" t="s">
        <v>33</v>
      </c>
      <c r="D5767" s="1">
        <v>46086</v>
      </c>
      <c r="E5767" t="s">
        <v>36</v>
      </c>
      <c r="AF5767">
        <f>IF(excel_project[[#This Row],[Total Messages]]&gt;0,1,0)</f>
        <v>0</v>
      </c>
    </row>
    <row r="5768" spans="1:32" x14ac:dyDescent="0.3">
      <c r="A5768" t="s">
        <v>89</v>
      </c>
      <c r="B5768">
        <f t="shared" si="90"/>
        <v>53</v>
      </c>
      <c r="C5768" t="s">
        <v>33</v>
      </c>
      <c r="D5768" s="1">
        <v>46087</v>
      </c>
      <c r="E5768" t="s">
        <v>38</v>
      </c>
      <c r="AF5768">
        <f>IF(excel_project[[#This Row],[Total Messages]]&gt;0,1,0)</f>
        <v>0</v>
      </c>
    </row>
    <row r="5769" spans="1:32" x14ac:dyDescent="0.3">
      <c r="A5769" t="s">
        <v>89</v>
      </c>
      <c r="B5769">
        <f t="shared" si="90"/>
        <v>53</v>
      </c>
      <c r="C5769" t="s">
        <v>33</v>
      </c>
      <c r="D5769" s="1">
        <v>46088</v>
      </c>
      <c r="E5769" t="s">
        <v>39</v>
      </c>
      <c r="AF5769">
        <f>IF(excel_project[[#This Row],[Total Messages]]&gt;0,1,0)</f>
        <v>0</v>
      </c>
    </row>
    <row r="5770" spans="1:32" x14ac:dyDescent="0.3">
      <c r="A5770" t="s">
        <v>89</v>
      </c>
      <c r="B5770">
        <f t="shared" si="90"/>
        <v>53</v>
      </c>
      <c r="C5770" t="s">
        <v>33</v>
      </c>
      <c r="D5770" s="1">
        <v>46089</v>
      </c>
      <c r="E5770" t="s">
        <v>40</v>
      </c>
      <c r="AF5770">
        <f>IF(excel_project[[#This Row],[Total Messages]]&gt;0,1,0)</f>
        <v>0</v>
      </c>
    </row>
    <row r="5771" spans="1:32" x14ac:dyDescent="0.3">
      <c r="A5771" t="s">
        <v>89</v>
      </c>
      <c r="B5771">
        <f t="shared" si="90"/>
        <v>53</v>
      </c>
      <c r="C5771" t="s">
        <v>33</v>
      </c>
      <c r="D5771" s="1">
        <v>46090</v>
      </c>
      <c r="E5771" t="s">
        <v>30</v>
      </c>
      <c r="AF5771">
        <f>IF(excel_project[[#This Row],[Total Messages]]&gt;0,1,0)</f>
        <v>0</v>
      </c>
    </row>
    <row r="5772" spans="1:32" x14ac:dyDescent="0.3">
      <c r="A5772" t="s">
        <v>89</v>
      </c>
      <c r="B5772">
        <f t="shared" si="90"/>
        <v>53</v>
      </c>
      <c r="C5772" t="s">
        <v>33</v>
      </c>
      <c r="D5772" s="1">
        <v>46091</v>
      </c>
      <c r="E5772" t="s">
        <v>34</v>
      </c>
      <c r="AF5772">
        <f>IF(excel_project[[#This Row],[Total Messages]]&gt;0,1,0)</f>
        <v>0</v>
      </c>
    </row>
    <row r="5773" spans="1:32" x14ac:dyDescent="0.3">
      <c r="A5773" t="s">
        <v>89</v>
      </c>
      <c r="B5773">
        <f t="shared" si="90"/>
        <v>53</v>
      </c>
      <c r="C5773" t="s">
        <v>33</v>
      </c>
      <c r="D5773" s="1">
        <v>46092</v>
      </c>
      <c r="E5773" t="s">
        <v>35</v>
      </c>
      <c r="AF5773">
        <f>IF(excel_project[[#This Row],[Total Messages]]&gt;0,1,0)</f>
        <v>0</v>
      </c>
    </row>
    <row r="5774" spans="1:32" x14ac:dyDescent="0.3">
      <c r="A5774" t="s">
        <v>89</v>
      </c>
      <c r="B5774">
        <f t="shared" si="90"/>
        <v>53</v>
      </c>
      <c r="C5774" t="s">
        <v>33</v>
      </c>
      <c r="D5774" s="1">
        <v>46093</v>
      </c>
      <c r="E5774" t="s">
        <v>36</v>
      </c>
      <c r="AF5774">
        <f>IF(excel_project[[#This Row],[Total Messages]]&gt;0,1,0)</f>
        <v>0</v>
      </c>
    </row>
    <row r="5775" spans="1:32" x14ac:dyDescent="0.3">
      <c r="A5775" t="s">
        <v>89</v>
      </c>
      <c r="B5775">
        <f t="shared" si="90"/>
        <v>53</v>
      </c>
      <c r="C5775" t="s">
        <v>33</v>
      </c>
      <c r="D5775" s="1">
        <v>46094</v>
      </c>
      <c r="E5775" t="s">
        <v>38</v>
      </c>
      <c r="AF5775">
        <f>IF(excel_project[[#This Row],[Total Messages]]&gt;0,1,0)</f>
        <v>0</v>
      </c>
    </row>
    <row r="5776" spans="1:32" x14ac:dyDescent="0.3">
      <c r="A5776" t="s">
        <v>89</v>
      </c>
      <c r="B5776">
        <f t="shared" si="90"/>
        <v>53</v>
      </c>
      <c r="C5776" t="s">
        <v>33</v>
      </c>
      <c r="D5776" s="1">
        <v>46095</v>
      </c>
      <c r="E5776" t="s">
        <v>39</v>
      </c>
      <c r="AF5776">
        <f>IF(excel_project[[#This Row],[Total Messages]]&gt;0,1,0)</f>
        <v>0</v>
      </c>
    </row>
    <row r="5777" spans="1:32" x14ac:dyDescent="0.3">
      <c r="A5777" t="s">
        <v>89</v>
      </c>
      <c r="B5777">
        <f t="shared" si="90"/>
        <v>53</v>
      </c>
      <c r="C5777" t="s">
        <v>33</v>
      </c>
      <c r="D5777" s="1">
        <v>46096</v>
      </c>
      <c r="E5777" t="s">
        <v>40</v>
      </c>
      <c r="AF5777">
        <f>IF(excel_project[[#This Row],[Total Messages]]&gt;0,1,0)</f>
        <v>0</v>
      </c>
    </row>
    <row r="5778" spans="1:32" x14ac:dyDescent="0.3">
      <c r="A5778" t="s">
        <v>89</v>
      </c>
      <c r="B5778">
        <f t="shared" si="90"/>
        <v>53</v>
      </c>
      <c r="C5778" t="s">
        <v>33</v>
      </c>
      <c r="D5778" s="1">
        <v>46097</v>
      </c>
      <c r="E5778" t="s">
        <v>30</v>
      </c>
      <c r="AF5778">
        <f>IF(excel_project[[#This Row],[Total Messages]]&gt;0,1,0)</f>
        <v>0</v>
      </c>
    </row>
    <row r="5779" spans="1:32" x14ac:dyDescent="0.3">
      <c r="A5779" t="s">
        <v>89</v>
      </c>
      <c r="B5779">
        <f t="shared" si="90"/>
        <v>53</v>
      </c>
      <c r="C5779" t="s">
        <v>33</v>
      </c>
      <c r="D5779" s="1">
        <v>46098</v>
      </c>
      <c r="E5779" t="s">
        <v>34</v>
      </c>
      <c r="AF5779">
        <f>IF(excel_project[[#This Row],[Total Messages]]&gt;0,1,0)</f>
        <v>0</v>
      </c>
    </row>
    <row r="5780" spans="1:32" x14ac:dyDescent="0.3">
      <c r="A5780" t="s">
        <v>89</v>
      </c>
      <c r="B5780">
        <f t="shared" si="90"/>
        <v>53</v>
      </c>
      <c r="C5780" t="s">
        <v>33</v>
      </c>
      <c r="D5780" s="1">
        <v>46099</v>
      </c>
      <c r="E5780" t="s">
        <v>35</v>
      </c>
      <c r="AF5780">
        <f>IF(excel_project[[#This Row],[Total Messages]]&gt;0,1,0)</f>
        <v>0</v>
      </c>
    </row>
    <row r="5781" spans="1:32" x14ac:dyDescent="0.3">
      <c r="A5781" t="s">
        <v>89</v>
      </c>
      <c r="B5781">
        <f t="shared" si="90"/>
        <v>53</v>
      </c>
      <c r="C5781" t="s">
        <v>33</v>
      </c>
      <c r="D5781" s="1">
        <v>46100</v>
      </c>
      <c r="E5781" t="s">
        <v>36</v>
      </c>
      <c r="AF5781">
        <f>IF(excel_project[[#This Row],[Total Messages]]&gt;0,1,0)</f>
        <v>0</v>
      </c>
    </row>
    <row r="5782" spans="1:32" x14ac:dyDescent="0.3">
      <c r="A5782" t="s">
        <v>89</v>
      </c>
      <c r="B5782">
        <f t="shared" si="90"/>
        <v>53</v>
      </c>
      <c r="C5782" t="s">
        <v>33</v>
      </c>
      <c r="D5782" s="1">
        <v>46101</v>
      </c>
      <c r="E5782" t="s">
        <v>38</v>
      </c>
      <c r="AF5782">
        <f>IF(excel_project[[#This Row],[Total Messages]]&gt;0,1,0)</f>
        <v>0</v>
      </c>
    </row>
    <row r="5783" spans="1:32" x14ac:dyDescent="0.3">
      <c r="A5783" t="s">
        <v>89</v>
      </c>
      <c r="B5783">
        <f t="shared" si="90"/>
        <v>53</v>
      </c>
      <c r="C5783" t="s">
        <v>33</v>
      </c>
      <c r="D5783" s="1">
        <v>46102</v>
      </c>
      <c r="E5783" t="s">
        <v>39</v>
      </c>
      <c r="AF5783">
        <f>IF(excel_project[[#This Row],[Total Messages]]&gt;0,1,0)</f>
        <v>0</v>
      </c>
    </row>
    <row r="5784" spans="1:32" x14ac:dyDescent="0.3">
      <c r="A5784" t="s">
        <v>89</v>
      </c>
      <c r="B5784">
        <f t="shared" si="90"/>
        <v>53</v>
      </c>
      <c r="C5784" t="s">
        <v>33</v>
      </c>
      <c r="D5784" s="1">
        <v>46103</v>
      </c>
      <c r="E5784" t="s">
        <v>40</v>
      </c>
      <c r="AF5784">
        <f>IF(excel_project[[#This Row],[Total Messages]]&gt;0,1,0)</f>
        <v>0</v>
      </c>
    </row>
    <row r="5785" spans="1:32" x14ac:dyDescent="0.3">
      <c r="A5785" t="s">
        <v>89</v>
      </c>
      <c r="B5785">
        <f t="shared" si="90"/>
        <v>53</v>
      </c>
      <c r="C5785" t="s">
        <v>33</v>
      </c>
      <c r="D5785" s="1">
        <v>46104</v>
      </c>
      <c r="E5785" t="s">
        <v>30</v>
      </c>
      <c r="AF5785">
        <f>IF(excel_project[[#This Row],[Total Messages]]&gt;0,1,0)</f>
        <v>0</v>
      </c>
    </row>
    <row r="5786" spans="1:32" x14ac:dyDescent="0.3">
      <c r="A5786" t="s">
        <v>89</v>
      </c>
      <c r="B5786">
        <f t="shared" si="90"/>
        <v>53</v>
      </c>
      <c r="C5786" t="s">
        <v>33</v>
      </c>
      <c r="D5786" s="1">
        <v>46105</v>
      </c>
      <c r="E5786" t="s">
        <v>34</v>
      </c>
      <c r="AF5786">
        <f>IF(excel_project[[#This Row],[Total Messages]]&gt;0,1,0)</f>
        <v>0</v>
      </c>
    </row>
    <row r="5787" spans="1:32" x14ac:dyDescent="0.3">
      <c r="A5787" t="s">
        <v>89</v>
      </c>
      <c r="B5787">
        <f t="shared" si="90"/>
        <v>53</v>
      </c>
      <c r="C5787" t="s">
        <v>33</v>
      </c>
      <c r="D5787" s="1">
        <v>46106</v>
      </c>
      <c r="E5787" t="s">
        <v>35</v>
      </c>
      <c r="AF5787">
        <f>IF(excel_project[[#This Row],[Total Messages]]&gt;0,1,0)</f>
        <v>0</v>
      </c>
    </row>
    <row r="5788" spans="1:32" x14ac:dyDescent="0.3">
      <c r="A5788" t="s">
        <v>89</v>
      </c>
      <c r="B5788">
        <f t="shared" si="90"/>
        <v>53</v>
      </c>
      <c r="C5788" t="s">
        <v>33</v>
      </c>
      <c r="D5788" s="1">
        <v>46107</v>
      </c>
      <c r="E5788" t="s">
        <v>36</v>
      </c>
      <c r="AF5788">
        <f>IF(excel_project[[#This Row],[Total Messages]]&gt;0,1,0)</f>
        <v>0</v>
      </c>
    </row>
    <row r="5789" spans="1:32" x14ac:dyDescent="0.3">
      <c r="A5789" t="s">
        <v>89</v>
      </c>
      <c r="B5789">
        <f t="shared" si="90"/>
        <v>53</v>
      </c>
      <c r="C5789" t="s">
        <v>33</v>
      </c>
      <c r="D5789" s="1">
        <v>46108</v>
      </c>
      <c r="E5789" t="s">
        <v>38</v>
      </c>
      <c r="AF5789">
        <f>IF(excel_project[[#This Row],[Total Messages]]&gt;0,1,0)</f>
        <v>0</v>
      </c>
    </row>
    <row r="5790" spans="1:32" x14ac:dyDescent="0.3">
      <c r="A5790" t="s">
        <v>89</v>
      </c>
      <c r="B5790">
        <f t="shared" si="90"/>
        <v>53</v>
      </c>
      <c r="C5790" t="s">
        <v>33</v>
      </c>
      <c r="D5790" s="1">
        <v>46109</v>
      </c>
      <c r="E5790" t="s">
        <v>39</v>
      </c>
      <c r="AF5790">
        <f>IF(excel_project[[#This Row],[Total Messages]]&gt;0,1,0)</f>
        <v>0</v>
      </c>
    </row>
    <row r="5791" spans="1:32" x14ac:dyDescent="0.3">
      <c r="A5791" t="s">
        <v>89</v>
      </c>
      <c r="B5791">
        <f t="shared" si="90"/>
        <v>53</v>
      </c>
      <c r="C5791" t="s">
        <v>33</v>
      </c>
      <c r="D5791" s="1">
        <v>46110</v>
      </c>
      <c r="E5791" t="s">
        <v>40</v>
      </c>
      <c r="AF5791">
        <f>IF(excel_project[[#This Row],[Total Messages]]&gt;0,1,0)</f>
        <v>0</v>
      </c>
    </row>
    <row r="5792" spans="1:32" x14ac:dyDescent="0.3">
      <c r="A5792" t="s">
        <v>89</v>
      </c>
      <c r="B5792">
        <f t="shared" si="90"/>
        <v>53</v>
      </c>
      <c r="C5792" t="s">
        <v>33</v>
      </c>
      <c r="D5792" s="1">
        <v>46111</v>
      </c>
      <c r="E5792" t="s">
        <v>30</v>
      </c>
      <c r="AF5792">
        <f>IF(excel_project[[#This Row],[Total Messages]]&gt;0,1,0)</f>
        <v>0</v>
      </c>
    </row>
    <row r="5793" spans="1:32" x14ac:dyDescent="0.3">
      <c r="A5793" t="s">
        <v>89</v>
      </c>
      <c r="B5793">
        <f t="shared" si="90"/>
        <v>53</v>
      </c>
      <c r="C5793" t="s">
        <v>33</v>
      </c>
      <c r="D5793" s="1">
        <v>46112</v>
      </c>
      <c r="E5793" t="s">
        <v>34</v>
      </c>
      <c r="AF5793">
        <f>IF(excel_project[[#This Row],[Total Messages]]&gt;0,1,0)</f>
        <v>0</v>
      </c>
    </row>
    <row r="5794" spans="1:32" x14ac:dyDescent="0.3">
      <c r="A5794" t="s">
        <v>89</v>
      </c>
      <c r="B5794">
        <f t="shared" si="90"/>
        <v>53</v>
      </c>
      <c r="C5794" t="s">
        <v>33</v>
      </c>
      <c r="D5794" s="1">
        <v>46113</v>
      </c>
      <c r="E5794" t="s">
        <v>35</v>
      </c>
      <c r="AF5794">
        <f>IF(excel_project[[#This Row],[Total Messages]]&gt;0,1,0)</f>
        <v>0</v>
      </c>
    </row>
    <row r="5795" spans="1:32" x14ac:dyDescent="0.3">
      <c r="A5795" t="s">
        <v>89</v>
      </c>
      <c r="B5795">
        <f t="shared" si="90"/>
        <v>53</v>
      </c>
      <c r="C5795" t="s">
        <v>33</v>
      </c>
      <c r="D5795" s="1">
        <v>46114</v>
      </c>
      <c r="E5795" t="s">
        <v>36</v>
      </c>
      <c r="AF5795">
        <f>IF(excel_project[[#This Row],[Total Messages]]&gt;0,1,0)</f>
        <v>0</v>
      </c>
    </row>
    <row r="5796" spans="1:32" x14ac:dyDescent="0.3">
      <c r="A5796" t="s">
        <v>89</v>
      </c>
      <c r="B5796">
        <f t="shared" si="90"/>
        <v>53</v>
      </c>
      <c r="C5796" t="s">
        <v>33</v>
      </c>
      <c r="D5796" s="1">
        <v>46115</v>
      </c>
      <c r="E5796" t="s">
        <v>38</v>
      </c>
      <c r="AF5796">
        <f>IF(excel_project[[#This Row],[Total Messages]]&gt;0,1,0)</f>
        <v>0</v>
      </c>
    </row>
    <row r="5797" spans="1:32" x14ac:dyDescent="0.3">
      <c r="A5797" t="s">
        <v>89</v>
      </c>
      <c r="B5797">
        <f t="shared" si="90"/>
        <v>53</v>
      </c>
      <c r="C5797" t="s">
        <v>33</v>
      </c>
      <c r="D5797" s="1">
        <v>46116</v>
      </c>
      <c r="E5797" t="s">
        <v>39</v>
      </c>
      <c r="AF5797">
        <f>IF(excel_project[[#This Row],[Total Messages]]&gt;0,1,0)</f>
        <v>0</v>
      </c>
    </row>
    <row r="5798" spans="1:32" x14ac:dyDescent="0.3">
      <c r="A5798" t="s">
        <v>89</v>
      </c>
      <c r="B5798">
        <f t="shared" si="90"/>
        <v>53</v>
      </c>
      <c r="C5798" t="s">
        <v>33</v>
      </c>
      <c r="D5798" s="1">
        <v>46117</v>
      </c>
      <c r="E5798" t="s">
        <v>40</v>
      </c>
      <c r="AF5798">
        <f>IF(excel_project[[#This Row],[Total Messages]]&gt;0,1,0)</f>
        <v>0</v>
      </c>
    </row>
    <row r="5799" spans="1:32" x14ac:dyDescent="0.3">
      <c r="A5799" t="s">
        <v>89</v>
      </c>
      <c r="B5799">
        <f t="shared" si="90"/>
        <v>53</v>
      </c>
      <c r="C5799" t="s">
        <v>33</v>
      </c>
      <c r="D5799" s="1">
        <v>46118</v>
      </c>
      <c r="E5799" t="s">
        <v>30</v>
      </c>
      <c r="AF5799">
        <f>IF(excel_project[[#This Row],[Total Messages]]&gt;0,1,0)</f>
        <v>0</v>
      </c>
    </row>
    <row r="5800" spans="1:32" x14ac:dyDescent="0.3">
      <c r="A5800" t="s">
        <v>89</v>
      </c>
      <c r="B5800">
        <f t="shared" si="90"/>
        <v>53</v>
      </c>
      <c r="C5800" t="s">
        <v>33</v>
      </c>
      <c r="D5800" s="1">
        <v>46119</v>
      </c>
      <c r="E5800" t="s">
        <v>34</v>
      </c>
      <c r="AF5800">
        <f>IF(excel_project[[#This Row],[Total Messages]]&gt;0,1,0)</f>
        <v>0</v>
      </c>
    </row>
    <row r="5801" spans="1:32" x14ac:dyDescent="0.3">
      <c r="A5801" t="s">
        <v>89</v>
      </c>
      <c r="B5801">
        <f t="shared" si="90"/>
        <v>53</v>
      </c>
      <c r="C5801" t="s">
        <v>33</v>
      </c>
      <c r="D5801" s="1">
        <v>46120</v>
      </c>
      <c r="E5801" t="s">
        <v>35</v>
      </c>
      <c r="AF5801">
        <f>IF(excel_project[[#This Row],[Total Messages]]&gt;0,1,0)</f>
        <v>0</v>
      </c>
    </row>
    <row r="5802" spans="1:32" x14ac:dyDescent="0.3">
      <c r="A5802" t="s">
        <v>89</v>
      </c>
      <c r="B5802">
        <f t="shared" si="90"/>
        <v>53</v>
      </c>
      <c r="C5802" t="s">
        <v>33</v>
      </c>
      <c r="D5802" s="1">
        <v>46121</v>
      </c>
      <c r="E5802" t="s">
        <v>36</v>
      </c>
      <c r="AF5802">
        <f>IF(excel_project[[#This Row],[Total Messages]]&gt;0,1,0)</f>
        <v>0</v>
      </c>
    </row>
    <row r="5803" spans="1:32" x14ac:dyDescent="0.3">
      <c r="A5803" t="s">
        <v>89</v>
      </c>
      <c r="B5803">
        <f t="shared" si="90"/>
        <v>53</v>
      </c>
      <c r="C5803" t="s">
        <v>33</v>
      </c>
      <c r="D5803" s="1">
        <v>46122</v>
      </c>
      <c r="E5803" t="s">
        <v>38</v>
      </c>
      <c r="AF5803">
        <f>IF(excel_project[[#This Row],[Total Messages]]&gt;0,1,0)</f>
        <v>0</v>
      </c>
    </row>
    <row r="5804" spans="1:32" x14ac:dyDescent="0.3">
      <c r="A5804" t="s">
        <v>89</v>
      </c>
      <c r="B5804">
        <f t="shared" si="90"/>
        <v>53</v>
      </c>
      <c r="C5804" t="s">
        <v>33</v>
      </c>
      <c r="D5804" s="1">
        <v>46123</v>
      </c>
      <c r="E5804" t="s">
        <v>39</v>
      </c>
      <c r="AF5804">
        <f>IF(excel_project[[#This Row],[Total Messages]]&gt;0,1,0)</f>
        <v>0</v>
      </c>
    </row>
    <row r="5805" spans="1:32" x14ac:dyDescent="0.3">
      <c r="A5805" t="s">
        <v>89</v>
      </c>
      <c r="B5805">
        <f t="shared" si="90"/>
        <v>53</v>
      </c>
      <c r="C5805" t="s">
        <v>33</v>
      </c>
      <c r="D5805" s="1">
        <v>46124</v>
      </c>
      <c r="E5805" t="s">
        <v>40</v>
      </c>
      <c r="AF5805">
        <f>IF(excel_project[[#This Row],[Total Messages]]&gt;0,1,0)</f>
        <v>0</v>
      </c>
    </row>
    <row r="5806" spans="1:32" x14ac:dyDescent="0.3">
      <c r="A5806" t="s">
        <v>89</v>
      </c>
      <c r="B5806">
        <f t="shared" si="90"/>
        <v>53</v>
      </c>
      <c r="C5806" t="s">
        <v>33</v>
      </c>
      <c r="D5806" s="1">
        <v>46125</v>
      </c>
      <c r="E5806" t="s">
        <v>30</v>
      </c>
      <c r="AF5806">
        <f>IF(excel_project[[#This Row],[Total Messages]]&gt;0,1,0)</f>
        <v>0</v>
      </c>
    </row>
    <row r="5807" spans="1:32" x14ac:dyDescent="0.3">
      <c r="A5807" t="s">
        <v>89</v>
      </c>
      <c r="B5807">
        <f t="shared" si="90"/>
        <v>53</v>
      </c>
      <c r="C5807" t="s">
        <v>33</v>
      </c>
      <c r="D5807" s="1">
        <v>46126</v>
      </c>
      <c r="E5807" t="s">
        <v>34</v>
      </c>
      <c r="AF5807">
        <f>IF(excel_project[[#This Row],[Total Messages]]&gt;0,1,0)</f>
        <v>0</v>
      </c>
    </row>
    <row r="5808" spans="1:32" x14ac:dyDescent="0.3">
      <c r="A5808" t="s">
        <v>89</v>
      </c>
      <c r="B5808">
        <f t="shared" si="90"/>
        <v>53</v>
      </c>
      <c r="C5808" t="s">
        <v>33</v>
      </c>
      <c r="D5808" s="1">
        <v>46127</v>
      </c>
      <c r="E5808" t="s">
        <v>35</v>
      </c>
      <c r="AF5808">
        <f>IF(excel_project[[#This Row],[Total Messages]]&gt;0,1,0)</f>
        <v>0</v>
      </c>
    </row>
    <row r="5809" spans="1:32" x14ac:dyDescent="0.3">
      <c r="A5809" t="s">
        <v>89</v>
      </c>
      <c r="B5809">
        <f t="shared" si="90"/>
        <v>53</v>
      </c>
      <c r="C5809" t="s">
        <v>33</v>
      </c>
      <c r="D5809" s="1">
        <v>46128</v>
      </c>
      <c r="E5809" t="s">
        <v>36</v>
      </c>
      <c r="AF5809">
        <f>IF(excel_project[[#This Row],[Total Messages]]&gt;0,1,0)</f>
        <v>0</v>
      </c>
    </row>
    <row r="5810" spans="1:32" x14ac:dyDescent="0.3">
      <c r="A5810" t="s">
        <v>89</v>
      </c>
      <c r="B5810">
        <f t="shared" si="90"/>
        <v>53</v>
      </c>
      <c r="C5810" t="s">
        <v>33</v>
      </c>
      <c r="D5810" s="1">
        <v>46129</v>
      </c>
      <c r="E5810" t="s">
        <v>38</v>
      </c>
      <c r="AF5810">
        <f>IF(excel_project[[#This Row],[Total Messages]]&gt;0,1,0)</f>
        <v>0</v>
      </c>
    </row>
    <row r="5811" spans="1:32" x14ac:dyDescent="0.3">
      <c r="A5811" t="s">
        <v>89</v>
      </c>
      <c r="B5811">
        <f t="shared" si="90"/>
        <v>53</v>
      </c>
      <c r="C5811" t="s">
        <v>33</v>
      </c>
      <c r="D5811" s="1">
        <v>46130</v>
      </c>
      <c r="E5811" t="s">
        <v>39</v>
      </c>
      <c r="AF5811">
        <f>IF(excel_project[[#This Row],[Total Messages]]&gt;0,1,0)</f>
        <v>0</v>
      </c>
    </row>
    <row r="5812" spans="1:32" x14ac:dyDescent="0.3">
      <c r="A5812" t="s">
        <v>89</v>
      </c>
      <c r="B5812">
        <f t="shared" si="90"/>
        <v>53</v>
      </c>
      <c r="C5812" t="s">
        <v>33</v>
      </c>
      <c r="D5812" s="1">
        <v>46131</v>
      </c>
      <c r="E5812" t="s">
        <v>40</v>
      </c>
      <c r="AF5812">
        <f>IF(excel_project[[#This Row],[Total Messages]]&gt;0,1,0)</f>
        <v>0</v>
      </c>
    </row>
    <row r="5813" spans="1:32" x14ac:dyDescent="0.3">
      <c r="A5813" t="s">
        <v>89</v>
      </c>
      <c r="B5813">
        <f t="shared" si="90"/>
        <v>53</v>
      </c>
      <c r="C5813" t="s">
        <v>33</v>
      </c>
      <c r="D5813" s="1">
        <v>46132</v>
      </c>
      <c r="E5813" t="s">
        <v>30</v>
      </c>
      <c r="AF5813">
        <f>IF(excel_project[[#This Row],[Total Messages]]&gt;0,1,0)</f>
        <v>0</v>
      </c>
    </row>
    <row r="5814" spans="1:32" x14ac:dyDescent="0.3">
      <c r="A5814" t="s">
        <v>89</v>
      </c>
      <c r="B5814">
        <f t="shared" si="90"/>
        <v>53</v>
      </c>
      <c r="C5814" t="s">
        <v>33</v>
      </c>
      <c r="D5814" s="1">
        <v>46133</v>
      </c>
      <c r="E5814" t="s">
        <v>34</v>
      </c>
      <c r="AF5814">
        <f>IF(excel_project[[#This Row],[Total Messages]]&gt;0,1,0)</f>
        <v>0</v>
      </c>
    </row>
    <row r="5815" spans="1:32" x14ac:dyDescent="0.3">
      <c r="A5815" t="s">
        <v>89</v>
      </c>
      <c r="B5815">
        <f t="shared" si="90"/>
        <v>53</v>
      </c>
      <c r="C5815" t="s">
        <v>33</v>
      </c>
      <c r="D5815" s="1">
        <v>46134</v>
      </c>
      <c r="E5815" t="s">
        <v>35</v>
      </c>
      <c r="AF5815">
        <f>IF(excel_project[[#This Row],[Total Messages]]&gt;0,1,0)</f>
        <v>0</v>
      </c>
    </row>
    <row r="5816" spans="1:32" x14ac:dyDescent="0.3">
      <c r="A5816" t="s">
        <v>89</v>
      </c>
      <c r="B5816">
        <f t="shared" si="90"/>
        <v>53</v>
      </c>
      <c r="C5816" t="s">
        <v>33</v>
      </c>
      <c r="D5816" s="1">
        <v>46135</v>
      </c>
      <c r="E5816" t="s">
        <v>36</v>
      </c>
      <c r="AF5816">
        <f>IF(excel_project[[#This Row],[Total Messages]]&gt;0,1,0)</f>
        <v>0</v>
      </c>
    </row>
    <row r="5817" spans="1:32" x14ac:dyDescent="0.3">
      <c r="A5817" t="s">
        <v>89</v>
      </c>
      <c r="B5817">
        <f t="shared" si="90"/>
        <v>53</v>
      </c>
      <c r="C5817" t="s">
        <v>33</v>
      </c>
      <c r="D5817" s="1">
        <v>46136</v>
      </c>
      <c r="E5817" t="s">
        <v>38</v>
      </c>
      <c r="AF5817">
        <f>IF(excel_project[[#This Row],[Total Messages]]&gt;0,1,0)</f>
        <v>0</v>
      </c>
    </row>
    <row r="5818" spans="1:32" x14ac:dyDescent="0.3">
      <c r="A5818" t="s">
        <v>89</v>
      </c>
      <c r="B5818">
        <f t="shared" si="90"/>
        <v>53</v>
      </c>
      <c r="C5818" t="s">
        <v>33</v>
      </c>
      <c r="D5818" s="1">
        <v>46137</v>
      </c>
      <c r="E5818" t="s">
        <v>39</v>
      </c>
      <c r="AF5818">
        <f>IF(excel_project[[#This Row],[Total Messages]]&gt;0,1,0)</f>
        <v>0</v>
      </c>
    </row>
    <row r="5819" spans="1:32" x14ac:dyDescent="0.3">
      <c r="A5819" t="s">
        <v>89</v>
      </c>
      <c r="B5819">
        <f t="shared" si="90"/>
        <v>53</v>
      </c>
      <c r="C5819" t="s">
        <v>33</v>
      </c>
      <c r="D5819" s="1">
        <v>46138</v>
      </c>
      <c r="E5819" t="s">
        <v>40</v>
      </c>
      <c r="AF5819">
        <f>IF(excel_project[[#This Row],[Total Messages]]&gt;0,1,0)</f>
        <v>0</v>
      </c>
    </row>
    <row r="5820" spans="1:32" x14ac:dyDescent="0.3">
      <c r="A5820" t="s">
        <v>89</v>
      </c>
      <c r="B5820">
        <f t="shared" si="90"/>
        <v>53</v>
      </c>
      <c r="C5820" t="s">
        <v>33</v>
      </c>
      <c r="D5820" s="1">
        <v>46139</v>
      </c>
      <c r="E5820" t="s">
        <v>30</v>
      </c>
      <c r="AF5820">
        <f>IF(excel_project[[#This Row],[Total Messages]]&gt;0,1,0)</f>
        <v>0</v>
      </c>
    </row>
    <row r="5821" spans="1:32" x14ac:dyDescent="0.3">
      <c r="A5821" t="s">
        <v>89</v>
      </c>
      <c r="B5821">
        <f t="shared" si="90"/>
        <v>53</v>
      </c>
      <c r="C5821" t="s">
        <v>33</v>
      </c>
      <c r="D5821" s="1">
        <v>46140</v>
      </c>
      <c r="E5821" t="s">
        <v>34</v>
      </c>
      <c r="AF5821">
        <f>IF(excel_project[[#This Row],[Total Messages]]&gt;0,1,0)</f>
        <v>0</v>
      </c>
    </row>
    <row r="5822" spans="1:32" x14ac:dyDescent="0.3">
      <c r="A5822" t="s">
        <v>89</v>
      </c>
      <c r="B5822">
        <f t="shared" si="90"/>
        <v>53</v>
      </c>
      <c r="C5822" t="s">
        <v>33</v>
      </c>
      <c r="D5822" s="1">
        <v>46141</v>
      </c>
      <c r="E5822" t="s">
        <v>35</v>
      </c>
      <c r="AF5822">
        <f>IF(excel_project[[#This Row],[Total Messages]]&gt;0,1,0)</f>
        <v>0</v>
      </c>
    </row>
    <row r="5823" spans="1:32" x14ac:dyDescent="0.3">
      <c r="A5823" t="s">
        <v>89</v>
      </c>
      <c r="B5823">
        <f t="shared" si="90"/>
        <v>53</v>
      </c>
      <c r="C5823" t="s">
        <v>33</v>
      </c>
      <c r="D5823" s="1">
        <v>46142</v>
      </c>
      <c r="E5823" t="s">
        <v>36</v>
      </c>
      <c r="AF5823">
        <f>IF(excel_project[[#This Row],[Total Messages]]&gt;0,1,0)</f>
        <v>0</v>
      </c>
    </row>
    <row r="5824" spans="1:32" x14ac:dyDescent="0.3">
      <c r="A5824" t="s">
        <v>89</v>
      </c>
      <c r="B5824">
        <f t="shared" si="90"/>
        <v>53</v>
      </c>
      <c r="C5824" t="s">
        <v>33</v>
      </c>
      <c r="D5824" s="1">
        <v>46143</v>
      </c>
      <c r="E5824" t="s">
        <v>38</v>
      </c>
      <c r="AF5824">
        <f>IF(excel_project[[#This Row],[Total Messages]]&gt;0,1,0)</f>
        <v>0</v>
      </c>
    </row>
    <row r="5825" spans="1:32" x14ac:dyDescent="0.3">
      <c r="A5825" t="s">
        <v>89</v>
      </c>
      <c r="B5825">
        <f t="shared" si="90"/>
        <v>53</v>
      </c>
      <c r="C5825" t="s">
        <v>33</v>
      </c>
      <c r="D5825" s="1">
        <v>46144</v>
      </c>
      <c r="E5825" t="s">
        <v>39</v>
      </c>
      <c r="AF5825">
        <f>IF(excel_project[[#This Row],[Total Messages]]&gt;0,1,0)</f>
        <v>0</v>
      </c>
    </row>
    <row r="5826" spans="1:32" x14ac:dyDescent="0.3">
      <c r="A5826" t="s">
        <v>89</v>
      </c>
      <c r="B5826">
        <f t="shared" ref="B5826:B5889" si="91">VALUE(LEFT(A5826,LEN(A5826)-1))</f>
        <v>53</v>
      </c>
      <c r="C5826" t="s">
        <v>33</v>
      </c>
      <c r="D5826" s="1">
        <v>46145</v>
      </c>
      <c r="E5826" t="s">
        <v>40</v>
      </c>
      <c r="AF5826">
        <f>IF(excel_project[[#This Row],[Total Messages]]&gt;0,1,0)</f>
        <v>0</v>
      </c>
    </row>
    <row r="5827" spans="1:32" x14ac:dyDescent="0.3">
      <c r="A5827" t="s">
        <v>89</v>
      </c>
      <c r="B5827">
        <f t="shared" si="91"/>
        <v>53</v>
      </c>
      <c r="C5827" t="s">
        <v>33</v>
      </c>
      <c r="D5827" s="1">
        <v>46146</v>
      </c>
      <c r="E5827" t="s">
        <v>30</v>
      </c>
      <c r="AF5827">
        <f>IF(excel_project[[#This Row],[Total Messages]]&gt;0,1,0)</f>
        <v>0</v>
      </c>
    </row>
    <row r="5828" spans="1:32" x14ac:dyDescent="0.3">
      <c r="A5828" t="s">
        <v>89</v>
      </c>
      <c r="B5828">
        <f t="shared" si="91"/>
        <v>53</v>
      </c>
      <c r="C5828" t="s">
        <v>33</v>
      </c>
      <c r="D5828" s="1">
        <v>46147</v>
      </c>
      <c r="E5828" t="s">
        <v>34</v>
      </c>
      <c r="AF5828">
        <f>IF(excel_project[[#This Row],[Total Messages]]&gt;0,1,0)</f>
        <v>0</v>
      </c>
    </row>
    <row r="5829" spans="1:32" x14ac:dyDescent="0.3">
      <c r="A5829" t="s">
        <v>89</v>
      </c>
      <c r="B5829">
        <f t="shared" si="91"/>
        <v>53</v>
      </c>
      <c r="C5829" t="s">
        <v>33</v>
      </c>
      <c r="D5829" s="1">
        <v>46148</v>
      </c>
      <c r="E5829" t="s">
        <v>35</v>
      </c>
      <c r="AF5829">
        <f>IF(excel_project[[#This Row],[Total Messages]]&gt;0,1,0)</f>
        <v>0</v>
      </c>
    </row>
    <row r="5830" spans="1:32" x14ac:dyDescent="0.3">
      <c r="A5830" t="s">
        <v>89</v>
      </c>
      <c r="B5830">
        <f t="shared" si="91"/>
        <v>53</v>
      </c>
      <c r="C5830" t="s">
        <v>33</v>
      </c>
      <c r="D5830" s="1">
        <v>46149</v>
      </c>
      <c r="E5830" t="s">
        <v>36</v>
      </c>
      <c r="AF5830">
        <f>IF(excel_project[[#This Row],[Total Messages]]&gt;0,1,0)</f>
        <v>0</v>
      </c>
    </row>
    <row r="5831" spans="1:32" x14ac:dyDescent="0.3">
      <c r="A5831" t="s">
        <v>89</v>
      </c>
      <c r="B5831">
        <f t="shared" si="91"/>
        <v>53</v>
      </c>
      <c r="C5831" t="s">
        <v>33</v>
      </c>
      <c r="D5831" s="1">
        <v>46150</v>
      </c>
      <c r="E5831" t="s">
        <v>38</v>
      </c>
      <c r="AF5831">
        <f>IF(excel_project[[#This Row],[Total Messages]]&gt;0,1,0)</f>
        <v>0</v>
      </c>
    </row>
    <row r="5832" spans="1:32" x14ac:dyDescent="0.3">
      <c r="A5832" t="s">
        <v>90</v>
      </c>
      <c r="B5832">
        <f t="shared" si="91"/>
        <v>54</v>
      </c>
      <c r="C5832" t="s">
        <v>33</v>
      </c>
      <c r="D5832" s="1">
        <v>46041</v>
      </c>
      <c r="E5832" t="s">
        <v>30</v>
      </c>
      <c r="AF5832">
        <f>IF(excel_project[[#This Row],[Total Messages]]&gt;0,1,0)</f>
        <v>0</v>
      </c>
    </row>
    <row r="5833" spans="1:32" x14ac:dyDescent="0.3">
      <c r="A5833" t="s">
        <v>90</v>
      </c>
      <c r="B5833">
        <f t="shared" si="91"/>
        <v>54</v>
      </c>
      <c r="C5833" t="s">
        <v>33</v>
      </c>
      <c r="D5833" s="1">
        <v>46042</v>
      </c>
      <c r="E5833" t="s">
        <v>34</v>
      </c>
      <c r="AF5833">
        <f>IF(excel_project[[#This Row],[Total Messages]]&gt;0,1,0)</f>
        <v>0</v>
      </c>
    </row>
    <row r="5834" spans="1:32" x14ac:dyDescent="0.3">
      <c r="A5834" t="s">
        <v>90</v>
      </c>
      <c r="B5834">
        <f t="shared" si="91"/>
        <v>54</v>
      </c>
      <c r="C5834" t="s">
        <v>33</v>
      </c>
      <c r="D5834" s="1">
        <v>46043</v>
      </c>
      <c r="E5834" t="s">
        <v>35</v>
      </c>
      <c r="AF5834">
        <f>IF(excel_project[[#This Row],[Total Messages]]&gt;0,1,0)</f>
        <v>0</v>
      </c>
    </row>
    <row r="5835" spans="1:32" x14ac:dyDescent="0.3">
      <c r="A5835" t="s">
        <v>90</v>
      </c>
      <c r="B5835">
        <f t="shared" si="91"/>
        <v>54</v>
      </c>
      <c r="C5835" t="s">
        <v>33</v>
      </c>
      <c r="D5835" s="1">
        <v>46044</v>
      </c>
      <c r="E5835" t="s">
        <v>36</v>
      </c>
      <c r="AF5835">
        <f>IF(excel_project[[#This Row],[Total Messages]]&gt;0,1,0)</f>
        <v>0</v>
      </c>
    </row>
    <row r="5836" spans="1:32" x14ac:dyDescent="0.3">
      <c r="A5836" t="s">
        <v>90</v>
      </c>
      <c r="B5836">
        <f t="shared" si="91"/>
        <v>54</v>
      </c>
      <c r="C5836" t="s">
        <v>33</v>
      </c>
      <c r="D5836" s="1">
        <v>46045</v>
      </c>
      <c r="E5836" t="s">
        <v>38</v>
      </c>
      <c r="AF5836">
        <f>IF(excel_project[[#This Row],[Total Messages]]&gt;0,1,0)</f>
        <v>0</v>
      </c>
    </row>
    <row r="5837" spans="1:32" x14ac:dyDescent="0.3">
      <c r="A5837" t="s">
        <v>90</v>
      </c>
      <c r="B5837">
        <f t="shared" si="91"/>
        <v>54</v>
      </c>
      <c r="C5837" t="s">
        <v>33</v>
      </c>
      <c r="D5837" s="1">
        <v>46046</v>
      </c>
      <c r="E5837" t="s">
        <v>39</v>
      </c>
      <c r="AF5837">
        <f>IF(excel_project[[#This Row],[Total Messages]]&gt;0,1,0)</f>
        <v>0</v>
      </c>
    </row>
    <row r="5838" spans="1:32" x14ac:dyDescent="0.3">
      <c r="A5838" t="s">
        <v>90</v>
      </c>
      <c r="B5838">
        <f t="shared" si="91"/>
        <v>54</v>
      </c>
      <c r="C5838" t="s">
        <v>33</v>
      </c>
      <c r="D5838" s="1">
        <v>46047</v>
      </c>
      <c r="E5838" t="s">
        <v>40</v>
      </c>
      <c r="AF5838">
        <f>IF(excel_project[[#This Row],[Total Messages]]&gt;0,1,0)</f>
        <v>0</v>
      </c>
    </row>
    <row r="5839" spans="1:32" x14ac:dyDescent="0.3">
      <c r="A5839" t="s">
        <v>90</v>
      </c>
      <c r="B5839">
        <f t="shared" si="91"/>
        <v>54</v>
      </c>
      <c r="C5839" t="s">
        <v>33</v>
      </c>
      <c r="D5839" s="1">
        <v>46048</v>
      </c>
      <c r="E5839" t="s">
        <v>30</v>
      </c>
      <c r="AF5839">
        <f>IF(excel_project[[#This Row],[Total Messages]]&gt;0,1,0)</f>
        <v>0</v>
      </c>
    </row>
    <row r="5840" spans="1:32" x14ac:dyDescent="0.3">
      <c r="A5840" t="s">
        <v>90</v>
      </c>
      <c r="B5840">
        <f t="shared" si="91"/>
        <v>54</v>
      </c>
      <c r="C5840" t="s">
        <v>33</v>
      </c>
      <c r="D5840" s="1">
        <v>46049</v>
      </c>
      <c r="E5840" t="s">
        <v>34</v>
      </c>
      <c r="AF5840">
        <f>IF(excel_project[[#This Row],[Total Messages]]&gt;0,1,0)</f>
        <v>0</v>
      </c>
    </row>
    <row r="5841" spans="1:32" x14ac:dyDescent="0.3">
      <c r="A5841" t="s">
        <v>90</v>
      </c>
      <c r="B5841">
        <f t="shared" si="91"/>
        <v>54</v>
      </c>
      <c r="C5841" t="s">
        <v>33</v>
      </c>
      <c r="D5841" s="1">
        <v>46050</v>
      </c>
      <c r="E5841" t="s">
        <v>35</v>
      </c>
      <c r="AF5841">
        <f>IF(excel_project[[#This Row],[Total Messages]]&gt;0,1,0)</f>
        <v>0</v>
      </c>
    </row>
    <row r="5842" spans="1:32" x14ac:dyDescent="0.3">
      <c r="A5842" t="s">
        <v>90</v>
      </c>
      <c r="B5842">
        <f t="shared" si="91"/>
        <v>54</v>
      </c>
      <c r="C5842" t="s">
        <v>33</v>
      </c>
      <c r="D5842" s="1">
        <v>46051</v>
      </c>
      <c r="E5842" t="s">
        <v>36</v>
      </c>
      <c r="AF5842">
        <f>IF(excel_project[[#This Row],[Total Messages]]&gt;0,1,0)</f>
        <v>0</v>
      </c>
    </row>
    <row r="5843" spans="1:32" x14ac:dyDescent="0.3">
      <c r="A5843" t="s">
        <v>90</v>
      </c>
      <c r="B5843">
        <f t="shared" si="91"/>
        <v>54</v>
      </c>
      <c r="C5843" t="s">
        <v>33</v>
      </c>
      <c r="D5843" s="1">
        <v>46052</v>
      </c>
      <c r="E5843" t="s">
        <v>38</v>
      </c>
      <c r="AF5843">
        <f>IF(excel_project[[#This Row],[Total Messages]]&gt;0,1,0)</f>
        <v>0</v>
      </c>
    </row>
    <row r="5844" spans="1:32" x14ac:dyDescent="0.3">
      <c r="A5844" t="s">
        <v>90</v>
      </c>
      <c r="B5844">
        <f t="shared" si="91"/>
        <v>54</v>
      </c>
      <c r="C5844" t="s">
        <v>33</v>
      </c>
      <c r="D5844" s="1">
        <v>46053</v>
      </c>
      <c r="E5844" t="s">
        <v>39</v>
      </c>
      <c r="AF5844">
        <f>IF(excel_project[[#This Row],[Total Messages]]&gt;0,1,0)</f>
        <v>0</v>
      </c>
    </row>
    <row r="5845" spans="1:32" x14ac:dyDescent="0.3">
      <c r="A5845" t="s">
        <v>90</v>
      </c>
      <c r="B5845">
        <f t="shared" si="91"/>
        <v>54</v>
      </c>
      <c r="C5845" t="s">
        <v>33</v>
      </c>
      <c r="D5845" s="1">
        <v>46054</v>
      </c>
      <c r="E5845" t="s">
        <v>40</v>
      </c>
      <c r="AF5845">
        <f>IF(excel_project[[#This Row],[Total Messages]]&gt;0,1,0)</f>
        <v>0</v>
      </c>
    </row>
    <row r="5846" spans="1:32" x14ac:dyDescent="0.3">
      <c r="A5846" t="s">
        <v>90</v>
      </c>
      <c r="B5846">
        <f t="shared" si="91"/>
        <v>54</v>
      </c>
      <c r="C5846" t="s">
        <v>33</v>
      </c>
      <c r="D5846" s="1">
        <v>46055</v>
      </c>
      <c r="E5846" t="s">
        <v>30</v>
      </c>
      <c r="AF5846">
        <f>IF(excel_project[[#This Row],[Total Messages]]&gt;0,1,0)</f>
        <v>0</v>
      </c>
    </row>
    <row r="5847" spans="1:32" x14ac:dyDescent="0.3">
      <c r="A5847" t="s">
        <v>90</v>
      </c>
      <c r="B5847">
        <f t="shared" si="91"/>
        <v>54</v>
      </c>
      <c r="C5847" t="s">
        <v>33</v>
      </c>
      <c r="D5847" s="1">
        <v>46056</v>
      </c>
      <c r="E5847" t="s">
        <v>34</v>
      </c>
      <c r="AF5847">
        <f>IF(excel_project[[#This Row],[Total Messages]]&gt;0,1,0)</f>
        <v>0</v>
      </c>
    </row>
    <row r="5848" spans="1:32" x14ac:dyDescent="0.3">
      <c r="A5848" t="s">
        <v>90</v>
      </c>
      <c r="B5848">
        <f t="shared" si="91"/>
        <v>54</v>
      </c>
      <c r="C5848" t="s">
        <v>33</v>
      </c>
      <c r="D5848" s="1">
        <v>46057</v>
      </c>
      <c r="E5848" t="s">
        <v>35</v>
      </c>
      <c r="AF5848">
        <f>IF(excel_project[[#This Row],[Total Messages]]&gt;0,1,0)</f>
        <v>0</v>
      </c>
    </row>
    <row r="5849" spans="1:32" x14ac:dyDescent="0.3">
      <c r="A5849" t="s">
        <v>90</v>
      </c>
      <c r="B5849">
        <f t="shared" si="91"/>
        <v>54</v>
      </c>
      <c r="C5849" t="s">
        <v>33</v>
      </c>
      <c r="D5849" s="1">
        <v>46058</v>
      </c>
      <c r="E5849" t="s">
        <v>36</v>
      </c>
      <c r="AF5849">
        <f>IF(excel_project[[#This Row],[Total Messages]]&gt;0,1,0)</f>
        <v>0</v>
      </c>
    </row>
    <row r="5850" spans="1:32" x14ac:dyDescent="0.3">
      <c r="A5850" t="s">
        <v>90</v>
      </c>
      <c r="B5850">
        <f t="shared" si="91"/>
        <v>54</v>
      </c>
      <c r="C5850" t="s">
        <v>33</v>
      </c>
      <c r="D5850" s="1">
        <v>46059</v>
      </c>
      <c r="E5850" t="s">
        <v>38</v>
      </c>
      <c r="AF5850">
        <f>IF(excel_project[[#This Row],[Total Messages]]&gt;0,1,0)</f>
        <v>0</v>
      </c>
    </row>
    <row r="5851" spans="1:32" x14ac:dyDescent="0.3">
      <c r="A5851" t="s">
        <v>90</v>
      </c>
      <c r="B5851">
        <f t="shared" si="91"/>
        <v>54</v>
      </c>
      <c r="C5851" t="s">
        <v>33</v>
      </c>
      <c r="D5851" s="1">
        <v>46060</v>
      </c>
      <c r="E5851" t="s">
        <v>39</v>
      </c>
      <c r="AF5851">
        <f>IF(excel_project[[#This Row],[Total Messages]]&gt;0,1,0)</f>
        <v>0</v>
      </c>
    </row>
    <row r="5852" spans="1:32" x14ac:dyDescent="0.3">
      <c r="A5852" t="s">
        <v>90</v>
      </c>
      <c r="B5852">
        <f t="shared" si="91"/>
        <v>54</v>
      </c>
      <c r="C5852" t="s">
        <v>33</v>
      </c>
      <c r="D5852" s="1">
        <v>46061</v>
      </c>
      <c r="E5852" t="s">
        <v>40</v>
      </c>
      <c r="AF5852">
        <f>IF(excel_project[[#This Row],[Total Messages]]&gt;0,1,0)</f>
        <v>0</v>
      </c>
    </row>
    <row r="5853" spans="1:32" x14ac:dyDescent="0.3">
      <c r="A5853" t="s">
        <v>90</v>
      </c>
      <c r="B5853">
        <f t="shared" si="91"/>
        <v>54</v>
      </c>
      <c r="C5853" t="s">
        <v>33</v>
      </c>
      <c r="D5853" s="1">
        <v>46062</v>
      </c>
      <c r="E5853" t="s">
        <v>30</v>
      </c>
      <c r="AF5853">
        <f>IF(excel_project[[#This Row],[Total Messages]]&gt;0,1,0)</f>
        <v>0</v>
      </c>
    </row>
    <row r="5854" spans="1:32" x14ac:dyDescent="0.3">
      <c r="A5854" t="s">
        <v>90</v>
      </c>
      <c r="B5854">
        <f t="shared" si="91"/>
        <v>54</v>
      </c>
      <c r="C5854" t="s">
        <v>33</v>
      </c>
      <c r="D5854" s="1">
        <v>46063</v>
      </c>
      <c r="E5854" t="s">
        <v>34</v>
      </c>
      <c r="AF5854">
        <f>IF(excel_project[[#This Row],[Total Messages]]&gt;0,1,0)</f>
        <v>0</v>
      </c>
    </row>
    <row r="5855" spans="1:32" x14ac:dyDescent="0.3">
      <c r="A5855" t="s">
        <v>90</v>
      </c>
      <c r="B5855">
        <f t="shared" si="91"/>
        <v>54</v>
      </c>
      <c r="C5855" t="s">
        <v>33</v>
      </c>
      <c r="D5855" s="1">
        <v>46064</v>
      </c>
      <c r="E5855" t="s">
        <v>35</v>
      </c>
      <c r="AF5855">
        <f>IF(excel_project[[#This Row],[Total Messages]]&gt;0,1,0)</f>
        <v>0</v>
      </c>
    </row>
    <row r="5856" spans="1:32" x14ac:dyDescent="0.3">
      <c r="A5856" t="s">
        <v>90</v>
      </c>
      <c r="B5856">
        <f t="shared" si="91"/>
        <v>54</v>
      </c>
      <c r="C5856" t="s">
        <v>33</v>
      </c>
      <c r="D5856" s="1">
        <v>46065</v>
      </c>
      <c r="E5856" t="s">
        <v>36</v>
      </c>
      <c r="F5856">
        <v>2</v>
      </c>
      <c r="G5856">
        <v>1</v>
      </c>
      <c r="H5856">
        <v>1</v>
      </c>
      <c r="I5856" t="s">
        <v>37</v>
      </c>
      <c r="J5856" t="s">
        <v>31</v>
      </c>
      <c r="AF5856">
        <f>IF(excel_project[[#This Row],[Total Messages]]&gt;0,1,0)</f>
        <v>1</v>
      </c>
    </row>
    <row r="5857" spans="1:32" x14ac:dyDescent="0.3">
      <c r="A5857" t="s">
        <v>90</v>
      </c>
      <c r="B5857">
        <f t="shared" si="91"/>
        <v>54</v>
      </c>
      <c r="C5857" t="s">
        <v>33</v>
      </c>
      <c r="D5857" s="1">
        <v>46066</v>
      </c>
      <c r="E5857" t="s">
        <v>38</v>
      </c>
      <c r="AF5857">
        <f>IF(excel_project[[#This Row],[Total Messages]]&gt;0,1,0)</f>
        <v>0</v>
      </c>
    </row>
    <row r="5858" spans="1:32" x14ac:dyDescent="0.3">
      <c r="A5858" t="s">
        <v>90</v>
      </c>
      <c r="B5858">
        <f t="shared" si="91"/>
        <v>54</v>
      </c>
      <c r="C5858" t="s">
        <v>33</v>
      </c>
      <c r="D5858" s="1">
        <v>46067</v>
      </c>
      <c r="E5858" t="s">
        <v>39</v>
      </c>
      <c r="AF5858">
        <f>IF(excel_project[[#This Row],[Total Messages]]&gt;0,1,0)</f>
        <v>0</v>
      </c>
    </row>
    <row r="5859" spans="1:32" x14ac:dyDescent="0.3">
      <c r="A5859" t="s">
        <v>90</v>
      </c>
      <c r="B5859">
        <f t="shared" si="91"/>
        <v>54</v>
      </c>
      <c r="C5859" t="s">
        <v>33</v>
      </c>
      <c r="D5859" s="1">
        <v>46068</v>
      </c>
      <c r="E5859" t="s">
        <v>40</v>
      </c>
      <c r="AF5859">
        <f>IF(excel_project[[#This Row],[Total Messages]]&gt;0,1,0)</f>
        <v>0</v>
      </c>
    </row>
    <row r="5860" spans="1:32" x14ac:dyDescent="0.3">
      <c r="A5860" t="s">
        <v>90</v>
      </c>
      <c r="B5860">
        <f t="shared" si="91"/>
        <v>54</v>
      </c>
      <c r="C5860" t="s">
        <v>33</v>
      </c>
      <c r="D5860" s="1">
        <v>46069</v>
      </c>
      <c r="E5860" t="s">
        <v>30</v>
      </c>
      <c r="AF5860">
        <f>IF(excel_project[[#This Row],[Total Messages]]&gt;0,1,0)</f>
        <v>0</v>
      </c>
    </row>
    <row r="5861" spans="1:32" x14ac:dyDescent="0.3">
      <c r="A5861" t="s">
        <v>90</v>
      </c>
      <c r="B5861">
        <f t="shared" si="91"/>
        <v>54</v>
      </c>
      <c r="C5861" t="s">
        <v>33</v>
      </c>
      <c r="D5861" s="1">
        <v>46070</v>
      </c>
      <c r="E5861" t="s">
        <v>34</v>
      </c>
      <c r="AF5861">
        <f>IF(excel_project[[#This Row],[Total Messages]]&gt;0,1,0)</f>
        <v>0</v>
      </c>
    </row>
    <row r="5862" spans="1:32" x14ac:dyDescent="0.3">
      <c r="A5862" t="s">
        <v>90</v>
      </c>
      <c r="B5862">
        <f t="shared" si="91"/>
        <v>54</v>
      </c>
      <c r="C5862" t="s">
        <v>33</v>
      </c>
      <c r="D5862" s="1">
        <v>46071</v>
      </c>
      <c r="E5862" t="s">
        <v>35</v>
      </c>
      <c r="AF5862">
        <f>IF(excel_project[[#This Row],[Total Messages]]&gt;0,1,0)</f>
        <v>0</v>
      </c>
    </row>
    <row r="5863" spans="1:32" x14ac:dyDescent="0.3">
      <c r="A5863" t="s">
        <v>90</v>
      </c>
      <c r="B5863">
        <f t="shared" si="91"/>
        <v>54</v>
      </c>
      <c r="C5863" t="s">
        <v>33</v>
      </c>
      <c r="D5863" s="1">
        <v>46072</v>
      </c>
      <c r="E5863" t="s">
        <v>36</v>
      </c>
      <c r="AF5863">
        <f>IF(excel_project[[#This Row],[Total Messages]]&gt;0,1,0)</f>
        <v>0</v>
      </c>
    </row>
    <row r="5864" spans="1:32" x14ac:dyDescent="0.3">
      <c r="A5864" t="s">
        <v>90</v>
      </c>
      <c r="B5864">
        <f t="shared" si="91"/>
        <v>54</v>
      </c>
      <c r="C5864" t="s">
        <v>33</v>
      </c>
      <c r="D5864" s="1">
        <v>46073</v>
      </c>
      <c r="E5864" t="s">
        <v>38</v>
      </c>
      <c r="AF5864">
        <f>IF(excel_project[[#This Row],[Total Messages]]&gt;0,1,0)</f>
        <v>0</v>
      </c>
    </row>
    <row r="5865" spans="1:32" x14ac:dyDescent="0.3">
      <c r="A5865" t="s">
        <v>90</v>
      </c>
      <c r="B5865">
        <f t="shared" si="91"/>
        <v>54</v>
      </c>
      <c r="C5865" t="s">
        <v>33</v>
      </c>
      <c r="D5865" s="1">
        <v>46074</v>
      </c>
      <c r="E5865" t="s">
        <v>39</v>
      </c>
      <c r="AF5865">
        <f>IF(excel_project[[#This Row],[Total Messages]]&gt;0,1,0)</f>
        <v>0</v>
      </c>
    </row>
    <row r="5866" spans="1:32" x14ac:dyDescent="0.3">
      <c r="A5866" t="s">
        <v>90</v>
      </c>
      <c r="B5866">
        <f t="shared" si="91"/>
        <v>54</v>
      </c>
      <c r="C5866" t="s">
        <v>33</v>
      </c>
      <c r="D5866" s="1">
        <v>46075</v>
      </c>
      <c r="E5866" t="s">
        <v>40</v>
      </c>
      <c r="AF5866">
        <f>IF(excel_project[[#This Row],[Total Messages]]&gt;0,1,0)</f>
        <v>0</v>
      </c>
    </row>
    <row r="5867" spans="1:32" x14ac:dyDescent="0.3">
      <c r="A5867" t="s">
        <v>90</v>
      </c>
      <c r="B5867">
        <f t="shared" si="91"/>
        <v>54</v>
      </c>
      <c r="C5867" t="s">
        <v>33</v>
      </c>
      <c r="D5867" s="1">
        <v>46076</v>
      </c>
      <c r="E5867" t="s">
        <v>30</v>
      </c>
      <c r="AF5867">
        <f>IF(excel_project[[#This Row],[Total Messages]]&gt;0,1,0)</f>
        <v>0</v>
      </c>
    </row>
    <row r="5868" spans="1:32" x14ac:dyDescent="0.3">
      <c r="A5868" t="s">
        <v>90</v>
      </c>
      <c r="B5868">
        <f t="shared" si="91"/>
        <v>54</v>
      </c>
      <c r="C5868" t="s">
        <v>33</v>
      </c>
      <c r="D5868" s="1">
        <v>46077</v>
      </c>
      <c r="E5868" t="s">
        <v>34</v>
      </c>
      <c r="AF5868">
        <f>IF(excel_project[[#This Row],[Total Messages]]&gt;0,1,0)</f>
        <v>0</v>
      </c>
    </row>
    <row r="5869" spans="1:32" x14ac:dyDescent="0.3">
      <c r="A5869" t="s">
        <v>90</v>
      </c>
      <c r="B5869">
        <f t="shared" si="91"/>
        <v>54</v>
      </c>
      <c r="C5869" t="s">
        <v>33</v>
      </c>
      <c r="D5869" s="1">
        <v>46078</v>
      </c>
      <c r="E5869" t="s">
        <v>35</v>
      </c>
      <c r="AF5869">
        <f>IF(excel_project[[#This Row],[Total Messages]]&gt;0,1,0)</f>
        <v>0</v>
      </c>
    </row>
    <row r="5870" spans="1:32" x14ac:dyDescent="0.3">
      <c r="A5870" t="s">
        <v>90</v>
      </c>
      <c r="B5870">
        <f t="shared" si="91"/>
        <v>54</v>
      </c>
      <c r="C5870" t="s">
        <v>33</v>
      </c>
      <c r="D5870" s="1">
        <v>46079</v>
      </c>
      <c r="E5870" t="s">
        <v>36</v>
      </c>
      <c r="F5870">
        <v>14</v>
      </c>
      <c r="G5870">
        <v>7</v>
      </c>
      <c r="H5870">
        <v>7</v>
      </c>
      <c r="I5870" t="s">
        <v>31</v>
      </c>
      <c r="J5870" t="s">
        <v>31</v>
      </c>
      <c r="L5870">
        <v>1</v>
      </c>
      <c r="AF5870">
        <f>IF(excel_project[[#This Row],[Total Messages]]&gt;0,1,0)</f>
        <v>1</v>
      </c>
    </row>
    <row r="5871" spans="1:32" x14ac:dyDescent="0.3">
      <c r="A5871" t="s">
        <v>90</v>
      </c>
      <c r="B5871">
        <f t="shared" si="91"/>
        <v>54</v>
      </c>
      <c r="C5871" t="s">
        <v>33</v>
      </c>
      <c r="D5871" s="1">
        <v>46080</v>
      </c>
      <c r="E5871" t="s">
        <v>38</v>
      </c>
      <c r="AF5871">
        <f>IF(excel_project[[#This Row],[Total Messages]]&gt;0,1,0)</f>
        <v>0</v>
      </c>
    </row>
    <row r="5872" spans="1:32" x14ac:dyDescent="0.3">
      <c r="A5872" t="s">
        <v>90</v>
      </c>
      <c r="B5872">
        <f t="shared" si="91"/>
        <v>54</v>
      </c>
      <c r="C5872" t="s">
        <v>33</v>
      </c>
      <c r="D5872" s="1">
        <v>46081</v>
      </c>
      <c r="E5872" t="s">
        <v>39</v>
      </c>
      <c r="F5872">
        <v>3</v>
      </c>
      <c r="G5872">
        <v>1</v>
      </c>
      <c r="H5872">
        <v>2</v>
      </c>
      <c r="I5872" t="s">
        <v>37</v>
      </c>
      <c r="J5872" t="s">
        <v>31</v>
      </c>
      <c r="AF5872">
        <f>IF(excel_project[[#This Row],[Total Messages]]&gt;0,1,0)</f>
        <v>1</v>
      </c>
    </row>
    <row r="5873" spans="1:32" x14ac:dyDescent="0.3">
      <c r="A5873" t="s">
        <v>90</v>
      </c>
      <c r="B5873">
        <f t="shared" si="91"/>
        <v>54</v>
      </c>
      <c r="C5873" t="s">
        <v>33</v>
      </c>
      <c r="D5873" s="1">
        <v>46082</v>
      </c>
      <c r="E5873" t="s">
        <v>40</v>
      </c>
      <c r="F5873">
        <v>3</v>
      </c>
      <c r="G5873">
        <v>2</v>
      </c>
      <c r="H5873">
        <v>1</v>
      </c>
      <c r="I5873" t="s">
        <v>37</v>
      </c>
      <c r="J5873" t="s">
        <v>31</v>
      </c>
      <c r="AF5873">
        <f>IF(excel_project[[#This Row],[Total Messages]]&gt;0,1,0)</f>
        <v>1</v>
      </c>
    </row>
    <row r="5874" spans="1:32" x14ac:dyDescent="0.3">
      <c r="A5874" t="s">
        <v>90</v>
      </c>
      <c r="B5874">
        <f t="shared" si="91"/>
        <v>54</v>
      </c>
      <c r="C5874" t="s">
        <v>33</v>
      </c>
      <c r="D5874" s="1">
        <v>46083</v>
      </c>
      <c r="E5874" t="s">
        <v>30</v>
      </c>
      <c r="AF5874">
        <f>IF(excel_project[[#This Row],[Total Messages]]&gt;0,1,0)</f>
        <v>0</v>
      </c>
    </row>
    <row r="5875" spans="1:32" x14ac:dyDescent="0.3">
      <c r="A5875" t="s">
        <v>90</v>
      </c>
      <c r="B5875">
        <f t="shared" si="91"/>
        <v>54</v>
      </c>
      <c r="C5875" t="s">
        <v>33</v>
      </c>
      <c r="D5875" s="1">
        <v>46084</v>
      </c>
      <c r="E5875" t="s">
        <v>34</v>
      </c>
      <c r="AF5875">
        <f>IF(excel_project[[#This Row],[Total Messages]]&gt;0,1,0)</f>
        <v>0</v>
      </c>
    </row>
    <row r="5876" spans="1:32" x14ac:dyDescent="0.3">
      <c r="A5876" t="s">
        <v>90</v>
      </c>
      <c r="B5876">
        <f t="shared" si="91"/>
        <v>54</v>
      </c>
      <c r="C5876" t="s">
        <v>33</v>
      </c>
      <c r="D5876" s="1">
        <v>46085</v>
      </c>
      <c r="E5876" t="s">
        <v>35</v>
      </c>
      <c r="AF5876">
        <f>IF(excel_project[[#This Row],[Total Messages]]&gt;0,1,0)</f>
        <v>0</v>
      </c>
    </row>
    <row r="5877" spans="1:32" x14ac:dyDescent="0.3">
      <c r="A5877" t="s">
        <v>90</v>
      </c>
      <c r="B5877">
        <f t="shared" si="91"/>
        <v>54</v>
      </c>
      <c r="C5877" t="s">
        <v>33</v>
      </c>
      <c r="D5877" s="1">
        <v>46086</v>
      </c>
      <c r="E5877" t="s">
        <v>36</v>
      </c>
      <c r="AF5877">
        <f>IF(excel_project[[#This Row],[Total Messages]]&gt;0,1,0)</f>
        <v>0</v>
      </c>
    </row>
    <row r="5878" spans="1:32" x14ac:dyDescent="0.3">
      <c r="A5878" t="s">
        <v>90</v>
      </c>
      <c r="B5878">
        <f t="shared" si="91"/>
        <v>54</v>
      </c>
      <c r="C5878" t="s">
        <v>33</v>
      </c>
      <c r="D5878" s="1">
        <v>46087</v>
      </c>
      <c r="E5878" t="s">
        <v>38</v>
      </c>
      <c r="AF5878">
        <f>IF(excel_project[[#This Row],[Total Messages]]&gt;0,1,0)</f>
        <v>0</v>
      </c>
    </row>
    <row r="5879" spans="1:32" x14ac:dyDescent="0.3">
      <c r="A5879" t="s">
        <v>90</v>
      </c>
      <c r="B5879">
        <f t="shared" si="91"/>
        <v>54</v>
      </c>
      <c r="C5879" t="s">
        <v>33</v>
      </c>
      <c r="D5879" s="1">
        <v>46088</v>
      </c>
      <c r="E5879" t="s">
        <v>39</v>
      </c>
      <c r="F5879">
        <v>4</v>
      </c>
      <c r="G5879">
        <v>3</v>
      </c>
      <c r="H5879">
        <v>1</v>
      </c>
      <c r="I5879" t="s">
        <v>31</v>
      </c>
      <c r="J5879" t="s">
        <v>37</v>
      </c>
      <c r="V5879">
        <v>1</v>
      </c>
      <c r="AF5879">
        <f>IF(excel_project[[#This Row],[Total Messages]]&gt;0,1,0)</f>
        <v>1</v>
      </c>
    </row>
    <row r="5880" spans="1:32" x14ac:dyDescent="0.3">
      <c r="A5880" t="s">
        <v>90</v>
      </c>
      <c r="B5880">
        <f t="shared" si="91"/>
        <v>54</v>
      </c>
      <c r="C5880" t="s">
        <v>33</v>
      </c>
      <c r="D5880" s="1">
        <v>46089</v>
      </c>
      <c r="E5880" t="s">
        <v>40</v>
      </c>
      <c r="AF5880">
        <f>IF(excel_project[[#This Row],[Total Messages]]&gt;0,1,0)</f>
        <v>0</v>
      </c>
    </row>
    <row r="5881" spans="1:32" x14ac:dyDescent="0.3">
      <c r="A5881" t="s">
        <v>90</v>
      </c>
      <c r="B5881">
        <f t="shared" si="91"/>
        <v>54</v>
      </c>
      <c r="C5881" t="s">
        <v>33</v>
      </c>
      <c r="D5881" s="1">
        <v>46090</v>
      </c>
      <c r="E5881" t="s">
        <v>30</v>
      </c>
      <c r="AF5881">
        <f>IF(excel_project[[#This Row],[Total Messages]]&gt;0,1,0)</f>
        <v>0</v>
      </c>
    </row>
    <row r="5882" spans="1:32" x14ac:dyDescent="0.3">
      <c r="A5882" t="s">
        <v>90</v>
      </c>
      <c r="B5882">
        <f t="shared" si="91"/>
        <v>54</v>
      </c>
      <c r="C5882" t="s">
        <v>33</v>
      </c>
      <c r="D5882" s="1">
        <v>46091</v>
      </c>
      <c r="E5882" t="s">
        <v>34</v>
      </c>
      <c r="AF5882">
        <f>IF(excel_project[[#This Row],[Total Messages]]&gt;0,1,0)</f>
        <v>0</v>
      </c>
    </row>
    <row r="5883" spans="1:32" x14ac:dyDescent="0.3">
      <c r="A5883" t="s">
        <v>90</v>
      </c>
      <c r="B5883">
        <f t="shared" si="91"/>
        <v>54</v>
      </c>
      <c r="C5883" t="s">
        <v>33</v>
      </c>
      <c r="D5883" s="1">
        <v>46092</v>
      </c>
      <c r="E5883" t="s">
        <v>35</v>
      </c>
      <c r="AF5883">
        <f>IF(excel_project[[#This Row],[Total Messages]]&gt;0,1,0)</f>
        <v>0</v>
      </c>
    </row>
    <row r="5884" spans="1:32" x14ac:dyDescent="0.3">
      <c r="A5884" t="s">
        <v>90</v>
      </c>
      <c r="B5884">
        <f t="shared" si="91"/>
        <v>54</v>
      </c>
      <c r="C5884" t="s">
        <v>33</v>
      </c>
      <c r="D5884" s="1">
        <v>46093</v>
      </c>
      <c r="E5884" t="s">
        <v>36</v>
      </c>
      <c r="F5884">
        <v>5</v>
      </c>
      <c r="G5884">
        <v>4</v>
      </c>
      <c r="H5884">
        <v>1</v>
      </c>
      <c r="I5884" t="s">
        <v>31</v>
      </c>
      <c r="J5884" t="s">
        <v>31</v>
      </c>
      <c r="AF5884">
        <f>IF(excel_project[[#This Row],[Total Messages]]&gt;0,1,0)</f>
        <v>1</v>
      </c>
    </row>
    <row r="5885" spans="1:32" x14ac:dyDescent="0.3">
      <c r="A5885" t="s">
        <v>90</v>
      </c>
      <c r="B5885">
        <f t="shared" si="91"/>
        <v>54</v>
      </c>
      <c r="C5885" t="s">
        <v>33</v>
      </c>
      <c r="D5885" s="1">
        <v>46094</v>
      </c>
      <c r="E5885" t="s">
        <v>38</v>
      </c>
      <c r="AF5885">
        <f>IF(excel_project[[#This Row],[Total Messages]]&gt;0,1,0)</f>
        <v>0</v>
      </c>
    </row>
    <row r="5886" spans="1:32" x14ac:dyDescent="0.3">
      <c r="A5886" t="s">
        <v>90</v>
      </c>
      <c r="B5886">
        <f t="shared" si="91"/>
        <v>54</v>
      </c>
      <c r="C5886" t="s">
        <v>33</v>
      </c>
      <c r="D5886" s="1">
        <v>46095</v>
      </c>
      <c r="E5886" t="s">
        <v>39</v>
      </c>
      <c r="AF5886">
        <f>IF(excel_project[[#This Row],[Total Messages]]&gt;0,1,0)</f>
        <v>0</v>
      </c>
    </row>
    <row r="5887" spans="1:32" x14ac:dyDescent="0.3">
      <c r="A5887" t="s">
        <v>90</v>
      </c>
      <c r="B5887">
        <f t="shared" si="91"/>
        <v>54</v>
      </c>
      <c r="C5887" t="s">
        <v>33</v>
      </c>
      <c r="D5887" s="1">
        <v>46096</v>
      </c>
      <c r="E5887" t="s">
        <v>40</v>
      </c>
      <c r="AF5887">
        <f>IF(excel_project[[#This Row],[Total Messages]]&gt;0,1,0)</f>
        <v>0</v>
      </c>
    </row>
    <row r="5888" spans="1:32" x14ac:dyDescent="0.3">
      <c r="A5888" t="s">
        <v>90</v>
      </c>
      <c r="B5888">
        <f t="shared" si="91"/>
        <v>54</v>
      </c>
      <c r="C5888" t="s">
        <v>33</v>
      </c>
      <c r="D5888" s="1">
        <v>46097</v>
      </c>
      <c r="E5888" t="s">
        <v>30</v>
      </c>
      <c r="AF5888">
        <f>IF(excel_project[[#This Row],[Total Messages]]&gt;0,1,0)</f>
        <v>0</v>
      </c>
    </row>
    <row r="5889" spans="1:32" x14ac:dyDescent="0.3">
      <c r="A5889" t="s">
        <v>90</v>
      </c>
      <c r="B5889">
        <f t="shared" si="91"/>
        <v>54</v>
      </c>
      <c r="C5889" t="s">
        <v>33</v>
      </c>
      <c r="D5889" s="1">
        <v>46098</v>
      </c>
      <c r="E5889" t="s">
        <v>34</v>
      </c>
      <c r="AF5889">
        <f>IF(excel_project[[#This Row],[Total Messages]]&gt;0,1,0)</f>
        <v>0</v>
      </c>
    </row>
    <row r="5890" spans="1:32" x14ac:dyDescent="0.3">
      <c r="A5890" t="s">
        <v>90</v>
      </c>
      <c r="B5890">
        <f t="shared" ref="B5890:B5953" si="92">VALUE(LEFT(A5890,LEN(A5890)-1))</f>
        <v>54</v>
      </c>
      <c r="C5890" t="s">
        <v>33</v>
      </c>
      <c r="D5890" s="1">
        <v>46099</v>
      </c>
      <c r="E5890" t="s">
        <v>35</v>
      </c>
      <c r="AF5890">
        <f>IF(excel_project[[#This Row],[Total Messages]]&gt;0,1,0)</f>
        <v>0</v>
      </c>
    </row>
    <row r="5891" spans="1:32" x14ac:dyDescent="0.3">
      <c r="A5891" t="s">
        <v>90</v>
      </c>
      <c r="B5891">
        <f t="shared" si="92"/>
        <v>54</v>
      </c>
      <c r="C5891" t="s">
        <v>33</v>
      </c>
      <c r="D5891" s="1">
        <v>46100</v>
      </c>
      <c r="E5891" t="s">
        <v>36</v>
      </c>
      <c r="AF5891">
        <f>IF(excel_project[[#This Row],[Total Messages]]&gt;0,1,0)</f>
        <v>0</v>
      </c>
    </row>
    <row r="5892" spans="1:32" x14ac:dyDescent="0.3">
      <c r="A5892" t="s">
        <v>90</v>
      </c>
      <c r="B5892">
        <f t="shared" si="92"/>
        <v>54</v>
      </c>
      <c r="C5892" t="s">
        <v>33</v>
      </c>
      <c r="D5892" s="1">
        <v>46101</v>
      </c>
      <c r="E5892" t="s">
        <v>38</v>
      </c>
      <c r="AF5892">
        <f>IF(excel_project[[#This Row],[Total Messages]]&gt;0,1,0)</f>
        <v>0</v>
      </c>
    </row>
    <row r="5893" spans="1:32" x14ac:dyDescent="0.3">
      <c r="A5893" t="s">
        <v>90</v>
      </c>
      <c r="B5893">
        <f t="shared" si="92"/>
        <v>54</v>
      </c>
      <c r="C5893" t="s">
        <v>33</v>
      </c>
      <c r="D5893" s="1">
        <v>46102</v>
      </c>
      <c r="E5893" t="s">
        <v>39</v>
      </c>
      <c r="AF5893">
        <f>IF(excel_project[[#This Row],[Total Messages]]&gt;0,1,0)</f>
        <v>0</v>
      </c>
    </row>
    <row r="5894" spans="1:32" x14ac:dyDescent="0.3">
      <c r="A5894" t="s">
        <v>90</v>
      </c>
      <c r="B5894">
        <f t="shared" si="92"/>
        <v>54</v>
      </c>
      <c r="C5894" t="s">
        <v>33</v>
      </c>
      <c r="D5894" s="1">
        <v>46103</v>
      </c>
      <c r="E5894" t="s">
        <v>40</v>
      </c>
      <c r="AF5894">
        <f>IF(excel_project[[#This Row],[Total Messages]]&gt;0,1,0)</f>
        <v>0</v>
      </c>
    </row>
    <row r="5895" spans="1:32" x14ac:dyDescent="0.3">
      <c r="A5895" t="s">
        <v>90</v>
      </c>
      <c r="B5895">
        <f t="shared" si="92"/>
        <v>54</v>
      </c>
      <c r="C5895" t="s">
        <v>33</v>
      </c>
      <c r="D5895" s="1">
        <v>46104</v>
      </c>
      <c r="E5895" t="s">
        <v>30</v>
      </c>
      <c r="AF5895">
        <f>IF(excel_project[[#This Row],[Total Messages]]&gt;0,1,0)</f>
        <v>0</v>
      </c>
    </row>
    <row r="5896" spans="1:32" x14ac:dyDescent="0.3">
      <c r="A5896" t="s">
        <v>90</v>
      </c>
      <c r="B5896">
        <f t="shared" si="92"/>
        <v>54</v>
      </c>
      <c r="C5896" t="s">
        <v>33</v>
      </c>
      <c r="D5896" s="1">
        <v>46105</v>
      </c>
      <c r="E5896" t="s">
        <v>34</v>
      </c>
      <c r="AF5896">
        <f>IF(excel_project[[#This Row],[Total Messages]]&gt;0,1,0)</f>
        <v>0</v>
      </c>
    </row>
    <row r="5897" spans="1:32" x14ac:dyDescent="0.3">
      <c r="A5897" t="s">
        <v>90</v>
      </c>
      <c r="B5897">
        <f t="shared" si="92"/>
        <v>54</v>
      </c>
      <c r="C5897" t="s">
        <v>33</v>
      </c>
      <c r="D5897" s="1">
        <v>46106</v>
      </c>
      <c r="E5897" t="s">
        <v>35</v>
      </c>
      <c r="AF5897">
        <f>IF(excel_project[[#This Row],[Total Messages]]&gt;0,1,0)</f>
        <v>0</v>
      </c>
    </row>
    <row r="5898" spans="1:32" x14ac:dyDescent="0.3">
      <c r="A5898" t="s">
        <v>90</v>
      </c>
      <c r="B5898">
        <f t="shared" si="92"/>
        <v>54</v>
      </c>
      <c r="C5898" t="s">
        <v>33</v>
      </c>
      <c r="D5898" s="1">
        <v>46107</v>
      </c>
      <c r="E5898" t="s">
        <v>36</v>
      </c>
      <c r="AF5898">
        <f>IF(excel_project[[#This Row],[Total Messages]]&gt;0,1,0)</f>
        <v>0</v>
      </c>
    </row>
    <row r="5899" spans="1:32" x14ac:dyDescent="0.3">
      <c r="A5899" t="s">
        <v>90</v>
      </c>
      <c r="B5899">
        <f t="shared" si="92"/>
        <v>54</v>
      </c>
      <c r="C5899" t="s">
        <v>33</v>
      </c>
      <c r="D5899" s="1">
        <v>46108</v>
      </c>
      <c r="E5899" t="s">
        <v>38</v>
      </c>
      <c r="AF5899">
        <f>IF(excel_project[[#This Row],[Total Messages]]&gt;0,1,0)</f>
        <v>0</v>
      </c>
    </row>
    <row r="5900" spans="1:32" x14ac:dyDescent="0.3">
      <c r="A5900" t="s">
        <v>90</v>
      </c>
      <c r="B5900">
        <f t="shared" si="92"/>
        <v>54</v>
      </c>
      <c r="C5900" t="s">
        <v>33</v>
      </c>
      <c r="D5900" s="1">
        <v>46109</v>
      </c>
      <c r="E5900" t="s">
        <v>39</v>
      </c>
      <c r="AF5900">
        <f>IF(excel_project[[#This Row],[Total Messages]]&gt;0,1,0)</f>
        <v>0</v>
      </c>
    </row>
    <row r="5901" spans="1:32" x14ac:dyDescent="0.3">
      <c r="A5901" t="s">
        <v>90</v>
      </c>
      <c r="B5901">
        <f t="shared" si="92"/>
        <v>54</v>
      </c>
      <c r="C5901" t="s">
        <v>33</v>
      </c>
      <c r="D5901" s="1">
        <v>46110</v>
      </c>
      <c r="E5901" t="s">
        <v>40</v>
      </c>
      <c r="AF5901">
        <f>IF(excel_project[[#This Row],[Total Messages]]&gt;0,1,0)</f>
        <v>0</v>
      </c>
    </row>
    <row r="5902" spans="1:32" x14ac:dyDescent="0.3">
      <c r="A5902" t="s">
        <v>90</v>
      </c>
      <c r="B5902">
        <f t="shared" si="92"/>
        <v>54</v>
      </c>
      <c r="C5902" t="s">
        <v>33</v>
      </c>
      <c r="D5902" s="1">
        <v>46111</v>
      </c>
      <c r="E5902" t="s">
        <v>30</v>
      </c>
      <c r="AF5902">
        <f>IF(excel_project[[#This Row],[Total Messages]]&gt;0,1,0)</f>
        <v>0</v>
      </c>
    </row>
    <row r="5903" spans="1:32" x14ac:dyDescent="0.3">
      <c r="A5903" t="s">
        <v>90</v>
      </c>
      <c r="B5903">
        <f t="shared" si="92"/>
        <v>54</v>
      </c>
      <c r="C5903" t="s">
        <v>33</v>
      </c>
      <c r="D5903" s="1">
        <v>46112</v>
      </c>
      <c r="E5903" t="s">
        <v>34</v>
      </c>
      <c r="AF5903">
        <f>IF(excel_project[[#This Row],[Total Messages]]&gt;0,1,0)</f>
        <v>0</v>
      </c>
    </row>
    <row r="5904" spans="1:32" x14ac:dyDescent="0.3">
      <c r="A5904" t="s">
        <v>90</v>
      </c>
      <c r="B5904">
        <f t="shared" si="92"/>
        <v>54</v>
      </c>
      <c r="C5904" t="s">
        <v>33</v>
      </c>
      <c r="D5904" s="1">
        <v>46113</v>
      </c>
      <c r="E5904" t="s">
        <v>35</v>
      </c>
      <c r="AF5904">
        <f>IF(excel_project[[#This Row],[Total Messages]]&gt;0,1,0)</f>
        <v>0</v>
      </c>
    </row>
    <row r="5905" spans="1:32" x14ac:dyDescent="0.3">
      <c r="A5905" t="s">
        <v>90</v>
      </c>
      <c r="B5905">
        <f t="shared" si="92"/>
        <v>54</v>
      </c>
      <c r="C5905" t="s">
        <v>33</v>
      </c>
      <c r="D5905" s="1">
        <v>46114</v>
      </c>
      <c r="E5905" t="s">
        <v>36</v>
      </c>
      <c r="AF5905">
        <f>IF(excel_project[[#This Row],[Total Messages]]&gt;0,1,0)</f>
        <v>0</v>
      </c>
    </row>
    <row r="5906" spans="1:32" x14ac:dyDescent="0.3">
      <c r="A5906" t="s">
        <v>90</v>
      </c>
      <c r="B5906">
        <f t="shared" si="92"/>
        <v>54</v>
      </c>
      <c r="C5906" t="s">
        <v>33</v>
      </c>
      <c r="D5906" s="1">
        <v>46115</v>
      </c>
      <c r="E5906" t="s">
        <v>38</v>
      </c>
      <c r="AF5906">
        <f>IF(excel_project[[#This Row],[Total Messages]]&gt;0,1,0)</f>
        <v>0</v>
      </c>
    </row>
    <row r="5907" spans="1:32" x14ac:dyDescent="0.3">
      <c r="A5907" t="s">
        <v>90</v>
      </c>
      <c r="B5907">
        <f t="shared" si="92"/>
        <v>54</v>
      </c>
      <c r="C5907" t="s">
        <v>33</v>
      </c>
      <c r="D5907" s="1">
        <v>46116</v>
      </c>
      <c r="E5907" t="s">
        <v>39</v>
      </c>
      <c r="AF5907">
        <f>IF(excel_project[[#This Row],[Total Messages]]&gt;0,1,0)</f>
        <v>0</v>
      </c>
    </row>
    <row r="5908" spans="1:32" x14ac:dyDescent="0.3">
      <c r="A5908" t="s">
        <v>90</v>
      </c>
      <c r="B5908">
        <f t="shared" si="92"/>
        <v>54</v>
      </c>
      <c r="C5908" t="s">
        <v>33</v>
      </c>
      <c r="D5908" s="1">
        <v>46117</v>
      </c>
      <c r="E5908" t="s">
        <v>40</v>
      </c>
      <c r="AF5908">
        <f>IF(excel_project[[#This Row],[Total Messages]]&gt;0,1,0)</f>
        <v>0</v>
      </c>
    </row>
    <row r="5909" spans="1:32" x14ac:dyDescent="0.3">
      <c r="A5909" t="s">
        <v>90</v>
      </c>
      <c r="B5909">
        <f t="shared" si="92"/>
        <v>54</v>
      </c>
      <c r="C5909" t="s">
        <v>33</v>
      </c>
      <c r="D5909" s="1">
        <v>46118</v>
      </c>
      <c r="E5909" t="s">
        <v>30</v>
      </c>
      <c r="AF5909">
        <f>IF(excel_project[[#This Row],[Total Messages]]&gt;0,1,0)</f>
        <v>0</v>
      </c>
    </row>
    <row r="5910" spans="1:32" x14ac:dyDescent="0.3">
      <c r="A5910" t="s">
        <v>90</v>
      </c>
      <c r="B5910">
        <f t="shared" si="92"/>
        <v>54</v>
      </c>
      <c r="C5910" t="s">
        <v>33</v>
      </c>
      <c r="D5910" s="1">
        <v>46119</v>
      </c>
      <c r="E5910" t="s">
        <v>34</v>
      </c>
      <c r="AF5910">
        <f>IF(excel_project[[#This Row],[Total Messages]]&gt;0,1,0)</f>
        <v>0</v>
      </c>
    </row>
    <row r="5911" spans="1:32" x14ac:dyDescent="0.3">
      <c r="A5911" t="s">
        <v>90</v>
      </c>
      <c r="B5911">
        <f t="shared" si="92"/>
        <v>54</v>
      </c>
      <c r="C5911" t="s">
        <v>33</v>
      </c>
      <c r="D5911" s="1">
        <v>46120</v>
      </c>
      <c r="E5911" t="s">
        <v>35</v>
      </c>
      <c r="AF5911">
        <f>IF(excel_project[[#This Row],[Total Messages]]&gt;0,1,0)</f>
        <v>0</v>
      </c>
    </row>
    <row r="5912" spans="1:32" x14ac:dyDescent="0.3">
      <c r="A5912" t="s">
        <v>90</v>
      </c>
      <c r="B5912">
        <f t="shared" si="92"/>
        <v>54</v>
      </c>
      <c r="C5912" t="s">
        <v>33</v>
      </c>
      <c r="D5912" s="1">
        <v>46121</v>
      </c>
      <c r="E5912" t="s">
        <v>36</v>
      </c>
      <c r="AF5912">
        <f>IF(excel_project[[#This Row],[Total Messages]]&gt;0,1,0)</f>
        <v>0</v>
      </c>
    </row>
    <row r="5913" spans="1:32" x14ac:dyDescent="0.3">
      <c r="A5913" t="s">
        <v>90</v>
      </c>
      <c r="B5913">
        <f t="shared" si="92"/>
        <v>54</v>
      </c>
      <c r="C5913" t="s">
        <v>33</v>
      </c>
      <c r="D5913" s="1">
        <v>46122</v>
      </c>
      <c r="E5913" t="s">
        <v>38</v>
      </c>
      <c r="AF5913">
        <f>IF(excel_project[[#This Row],[Total Messages]]&gt;0,1,0)</f>
        <v>0</v>
      </c>
    </row>
    <row r="5914" spans="1:32" x14ac:dyDescent="0.3">
      <c r="A5914" t="s">
        <v>90</v>
      </c>
      <c r="B5914">
        <f t="shared" si="92"/>
        <v>54</v>
      </c>
      <c r="C5914" t="s">
        <v>33</v>
      </c>
      <c r="D5914" s="1">
        <v>46123</v>
      </c>
      <c r="E5914" t="s">
        <v>39</v>
      </c>
      <c r="AF5914">
        <f>IF(excel_project[[#This Row],[Total Messages]]&gt;0,1,0)</f>
        <v>0</v>
      </c>
    </row>
    <row r="5915" spans="1:32" x14ac:dyDescent="0.3">
      <c r="A5915" t="s">
        <v>90</v>
      </c>
      <c r="B5915">
        <f t="shared" si="92"/>
        <v>54</v>
      </c>
      <c r="C5915" t="s">
        <v>33</v>
      </c>
      <c r="D5915" s="1">
        <v>46124</v>
      </c>
      <c r="E5915" t="s">
        <v>40</v>
      </c>
      <c r="AF5915">
        <f>IF(excel_project[[#This Row],[Total Messages]]&gt;0,1,0)</f>
        <v>0</v>
      </c>
    </row>
    <row r="5916" spans="1:32" x14ac:dyDescent="0.3">
      <c r="A5916" t="s">
        <v>90</v>
      </c>
      <c r="B5916">
        <f t="shared" si="92"/>
        <v>54</v>
      </c>
      <c r="C5916" t="s">
        <v>33</v>
      </c>
      <c r="D5916" s="1">
        <v>46125</v>
      </c>
      <c r="E5916" t="s">
        <v>30</v>
      </c>
      <c r="AF5916">
        <f>IF(excel_project[[#This Row],[Total Messages]]&gt;0,1,0)</f>
        <v>0</v>
      </c>
    </row>
    <row r="5917" spans="1:32" x14ac:dyDescent="0.3">
      <c r="A5917" t="s">
        <v>90</v>
      </c>
      <c r="B5917">
        <f t="shared" si="92"/>
        <v>54</v>
      </c>
      <c r="C5917" t="s">
        <v>33</v>
      </c>
      <c r="D5917" s="1">
        <v>46126</v>
      </c>
      <c r="E5917" t="s">
        <v>34</v>
      </c>
      <c r="AF5917">
        <f>IF(excel_project[[#This Row],[Total Messages]]&gt;0,1,0)</f>
        <v>0</v>
      </c>
    </row>
    <row r="5918" spans="1:32" x14ac:dyDescent="0.3">
      <c r="A5918" t="s">
        <v>90</v>
      </c>
      <c r="B5918">
        <f t="shared" si="92"/>
        <v>54</v>
      </c>
      <c r="C5918" t="s">
        <v>33</v>
      </c>
      <c r="D5918" s="1">
        <v>46127</v>
      </c>
      <c r="E5918" t="s">
        <v>35</v>
      </c>
      <c r="AF5918">
        <f>IF(excel_project[[#This Row],[Total Messages]]&gt;0,1,0)</f>
        <v>0</v>
      </c>
    </row>
    <row r="5919" spans="1:32" x14ac:dyDescent="0.3">
      <c r="A5919" t="s">
        <v>90</v>
      </c>
      <c r="B5919">
        <f t="shared" si="92"/>
        <v>54</v>
      </c>
      <c r="C5919" t="s">
        <v>33</v>
      </c>
      <c r="D5919" s="1">
        <v>46128</v>
      </c>
      <c r="E5919" t="s">
        <v>36</v>
      </c>
      <c r="AF5919">
        <f>IF(excel_project[[#This Row],[Total Messages]]&gt;0,1,0)</f>
        <v>0</v>
      </c>
    </row>
    <row r="5920" spans="1:32" x14ac:dyDescent="0.3">
      <c r="A5920" t="s">
        <v>90</v>
      </c>
      <c r="B5920">
        <f t="shared" si="92"/>
        <v>54</v>
      </c>
      <c r="C5920" t="s">
        <v>33</v>
      </c>
      <c r="D5920" s="1">
        <v>46129</v>
      </c>
      <c r="E5920" t="s">
        <v>38</v>
      </c>
      <c r="AF5920">
        <f>IF(excel_project[[#This Row],[Total Messages]]&gt;0,1,0)</f>
        <v>0</v>
      </c>
    </row>
    <row r="5921" spans="1:32" x14ac:dyDescent="0.3">
      <c r="A5921" t="s">
        <v>90</v>
      </c>
      <c r="B5921">
        <f t="shared" si="92"/>
        <v>54</v>
      </c>
      <c r="C5921" t="s">
        <v>33</v>
      </c>
      <c r="D5921" s="1">
        <v>46130</v>
      </c>
      <c r="E5921" t="s">
        <v>39</v>
      </c>
      <c r="AF5921">
        <f>IF(excel_project[[#This Row],[Total Messages]]&gt;0,1,0)</f>
        <v>0</v>
      </c>
    </row>
    <row r="5922" spans="1:32" x14ac:dyDescent="0.3">
      <c r="A5922" t="s">
        <v>90</v>
      </c>
      <c r="B5922">
        <f t="shared" si="92"/>
        <v>54</v>
      </c>
      <c r="C5922" t="s">
        <v>33</v>
      </c>
      <c r="D5922" s="1">
        <v>46131</v>
      </c>
      <c r="E5922" t="s">
        <v>40</v>
      </c>
      <c r="AF5922">
        <f>IF(excel_project[[#This Row],[Total Messages]]&gt;0,1,0)</f>
        <v>0</v>
      </c>
    </row>
    <row r="5923" spans="1:32" x14ac:dyDescent="0.3">
      <c r="A5923" t="s">
        <v>90</v>
      </c>
      <c r="B5923">
        <f t="shared" si="92"/>
        <v>54</v>
      </c>
      <c r="C5923" t="s">
        <v>33</v>
      </c>
      <c r="D5923" s="1">
        <v>46132</v>
      </c>
      <c r="E5923" t="s">
        <v>30</v>
      </c>
      <c r="AF5923">
        <f>IF(excel_project[[#This Row],[Total Messages]]&gt;0,1,0)</f>
        <v>0</v>
      </c>
    </row>
    <row r="5924" spans="1:32" x14ac:dyDescent="0.3">
      <c r="A5924" t="s">
        <v>90</v>
      </c>
      <c r="B5924">
        <f t="shared" si="92"/>
        <v>54</v>
      </c>
      <c r="C5924" t="s">
        <v>33</v>
      </c>
      <c r="D5924" s="1">
        <v>46133</v>
      </c>
      <c r="E5924" t="s">
        <v>34</v>
      </c>
      <c r="AF5924">
        <f>IF(excel_project[[#This Row],[Total Messages]]&gt;0,1,0)</f>
        <v>0</v>
      </c>
    </row>
    <row r="5925" spans="1:32" x14ac:dyDescent="0.3">
      <c r="A5925" t="s">
        <v>90</v>
      </c>
      <c r="B5925">
        <f t="shared" si="92"/>
        <v>54</v>
      </c>
      <c r="C5925" t="s">
        <v>33</v>
      </c>
      <c r="D5925" s="1">
        <v>46134</v>
      </c>
      <c r="E5925" t="s">
        <v>35</v>
      </c>
      <c r="AF5925">
        <f>IF(excel_project[[#This Row],[Total Messages]]&gt;0,1,0)</f>
        <v>0</v>
      </c>
    </row>
    <row r="5926" spans="1:32" x14ac:dyDescent="0.3">
      <c r="A5926" t="s">
        <v>90</v>
      </c>
      <c r="B5926">
        <f t="shared" si="92"/>
        <v>54</v>
      </c>
      <c r="C5926" t="s">
        <v>33</v>
      </c>
      <c r="D5926" s="1">
        <v>46135</v>
      </c>
      <c r="E5926" t="s">
        <v>36</v>
      </c>
      <c r="AF5926">
        <f>IF(excel_project[[#This Row],[Total Messages]]&gt;0,1,0)</f>
        <v>0</v>
      </c>
    </row>
    <row r="5927" spans="1:32" x14ac:dyDescent="0.3">
      <c r="A5927" t="s">
        <v>90</v>
      </c>
      <c r="B5927">
        <f t="shared" si="92"/>
        <v>54</v>
      </c>
      <c r="C5927" t="s">
        <v>33</v>
      </c>
      <c r="D5927" s="1">
        <v>46136</v>
      </c>
      <c r="E5927" t="s">
        <v>38</v>
      </c>
      <c r="AF5927">
        <f>IF(excel_project[[#This Row],[Total Messages]]&gt;0,1,0)</f>
        <v>0</v>
      </c>
    </row>
    <row r="5928" spans="1:32" x14ac:dyDescent="0.3">
      <c r="A5928" t="s">
        <v>90</v>
      </c>
      <c r="B5928">
        <f t="shared" si="92"/>
        <v>54</v>
      </c>
      <c r="C5928" t="s">
        <v>33</v>
      </c>
      <c r="D5928" s="1">
        <v>46137</v>
      </c>
      <c r="E5928" t="s">
        <v>39</v>
      </c>
      <c r="AF5928">
        <f>IF(excel_project[[#This Row],[Total Messages]]&gt;0,1,0)</f>
        <v>0</v>
      </c>
    </row>
    <row r="5929" spans="1:32" x14ac:dyDescent="0.3">
      <c r="A5929" t="s">
        <v>90</v>
      </c>
      <c r="B5929">
        <f t="shared" si="92"/>
        <v>54</v>
      </c>
      <c r="C5929" t="s">
        <v>33</v>
      </c>
      <c r="D5929" s="1">
        <v>46138</v>
      </c>
      <c r="E5929" t="s">
        <v>40</v>
      </c>
      <c r="AF5929">
        <f>IF(excel_project[[#This Row],[Total Messages]]&gt;0,1,0)</f>
        <v>0</v>
      </c>
    </row>
    <row r="5930" spans="1:32" x14ac:dyDescent="0.3">
      <c r="A5930" t="s">
        <v>90</v>
      </c>
      <c r="B5930">
        <f t="shared" si="92"/>
        <v>54</v>
      </c>
      <c r="C5930" t="s">
        <v>33</v>
      </c>
      <c r="D5930" s="1">
        <v>46139</v>
      </c>
      <c r="E5930" t="s">
        <v>30</v>
      </c>
      <c r="AF5930">
        <f>IF(excel_project[[#This Row],[Total Messages]]&gt;0,1,0)</f>
        <v>0</v>
      </c>
    </row>
    <row r="5931" spans="1:32" x14ac:dyDescent="0.3">
      <c r="A5931" t="s">
        <v>90</v>
      </c>
      <c r="B5931">
        <f t="shared" si="92"/>
        <v>54</v>
      </c>
      <c r="C5931" t="s">
        <v>33</v>
      </c>
      <c r="D5931" s="1">
        <v>46140</v>
      </c>
      <c r="E5931" t="s">
        <v>34</v>
      </c>
      <c r="AF5931">
        <f>IF(excel_project[[#This Row],[Total Messages]]&gt;0,1,0)</f>
        <v>0</v>
      </c>
    </row>
    <row r="5932" spans="1:32" x14ac:dyDescent="0.3">
      <c r="A5932" t="s">
        <v>90</v>
      </c>
      <c r="B5932">
        <f t="shared" si="92"/>
        <v>54</v>
      </c>
      <c r="C5932" t="s">
        <v>33</v>
      </c>
      <c r="D5932" s="1">
        <v>46141</v>
      </c>
      <c r="E5932" t="s">
        <v>35</v>
      </c>
      <c r="AF5932">
        <f>IF(excel_project[[#This Row],[Total Messages]]&gt;0,1,0)</f>
        <v>0</v>
      </c>
    </row>
    <row r="5933" spans="1:32" x14ac:dyDescent="0.3">
      <c r="A5933" t="s">
        <v>90</v>
      </c>
      <c r="B5933">
        <f t="shared" si="92"/>
        <v>54</v>
      </c>
      <c r="C5933" t="s">
        <v>33</v>
      </c>
      <c r="D5933" s="1">
        <v>46142</v>
      </c>
      <c r="E5933" t="s">
        <v>36</v>
      </c>
      <c r="AF5933">
        <f>IF(excel_project[[#This Row],[Total Messages]]&gt;0,1,0)</f>
        <v>0</v>
      </c>
    </row>
    <row r="5934" spans="1:32" x14ac:dyDescent="0.3">
      <c r="A5934" t="s">
        <v>90</v>
      </c>
      <c r="B5934">
        <f t="shared" si="92"/>
        <v>54</v>
      </c>
      <c r="C5934" t="s">
        <v>33</v>
      </c>
      <c r="D5934" s="1">
        <v>46143</v>
      </c>
      <c r="E5934" t="s">
        <v>38</v>
      </c>
      <c r="AF5934">
        <f>IF(excel_project[[#This Row],[Total Messages]]&gt;0,1,0)</f>
        <v>0</v>
      </c>
    </row>
    <row r="5935" spans="1:32" x14ac:dyDescent="0.3">
      <c r="A5935" t="s">
        <v>90</v>
      </c>
      <c r="B5935">
        <f t="shared" si="92"/>
        <v>54</v>
      </c>
      <c r="C5935" t="s">
        <v>33</v>
      </c>
      <c r="D5935" s="1">
        <v>46144</v>
      </c>
      <c r="E5935" t="s">
        <v>39</v>
      </c>
      <c r="AF5935">
        <f>IF(excel_project[[#This Row],[Total Messages]]&gt;0,1,0)</f>
        <v>0</v>
      </c>
    </row>
    <row r="5936" spans="1:32" x14ac:dyDescent="0.3">
      <c r="A5936" t="s">
        <v>90</v>
      </c>
      <c r="B5936">
        <f t="shared" si="92"/>
        <v>54</v>
      </c>
      <c r="C5936" t="s">
        <v>33</v>
      </c>
      <c r="D5936" s="1">
        <v>46145</v>
      </c>
      <c r="E5936" t="s">
        <v>40</v>
      </c>
      <c r="AF5936">
        <f>IF(excel_project[[#This Row],[Total Messages]]&gt;0,1,0)</f>
        <v>0</v>
      </c>
    </row>
    <row r="5937" spans="1:32" x14ac:dyDescent="0.3">
      <c r="A5937" t="s">
        <v>90</v>
      </c>
      <c r="B5937">
        <f t="shared" si="92"/>
        <v>54</v>
      </c>
      <c r="C5937" t="s">
        <v>33</v>
      </c>
      <c r="D5937" s="1">
        <v>46146</v>
      </c>
      <c r="E5937" t="s">
        <v>30</v>
      </c>
      <c r="AF5937">
        <f>IF(excel_project[[#This Row],[Total Messages]]&gt;0,1,0)</f>
        <v>0</v>
      </c>
    </row>
    <row r="5938" spans="1:32" x14ac:dyDescent="0.3">
      <c r="A5938" t="s">
        <v>90</v>
      </c>
      <c r="B5938">
        <f t="shared" si="92"/>
        <v>54</v>
      </c>
      <c r="C5938" t="s">
        <v>33</v>
      </c>
      <c r="D5938" s="1">
        <v>46147</v>
      </c>
      <c r="E5938" t="s">
        <v>34</v>
      </c>
      <c r="AF5938">
        <f>IF(excel_project[[#This Row],[Total Messages]]&gt;0,1,0)</f>
        <v>0</v>
      </c>
    </row>
    <row r="5939" spans="1:32" x14ac:dyDescent="0.3">
      <c r="A5939" t="s">
        <v>90</v>
      </c>
      <c r="B5939">
        <f t="shared" si="92"/>
        <v>54</v>
      </c>
      <c r="C5939" t="s">
        <v>33</v>
      </c>
      <c r="D5939" s="1">
        <v>46148</v>
      </c>
      <c r="E5939" t="s">
        <v>35</v>
      </c>
      <c r="AF5939">
        <f>IF(excel_project[[#This Row],[Total Messages]]&gt;0,1,0)</f>
        <v>0</v>
      </c>
    </row>
    <row r="5940" spans="1:32" x14ac:dyDescent="0.3">
      <c r="A5940" t="s">
        <v>90</v>
      </c>
      <c r="B5940">
        <f t="shared" si="92"/>
        <v>54</v>
      </c>
      <c r="C5940" t="s">
        <v>33</v>
      </c>
      <c r="D5940" s="1">
        <v>46149</v>
      </c>
      <c r="E5940" t="s">
        <v>36</v>
      </c>
      <c r="AF5940">
        <f>IF(excel_project[[#This Row],[Total Messages]]&gt;0,1,0)</f>
        <v>0</v>
      </c>
    </row>
    <row r="5941" spans="1:32" x14ac:dyDescent="0.3">
      <c r="A5941" t="s">
        <v>90</v>
      </c>
      <c r="B5941">
        <f t="shared" si="92"/>
        <v>54</v>
      </c>
      <c r="C5941" t="s">
        <v>33</v>
      </c>
      <c r="D5941" s="1">
        <v>46150</v>
      </c>
      <c r="E5941" t="s">
        <v>38</v>
      </c>
      <c r="AF5941">
        <f>IF(excel_project[[#This Row],[Total Messages]]&gt;0,1,0)</f>
        <v>0</v>
      </c>
    </row>
    <row r="5942" spans="1:32" x14ac:dyDescent="0.3">
      <c r="A5942" t="s">
        <v>91</v>
      </c>
      <c r="B5942">
        <f t="shared" si="92"/>
        <v>55</v>
      </c>
      <c r="C5942" t="s">
        <v>33</v>
      </c>
      <c r="D5942" s="1">
        <v>46041</v>
      </c>
      <c r="E5942" t="s">
        <v>30</v>
      </c>
      <c r="AF5942">
        <f>IF(excel_project[[#This Row],[Total Messages]]&gt;0,1,0)</f>
        <v>0</v>
      </c>
    </row>
    <row r="5943" spans="1:32" x14ac:dyDescent="0.3">
      <c r="A5943" t="s">
        <v>91</v>
      </c>
      <c r="B5943">
        <f t="shared" si="92"/>
        <v>55</v>
      </c>
      <c r="C5943" t="s">
        <v>33</v>
      </c>
      <c r="D5943" s="1">
        <v>46042</v>
      </c>
      <c r="E5943" t="s">
        <v>34</v>
      </c>
      <c r="AF5943">
        <f>IF(excel_project[[#This Row],[Total Messages]]&gt;0,1,0)</f>
        <v>0</v>
      </c>
    </row>
    <row r="5944" spans="1:32" x14ac:dyDescent="0.3">
      <c r="A5944" t="s">
        <v>91</v>
      </c>
      <c r="B5944">
        <f t="shared" si="92"/>
        <v>55</v>
      </c>
      <c r="C5944" t="s">
        <v>33</v>
      </c>
      <c r="D5944" s="1">
        <v>46043</v>
      </c>
      <c r="E5944" t="s">
        <v>35</v>
      </c>
      <c r="AF5944">
        <f>IF(excel_project[[#This Row],[Total Messages]]&gt;0,1,0)</f>
        <v>0</v>
      </c>
    </row>
    <row r="5945" spans="1:32" x14ac:dyDescent="0.3">
      <c r="A5945" t="s">
        <v>91</v>
      </c>
      <c r="B5945">
        <f t="shared" si="92"/>
        <v>55</v>
      </c>
      <c r="C5945" t="s">
        <v>33</v>
      </c>
      <c r="D5945" s="1">
        <v>46044</v>
      </c>
      <c r="E5945" t="s">
        <v>36</v>
      </c>
      <c r="AF5945">
        <f>IF(excel_project[[#This Row],[Total Messages]]&gt;0,1,0)</f>
        <v>0</v>
      </c>
    </row>
    <row r="5946" spans="1:32" x14ac:dyDescent="0.3">
      <c r="A5946" t="s">
        <v>91</v>
      </c>
      <c r="B5946">
        <f t="shared" si="92"/>
        <v>55</v>
      </c>
      <c r="C5946" t="s">
        <v>33</v>
      </c>
      <c r="D5946" s="1">
        <v>46045</v>
      </c>
      <c r="E5946" t="s">
        <v>38</v>
      </c>
      <c r="AF5946">
        <f>IF(excel_project[[#This Row],[Total Messages]]&gt;0,1,0)</f>
        <v>0</v>
      </c>
    </row>
    <row r="5947" spans="1:32" x14ac:dyDescent="0.3">
      <c r="A5947" t="s">
        <v>91</v>
      </c>
      <c r="B5947">
        <f t="shared" si="92"/>
        <v>55</v>
      </c>
      <c r="C5947" t="s">
        <v>33</v>
      </c>
      <c r="D5947" s="1">
        <v>46046</v>
      </c>
      <c r="E5947" t="s">
        <v>39</v>
      </c>
      <c r="AF5947">
        <f>IF(excel_project[[#This Row],[Total Messages]]&gt;0,1,0)</f>
        <v>0</v>
      </c>
    </row>
    <row r="5948" spans="1:32" x14ac:dyDescent="0.3">
      <c r="A5948" t="s">
        <v>91</v>
      </c>
      <c r="B5948">
        <f t="shared" si="92"/>
        <v>55</v>
      </c>
      <c r="C5948" t="s">
        <v>33</v>
      </c>
      <c r="D5948" s="1">
        <v>46047</v>
      </c>
      <c r="E5948" t="s">
        <v>40</v>
      </c>
      <c r="AF5948">
        <f>IF(excel_project[[#This Row],[Total Messages]]&gt;0,1,0)</f>
        <v>0</v>
      </c>
    </row>
    <row r="5949" spans="1:32" x14ac:dyDescent="0.3">
      <c r="A5949" t="s">
        <v>91</v>
      </c>
      <c r="B5949">
        <f t="shared" si="92"/>
        <v>55</v>
      </c>
      <c r="C5949" t="s">
        <v>33</v>
      </c>
      <c r="D5949" s="1">
        <v>46048</v>
      </c>
      <c r="E5949" t="s">
        <v>30</v>
      </c>
      <c r="AF5949">
        <f>IF(excel_project[[#This Row],[Total Messages]]&gt;0,1,0)</f>
        <v>0</v>
      </c>
    </row>
    <row r="5950" spans="1:32" x14ac:dyDescent="0.3">
      <c r="A5950" t="s">
        <v>91</v>
      </c>
      <c r="B5950">
        <f t="shared" si="92"/>
        <v>55</v>
      </c>
      <c r="C5950" t="s">
        <v>33</v>
      </c>
      <c r="D5950" s="1">
        <v>46049</v>
      </c>
      <c r="E5950" t="s">
        <v>34</v>
      </c>
      <c r="AF5950">
        <f>IF(excel_project[[#This Row],[Total Messages]]&gt;0,1,0)</f>
        <v>0</v>
      </c>
    </row>
    <row r="5951" spans="1:32" x14ac:dyDescent="0.3">
      <c r="A5951" t="s">
        <v>91</v>
      </c>
      <c r="B5951">
        <f t="shared" si="92"/>
        <v>55</v>
      </c>
      <c r="C5951" t="s">
        <v>33</v>
      </c>
      <c r="D5951" s="1">
        <v>46050</v>
      </c>
      <c r="E5951" t="s">
        <v>35</v>
      </c>
      <c r="AF5951">
        <f>IF(excel_project[[#This Row],[Total Messages]]&gt;0,1,0)</f>
        <v>0</v>
      </c>
    </row>
    <row r="5952" spans="1:32" x14ac:dyDescent="0.3">
      <c r="A5952" t="s">
        <v>91</v>
      </c>
      <c r="B5952">
        <f t="shared" si="92"/>
        <v>55</v>
      </c>
      <c r="C5952" t="s">
        <v>33</v>
      </c>
      <c r="D5952" s="1">
        <v>46051</v>
      </c>
      <c r="E5952" t="s">
        <v>36</v>
      </c>
      <c r="AF5952">
        <f>IF(excel_project[[#This Row],[Total Messages]]&gt;0,1,0)</f>
        <v>0</v>
      </c>
    </row>
    <row r="5953" spans="1:32" x14ac:dyDescent="0.3">
      <c r="A5953" t="s">
        <v>91</v>
      </c>
      <c r="B5953">
        <f t="shared" si="92"/>
        <v>55</v>
      </c>
      <c r="C5953" t="s">
        <v>33</v>
      </c>
      <c r="D5953" s="1">
        <v>46052</v>
      </c>
      <c r="E5953" t="s">
        <v>38</v>
      </c>
      <c r="AF5953">
        <f>IF(excel_project[[#This Row],[Total Messages]]&gt;0,1,0)</f>
        <v>0</v>
      </c>
    </row>
    <row r="5954" spans="1:32" x14ac:dyDescent="0.3">
      <c r="A5954" t="s">
        <v>91</v>
      </c>
      <c r="B5954">
        <f t="shared" ref="B5954:B6017" si="93">VALUE(LEFT(A5954,LEN(A5954)-1))</f>
        <v>55</v>
      </c>
      <c r="C5954" t="s">
        <v>33</v>
      </c>
      <c r="D5954" s="1">
        <v>46053</v>
      </c>
      <c r="E5954" t="s">
        <v>39</v>
      </c>
      <c r="AF5954">
        <f>IF(excel_project[[#This Row],[Total Messages]]&gt;0,1,0)</f>
        <v>0</v>
      </c>
    </row>
    <row r="5955" spans="1:32" x14ac:dyDescent="0.3">
      <c r="A5955" t="s">
        <v>91</v>
      </c>
      <c r="B5955">
        <f t="shared" si="93"/>
        <v>55</v>
      </c>
      <c r="C5955" t="s">
        <v>33</v>
      </c>
      <c r="D5955" s="1">
        <v>46054</v>
      </c>
      <c r="E5955" t="s">
        <v>40</v>
      </c>
      <c r="AF5955">
        <f>IF(excel_project[[#This Row],[Total Messages]]&gt;0,1,0)</f>
        <v>0</v>
      </c>
    </row>
    <row r="5956" spans="1:32" x14ac:dyDescent="0.3">
      <c r="A5956" t="s">
        <v>91</v>
      </c>
      <c r="B5956">
        <f t="shared" si="93"/>
        <v>55</v>
      </c>
      <c r="C5956" t="s">
        <v>33</v>
      </c>
      <c r="D5956" s="1">
        <v>46055</v>
      </c>
      <c r="E5956" t="s">
        <v>30</v>
      </c>
      <c r="AF5956">
        <f>IF(excel_project[[#This Row],[Total Messages]]&gt;0,1,0)</f>
        <v>0</v>
      </c>
    </row>
    <row r="5957" spans="1:32" x14ac:dyDescent="0.3">
      <c r="A5957" t="s">
        <v>91</v>
      </c>
      <c r="B5957">
        <f t="shared" si="93"/>
        <v>55</v>
      </c>
      <c r="C5957" t="s">
        <v>33</v>
      </c>
      <c r="D5957" s="1">
        <v>46056</v>
      </c>
      <c r="E5957" t="s">
        <v>34</v>
      </c>
      <c r="AF5957">
        <f>IF(excel_project[[#This Row],[Total Messages]]&gt;0,1,0)</f>
        <v>0</v>
      </c>
    </row>
    <row r="5958" spans="1:32" x14ac:dyDescent="0.3">
      <c r="A5958" t="s">
        <v>91</v>
      </c>
      <c r="B5958">
        <f t="shared" si="93"/>
        <v>55</v>
      </c>
      <c r="C5958" t="s">
        <v>33</v>
      </c>
      <c r="D5958" s="1">
        <v>46057</v>
      </c>
      <c r="E5958" t="s">
        <v>35</v>
      </c>
      <c r="AF5958">
        <f>IF(excel_project[[#This Row],[Total Messages]]&gt;0,1,0)</f>
        <v>0</v>
      </c>
    </row>
    <row r="5959" spans="1:32" x14ac:dyDescent="0.3">
      <c r="A5959" t="s">
        <v>91</v>
      </c>
      <c r="B5959">
        <f t="shared" si="93"/>
        <v>55</v>
      </c>
      <c r="C5959" t="s">
        <v>33</v>
      </c>
      <c r="D5959" s="1">
        <v>46058</v>
      </c>
      <c r="E5959" t="s">
        <v>36</v>
      </c>
      <c r="AF5959">
        <f>IF(excel_project[[#This Row],[Total Messages]]&gt;0,1,0)</f>
        <v>0</v>
      </c>
    </row>
    <row r="5960" spans="1:32" x14ac:dyDescent="0.3">
      <c r="A5960" t="s">
        <v>91</v>
      </c>
      <c r="B5960">
        <f t="shared" si="93"/>
        <v>55</v>
      </c>
      <c r="C5960" t="s">
        <v>33</v>
      </c>
      <c r="D5960" s="1">
        <v>46059</v>
      </c>
      <c r="E5960" t="s">
        <v>38</v>
      </c>
      <c r="AF5960">
        <f>IF(excel_project[[#This Row],[Total Messages]]&gt;0,1,0)</f>
        <v>0</v>
      </c>
    </row>
    <row r="5961" spans="1:32" x14ac:dyDescent="0.3">
      <c r="A5961" t="s">
        <v>91</v>
      </c>
      <c r="B5961">
        <f t="shared" si="93"/>
        <v>55</v>
      </c>
      <c r="C5961" t="s">
        <v>33</v>
      </c>
      <c r="D5961" s="1">
        <v>46060</v>
      </c>
      <c r="E5961" t="s">
        <v>39</v>
      </c>
      <c r="AF5961">
        <f>IF(excel_project[[#This Row],[Total Messages]]&gt;0,1,0)</f>
        <v>0</v>
      </c>
    </row>
    <row r="5962" spans="1:32" x14ac:dyDescent="0.3">
      <c r="A5962" t="s">
        <v>91</v>
      </c>
      <c r="B5962">
        <f t="shared" si="93"/>
        <v>55</v>
      </c>
      <c r="C5962" t="s">
        <v>33</v>
      </c>
      <c r="D5962" s="1">
        <v>46061</v>
      </c>
      <c r="E5962" t="s">
        <v>40</v>
      </c>
      <c r="AF5962">
        <f>IF(excel_project[[#This Row],[Total Messages]]&gt;0,1,0)</f>
        <v>0</v>
      </c>
    </row>
    <row r="5963" spans="1:32" x14ac:dyDescent="0.3">
      <c r="A5963" t="s">
        <v>91</v>
      </c>
      <c r="B5963">
        <f t="shared" si="93"/>
        <v>55</v>
      </c>
      <c r="C5963" t="s">
        <v>33</v>
      </c>
      <c r="D5963" s="1">
        <v>46062</v>
      </c>
      <c r="E5963" t="s">
        <v>30</v>
      </c>
      <c r="AF5963">
        <f>IF(excel_project[[#This Row],[Total Messages]]&gt;0,1,0)</f>
        <v>0</v>
      </c>
    </row>
    <row r="5964" spans="1:32" x14ac:dyDescent="0.3">
      <c r="A5964" t="s">
        <v>91</v>
      </c>
      <c r="B5964">
        <f t="shared" si="93"/>
        <v>55</v>
      </c>
      <c r="C5964" t="s">
        <v>33</v>
      </c>
      <c r="D5964" s="1">
        <v>46063</v>
      </c>
      <c r="E5964" t="s">
        <v>34</v>
      </c>
      <c r="AF5964">
        <f>IF(excel_project[[#This Row],[Total Messages]]&gt;0,1,0)</f>
        <v>0</v>
      </c>
    </row>
    <row r="5965" spans="1:32" x14ac:dyDescent="0.3">
      <c r="A5965" t="s">
        <v>91</v>
      </c>
      <c r="B5965">
        <f t="shared" si="93"/>
        <v>55</v>
      </c>
      <c r="C5965" t="s">
        <v>33</v>
      </c>
      <c r="D5965" s="1">
        <v>46064</v>
      </c>
      <c r="E5965" t="s">
        <v>35</v>
      </c>
      <c r="AF5965">
        <f>IF(excel_project[[#This Row],[Total Messages]]&gt;0,1,0)</f>
        <v>0</v>
      </c>
    </row>
    <row r="5966" spans="1:32" x14ac:dyDescent="0.3">
      <c r="A5966" t="s">
        <v>91</v>
      </c>
      <c r="B5966">
        <f t="shared" si="93"/>
        <v>55</v>
      </c>
      <c r="C5966" t="s">
        <v>33</v>
      </c>
      <c r="D5966" s="1">
        <v>46065</v>
      </c>
      <c r="E5966" t="s">
        <v>36</v>
      </c>
      <c r="AF5966">
        <f>IF(excel_project[[#This Row],[Total Messages]]&gt;0,1,0)</f>
        <v>0</v>
      </c>
    </row>
    <row r="5967" spans="1:32" x14ac:dyDescent="0.3">
      <c r="A5967" t="s">
        <v>91</v>
      </c>
      <c r="B5967">
        <f t="shared" si="93"/>
        <v>55</v>
      </c>
      <c r="C5967" t="s">
        <v>33</v>
      </c>
      <c r="D5967" s="1">
        <v>46066</v>
      </c>
      <c r="E5967" t="s">
        <v>38</v>
      </c>
      <c r="F5967">
        <v>6</v>
      </c>
      <c r="G5967">
        <v>6</v>
      </c>
      <c r="I5967" t="s">
        <v>31</v>
      </c>
      <c r="J5967" t="s">
        <v>31</v>
      </c>
      <c r="AB5967">
        <v>2</v>
      </c>
      <c r="AD5967">
        <v>4</v>
      </c>
      <c r="AF5967">
        <f>IF(excel_project[[#This Row],[Total Messages]]&gt;0,1,0)</f>
        <v>1</v>
      </c>
    </row>
    <row r="5968" spans="1:32" x14ac:dyDescent="0.3">
      <c r="A5968" t="s">
        <v>91</v>
      </c>
      <c r="B5968">
        <f t="shared" si="93"/>
        <v>55</v>
      </c>
      <c r="C5968" t="s">
        <v>33</v>
      </c>
      <c r="D5968" s="1">
        <v>46067</v>
      </c>
      <c r="E5968" t="s">
        <v>39</v>
      </c>
      <c r="AF5968">
        <f>IF(excel_project[[#This Row],[Total Messages]]&gt;0,1,0)</f>
        <v>0</v>
      </c>
    </row>
    <row r="5969" spans="1:32" x14ac:dyDescent="0.3">
      <c r="A5969" t="s">
        <v>91</v>
      </c>
      <c r="B5969">
        <f t="shared" si="93"/>
        <v>55</v>
      </c>
      <c r="C5969" t="s">
        <v>33</v>
      </c>
      <c r="D5969" s="1">
        <v>46068</v>
      </c>
      <c r="E5969" t="s">
        <v>40</v>
      </c>
      <c r="AF5969">
        <f>IF(excel_project[[#This Row],[Total Messages]]&gt;0,1,0)</f>
        <v>0</v>
      </c>
    </row>
    <row r="5970" spans="1:32" x14ac:dyDescent="0.3">
      <c r="A5970" t="s">
        <v>91</v>
      </c>
      <c r="B5970">
        <f t="shared" si="93"/>
        <v>55</v>
      </c>
      <c r="C5970" t="s">
        <v>33</v>
      </c>
      <c r="D5970" s="1">
        <v>46069</v>
      </c>
      <c r="E5970" t="s">
        <v>30</v>
      </c>
      <c r="AF5970">
        <f>IF(excel_project[[#This Row],[Total Messages]]&gt;0,1,0)</f>
        <v>0</v>
      </c>
    </row>
    <row r="5971" spans="1:32" x14ac:dyDescent="0.3">
      <c r="A5971" t="s">
        <v>91</v>
      </c>
      <c r="B5971">
        <f t="shared" si="93"/>
        <v>55</v>
      </c>
      <c r="C5971" t="s">
        <v>33</v>
      </c>
      <c r="D5971" s="1">
        <v>46070</v>
      </c>
      <c r="E5971" t="s">
        <v>34</v>
      </c>
      <c r="AF5971">
        <f>IF(excel_project[[#This Row],[Total Messages]]&gt;0,1,0)</f>
        <v>0</v>
      </c>
    </row>
    <row r="5972" spans="1:32" x14ac:dyDescent="0.3">
      <c r="A5972" t="s">
        <v>91</v>
      </c>
      <c r="B5972">
        <f t="shared" si="93"/>
        <v>55</v>
      </c>
      <c r="C5972" t="s">
        <v>33</v>
      </c>
      <c r="D5972" s="1">
        <v>46071</v>
      </c>
      <c r="E5972" t="s">
        <v>35</v>
      </c>
      <c r="AF5972">
        <f>IF(excel_project[[#This Row],[Total Messages]]&gt;0,1,0)</f>
        <v>0</v>
      </c>
    </row>
    <row r="5973" spans="1:32" x14ac:dyDescent="0.3">
      <c r="A5973" t="s">
        <v>91</v>
      </c>
      <c r="B5973">
        <f t="shared" si="93"/>
        <v>55</v>
      </c>
      <c r="C5973" t="s">
        <v>33</v>
      </c>
      <c r="D5973" s="1">
        <v>46072</v>
      </c>
      <c r="E5973" t="s">
        <v>36</v>
      </c>
      <c r="AF5973">
        <f>IF(excel_project[[#This Row],[Total Messages]]&gt;0,1,0)</f>
        <v>0</v>
      </c>
    </row>
    <row r="5974" spans="1:32" x14ac:dyDescent="0.3">
      <c r="A5974" t="s">
        <v>91</v>
      </c>
      <c r="B5974">
        <f t="shared" si="93"/>
        <v>55</v>
      </c>
      <c r="C5974" t="s">
        <v>33</v>
      </c>
      <c r="D5974" s="1">
        <v>46073</v>
      </c>
      <c r="E5974" t="s">
        <v>38</v>
      </c>
      <c r="AF5974">
        <f>IF(excel_project[[#This Row],[Total Messages]]&gt;0,1,0)</f>
        <v>0</v>
      </c>
    </row>
    <row r="5975" spans="1:32" x14ac:dyDescent="0.3">
      <c r="A5975" t="s">
        <v>91</v>
      </c>
      <c r="B5975">
        <f t="shared" si="93"/>
        <v>55</v>
      </c>
      <c r="C5975" t="s">
        <v>33</v>
      </c>
      <c r="D5975" s="1">
        <v>46074</v>
      </c>
      <c r="E5975" t="s">
        <v>39</v>
      </c>
      <c r="AF5975">
        <f>IF(excel_project[[#This Row],[Total Messages]]&gt;0,1,0)</f>
        <v>0</v>
      </c>
    </row>
    <row r="5976" spans="1:32" x14ac:dyDescent="0.3">
      <c r="A5976" t="s">
        <v>91</v>
      </c>
      <c r="B5976">
        <f t="shared" si="93"/>
        <v>55</v>
      </c>
      <c r="C5976" t="s">
        <v>33</v>
      </c>
      <c r="D5976" s="1">
        <v>46075</v>
      </c>
      <c r="E5976" t="s">
        <v>40</v>
      </c>
      <c r="AF5976">
        <f>IF(excel_project[[#This Row],[Total Messages]]&gt;0,1,0)</f>
        <v>0</v>
      </c>
    </row>
    <row r="5977" spans="1:32" x14ac:dyDescent="0.3">
      <c r="A5977" t="s">
        <v>91</v>
      </c>
      <c r="B5977">
        <f t="shared" si="93"/>
        <v>55</v>
      </c>
      <c r="C5977" t="s">
        <v>33</v>
      </c>
      <c r="D5977" s="1">
        <v>46076</v>
      </c>
      <c r="E5977" t="s">
        <v>30</v>
      </c>
      <c r="AF5977">
        <f>IF(excel_project[[#This Row],[Total Messages]]&gt;0,1,0)</f>
        <v>0</v>
      </c>
    </row>
    <row r="5978" spans="1:32" x14ac:dyDescent="0.3">
      <c r="A5978" t="s">
        <v>91</v>
      </c>
      <c r="B5978">
        <f t="shared" si="93"/>
        <v>55</v>
      </c>
      <c r="C5978" t="s">
        <v>33</v>
      </c>
      <c r="D5978" s="1">
        <v>46077</v>
      </c>
      <c r="E5978" t="s">
        <v>34</v>
      </c>
      <c r="AF5978">
        <f>IF(excel_project[[#This Row],[Total Messages]]&gt;0,1,0)</f>
        <v>0</v>
      </c>
    </row>
    <row r="5979" spans="1:32" x14ac:dyDescent="0.3">
      <c r="A5979" t="s">
        <v>91</v>
      </c>
      <c r="B5979">
        <f t="shared" si="93"/>
        <v>55</v>
      </c>
      <c r="C5979" t="s">
        <v>33</v>
      </c>
      <c r="D5979" s="1">
        <v>46078</v>
      </c>
      <c r="E5979" t="s">
        <v>35</v>
      </c>
      <c r="AF5979">
        <f>IF(excel_project[[#This Row],[Total Messages]]&gt;0,1,0)</f>
        <v>0</v>
      </c>
    </row>
    <row r="5980" spans="1:32" x14ac:dyDescent="0.3">
      <c r="A5980" t="s">
        <v>91</v>
      </c>
      <c r="B5980">
        <f t="shared" si="93"/>
        <v>55</v>
      </c>
      <c r="C5980" t="s">
        <v>33</v>
      </c>
      <c r="D5980" s="1">
        <v>46079</v>
      </c>
      <c r="E5980" t="s">
        <v>36</v>
      </c>
      <c r="AF5980">
        <f>IF(excel_project[[#This Row],[Total Messages]]&gt;0,1,0)</f>
        <v>0</v>
      </c>
    </row>
    <row r="5981" spans="1:32" x14ac:dyDescent="0.3">
      <c r="A5981" t="s">
        <v>91</v>
      </c>
      <c r="B5981">
        <f t="shared" si="93"/>
        <v>55</v>
      </c>
      <c r="C5981" t="s">
        <v>33</v>
      </c>
      <c r="D5981" s="1">
        <v>46080</v>
      </c>
      <c r="E5981" t="s">
        <v>38</v>
      </c>
      <c r="AF5981">
        <f>IF(excel_project[[#This Row],[Total Messages]]&gt;0,1,0)</f>
        <v>0</v>
      </c>
    </row>
    <row r="5982" spans="1:32" x14ac:dyDescent="0.3">
      <c r="A5982" t="s">
        <v>91</v>
      </c>
      <c r="B5982">
        <f t="shared" si="93"/>
        <v>55</v>
      </c>
      <c r="C5982" t="s">
        <v>33</v>
      </c>
      <c r="D5982" s="1">
        <v>46081</v>
      </c>
      <c r="E5982" t="s">
        <v>39</v>
      </c>
      <c r="AF5982">
        <f>IF(excel_project[[#This Row],[Total Messages]]&gt;0,1,0)</f>
        <v>0</v>
      </c>
    </row>
    <row r="5983" spans="1:32" x14ac:dyDescent="0.3">
      <c r="A5983" t="s">
        <v>91</v>
      </c>
      <c r="B5983">
        <f t="shared" si="93"/>
        <v>55</v>
      </c>
      <c r="C5983" t="s">
        <v>33</v>
      </c>
      <c r="D5983" s="1">
        <v>46082</v>
      </c>
      <c r="E5983" t="s">
        <v>40</v>
      </c>
      <c r="AF5983">
        <f>IF(excel_project[[#This Row],[Total Messages]]&gt;0,1,0)</f>
        <v>0</v>
      </c>
    </row>
    <row r="5984" spans="1:32" x14ac:dyDescent="0.3">
      <c r="A5984" t="s">
        <v>91</v>
      </c>
      <c r="B5984">
        <f t="shared" si="93"/>
        <v>55</v>
      </c>
      <c r="C5984" t="s">
        <v>33</v>
      </c>
      <c r="D5984" s="1">
        <v>46083</v>
      </c>
      <c r="E5984" t="s">
        <v>30</v>
      </c>
      <c r="AF5984">
        <f>IF(excel_project[[#This Row],[Total Messages]]&gt;0,1,0)</f>
        <v>0</v>
      </c>
    </row>
    <row r="5985" spans="1:32" x14ac:dyDescent="0.3">
      <c r="A5985" t="s">
        <v>91</v>
      </c>
      <c r="B5985">
        <f t="shared" si="93"/>
        <v>55</v>
      </c>
      <c r="C5985" t="s">
        <v>33</v>
      </c>
      <c r="D5985" s="1">
        <v>46084</v>
      </c>
      <c r="E5985" t="s">
        <v>34</v>
      </c>
      <c r="AF5985">
        <f>IF(excel_project[[#This Row],[Total Messages]]&gt;0,1,0)</f>
        <v>0</v>
      </c>
    </row>
    <row r="5986" spans="1:32" x14ac:dyDescent="0.3">
      <c r="A5986" t="s">
        <v>91</v>
      </c>
      <c r="B5986">
        <f t="shared" si="93"/>
        <v>55</v>
      </c>
      <c r="C5986" t="s">
        <v>33</v>
      </c>
      <c r="D5986" s="1">
        <v>46085</v>
      </c>
      <c r="E5986" t="s">
        <v>35</v>
      </c>
      <c r="AF5986">
        <f>IF(excel_project[[#This Row],[Total Messages]]&gt;0,1,0)</f>
        <v>0</v>
      </c>
    </row>
    <row r="5987" spans="1:32" x14ac:dyDescent="0.3">
      <c r="A5987" t="s">
        <v>91</v>
      </c>
      <c r="B5987">
        <f t="shared" si="93"/>
        <v>55</v>
      </c>
      <c r="C5987" t="s">
        <v>33</v>
      </c>
      <c r="D5987" s="1">
        <v>46086</v>
      </c>
      <c r="E5987" t="s">
        <v>36</v>
      </c>
      <c r="AF5987">
        <f>IF(excel_project[[#This Row],[Total Messages]]&gt;0,1,0)</f>
        <v>0</v>
      </c>
    </row>
    <row r="5988" spans="1:32" x14ac:dyDescent="0.3">
      <c r="A5988" t="s">
        <v>91</v>
      </c>
      <c r="B5988">
        <f t="shared" si="93"/>
        <v>55</v>
      </c>
      <c r="C5988" t="s">
        <v>33</v>
      </c>
      <c r="D5988" s="1">
        <v>46087</v>
      </c>
      <c r="E5988" t="s">
        <v>38</v>
      </c>
      <c r="AF5988">
        <f>IF(excel_project[[#This Row],[Total Messages]]&gt;0,1,0)</f>
        <v>0</v>
      </c>
    </row>
    <row r="5989" spans="1:32" x14ac:dyDescent="0.3">
      <c r="A5989" t="s">
        <v>91</v>
      </c>
      <c r="B5989">
        <f t="shared" si="93"/>
        <v>55</v>
      </c>
      <c r="C5989" t="s">
        <v>33</v>
      </c>
      <c r="D5989" s="1">
        <v>46088</v>
      </c>
      <c r="E5989" t="s">
        <v>39</v>
      </c>
      <c r="AF5989">
        <f>IF(excel_project[[#This Row],[Total Messages]]&gt;0,1,0)</f>
        <v>0</v>
      </c>
    </row>
    <row r="5990" spans="1:32" x14ac:dyDescent="0.3">
      <c r="A5990" t="s">
        <v>91</v>
      </c>
      <c r="B5990">
        <f t="shared" si="93"/>
        <v>55</v>
      </c>
      <c r="C5990" t="s">
        <v>33</v>
      </c>
      <c r="D5990" s="1">
        <v>46089</v>
      </c>
      <c r="E5990" t="s">
        <v>40</v>
      </c>
      <c r="AF5990">
        <f>IF(excel_project[[#This Row],[Total Messages]]&gt;0,1,0)</f>
        <v>0</v>
      </c>
    </row>
    <row r="5991" spans="1:32" x14ac:dyDescent="0.3">
      <c r="A5991" t="s">
        <v>91</v>
      </c>
      <c r="B5991">
        <f t="shared" si="93"/>
        <v>55</v>
      </c>
      <c r="C5991" t="s">
        <v>33</v>
      </c>
      <c r="D5991" s="1">
        <v>46090</v>
      </c>
      <c r="E5991" t="s">
        <v>30</v>
      </c>
      <c r="AF5991">
        <f>IF(excel_project[[#This Row],[Total Messages]]&gt;0,1,0)</f>
        <v>0</v>
      </c>
    </row>
    <row r="5992" spans="1:32" x14ac:dyDescent="0.3">
      <c r="A5992" t="s">
        <v>91</v>
      </c>
      <c r="B5992">
        <f t="shared" si="93"/>
        <v>55</v>
      </c>
      <c r="C5992" t="s">
        <v>33</v>
      </c>
      <c r="D5992" s="1">
        <v>46091</v>
      </c>
      <c r="E5992" t="s">
        <v>34</v>
      </c>
      <c r="AF5992">
        <f>IF(excel_project[[#This Row],[Total Messages]]&gt;0,1,0)</f>
        <v>0</v>
      </c>
    </row>
    <row r="5993" spans="1:32" x14ac:dyDescent="0.3">
      <c r="A5993" t="s">
        <v>91</v>
      </c>
      <c r="B5993">
        <f t="shared" si="93"/>
        <v>55</v>
      </c>
      <c r="C5993" t="s">
        <v>33</v>
      </c>
      <c r="D5993" s="1">
        <v>46092</v>
      </c>
      <c r="E5993" t="s">
        <v>35</v>
      </c>
      <c r="AF5993">
        <f>IF(excel_project[[#This Row],[Total Messages]]&gt;0,1,0)</f>
        <v>0</v>
      </c>
    </row>
    <row r="5994" spans="1:32" x14ac:dyDescent="0.3">
      <c r="A5994" t="s">
        <v>91</v>
      </c>
      <c r="B5994">
        <f t="shared" si="93"/>
        <v>55</v>
      </c>
      <c r="C5994" t="s">
        <v>33</v>
      </c>
      <c r="D5994" s="1">
        <v>46093</v>
      </c>
      <c r="E5994" t="s">
        <v>36</v>
      </c>
      <c r="AF5994">
        <f>IF(excel_project[[#This Row],[Total Messages]]&gt;0,1,0)</f>
        <v>0</v>
      </c>
    </row>
    <row r="5995" spans="1:32" x14ac:dyDescent="0.3">
      <c r="A5995" t="s">
        <v>91</v>
      </c>
      <c r="B5995">
        <f t="shared" si="93"/>
        <v>55</v>
      </c>
      <c r="C5995" t="s">
        <v>33</v>
      </c>
      <c r="D5995" s="1">
        <v>46094</v>
      </c>
      <c r="E5995" t="s">
        <v>38</v>
      </c>
      <c r="AF5995">
        <f>IF(excel_project[[#This Row],[Total Messages]]&gt;0,1,0)</f>
        <v>0</v>
      </c>
    </row>
    <row r="5996" spans="1:32" x14ac:dyDescent="0.3">
      <c r="A5996" t="s">
        <v>91</v>
      </c>
      <c r="B5996">
        <f t="shared" si="93"/>
        <v>55</v>
      </c>
      <c r="C5996" t="s">
        <v>33</v>
      </c>
      <c r="D5996" s="1">
        <v>46095</v>
      </c>
      <c r="E5996" t="s">
        <v>39</v>
      </c>
      <c r="AF5996">
        <f>IF(excel_project[[#This Row],[Total Messages]]&gt;0,1,0)</f>
        <v>0</v>
      </c>
    </row>
    <row r="5997" spans="1:32" x14ac:dyDescent="0.3">
      <c r="A5997" t="s">
        <v>91</v>
      </c>
      <c r="B5997">
        <f t="shared" si="93"/>
        <v>55</v>
      </c>
      <c r="C5997" t="s">
        <v>33</v>
      </c>
      <c r="D5997" s="1">
        <v>46096</v>
      </c>
      <c r="E5997" t="s">
        <v>40</v>
      </c>
      <c r="AF5997">
        <f>IF(excel_project[[#This Row],[Total Messages]]&gt;0,1,0)</f>
        <v>0</v>
      </c>
    </row>
    <row r="5998" spans="1:32" x14ac:dyDescent="0.3">
      <c r="A5998" t="s">
        <v>91</v>
      </c>
      <c r="B5998">
        <f t="shared" si="93"/>
        <v>55</v>
      </c>
      <c r="C5998" t="s">
        <v>33</v>
      </c>
      <c r="D5998" s="1">
        <v>46097</v>
      </c>
      <c r="E5998" t="s">
        <v>30</v>
      </c>
      <c r="F5998">
        <v>6</v>
      </c>
      <c r="G5998">
        <v>3</v>
      </c>
      <c r="H5998">
        <v>3</v>
      </c>
      <c r="I5998" t="s">
        <v>37</v>
      </c>
      <c r="J5998" t="s">
        <v>31</v>
      </c>
      <c r="O5998">
        <v>2</v>
      </c>
      <c r="Q5998">
        <v>3</v>
      </c>
      <c r="AF5998">
        <f>IF(excel_project[[#This Row],[Total Messages]]&gt;0,1,0)</f>
        <v>1</v>
      </c>
    </row>
    <row r="5999" spans="1:32" x14ac:dyDescent="0.3">
      <c r="A5999" t="s">
        <v>91</v>
      </c>
      <c r="B5999">
        <f t="shared" si="93"/>
        <v>55</v>
      </c>
      <c r="C5999" t="s">
        <v>33</v>
      </c>
      <c r="D5999" s="1">
        <v>46098</v>
      </c>
      <c r="E5999" t="s">
        <v>34</v>
      </c>
      <c r="F5999">
        <v>1</v>
      </c>
      <c r="H5999">
        <v>1</v>
      </c>
      <c r="I5999" t="s">
        <v>37</v>
      </c>
      <c r="J5999" t="s">
        <v>37</v>
      </c>
      <c r="AF5999">
        <f>IF(excel_project[[#This Row],[Total Messages]]&gt;0,1,0)</f>
        <v>1</v>
      </c>
    </row>
    <row r="6000" spans="1:32" x14ac:dyDescent="0.3">
      <c r="A6000" t="s">
        <v>91</v>
      </c>
      <c r="B6000">
        <f t="shared" si="93"/>
        <v>55</v>
      </c>
      <c r="C6000" t="s">
        <v>33</v>
      </c>
      <c r="D6000" s="1">
        <v>46099</v>
      </c>
      <c r="E6000" t="s">
        <v>35</v>
      </c>
      <c r="AF6000">
        <f>IF(excel_project[[#This Row],[Total Messages]]&gt;0,1,0)</f>
        <v>0</v>
      </c>
    </row>
    <row r="6001" spans="1:32" x14ac:dyDescent="0.3">
      <c r="A6001" t="s">
        <v>91</v>
      </c>
      <c r="B6001">
        <f t="shared" si="93"/>
        <v>55</v>
      </c>
      <c r="C6001" t="s">
        <v>33</v>
      </c>
      <c r="D6001" s="1">
        <v>46100</v>
      </c>
      <c r="E6001" t="s">
        <v>36</v>
      </c>
      <c r="AF6001">
        <f>IF(excel_project[[#This Row],[Total Messages]]&gt;0,1,0)</f>
        <v>0</v>
      </c>
    </row>
    <row r="6002" spans="1:32" x14ac:dyDescent="0.3">
      <c r="A6002" t="s">
        <v>91</v>
      </c>
      <c r="B6002">
        <f t="shared" si="93"/>
        <v>55</v>
      </c>
      <c r="C6002" t="s">
        <v>33</v>
      </c>
      <c r="D6002" s="1">
        <v>46101</v>
      </c>
      <c r="E6002" t="s">
        <v>38</v>
      </c>
      <c r="AF6002">
        <f>IF(excel_project[[#This Row],[Total Messages]]&gt;0,1,0)</f>
        <v>0</v>
      </c>
    </row>
    <row r="6003" spans="1:32" x14ac:dyDescent="0.3">
      <c r="A6003" t="s">
        <v>91</v>
      </c>
      <c r="B6003">
        <f t="shared" si="93"/>
        <v>55</v>
      </c>
      <c r="C6003" t="s">
        <v>33</v>
      </c>
      <c r="D6003" s="1">
        <v>46102</v>
      </c>
      <c r="E6003" t="s">
        <v>39</v>
      </c>
      <c r="AF6003">
        <f>IF(excel_project[[#This Row],[Total Messages]]&gt;0,1,0)</f>
        <v>0</v>
      </c>
    </row>
    <row r="6004" spans="1:32" x14ac:dyDescent="0.3">
      <c r="A6004" t="s">
        <v>91</v>
      </c>
      <c r="B6004">
        <f t="shared" si="93"/>
        <v>55</v>
      </c>
      <c r="C6004" t="s">
        <v>33</v>
      </c>
      <c r="D6004" s="1">
        <v>46103</v>
      </c>
      <c r="E6004" t="s">
        <v>40</v>
      </c>
      <c r="F6004">
        <v>1</v>
      </c>
      <c r="H6004">
        <v>1</v>
      </c>
      <c r="I6004" t="s">
        <v>37</v>
      </c>
      <c r="J6004" t="s">
        <v>37</v>
      </c>
      <c r="R6004">
        <v>1</v>
      </c>
      <c r="S6004">
        <v>2</v>
      </c>
      <c r="AF6004">
        <f>IF(excel_project[[#This Row],[Total Messages]]&gt;0,1,0)</f>
        <v>1</v>
      </c>
    </row>
    <row r="6005" spans="1:32" x14ac:dyDescent="0.3">
      <c r="A6005" t="s">
        <v>91</v>
      </c>
      <c r="B6005">
        <f t="shared" si="93"/>
        <v>55</v>
      </c>
      <c r="C6005" t="s">
        <v>33</v>
      </c>
      <c r="D6005" s="1">
        <v>46104</v>
      </c>
      <c r="E6005" t="s">
        <v>30</v>
      </c>
      <c r="AF6005">
        <f>IF(excel_project[[#This Row],[Total Messages]]&gt;0,1,0)</f>
        <v>0</v>
      </c>
    </row>
    <row r="6006" spans="1:32" x14ac:dyDescent="0.3">
      <c r="A6006" t="s">
        <v>91</v>
      </c>
      <c r="B6006">
        <f t="shared" si="93"/>
        <v>55</v>
      </c>
      <c r="C6006" t="s">
        <v>33</v>
      </c>
      <c r="D6006" s="1">
        <v>46105</v>
      </c>
      <c r="E6006" t="s">
        <v>34</v>
      </c>
      <c r="AF6006">
        <f>IF(excel_project[[#This Row],[Total Messages]]&gt;0,1,0)</f>
        <v>0</v>
      </c>
    </row>
    <row r="6007" spans="1:32" x14ac:dyDescent="0.3">
      <c r="A6007" t="s">
        <v>91</v>
      </c>
      <c r="B6007">
        <f t="shared" si="93"/>
        <v>55</v>
      </c>
      <c r="C6007" t="s">
        <v>33</v>
      </c>
      <c r="D6007" s="1">
        <v>46106</v>
      </c>
      <c r="E6007" t="s">
        <v>35</v>
      </c>
      <c r="AF6007">
        <f>IF(excel_project[[#This Row],[Total Messages]]&gt;0,1,0)</f>
        <v>0</v>
      </c>
    </row>
    <row r="6008" spans="1:32" x14ac:dyDescent="0.3">
      <c r="A6008" t="s">
        <v>91</v>
      </c>
      <c r="B6008">
        <f t="shared" si="93"/>
        <v>55</v>
      </c>
      <c r="C6008" t="s">
        <v>33</v>
      </c>
      <c r="D6008" s="1">
        <v>46107</v>
      </c>
      <c r="E6008" t="s">
        <v>36</v>
      </c>
      <c r="AF6008">
        <f>IF(excel_project[[#This Row],[Total Messages]]&gt;0,1,0)</f>
        <v>0</v>
      </c>
    </row>
    <row r="6009" spans="1:32" x14ac:dyDescent="0.3">
      <c r="A6009" t="s">
        <v>91</v>
      </c>
      <c r="B6009">
        <f t="shared" si="93"/>
        <v>55</v>
      </c>
      <c r="C6009" t="s">
        <v>33</v>
      </c>
      <c r="D6009" s="1">
        <v>46108</v>
      </c>
      <c r="E6009" t="s">
        <v>38</v>
      </c>
      <c r="AF6009">
        <f>IF(excel_project[[#This Row],[Total Messages]]&gt;0,1,0)</f>
        <v>0</v>
      </c>
    </row>
    <row r="6010" spans="1:32" x14ac:dyDescent="0.3">
      <c r="A6010" t="s">
        <v>91</v>
      </c>
      <c r="B6010">
        <f t="shared" si="93"/>
        <v>55</v>
      </c>
      <c r="C6010" t="s">
        <v>33</v>
      </c>
      <c r="D6010" s="1">
        <v>46109</v>
      </c>
      <c r="E6010" t="s">
        <v>39</v>
      </c>
      <c r="AF6010">
        <f>IF(excel_project[[#This Row],[Total Messages]]&gt;0,1,0)</f>
        <v>0</v>
      </c>
    </row>
    <row r="6011" spans="1:32" x14ac:dyDescent="0.3">
      <c r="A6011" t="s">
        <v>91</v>
      </c>
      <c r="B6011">
        <f t="shared" si="93"/>
        <v>55</v>
      </c>
      <c r="C6011" t="s">
        <v>33</v>
      </c>
      <c r="D6011" s="1">
        <v>46110</v>
      </c>
      <c r="E6011" t="s">
        <v>40</v>
      </c>
      <c r="AF6011">
        <f>IF(excel_project[[#This Row],[Total Messages]]&gt;0,1,0)</f>
        <v>0</v>
      </c>
    </row>
    <row r="6012" spans="1:32" x14ac:dyDescent="0.3">
      <c r="A6012" t="s">
        <v>91</v>
      </c>
      <c r="B6012">
        <f t="shared" si="93"/>
        <v>55</v>
      </c>
      <c r="C6012" t="s">
        <v>33</v>
      </c>
      <c r="D6012" s="1">
        <v>46111</v>
      </c>
      <c r="E6012" t="s">
        <v>30</v>
      </c>
      <c r="AF6012">
        <f>IF(excel_project[[#This Row],[Total Messages]]&gt;0,1,0)</f>
        <v>0</v>
      </c>
    </row>
    <row r="6013" spans="1:32" x14ac:dyDescent="0.3">
      <c r="A6013" t="s">
        <v>91</v>
      </c>
      <c r="B6013">
        <f t="shared" si="93"/>
        <v>55</v>
      </c>
      <c r="C6013" t="s">
        <v>33</v>
      </c>
      <c r="D6013" s="1">
        <v>46112</v>
      </c>
      <c r="E6013" t="s">
        <v>34</v>
      </c>
      <c r="AF6013">
        <f>IF(excel_project[[#This Row],[Total Messages]]&gt;0,1,0)</f>
        <v>0</v>
      </c>
    </row>
    <row r="6014" spans="1:32" x14ac:dyDescent="0.3">
      <c r="A6014" t="s">
        <v>91</v>
      </c>
      <c r="B6014">
        <f t="shared" si="93"/>
        <v>55</v>
      </c>
      <c r="C6014" t="s">
        <v>33</v>
      </c>
      <c r="D6014" s="1">
        <v>46113</v>
      </c>
      <c r="E6014" t="s">
        <v>35</v>
      </c>
      <c r="AF6014">
        <f>IF(excel_project[[#This Row],[Total Messages]]&gt;0,1,0)</f>
        <v>0</v>
      </c>
    </row>
    <row r="6015" spans="1:32" x14ac:dyDescent="0.3">
      <c r="A6015" t="s">
        <v>91</v>
      </c>
      <c r="B6015">
        <f t="shared" si="93"/>
        <v>55</v>
      </c>
      <c r="C6015" t="s">
        <v>33</v>
      </c>
      <c r="D6015" s="1">
        <v>46114</v>
      </c>
      <c r="E6015" t="s">
        <v>36</v>
      </c>
      <c r="AF6015">
        <f>IF(excel_project[[#This Row],[Total Messages]]&gt;0,1,0)</f>
        <v>0</v>
      </c>
    </row>
    <row r="6016" spans="1:32" x14ac:dyDescent="0.3">
      <c r="A6016" t="s">
        <v>91</v>
      </c>
      <c r="B6016">
        <f t="shared" si="93"/>
        <v>55</v>
      </c>
      <c r="C6016" t="s">
        <v>33</v>
      </c>
      <c r="D6016" s="1">
        <v>46115</v>
      </c>
      <c r="E6016" t="s">
        <v>38</v>
      </c>
      <c r="AF6016">
        <f>IF(excel_project[[#This Row],[Total Messages]]&gt;0,1,0)</f>
        <v>0</v>
      </c>
    </row>
    <row r="6017" spans="1:32" x14ac:dyDescent="0.3">
      <c r="A6017" t="s">
        <v>91</v>
      </c>
      <c r="B6017">
        <f t="shared" si="93"/>
        <v>55</v>
      </c>
      <c r="C6017" t="s">
        <v>33</v>
      </c>
      <c r="D6017" s="1">
        <v>46116</v>
      </c>
      <c r="E6017" t="s">
        <v>39</v>
      </c>
      <c r="AF6017">
        <f>IF(excel_project[[#This Row],[Total Messages]]&gt;0,1,0)</f>
        <v>0</v>
      </c>
    </row>
    <row r="6018" spans="1:32" x14ac:dyDescent="0.3">
      <c r="A6018" t="s">
        <v>91</v>
      </c>
      <c r="B6018">
        <f t="shared" ref="B6018:B6081" si="94">VALUE(LEFT(A6018,LEN(A6018)-1))</f>
        <v>55</v>
      </c>
      <c r="C6018" t="s">
        <v>33</v>
      </c>
      <c r="D6018" s="1">
        <v>46117</v>
      </c>
      <c r="E6018" t="s">
        <v>40</v>
      </c>
      <c r="AF6018">
        <f>IF(excel_project[[#This Row],[Total Messages]]&gt;0,1,0)</f>
        <v>0</v>
      </c>
    </row>
    <row r="6019" spans="1:32" x14ac:dyDescent="0.3">
      <c r="A6019" t="s">
        <v>91</v>
      </c>
      <c r="B6019">
        <f t="shared" si="94"/>
        <v>55</v>
      </c>
      <c r="C6019" t="s">
        <v>33</v>
      </c>
      <c r="D6019" s="1">
        <v>46118</v>
      </c>
      <c r="E6019" t="s">
        <v>30</v>
      </c>
      <c r="AF6019">
        <f>IF(excel_project[[#This Row],[Total Messages]]&gt;0,1,0)</f>
        <v>0</v>
      </c>
    </row>
    <row r="6020" spans="1:32" x14ac:dyDescent="0.3">
      <c r="A6020" t="s">
        <v>91</v>
      </c>
      <c r="B6020">
        <f t="shared" si="94"/>
        <v>55</v>
      </c>
      <c r="C6020" t="s">
        <v>33</v>
      </c>
      <c r="D6020" s="1">
        <v>46119</v>
      </c>
      <c r="E6020" t="s">
        <v>34</v>
      </c>
      <c r="AF6020">
        <f>IF(excel_project[[#This Row],[Total Messages]]&gt;0,1,0)</f>
        <v>0</v>
      </c>
    </row>
    <row r="6021" spans="1:32" x14ac:dyDescent="0.3">
      <c r="A6021" t="s">
        <v>91</v>
      </c>
      <c r="B6021">
        <f t="shared" si="94"/>
        <v>55</v>
      </c>
      <c r="C6021" t="s">
        <v>33</v>
      </c>
      <c r="D6021" s="1">
        <v>46120</v>
      </c>
      <c r="E6021" t="s">
        <v>35</v>
      </c>
      <c r="AF6021">
        <f>IF(excel_project[[#This Row],[Total Messages]]&gt;0,1,0)</f>
        <v>0</v>
      </c>
    </row>
    <row r="6022" spans="1:32" x14ac:dyDescent="0.3">
      <c r="A6022" t="s">
        <v>91</v>
      </c>
      <c r="B6022">
        <f t="shared" si="94"/>
        <v>55</v>
      </c>
      <c r="C6022" t="s">
        <v>33</v>
      </c>
      <c r="D6022" s="1">
        <v>46121</v>
      </c>
      <c r="E6022" t="s">
        <v>36</v>
      </c>
      <c r="AF6022">
        <f>IF(excel_project[[#This Row],[Total Messages]]&gt;0,1,0)</f>
        <v>0</v>
      </c>
    </row>
    <row r="6023" spans="1:32" x14ac:dyDescent="0.3">
      <c r="A6023" t="s">
        <v>91</v>
      </c>
      <c r="B6023">
        <f t="shared" si="94"/>
        <v>55</v>
      </c>
      <c r="C6023" t="s">
        <v>33</v>
      </c>
      <c r="D6023" s="1">
        <v>46122</v>
      </c>
      <c r="E6023" t="s">
        <v>38</v>
      </c>
      <c r="AF6023">
        <f>IF(excel_project[[#This Row],[Total Messages]]&gt;0,1,0)</f>
        <v>0</v>
      </c>
    </row>
    <row r="6024" spans="1:32" x14ac:dyDescent="0.3">
      <c r="A6024" t="s">
        <v>91</v>
      </c>
      <c r="B6024">
        <f t="shared" si="94"/>
        <v>55</v>
      </c>
      <c r="C6024" t="s">
        <v>33</v>
      </c>
      <c r="D6024" s="1">
        <v>46123</v>
      </c>
      <c r="E6024" t="s">
        <v>39</v>
      </c>
      <c r="AF6024">
        <f>IF(excel_project[[#This Row],[Total Messages]]&gt;0,1,0)</f>
        <v>0</v>
      </c>
    </row>
    <row r="6025" spans="1:32" x14ac:dyDescent="0.3">
      <c r="A6025" t="s">
        <v>91</v>
      </c>
      <c r="B6025">
        <f t="shared" si="94"/>
        <v>55</v>
      </c>
      <c r="C6025" t="s">
        <v>33</v>
      </c>
      <c r="D6025" s="1">
        <v>46124</v>
      </c>
      <c r="E6025" t="s">
        <v>40</v>
      </c>
      <c r="AF6025">
        <f>IF(excel_project[[#This Row],[Total Messages]]&gt;0,1,0)</f>
        <v>0</v>
      </c>
    </row>
    <row r="6026" spans="1:32" x14ac:dyDescent="0.3">
      <c r="A6026" t="s">
        <v>91</v>
      </c>
      <c r="B6026">
        <f t="shared" si="94"/>
        <v>55</v>
      </c>
      <c r="C6026" t="s">
        <v>33</v>
      </c>
      <c r="D6026" s="1">
        <v>46125</v>
      </c>
      <c r="E6026" t="s">
        <v>30</v>
      </c>
      <c r="AF6026">
        <f>IF(excel_project[[#This Row],[Total Messages]]&gt;0,1,0)</f>
        <v>0</v>
      </c>
    </row>
    <row r="6027" spans="1:32" x14ac:dyDescent="0.3">
      <c r="A6027" t="s">
        <v>91</v>
      </c>
      <c r="B6027">
        <f t="shared" si="94"/>
        <v>55</v>
      </c>
      <c r="C6027" t="s">
        <v>33</v>
      </c>
      <c r="D6027" s="1">
        <v>46126</v>
      </c>
      <c r="E6027" t="s">
        <v>34</v>
      </c>
      <c r="AF6027">
        <f>IF(excel_project[[#This Row],[Total Messages]]&gt;0,1,0)</f>
        <v>0</v>
      </c>
    </row>
    <row r="6028" spans="1:32" x14ac:dyDescent="0.3">
      <c r="A6028" t="s">
        <v>91</v>
      </c>
      <c r="B6028">
        <f t="shared" si="94"/>
        <v>55</v>
      </c>
      <c r="C6028" t="s">
        <v>33</v>
      </c>
      <c r="D6028" s="1">
        <v>46127</v>
      </c>
      <c r="E6028" t="s">
        <v>35</v>
      </c>
      <c r="AF6028">
        <f>IF(excel_project[[#This Row],[Total Messages]]&gt;0,1,0)</f>
        <v>0</v>
      </c>
    </row>
    <row r="6029" spans="1:32" x14ac:dyDescent="0.3">
      <c r="A6029" t="s">
        <v>91</v>
      </c>
      <c r="B6029">
        <f t="shared" si="94"/>
        <v>55</v>
      </c>
      <c r="C6029" t="s">
        <v>33</v>
      </c>
      <c r="D6029" s="1">
        <v>46128</v>
      </c>
      <c r="E6029" t="s">
        <v>36</v>
      </c>
      <c r="AF6029">
        <f>IF(excel_project[[#This Row],[Total Messages]]&gt;0,1,0)</f>
        <v>0</v>
      </c>
    </row>
    <row r="6030" spans="1:32" x14ac:dyDescent="0.3">
      <c r="A6030" t="s">
        <v>91</v>
      </c>
      <c r="B6030">
        <f t="shared" si="94"/>
        <v>55</v>
      </c>
      <c r="C6030" t="s">
        <v>33</v>
      </c>
      <c r="D6030" s="1">
        <v>46129</v>
      </c>
      <c r="E6030" t="s">
        <v>38</v>
      </c>
      <c r="AF6030">
        <f>IF(excel_project[[#This Row],[Total Messages]]&gt;0,1,0)</f>
        <v>0</v>
      </c>
    </row>
    <row r="6031" spans="1:32" x14ac:dyDescent="0.3">
      <c r="A6031" t="s">
        <v>91</v>
      </c>
      <c r="B6031">
        <f t="shared" si="94"/>
        <v>55</v>
      </c>
      <c r="C6031" t="s">
        <v>33</v>
      </c>
      <c r="D6031" s="1">
        <v>46130</v>
      </c>
      <c r="E6031" t="s">
        <v>39</v>
      </c>
      <c r="AF6031">
        <f>IF(excel_project[[#This Row],[Total Messages]]&gt;0,1,0)</f>
        <v>0</v>
      </c>
    </row>
    <row r="6032" spans="1:32" x14ac:dyDescent="0.3">
      <c r="A6032" t="s">
        <v>91</v>
      </c>
      <c r="B6032">
        <f t="shared" si="94"/>
        <v>55</v>
      </c>
      <c r="C6032" t="s">
        <v>33</v>
      </c>
      <c r="D6032" s="1">
        <v>46131</v>
      </c>
      <c r="E6032" t="s">
        <v>40</v>
      </c>
      <c r="AF6032">
        <f>IF(excel_project[[#This Row],[Total Messages]]&gt;0,1,0)</f>
        <v>0</v>
      </c>
    </row>
    <row r="6033" spans="1:32" x14ac:dyDescent="0.3">
      <c r="A6033" t="s">
        <v>91</v>
      </c>
      <c r="B6033">
        <f t="shared" si="94"/>
        <v>55</v>
      </c>
      <c r="C6033" t="s">
        <v>33</v>
      </c>
      <c r="D6033" s="1">
        <v>46132</v>
      </c>
      <c r="E6033" t="s">
        <v>30</v>
      </c>
      <c r="AF6033">
        <f>IF(excel_project[[#This Row],[Total Messages]]&gt;0,1,0)</f>
        <v>0</v>
      </c>
    </row>
    <row r="6034" spans="1:32" x14ac:dyDescent="0.3">
      <c r="A6034" t="s">
        <v>91</v>
      </c>
      <c r="B6034">
        <f t="shared" si="94"/>
        <v>55</v>
      </c>
      <c r="C6034" t="s">
        <v>33</v>
      </c>
      <c r="D6034" s="1">
        <v>46133</v>
      </c>
      <c r="E6034" t="s">
        <v>34</v>
      </c>
      <c r="AF6034">
        <f>IF(excel_project[[#This Row],[Total Messages]]&gt;0,1,0)</f>
        <v>0</v>
      </c>
    </row>
    <row r="6035" spans="1:32" x14ac:dyDescent="0.3">
      <c r="A6035" t="s">
        <v>91</v>
      </c>
      <c r="B6035">
        <f t="shared" si="94"/>
        <v>55</v>
      </c>
      <c r="C6035" t="s">
        <v>33</v>
      </c>
      <c r="D6035" s="1">
        <v>46134</v>
      </c>
      <c r="E6035" t="s">
        <v>35</v>
      </c>
      <c r="AF6035">
        <f>IF(excel_project[[#This Row],[Total Messages]]&gt;0,1,0)</f>
        <v>0</v>
      </c>
    </row>
    <row r="6036" spans="1:32" x14ac:dyDescent="0.3">
      <c r="A6036" t="s">
        <v>91</v>
      </c>
      <c r="B6036">
        <f t="shared" si="94"/>
        <v>55</v>
      </c>
      <c r="C6036" t="s">
        <v>33</v>
      </c>
      <c r="D6036" s="1">
        <v>46135</v>
      </c>
      <c r="E6036" t="s">
        <v>36</v>
      </c>
      <c r="AF6036">
        <f>IF(excel_project[[#This Row],[Total Messages]]&gt;0,1,0)</f>
        <v>0</v>
      </c>
    </row>
    <row r="6037" spans="1:32" x14ac:dyDescent="0.3">
      <c r="A6037" t="s">
        <v>91</v>
      </c>
      <c r="B6037">
        <f t="shared" si="94"/>
        <v>55</v>
      </c>
      <c r="C6037" t="s">
        <v>33</v>
      </c>
      <c r="D6037" s="1">
        <v>46136</v>
      </c>
      <c r="E6037" t="s">
        <v>38</v>
      </c>
      <c r="AF6037">
        <f>IF(excel_project[[#This Row],[Total Messages]]&gt;0,1,0)</f>
        <v>0</v>
      </c>
    </row>
    <row r="6038" spans="1:32" x14ac:dyDescent="0.3">
      <c r="A6038" t="s">
        <v>91</v>
      </c>
      <c r="B6038">
        <f t="shared" si="94"/>
        <v>55</v>
      </c>
      <c r="C6038" t="s">
        <v>33</v>
      </c>
      <c r="D6038" s="1">
        <v>46137</v>
      </c>
      <c r="E6038" t="s">
        <v>39</v>
      </c>
      <c r="AF6038">
        <f>IF(excel_project[[#This Row],[Total Messages]]&gt;0,1,0)</f>
        <v>0</v>
      </c>
    </row>
    <row r="6039" spans="1:32" x14ac:dyDescent="0.3">
      <c r="A6039" t="s">
        <v>91</v>
      </c>
      <c r="B6039">
        <f t="shared" si="94"/>
        <v>55</v>
      </c>
      <c r="C6039" t="s">
        <v>33</v>
      </c>
      <c r="D6039" s="1">
        <v>46138</v>
      </c>
      <c r="E6039" t="s">
        <v>40</v>
      </c>
      <c r="AF6039">
        <f>IF(excel_project[[#This Row],[Total Messages]]&gt;0,1,0)</f>
        <v>0</v>
      </c>
    </row>
    <row r="6040" spans="1:32" x14ac:dyDescent="0.3">
      <c r="A6040" t="s">
        <v>91</v>
      </c>
      <c r="B6040">
        <f t="shared" si="94"/>
        <v>55</v>
      </c>
      <c r="C6040" t="s">
        <v>33</v>
      </c>
      <c r="D6040" s="1">
        <v>46139</v>
      </c>
      <c r="E6040" t="s">
        <v>30</v>
      </c>
      <c r="AF6040">
        <f>IF(excel_project[[#This Row],[Total Messages]]&gt;0,1,0)</f>
        <v>0</v>
      </c>
    </row>
    <row r="6041" spans="1:32" x14ac:dyDescent="0.3">
      <c r="A6041" t="s">
        <v>91</v>
      </c>
      <c r="B6041">
        <f t="shared" si="94"/>
        <v>55</v>
      </c>
      <c r="C6041" t="s">
        <v>33</v>
      </c>
      <c r="D6041" s="1">
        <v>46140</v>
      </c>
      <c r="E6041" t="s">
        <v>34</v>
      </c>
      <c r="AF6041">
        <f>IF(excel_project[[#This Row],[Total Messages]]&gt;0,1,0)</f>
        <v>0</v>
      </c>
    </row>
    <row r="6042" spans="1:32" x14ac:dyDescent="0.3">
      <c r="A6042" t="s">
        <v>91</v>
      </c>
      <c r="B6042">
        <f t="shared" si="94"/>
        <v>55</v>
      </c>
      <c r="C6042" t="s">
        <v>33</v>
      </c>
      <c r="D6042" s="1">
        <v>46141</v>
      </c>
      <c r="E6042" t="s">
        <v>35</v>
      </c>
      <c r="AF6042">
        <f>IF(excel_project[[#This Row],[Total Messages]]&gt;0,1,0)</f>
        <v>0</v>
      </c>
    </row>
    <row r="6043" spans="1:32" x14ac:dyDescent="0.3">
      <c r="A6043" t="s">
        <v>91</v>
      </c>
      <c r="B6043">
        <f t="shared" si="94"/>
        <v>55</v>
      </c>
      <c r="C6043" t="s">
        <v>33</v>
      </c>
      <c r="D6043" s="1">
        <v>46142</v>
      </c>
      <c r="E6043" t="s">
        <v>36</v>
      </c>
      <c r="AF6043">
        <f>IF(excel_project[[#This Row],[Total Messages]]&gt;0,1,0)</f>
        <v>0</v>
      </c>
    </row>
    <row r="6044" spans="1:32" x14ac:dyDescent="0.3">
      <c r="A6044" t="s">
        <v>91</v>
      </c>
      <c r="B6044">
        <f t="shared" si="94"/>
        <v>55</v>
      </c>
      <c r="C6044" t="s">
        <v>33</v>
      </c>
      <c r="D6044" s="1">
        <v>46143</v>
      </c>
      <c r="E6044" t="s">
        <v>38</v>
      </c>
      <c r="AF6044">
        <f>IF(excel_project[[#This Row],[Total Messages]]&gt;0,1,0)</f>
        <v>0</v>
      </c>
    </row>
    <row r="6045" spans="1:32" x14ac:dyDescent="0.3">
      <c r="A6045" t="s">
        <v>91</v>
      </c>
      <c r="B6045">
        <f t="shared" si="94"/>
        <v>55</v>
      </c>
      <c r="C6045" t="s">
        <v>33</v>
      </c>
      <c r="D6045" s="1">
        <v>46144</v>
      </c>
      <c r="E6045" t="s">
        <v>39</v>
      </c>
      <c r="AF6045">
        <f>IF(excel_project[[#This Row],[Total Messages]]&gt;0,1,0)</f>
        <v>0</v>
      </c>
    </row>
    <row r="6046" spans="1:32" x14ac:dyDescent="0.3">
      <c r="A6046" t="s">
        <v>91</v>
      </c>
      <c r="B6046">
        <f t="shared" si="94"/>
        <v>55</v>
      </c>
      <c r="C6046" t="s">
        <v>33</v>
      </c>
      <c r="D6046" s="1">
        <v>46145</v>
      </c>
      <c r="E6046" t="s">
        <v>40</v>
      </c>
      <c r="AF6046">
        <f>IF(excel_project[[#This Row],[Total Messages]]&gt;0,1,0)</f>
        <v>0</v>
      </c>
    </row>
    <row r="6047" spans="1:32" x14ac:dyDescent="0.3">
      <c r="A6047" t="s">
        <v>91</v>
      </c>
      <c r="B6047">
        <f t="shared" si="94"/>
        <v>55</v>
      </c>
      <c r="C6047" t="s">
        <v>33</v>
      </c>
      <c r="D6047" s="1">
        <v>46146</v>
      </c>
      <c r="E6047" t="s">
        <v>30</v>
      </c>
      <c r="AF6047">
        <f>IF(excel_project[[#This Row],[Total Messages]]&gt;0,1,0)</f>
        <v>0</v>
      </c>
    </row>
    <row r="6048" spans="1:32" x14ac:dyDescent="0.3">
      <c r="A6048" t="s">
        <v>91</v>
      </c>
      <c r="B6048">
        <f t="shared" si="94"/>
        <v>55</v>
      </c>
      <c r="C6048" t="s">
        <v>33</v>
      </c>
      <c r="D6048" s="1">
        <v>46147</v>
      </c>
      <c r="E6048" t="s">
        <v>34</v>
      </c>
      <c r="AF6048">
        <f>IF(excel_project[[#This Row],[Total Messages]]&gt;0,1,0)</f>
        <v>0</v>
      </c>
    </row>
    <row r="6049" spans="1:32" x14ac:dyDescent="0.3">
      <c r="A6049" t="s">
        <v>91</v>
      </c>
      <c r="B6049">
        <f t="shared" si="94"/>
        <v>55</v>
      </c>
      <c r="C6049" t="s">
        <v>33</v>
      </c>
      <c r="D6049" s="1">
        <v>46148</v>
      </c>
      <c r="E6049" t="s">
        <v>35</v>
      </c>
      <c r="AF6049">
        <f>IF(excel_project[[#This Row],[Total Messages]]&gt;0,1,0)</f>
        <v>0</v>
      </c>
    </row>
    <row r="6050" spans="1:32" x14ac:dyDescent="0.3">
      <c r="A6050" t="s">
        <v>91</v>
      </c>
      <c r="B6050">
        <f t="shared" si="94"/>
        <v>55</v>
      </c>
      <c r="C6050" t="s">
        <v>33</v>
      </c>
      <c r="D6050" s="1">
        <v>46149</v>
      </c>
      <c r="E6050" t="s">
        <v>36</v>
      </c>
      <c r="AF6050">
        <f>IF(excel_project[[#This Row],[Total Messages]]&gt;0,1,0)</f>
        <v>0</v>
      </c>
    </row>
    <row r="6051" spans="1:32" x14ac:dyDescent="0.3">
      <c r="A6051" t="s">
        <v>91</v>
      </c>
      <c r="B6051">
        <f t="shared" si="94"/>
        <v>55</v>
      </c>
      <c r="C6051" t="s">
        <v>33</v>
      </c>
      <c r="D6051" s="1">
        <v>46150</v>
      </c>
      <c r="E6051" t="s">
        <v>38</v>
      </c>
      <c r="AF6051">
        <f>IF(excel_project[[#This Row],[Total Messages]]&gt;0,1,0)</f>
        <v>0</v>
      </c>
    </row>
    <row r="6052" spans="1:32" x14ac:dyDescent="0.3">
      <c r="A6052" t="s">
        <v>92</v>
      </c>
      <c r="B6052">
        <f t="shared" si="94"/>
        <v>56</v>
      </c>
      <c r="C6052" t="s">
        <v>33</v>
      </c>
      <c r="D6052" s="1">
        <v>46041</v>
      </c>
      <c r="E6052" t="s">
        <v>30</v>
      </c>
      <c r="AF6052">
        <f>IF(excel_project[[#This Row],[Total Messages]]&gt;0,1,0)</f>
        <v>0</v>
      </c>
    </row>
    <row r="6053" spans="1:32" x14ac:dyDescent="0.3">
      <c r="A6053" t="s">
        <v>92</v>
      </c>
      <c r="B6053">
        <f t="shared" si="94"/>
        <v>56</v>
      </c>
      <c r="C6053" t="s">
        <v>33</v>
      </c>
      <c r="D6053" s="1">
        <v>46042</v>
      </c>
      <c r="E6053" t="s">
        <v>34</v>
      </c>
      <c r="AF6053">
        <f>IF(excel_project[[#This Row],[Total Messages]]&gt;0,1,0)</f>
        <v>0</v>
      </c>
    </row>
    <row r="6054" spans="1:32" x14ac:dyDescent="0.3">
      <c r="A6054" t="s">
        <v>92</v>
      </c>
      <c r="B6054">
        <f t="shared" si="94"/>
        <v>56</v>
      </c>
      <c r="C6054" t="s">
        <v>33</v>
      </c>
      <c r="D6054" s="1">
        <v>46043</v>
      </c>
      <c r="E6054" t="s">
        <v>35</v>
      </c>
      <c r="AF6054">
        <f>IF(excel_project[[#This Row],[Total Messages]]&gt;0,1,0)</f>
        <v>0</v>
      </c>
    </row>
    <row r="6055" spans="1:32" x14ac:dyDescent="0.3">
      <c r="A6055" t="s">
        <v>92</v>
      </c>
      <c r="B6055">
        <f t="shared" si="94"/>
        <v>56</v>
      </c>
      <c r="C6055" t="s">
        <v>33</v>
      </c>
      <c r="D6055" s="1">
        <v>46044</v>
      </c>
      <c r="E6055" t="s">
        <v>36</v>
      </c>
      <c r="AF6055">
        <f>IF(excel_project[[#This Row],[Total Messages]]&gt;0,1,0)</f>
        <v>0</v>
      </c>
    </row>
    <row r="6056" spans="1:32" x14ac:dyDescent="0.3">
      <c r="A6056" t="s">
        <v>92</v>
      </c>
      <c r="B6056">
        <f t="shared" si="94"/>
        <v>56</v>
      </c>
      <c r="C6056" t="s">
        <v>33</v>
      </c>
      <c r="D6056" s="1">
        <v>46045</v>
      </c>
      <c r="E6056" t="s">
        <v>38</v>
      </c>
      <c r="AF6056">
        <f>IF(excel_project[[#This Row],[Total Messages]]&gt;0,1,0)</f>
        <v>0</v>
      </c>
    </row>
    <row r="6057" spans="1:32" x14ac:dyDescent="0.3">
      <c r="A6057" t="s">
        <v>92</v>
      </c>
      <c r="B6057">
        <f t="shared" si="94"/>
        <v>56</v>
      </c>
      <c r="C6057" t="s">
        <v>33</v>
      </c>
      <c r="D6057" s="1">
        <v>46046</v>
      </c>
      <c r="E6057" t="s">
        <v>39</v>
      </c>
      <c r="AF6057">
        <f>IF(excel_project[[#This Row],[Total Messages]]&gt;0,1,0)</f>
        <v>0</v>
      </c>
    </row>
    <row r="6058" spans="1:32" x14ac:dyDescent="0.3">
      <c r="A6058" t="s">
        <v>92</v>
      </c>
      <c r="B6058">
        <f t="shared" si="94"/>
        <v>56</v>
      </c>
      <c r="C6058" t="s">
        <v>33</v>
      </c>
      <c r="D6058" s="1">
        <v>46047</v>
      </c>
      <c r="E6058" t="s">
        <v>40</v>
      </c>
      <c r="AF6058">
        <f>IF(excel_project[[#This Row],[Total Messages]]&gt;0,1,0)</f>
        <v>0</v>
      </c>
    </row>
    <row r="6059" spans="1:32" x14ac:dyDescent="0.3">
      <c r="A6059" t="s">
        <v>92</v>
      </c>
      <c r="B6059">
        <f t="shared" si="94"/>
        <v>56</v>
      </c>
      <c r="C6059" t="s">
        <v>33</v>
      </c>
      <c r="D6059" s="1">
        <v>46048</v>
      </c>
      <c r="E6059" t="s">
        <v>30</v>
      </c>
      <c r="AF6059">
        <f>IF(excel_project[[#This Row],[Total Messages]]&gt;0,1,0)</f>
        <v>0</v>
      </c>
    </row>
    <row r="6060" spans="1:32" x14ac:dyDescent="0.3">
      <c r="A6060" t="s">
        <v>92</v>
      </c>
      <c r="B6060">
        <f t="shared" si="94"/>
        <v>56</v>
      </c>
      <c r="C6060" t="s">
        <v>33</v>
      </c>
      <c r="D6060" s="1">
        <v>46049</v>
      </c>
      <c r="E6060" t="s">
        <v>34</v>
      </c>
      <c r="AF6060">
        <f>IF(excel_project[[#This Row],[Total Messages]]&gt;0,1,0)</f>
        <v>0</v>
      </c>
    </row>
    <row r="6061" spans="1:32" x14ac:dyDescent="0.3">
      <c r="A6061" t="s">
        <v>92</v>
      </c>
      <c r="B6061">
        <f t="shared" si="94"/>
        <v>56</v>
      </c>
      <c r="C6061" t="s">
        <v>33</v>
      </c>
      <c r="D6061" s="1">
        <v>46050</v>
      </c>
      <c r="E6061" t="s">
        <v>35</v>
      </c>
      <c r="AF6061">
        <f>IF(excel_project[[#This Row],[Total Messages]]&gt;0,1,0)</f>
        <v>0</v>
      </c>
    </row>
    <row r="6062" spans="1:32" x14ac:dyDescent="0.3">
      <c r="A6062" t="s">
        <v>92</v>
      </c>
      <c r="B6062">
        <f t="shared" si="94"/>
        <v>56</v>
      </c>
      <c r="C6062" t="s">
        <v>33</v>
      </c>
      <c r="D6062" s="1">
        <v>46051</v>
      </c>
      <c r="E6062" t="s">
        <v>36</v>
      </c>
      <c r="AF6062">
        <f>IF(excel_project[[#This Row],[Total Messages]]&gt;0,1,0)</f>
        <v>0</v>
      </c>
    </row>
    <row r="6063" spans="1:32" x14ac:dyDescent="0.3">
      <c r="A6063" t="s">
        <v>92</v>
      </c>
      <c r="B6063">
        <f t="shared" si="94"/>
        <v>56</v>
      </c>
      <c r="C6063" t="s">
        <v>33</v>
      </c>
      <c r="D6063" s="1">
        <v>46052</v>
      </c>
      <c r="E6063" t="s">
        <v>38</v>
      </c>
      <c r="AF6063">
        <f>IF(excel_project[[#This Row],[Total Messages]]&gt;0,1,0)</f>
        <v>0</v>
      </c>
    </row>
    <row r="6064" spans="1:32" x14ac:dyDescent="0.3">
      <c r="A6064" t="s">
        <v>92</v>
      </c>
      <c r="B6064">
        <f t="shared" si="94"/>
        <v>56</v>
      </c>
      <c r="C6064" t="s">
        <v>33</v>
      </c>
      <c r="D6064" s="1">
        <v>46053</v>
      </c>
      <c r="E6064" t="s">
        <v>39</v>
      </c>
      <c r="AF6064">
        <f>IF(excel_project[[#This Row],[Total Messages]]&gt;0,1,0)</f>
        <v>0</v>
      </c>
    </row>
    <row r="6065" spans="1:32" x14ac:dyDescent="0.3">
      <c r="A6065" t="s">
        <v>92</v>
      </c>
      <c r="B6065">
        <f t="shared" si="94"/>
        <v>56</v>
      </c>
      <c r="C6065" t="s">
        <v>33</v>
      </c>
      <c r="D6065" s="1">
        <v>46054</v>
      </c>
      <c r="E6065" t="s">
        <v>40</v>
      </c>
      <c r="AF6065">
        <f>IF(excel_project[[#This Row],[Total Messages]]&gt;0,1,0)</f>
        <v>0</v>
      </c>
    </row>
    <row r="6066" spans="1:32" x14ac:dyDescent="0.3">
      <c r="A6066" t="s">
        <v>92</v>
      </c>
      <c r="B6066">
        <f t="shared" si="94"/>
        <v>56</v>
      </c>
      <c r="C6066" t="s">
        <v>33</v>
      </c>
      <c r="D6066" s="1">
        <v>46055</v>
      </c>
      <c r="E6066" t="s">
        <v>30</v>
      </c>
      <c r="AF6066">
        <f>IF(excel_project[[#This Row],[Total Messages]]&gt;0,1,0)</f>
        <v>0</v>
      </c>
    </row>
    <row r="6067" spans="1:32" x14ac:dyDescent="0.3">
      <c r="A6067" t="s">
        <v>92</v>
      </c>
      <c r="B6067">
        <f t="shared" si="94"/>
        <v>56</v>
      </c>
      <c r="C6067" t="s">
        <v>33</v>
      </c>
      <c r="D6067" s="1">
        <v>46056</v>
      </c>
      <c r="E6067" t="s">
        <v>34</v>
      </c>
      <c r="AF6067">
        <f>IF(excel_project[[#This Row],[Total Messages]]&gt;0,1,0)</f>
        <v>0</v>
      </c>
    </row>
    <row r="6068" spans="1:32" x14ac:dyDescent="0.3">
      <c r="A6068" t="s">
        <v>92</v>
      </c>
      <c r="B6068">
        <f t="shared" si="94"/>
        <v>56</v>
      </c>
      <c r="C6068" t="s">
        <v>33</v>
      </c>
      <c r="D6068" s="1">
        <v>46057</v>
      </c>
      <c r="E6068" t="s">
        <v>35</v>
      </c>
      <c r="AF6068">
        <f>IF(excel_project[[#This Row],[Total Messages]]&gt;0,1,0)</f>
        <v>0</v>
      </c>
    </row>
    <row r="6069" spans="1:32" x14ac:dyDescent="0.3">
      <c r="A6069" t="s">
        <v>92</v>
      </c>
      <c r="B6069">
        <f t="shared" si="94"/>
        <v>56</v>
      </c>
      <c r="C6069" t="s">
        <v>33</v>
      </c>
      <c r="D6069" s="1">
        <v>46058</v>
      </c>
      <c r="E6069" t="s">
        <v>36</v>
      </c>
      <c r="AF6069">
        <f>IF(excel_project[[#This Row],[Total Messages]]&gt;0,1,0)</f>
        <v>0</v>
      </c>
    </row>
    <row r="6070" spans="1:32" x14ac:dyDescent="0.3">
      <c r="A6070" t="s">
        <v>92</v>
      </c>
      <c r="B6070">
        <f t="shared" si="94"/>
        <v>56</v>
      </c>
      <c r="C6070" t="s">
        <v>33</v>
      </c>
      <c r="D6070" s="1">
        <v>46059</v>
      </c>
      <c r="E6070" t="s">
        <v>38</v>
      </c>
      <c r="AF6070">
        <f>IF(excel_project[[#This Row],[Total Messages]]&gt;0,1,0)</f>
        <v>0</v>
      </c>
    </row>
    <row r="6071" spans="1:32" x14ac:dyDescent="0.3">
      <c r="A6071" t="s">
        <v>92</v>
      </c>
      <c r="B6071">
        <f t="shared" si="94"/>
        <v>56</v>
      </c>
      <c r="C6071" t="s">
        <v>33</v>
      </c>
      <c r="D6071" s="1">
        <v>46060</v>
      </c>
      <c r="E6071" t="s">
        <v>39</v>
      </c>
      <c r="AF6071">
        <f>IF(excel_project[[#This Row],[Total Messages]]&gt;0,1,0)</f>
        <v>0</v>
      </c>
    </row>
    <row r="6072" spans="1:32" x14ac:dyDescent="0.3">
      <c r="A6072" t="s">
        <v>92</v>
      </c>
      <c r="B6072">
        <f t="shared" si="94"/>
        <v>56</v>
      </c>
      <c r="C6072" t="s">
        <v>33</v>
      </c>
      <c r="D6072" s="1">
        <v>46061</v>
      </c>
      <c r="E6072" t="s">
        <v>40</v>
      </c>
      <c r="AF6072">
        <f>IF(excel_project[[#This Row],[Total Messages]]&gt;0,1,0)</f>
        <v>0</v>
      </c>
    </row>
    <row r="6073" spans="1:32" x14ac:dyDescent="0.3">
      <c r="A6073" t="s">
        <v>92</v>
      </c>
      <c r="B6073">
        <f t="shared" si="94"/>
        <v>56</v>
      </c>
      <c r="C6073" t="s">
        <v>33</v>
      </c>
      <c r="D6073" s="1">
        <v>46062</v>
      </c>
      <c r="E6073" t="s">
        <v>30</v>
      </c>
      <c r="AF6073">
        <f>IF(excel_project[[#This Row],[Total Messages]]&gt;0,1,0)</f>
        <v>0</v>
      </c>
    </row>
    <row r="6074" spans="1:32" x14ac:dyDescent="0.3">
      <c r="A6074" t="s">
        <v>92</v>
      </c>
      <c r="B6074">
        <f t="shared" si="94"/>
        <v>56</v>
      </c>
      <c r="C6074" t="s">
        <v>33</v>
      </c>
      <c r="D6074" s="1">
        <v>46063</v>
      </c>
      <c r="E6074" t="s">
        <v>34</v>
      </c>
      <c r="AF6074">
        <f>IF(excel_project[[#This Row],[Total Messages]]&gt;0,1,0)</f>
        <v>0</v>
      </c>
    </row>
    <row r="6075" spans="1:32" x14ac:dyDescent="0.3">
      <c r="A6075" t="s">
        <v>92</v>
      </c>
      <c r="B6075">
        <f t="shared" si="94"/>
        <v>56</v>
      </c>
      <c r="C6075" t="s">
        <v>33</v>
      </c>
      <c r="D6075" s="1">
        <v>46064</v>
      </c>
      <c r="E6075" t="s">
        <v>35</v>
      </c>
      <c r="AF6075">
        <f>IF(excel_project[[#This Row],[Total Messages]]&gt;0,1,0)</f>
        <v>0</v>
      </c>
    </row>
    <row r="6076" spans="1:32" x14ac:dyDescent="0.3">
      <c r="A6076" t="s">
        <v>92</v>
      </c>
      <c r="B6076">
        <f t="shared" si="94"/>
        <v>56</v>
      </c>
      <c r="C6076" t="s">
        <v>33</v>
      </c>
      <c r="D6076" s="1">
        <v>46065</v>
      </c>
      <c r="E6076" t="s">
        <v>36</v>
      </c>
      <c r="AF6076">
        <f>IF(excel_project[[#This Row],[Total Messages]]&gt;0,1,0)</f>
        <v>0</v>
      </c>
    </row>
    <row r="6077" spans="1:32" x14ac:dyDescent="0.3">
      <c r="A6077" t="s">
        <v>92</v>
      </c>
      <c r="B6077">
        <f t="shared" si="94"/>
        <v>56</v>
      </c>
      <c r="C6077" t="s">
        <v>33</v>
      </c>
      <c r="D6077" s="1">
        <v>46066</v>
      </c>
      <c r="E6077" t="s">
        <v>38</v>
      </c>
      <c r="AF6077">
        <f>IF(excel_project[[#This Row],[Total Messages]]&gt;0,1,0)</f>
        <v>0</v>
      </c>
    </row>
    <row r="6078" spans="1:32" x14ac:dyDescent="0.3">
      <c r="A6078" t="s">
        <v>92</v>
      </c>
      <c r="B6078">
        <f t="shared" si="94"/>
        <v>56</v>
      </c>
      <c r="C6078" t="s">
        <v>33</v>
      </c>
      <c r="D6078" s="1">
        <v>46067</v>
      </c>
      <c r="E6078" t="s">
        <v>39</v>
      </c>
      <c r="F6078">
        <v>2</v>
      </c>
      <c r="G6078">
        <v>1</v>
      </c>
      <c r="H6078">
        <v>1</v>
      </c>
      <c r="I6078" t="s">
        <v>31</v>
      </c>
      <c r="J6078" t="s">
        <v>37</v>
      </c>
      <c r="AF6078">
        <f>IF(excel_project[[#This Row],[Total Messages]]&gt;0,1,0)</f>
        <v>1</v>
      </c>
    </row>
    <row r="6079" spans="1:32" x14ac:dyDescent="0.3">
      <c r="A6079" t="s">
        <v>92</v>
      </c>
      <c r="B6079">
        <f t="shared" si="94"/>
        <v>56</v>
      </c>
      <c r="C6079" t="s">
        <v>33</v>
      </c>
      <c r="D6079" s="1">
        <v>46068</v>
      </c>
      <c r="E6079" t="s">
        <v>40</v>
      </c>
      <c r="F6079">
        <v>11</v>
      </c>
      <c r="G6079">
        <v>7</v>
      </c>
      <c r="H6079">
        <v>4</v>
      </c>
      <c r="I6079" t="s">
        <v>31</v>
      </c>
      <c r="J6079" t="s">
        <v>37</v>
      </c>
      <c r="K6079">
        <v>2</v>
      </c>
      <c r="AF6079">
        <f>IF(excel_project[[#This Row],[Total Messages]]&gt;0,1,0)</f>
        <v>1</v>
      </c>
    </row>
    <row r="6080" spans="1:32" x14ac:dyDescent="0.3">
      <c r="A6080" t="s">
        <v>92</v>
      </c>
      <c r="B6080">
        <f t="shared" si="94"/>
        <v>56</v>
      </c>
      <c r="C6080" t="s">
        <v>33</v>
      </c>
      <c r="D6080" s="1">
        <v>46069</v>
      </c>
      <c r="E6080" t="s">
        <v>30</v>
      </c>
      <c r="F6080">
        <v>9</v>
      </c>
      <c r="G6080">
        <v>7</v>
      </c>
      <c r="H6080">
        <v>2</v>
      </c>
      <c r="I6080" t="s">
        <v>31</v>
      </c>
      <c r="J6080" t="s">
        <v>37</v>
      </c>
      <c r="M6080">
        <v>3</v>
      </c>
      <c r="AF6080">
        <f>IF(excel_project[[#This Row],[Total Messages]]&gt;0,1,0)</f>
        <v>1</v>
      </c>
    </row>
    <row r="6081" spans="1:32" x14ac:dyDescent="0.3">
      <c r="A6081" t="s">
        <v>92</v>
      </c>
      <c r="B6081">
        <f t="shared" si="94"/>
        <v>56</v>
      </c>
      <c r="C6081" t="s">
        <v>33</v>
      </c>
      <c r="D6081" s="1">
        <v>46070</v>
      </c>
      <c r="E6081" t="s">
        <v>34</v>
      </c>
      <c r="F6081">
        <v>7</v>
      </c>
      <c r="G6081">
        <v>4</v>
      </c>
      <c r="H6081">
        <v>3</v>
      </c>
      <c r="I6081" t="s">
        <v>37</v>
      </c>
      <c r="J6081" t="s">
        <v>31</v>
      </c>
      <c r="AF6081">
        <f>IF(excel_project[[#This Row],[Total Messages]]&gt;0,1,0)</f>
        <v>1</v>
      </c>
    </row>
    <row r="6082" spans="1:32" x14ac:dyDescent="0.3">
      <c r="A6082" t="s">
        <v>92</v>
      </c>
      <c r="B6082">
        <f t="shared" ref="B6082:B6145" si="95">VALUE(LEFT(A6082,LEN(A6082)-1))</f>
        <v>56</v>
      </c>
      <c r="C6082" t="s">
        <v>33</v>
      </c>
      <c r="D6082" s="1">
        <v>46071</v>
      </c>
      <c r="E6082" t="s">
        <v>35</v>
      </c>
      <c r="F6082">
        <v>3</v>
      </c>
      <c r="G6082">
        <v>3</v>
      </c>
      <c r="I6082" t="s">
        <v>31</v>
      </c>
      <c r="J6082" t="s">
        <v>31</v>
      </c>
      <c r="AF6082">
        <f>IF(excel_project[[#This Row],[Total Messages]]&gt;0,1,0)</f>
        <v>1</v>
      </c>
    </row>
    <row r="6083" spans="1:32" x14ac:dyDescent="0.3">
      <c r="A6083" t="s">
        <v>92</v>
      </c>
      <c r="B6083">
        <f t="shared" si="95"/>
        <v>56</v>
      </c>
      <c r="C6083" t="s">
        <v>33</v>
      </c>
      <c r="D6083" s="1">
        <v>46072</v>
      </c>
      <c r="E6083" t="s">
        <v>36</v>
      </c>
      <c r="F6083">
        <v>1</v>
      </c>
      <c r="H6083">
        <v>1</v>
      </c>
      <c r="I6083" t="s">
        <v>37</v>
      </c>
      <c r="J6083" t="s">
        <v>37</v>
      </c>
      <c r="AF6083">
        <f>IF(excel_project[[#This Row],[Total Messages]]&gt;0,1,0)</f>
        <v>1</v>
      </c>
    </row>
    <row r="6084" spans="1:32" x14ac:dyDescent="0.3">
      <c r="A6084" t="s">
        <v>92</v>
      </c>
      <c r="B6084">
        <f t="shared" si="95"/>
        <v>56</v>
      </c>
      <c r="C6084" t="s">
        <v>33</v>
      </c>
      <c r="D6084" s="1">
        <v>46073</v>
      </c>
      <c r="E6084" t="s">
        <v>38</v>
      </c>
      <c r="F6084">
        <v>1</v>
      </c>
      <c r="H6084">
        <v>1</v>
      </c>
      <c r="I6084" t="s">
        <v>37</v>
      </c>
      <c r="J6084" t="s">
        <v>37</v>
      </c>
      <c r="AF6084">
        <f>IF(excel_project[[#This Row],[Total Messages]]&gt;0,1,0)</f>
        <v>1</v>
      </c>
    </row>
    <row r="6085" spans="1:32" x14ac:dyDescent="0.3">
      <c r="A6085" t="s">
        <v>92</v>
      </c>
      <c r="B6085">
        <f t="shared" si="95"/>
        <v>56</v>
      </c>
      <c r="C6085" t="s">
        <v>33</v>
      </c>
      <c r="D6085" s="1">
        <v>46074</v>
      </c>
      <c r="E6085" t="s">
        <v>39</v>
      </c>
      <c r="AF6085">
        <f>IF(excel_project[[#This Row],[Total Messages]]&gt;0,1,0)</f>
        <v>0</v>
      </c>
    </row>
    <row r="6086" spans="1:32" x14ac:dyDescent="0.3">
      <c r="A6086" t="s">
        <v>92</v>
      </c>
      <c r="B6086">
        <f t="shared" si="95"/>
        <v>56</v>
      </c>
      <c r="C6086" t="s">
        <v>33</v>
      </c>
      <c r="D6086" s="1">
        <v>46075</v>
      </c>
      <c r="E6086" t="s">
        <v>40</v>
      </c>
      <c r="AF6086">
        <f>IF(excel_project[[#This Row],[Total Messages]]&gt;0,1,0)</f>
        <v>0</v>
      </c>
    </row>
    <row r="6087" spans="1:32" x14ac:dyDescent="0.3">
      <c r="A6087" t="s">
        <v>92</v>
      </c>
      <c r="B6087">
        <f t="shared" si="95"/>
        <v>56</v>
      </c>
      <c r="C6087" t="s">
        <v>33</v>
      </c>
      <c r="D6087" s="1">
        <v>46076</v>
      </c>
      <c r="E6087" t="s">
        <v>30</v>
      </c>
      <c r="AF6087">
        <f>IF(excel_project[[#This Row],[Total Messages]]&gt;0,1,0)</f>
        <v>0</v>
      </c>
    </row>
    <row r="6088" spans="1:32" x14ac:dyDescent="0.3">
      <c r="A6088" t="s">
        <v>92</v>
      </c>
      <c r="B6088">
        <f t="shared" si="95"/>
        <v>56</v>
      </c>
      <c r="C6088" t="s">
        <v>33</v>
      </c>
      <c r="D6088" s="1">
        <v>46077</v>
      </c>
      <c r="E6088" t="s">
        <v>34</v>
      </c>
      <c r="AF6088">
        <f>IF(excel_project[[#This Row],[Total Messages]]&gt;0,1,0)</f>
        <v>0</v>
      </c>
    </row>
    <row r="6089" spans="1:32" x14ac:dyDescent="0.3">
      <c r="A6089" t="s">
        <v>92</v>
      </c>
      <c r="B6089">
        <f t="shared" si="95"/>
        <v>56</v>
      </c>
      <c r="C6089" t="s">
        <v>33</v>
      </c>
      <c r="D6089" s="1">
        <v>46078</v>
      </c>
      <c r="E6089" t="s">
        <v>35</v>
      </c>
      <c r="AF6089">
        <f>IF(excel_project[[#This Row],[Total Messages]]&gt;0,1,0)</f>
        <v>0</v>
      </c>
    </row>
    <row r="6090" spans="1:32" x14ac:dyDescent="0.3">
      <c r="A6090" t="s">
        <v>92</v>
      </c>
      <c r="B6090">
        <f t="shared" si="95"/>
        <v>56</v>
      </c>
      <c r="C6090" t="s">
        <v>33</v>
      </c>
      <c r="D6090" s="1">
        <v>46079</v>
      </c>
      <c r="E6090" t="s">
        <v>36</v>
      </c>
      <c r="AF6090">
        <f>IF(excel_project[[#This Row],[Total Messages]]&gt;0,1,0)</f>
        <v>0</v>
      </c>
    </row>
    <row r="6091" spans="1:32" x14ac:dyDescent="0.3">
      <c r="A6091" t="s">
        <v>92</v>
      </c>
      <c r="B6091">
        <f t="shared" si="95"/>
        <v>56</v>
      </c>
      <c r="C6091" t="s">
        <v>33</v>
      </c>
      <c r="D6091" s="1">
        <v>46080</v>
      </c>
      <c r="E6091" t="s">
        <v>38</v>
      </c>
      <c r="AF6091">
        <f>IF(excel_project[[#This Row],[Total Messages]]&gt;0,1,0)</f>
        <v>0</v>
      </c>
    </row>
    <row r="6092" spans="1:32" x14ac:dyDescent="0.3">
      <c r="A6092" t="s">
        <v>92</v>
      </c>
      <c r="B6092">
        <f t="shared" si="95"/>
        <v>56</v>
      </c>
      <c r="C6092" t="s">
        <v>33</v>
      </c>
      <c r="D6092" s="1">
        <v>46081</v>
      </c>
      <c r="E6092" t="s">
        <v>39</v>
      </c>
      <c r="AF6092">
        <f>IF(excel_project[[#This Row],[Total Messages]]&gt;0,1,0)</f>
        <v>0</v>
      </c>
    </row>
    <row r="6093" spans="1:32" x14ac:dyDescent="0.3">
      <c r="A6093" t="s">
        <v>92</v>
      </c>
      <c r="B6093">
        <f t="shared" si="95"/>
        <v>56</v>
      </c>
      <c r="C6093" t="s">
        <v>33</v>
      </c>
      <c r="D6093" s="1">
        <v>46082</v>
      </c>
      <c r="E6093" t="s">
        <v>40</v>
      </c>
      <c r="AF6093">
        <f>IF(excel_project[[#This Row],[Total Messages]]&gt;0,1,0)</f>
        <v>0</v>
      </c>
    </row>
    <row r="6094" spans="1:32" x14ac:dyDescent="0.3">
      <c r="A6094" t="s">
        <v>92</v>
      </c>
      <c r="B6094">
        <f t="shared" si="95"/>
        <v>56</v>
      </c>
      <c r="C6094" t="s">
        <v>33</v>
      </c>
      <c r="D6094" s="1">
        <v>46083</v>
      </c>
      <c r="E6094" t="s">
        <v>30</v>
      </c>
      <c r="AF6094">
        <f>IF(excel_project[[#This Row],[Total Messages]]&gt;0,1,0)</f>
        <v>0</v>
      </c>
    </row>
    <row r="6095" spans="1:32" x14ac:dyDescent="0.3">
      <c r="A6095" t="s">
        <v>92</v>
      </c>
      <c r="B6095">
        <f t="shared" si="95"/>
        <v>56</v>
      </c>
      <c r="C6095" t="s">
        <v>33</v>
      </c>
      <c r="D6095" s="1">
        <v>46084</v>
      </c>
      <c r="E6095" t="s">
        <v>34</v>
      </c>
      <c r="AF6095">
        <f>IF(excel_project[[#This Row],[Total Messages]]&gt;0,1,0)</f>
        <v>0</v>
      </c>
    </row>
    <row r="6096" spans="1:32" x14ac:dyDescent="0.3">
      <c r="A6096" t="s">
        <v>92</v>
      </c>
      <c r="B6096">
        <f t="shared" si="95"/>
        <v>56</v>
      </c>
      <c r="C6096" t="s">
        <v>33</v>
      </c>
      <c r="D6096" s="1">
        <v>46085</v>
      </c>
      <c r="E6096" t="s">
        <v>35</v>
      </c>
      <c r="AF6096">
        <f>IF(excel_project[[#This Row],[Total Messages]]&gt;0,1,0)</f>
        <v>0</v>
      </c>
    </row>
    <row r="6097" spans="1:32" x14ac:dyDescent="0.3">
      <c r="A6097" t="s">
        <v>92</v>
      </c>
      <c r="B6097">
        <f t="shared" si="95"/>
        <v>56</v>
      </c>
      <c r="C6097" t="s">
        <v>33</v>
      </c>
      <c r="D6097" s="1">
        <v>46086</v>
      </c>
      <c r="E6097" t="s">
        <v>36</v>
      </c>
      <c r="AF6097">
        <f>IF(excel_project[[#This Row],[Total Messages]]&gt;0,1,0)</f>
        <v>0</v>
      </c>
    </row>
    <row r="6098" spans="1:32" x14ac:dyDescent="0.3">
      <c r="A6098" t="s">
        <v>92</v>
      </c>
      <c r="B6098">
        <f t="shared" si="95"/>
        <v>56</v>
      </c>
      <c r="C6098" t="s">
        <v>33</v>
      </c>
      <c r="D6098" s="1">
        <v>46087</v>
      </c>
      <c r="E6098" t="s">
        <v>38</v>
      </c>
      <c r="AF6098">
        <f>IF(excel_project[[#This Row],[Total Messages]]&gt;0,1,0)</f>
        <v>0</v>
      </c>
    </row>
    <row r="6099" spans="1:32" x14ac:dyDescent="0.3">
      <c r="A6099" t="s">
        <v>92</v>
      </c>
      <c r="B6099">
        <f t="shared" si="95"/>
        <v>56</v>
      </c>
      <c r="C6099" t="s">
        <v>33</v>
      </c>
      <c r="D6099" s="1">
        <v>46088</v>
      </c>
      <c r="E6099" t="s">
        <v>39</v>
      </c>
      <c r="AF6099">
        <f>IF(excel_project[[#This Row],[Total Messages]]&gt;0,1,0)</f>
        <v>0</v>
      </c>
    </row>
    <row r="6100" spans="1:32" x14ac:dyDescent="0.3">
      <c r="A6100" t="s">
        <v>92</v>
      </c>
      <c r="B6100">
        <f t="shared" si="95"/>
        <v>56</v>
      </c>
      <c r="C6100" t="s">
        <v>33</v>
      </c>
      <c r="D6100" s="1">
        <v>46089</v>
      </c>
      <c r="E6100" t="s">
        <v>40</v>
      </c>
      <c r="AF6100">
        <f>IF(excel_project[[#This Row],[Total Messages]]&gt;0,1,0)</f>
        <v>0</v>
      </c>
    </row>
    <row r="6101" spans="1:32" x14ac:dyDescent="0.3">
      <c r="A6101" t="s">
        <v>92</v>
      </c>
      <c r="B6101">
        <f t="shared" si="95"/>
        <v>56</v>
      </c>
      <c r="C6101" t="s">
        <v>33</v>
      </c>
      <c r="D6101" s="1">
        <v>46090</v>
      </c>
      <c r="E6101" t="s">
        <v>30</v>
      </c>
      <c r="AF6101">
        <f>IF(excel_project[[#This Row],[Total Messages]]&gt;0,1,0)</f>
        <v>0</v>
      </c>
    </row>
    <row r="6102" spans="1:32" x14ac:dyDescent="0.3">
      <c r="A6102" t="s">
        <v>92</v>
      </c>
      <c r="B6102">
        <f t="shared" si="95"/>
        <v>56</v>
      </c>
      <c r="C6102" t="s">
        <v>33</v>
      </c>
      <c r="D6102" s="1">
        <v>46091</v>
      </c>
      <c r="E6102" t="s">
        <v>34</v>
      </c>
      <c r="AF6102">
        <f>IF(excel_project[[#This Row],[Total Messages]]&gt;0,1,0)</f>
        <v>0</v>
      </c>
    </row>
    <row r="6103" spans="1:32" x14ac:dyDescent="0.3">
      <c r="A6103" t="s">
        <v>92</v>
      </c>
      <c r="B6103">
        <f t="shared" si="95"/>
        <v>56</v>
      </c>
      <c r="C6103" t="s">
        <v>33</v>
      </c>
      <c r="D6103" s="1">
        <v>46092</v>
      </c>
      <c r="E6103" t="s">
        <v>35</v>
      </c>
      <c r="AF6103">
        <f>IF(excel_project[[#This Row],[Total Messages]]&gt;0,1,0)</f>
        <v>0</v>
      </c>
    </row>
    <row r="6104" spans="1:32" x14ac:dyDescent="0.3">
      <c r="A6104" t="s">
        <v>92</v>
      </c>
      <c r="B6104">
        <f t="shared" si="95"/>
        <v>56</v>
      </c>
      <c r="C6104" t="s">
        <v>33</v>
      </c>
      <c r="D6104" s="1">
        <v>46093</v>
      </c>
      <c r="E6104" t="s">
        <v>36</v>
      </c>
      <c r="AF6104">
        <f>IF(excel_project[[#This Row],[Total Messages]]&gt;0,1,0)</f>
        <v>0</v>
      </c>
    </row>
    <row r="6105" spans="1:32" x14ac:dyDescent="0.3">
      <c r="A6105" t="s">
        <v>92</v>
      </c>
      <c r="B6105">
        <f t="shared" si="95"/>
        <v>56</v>
      </c>
      <c r="C6105" t="s">
        <v>33</v>
      </c>
      <c r="D6105" s="1">
        <v>46094</v>
      </c>
      <c r="E6105" t="s">
        <v>38</v>
      </c>
      <c r="AF6105">
        <f>IF(excel_project[[#This Row],[Total Messages]]&gt;0,1,0)</f>
        <v>0</v>
      </c>
    </row>
    <row r="6106" spans="1:32" x14ac:dyDescent="0.3">
      <c r="A6106" t="s">
        <v>92</v>
      </c>
      <c r="B6106">
        <f t="shared" si="95"/>
        <v>56</v>
      </c>
      <c r="C6106" t="s">
        <v>33</v>
      </c>
      <c r="D6106" s="1">
        <v>46095</v>
      </c>
      <c r="E6106" t="s">
        <v>39</v>
      </c>
      <c r="AF6106">
        <f>IF(excel_project[[#This Row],[Total Messages]]&gt;0,1,0)</f>
        <v>0</v>
      </c>
    </row>
    <row r="6107" spans="1:32" x14ac:dyDescent="0.3">
      <c r="A6107" t="s">
        <v>92</v>
      </c>
      <c r="B6107">
        <f t="shared" si="95"/>
        <v>56</v>
      </c>
      <c r="C6107" t="s">
        <v>33</v>
      </c>
      <c r="D6107" s="1">
        <v>46096</v>
      </c>
      <c r="E6107" t="s">
        <v>40</v>
      </c>
      <c r="AF6107">
        <f>IF(excel_project[[#This Row],[Total Messages]]&gt;0,1,0)</f>
        <v>0</v>
      </c>
    </row>
    <row r="6108" spans="1:32" x14ac:dyDescent="0.3">
      <c r="A6108" t="s">
        <v>92</v>
      </c>
      <c r="B6108">
        <f t="shared" si="95"/>
        <v>56</v>
      </c>
      <c r="C6108" t="s">
        <v>33</v>
      </c>
      <c r="D6108" s="1">
        <v>46097</v>
      </c>
      <c r="E6108" t="s">
        <v>30</v>
      </c>
      <c r="AF6108">
        <f>IF(excel_project[[#This Row],[Total Messages]]&gt;0,1,0)</f>
        <v>0</v>
      </c>
    </row>
    <row r="6109" spans="1:32" x14ac:dyDescent="0.3">
      <c r="A6109" t="s">
        <v>92</v>
      </c>
      <c r="B6109">
        <f t="shared" si="95"/>
        <v>56</v>
      </c>
      <c r="C6109" t="s">
        <v>33</v>
      </c>
      <c r="D6109" s="1">
        <v>46098</v>
      </c>
      <c r="E6109" t="s">
        <v>34</v>
      </c>
      <c r="AF6109">
        <f>IF(excel_project[[#This Row],[Total Messages]]&gt;0,1,0)</f>
        <v>0</v>
      </c>
    </row>
    <row r="6110" spans="1:32" x14ac:dyDescent="0.3">
      <c r="A6110" t="s">
        <v>92</v>
      </c>
      <c r="B6110">
        <f t="shared" si="95"/>
        <v>56</v>
      </c>
      <c r="C6110" t="s">
        <v>33</v>
      </c>
      <c r="D6110" s="1">
        <v>46099</v>
      </c>
      <c r="E6110" t="s">
        <v>35</v>
      </c>
      <c r="AF6110">
        <f>IF(excel_project[[#This Row],[Total Messages]]&gt;0,1,0)</f>
        <v>0</v>
      </c>
    </row>
    <row r="6111" spans="1:32" x14ac:dyDescent="0.3">
      <c r="A6111" t="s">
        <v>92</v>
      </c>
      <c r="B6111">
        <f t="shared" si="95"/>
        <v>56</v>
      </c>
      <c r="C6111" t="s">
        <v>33</v>
      </c>
      <c r="D6111" s="1">
        <v>46100</v>
      </c>
      <c r="E6111" t="s">
        <v>36</v>
      </c>
      <c r="AF6111">
        <f>IF(excel_project[[#This Row],[Total Messages]]&gt;0,1,0)</f>
        <v>0</v>
      </c>
    </row>
    <row r="6112" spans="1:32" x14ac:dyDescent="0.3">
      <c r="A6112" t="s">
        <v>92</v>
      </c>
      <c r="B6112">
        <f t="shared" si="95"/>
        <v>56</v>
      </c>
      <c r="C6112" t="s">
        <v>33</v>
      </c>
      <c r="D6112" s="1">
        <v>46101</v>
      </c>
      <c r="E6112" t="s">
        <v>38</v>
      </c>
      <c r="AF6112">
        <f>IF(excel_project[[#This Row],[Total Messages]]&gt;0,1,0)</f>
        <v>0</v>
      </c>
    </row>
    <row r="6113" spans="1:32" x14ac:dyDescent="0.3">
      <c r="A6113" t="s">
        <v>92</v>
      </c>
      <c r="B6113">
        <f t="shared" si="95"/>
        <v>56</v>
      </c>
      <c r="C6113" t="s">
        <v>33</v>
      </c>
      <c r="D6113" s="1">
        <v>46102</v>
      </c>
      <c r="E6113" t="s">
        <v>39</v>
      </c>
      <c r="AF6113">
        <f>IF(excel_project[[#This Row],[Total Messages]]&gt;0,1,0)</f>
        <v>0</v>
      </c>
    </row>
    <row r="6114" spans="1:32" x14ac:dyDescent="0.3">
      <c r="A6114" t="s">
        <v>92</v>
      </c>
      <c r="B6114">
        <f t="shared" si="95"/>
        <v>56</v>
      </c>
      <c r="C6114" t="s">
        <v>33</v>
      </c>
      <c r="D6114" s="1">
        <v>46103</v>
      </c>
      <c r="E6114" t="s">
        <v>40</v>
      </c>
      <c r="AF6114">
        <f>IF(excel_project[[#This Row],[Total Messages]]&gt;0,1,0)</f>
        <v>0</v>
      </c>
    </row>
    <row r="6115" spans="1:32" x14ac:dyDescent="0.3">
      <c r="A6115" t="s">
        <v>92</v>
      </c>
      <c r="B6115">
        <f t="shared" si="95"/>
        <v>56</v>
      </c>
      <c r="C6115" t="s">
        <v>33</v>
      </c>
      <c r="D6115" s="1">
        <v>46104</v>
      </c>
      <c r="E6115" t="s">
        <v>30</v>
      </c>
      <c r="AF6115">
        <f>IF(excel_project[[#This Row],[Total Messages]]&gt;0,1,0)</f>
        <v>0</v>
      </c>
    </row>
    <row r="6116" spans="1:32" x14ac:dyDescent="0.3">
      <c r="A6116" t="s">
        <v>92</v>
      </c>
      <c r="B6116">
        <f t="shared" si="95"/>
        <v>56</v>
      </c>
      <c r="C6116" t="s">
        <v>33</v>
      </c>
      <c r="D6116" s="1">
        <v>46105</v>
      </c>
      <c r="E6116" t="s">
        <v>34</v>
      </c>
      <c r="AF6116">
        <f>IF(excel_project[[#This Row],[Total Messages]]&gt;0,1,0)</f>
        <v>0</v>
      </c>
    </row>
    <row r="6117" spans="1:32" x14ac:dyDescent="0.3">
      <c r="A6117" t="s">
        <v>92</v>
      </c>
      <c r="B6117">
        <f t="shared" si="95"/>
        <v>56</v>
      </c>
      <c r="C6117" t="s">
        <v>33</v>
      </c>
      <c r="D6117" s="1">
        <v>46106</v>
      </c>
      <c r="E6117" t="s">
        <v>35</v>
      </c>
      <c r="AF6117">
        <f>IF(excel_project[[#This Row],[Total Messages]]&gt;0,1,0)</f>
        <v>0</v>
      </c>
    </row>
    <row r="6118" spans="1:32" x14ac:dyDescent="0.3">
      <c r="A6118" t="s">
        <v>92</v>
      </c>
      <c r="B6118">
        <f t="shared" si="95"/>
        <v>56</v>
      </c>
      <c r="C6118" t="s">
        <v>33</v>
      </c>
      <c r="D6118" s="1">
        <v>46107</v>
      </c>
      <c r="E6118" t="s">
        <v>36</v>
      </c>
      <c r="AF6118">
        <f>IF(excel_project[[#This Row],[Total Messages]]&gt;0,1,0)</f>
        <v>0</v>
      </c>
    </row>
    <row r="6119" spans="1:32" x14ac:dyDescent="0.3">
      <c r="A6119" t="s">
        <v>92</v>
      </c>
      <c r="B6119">
        <f t="shared" si="95"/>
        <v>56</v>
      </c>
      <c r="C6119" t="s">
        <v>33</v>
      </c>
      <c r="D6119" s="1">
        <v>46108</v>
      </c>
      <c r="E6119" t="s">
        <v>38</v>
      </c>
      <c r="AF6119">
        <f>IF(excel_project[[#This Row],[Total Messages]]&gt;0,1,0)</f>
        <v>0</v>
      </c>
    </row>
    <row r="6120" spans="1:32" x14ac:dyDescent="0.3">
      <c r="A6120" t="s">
        <v>92</v>
      </c>
      <c r="B6120">
        <f t="shared" si="95"/>
        <v>56</v>
      </c>
      <c r="C6120" t="s">
        <v>33</v>
      </c>
      <c r="D6120" s="1">
        <v>46109</v>
      </c>
      <c r="E6120" t="s">
        <v>39</v>
      </c>
      <c r="AF6120">
        <f>IF(excel_project[[#This Row],[Total Messages]]&gt;0,1,0)</f>
        <v>0</v>
      </c>
    </row>
    <row r="6121" spans="1:32" x14ac:dyDescent="0.3">
      <c r="A6121" t="s">
        <v>92</v>
      </c>
      <c r="B6121">
        <f t="shared" si="95"/>
        <v>56</v>
      </c>
      <c r="C6121" t="s">
        <v>33</v>
      </c>
      <c r="D6121" s="1">
        <v>46110</v>
      </c>
      <c r="E6121" t="s">
        <v>40</v>
      </c>
      <c r="AF6121">
        <f>IF(excel_project[[#This Row],[Total Messages]]&gt;0,1,0)</f>
        <v>0</v>
      </c>
    </row>
    <row r="6122" spans="1:32" x14ac:dyDescent="0.3">
      <c r="A6122" t="s">
        <v>92</v>
      </c>
      <c r="B6122">
        <f t="shared" si="95"/>
        <v>56</v>
      </c>
      <c r="C6122" t="s">
        <v>33</v>
      </c>
      <c r="D6122" s="1">
        <v>46111</v>
      </c>
      <c r="E6122" t="s">
        <v>30</v>
      </c>
      <c r="AF6122">
        <f>IF(excel_project[[#This Row],[Total Messages]]&gt;0,1,0)</f>
        <v>0</v>
      </c>
    </row>
    <row r="6123" spans="1:32" x14ac:dyDescent="0.3">
      <c r="A6123" t="s">
        <v>92</v>
      </c>
      <c r="B6123">
        <f t="shared" si="95"/>
        <v>56</v>
      </c>
      <c r="C6123" t="s">
        <v>33</v>
      </c>
      <c r="D6123" s="1">
        <v>46112</v>
      </c>
      <c r="E6123" t="s">
        <v>34</v>
      </c>
      <c r="AF6123">
        <f>IF(excel_project[[#This Row],[Total Messages]]&gt;0,1,0)</f>
        <v>0</v>
      </c>
    </row>
    <row r="6124" spans="1:32" x14ac:dyDescent="0.3">
      <c r="A6124" t="s">
        <v>92</v>
      </c>
      <c r="B6124">
        <f t="shared" si="95"/>
        <v>56</v>
      </c>
      <c r="C6124" t="s">
        <v>33</v>
      </c>
      <c r="D6124" s="1">
        <v>46113</v>
      </c>
      <c r="E6124" t="s">
        <v>35</v>
      </c>
      <c r="AF6124">
        <f>IF(excel_project[[#This Row],[Total Messages]]&gt;0,1,0)</f>
        <v>0</v>
      </c>
    </row>
    <row r="6125" spans="1:32" x14ac:dyDescent="0.3">
      <c r="A6125" t="s">
        <v>92</v>
      </c>
      <c r="B6125">
        <f t="shared" si="95"/>
        <v>56</v>
      </c>
      <c r="C6125" t="s">
        <v>33</v>
      </c>
      <c r="D6125" s="1">
        <v>46114</v>
      </c>
      <c r="E6125" t="s">
        <v>36</v>
      </c>
      <c r="AF6125">
        <f>IF(excel_project[[#This Row],[Total Messages]]&gt;0,1,0)</f>
        <v>0</v>
      </c>
    </row>
    <row r="6126" spans="1:32" x14ac:dyDescent="0.3">
      <c r="A6126" t="s">
        <v>92</v>
      </c>
      <c r="B6126">
        <f t="shared" si="95"/>
        <v>56</v>
      </c>
      <c r="C6126" t="s">
        <v>33</v>
      </c>
      <c r="D6126" s="1">
        <v>46115</v>
      </c>
      <c r="E6126" t="s">
        <v>38</v>
      </c>
      <c r="AF6126">
        <f>IF(excel_project[[#This Row],[Total Messages]]&gt;0,1,0)</f>
        <v>0</v>
      </c>
    </row>
    <row r="6127" spans="1:32" x14ac:dyDescent="0.3">
      <c r="A6127" t="s">
        <v>92</v>
      </c>
      <c r="B6127">
        <f t="shared" si="95"/>
        <v>56</v>
      </c>
      <c r="C6127" t="s">
        <v>33</v>
      </c>
      <c r="D6127" s="1">
        <v>46116</v>
      </c>
      <c r="E6127" t="s">
        <v>39</v>
      </c>
      <c r="AF6127">
        <f>IF(excel_project[[#This Row],[Total Messages]]&gt;0,1,0)</f>
        <v>0</v>
      </c>
    </row>
    <row r="6128" spans="1:32" x14ac:dyDescent="0.3">
      <c r="A6128" t="s">
        <v>92</v>
      </c>
      <c r="B6128">
        <f t="shared" si="95"/>
        <v>56</v>
      </c>
      <c r="C6128" t="s">
        <v>33</v>
      </c>
      <c r="D6128" s="1">
        <v>46117</v>
      </c>
      <c r="E6128" t="s">
        <v>40</v>
      </c>
      <c r="AF6128">
        <f>IF(excel_project[[#This Row],[Total Messages]]&gt;0,1,0)</f>
        <v>0</v>
      </c>
    </row>
    <row r="6129" spans="1:32" x14ac:dyDescent="0.3">
      <c r="A6129" t="s">
        <v>92</v>
      </c>
      <c r="B6129">
        <f t="shared" si="95"/>
        <v>56</v>
      </c>
      <c r="C6129" t="s">
        <v>33</v>
      </c>
      <c r="D6129" s="1">
        <v>46118</v>
      </c>
      <c r="E6129" t="s">
        <v>30</v>
      </c>
      <c r="AF6129">
        <f>IF(excel_project[[#This Row],[Total Messages]]&gt;0,1,0)</f>
        <v>0</v>
      </c>
    </row>
    <row r="6130" spans="1:32" x14ac:dyDescent="0.3">
      <c r="A6130" t="s">
        <v>92</v>
      </c>
      <c r="B6130">
        <f t="shared" si="95"/>
        <v>56</v>
      </c>
      <c r="C6130" t="s">
        <v>33</v>
      </c>
      <c r="D6130" s="1">
        <v>46119</v>
      </c>
      <c r="E6130" t="s">
        <v>34</v>
      </c>
      <c r="AF6130">
        <f>IF(excel_project[[#This Row],[Total Messages]]&gt;0,1,0)</f>
        <v>0</v>
      </c>
    </row>
    <row r="6131" spans="1:32" x14ac:dyDescent="0.3">
      <c r="A6131" t="s">
        <v>92</v>
      </c>
      <c r="B6131">
        <f t="shared" si="95"/>
        <v>56</v>
      </c>
      <c r="C6131" t="s">
        <v>33</v>
      </c>
      <c r="D6131" s="1">
        <v>46120</v>
      </c>
      <c r="E6131" t="s">
        <v>35</v>
      </c>
      <c r="AF6131">
        <f>IF(excel_project[[#This Row],[Total Messages]]&gt;0,1,0)</f>
        <v>0</v>
      </c>
    </row>
    <row r="6132" spans="1:32" x14ac:dyDescent="0.3">
      <c r="A6132" t="s">
        <v>92</v>
      </c>
      <c r="B6132">
        <f t="shared" si="95"/>
        <v>56</v>
      </c>
      <c r="C6132" t="s">
        <v>33</v>
      </c>
      <c r="D6132" s="1">
        <v>46121</v>
      </c>
      <c r="E6132" t="s">
        <v>36</v>
      </c>
      <c r="AF6132">
        <f>IF(excel_project[[#This Row],[Total Messages]]&gt;0,1,0)</f>
        <v>0</v>
      </c>
    </row>
    <row r="6133" spans="1:32" x14ac:dyDescent="0.3">
      <c r="A6133" t="s">
        <v>92</v>
      </c>
      <c r="B6133">
        <f t="shared" si="95"/>
        <v>56</v>
      </c>
      <c r="C6133" t="s">
        <v>33</v>
      </c>
      <c r="D6133" s="1">
        <v>46122</v>
      </c>
      <c r="E6133" t="s">
        <v>38</v>
      </c>
      <c r="AF6133">
        <f>IF(excel_project[[#This Row],[Total Messages]]&gt;0,1,0)</f>
        <v>0</v>
      </c>
    </row>
    <row r="6134" spans="1:32" x14ac:dyDescent="0.3">
      <c r="A6134" t="s">
        <v>92</v>
      </c>
      <c r="B6134">
        <f t="shared" si="95"/>
        <v>56</v>
      </c>
      <c r="C6134" t="s">
        <v>33</v>
      </c>
      <c r="D6134" s="1">
        <v>46123</v>
      </c>
      <c r="E6134" t="s">
        <v>39</v>
      </c>
      <c r="AF6134">
        <f>IF(excel_project[[#This Row],[Total Messages]]&gt;0,1,0)</f>
        <v>0</v>
      </c>
    </row>
    <row r="6135" spans="1:32" x14ac:dyDescent="0.3">
      <c r="A6135" t="s">
        <v>92</v>
      </c>
      <c r="B6135">
        <f t="shared" si="95"/>
        <v>56</v>
      </c>
      <c r="C6135" t="s">
        <v>33</v>
      </c>
      <c r="D6135" s="1">
        <v>46124</v>
      </c>
      <c r="E6135" t="s">
        <v>40</v>
      </c>
      <c r="AF6135">
        <f>IF(excel_project[[#This Row],[Total Messages]]&gt;0,1,0)</f>
        <v>0</v>
      </c>
    </row>
    <row r="6136" spans="1:32" x14ac:dyDescent="0.3">
      <c r="A6136" t="s">
        <v>92</v>
      </c>
      <c r="B6136">
        <f t="shared" si="95"/>
        <v>56</v>
      </c>
      <c r="C6136" t="s">
        <v>33</v>
      </c>
      <c r="D6136" s="1">
        <v>46125</v>
      </c>
      <c r="E6136" t="s">
        <v>30</v>
      </c>
      <c r="AF6136">
        <f>IF(excel_project[[#This Row],[Total Messages]]&gt;0,1,0)</f>
        <v>0</v>
      </c>
    </row>
    <row r="6137" spans="1:32" x14ac:dyDescent="0.3">
      <c r="A6137" t="s">
        <v>92</v>
      </c>
      <c r="B6137">
        <f t="shared" si="95"/>
        <v>56</v>
      </c>
      <c r="C6137" t="s">
        <v>33</v>
      </c>
      <c r="D6137" s="1">
        <v>46126</v>
      </c>
      <c r="E6137" t="s">
        <v>34</v>
      </c>
      <c r="AF6137">
        <f>IF(excel_project[[#This Row],[Total Messages]]&gt;0,1,0)</f>
        <v>0</v>
      </c>
    </row>
    <row r="6138" spans="1:32" x14ac:dyDescent="0.3">
      <c r="A6138" t="s">
        <v>92</v>
      </c>
      <c r="B6138">
        <f t="shared" si="95"/>
        <v>56</v>
      </c>
      <c r="C6138" t="s">
        <v>33</v>
      </c>
      <c r="D6138" s="1">
        <v>46127</v>
      </c>
      <c r="E6138" t="s">
        <v>35</v>
      </c>
      <c r="AF6138">
        <f>IF(excel_project[[#This Row],[Total Messages]]&gt;0,1,0)</f>
        <v>0</v>
      </c>
    </row>
    <row r="6139" spans="1:32" x14ac:dyDescent="0.3">
      <c r="A6139" t="s">
        <v>92</v>
      </c>
      <c r="B6139">
        <f t="shared" si="95"/>
        <v>56</v>
      </c>
      <c r="C6139" t="s">
        <v>33</v>
      </c>
      <c r="D6139" s="1">
        <v>46128</v>
      </c>
      <c r="E6139" t="s">
        <v>36</v>
      </c>
      <c r="AF6139">
        <f>IF(excel_project[[#This Row],[Total Messages]]&gt;0,1,0)</f>
        <v>0</v>
      </c>
    </row>
    <row r="6140" spans="1:32" x14ac:dyDescent="0.3">
      <c r="A6140" t="s">
        <v>92</v>
      </c>
      <c r="B6140">
        <f t="shared" si="95"/>
        <v>56</v>
      </c>
      <c r="C6140" t="s">
        <v>33</v>
      </c>
      <c r="D6140" s="1">
        <v>46129</v>
      </c>
      <c r="E6140" t="s">
        <v>38</v>
      </c>
      <c r="AF6140">
        <f>IF(excel_project[[#This Row],[Total Messages]]&gt;0,1,0)</f>
        <v>0</v>
      </c>
    </row>
    <row r="6141" spans="1:32" x14ac:dyDescent="0.3">
      <c r="A6141" t="s">
        <v>92</v>
      </c>
      <c r="B6141">
        <f t="shared" si="95"/>
        <v>56</v>
      </c>
      <c r="C6141" t="s">
        <v>33</v>
      </c>
      <c r="D6141" s="1">
        <v>46130</v>
      </c>
      <c r="E6141" t="s">
        <v>39</v>
      </c>
      <c r="AF6141">
        <f>IF(excel_project[[#This Row],[Total Messages]]&gt;0,1,0)</f>
        <v>0</v>
      </c>
    </row>
    <row r="6142" spans="1:32" x14ac:dyDescent="0.3">
      <c r="A6142" t="s">
        <v>92</v>
      </c>
      <c r="B6142">
        <f t="shared" si="95"/>
        <v>56</v>
      </c>
      <c r="C6142" t="s">
        <v>33</v>
      </c>
      <c r="D6142" s="1">
        <v>46131</v>
      </c>
      <c r="E6142" t="s">
        <v>40</v>
      </c>
      <c r="AF6142">
        <f>IF(excel_project[[#This Row],[Total Messages]]&gt;0,1,0)</f>
        <v>0</v>
      </c>
    </row>
    <row r="6143" spans="1:32" x14ac:dyDescent="0.3">
      <c r="A6143" t="s">
        <v>92</v>
      </c>
      <c r="B6143">
        <f t="shared" si="95"/>
        <v>56</v>
      </c>
      <c r="C6143" t="s">
        <v>33</v>
      </c>
      <c r="D6143" s="1">
        <v>46132</v>
      </c>
      <c r="E6143" t="s">
        <v>30</v>
      </c>
      <c r="AF6143">
        <f>IF(excel_project[[#This Row],[Total Messages]]&gt;0,1,0)</f>
        <v>0</v>
      </c>
    </row>
    <row r="6144" spans="1:32" x14ac:dyDescent="0.3">
      <c r="A6144" t="s">
        <v>92</v>
      </c>
      <c r="B6144">
        <f t="shared" si="95"/>
        <v>56</v>
      </c>
      <c r="C6144" t="s">
        <v>33</v>
      </c>
      <c r="D6144" s="1">
        <v>46133</v>
      </c>
      <c r="E6144" t="s">
        <v>34</v>
      </c>
      <c r="AF6144">
        <f>IF(excel_project[[#This Row],[Total Messages]]&gt;0,1,0)</f>
        <v>0</v>
      </c>
    </row>
    <row r="6145" spans="1:32" x14ac:dyDescent="0.3">
      <c r="A6145" t="s">
        <v>92</v>
      </c>
      <c r="B6145">
        <f t="shared" si="95"/>
        <v>56</v>
      </c>
      <c r="C6145" t="s">
        <v>33</v>
      </c>
      <c r="D6145" s="1">
        <v>46134</v>
      </c>
      <c r="E6145" t="s">
        <v>35</v>
      </c>
      <c r="AF6145">
        <f>IF(excel_project[[#This Row],[Total Messages]]&gt;0,1,0)</f>
        <v>0</v>
      </c>
    </row>
    <row r="6146" spans="1:32" x14ac:dyDescent="0.3">
      <c r="A6146" t="s">
        <v>92</v>
      </c>
      <c r="B6146">
        <f t="shared" ref="B6146:B6209" si="96">VALUE(LEFT(A6146,LEN(A6146)-1))</f>
        <v>56</v>
      </c>
      <c r="C6146" t="s">
        <v>33</v>
      </c>
      <c r="D6146" s="1">
        <v>46135</v>
      </c>
      <c r="E6146" t="s">
        <v>36</v>
      </c>
      <c r="AF6146">
        <f>IF(excel_project[[#This Row],[Total Messages]]&gt;0,1,0)</f>
        <v>0</v>
      </c>
    </row>
    <row r="6147" spans="1:32" x14ac:dyDescent="0.3">
      <c r="A6147" t="s">
        <v>92</v>
      </c>
      <c r="B6147">
        <f t="shared" si="96"/>
        <v>56</v>
      </c>
      <c r="C6147" t="s">
        <v>33</v>
      </c>
      <c r="D6147" s="1">
        <v>46136</v>
      </c>
      <c r="E6147" t="s">
        <v>38</v>
      </c>
      <c r="AF6147">
        <f>IF(excel_project[[#This Row],[Total Messages]]&gt;0,1,0)</f>
        <v>0</v>
      </c>
    </row>
    <row r="6148" spans="1:32" x14ac:dyDescent="0.3">
      <c r="A6148" t="s">
        <v>92</v>
      </c>
      <c r="B6148">
        <f t="shared" si="96"/>
        <v>56</v>
      </c>
      <c r="C6148" t="s">
        <v>33</v>
      </c>
      <c r="D6148" s="1">
        <v>46137</v>
      </c>
      <c r="E6148" t="s">
        <v>39</v>
      </c>
      <c r="F6148">
        <v>3</v>
      </c>
      <c r="G6148">
        <v>1</v>
      </c>
      <c r="H6148">
        <v>2</v>
      </c>
      <c r="I6148" t="s">
        <v>31</v>
      </c>
      <c r="J6148" t="s">
        <v>37</v>
      </c>
      <c r="AF6148">
        <f>IF(excel_project[[#This Row],[Total Messages]]&gt;0,1,0)</f>
        <v>1</v>
      </c>
    </row>
    <row r="6149" spans="1:32" x14ac:dyDescent="0.3">
      <c r="A6149" t="s">
        <v>92</v>
      </c>
      <c r="B6149">
        <f t="shared" si="96"/>
        <v>56</v>
      </c>
      <c r="C6149" t="s">
        <v>33</v>
      </c>
      <c r="D6149" s="1">
        <v>46138</v>
      </c>
      <c r="E6149" t="s">
        <v>40</v>
      </c>
      <c r="F6149">
        <v>45</v>
      </c>
      <c r="G6149">
        <v>20</v>
      </c>
      <c r="H6149">
        <v>25</v>
      </c>
      <c r="I6149" t="s">
        <v>31</v>
      </c>
      <c r="J6149" t="s">
        <v>37</v>
      </c>
      <c r="K6149">
        <v>1</v>
      </c>
      <c r="M6149">
        <v>2</v>
      </c>
      <c r="N6149">
        <v>3</v>
      </c>
      <c r="AB6149">
        <v>1</v>
      </c>
      <c r="AF6149">
        <f>IF(excel_project[[#This Row],[Total Messages]]&gt;0,1,0)</f>
        <v>1</v>
      </c>
    </row>
    <row r="6150" spans="1:32" x14ac:dyDescent="0.3">
      <c r="A6150" t="s">
        <v>92</v>
      </c>
      <c r="B6150">
        <f t="shared" si="96"/>
        <v>56</v>
      </c>
      <c r="C6150" t="s">
        <v>33</v>
      </c>
      <c r="D6150" s="1">
        <v>46139</v>
      </c>
      <c r="E6150" t="s">
        <v>30</v>
      </c>
      <c r="AF6150">
        <f>IF(excel_project[[#This Row],[Total Messages]]&gt;0,1,0)</f>
        <v>0</v>
      </c>
    </row>
    <row r="6151" spans="1:32" x14ac:dyDescent="0.3">
      <c r="A6151" t="s">
        <v>92</v>
      </c>
      <c r="B6151">
        <f t="shared" si="96"/>
        <v>56</v>
      </c>
      <c r="C6151" t="s">
        <v>33</v>
      </c>
      <c r="D6151" s="1">
        <v>46140</v>
      </c>
      <c r="E6151" t="s">
        <v>34</v>
      </c>
      <c r="AF6151">
        <f>IF(excel_project[[#This Row],[Total Messages]]&gt;0,1,0)</f>
        <v>0</v>
      </c>
    </row>
    <row r="6152" spans="1:32" x14ac:dyDescent="0.3">
      <c r="A6152" t="s">
        <v>92</v>
      </c>
      <c r="B6152">
        <f t="shared" si="96"/>
        <v>56</v>
      </c>
      <c r="C6152" t="s">
        <v>33</v>
      </c>
      <c r="D6152" s="1">
        <v>46141</v>
      </c>
      <c r="E6152" t="s">
        <v>35</v>
      </c>
      <c r="AF6152">
        <f>IF(excel_project[[#This Row],[Total Messages]]&gt;0,1,0)</f>
        <v>0</v>
      </c>
    </row>
    <row r="6153" spans="1:32" x14ac:dyDescent="0.3">
      <c r="A6153" t="s">
        <v>92</v>
      </c>
      <c r="B6153">
        <f t="shared" si="96"/>
        <v>56</v>
      </c>
      <c r="C6153" t="s">
        <v>33</v>
      </c>
      <c r="D6153" s="1">
        <v>46142</v>
      </c>
      <c r="E6153" t="s">
        <v>36</v>
      </c>
      <c r="AF6153">
        <f>IF(excel_project[[#This Row],[Total Messages]]&gt;0,1,0)</f>
        <v>0</v>
      </c>
    </row>
    <row r="6154" spans="1:32" x14ac:dyDescent="0.3">
      <c r="A6154" t="s">
        <v>92</v>
      </c>
      <c r="B6154">
        <f t="shared" si="96"/>
        <v>56</v>
      </c>
      <c r="C6154" t="s">
        <v>33</v>
      </c>
      <c r="D6154" s="1">
        <v>46143</v>
      </c>
      <c r="E6154" t="s">
        <v>38</v>
      </c>
      <c r="AF6154">
        <f>IF(excel_project[[#This Row],[Total Messages]]&gt;0,1,0)</f>
        <v>0</v>
      </c>
    </row>
    <row r="6155" spans="1:32" x14ac:dyDescent="0.3">
      <c r="A6155" t="s">
        <v>92</v>
      </c>
      <c r="B6155">
        <f t="shared" si="96"/>
        <v>56</v>
      </c>
      <c r="C6155" t="s">
        <v>33</v>
      </c>
      <c r="D6155" s="1">
        <v>46144</v>
      </c>
      <c r="E6155" t="s">
        <v>39</v>
      </c>
      <c r="F6155">
        <v>15</v>
      </c>
      <c r="G6155">
        <v>5</v>
      </c>
      <c r="H6155">
        <v>10</v>
      </c>
      <c r="I6155" t="s">
        <v>37</v>
      </c>
      <c r="J6155" t="s">
        <v>37</v>
      </c>
      <c r="L6155">
        <v>2</v>
      </c>
      <c r="M6155">
        <v>1</v>
      </c>
      <c r="AE6155">
        <v>2</v>
      </c>
      <c r="AF6155">
        <f>IF(excel_project[[#This Row],[Total Messages]]&gt;0,1,0)</f>
        <v>1</v>
      </c>
    </row>
    <row r="6156" spans="1:32" x14ac:dyDescent="0.3">
      <c r="A6156" t="s">
        <v>92</v>
      </c>
      <c r="B6156">
        <f t="shared" si="96"/>
        <v>56</v>
      </c>
      <c r="C6156" t="s">
        <v>33</v>
      </c>
      <c r="D6156" s="1">
        <v>46145</v>
      </c>
      <c r="E6156" t="s">
        <v>40</v>
      </c>
      <c r="AF6156">
        <f>IF(excel_project[[#This Row],[Total Messages]]&gt;0,1,0)</f>
        <v>0</v>
      </c>
    </row>
    <row r="6157" spans="1:32" x14ac:dyDescent="0.3">
      <c r="A6157" t="s">
        <v>92</v>
      </c>
      <c r="B6157">
        <f t="shared" si="96"/>
        <v>56</v>
      </c>
      <c r="C6157" t="s">
        <v>33</v>
      </c>
      <c r="D6157" s="1">
        <v>46146</v>
      </c>
      <c r="E6157" t="s">
        <v>30</v>
      </c>
      <c r="AF6157">
        <f>IF(excel_project[[#This Row],[Total Messages]]&gt;0,1,0)</f>
        <v>0</v>
      </c>
    </row>
    <row r="6158" spans="1:32" x14ac:dyDescent="0.3">
      <c r="A6158" t="s">
        <v>92</v>
      </c>
      <c r="B6158">
        <f t="shared" si="96"/>
        <v>56</v>
      </c>
      <c r="C6158" t="s">
        <v>33</v>
      </c>
      <c r="D6158" s="1">
        <v>46147</v>
      </c>
      <c r="E6158" t="s">
        <v>34</v>
      </c>
      <c r="F6158">
        <v>3</v>
      </c>
      <c r="G6158">
        <v>2</v>
      </c>
      <c r="H6158">
        <v>1</v>
      </c>
      <c r="I6158" t="s">
        <v>31</v>
      </c>
      <c r="J6158" t="s">
        <v>31</v>
      </c>
      <c r="AF6158">
        <f>IF(excel_project[[#This Row],[Total Messages]]&gt;0,1,0)</f>
        <v>1</v>
      </c>
    </row>
    <row r="6159" spans="1:32" x14ac:dyDescent="0.3">
      <c r="A6159" t="s">
        <v>92</v>
      </c>
      <c r="B6159">
        <f t="shared" si="96"/>
        <v>56</v>
      </c>
      <c r="C6159" t="s">
        <v>33</v>
      </c>
      <c r="D6159" s="1">
        <v>46148</v>
      </c>
      <c r="E6159" t="s">
        <v>35</v>
      </c>
      <c r="AF6159">
        <f>IF(excel_project[[#This Row],[Total Messages]]&gt;0,1,0)</f>
        <v>0</v>
      </c>
    </row>
    <row r="6160" spans="1:32" x14ac:dyDescent="0.3">
      <c r="A6160" t="s">
        <v>92</v>
      </c>
      <c r="B6160">
        <f t="shared" si="96"/>
        <v>56</v>
      </c>
      <c r="C6160" t="s">
        <v>33</v>
      </c>
      <c r="D6160" s="1">
        <v>46149</v>
      </c>
      <c r="E6160" t="s">
        <v>36</v>
      </c>
      <c r="AF6160">
        <f>IF(excel_project[[#This Row],[Total Messages]]&gt;0,1,0)</f>
        <v>0</v>
      </c>
    </row>
    <row r="6161" spans="1:32" x14ac:dyDescent="0.3">
      <c r="A6161" t="s">
        <v>92</v>
      </c>
      <c r="B6161">
        <f t="shared" si="96"/>
        <v>56</v>
      </c>
      <c r="C6161" t="s">
        <v>33</v>
      </c>
      <c r="D6161" s="1">
        <v>46150</v>
      </c>
      <c r="E6161" t="s">
        <v>38</v>
      </c>
      <c r="F6161">
        <v>77</v>
      </c>
      <c r="G6161">
        <v>31</v>
      </c>
      <c r="H6161">
        <v>46</v>
      </c>
      <c r="I6161" t="s">
        <v>37</v>
      </c>
      <c r="J6161" t="s">
        <v>31</v>
      </c>
      <c r="K6161">
        <v>2</v>
      </c>
      <c r="L6161">
        <v>1</v>
      </c>
      <c r="M6161">
        <v>2</v>
      </c>
      <c r="N6161">
        <v>3</v>
      </c>
      <c r="T6161">
        <v>2</v>
      </c>
      <c r="W6161">
        <v>3</v>
      </c>
      <c r="AC6161">
        <v>1</v>
      </c>
      <c r="AD6161">
        <v>2</v>
      </c>
      <c r="AF6161">
        <f>IF(excel_project[[#This Row],[Total Messages]]&gt;0,1,0)</f>
        <v>1</v>
      </c>
    </row>
    <row r="6162" spans="1:32" x14ac:dyDescent="0.3">
      <c r="A6162" t="s">
        <v>93</v>
      </c>
      <c r="B6162">
        <f t="shared" si="96"/>
        <v>57</v>
      </c>
      <c r="C6162" t="s">
        <v>33</v>
      </c>
      <c r="D6162" s="1">
        <v>46041</v>
      </c>
      <c r="E6162" t="s">
        <v>30</v>
      </c>
      <c r="AF6162">
        <f>IF(excel_project[[#This Row],[Total Messages]]&gt;0,1,0)</f>
        <v>0</v>
      </c>
    </row>
    <row r="6163" spans="1:32" x14ac:dyDescent="0.3">
      <c r="A6163" t="s">
        <v>93</v>
      </c>
      <c r="B6163">
        <f t="shared" si="96"/>
        <v>57</v>
      </c>
      <c r="C6163" t="s">
        <v>33</v>
      </c>
      <c r="D6163" s="1">
        <v>46042</v>
      </c>
      <c r="E6163" t="s">
        <v>34</v>
      </c>
      <c r="AF6163">
        <f>IF(excel_project[[#This Row],[Total Messages]]&gt;0,1,0)</f>
        <v>0</v>
      </c>
    </row>
    <row r="6164" spans="1:32" x14ac:dyDescent="0.3">
      <c r="A6164" t="s">
        <v>93</v>
      </c>
      <c r="B6164">
        <f t="shared" si="96"/>
        <v>57</v>
      </c>
      <c r="C6164" t="s">
        <v>33</v>
      </c>
      <c r="D6164" s="1">
        <v>46043</v>
      </c>
      <c r="E6164" t="s">
        <v>35</v>
      </c>
      <c r="AF6164">
        <f>IF(excel_project[[#This Row],[Total Messages]]&gt;0,1,0)</f>
        <v>0</v>
      </c>
    </row>
    <row r="6165" spans="1:32" x14ac:dyDescent="0.3">
      <c r="A6165" t="s">
        <v>93</v>
      </c>
      <c r="B6165">
        <f t="shared" si="96"/>
        <v>57</v>
      </c>
      <c r="C6165" t="s">
        <v>33</v>
      </c>
      <c r="D6165" s="1">
        <v>46044</v>
      </c>
      <c r="E6165" t="s">
        <v>36</v>
      </c>
      <c r="AF6165">
        <f>IF(excel_project[[#This Row],[Total Messages]]&gt;0,1,0)</f>
        <v>0</v>
      </c>
    </row>
    <row r="6166" spans="1:32" x14ac:dyDescent="0.3">
      <c r="A6166" t="s">
        <v>93</v>
      </c>
      <c r="B6166">
        <f t="shared" si="96"/>
        <v>57</v>
      </c>
      <c r="C6166" t="s">
        <v>33</v>
      </c>
      <c r="D6166" s="1">
        <v>46045</v>
      </c>
      <c r="E6166" t="s">
        <v>38</v>
      </c>
      <c r="AF6166">
        <f>IF(excel_project[[#This Row],[Total Messages]]&gt;0,1,0)</f>
        <v>0</v>
      </c>
    </row>
    <row r="6167" spans="1:32" x14ac:dyDescent="0.3">
      <c r="A6167" t="s">
        <v>93</v>
      </c>
      <c r="B6167">
        <f t="shared" si="96"/>
        <v>57</v>
      </c>
      <c r="C6167" t="s">
        <v>33</v>
      </c>
      <c r="D6167" s="1">
        <v>46046</v>
      </c>
      <c r="E6167" t="s">
        <v>39</v>
      </c>
      <c r="AF6167">
        <f>IF(excel_project[[#This Row],[Total Messages]]&gt;0,1,0)</f>
        <v>0</v>
      </c>
    </row>
    <row r="6168" spans="1:32" x14ac:dyDescent="0.3">
      <c r="A6168" t="s">
        <v>93</v>
      </c>
      <c r="B6168">
        <f t="shared" si="96"/>
        <v>57</v>
      </c>
      <c r="C6168" t="s">
        <v>33</v>
      </c>
      <c r="D6168" s="1">
        <v>46047</v>
      </c>
      <c r="E6168" t="s">
        <v>40</v>
      </c>
      <c r="AF6168">
        <f>IF(excel_project[[#This Row],[Total Messages]]&gt;0,1,0)</f>
        <v>0</v>
      </c>
    </row>
    <row r="6169" spans="1:32" x14ac:dyDescent="0.3">
      <c r="A6169" t="s">
        <v>93</v>
      </c>
      <c r="B6169">
        <f t="shared" si="96"/>
        <v>57</v>
      </c>
      <c r="C6169" t="s">
        <v>33</v>
      </c>
      <c r="D6169" s="1">
        <v>46048</v>
      </c>
      <c r="E6169" t="s">
        <v>30</v>
      </c>
      <c r="AF6169">
        <f>IF(excel_project[[#This Row],[Total Messages]]&gt;0,1,0)</f>
        <v>0</v>
      </c>
    </row>
    <row r="6170" spans="1:32" x14ac:dyDescent="0.3">
      <c r="A6170" t="s">
        <v>93</v>
      </c>
      <c r="B6170">
        <f t="shared" si="96"/>
        <v>57</v>
      </c>
      <c r="C6170" t="s">
        <v>33</v>
      </c>
      <c r="D6170" s="1">
        <v>46049</v>
      </c>
      <c r="E6170" t="s">
        <v>34</v>
      </c>
      <c r="AF6170">
        <f>IF(excel_project[[#This Row],[Total Messages]]&gt;0,1,0)</f>
        <v>0</v>
      </c>
    </row>
    <row r="6171" spans="1:32" x14ac:dyDescent="0.3">
      <c r="A6171" t="s">
        <v>93</v>
      </c>
      <c r="B6171">
        <f t="shared" si="96"/>
        <v>57</v>
      </c>
      <c r="C6171" t="s">
        <v>33</v>
      </c>
      <c r="D6171" s="1">
        <v>46050</v>
      </c>
      <c r="E6171" t="s">
        <v>35</v>
      </c>
      <c r="AF6171">
        <f>IF(excel_project[[#This Row],[Total Messages]]&gt;0,1,0)</f>
        <v>0</v>
      </c>
    </row>
    <row r="6172" spans="1:32" x14ac:dyDescent="0.3">
      <c r="A6172" t="s">
        <v>93</v>
      </c>
      <c r="B6172">
        <f t="shared" si="96"/>
        <v>57</v>
      </c>
      <c r="C6172" t="s">
        <v>33</v>
      </c>
      <c r="D6172" s="1">
        <v>46051</v>
      </c>
      <c r="E6172" t="s">
        <v>36</v>
      </c>
      <c r="AF6172">
        <f>IF(excel_project[[#This Row],[Total Messages]]&gt;0,1,0)</f>
        <v>0</v>
      </c>
    </row>
    <row r="6173" spans="1:32" x14ac:dyDescent="0.3">
      <c r="A6173" t="s">
        <v>93</v>
      </c>
      <c r="B6173">
        <f t="shared" si="96"/>
        <v>57</v>
      </c>
      <c r="C6173" t="s">
        <v>33</v>
      </c>
      <c r="D6173" s="1">
        <v>46052</v>
      </c>
      <c r="E6173" t="s">
        <v>38</v>
      </c>
      <c r="AF6173">
        <f>IF(excel_project[[#This Row],[Total Messages]]&gt;0,1,0)</f>
        <v>0</v>
      </c>
    </row>
    <row r="6174" spans="1:32" x14ac:dyDescent="0.3">
      <c r="A6174" t="s">
        <v>93</v>
      </c>
      <c r="B6174">
        <f t="shared" si="96"/>
        <v>57</v>
      </c>
      <c r="C6174" t="s">
        <v>33</v>
      </c>
      <c r="D6174" s="1">
        <v>46053</v>
      </c>
      <c r="E6174" t="s">
        <v>39</v>
      </c>
      <c r="AF6174">
        <f>IF(excel_project[[#This Row],[Total Messages]]&gt;0,1,0)</f>
        <v>0</v>
      </c>
    </row>
    <row r="6175" spans="1:32" x14ac:dyDescent="0.3">
      <c r="A6175" t="s">
        <v>93</v>
      </c>
      <c r="B6175">
        <f t="shared" si="96"/>
        <v>57</v>
      </c>
      <c r="C6175" t="s">
        <v>33</v>
      </c>
      <c r="D6175" s="1">
        <v>46054</v>
      </c>
      <c r="E6175" t="s">
        <v>40</v>
      </c>
      <c r="AF6175">
        <f>IF(excel_project[[#This Row],[Total Messages]]&gt;0,1,0)</f>
        <v>0</v>
      </c>
    </row>
    <row r="6176" spans="1:32" x14ac:dyDescent="0.3">
      <c r="A6176" t="s">
        <v>93</v>
      </c>
      <c r="B6176">
        <f t="shared" si="96"/>
        <v>57</v>
      </c>
      <c r="C6176" t="s">
        <v>33</v>
      </c>
      <c r="D6176" s="1">
        <v>46055</v>
      </c>
      <c r="E6176" t="s">
        <v>30</v>
      </c>
      <c r="AF6176">
        <f>IF(excel_project[[#This Row],[Total Messages]]&gt;0,1,0)</f>
        <v>0</v>
      </c>
    </row>
    <row r="6177" spans="1:32" x14ac:dyDescent="0.3">
      <c r="A6177" t="s">
        <v>93</v>
      </c>
      <c r="B6177">
        <f t="shared" si="96"/>
        <v>57</v>
      </c>
      <c r="C6177" t="s">
        <v>33</v>
      </c>
      <c r="D6177" s="1">
        <v>46056</v>
      </c>
      <c r="E6177" t="s">
        <v>34</v>
      </c>
      <c r="AF6177">
        <f>IF(excel_project[[#This Row],[Total Messages]]&gt;0,1,0)</f>
        <v>0</v>
      </c>
    </row>
    <row r="6178" spans="1:32" x14ac:dyDescent="0.3">
      <c r="A6178" t="s">
        <v>93</v>
      </c>
      <c r="B6178">
        <f t="shared" si="96"/>
        <v>57</v>
      </c>
      <c r="C6178" t="s">
        <v>33</v>
      </c>
      <c r="D6178" s="1">
        <v>46057</v>
      </c>
      <c r="E6178" t="s">
        <v>35</v>
      </c>
      <c r="AF6178">
        <f>IF(excel_project[[#This Row],[Total Messages]]&gt;0,1,0)</f>
        <v>0</v>
      </c>
    </row>
    <row r="6179" spans="1:32" x14ac:dyDescent="0.3">
      <c r="A6179" t="s">
        <v>93</v>
      </c>
      <c r="B6179">
        <f t="shared" si="96"/>
        <v>57</v>
      </c>
      <c r="C6179" t="s">
        <v>33</v>
      </c>
      <c r="D6179" s="1">
        <v>46058</v>
      </c>
      <c r="E6179" t="s">
        <v>36</v>
      </c>
      <c r="AF6179">
        <f>IF(excel_project[[#This Row],[Total Messages]]&gt;0,1,0)</f>
        <v>0</v>
      </c>
    </row>
    <row r="6180" spans="1:32" x14ac:dyDescent="0.3">
      <c r="A6180" t="s">
        <v>93</v>
      </c>
      <c r="B6180">
        <f t="shared" si="96"/>
        <v>57</v>
      </c>
      <c r="C6180" t="s">
        <v>33</v>
      </c>
      <c r="D6180" s="1">
        <v>46059</v>
      </c>
      <c r="E6180" t="s">
        <v>38</v>
      </c>
      <c r="AF6180">
        <f>IF(excel_project[[#This Row],[Total Messages]]&gt;0,1,0)</f>
        <v>0</v>
      </c>
    </row>
    <row r="6181" spans="1:32" x14ac:dyDescent="0.3">
      <c r="A6181" t="s">
        <v>93</v>
      </c>
      <c r="B6181">
        <f t="shared" si="96"/>
        <v>57</v>
      </c>
      <c r="C6181" t="s">
        <v>33</v>
      </c>
      <c r="D6181" s="1">
        <v>46060</v>
      </c>
      <c r="E6181" t="s">
        <v>39</v>
      </c>
      <c r="AF6181">
        <f>IF(excel_project[[#This Row],[Total Messages]]&gt;0,1,0)</f>
        <v>0</v>
      </c>
    </row>
    <row r="6182" spans="1:32" x14ac:dyDescent="0.3">
      <c r="A6182" t="s">
        <v>93</v>
      </c>
      <c r="B6182">
        <f t="shared" si="96"/>
        <v>57</v>
      </c>
      <c r="C6182" t="s">
        <v>33</v>
      </c>
      <c r="D6182" s="1">
        <v>46061</v>
      </c>
      <c r="E6182" t="s">
        <v>40</v>
      </c>
      <c r="AF6182">
        <f>IF(excel_project[[#This Row],[Total Messages]]&gt;0,1,0)</f>
        <v>0</v>
      </c>
    </row>
    <row r="6183" spans="1:32" x14ac:dyDescent="0.3">
      <c r="A6183" t="s">
        <v>93</v>
      </c>
      <c r="B6183">
        <f t="shared" si="96"/>
        <v>57</v>
      </c>
      <c r="C6183" t="s">
        <v>33</v>
      </c>
      <c r="D6183" s="1">
        <v>46062</v>
      </c>
      <c r="E6183" t="s">
        <v>30</v>
      </c>
      <c r="AF6183">
        <f>IF(excel_project[[#This Row],[Total Messages]]&gt;0,1,0)</f>
        <v>0</v>
      </c>
    </row>
    <row r="6184" spans="1:32" x14ac:dyDescent="0.3">
      <c r="A6184" t="s">
        <v>93</v>
      </c>
      <c r="B6184">
        <f t="shared" si="96"/>
        <v>57</v>
      </c>
      <c r="C6184" t="s">
        <v>33</v>
      </c>
      <c r="D6184" s="1">
        <v>46063</v>
      </c>
      <c r="E6184" t="s">
        <v>34</v>
      </c>
      <c r="AF6184">
        <f>IF(excel_project[[#This Row],[Total Messages]]&gt;0,1,0)</f>
        <v>0</v>
      </c>
    </row>
    <row r="6185" spans="1:32" x14ac:dyDescent="0.3">
      <c r="A6185" t="s">
        <v>93</v>
      </c>
      <c r="B6185">
        <f t="shared" si="96"/>
        <v>57</v>
      </c>
      <c r="C6185" t="s">
        <v>33</v>
      </c>
      <c r="D6185" s="1">
        <v>46064</v>
      </c>
      <c r="E6185" t="s">
        <v>35</v>
      </c>
      <c r="AF6185">
        <f>IF(excel_project[[#This Row],[Total Messages]]&gt;0,1,0)</f>
        <v>0</v>
      </c>
    </row>
    <row r="6186" spans="1:32" x14ac:dyDescent="0.3">
      <c r="A6186" t="s">
        <v>93</v>
      </c>
      <c r="B6186">
        <f t="shared" si="96"/>
        <v>57</v>
      </c>
      <c r="C6186" t="s">
        <v>33</v>
      </c>
      <c r="D6186" s="1">
        <v>46065</v>
      </c>
      <c r="E6186" t="s">
        <v>36</v>
      </c>
      <c r="AF6186">
        <f>IF(excel_project[[#This Row],[Total Messages]]&gt;0,1,0)</f>
        <v>0</v>
      </c>
    </row>
    <row r="6187" spans="1:32" x14ac:dyDescent="0.3">
      <c r="A6187" t="s">
        <v>93</v>
      </c>
      <c r="B6187">
        <f t="shared" si="96"/>
        <v>57</v>
      </c>
      <c r="C6187" t="s">
        <v>33</v>
      </c>
      <c r="D6187" s="1">
        <v>46066</v>
      </c>
      <c r="E6187" t="s">
        <v>38</v>
      </c>
      <c r="AF6187">
        <f>IF(excel_project[[#This Row],[Total Messages]]&gt;0,1,0)</f>
        <v>0</v>
      </c>
    </row>
    <row r="6188" spans="1:32" x14ac:dyDescent="0.3">
      <c r="A6188" t="s">
        <v>93</v>
      </c>
      <c r="B6188">
        <f t="shared" si="96"/>
        <v>57</v>
      </c>
      <c r="C6188" t="s">
        <v>33</v>
      </c>
      <c r="D6188" s="1">
        <v>46067</v>
      </c>
      <c r="E6188" t="s">
        <v>39</v>
      </c>
      <c r="AF6188">
        <f>IF(excel_project[[#This Row],[Total Messages]]&gt;0,1,0)</f>
        <v>0</v>
      </c>
    </row>
    <row r="6189" spans="1:32" x14ac:dyDescent="0.3">
      <c r="A6189" t="s">
        <v>93</v>
      </c>
      <c r="B6189">
        <f t="shared" si="96"/>
        <v>57</v>
      </c>
      <c r="C6189" t="s">
        <v>33</v>
      </c>
      <c r="D6189" s="1">
        <v>46068</v>
      </c>
      <c r="E6189" t="s">
        <v>40</v>
      </c>
      <c r="AF6189">
        <f>IF(excel_project[[#This Row],[Total Messages]]&gt;0,1,0)</f>
        <v>0</v>
      </c>
    </row>
    <row r="6190" spans="1:32" x14ac:dyDescent="0.3">
      <c r="A6190" t="s">
        <v>93</v>
      </c>
      <c r="B6190">
        <f t="shared" si="96"/>
        <v>57</v>
      </c>
      <c r="C6190" t="s">
        <v>33</v>
      </c>
      <c r="D6190" s="1">
        <v>46069</v>
      </c>
      <c r="E6190" t="s">
        <v>30</v>
      </c>
      <c r="F6190">
        <v>4</v>
      </c>
      <c r="G6190">
        <v>4</v>
      </c>
      <c r="I6190" t="s">
        <v>31</v>
      </c>
      <c r="J6190" t="s">
        <v>31</v>
      </c>
      <c r="K6190">
        <v>4</v>
      </c>
      <c r="AF6190">
        <f>IF(excel_project[[#This Row],[Total Messages]]&gt;0,1,0)</f>
        <v>1</v>
      </c>
    </row>
    <row r="6191" spans="1:32" x14ac:dyDescent="0.3">
      <c r="A6191" t="s">
        <v>93</v>
      </c>
      <c r="B6191">
        <f t="shared" si="96"/>
        <v>57</v>
      </c>
      <c r="C6191" t="s">
        <v>33</v>
      </c>
      <c r="D6191" s="1">
        <v>46070</v>
      </c>
      <c r="E6191" t="s">
        <v>34</v>
      </c>
      <c r="AF6191">
        <f>IF(excel_project[[#This Row],[Total Messages]]&gt;0,1,0)</f>
        <v>0</v>
      </c>
    </row>
    <row r="6192" spans="1:32" x14ac:dyDescent="0.3">
      <c r="A6192" t="s">
        <v>93</v>
      </c>
      <c r="B6192">
        <f t="shared" si="96"/>
        <v>57</v>
      </c>
      <c r="C6192" t="s">
        <v>33</v>
      </c>
      <c r="D6192" s="1">
        <v>46071</v>
      </c>
      <c r="E6192" t="s">
        <v>35</v>
      </c>
      <c r="AF6192">
        <f>IF(excel_project[[#This Row],[Total Messages]]&gt;0,1,0)</f>
        <v>0</v>
      </c>
    </row>
    <row r="6193" spans="1:32" x14ac:dyDescent="0.3">
      <c r="A6193" t="s">
        <v>93</v>
      </c>
      <c r="B6193">
        <f t="shared" si="96"/>
        <v>57</v>
      </c>
      <c r="C6193" t="s">
        <v>33</v>
      </c>
      <c r="D6193" s="1">
        <v>46072</v>
      </c>
      <c r="E6193" t="s">
        <v>36</v>
      </c>
      <c r="AF6193">
        <f>IF(excel_project[[#This Row],[Total Messages]]&gt;0,1,0)</f>
        <v>0</v>
      </c>
    </row>
    <row r="6194" spans="1:32" x14ac:dyDescent="0.3">
      <c r="A6194" t="s">
        <v>93</v>
      </c>
      <c r="B6194">
        <f t="shared" si="96"/>
        <v>57</v>
      </c>
      <c r="C6194" t="s">
        <v>33</v>
      </c>
      <c r="D6194" s="1">
        <v>46073</v>
      </c>
      <c r="E6194" t="s">
        <v>38</v>
      </c>
      <c r="AF6194">
        <f>IF(excel_project[[#This Row],[Total Messages]]&gt;0,1,0)</f>
        <v>0</v>
      </c>
    </row>
    <row r="6195" spans="1:32" x14ac:dyDescent="0.3">
      <c r="A6195" t="s">
        <v>93</v>
      </c>
      <c r="B6195">
        <f t="shared" si="96"/>
        <v>57</v>
      </c>
      <c r="C6195" t="s">
        <v>33</v>
      </c>
      <c r="D6195" s="1">
        <v>46074</v>
      </c>
      <c r="E6195" t="s">
        <v>39</v>
      </c>
      <c r="AF6195">
        <f>IF(excel_project[[#This Row],[Total Messages]]&gt;0,1,0)</f>
        <v>0</v>
      </c>
    </row>
    <row r="6196" spans="1:32" x14ac:dyDescent="0.3">
      <c r="A6196" t="s">
        <v>93</v>
      </c>
      <c r="B6196">
        <f t="shared" si="96"/>
        <v>57</v>
      </c>
      <c r="C6196" t="s">
        <v>33</v>
      </c>
      <c r="D6196" s="1">
        <v>46075</v>
      </c>
      <c r="E6196" t="s">
        <v>40</v>
      </c>
      <c r="AF6196">
        <f>IF(excel_project[[#This Row],[Total Messages]]&gt;0,1,0)</f>
        <v>0</v>
      </c>
    </row>
    <row r="6197" spans="1:32" x14ac:dyDescent="0.3">
      <c r="A6197" t="s">
        <v>93</v>
      </c>
      <c r="B6197">
        <f t="shared" si="96"/>
        <v>57</v>
      </c>
      <c r="C6197" t="s">
        <v>33</v>
      </c>
      <c r="D6197" s="1">
        <v>46076</v>
      </c>
      <c r="E6197" t="s">
        <v>30</v>
      </c>
      <c r="AF6197">
        <f>IF(excel_project[[#This Row],[Total Messages]]&gt;0,1,0)</f>
        <v>0</v>
      </c>
    </row>
    <row r="6198" spans="1:32" x14ac:dyDescent="0.3">
      <c r="A6198" t="s">
        <v>93</v>
      </c>
      <c r="B6198">
        <f t="shared" si="96"/>
        <v>57</v>
      </c>
      <c r="C6198" t="s">
        <v>33</v>
      </c>
      <c r="D6198" s="1">
        <v>46077</v>
      </c>
      <c r="E6198" t="s">
        <v>34</v>
      </c>
      <c r="AF6198">
        <f>IF(excel_project[[#This Row],[Total Messages]]&gt;0,1,0)</f>
        <v>0</v>
      </c>
    </row>
    <row r="6199" spans="1:32" x14ac:dyDescent="0.3">
      <c r="A6199" t="s">
        <v>93</v>
      </c>
      <c r="B6199">
        <f t="shared" si="96"/>
        <v>57</v>
      </c>
      <c r="C6199" t="s">
        <v>33</v>
      </c>
      <c r="D6199" s="1">
        <v>46078</v>
      </c>
      <c r="E6199" t="s">
        <v>35</v>
      </c>
      <c r="AF6199">
        <f>IF(excel_project[[#This Row],[Total Messages]]&gt;0,1,0)</f>
        <v>0</v>
      </c>
    </row>
    <row r="6200" spans="1:32" x14ac:dyDescent="0.3">
      <c r="A6200" t="s">
        <v>93</v>
      </c>
      <c r="B6200">
        <f t="shared" si="96"/>
        <v>57</v>
      </c>
      <c r="C6200" t="s">
        <v>33</v>
      </c>
      <c r="D6200" s="1">
        <v>46079</v>
      </c>
      <c r="E6200" t="s">
        <v>36</v>
      </c>
      <c r="AF6200">
        <f>IF(excel_project[[#This Row],[Total Messages]]&gt;0,1,0)</f>
        <v>0</v>
      </c>
    </row>
    <row r="6201" spans="1:32" x14ac:dyDescent="0.3">
      <c r="A6201" t="s">
        <v>93</v>
      </c>
      <c r="B6201">
        <f t="shared" si="96"/>
        <v>57</v>
      </c>
      <c r="C6201" t="s">
        <v>33</v>
      </c>
      <c r="D6201" s="1">
        <v>46080</v>
      </c>
      <c r="E6201" t="s">
        <v>38</v>
      </c>
      <c r="AF6201">
        <f>IF(excel_project[[#This Row],[Total Messages]]&gt;0,1,0)</f>
        <v>0</v>
      </c>
    </row>
    <row r="6202" spans="1:32" x14ac:dyDescent="0.3">
      <c r="A6202" t="s">
        <v>93</v>
      </c>
      <c r="B6202">
        <f t="shared" si="96"/>
        <v>57</v>
      </c>
      <c r="C6202" t="s">
        <v>33</v>
      </c>
      <c r="D6202" s="1">
        <v>46081</v>
      </c>
      <c r="E6202" t="s">
        <v>39</v>
      </c>
      <c r="AF6202">
        <f>IF(excel_project[[#This Row],[Total Messages]]&gt;0,1,0)</f>
        <v>0</v>
      </c>
    </row>
    <row r="6203" spans="1:32" x14ac:dyDescent="0.3">
      <c r="A6203" t="s">
        <v>93</v>
      </c>
      <c r="B6203">
        <f t="shared" si="96"/>
        <v>57</v>
      </c>
      <c r="C6203" t="s">
        <v>33</v>
      </c>
      <c r="D6203" s="1">
        <v>46082</v>
      </c>
      <c r="E6203" t="s">
        <v>40</v>
      </c>
      <c r="AF6203">
        <f>IF(excel_project[[#This Row],[Total Messages]]&gt;0,1,0)</f>
        <v>0</v>
      </c>
    </row>
    <row r="6204" spans="1:32" x14ac:dyDescent="0.3">
      <c r="A6204" t="s">
        <v>93</v>
      </c>
      <c r="B6204">
        <f t="shared" si="96"/>
        <v>57</v>
      </c>
      <c r="C6204" t="s">
        <v>33</v>
      </c>
      <c r="D6204" s="1">
        <v>46083</v>
      </c>
      <c r="E6204" t="s">
        <v>30</v>
      </c>
      <c r="AF6204">
        <f>IF(excel_project[[#This Row],[Total Messages]]&gt;0,1,0)</f>
        <v>0</v>
      </c>
    </row>
    <row r="6205" spans="1:32" x14ac:dyDescent="0.3">
      <c r="A6205" t="s">
        <v>93</v>
      </c>
      <c r="B6205">
        <f t="shared" si="96"/>
        <v>57</v>
      </c>
      <c r="C6205" t="s">
        <v>33</v>
      </c>
      <c r="D6205" s="1">
        <v>46084</v>
      </c>
      <c r="E6205" t="s">
        <v>34</v>
      </c>
      <c r="AF6205">
        <f>IF(excel_project[[#This Row],[Total Messages]]&gt;0,1,0)</f>
        <v>0</v>
      </c>
    </row>
    <row r="6206" spans="1:32" x14ac:dyDescent="0.3">
      <c r="A6206" t="s">
        <v>93</v>
      </c>
      <c r="B6206">
        <f t="shared" si="96"/>
        <v>57</v>
      </c>
      <c r="C6206" t="s">
        <v>33</v>
      </c>
      <c r="D6206" s="1">
        <v>46085</v>
      </c>
      <c r="E6206" t="s">
        <v>35</v>
      </c>
      <c r="AF6206">
        <f>IF(excel_project[[#This Row],[Total Messages]]&gt;0,1,0)</f>
        <v>0</v>
      </c>
    </row>
    <row r="6207" spans="1:32" x14ac:dyDescent="0.3">
      <c r="A6207" t="s">
        <v>93</v>
      </c>
      <c r="B6207">
        <f t="shared" si="96"/>
        <v>57</v>
      </c>
      <c r="C6207" t="s">
        <v>33</v>
      </c>
      <c r="D6207" s="1">
        <v>46086</v>
      </c>
      <c r="E6207" t="s">
        <v>36</v>
      </c>
      <c r="AF6207">
        <f>IF(excel_project[[#This Row],[Total Messages]]&gt;0,1,0)</f>
        <v>0</v>
      </c>
    </row>
    <row r="6208" spans="1:32" x14ac:dyDescent="0.3">
      <c r="A6208" t="s">
        <v>93</v>
      </c>
      <c r="B6208">
        <f t="shared" si="96"/>
        <v>57</v>
      </c>
      <c r="C6208" t="s">
        <v>33</v>
      </c>
      <c r="D6208" s="1">
        <v>46087</v>
      </c>
      <c r="E6208" t="s">
        <v>38</v>
      </c>
      <c r="AF6208">
        <f>IF(excel_project[[#This Row],[Total Messages]]&gt;0,1,0)</f>
        <v>0</v>
      </c>
    </row>
    <row r="6209" spans="1:32" x14ac:dyDescent="0.3">
      <c r="A6209" t="s">
        <v>93</v>
      </c>
      <c r="B6209">
        <f t="shared" si="96"/>
        <v>57</v>
      </c>
      <c r="C6209" t="s">
        <v>33</v>
      </c>
      <c r="D6209" s="1">
        <v>46088</v>
      </c>
      <c r="E6209" t="s">
        <v>39</v>
      </c>
      <c r="F6209">
        <v>2</v>
      </c>
      <c r="G6209">
        <v>2</v>
      </c>
      <c r="I6209" t="s">
        <v>31</v>
      </c>
      <c r="J6209" t="s">
        <v>31</v>
      </c>
      <c r="K6209">
        <v>2</v>
      </c>
      <c r="AF6209">
        <f>IF(excel_project[[#This Row],[Total Messages]]&gt;0,1,0)</f>
        <v>1</v>
      </c>
    </row>
    <row r="6210" spans="1:32" x14ac:dyDescent="0.3">
      <c r="A6210" t="s">
        <v>93</v>
      </c>
      <c r="B6210">
        <f t="shared" ref="B6210:B6273" si="97">VALUE(LEFT(A6210,LEN(A6210)-1))</f>
        <v>57</v>
      </c>
      <c r="C6210" t="s">
        <v>33</v>
      </c>
      <c r="D6210" s="1">
        <v>46089</v>
      </c>
      <c r="E6210" t="s">
        <v>40</v>
      </c>
      <c r="AF6210">
        <f>IF(excel_project[[#This Row],[Total Messages]]&gt;0,1,0)</f>
        <v>0</v>
      </c>
    </row>
    <row r="6211" spans="1:32" x14ac:dyDescent="0.3">
      <c r="A6211" t="s">
        <v>93</v>
      </c>
      <c r="B6211">
        <f t="shared" si="97"/>
        <v>57</v>
      </c>
      <c r="C6211" t="s">
        <v>33</v>
      </c>
      <c r="D6211" s="1">
        <v>46090</v>
      </c>
      <c r="E6211" t="s">
        <v>30</v>
      </c>
      <c r="AF6211">
        <f>IF(excel_project[[#This Row],[Total Messages]]&gt;0,1,0)</f>
        <v>0</v>
      </c>
    </row>
    <row r="6212" spans="1:32" x14ac:dyDescent="0.3">
      <c r="A6212" t="s">
        <v>93</v>
      </c>
      <c r="B6212">
        <f t="shared" si="97"/>
        <v>57</v>
      </c>
      <c r="C6212" t="s">
        <v>33</v>
      </c>
      <c r="D6212" s="1">
        <v>46091</v>
      </c>
      <c r="E6212" t="s">
        <v>34</v>
      </c>
      <c r="AF6212">
        <f>IF(excel_project[[#This Row],[Total Messages]]&gt;0,1,0)</f>
        <v>0</v>
      </c>
    </row>
    <row r="6213" spans="1:32" x14ac:dyDescent="0.3">
      <c r="A6213" t="s">
        <v>93</v>
      </c>
      <c r="B6213">
        <f t="shared" si="97"/>
        <v>57</v>
      </c>
      <c r="C6213" t="s">
        <v>33</v>
      </c>
      <c r="D6213" s="1">
        <v>46092</v>
      </c>
      <c r="E6213" t="s">
        <v>35</v>
      </c>
      <c r="AF6213">
        <f>IF(excel_project[[#This Row],[Total Messages]]&gt;0,1,0)</f>
        <v>0</v>
      </c>
    </row>
    <row r="6214" spans="1:32" x14ac:dyDescent="0.3">
      <c r="A6214" t="s">
        <v>93</v>
      </c>
      <c r="B6214">
        <f t="shared" si="97"/>
        <v>57</v>
      </c>
      <c r="C6214" t="s">
        <v>33</v>
      </c>
      <c r="D6214" s="1">
        <v>46093</v>
      </c>
      <c r="E6214" t="s">
        <v>36</v>
      </c>
      <c r="AF6214">
        <f>IF(excel_project[[#This Row],[Total Messages]]&gt;0,1,0)</f>
        <v>0</v>
      </c>
    </row>
    <row r="6215" spans="1:32" x14ac:dyDescent="0.3">
      <c r="A6215" t="s">
        <v>93</v>
      </c>
      <c r="B6215">
        <f t="shared" si="97"/>
        <v>57</v>
      </c>
      <c r="C6215" t="s">
        <v>33</v>
      </c>
      <c r="D6215" s="1">
        <v>46094</v>
      </c>
      <c r="E6215" t="s">
        <v>38</v>
      </c>
      <c r="AF6215">
        <f>IF(excel_project[[#This Row],[Total Messages]]&gt;0,1,0)</f>
        <v>0</v>
      </c>
    </row>
    <row r="6216" spans="1:32" x14ac:dyDescent="0.3">
      <c r="A6216" t="s">
        <v>93</v>
      </c>
      <c r="B6216">
        <f t="shared" si="97"/>
        <v>57</v>
      </c>
      <c r="C6216" t="s">
        <v>33</v>
      </c>
      <c r="D6216" s="1">
        <v>46095</v>
      </c>
      <c r="E6216" t="s">
        <v>39</v>
      </c>
      <c r="AF6216">
        <f>IF(excel_project[[#This Row],[Total Messages]]&gt;0,1,0)</f>
        <v>0</v>
      </c>
    </row>
    <row r="6217" spans="1:32" x14ac:dyDescent="0.3">
      <c r="A6217" t="s">
        <v>93</v>
      </c>
      <c r="B6217">
        <f t="shared" si="97"/>
        <v>57</v>
      </c>
      <c r="C6217" t="s">
        <v>33</v>
      </c>
      <c r="D6217" s="1">
        <v>46096</v>
      </c>
      <c r="E6217" t="s">
        <v>40</v>
      </c>
      <c r="AF6217">
        <f>IF(excel_project[[#This Row],[Total Messages]]&gt;0,1,0)</f>
        <v>0</v>
      </c>
    </row>
    <row r="6218" spans="1:32" x14ac:dyDescent="0.3">
      <c r="A6218" t="s">
        <v>93</v>
      </c>
      <c r="B6218">
        <f t="shared" si="97"/>
        <v>57</v>
      </c>
      <c r="C6218" t="s">
        <v>33</v>
      </c>
      <c r="D6218" s="1">
        <v>46097</v>
      </c>
      <c r="E6218" t="s">
        <v>30</v>
      </c>
      <c r="AF6218">
        <f>IF(excel_project[[#This Row],[Total Messages]]&gt;0,1,0)</f>
        <v>0</v>
      </c>
    </row>
    <row r="6219" spans="1:32" x14ac:dyDescent="0.3">
      <c r="A6219" t="s">
        <v>93</v>
      </c>
      <c r="B6219">
        <f t="shared" si="97"/>
        <v>57</v>
      </c>
      <c r="C6219" t="s">
        <v>33</v>
      </c>
      <c r="D6219" s="1">
        <v>46098</v>
      </c>
      <c r="E6219" t="s">
        <v>34</v>
      </c>
      <c r="AF6219">
        <f>IF(excel_project[[#This Row],[Total Messages]]&gt;0,1,0)</f>
        <v>0</v>
      </c>
    </row>
    <row r="6220" spans="1:32" x14ac:dyDescent="0.3">
      <c r="A6220" t="s">
        <v>93</v>
      </c>
      <c r="B6220">
        <f t="shared" si="97"/>
        <v>57</v>
      </c>
      <c r="C6220" t="s">
        <v>33</v>
      </c>
      <c r="D6220" s="1">
        <v>46099</v>
      </c>
      <c r="E6220" t="s">
        <v>35</v>
      </c>
      <c r="AF6220">
        <f>IF(excel_project[[#This Row],[Total Messages]]&gt;0,1,0)</f>
        <v>0</v>
      </c>
    </row>
    <row r="6221" spans="1:32" x14ac:dyDescent="0.3">
      <c r="A6221" t="s">
        <v>93</v>
      </c>
      <c r="B6221">
        <f t="shared" si="97"/>
        <v>57</v>
      </c>
      <c r="C6221" t="s">
        <v>33</v>
      </c>
      <c r="D6221" s="1">
        <v>46100</v>
      </c>
      <c r="E6221" t="s">
        <v>36</v>
      </c>
      <c r="AF6221">
        <f>IF(excel_project[[#This Row],[Total Messages]]&gt;0,1,0)</f>
        <v>0</v>
      </c>
    </row>
    <row r="6222" spans="1:32" x14ac:dyDescent="0.3">
      <c r="A6222" t="s">
        <v>93</v>
      </c>
      <c r="B6222">
        <f t="shared" si="97"/>
        <v>57</v>
      </c>
      <c r="C6222" t="s">
        <v>33</v>
      </c>
      <c r="D6222" s="1">
        <v>46101</v>
      </c>
      <c r="E6222" t="s">
        <v>38</v>
      </c>
      <c r="AF6222">
        <f>IF(excel_project[[#This Row],[Total Messages]]&gt;0,1,0)</f>
        <v>0</v>
      </c>
    </row>
    <row r="6223" spans="1:32" x14ac:dyDescent="0.3">
      <c r="A6223" t="s">
        <v>93</v>
      </c>
      <c r="B6223">
        <f t="shared" si="97"/>
        <v>57</v>
      </c>
      <c r="C6223" t="s">
        <v>33</v>
      </c>
      <c r="D6223" s="1">
        <v>46102</v>
      </c>
      <c r="E6223" t="s">
        <v>39</v>
      </c>
      <c r="AF6223">
        <f>IF(excel_project[[#This Row],[Total Messages]]&gt;0,1,0)</f>
        <v>0</v>
      </c>
    </row>
    <row r="6224" spans="1:32" x14ac:dyDescent="0.3">
      <c r="A6224" t="s">
        <v>93</v>
      </c>
      <c r="B6224">
        <f t="shared" si="97"/>
        <v>57</v>
      </c>
      <c r="C6224" t="s">
        <v>33</v>
      </c>
      <c r="D6224" s="1">
        <v>46103</v>
      </c>
      <c r="E6224" t="s">
        <v>40</v>
      </c>
      <c r="AF6224">
        <f>IF(excel_project[[#This Row],[Total Messages]]&gt;0,1,0)</f>
        <v>0</v>
      </c>
    </row>
    <row r="6225" spans="1:32" x14ac:dyDescent="0.3">
      <c r="A6225" t="s">
        <v>93</v>
      </c>
      <c r="B6225">
        <f t="shared" si="97"/>
        <v>57</v>
      </c>
      <c r="C6225" t="s">
        <v>33</v>
      </c>
      <c r="D6225" s="1">
        <v>46104</v>
      </c>
      <c r="E6225" t="s">
        <v>30</v>
      </c>
      <c r="AF6225">
        <f>IF(excel_project[[#This Row],[Total Messages]]&gt;0,1,0)</f>
        <v>0</v>
      </c>
    </row>
    <row r="6226" spans="1:32" x14ac:dyDescent="0.3">
      <c r="A6226" t="s">
        <v>93</v>
      </c>
      <c r="B6226">
        <f t="shared" si="97"/>
        <v>57</v>
      </c>
      <c r="C6226" t="s">
        <v>33</v>
      </c>
      <c r="D6226" s="1">
        <v>46105</v>
      </c>
      <c r="E6226" t="s">
        <v>34</v>
      </c>
      <c r="AF6226">
        <f>IF(excel_project[[#This Row],[Total Messages]]&gt;0,1,0)</f>
        <v>0</v>
      </c>
    </row>
    <row r="6227" spans="1:32" x14ac:dyDescent="0.3">
      <c r="A6227" t="s">
        <v>93</v>
      </c>
      <c r="B6227">
        <f t="shared" si="97"/>
        <v>57</v>
      </c>
      <c r="C6227" t="s">
        <v>33</v>
      </c>
      <c r="D6227" s="1">
        <v>46106</v>
      </c>
      <c r="E6227" t="s">
        <v>35</v>
      </c>
      <c r="AF6227">
        <f>IF(excel_project[[#This Row],[Total Messages]]&gt;0,1,0)</f>
        <v>0</v>
      </c>
    </row>
    <row r="6228" spans="1:32" x14ac:dyDescent="0.3">
      <c r="A6228" t="s">
        <v>93</v>
      </c>
      <c r="B6228">
        <f t="shared" si="97"/>
        <v>57</v>
      </c>
      <c r="C6228" t="s">
        <v>33</v>
      </c>
      <c r="D6228" s="1">
        <v>46107</v>
      </c>
      <c r="E6228" t="s">
        <v>36</v>
      </c>
      <c r="AF6228">
        <f>IF(excel_project[[#This Row],[Total Messages]]&gt;0,1,0)</f>
        <v>0</v>
      </c>
    </row>
    <row r="6229" spans="1:32" x14ac:dyDescent="0.3">
      <c r="A6229" t="s">
        <v>93</v>
      </c>
      <c r="B6229">
        <f t="shared" si="97"/>
        <v>57</v>
      </c>
      <c r="C6229" t="s">
        <v>33</v>
      </c>
      <c r="D6229" s="1">
        <v>46108</v>
      </c>
      <c r="E6229" t="s">
        <v>38</v>
      </c>
      <c r="AF6229">
        <f>IF(excel_project[[#This Row],[Total Messages]]&gt;0,1,0)</f>
        <v>0</v>
      </c>
    </row>
    <row r="6230" spans="1:32" x14ac:dyDescent="0.3">
      <c r="A6230" t="s">
        <v>93</v>
      </c>
      <c r="B6230">
        <f t="shared" si="97"/>
        <v>57</v>
      </c>
      <c r="C6230" t="s">
        <v>33</v>
      </c>
      <c r="D6230" s="1">
        <v>46109</v>
      </c>
      <c r="E6230" t="s">
        <v>39</v>
      </c>
      <c r="AF6230">
        <f>IF(excel_project[[#This Row],[Total Messages]]&gt;0,1,0)</f>
        <v>0</v>
      </c>
    </row>
    <row r="6231" spans="1:32" x14ac:dyDescent="0.3">
      <c r="A6231" t="s">
        <v>93</v>
      </c>
      <c r="B6231">
        <f t="shared" si="97"/>
        <v>57</v>
      </c>
      <c r="C6231" t="s">
        <v>33</v>
      </c>
      <c r="D6231" s="1">
        <v>46110</v>
      </c>
      <c r="E6231" t="s">
        <v>40</v>
      </c>
      <c r="AF6231">
        <f>IF(excel_project[[#This Row],[Total Messages]]&gt;0,1,0)</f>
        <v>0</v>
      </c>
    </row>
    <row r="6232" spans="1:32" x14ac:dyDescent="0.3">
      <c r="A6232" t="s">
        <v>93</v>
      </c>
      <c r="B6232">
        <f t="shared" si="97"/>
        <v>57</v>
      </c>
      <c r="C6232" t="s">
        <v>33</v>
      </c>
      <c r="D6232" s="1">
        <v>46111</v>
      </c>
      <c r="E6232" t="s">
        <v>30</v>
      </c>
      <c r="AF6232">
        <f>IF(excel_project[[#This Row],[Total Messages]]&gt;0,1,0)</f>
        <v>0</v>
      </c>
    </row>
    <row r="6233" spans="1:32" x14ac:dyDescent="0.3">
      <c r="A6233" t="s">
        <v>93</v>
      </c>
      <c r="B6233">
        <f t="shared" si="97"/>
        <v>57</v>
      </c>
      <c r="C6233" t="s">
        <v>33</v>
      </c>
      <c r="D6233" s="1">
        <v>46112</v>
      </c>
      <c r="E6233" t="s">
        <v>34</v>
      </c>
      <c r="AF6233">
        <f>IF(excel_project[[#This Row],[Total Messages]]&gt;0,1,0)</f>
        <v>0</v>
      </c>
    </row>
    <row r="6234" spans="1:32" x14ac:dyDescent="0.3">
      <c r="A6234" t="s">
        <v>93</v>
      </c>
      <c r="B6234">
        <f t="shared" si="97"/>
        <v>57</v>
      </c>
      <c r="C6234" t="s">
        <v>33</v>
      </c>
      <c r="D6234" s="1">
        <v>46113</v>
      </c>
      <c r="E6234" t="s">
        <v>35</v>
      </c>
      <c r="AF6234">
        <f>IF(excel_project[[#This Row],[Total Messages]]&gt;0,1,0)</f>
        <v>0</v>
      </c>
    </row>
    <row r="6235" spans="1:32" x14ac:dyDescent="0.3">
      <c r="A6235" t="s">
        <v>93</v>
      </c>
      <c r="B6235">
        <f t="shared" si="97"/>
        <v>57</v>
      </c>
      <c r="C6235" t="s">
        <v>33</v>
      </c>
      <c r="D6235" s="1">
        <v>46114</v>
      </c>
      <c r="E6235" t="s">
        <v>36</v>
      </c>
      <c r="AF6235">
        <f>IF(excel_project[[#This Row],[Total Messages]]&gt;0,1,0)</f>
        <v>0</v>
      </c>
    </row>
    <row r="6236" spans="1:32" x14ac:dyDescent="0.3">
      <c r="A6236" t="s">
        <v>93</v>
      </c>
      <c r="B6236">
        <f t="shared" si="97"/>
        <v>57</v>
      </c>
      <c r="C6236" t="s">
        <v>33</v>
      </c>
      <c r="D6236" s="1">
        <v>46115</v>
      </c>
      <c r="E6236" t="s">
        <v>38</v>
      </c>
      <c r="AF6236">
        <f>IF(excel_project[[#This Row],[Total Messages]]&gt;0,1,0)</f>
        <v>0</v>
      </c>
    </row>
    <row r="6237" spans="1:32" x14ac:dyDescent="0.3">
      <c r="A6237" t="s">
        <v>93</v>
      </c>
      <c r="B6237">
        <f t="shared" si="97"/>
        <v>57</v>
      </c>
      <c r="C6237" t="s">
        <v>33</v>
      </c>
      <c r="D6237" s="1">
        <v>46116</v>
      </c>
      <c r="E6237" t="s">
        <v>39</v>
      </c>
      <c r="AF6237">
        <f>IF(excel_project[[#This Row],[Total Messages]]&gt;0,1,0)</f>
        <v>0</v>
      </c>
    </row>
    <row r="6238" spans="1:32" x14ac:dyDescent="0.3">
      <c r="A6238" t="s">
        <v>93</v>
      </c>
      <c r="B6238">
        <f t="shared" si="97"/>
        <v>57</v>
      </c>
      <c r="C6238" t="s">
        <v>33</v>
      </c>
      <c r="D6238" s="1">
        <v>46117</v>
      </c>
      <c r="E6238" t="s">
        <v>40</v>
      </c>
      <c r="AF6238">
        <f>IF(excel_project[[#This Row],[Total Messages]]&gt;0,1,0)</f>
        <v>0</v>
      </c>
    </row>
    <row r="6239" spans="1:32" x14ac:dyDescent="0.3">
      <c r="A6239" t="s">
        <v>93</v>
      </c>
      <c r="B6239">
        <f t="shared" si="97"/>
        <v>57</v>
      </c>
      <c r="C6239" t="s">
        <v>33</v>
      </c>
      <c r="D6239" s="1">
        <v>46118</v>
      </c>
      <c r="E6239" t="s">
        <v>30</v>
      </c>
      <c r="AF6239">
        <f>IF(excel_project[[#This Row],[Total Messages]]&gt;0,1,0)</f>
        <v>0</v>
      </c>
    </row>
    <row r="6240" spans="1:32" x14ac:dyDescent="0.3">
      <c r="A6240" t="s">
        <v>93</v>
      </c>
      <c r="B6240">
        <f t="shared" si="97"/>
        <v>57</v>
      </c>
      <c r="C6240" t="s">
        <v>33</v>
      </c>
      <c r="D6240" s="1">
        <v>46119</v>
      </c>
      <c r="E6240" t="s">
        <v>34</v>
      </c>
      <c r="AF6240">
        <f>IF(excel_project[[#This Row],[Total Messages]]&gt;0,1,0)</f>
        <v>0</v>
      </c>
    </row>
    <row r="6241" spans="1:32" x14ac:dyDescent="0.3">
      <c r="A6241" t="s">
        <v>93</v>
      </c>
      <c r="B6241">
        <f t="shared" si="97"/>
        <v>57</v>
      </c>
      <c r="C6241" t="s">
        <v>33</v>
      </c>
      <c r="D6241" s="1">
        <v>46120</v>
      </c>
      <c r="E6241" t="s">
        <v>35</v>
      </c>
      <c r="AF6241">
        <f>IF(excel_project[[#This Row],[Total Messages]]&gt;0,1,0)</f>
        <v>0</v>
      </c>
    </row>
    <row r="6242" spans="1:32" x14ac:dyDescent="0.3">
      <c r="A6242" t="s">
        <v>93</v>
      </c>
      <c r="B6242">
        <f t="shared" si="97"/>
        <v>57</v>
      </c>
      <c r="C6242" t="s">
        <v>33</v>
      </c>
      <c r="D6242" s="1">
        <v>46121</v>
      </c>
      <c r="E6242" t="s">
        <v>36</v>
      </c>
      <c r="AF6242">
        <f>IF(excel_project[[#This Row],[Total Messages]]&gt;0,1,0)</f>
        <v>0</v>
      </c>
    </row>
    <row r="6243" spans="1:32" x14ac:dyDescent="0.3">
      <c r="A6243" t="s">
        <v>93</v>
      </c>
      <c r="B6243">
        <f t="shared" si="97"/>
        <v>57</v>
      </c>
      <c r="C6243" t="s">
        <v>33</v>
      </c>
      <c r="D6243" s="1">
        <v>46122</v>
      </c>
      <c r="E6243" t="s">
        <v>38</v>
      </c>
      <c r="AF6243">
        <f>IF(excel_project[[#This Row],[Total Messages]]&gt;0,1,0)</f>
        <v>0</v>
      </c>
    </row>
    <row r="6244" spans="1:32" x14ac:dyDescent="0.3">
      <c r="A6244" t="s">
        <v>93</v>
      </c>
      <c r="B6244">
        <f t="shared" si="97"/>
        <v>57</v>
      </c>
      <c r="C6244" t="s">
        <v>33</v>
      </c>
      <c r="D6244" s="1">
        <v>46123</v>
      </c>
      <c r="E6244" t="s">
        <v>39</v>
      </c>
      <c r="AF6244">
        <f>IF(excel_project[[#This Row],[Total Messages]]&gt;0,1,0)</f>
        <v>0</v>
      </c>
    </row>
    <row r="6245" spans="1:32" x14ac:dyDescent="0.3">
      <c r="A6245" t="s">
        <v>93</v>
      </c>
      <c r="B6245">
        <f t="shared" si="97"/>
        <v>57</v>
      </c>
      <c r="C6245" t="s">
        <v>33</v>
      </c>
      <c r="D6245" s="1">
        <v>46124</v>
      </c>
      <c r="E6245" t="s">
        <v>40</v>
      </c>
      <c r="AF6245">
        <f>IF(excel_project[[#This Row],[Total Messages]]&gt;0,1,0)</f>
        <v>0</v>
      </c>
    </row>
    <row r="6246" spans="1:32" x14ac:dyDescent="0.3">
      <c r="A6246" t="s">
        <v>93</v>
      </c>
      <c r="B6246">
        <f t="shared" si="97"/>
        <v>57</v>
      </c>
      <c r="C6246" t="s">
        <v>33</v>
      </c>
      <c r="D6246" s="1">
        <v>46125</v>
      </c>
      <c r="E6246" t="s">
        <v>30</v>
      </c>
      <c r="AF6246">
        <f>IF(excel_project[[#This Row],[Total Messages]]&gt;0,1,0)</f>
        <v>0</v>
      </c>
    </row>
    <row r="6247" spans="1:32" x14ac:dyDescent="0.3">
      <c r="A6247" t="s">
        <v>93</v>
      </c>
      <c r="B6247">
        <f t="shared" si="97"/>
        <v>57</v>
      </c>
      <c r="C6247" t="s">
        <v>33</v>
      </c>
      <c r="D6247" s="1">
        <v>46126</v>
      </c>
      <c r="E6247" t="s">
        <v>34</v>
      </c>
      <c r="AF6247">
        <f>IF(excel_project[[#This Row],[Total Messages]]&gt;0,1,0)</f>
        <v>0</v>
      </c>
    </row>
    <row r="6248" spans="1:32" x14ac:dyDescent="0.3">
      <c r="A6248" t="s">
        <v>93</v>
      </c>
      <c r="B6248">
        <f t="shared" si="97"/>
        <v>57</v>
      </c>
      <c r="C6248" t="s">
        <v>33</v>
      </c>
      <c r="D6248" s="1">
        <v>46127</v>
      </c>
      <c r="E6248" t="s">
        <v>35</v>
      </c>
      <c r="AF6248">
        <f>IF(excel_project[[#This Row],[Total Messages]]&gt;0,1,0)</f>
        <v>0</v>
      </c>
    </row>
    <row r="6249" spans="1:32" x14ac:dyDescent="0.3">
      <c r="A6249" t="s">
        <v>93</v>
      </c>
      <c r="B6249">
        <f t="shared" si="97"/>
        <v>57</v>
      </c>
      <c r="C6249" t="s">
        <v>33</v>
      </c>
      <c r="D6249" s="1">
        <v>46128</v>
      </c>
      <c r="E6249" t="s">
        <v>36</v>
      </c>
      <c r="AF6249">
        <f>IF(excel_project[[#This Row],[Total Messages]]&gt;0,1,0)</f>
        <v>0</v>
      </c>
    </row>
    <row r="6250" spans="1:32" x14ac:dyDescent="0.3">
      <c r="A6250" t="s">
        <v>93</v>
      </c>
      <c r="B6250">
        <f t="shared" si="97"/>
        <v>57</v>
      </c>
      <c r="C6250" t="s">
        <v>33</v>
      </c>
      <c r="D6250" s="1">
        <v>46129</v>
      </c>
      <c r="E6250" t="s">
        <v>38</v>
      </c>
      <c r="AF6250">
        <f>IF(excel_project[[#This Row],[Total Messages]]&gt;0,1,0)</f>
        <v>0</v>
      </c>
    </row>
    <row r="6251" spans="1:32" x14ac:dyDescent="0.3">
      <c r="A6251" t="s">
        <v>93</v>
      </c>
      <c r="B6251">
        <f t="shared" si="97"/>
        <v>57</v>
      </c>
      <c r="C6251" t="s">
        <v>33</v>
      </c>
      <c r="D6251" s="1">
        <v>46130</v>
      </c>
      <c r="E6251" t="s">
        <v>39</v>
      </c>
      <c r="AF6251">
        <f>IF(excel_project[[#This Row],[Total Messages]]&gt;0,1,0)</f>
        <v>0</v>
      </c>
    </row>
    <row r="6252" spans="1:32" x14ac:dyDescent="0.3">
      <c r="A6252" t="s">
        <v>93</v>
      </c>
      <c r="B6252">
        <f t="shared" si="97"/>
        <v>57</v>
      </c>
      <c r="C6252" t="s">
        <v>33</v>
      </c>
      <c r="D6252" s="1">
        <v>46131</v>
      </c>
      <c r="E6252" t="s">
        <v>40</v>
      </c>
      <c r="AF6252">
        <f>IF(excel_project[[#This Row],[Total Messages]]&gt;0,1,0)</f>
        <v>0</v>
      </c>
    </row>
    <row r="6253" spans="1:32" x14ac:dyDescent="0.3">
      <c r="A6253" t="s">
        <v>93</v>
      </c>
      <c r="B6253">
        <f t="shared" si="97"/>
        <v>57</v>
      </c>
      <c r="C6253" t="s">
        <v>33</v>
      </c>
      <c r="D6253" s="1">
        <v>46132</v>
      </c>
      <c r="E6253" t="s">
        <v>30</v>
      </c>
      <c r="AF6253">
        <f>IF(excel_project[[#This Row],[Total Messages]]&gt;0,1,0)</f>
        <v>0</v>
      </c>
    </row>
    <row r="6254" spans="1:32" x14ac:dyDescent="0.3">
      <c r="A6254" t="s">
        <v>93</v>
      </c>
      <c r="B6254">
        <f t="shared" si="97"/>
        <v>57</v>
      </c>
      <c r="C6254" t="s">
        <v>33</v>
      </c>
      <c r="D6254" s="1">
        <v>46133</v>
      </c>
      <c r="E6254" t="s">
        <v>34</v>
      </c>
      <c r="AF6254">
        <f>IF(excel_project[[#This Row],[Total Messages]]&gt;0,1,0)</f>
        <v>0</v>
      </c>
    </row>
    <row r="6255" spans="1:32" x14ac:dyDescent="0.3">
      <c r="A6255" t="s">
        <v>93</v>
      </c>
      <c r="B6255">
        <f t="shared" si="97"/>
        <v>57</v>
      </c>
      <c r="C6255" t="s">
        <v>33</v>
      </c>
      <c r="D6255" s="1">
        <v>46134</v>
      </c>
      <c r="E6255" t="s">
        <v>35</v>
      </c>
      <c r="AF6255">
        <f>IF(excel_project[[#This Row],[Total Messages]]&gt;0,1,0)</f>
        <v>0</v>
      </c>
    </row>
    <row r="6256" spans="1:32" x14ac:dyDescent="0.3">
      <c r="A6256" t="s">
        <v>93</v>
      </c>
      <c r="B6256">
        <f t="shared" si="97"/>
        <v>57</v>
      </c>
      <c r="C6256" t="s">
        <v>33</v>
      </c>
      <c r="D6256" s="1">
        <v>46135</v>
      </c>
      <c r="E6256" t="s">
        <v>36</v>
      </c>
      <c r="AF6256">
        <f>IF(excel_project[[#This Row],[Total Messages]]&gt;0,1,0)</f>
        <v>0</v>
      </c>
    </row>
    <row r="6257" spans="1:32" x14ac:dyDescent="0.3">
      <c r="A6257" t="s">
        <v>93</v>
      </c>
      <c r="B6257">
        <f t="shared" si="97"/>
        <v>57</v>
      </c>
      <c r="C6257" t="s">
        <v>33</v>
      </c>
      <c r="D6257" s="1">
        <v>46136</v>
      </c>
      <c r="E6257" t="s">
        <v>38</v>
      </c>
      <c r="AF6257">
        <f>IF(excel_project[[#This Row],[Total Messages]]&gt;0,1,0)</f>
        <v>0</v>
      </c>
    </row>
    <row r="6258" spans="1:32" x14ac:dyDescent="0.3">
      <c r="A6258" t="s">
        <v>93</v>
      </c>
      <c r="B6258">
        <f t="shared" si="97"/>
        <v>57</v>
      </c>
      <c r="C6258" t="s">
        <v>33</v>
      </c>
      <c r="D6258" s="1">
        <v>46137</v>
      </c>
      <c r="E6258" t="s">
        <v>39</v>
      </c>
      <c r="AF6258">
        <f>IF(excel_project[[#This Row],[Total Messages]]&gt;0,1,0)</f>
        <v>0</v>
      </c>
    </row>
    <row r="6259" spans="1:32" x14ac:dyDescent="0.3">
      <c r="A6259" t="s">
        <v>93</v>
      </c>
      <c r="B6259">
        <f t="shared" si="97"/>
        <v>57</v>
      </c>
      <c r="C6259" t="s">
        <v>33</v>
      </c>
      <c r="D6259" s="1">
        <v>46138</v>
      </c>
      <c r="E6259" t="s">
        <v>40</v>
      </c>
      <c r="AF6259">
        <f>IF(excel_project[[#This Row],[Total Messages]]&gt;0,1,0)</f>
        <v>0</v>
      </c>
    </row>
    <row r="6260" spans="1:32" x14ac:dyDescent="0.3">
      <c r="A6260" t="s">
        <v>93</v>
      </c>
      <c r="B6260">
        <f t="shared" si="97"/>
        <v>57</v>
      </c>
      <c r="C6260" t="s">
        <v>33</v>
      </c>
      <c r="D6260" s="1">
        <v>46139</v>
      </c>
      <c r="E6260" t="s">
        <v>30</v>
      </c>
      <c r="AF6260">
        <f>IF(excel_project[[#This Row],[Total Messages]]&gt;0,1,0)</f>
        <v>0</v>
      </c>
    </row>
    <row r="6261" spans="1:32" x14ac:dyDescent="0.3">
      <c r="A6261" t="s">
        <v>93</v>
      </c>
      <c r="B6261">
        <f t="shared" si="97"/>
        <v>57</v>
      </c>
      <c r="C6261" t="s">
        <v>33</v>
      </c>
      <c r="D6261" s="1">
        <v>46140</v>
      </c>
      <c r="E6261" t="s">
        <v>34</v>
      </c>
      <c r="AF6261">
        <f>IF(excel_project[[#This Row],[Total Messages]]&gt;0,1,0)</f>
        <v>0</v>
      </c>
    </row>
    <row r="6262" spans="1:32" x14ac:dyDescent="0.3">
      <c r="A6262" t="s">
        <v>93</v>
      </c>
      <c r="B6262">
        <f t="shared" si="97"/>
        <v>57</v>
      </c>
      <c r="C6262" t="s">
        <v>33</v>
      </c>
      <c r="D6262" s="1">
        <v>46141</v>
      </c>
      <c r="E6262" t="s">
        <v>35</v>
      </c>
      <c r="AF6262">
        <f>IF(excel_project[[#This Row],[Total Messages]]&gt;0,1,0)</f>
        <v>0</v>
      </c>
    </row>
    <row r="6263" spans="1:32" x14ac:dyDescent="0.3">
      <c r="A6263" t="s">
        <v>93</v>
      </c>
      <c r="B6263">
        <f t="shared" si="97"/>
        <v>57</v>
      </c>
      <c r="C6263" t="s">
        <v>33</v>
      </c>
      <c r="D6263" s="1">
        <v>46142</v>
      </c>
      <c r="E6263" t="s">
        <v>36</v>
      </c>
      <c r="AF6263">
        <f>IF(excel_project[[#This Row],[Total Messages]]&gt;0,1,0)</f>
        <v>0</v>
      </c>
    </row>
    <row r="6264" spans="1:32" x14ac:dyDescent="0.3">
      <c r="A6264" t="s">
        <v>93</v>
      </c>
      <c r="B6264">
        <f t="shared" si="97"/>
        <v>57</v>
      </c>
      <c r="C6264" t="s">
        <v>33</v>
      </c>
      <c r="D6264" s="1">
        <v>46143</v>
      </c>
      <c r="E6264" t="s">
        <v>38</v>
      </c>
      <c r="AF6264">
        <f>IF(excel_project[[#This Row],[Total Messages]]&gt;0,1,0)</f>
        <v>0</v>
      </c>
    </row>
    <row r="6265" spans="1:32" x14ac:dyDescent="0.3">
      <c r="A6265" t="s">
        <v>93</v>
      </c>
      <c r="B6265">
        <f t="shared" si="97"/>
        <v>57</v>
      </c>
      <c r="C6265" t="s">
        <v>33</v>
      </c>
      <c r="D6265" s="1">
        <v>46144</v>
      </c>
      <c r="E6265" t="s">
        <v>39</v>
      </c>
      <c r="AF6265">
        <f>IF(excel_project[[#This Row],[Total Messages]]&gt;0,1,0)</f>
        <v>0</v>
      </c>
    </row>
    <row r="6266" spans="1:32" x14ac:dyDescent="0.3">
      <c r="A6266" t="s">
        <v>93</v>
      </c>
      <c r="B6266">
        <f t="shared" si="97"/>
        <v>57</v>
      </c>
      <c r="C6266" t="s">
        <v>33</v>
      </c>
      <c r="D6266" s="1">
        <v>46145</v>
      </c>
      <c r="E6266" t="s">
        <v>40</v>
      </c>
      <c r="AF6266">
        <f>IF(excel_project[[#This Row],[Total Messages]]&gt;0,1,0)</f>
        <v>0</v>
      </c>
    </row>
    <row r="6267" spans="1:32" x14ac:dyDescent="0.3">
      <c r="A6267" t="s">
        <v>93</v>
      </c>
      <c r="B6267">
        <f t="shared" si="97"/>
        <v>57</v>
      </c>
      <c r="C6267" t="s">
        <v>33</v>
      </c>
      <c r="D6267" s="1">
        <v>46146</v>
      </c>
      <c r="E6267" t="s">
        <v>30</v>
      </c>
      <c r="AF6267">
        <f>IF(excel_project[[#This Row],[Total Messages]]&gt;0,1,0)</f>
        <v>0</v>
      </c>
    </row>
    <row r="6268" spans="1:32" x14ac:dyDescent="0.3">
      <c r="A6268" t="s">
        <v>93</v>
      </c>
      <c r="B6268">
        <f t="shared" si="97"/>
        <v>57</v>
      </c>
      <c r="C6268" t="s">
        <v>33</v>
      </c>
      <c r="D6268" s="1">
        <v>46147</v>
      </c>
      <c r="E6268" t="s">
        <v>34</v>
      </c>
      <c r="AF6268">
        <f>IF(excel_project[[#This Row],[Total Messages]]&gt;0,1,0)</f>
        <v>0</v>
      </c>
    </row>
    <row r="6269" spans="1:32" x14ac:dyDescent="0.3">
      <c r="A6269" t="s">
        <v>93</v>
      </c>
      <c r="B6269">
        <f t="shared" si="97"/>
        <v>57</v>
      </c>
      <c r="C6269" t="s">
        <v>33</v>
      </c>
      <c r="D6269" s="1">
        <v>46148</v>
      </c>
      <c r="E6269" t="s">
        <v>35</v>
      </c>
      <c r="AF6269">
        <f>IF(excel_project[[#This Row],[Total Messages]]&gt;0,1,0)</f>
        <v>0</v>
      </c>
    </row>
    <row r="6270" spans="1:32" x14ac:dyDescent="0.3">
      <c r="A6270" t="s">
        <v>93</v>
      </c>
      <c r="B6270">
        <f t="shared" si="97"/>
        <v>57</v>
      </c>
      <c r="C6270" t="s">
        <v>33</v>
      </c>
      <c r="D6270" s="1">
        <v>46149</v>
      </c>
      <c r="E6270" t="s">
        <v>36</v>
      </c>
      <c r="AF6270">
        <f>IF(excel_project[[#This Row],[Total Messages]]&gt;0,1,0)</f>
        <v>0</v>
      </c>
    </row>
    <row r="6271" spans="1:32" x14ac:dyDescent="0.3">
      <c r="A6271" t="s">
        <v>93</v>
      </c>
      <c r="B6271">
        <f t="shared" si="97"/>
        <v>57</v>
      </c>
      <c r="C6271" t="s">
        <v>33</v>
      </c>
      <c r="D6271" s="1">
        <v>46150</v>
      </c>
      <c r="E6271" t="s">
        <v>38</v>
      </c>
      <c r="AF6271">
        <f>IF(excel_project[[#This Row],[Total Messages]]&gt;0,1,0)</f>
        <v>0</v>
      </c>
    </row>
    <row r="6272" spans="1:32" x14ac:dyDescent="0.3">
      <c r="A6272" t="s">
        <v>94</v>
      </c>
      <c r="B6272">
        <f t="shared" si="97"/>
        <v>58</v>
      </c>
      <c r="C6272" t="s">
        <v>74</v>
      </c>
      <c r="D6272" s="1">
        <v>46041</v>
      </c>
      <c r="E6272" t="s">
        <v>30</v>
      </c>
      <c r="AF6272">
        <f>IF(excel_project[[#This Row],[Total Messages]]&gt;0,1,0)</f>
        <v>0</v>
      </c>
    </row>
    <row r="6273" spans="1:32" x14ac:dyDescent="0.3">
      <c r="A6273" t="s">
        <v>94</v>
      </c>
      <c r="B6273">
        <f t="shared" si="97"/>
        <v>58</v>
      </c>
      <c r="C6273" t="s">
        <v>74</v>
      </c>
      <c r="D6273" s="1">
        <v>46042</v>
      </c>
      <c r="E6273" t="s">
        <v>34</v>
      </c>
      <c r="AF6273">
        <f>IF(excel_project[[#This Row],[Total Messages]]&gt;0,1,0)</f>
        <v>0</v>
      </c>
    </row>
    <row r="6274" spans="1:32" x14ac:dyDescent="0.3">
      <c r="A6274" t="s">
        <v>94</v>
      </c>
      <c r="B6274">
        <f t="shared" ref="B6274:B6337" si="98">VALUE(LEFT(A6274,LEN(A6274)-1))</f>
        <v>58</v>
      </c>
      <c r="C6274" t="s">
        <v>74</v>
      </c>
      <c r="D6274" s="1">
        <v>46043</v>
      </c>
      <c r="E6274" t="s">
        <v>35</v>
      </c>
      <c r="AF6274">
        <f>IF(excel_project[[#This Row],[Total Messages]]&gt;0,1,0)</f>
        <v>0</v>
      </c>
    </row>
    <row r="6275" spans="1:32" x14ac:dyDescent="0.3">
      <c r="A6275" t="s">
        <v>94</v>
      </c>
      <c r="B6275">
        <f t="shared" si="98"/>
        <v>58</v>
      </c>
      <c r="C6275" t="s">
        <v>74</v>
      </c>
      <c r="D6275" s="1">
        <v>46044</v>
      </c>
      <c r="E6275" t="s">
        <v>36</v>
      </c>
      <c r="AF6275">
        <f>IF(excel_project[[#This Row],[Total Messages]]&gt;0,1,0)</f>
        <v>0</v>
      </c>
    </row>
    <row r="6276" spans="1:32" x14ac:dyDescent="0.3">
      <c r="A6276" t="s">
        <v>94</v>
      </c>
      <c r="B6276">
        <f t="shared" si="98"/>
        <v>58</v>
      </c>
      <c r="C6276" t="s">
        <v>74</v>
      </c>
      <c r="D6276" s="1">
        <v>46045</v>
      </c>
      <c r="E6276" t="s">
        <v>38</v>
      </c>
      <c r="AF6276">
        <f>IF(excel_project[[#This Row],[Total Messages]]&gt;0,1,0)</f>
        <v>0</v>
      </c>
    </row>
    <row r="6277" spans="1:32" x14ac:dyDescent="0.3">
      <c r="A6277" t="s">
        <v>94</v>
      </c>
      <c r="B6277">
        <f t="shared" si="98"/>
        <v>58</v>
      </c>
      <c r="C6277" t="s">
        <v>74</v>
      </c>
      <c r="D6277" s="1">
        <v>46046</v>
      </c>
      <c r="E6277" t="s">
        <v>39</v>
      </c>
      <c r="AF6277">
        <f>IF(excel_project[[#This Row],[Total Messages]]&gt;0,1,0)</f>
        <v>0</v>
      </c>
    </row>
    <row r="6278" spans="1:32" x14ac:dyDescent="0.3">
      <c r="A6278" t="s">
        <v>94</v>
      </c>
      <c r="B6278">
        <f t="shared" si="98"/>
        <v>58</v>
      </c>
      <c r="C6278" t="s">
        <v>74</v>
      </c>
      <c r="D6278" s="1">
        <v>46047</v>
      </c>
      <c r="E6278" t="s">
        <v>40</v>
      </c>
      <c r="AF6278">
        <f>IF(excel_project[[#This Row],[Total Messages]]&gt;0,1,0)</f>
        <v>0</v>
      </c>
    </row>
    <row r="6279" spans="1:32" x14ac:dyDescent="0.3">
      <c r="A6279" t="s">
        <v>94</v>
      </c>
      <c r="B6279">
        <f t="shared" si="98"/>
        <v>58</v>
      </c>
      <c r="C6279" t="s">
        <v>74</v>
      </c>
      <c r="D6279" s="1">
        <v>46048</v>
      </c>
      <c r="E6279" t="s">
        <v>30</v>
      </c>
      <c r="AF6279">
        <f>IF(excel_project[[#This Row],[Total Messages]]&gt;0,1,0)</f>
        <v>0</v>
      </c>
    </row>
    <row r="6280" spans="1:32" x14ac:dyDescent="0.3">
      <c r="A6280" t="s">
        <v>94</v>
      </c>
      <c r="B6280">
        <f t="shared" si="98"/>
        <v>58</v>
      </c>
      <c r="C6280" t="s">
        <v>74</v>
      </c>
      <c r="D6280" s="1">
        <v>46049</v>
      </c>
      <c r="E6280" t="s">
        <v>34</v>
      </c>
      <c r="AF6280">
        <f>IF(excel_project[[#This Row],[Total Messages]]&gt;0,1,0)</f>
        <v>0</v>
      </c>
    </row>
    <row r="6281" spans="1:32" x14ac:dyDescent="0.3">
      <c r="A6281" t="s">
        <v>94</v>
      </c>
      <c r="B6281">
        <f t="shared" si="98"/>
        <v>58</v>
      </c>
      <c r="C6281" t="s">
        <v>74</v>
      </c>
      <c r="D6281" s="1">
        <v>46050</v>
      </c>
      <c r="E6281" t="s">
        <v>35</v>
      </c>
      <c r="AF6281">
        <f>IF(excel_project[[#This Row],[Total Messages]]&gt;0,1,0)</f>
        <v>0</v>
      </c>
    </row>
    <row r="6282" spans="1:32" x14ac:dyDescent="0.3">
      <c r="A6282" t="s">
        <v>94</v>
      </c>
      <c r="B6282">
        <f t="shared" si="98"/>
        <v>58</v>
      </c>
      <c r="C6282" t="s">
        <v>74</v>
      </c>
      <c r="D6282" s="1">
        <v>46051</v>
      </c>
      <c r="E6282" t="s">
        <v>36</v>
      </c>
      <c r="AF6282">
        <f>IF(excel_project[[#This Row],[Total Messages]]&gt;0,1,0)</f>
        <v>0</v>
      </c>
    </row>
    <row r="6283" spans="1:32" x14ac:dyDescent="0.3">
      <c r="A6283" t="s">
        <v>94</v>
      </c>
      <c r="B6283">
        <f t="shared" si="98"/>
        <v>58</v>
      </c>
      <c r="C6283" t="s">
        <v>74</v>
      </c>
      <c r="D6283" s="1">
        <v>46052</v>
      </c>
      <c r="E6283" t="s">
        <v>38</v>
      </c>
      <c r="AF6283">
        <f>IF(excel_project[[#This Row],[Total Messages]]&gt;0,1,0)</f>
        <v>0</v>
      </c>
    </row>
    <row r="6284" spans="1:32" x14ac:dyDescent="0.3">
      <c r="A6284" t="s">
        <v>94</v>
      </c>
      <c r="B6284">
        <f t="shared" si="98"/>
        <v>58</v>
      </c>
      <c r="C6284" t="s">
        <v>74</v>
      </c>
      <c r="D6284" s="1">
        <v>46053</v>
      </c>
      <c r="E6284" t="s">
        <v>39</v>
      </c>
      <c r="AF6284">
        <f>IF(excel_project[[#This Row],[Total Messages]]&gt;0,1,0)</f>
        <v>0</v>
      </c>
    </row>
    <row r="6285" spans="1:32" x14ac:dyDescent="0.3">
      <c r="A6285" t="s">
        <v>94</v>
      </c>
      <c r="B6285">
        <f t="shared" si="98"/>
        <v>58</v>
      </c>
      <c r="C6285" t="s">
        <v>74</v>
      </c>
      <c r="D6285" s="1">
        <v>46054</v>
      </c>
      <c r="E6285" t="s">
        <v>40</v>
      </c>
      <c r="AF6285">
        <f>IF(excel_project[[#This Row],[Total Messages]]&gt;0,1,0)</f>
        <v>0</v>
      </c>
    </row>
    <row r="6286" spans="1:32" x14ac:dyDescent="0.3">
      <c r="A6286" t="s">
        <v>94</v>
      </c>
      <c r="B6286">
        <f t="shared" si="98"/>
        <v>58</v>
      </c>
      <c r="C6286" t="s">
        <v>74</v>
      </c>
      <c r="D6286" s="1">
        <v>46055</v>
      </c>
      <c r="E6286" t="s">
        <v>30</v>
      </c>
      <c r="AF6286">
        <f>IF(excel_project[[#This Row],[Total Messages]]&gt;0,1,0)</f>
        <v>0</v>
      </c>
    </row>
    <row r="6287" spans="1:32" x14ac:dyDescent="0.3">
      <c r="A6287" t="s">
        <v>94</v>
      </c>
      <c r="B6287">
        <f t="shared" si="98"/>
        <v>58</v>
      </c>
      <c r="C6287" t="s">
        <v>74</v>
      </c>
      <c r="D6287" s="1">
        <v>46056</v>
      </c>
      <c r="E6287" t="s">
        <v>34</v>
      </c>
      <c r="AF6287">
        <f>IF(excel_project[[#This Row],[Total Messages]]&gt;0,1,0)</f>
        <v>0</v>
      </c>
    </row>
    <row r="6288" spans="1:32" x14ac:dyDescent="0.3">
      <c r="A6288" t="s">
        <v>94</v>
      </c>
      <c r="B6288">
        <f t="shared" si="98"/>
        <v>58</v>
      </c>
      <c r="C6288" t="s">
        <v>74</v>
      </c>
      <c r="D6288" s="1">
        <v>46057</v>
      </c>
      <c r="E6288" t="s">
        <v>35</v>
      </c>
      <c r="AF6288">
        <f>IF(excel_project[[#This Row],[Total Messages]]&gt;0,1,0)</f>
        <v>0</v>
      </c>
    </row>
    <row r="6289" spans="1:32" x14ac:dyDescent="0.3">
      <c r="A6289" t="s">
        <v>94</v>
      </c>
      <c r="B6289">
        <f t="shared" si="98"/>
        <v>58</v>
      </c>
      <c r="C6289" t="s">
        <v>74</v>
      </c>
      <c r="D6289" s="1">
        <v>46058</v>
      </c>
      <c r="E6289" t="s">
        <v>36</v>
      </c>
      <c r="AF6289">
        <f>IF(excel_project[[#This Row],[Total Messages]]&gt;0,1,0)</f>
        <v>0</v>
      </c>
    </row>
    <row r="6290" spans="1:32" x14ac:dyDescent="0.3">
      <c r="A6290" t="s">
        <v>94</v>
      </c>
      <c r="B6290">
        <f t="shared" si="98"/>
        <v>58</v>
      </c>
      <c r="C6290" t="s">
        <v>74</v>
      </c>
      <c r="D6290" s="1">
        <v>46059</v>
      </c>
      <c r="E6290" t="s">
        <v>38</v>
      </c>
      <c r="AF6290">
        <f>IF(excel_project[[#This Row],[Total Messages]]&gt;0,1,0)</f>
        <v>0</v>
      </c>
    </row>
    <row r="6291" spans="1:32" x14ac:dyDescent="0.3">
      <c r="A6291" t="s">
        <v>94</v>
      </c>
      <c r="B6291">
        <f t="shared" si="98"/>
        <v>58</v>
      </c>
      <c r="C6291" t="s">
        <v>74</v>
      </c>
      <c r="D6291" s="1">
        <v>46060</v>
      </c>
      <c r="E6291" t="s">
        <v>39</v>
      </c>
      <c r="AF6291">
        <f>IF(excel_project[[#This Row],[Total Messages]]&gt;0,1,0)</f>
        <v>0</v>
      </c>
    </row>
    <row r="6292" spans="1:32" x14ac:dyDescent="0.3">
      <c r="A6292" t="s">
        <v>94</v>
      </c>
      <c r="B6292">
        <f t="shared" si="98"/>
        <v>58</v>
      </c>
      <c r="C6292" t="s">
        <v>74</v>
      </c>
      <c r="D6292" s="1">
        <v>46061</v>
      </c>
      <c r="E6292" t="s">
        <v>40</v>
      </c>
      <c r="AF6292">
        <f>IF(excel_project[[#This Row],[Total Messages]]&gt;0,1,0)</f>
        <v>0</v>
      </c>
    </row>
    <row r="6293" spans="1:32" x14ac:dyDescent="0.3">
      <c r="A6293" t="s">
        <v>94</v>
      </c>
      <c r="B6293">
        <f t="shared" si="98"/>
        <v>58</v>
      </c>
      <c r="C6293" t="s">
        <v>74</v>
      </c>
      <c r="D6293" s="1">
        <v>46062</v>
      </c>
      <c r="E6293" t="s">
        <v>30</v>
      </c>
      <c r="AF6293">
        <f>IF(excel_project[[#This Row],[Total Messages]]&gt;0,1,0)</f>
        <v>0</v>
      </c>
    </row>
    <row r="6294" spans="1:32" x14ac:dyDescent="0.3">
      <c r="A6294" t="s">
        <v>94</v>
      </c>
      <c r="B6294">
        <f t="shared" si="98"/>
        <v>58</v>
      </c>
      <c r="C6294" t="s">
        <v>74</v>
      </c>
      <c r="D6294" s="1">
        <v>46063</v>
      </c>
      <c r="E6294" t="s">
        <v>34</v>
      </c>
      <c r="AF6294">
        <f>IF(excel_project[[#This Row],[Total Messages]]&gt;0,1,0)</f>
        <v>0</v>
      </c>
    </row>
    <row r="6295" spans="1:32" x14ac:dyDescent="0.3">
      <c r="A6295" t="s">
        <v>94</v>
      </c>
      <c r="B6295">
        <f t="shared" si="98"/>
        <v>58</v>
      </c>
      <c r="C6295" t="s">
        <v>74</v>
      </c>
      <c r="D6295" s="1">
        <v>46064</v>
      </c>
      <c r="E6295" t="s">
        <v>35</v>
      </c>
      <c r="AF6295">
        <f>IF(excel_project[[#This Row],[Total Messages]]&gt;0,1,0)</f>
        <v>0</v>
      </c>
    </row>
    <row r="6296" spans="1:32" x14ac:dyDescent="0.3">
      <c r="A6296" t="s">
        <v>94</v>
      </c>
      <c r="B6296">
        <f t="shared" si="98"/>
        <v>58</v>
      </c>
      <c r="C6296" t="s">
        <v>74</v>
      </c>
      <c r="D6296" s="1">
        <v>46065</v>
      </c>
      <c r="E6296" t="s">
        <v>36</v>
      </c>
      <c r="AF6296">
        <f>IF(excel_project[[#This Row],[Total Messages]]&gt;0,1,0)</f>
        <v>0</v>
      </c>
    </row>
    <row r="6297" spans="1:32" x14ac:dyDescent="0.3">
      <c r="A6297" t="s">
        <v>94</v>
      </c>
      <c r="B6297">
        <f t="shared" si="98"/>
        <v>58</v>
      </c>
      <c r="C6297" t="s">
        <v>74</v>
      </c>
      <c r="D6297" s="1">
        <v>46066</v>
      </c>
      <c r="E6297" t="s">
        <v>38</v>
      </c>
      <c r="AF6297">
        <f>IF(excel_project[[#This Row],[Total Messages]]&gt;0,1,0)</f>
        <v>0</v>
      </c>
    </row>
    <row r="6298" spans="1:32" x14ac:dyDescent="0.3">
      <c r="A6298" t="s">
        <v>94</v>
      </c>
      <c r="B6298">
        <f t="shared" si="98"/>
        <v>58</v>
      </c>
      <c r="C6298" t="s">
        <v>74</v>
      </c>
      <c r="D6298" s="1">
        <v>46067</v>
      </c>
      <c r="E6298" t="s">
        <v>39</v>
      </c>
      <c r="AF6298">
        <f>IF(excel_project[[#This Row],[Total Messages]]&gt;0,1,0)</f>
        <v>0</v>
      </c>
    </row>
    <row r="6299" spans="1:32" x14ac:dyDescent="0.3">
      <c r="A6299" t="s">
        <v>94</v>
      </c>
      <c r="B6299">
        <f t="shared" si="98"/>
        <v>58</v>
      </c>
      <c r="C6299" t="s">
        <v>74</v>
      </c>
      <c r="D6299" s="1">
        <v>46068</v>
      </c>
      <c r="E6299" t="s">
        <v>40</v>
      </c>
      <c r="AF6299">
        <f>IF(excel_project[[#This Row],[Total Messages]]&gt;0,1,0)</f>
        <v>0</v>
      </c>
    </row>
    <row r="6300" spans="1:32" x14ac:dyDescent="0.3">
      <c r="A6300" t="s">
        <v>94</v>
      </c>
      <c r="B6300">
        <f t="shared" si="98"/>
        <v>58</v>
      </c>
      <c r="C6300" t="s">
        <v>74</v>
      </c>
      <c r="D6300" s="1">
        <v>46069</v>
      </c>
      <c r="E6300" t="s">
        <v>30</v>
      </c>
      <c r="AF6300">
        <f>IF(excel_project[[#This Row],[Total Messages]]&gt;0,1,0)</f>
        <v>0</v>
      </c>
    </row>
    <row r="6301" spans="1:32" x14ac:dyDescent="0.3">
      <c r="A6301" t="s">
        <v>94</v>
      </c>
      <c r="B6301">
        <f t="shared" si="98"/>
        <v>58</v>
      </c>
      <c r="C6301" t="s">
        <v>74</v>
      </c>
      <c r="D6301" s="1">
        <v>46070</v>
      </c>
      <c r="E6301" t="s">
        <v>34</v>
      </c>
      <c r="AF6301">
        <f>IF(excel_project[[#This Row],[Total Messages]]&gt;0,1,0)</f>
        <v>0</v>
      </c>
    </row>
    <row r="6302" spans="1:32" x14ac:dyDescent="0.3">
      <c r="A6302" t="s">
        <v>94</v>
      </c>
      <c r="B6302">
        <f t="shared" si="98"/>
        <v>58</v>
      </c>
      <c r="C6302" t="s">
        <v>74</v>
      </c>
      <c r="D6302" s="1">
        <v>46071</v>
      </c>
      <c r="E6302" t="s">
        <v>35</v>
      </c>
      <c r="F6302">
        <v>10</v>
      </c>
      <c r="G6302">
        <v>6</v>
      </c>
      <c r="H6302">
        <v>4</v>
      </c>
      <c r="I6302" t="s">
        <v>31</v>
      </c>
      <c r="J6302" t="s">
        <v>37</v>
      </c>
      <c r="K6302">
        <v>1</v>
      </c>
      <c r="AF6302">
        <f>IF(excel_project[[#This Row],[Total Messages]]&gt;0,1,0)</f>
        <v>1</v>
      </c>
    </row>
    <row r="6303" spans="1:32" x14ac:dyDescent="0.3">
      <c r="A6303" t="s">
        <v>94</v>
      </c>
      <c r="B6303">
        <f t="shared" si="98"/>
        <v>58</v>
      </c>
      <c r="C6303" t="s">
        <v>74</v>
      </c>
      <c r="D6303" s="1">
        <v>46072</v>
      </c>
      <c r="E6303" t="s">
        <v>36</v>
      </c>
      <c r="AF6303">
        <f>IF(excel_project[[#This Row],[Total Messages]]&gt;0,1,0)</f>
        <v>0</v>
      </c>
    </row>
    <row r="6304" spans="1:32" x14ac:dyDescent="0.3">
      <c r="A6304" t="s">
        <v>94</v>
      </c>
      <c r="B6304">
        <f t="shared" si="98"/>
        <v>58</v>
      </c>
      <c r="C6304" t="s">
        <v>74</v>
      </c>
      <c r="D6304" s="1">
        <v>46073</v>
      </c>
      <c r="E6304" t="s">
        <v>38</v>
      </c>
      <c r="AF6304">
        <f>IF(excel_project[[#This Row],[Total Messages]]&gt;0,1,0)</f>
        <v>0</v>
      </c>
    </row>
    <row r="6305" spans="1:32" x14ac:dyDescent="0.3">
      <c r="A6305" t="s">
        <v>94</v>
      </c>
      <c r="B6305">
        <f t="shared" si="98"/>
        <v>58</v>
      </c>
      <c r="C6305" t="s">
        <v>74</v>
      </c>
      <c r="D6305" s="1">
        <v>46074</v>
      </c>
      <c r="E6305" t="s">
        <v>39</v>
      </c>
      <c r="AF6305">
        <f>IF(excel_project[[#This Row],[Total Messages]]&gt;0,1,0)</f>
        <v>0</v>
      </c>
    </row>
    <row r="6306" spans="1:32" x14ac:dyDescent="0.3">
      <c r="A6306" t="s">
        <v>94</v>
      </c>
      <c r="B6306">
        <f t="shared" si="98"/>
        <v>58</v>
      </c>
      <c r="C6306" t="s">
        <v>74</v>
      </c>
      <c r="D6306" s="1">
        <v>46075</v>
      </c>
      <c r="E6306" t="s">
        <v>40</v>
      </c>
      <c r="AF6306">
        <f>IF(excel_project[[#This Row],[Total Messages]]&gt;0,1,0)</f>
        <v>0</v>
      </c>
    </row>
    <row r="6307" spans="1:32" x14ac:dyDescent="0.3">
      <c r="A6307" t="s">
        <v>94</v>
      </c>
      <c r="B6307">
        <f t="shared" si="98"/>
        <v>58</v>
      </c>
      <c r="C6307" t="s">
        <v>74</v>
      </c>
      <c r="D6307" s="1">
        <v>46076</v>
      </c>
      <c r="E6307" t="s">
        <v>30</v>
      </c>
      <c r="AF6307">
        <f>IF(excel_project[[#This Row],[Total Messages]]&gt;0,1,0)</f>
        <v>0</v>
      </c>
    </row>
    <row r="6308" spans="1:32" x14ac:dyDescent="0.3">
      <c r="A6308" t="s">
        <v>94</v>
      </c>
      <c r="B6308">
        <f t="shared" si="98"/>
        <v>58</v>
      </c>
      <c r="C6308" t="s">
        <v>74</v>
      </c>
      <c r="D6308" s="1">
        <v>46077</v>
      </c>
      <c r="E6308" t="s">
        <v>34</v>
      </c>
      <c r="AF6308">
        <f>IF(excel_project[[#This Row],[Total Messages]]&gt;0,1,0)</f>
        <v>0</v>
      </c>
    </row>
    <row r="6309" spans="1:32" x14ac:dyDescent="0.3">
      <c r="A6309" t="s">
        <v>94</v>
      </c>
      <c r="B6309">
        <f t="shared" si="98"/>
        <v>58</v>
      </c>
      <c r="C6309" t="s">
        <v>74</v>
      </c>
      <c r="D6309" s="1">
        <v>46078</v>
      </c>
      <c r="E6309" t="s">
        <v>35</v>
      </c>
      <c r="AF6309">
        <f>IF(excel_project[[#This Row],[Total Messages]]&gt;0,1,0)</f>
        <v>0</v>
      </c>
    </row>
    <row r="6310" spans="1:32" x14ac:dyDescent="0.3">
      <c r="A6310" t="s">
        <v>94</v>
      </c>
      <c r="B6310">
        <f t="shared" si="98"/>
        <v>58</v>
      </c>
      <c r="C6310" t="s">
        <v>74</v>
      </c>
      <c r="D6310" s="1">
        <v>46079</v>
      </c>
      <c r="E6310" t="s">
        <v>36</v>
      </c>
      <c r="AF6310">
        <f>IF(excel_project[[#This Row],[Total Messages]]&gt;0,1,0)</f>
        <v>0</v>
      </c>
    </row>
    <row r="6311" spans="1:32" x14ac:dyDescent="0.3">
      <c r="A6311" t="s">
        <v>94</v>
      </c>
      <c r="B6311">
        <f t="shared" si="98"/>
        <v>58</v>
      </c>
      <c r="C6311" t="s">
        <v>74</v>
      </c>
      <c r="D6311" s="1">
        <v>46080</v>
      </c>
      <c r="E6311" t="s">
        <v>38</v>
      </c>
      <c r="AF6311">
        <f>IF(excel_project[[#This Row],[Total Messages]]&gt;0,1,0)</f>
        <v>0</v>
      </c>
    </row>
    <row r="6312" spans="1:32" x14ac:dyDescent="0.3">
      <c r="A6312" t="s">
        <v>94</v>
      </c>
      <c r="B6312">
        <f t="shared" si="98"/>
        <v>58</v>
      </c>
      <c r="C6312" t="s">
        <v>74</v>
      </c>
      <c r="D6312" s="1">
        <v>46081</v>
      </c>
      <c r="E6312" t="s">
        <v>39</v>
      </c>
      <c r="AF6312">
        <f>IF(excel_project[[#This Row],[Total Messages]]&gt;0,1,0)</f>
        <v>0</v>
      </c>
    </row>
    <row r="6313" spans="1:32" x14ac:dyDescent="0.3">
      <c r="A6313" t="s">
        <v>94</v>
      </c>
      <c r="B6313">
        <f t="shared" si="98"/>
        <v>58</v>
      </c>
      <c r="C6313" t="s">
        <v>74</v>
      </c>
      <c r="D6313" s="1">
        <v>46082</v>
      </c>
      <c r="E6313" t="s">
        <v>40</v>
      </c>
      <c r="AF6313">
        <f>IF(excel_project[[#This Row],[Total Messages]]&gt;0,1,0)</f>
        <v>0</v>
      </c>
    </row>
    <row r="6314" spans="1:32" x14ac:dyDescent="0.3">
      <c r="A6314" t="s">
        <v>94</v>
      </c>
      <c r="B6314">
        <f t="shared" si="98"/>
        <v>58</v>
      </c>
      <c r="C6314" t="s">
        <v>74</v>
      </c>
      <c r="D6314" s="1">
        <v>46083</v>
      </c>
      <c r="E6314" t="s">
        <v>30</v>
      </c>
      <c r="AF6314">
        <f>IF(excel_project[[#This Row],[Total Messages]]&gt;0,1,0)</f>
        <v>0</v>
      </c>
    </row>
    <row r="6315" spans="1:32" x14ac:dyDescent="0.3">
      <c r="A6315" t="s">
        <v>94</v>
      </c>
      <c r="B6315">
        <f t="shared" si="98"/>
        <v>58</v>
      </c>
      <c r="C6315" t="s">
        <v>74</v>
      </c>
      <c r="D6315" s="1">
        <v>46084</v>
      </c>
      <c r="E6315" t="s">
        <v>34</v>
      </c>
      <c r="AF6315">
        <f>IF(excel_project[[#This Row],[Total Messages]]&gt;0,1,0)</f>
        <v>0</v>
      </c>
    </row>
    <row r="6316" spans="1:32" x14ac:dyDescent="0.3">
      <c r="A6316" t="s">
        <v>94</v>
      </c>
      <c r="B6316">
        <f t="shared" si="98"/>
        <v>58</v>
      </c>
      <c r="C6316" t="s">
        <v>74</v>
      </c>
      <c r="D6316" s="1">
        <v>46085</v>
      </c>
      <c r="E6316" t="s">
        <v>35</v>
      </c>
      <c r="AF6316">
        <f>IF(excel_project[[#This Row],[Total Messages]]&gt;0,1,0)</f>
        <v>0</v>
      </c>
    </row>
    <row r="6317" spans="1:32" x14ac:dyDescent="0.3">
      <c r="A6317" t="s">
        <v>94</v>
      </c>
      <c r="B6317">
        <f t="shared" si="98"/>
        <v>58</v>
      </c>
      <c r="C6317" t="s">
        <v>74</v>
      </c>
      <c r="D6317" s="1">
        <v>46086</v>
      </c>
      <c r="E6317" t="s">
        <v>36</v>
      </c>
      <c r="AF6317">
        <f>IF(excel_project[[#This Row],[Total Messages]]&gt;0,1,0)</f>
        <v>0</v>
      </c>
    </row>
    <row r="6318" spans="1:32" x14ac:dyDescent="0.3">
      <c r="A6318" t="s">
        <v>94</v>
      </c>
      <c r="B6318">
        <f t="shared" si="98"/>
        <v>58</v>
      </c>
      <c r="C6318" t="s">
        <v>74</v>
      </c>
      <c r="D6318" s="1">
        <v>46087</v>
      </c>
      <c r="E6318" t="s">
        <v>38</v>
      </c>
      <c r="AF6318">
        <f>IF(excel_project[[#This Row],[Total Messages]]&gt;0,1,0)</f>
        <v>0</v>
      </c>
    </row>
    <row r="6319" spans="1:32" x14ac:dyDescent="0.3">
      <c r="A6319" t="s">
        <v>94</v>
      </c>
      <c r="B6319">
        <f t="shared" si="98"/>
        <v>58</v>
      </c>
      <c r="C6319" t="s">
        <v>74</v>
      </c>
      <c r="D6319" s="1">
        <v>46088</v>
      </c>
      <c r="E6319" t="s">
        <v>39</v>
      </c>
      <c r="AF6319">
        <f>IF(excel_project[[#This Row],[Total Messages]]&gt;0,1,0)</f>
        <v>0</v>
      </c>
    </row>
    <row r="6320" spans="1:32" x14ac:dyDescent="0.3">
      <c r="A6320" t="s">
        <v>94</v>
      </c>
      <c r="B6320">
        <f t="shared" si="98"/>
        <v>58</v>
      </c>
      <c r="C6320" t="s">
        <v>74</v>
      </c>
      <c r="D6320" s="1">
        <v>46089</v>
      </c>
      <c r="E6320" t="s">
        <v>40</v>
      </c>
      <c r="AF6320">
        <f>IF(excel_project[[#This Row],[Total Messages]]&gt;0,1,0)</f>
        <v>0</v>
      </c>
    </row>
    <row r="6321" spans="1:32" x14ac:dyDescent="0.3">
      <c r="A6321" t="s">
        <v>94</v>
      </c>
      <c r="B6321">
        <f t="shared" si="98"/>
        <v>58</v>
      </c>
      <c r="C6321" t="s">
        <v>74</v>
      </c>
      <c r="D6321" s="1">
        <v>46090</v>
      </c>
      <c r="E6321" t="s">
        <v>30</v>
      </c>
      <c r="AF6321">
        <f>IF(excel_project[[#This Row],[Total Messages]]&gt;0,1,0)</f>
        <v>0</v>
      </c>
    </row>
    <row r="6322" spans="1:32" x14ac:dyDescent="0.3">
      <c r="A6322" t="s">
        <v>94</v>
      </c>
      <c r="B6322">
        <f t="shared" si="98"/>
        <v>58</v>
      </c>
      <c r="C6322" t="s">
        <v>74</v>
      </c>
      <c r="D6322" s="1">
        <v>46091</v>
      </c>
      <c r="E6322" t="s">
        <v>34</v>
      </c>
      <c r="AF6322">
        <f>IF(excel_project[[#This Row],[Total Messages]]&gt;0,1,0)</f>
        <v>0</v>
      </c>
    </row>
    <row r="6323" spans="1:32" x14ac:dyDescent="0.3">
      <c r="A6323" t="s">
        <v>94</v>
      </c>
      <c r="B6323">
        <f t="shared" si="98"/>
        <v>58</v>
      </c>
      <c r="C6323" t="s">
        <v>74</v>
      </c>
      <c r="D6323" s="1">
        <v>46092</v>
      </c>
      <c r="E6323" t="s">
        <v>35</v>
      </c>
      <c r="AF6323">
        <f>IF(excel_project[[#This Row],[Total Messages]]&gt;0,1,0)</f>
        <v>0</v>
      </c>
    </row>
    <row r="6324" spans="1:32" x14ac:dyDescent="0.3">
      <c r="A6324" t="s">
        <v>94</v>
      </c>
      <c r="B6324">
        <f t="shared" si="98"/>
        <v>58</v>
      </c>
      <c r="C6324" t="s">
        <v>74</v>
      </c>
      <c r="D6324" s="1">
        <v>46093</v>
      </c>
      <c r="E6324" t="s">
        <v>36</v>
      </c>
      <c r="AF6324">
        <f>IF(excel_project[[#This Row],[Total Messages]]&gt;0,1,0)</f>
        <v>0</v>
      </c>
    </row>
    <row r="6325" spans="1:32" x14ac:dyDescent="0.3">
      <c r="A6325" t="s">
        <v>94</v>
      </c>
      <c r="B6325">
        <f t="shared" si="98"/>
        <v>58</v>
      </c>
      <c r="C6325" t="s">
        <v>74</v>
      </c>
      <c r="D6325" s="1">
        <v>46094</v>
      </c>
      <c r="E6325" t="s">
        <v>38</v>
      </c>
      <c r="AF6325">
        <f>IF(excel_project[[#This Row],[Total Messages]]&gt;0,1,0)</f>
        <v>0</v>
      </c>
    </row>
    <row r="6326" spans="1:32" x14ac:dyDescent="0.3">
      <c r="A6326" t="s">
        <v>94</v>
      </c>
      <c r="B6326">
        <f t="shared" si="98"/>
        <v>58</v>
      </c>
      <c r="C6326" t="s">
        <v>74</v>
      </c>
      <c r="D6326" s="1">
        <v>46095</v>
      </c>
      <c r="E6326" t="s">
        <v>39</v>
      </c>
      <c r="AF6326">
        <f>IF(excel_project[[#This Row],[Total Messages]]&gt;0,1,0)</f>
        <v>0</v>
      </c>
    </row>
    <row r="6327" spans="1:32" x14ac:dyDescent="0.3">
      <c r="A6327" t="s">
        <v>94</v>
      </c>
      <c r="B6327">
        <f t="shared" si="98"/>
        <v>58</v>
      </c>
      <c r="C6327" t="s">
        <v>74</v>
      </c>
      <c r="D6327" s="1">
        <v>46096</v>
      </c>
      <c r="E6327" t="s">
        <v>40</v>
      </c>
      <c r="AF6327">
        <f>IF(excel_project[[#This Row],[Total Messages]]&gt;0,1,0)</f>
        <v>0</v>
      </c>
    </row>
    <row r="6328" spans="1:32" x14ac:dyDescent="0.3">
      <c r="A6328" t="s">
        <v>94</v>
      </c>
      <c r="B6328">
        <f t="shared" si="98"/>
        <v>58</v>
      </c>
      <c r="C6328" t="s">
        <v>74</v>
      </c>
      <c r="D6328" s="1">
        <v>46097</v>
      </c>
      <c r="E6328" t="s">
        <v>30</v>
      </c>
      <c r="AF6328">
        <f>IF(excel_project[[#This Row],[Total Messages]]&gt;0,1,0)</f>
        <v>0</v>
      </c>
    </row>
    <row r="6329" spans="1:32" x14ac:dyDescent="0.3">
      <c r="A6329" t="s">
        <v>94</v>
      </c>
      <c r="B6329">
        <f t="shared" si="98"/>
        <v>58</v>
      </c>
      <c r="C6329" t="s">
        <v>74</v>
      </c>
      <c r="D6329" s="1">
        <v>46098</v>
      </c>
      <c r="E6329" t="s">
        <v>34</v>
      </c>
      <c r="AF6329">
        <f>IF(excel_project[[#This Row],[Total Messages]]&gt;0,1,0)</f>
        <v>0</v>
      </c>
    </row>
    <row r="6330" spans="1:32" x14ac:dyDescent="0.3">
      <c r="A6330" t="s">
        <v>94</v>
      </c>
      <c r="B6330">
        <f t="shared" si="98"/>
        <v>58</v>
      </c>
      <c r="C6330" t="s">
        <v>74</v>
      </c>
      <c r="D6330" s="1">
        <v>46099</v>
      </c>
      <c r="E6330" t="s">
        <v>35</v>
      </c>
      <c r="AF6330">
        <f>IF(excel_project[[#This Row],[Total Messages]]&gt;0,1,0)</f>
        <v>0</v>
      </c>
    </row>
    <row r="6331" spans="1:32" x14ac:dyDescent="0.3">
      <c r="A6331" t="s">
        <v>94</v>
      </c>
      <c r="B6331">
        <f t="shared" si="98"/>
        <v>58</v>
      </c>
      <c r="C6331" t="s">
        <v>74</v>
      </c>
      <c r="D6331" s="1">
        <v>46100</v>
      </c>
      <c r="E6331" t="s">
        <v>36</v>
      </c>
      <c r="AF6331">
        <f>IF(excel_project[[#This Row],[Total Messages]]&gt;0,1,0)</f>
        <v>0</v>
      </c>
    </row>
    <row r="6332" spans="1:32" x14ac:dyDescent="0.3">
      <c r="A6332" t="s">
        <v>94</v>
      </c>
      <c r="B6332">
        <f t="shared" si="98"/>
        <v>58</v>
      </c>
      <c r="C6332" t="s">
        <v>74</v>
      </c>
      <c r="D6332" s="1">
        <v>46101</v>
      </c>
      <c r="E6332" t="s">
        <v>38</v>
      </c>
      <c r="AF6332">
        <f>IF(excel_project[[#This Row],[Total Messages]]&gt;0,1,0)</f>
        <v>0</v>
      </c>
    </row>
    <row r="6333" spans="1:32" x14ac:dyDescent="0.3">
      <c r="A6333" t="s">
        <v>94</v>
      </c>
      <c r="B6333">
        <f t="shared" si="98"/>
        <v>58</v>
      </c>
      <c r="C6333" t="s">
        <v>74</v>
      </c>
      <c r="D6333" s="1">
        <v>46102</v>
      </c>
      <c r="E6333" t="s">
        <v>39</v>
      </c>
      <c r="AF6333">
        <f>IF(excel_project[[#This Row],[Total Messages]]&gt;0,1,0)</f>
        <v>0</v>
      </c>
    </row>
    <row r="6334" spans="1:32" x14ac:dyDescent="0.3">
      <c r="A6334" t="s">
        <v>94</v>
      </c>
      <c r="B6334">
        <f t="shared" si="98"/>
        <v>58</v>
      </c>
      <c r="C6334" t="s">
        <v>74</v>
      </c>
      <c r="D6334" s="1">
        <v>46103</v>
      </c>
      <c r="E6334" t="s">
        <v>40</v>
      </c>
      <c r="AF6334">
        <f>IF(excel_project[[#This Row],[Total Messages]]&gt;0,1,0)</f>
        <v>0</v>
      </c>
    </row>
    <row r="6335" spans="1:32" x14ac:dyDescent="0.3">
      <c r="A6335" t="s">
        <v>94</v>
      </c>
      <c r="B6335">
        <f t="shared" si="98"/>
        <v>58</v>
      </c>
      <c r="C6335" t="s">
        <v>74</v>
      </c>
      <c r="D6335" s="1">
        <v>46104</v>
      </c>
      <c r="E6335" t="s">
        <v>30</v>
      </c>
      <c r="AF6335">
        <f>IF(excel_project[[#This Row],[Total Messages]]&gt;0,1,0)</f>
        <v>0</v>
      </c>
    </row>
    <row r="6336" spans="1:32" x14ac:dyDescent="0.3">
      <c r="A6336" t="s">
        <v>94</v>
      </c>
      <c r="B6336">
        <f t="shared" si="98"/>
        <v>58</v>
      </c>
      <c r="C6336" t="s">
        <v>74</v>
      </c>
      <c r="D6336" s="1">
        <v>46105</v>
      </c>
      <c r="E6336" t="s">
        <v>34</v>
      </c>
      <c r="AF6336">
        <f>IF(excel_project[[#This Row],[Total Messages]]&gt;0,1,0)</f>
        <v>0</v>
      </c>
    </row>
    <row r="6337" spans="1:32" x14ac:dyDescent="0.3">
      <c r="A6337" t="s">
        <v>94</v>
      </c>
      <c r="B6337">
        <f t="shared" si="98"/>
        <v>58</v>
      </c>
      <c r="C6337" t="s">
        <v>74</v>
      </c>
      <c r="D6337" s="1">
        <v>46106</v>
      </c>
      <c r="E6337" t="s">
        <v>35</v>
      </c>
      <c r="AF6337">
        <f>IF(excel_project[[#This Row],[Total Messages]]&gt;0,1,0)</f>
        <v>0</v>
      </c>
    </row>
    <row r="6338" spans="1:32" x14ac:dyDescent="0.3">
      <c r="A6338" t="s">
        <v>94</v>
      </c>
      <c r="B6338">
        <f t="shared" ref="B6338:B6401" si="99">VALUE(LEFT(A6338,LEN(A6338)-1))</f>
        <v>58</v>
      </c>
      <c r="C6338" t="s">
        <v>74</v>
      </c>
      <c r="D6338" s="1">
        <v>46107</v>
      </c>
      <c r="E6338" t="s">
        <v>36</v>
      </c>
      <c r="AF6338">
        <f>IF(excel_project[[#This Row],[Total Messages]]&gt;0,1,0)</f>
        <v>0</v>
      </c>
    </row>
    <row r="6339" spans="1:32" x14ac:dyDescent="0.3">
      <c r="A6339" t="s">
        <v>94</v>
      </c>
      <c r="B6339">
        <f t="shared" si="99"/>
        <v>58</v>
      </c>
      <c r="C6339" t="s">
        <v>74</v>
      </c>
      <c r="D6339" s="1">
        <v>46108</v>
      </c>
      <c r="E6339" t="s">
        <v>38</v>
      </c>
      <c r="AF6339">
        <f>IF(excel_project[[#This Row],[Total Messages]]&gt;0,1,0)</f>
        <v>0</v>
      </c>
    </row>
    <row r="6340" spans="1:32" x14ac:dyDescent="0.3">
      <c r="A6340" t="s">
        <v>94</v>
      </c>
      <c r="B6340">
        <f t="shared" si="99"/>
        <v>58</v>
      </c>
      <c r="C6340" t="s">
        <v>74</v>
      </c>
      <c r="D6340" s="1">
        <v>46109</v>
      </c>
      <c r="E6340" t="s">
        <v>39</v>
      </c>
      <c r="AF6340">
        <f>IF(excel_project[[#This Row],[Total Messages]]&gt;0,1,0)</f>
        <v>0</v>
      </c>
    </row>
    <row r="6341" spans="1:32" x14ac:dyDescent="0.3">
      <c r="A6341" t="s">
        <v>94</v>
      </c>
      <c r="B6341">
        <f t="shared" si="99"/>
        <v>58</v>
      </c>
      <c r="C6341" t="s">
        <v>74</v>
      </c>
      <c r="D6341" s="1">
        <v>46110</v>
      </c>
      <c r="E6341" t="s">
        <v>40</v>
      </c>
      <c r="AF6341">
        <f>IF(excel_project[[#This Row],[Total Messages]]&gt;0,1,0)</f>
        <v>0</v>
      </c>
    </row>
    <row r="6342" spans="1:32" x14ac:dyDescent="0.3">
      <c r="A6342" t="s">
        <v>94</v>
      </c>
      <c r="B6342">
        <f t="shared" si="99"/>
        <v>58</v>
      </c>
      <c r="C6342" t="s">
        <v>74</v>
      </c>
      <c r="D6342" s="1">
        <v>46111</v>
      </c>
      <c r="E6342" t="s">
        <v>30</v>
      </c>
      <c r="AF6342">
        <f>IF(excel_project[[#This Row],[Total Messages]]&gt;0,1,0)</f>
        <v>0</v>
      </c>
    </row>
    <row r="6343" spans="1:32" x14ac:dyDescent="0.3">
      <c r="A6343" t="s">
        <v>94</v>
      </c>
      <c r="B6343">
        <f t="shared" si="99"/>
        <v>58</v>
      </c>
      <c r="C6343" t="s">
        <v>74</v>
      </c>
      <c r="D6343" s="1">
        <v>46112</v>
      </c>
      <c r="E6343" t="s">
        <v>34</v>
      </c>
      <c r="AF6343">
        <f>IF(excel_project[[#This Row],[Total Messages]]&gt;0,1,0)</f>
        <v>0</v>
      </c>
    </row>
    <row r="6344" spans="1:32" x14ac:dyDescent="0.3">
      <c r="A6344" t="s">
        <v>94</v>
      </c>
      <c r="B6344">
        <f t="shared" si="99"/>
        <v>58</v>
      </c>
      <c r="C6344" t="s">
        <v>74</v>
      </c>
      <c r="D6344" s="1">
        <v>46113</v>
      </c>
      <c r="E6344" t="s">
        <v>35</v>
      </c>
      <c r="AF6344">
        <f>IF(excel_project[[#This Row],[Total Messages]]&gt;0,1,0)</f>
        <v>0</v>
      </c>
    </row>
    <row r="6345" spans="1:32" x14ac:dyDescent="0.3">
      <c r="A6345" t="s">
        <v>94</v>
      </c>
      <c r="B6345">
        <f t="shared" si="99"/>
        <v>58</v>
      </c>
      <c r="C6345" t="s">
        <v>74</v>
      </c>
      <c r="D6345" s="1">
        <v>46114</v>
      </c>
      <c r="E6345" t="s">
        <v>36</v>
      </c>
      <c r="AF6345">
        <f>IF(excel_project[[#This Row],[Total Messages]]&gt;0,1,0)</f>
        <v>0</v>
      </c>
    </row>
    <row r="6346" spans="1:32" x14ac:dyDescent="0.3">
      <c r="A6346" t="s">
        <v>94</v>
      </c>
      <c r="B6346">
        <f t="shared" si="99"/>
        <v>58</v>
      </c>
      <c r="C6346" t="s">
        <v>74</v>
      </c>
      <c r="D6346" s="1">
        <v>46115</v>
      </c>
      <c r="E6346" t="s">
        <v>38</v>
      </c>
      <c r="AF6346">
        <f>IF(excel_project[[#This Row],[Total Messages]]&gt;0,1,0)</f>
        <v>0</v>
      </c>
    </row>
    <row r="6347" spans="1:32" x14ac:dyDescent="0.3">
      <c r="A6347" t="s">
        <v>94</v>
      </c>
      <c r="B6347">
        <f t="shared" si="99"/>
        <v>58</v>
      </c>
      <c r="C6347" t="s">
        <v>74</v>
      </c>
      <c r="D6347" s="1">
        <v>46116</v>
      </c>
      <c r="E6347" t="s">
        <v>39</v>
      </c>
      <c r="AF6347">
        <f>IF(excel_project[[#This Row],[Total Messages]]&gt;0,1,0)</f>
        <v>0</v>
      </c>
    </row>
    <row r="6348" spans="1:32" x14ac:dyDescent="0.3">
      <c r="A6348" t="s">
        <v>94</v>
      </c>
      <c r="B6348">
        <f t="shared" si="99"/>
        <v>58</v>
      </c>
      <c r="C6348" t="s">
        <v>74</v>
      </c>
      <c r="D6348" s="1">
        <v>46117</v>
      </c>
      <c r="E6348" t="s">
        <v>40</v>
      </c>
      <c r="AF6348">
        <f>IF(excel_project[[#This Row],[Total Messages]]&gt;0,1,0)</f>
        <v>0</v>
      </c>
    </row>
    <row r="6349" spans="1:32" x14ac:dyDescent="0.3">
      <c r="A6349" t="s">
        <v>94</v>
      </c>
      <c r="B6349">
        <f t="shared" si="99"/>
        <v>58</v>
      </c>
      <c r="C6349" t="s">
        <v>74</v>
      </c>
      <c r="D6349" s="1">
        <v>46118</v>
      </c>
      <c r="E6349" t="s">
        <v>30</v>
      </c>
      <c r="AF6349">
        <f>IF(excel_project[[#This Row],[Total Messages]]&gt;0,1,0)</f>
        <v>0</v>
      </c>
    </row>
    <row r="6350" spans="1:32" x14ac:dyDescent="0.3">
      <c r="A6350" t="s">
        <v>94</v>
      </c>
      <c r="B6350">
        <f t="shared" si="99"/>
        <v>58</v>
      </c>
      <c r="C6350" t="s">
        <v>74</v>
      </c>
      <c r="D6350" s="1">
        <v>46119</v>
      </c>
      <c r="E6350" t="s">
        <v>34</v>
      </c>
      <c r="AF6350">
        <f>IF(excel_project[[#This Row],[Total Messages]]&gt;0,1,0)</f>
        <v>0</v>
      </c>
    </row>
    <row r="6351" spans="1:32" x14ac:dyDescent="0.3">
      <c r="A6351" t="s">
        <v>94</v>
      </c>
      <c r="B6351">
        <f t="shared" si="99"/>
        <v>58</v>
      </c>
      <c r="C6351" t="s">
        <v>74</v>
      </c>
      <c r="D6351" s="1">
        <v>46120</v>
      </c>
      <c r="E6351" t="s">
        <v>35</v>
      </c>
      <c r="AF6351">
        <f>IF(excel_project[[#This Row],[Total Messages]]&gt;0,1,0)</f>
        <v>0</v>
      </c>
    </row>
    <row r="6352" spans="1:32" x14ac:dyDescent="0.3">
      <c r="A6352" t="s">
        <v>94</v>
      </c>
      <c r="B6352">
        <f t="shared" si="99"/>
        <v>58</v>
      </c>
      <c r="C6352" t="s">
        <v>74</v>
      </c>
      <c r="D6352" s="1">
        <v>46121</v>
      </c>
      <c r="E6352" t="s">
        <v>36</v>
      </c>
      <c r="AF6352">
        <f>IF(excel_project[[#This Row],[Total Messages]]&gt;0,1,0)</f>
        <v>0</v>
      </c>
    </row>
    <row r="6353" spans="1:32" x14ac:dyDescent="0.3">
      <c r="A6353" t="s">
        <v>94</v>
      </c>
      <c r="B6353">
        <f t="shared" si="99"/>
        <v>58</v>
      </c>
      <c r="C6353" t="s">
        <v>74</v>
      </c>
      <c r="D6353" s="1">
        <v>46122</v>
      </c>
      <c r="E6353" t="s">
        <v>38</v>
      </c>
      <c r="AF6353">
        <f>IF(excel_project[[#This Row],[Total Messages]]&gt;0,1,0)</f>
        <v>0</v>
      </c>
    </row>
    <row r="6354" spans="1:32" x14ac:dyDescent="0.3">
      <c r="A6354" t="s">
        <v>94</v>
      </c>
      <c r="B6354">
        <f t="shared" si="99"/>
        <v>58</v>
      </c>
      <c r="C6354" t="s">
        <v>74</v>
      </c>
      <c r="D6354" s="1">
        <v>46123</v>
      </c>
      <c r="E6354" t="s">
        <v>39</v>
      </c>
      <c r="AF6354">
        <f>IF(excel_project[[#This Row],[Total Messages]]&gt;0,1,0)</f>
        <v>0</v>
      </c>
    </row>
    <row r="6355" spans="1:32" x14ac:dyDescent="0.3">
      <c r="A6355" t="s">
        <v>94</v>
      </c>
      <c r="B6355">
        <f t="shared" si="99"/>
        <v>58</v>
      </c>
      <c r="C6355" t="s">
        <v>74</v>
      </c>
      <c r="D6355" s="1">
        <v>46124</v>
      </c>
      <c r="E6355" t="s">
        <v>40</v>
      </c>
      <c r="AF6355">
        <f>IF(excel_project[[#This Row],[Total Messages]]&gt;0,1,0)</f>
        <v>0</v>
      </c>
    </row>
    <row r="6356" spans="1:32" x14ac:dyDescent="0.3">
      <c r="A6356" t="s">
        <v>94</v>
      </c>
      <c r="B6356">
        <f t="shared" si="99"/>
        <v>58</v>
      </c>
      <c r="C6356" t="s">
        <v>74</v>
      </c>
      <c r="D6356" s="1">
        <v>46125</v>
      </c>
      <c r="E6356" t="s">
        <v>30</v>
      </c>
      <c r="AF6356">
        <f>IF(excel_project[[#This Row],[Total Messages]]&gt;0,1,0)</f>
        <v>0</v>
      </c>
    </row>
    <row r="6357" spans="1:32" x14ac:dyDescent="0.3">
      <c r="A6357" t="s">
        <v>94</v>
      </c>
      <c r="B6357">
        <f t="shared" si="99"/>
        <v>58</v>
      </c>
      <c r="C6357" t="s">
        <v>74</v>
      </c>
      <c r="D6357" s="1">
        <v>46126</v>
      </c>
      <c r="E6357" t="s">
        <v>34</v>
      </c>
      <c r="AF6357">
        <f>IF(excel_project[[#This Row],[Total Messages]]&gt;0,1,0)</f>
        <v>0</v>
      </c>
    </row>
    <row r="6358" spans="1:32" x14ac:dyDescent="0.3">
      <c r="A6358" t="s">
        <v>94</v>
      </c>
      <c r="B6358">
        <f t="shared" si="99"/>
        <v>58</v>
      </c>
      <c r="C6358" t="s">
        <v>74</v>
      </c>
      <c r="D6358" s="1">
        <v>46127</v>
      </c>
      <c r="E6358" t="s">
        <v>35</v>
      </c>
      <c r="AF6358">
        <f>IF(excel_project[[#This Row],[Total Messages]]&gt;0,1,0)</f>
        <v>0</v>
      </c>
    </row>
    <row r="6359" spans="1:32" x14ac:dyDescent="0.3">
      <c r="A6359" t="s">
        <v>94</v>
      </c>
      <c r="B6359">
        <f t="shared" si="99"/>
        <v>58</v>
      </c>
      <c r="C6359" t="s">
        <v>74</v>
      </c>
      <c r="D6359" s="1">
        <v>46128</v>
      </c>
      <c r="E6359" t="s">
        <v>36</v>
      </c>
      <c r="AF6359">
        <f>IF(excel_project[[#This Row],[Total Messages]]&gt;0,1,0)</f>
        <v>0</v>
      </c>
    </row>
    <row r="6360" spans="1:32" x14ac:dyDescent="0.3">
      <c r="A6360" t="s">
        <v>94</v>
      </c>
      <c r="B6360">
        <f t="shared" si="99"/>
        <v>58</v>
      </c>
      <c r="C6360" t="s">
        <v>74</v>
      </c>
      <c r="D6360" s="1">
        <v>46129</v>
      </c>
      <c r="E6360" t="s">
        <v>38</v>
      </c>
      <c r="AF6360">
        <f>IF(excel_project[[#This Row],[Total Messages]]&gt;0,1,0)</f>
        <v>0</v>
      </c>
    </row>
    <row r="6361" spans="1:32" x14ac:dyDescent="0.3">
      <c r="A6361" t="s">
        <v>94</v>
      </c>
      <c r="B6361">
        <f t="shared" si="99"/>
        <v>58</v>
      </c>
      <c r="C6361" t="s">
        <v>74</v>
      </c>
      <c r="D6361" s="1">
        <v>46130</v>
      </c>
      <c r="E6361" t="s">
        <v>39</v>
      </c>
      <c r="AF6361">
        <f>IF(excel_project[[#This Row],[Total Messages]]&gt;0,1,0)</f>
        <v>0</v>
      </c>
    </row>
    <row r="6362" spans="1:32" x14ac:dyDescent="0.3">
      <c r="A6362" t="s">
        <v>94</v>
      </c>
      <c r="B6362">
        <f t="shared" si="99"/>
        <v>58</v>
      </c>
      <c r="C6362" t="s">
        <v>74</v>
      </c>
      <c r="D6362" s="1">
        <v>46131</v>
      </c>
      <c r="E6362" t="s">
        <v>40</v>
      </c>
      <c r="AF6362">
        <f>IF(excel_project[[#This Row],[Total Messages]]&gt;0,1,0)</f>
        <v>0</v>
      </c>
    </row>
    <row r="6363" spans="1:32" x14ac:dyDescent="0.3">
      <c r="A6363" t="s">
        <v>94</v>
      </c>
      <c r="B6363">
        <f t="shared" si="99"/>
        <v>58</v>
      </c>
      <c r="C6363" t="s">
        <v>74</v>
      </c>
      <c r="D6363" s="1">
        <v>46132</v>
      </c>
      <c r="E6363" t="s">
        <v>30</v>
      </c>
      <c r="AF6363">
        <f>IF(excel_project[[#This Row],[Total Messages]]&gt;0,1,0)</f>
        <v>0</v>
      </c>
    </row>
    <row r="6364" spans="1:32" x14ac:dyDescent="0.3">
      <c r="A6364" t="s">
        <v>94</v>
      </c>
      <c r="B6364">
        <f t="shared" si="99"/>
        <v>58</v>
      </c>
      <c r="C6364" t="s">
        <v>74</v>
      </c>
      <c r="D6364" s="1">
        <v>46133</v>
      </c>
      <c r="E6364" t="s">
        <v>34</v>
      </c>
      <c r="AF6364">
        <f>IF(excel_project[[#This Row],[Total Messages]]&gt;0,1,0)</f>
        <v>0</v>
      </c>
    </row>
    <row r="6365" spans="1:32" x14ac:dyDescent="0.3">
      <c r="A6365" t="s">
        <v>94</v>
      </c>
      <c r="B6365">
        <f t="shared" si="99"/>
        <v>58</v>
      </c>
      <c r="C6365" t="s">
        <v>74</v>
      </c>
      <c r="D6365" s="1">
        <v>46134</v>
      </c>
      <c r="E6365" t="s">
        <v>35</v>
      </c>
      <c r="AF6365">
        <f>IF(excel_project[[#This Row],[Total Messages]]&gt;0,1,0)</f>
        <v>0</v>
      </c>
    </row>
    <row r="6366" spans="1:32" x14ac:dyDescent="0.3">
      <c r="A6366" t="s">
        <v>94</v>
      </c>
      <c r="B6366">
        <f t="shared" si="99"/>
        <v>58</v>
      </c>
      <c r="C6366" t="s">
        <v>74</v>
      </c>
      <c r="D6366" s="1">
        <v>46135</v>
      </c>
      <c r="E6366" t="s">
        <v>36</v>
      </c>
      <c r="AF6366">
        <f>IF(excel_project[[#This Row],[Total Messages]]&gt;0,1,0)</f>
        <v>0</v>
      </c>
    </row>
    <row r="6367" spans="1:32" x14ac:dyDescent="0.3">
      <c r="A6367" t="s">
        <v>94</v>
      </c>
      <c r="B6367">
        <f t="shared" si="99"/>
        <v>58</v>
      </c>
      <c r="C6367" t="s">
        <v>74</v>
      </c>
      <c r="D6367" s="1">
        <v>46136</v>
      </c>
      <c r="E6367" t="s">
        <v>38</v>
      </c>
      <c r="AF6367">
        <f>IF(excel_project[[#This Row],[Total Messages]]&gt;0,1,0)</f>
        <v>0</v>
      </c>
    </row>
    <row r="6368" spans="1:32" x14ac:dyDescent="0.3">
      <c r="A6368" t="s">
        <v>94</v>
      </c>
      <c r="B6368">
        <f t="shared" si="99"/>
        <v>58</v>
      </c>
      <c r="C6368" t="s">
        <v>74</v>
      </c>
      <c r="D6368" s="1">
        <v>46137</v>
      </c>
      <c r="E6368" t="s">
        <v>39</v>
      </c>
      <c r="AF6368">
        <f>IF(excel_project[[#This Row],[Total Messages]]&gt;0,1,0)</f>
        <v>0</v>
      </c>
    </row>
    <row r="6369" spans="1:32" x14ac:dyDescent="0.3">
      <c r="A6369" t="s">
        <v>94</v>
      </c>
      <c r="B6369">
        <f t="shared" si="99"/>
        <v>58</v>
      </c>
      <c r="C6369" t="s">
        <v>74</v>
      </c>
      <c r="D6369" s="1">
        <v>46138</v>
      </c>
      <c r="E6369" t="s">
        <v>40</v>
      </c>
      <c r="AF6369">
        <f>IF(excel_project[[#This Row],[Total Messages]]&gt;0,1,0)</f>
        <v>0</v>
      </c>
    </row>
    <row r="6370" spans="1:32" x14ac:dyDescent="0.3">
      <c r="A6370" t="s">
        <v>94</v>
      </c>
      <c r="B6370">
        <f t="shared" si="99"/>
        <v>58</v>
      </c>
      <c r="C6370" t="s">
        <v>74</v>
      </c>
      <c r="D6370" s="1">
        <v>46139</v>
      </c>
      <c r="E6370" t="s">
        <v>30</v>
      </c>
      <c r="AF6370">
        <f>IF(excel_project[[#This Row],[Total Messages]]&gt;0,1,0)</f>
        <v>0</v>
      </c>
    </row>
    <row r="6371" spans="1:32" x14ac:dyDescent="0.3">
      <c r="A6371" t="s">
        <v>94</v>
      </c>
      <c r="B6371">
        <f t="shared" si="99"/>
        <v>58</v>
      </c>
      <c r="C6371" t="s">
        <v>74</v>
      </c>
      <c r="D6371" s="1">
        <v>46140</v>
      </c>
      <c r="E6371" t="s">
        <v>34</v>
      </c>
      <c r="AF6371">
        <f>IF(excel_project[[#This Row],[Total Messages]]&gt;0,1,0)</f>
        <v>0</v>
      </c>
    </row>
    <row r="6372" spans="1:32" x14ac:dyDescent="0.3">
      <c r="A6372" t="s">
        <v>94</v>
      </c>
      <c r="B6372">
        <f t="shared" si="99"/>
        <v>58</v>
      </c>
      <c r="C6372" t="s">
        <v>74</v>
      </c>
      <c r="D6372" s="1">
        <v>46141</v>
      </c>
      <c r="E6372" t="s">
        <v>35</v>
      </c>
      <c r="AF6372">
        <f>IF(excel_project[[#This Row],[Total Messages]]&gt;0,1,0)</f>
        <v>0</v>
      </c>
    </row>
    <row r="6373" spans="1:32" x14ac:dyDescent="0.3">
      <c r="A6373" t="s">
        <v>94</v>
      </c>
      <c r="B6373">
        <f t="shared" si="99"/>
        <v>58</v>
      </c>
      <c r="C6373" t="s">
        <v>74</v>
      </c>
      <c r="D6373" s="1">
        <v>46142</v>
      </c>
      <c r="E6373" t="s">
        <v>36</v>
      </c>
      <c r="AF6373">
        <f>IF(excel_project[[#This Row],[Total Messages]]&gt;0,1,0)</f>
        <v>0</v>
      </c>
    </row>
    <row r="6374" spans="1:32" x14ac:dyDescent="0.3">
      <c r="A6374" t="s">
        <v>94</v>
      </c>
      <c r="B6374">
        <f t="shared" si="99"/>
        <v>58</v>
      </c>
      <c r="C6374" t="s">
        <v>74</v>
      </c>
      <c r="D6374" s="1">
        <v>46143</v>
      </c>
      <c r="E6374" t="s">
        <v>38</v>
      </c>
      <c r="AF6374">
        <f>IF(excel_project[[#This Row],[Total Messages]]&gt;0,1,0)</f>
        <v>0</v>
      </c>
    </row>
    <row r="6375" spans="1:32" x14ac:dyDescent="0.3">
      <c r="A6375" t="s">
        <v>94</v>
      </c>
      <c r="B6375">
        <f t="shared" si="99"/>
        <v>58</v>
      </c>
      <c r="C6375" t="s">
        <v>74</v>
      </c>
      <c r="D6375" s="1">
        <v>46144</v>
      </c>
      <c r="E6375" t="s">
        <v>39</v>
      </c>
      <c r="AF6375">
        <f>IF(excel_project[[#This Row],[Total Messages]]&gt;0,1,0)</f>
        <v>0</v>
      </c>
    </row>
    <row r="6376" spans="1:32" x14ac:dyDescent="0.3">
      <c r="A6376" t="s">
        <v>94</v>
      </c>
      <c r="B6376">
        <f t="shared" si="99"/>
        <v>58</v>
      </c>
      <c r="C6376" t="s">
        <v>74</v>
      </c>
      <c r="D6376" s="1">
        <v>46145</v>
      </c>
      <c r="E6376" t="s">
        <v>40</v>
      </c>
      <c r="AF6376">
        <f>IF(excel_project[[#This Row],[Total Messages]]&gt;0,1,0)</f>
        <v>0</v>
      </c>
    </row>
    <row r="6377" spans="1:32" x14ac:dyDescent="0.3">
      <c r="A6377" t="s">
        <v>94</v>
      </c>
      <c r="B6377">
        <f t="shared" si="99"/>
        <v>58</v>
      </c>
      <c r="C6377" t="s">
        <v>74</v>
      </c>
      <c r="D6377" s="1">
        <v>46146</v>
      </c>
      <c r="E6377" t="s">
        <v>30</v>
      </c>
      <c r="AF6377">
        <f>IF(excel_project[[#This Row],[Total Messages]]&gt;0,1,0)</f>
        <v>0</v>
      </c>
    </row>
    <row r="6378" spans="1:32" x14ac:dyDescent="0.3">
      <c r="A6378" t="s">
        <v>94</v>
      </c>
      <c r="B6378">
        <f t="shared" si="99"/>
        <v>58</v>
      </c>
      <c r="C6378" t="s">
        <v>74</v>
      </c>
      <c r="D6378" s="1">
        <v>46147</v>
      </c>
      <c r="E6378" t="s">
        <v>34</v>
      </c>
      <c r="AF6378">
        <f>IF(excel_project[[#This Row],[Total Messages]]&gt;0,1,0)</f>
        <v>0</v>
      </c>
    </row>
    <row r="6379" spans="1:32" x14ac:dyDescent="0.3">
      <c r="A6379" t="s">
        <v>94</v>
      </c>
      <c r="B6379">
        <f t="shared" si="99"/>
        <v>58</v>
      </c>
      <c r="C6379" t="s">
        <v>74</v>
      </c>
      <c r="D6379" s="1">
        <v>46148</v>
      </c>
      <c r="E6379" t="s">
        <v>35</v>
      </c>
      <c r="AF6379">
        <f>IF(excel_project[[#This Row],[Total Messages]]&gt;0,1,0)</f>
        <v>0</v>
      </c>
    </row>
    <row r="6380" spans="1:32" x14ac:dyDescent="0.3">
      <c r="A6380" t="s">
        <v>94</v>
      </c>
      <c r="B6380">
        <f t="shared" si="99"/>
        <v>58</v>
      </c>
      <c r="C6380" t="s">
        <v>74</v>
      </c>
      <c r="D6380" s="1">
        <v>46149</v>
      </c>
      <c r="E6380" t="s">
        <v>36</v>
      </c>
      <c r="AF6380">
        <f>IF(excel_project[[#This Row],[Total Messages]]&gt;0,1,0)</f>
        <v>0</v>
      </c>
    </row>
    <row r="6381" spans="1:32" x14ac:dyDescent="0.3">
      <c r="A6381" t="s">
        <v>94</v>
      </c>
      <c r="B6381">
        <f t="shared" si="99"/>
        <v>58</v>
      </c>
      <c r="C6381" t="s">
        <v>74</v>
      </c>
      <c r="D6381" s="1">
        <v>46150</v>
      </c>
      <c r="E6381" t="s">
        <v>38</v>
      </c>
      <c r="AF6381">
        <f>IF(excel_project[[#This Row],[Total Messages]]&gt;0,1,0)</f>
        <v>0</v>
      </c>
    </row>
    <row r="6382" spans="1:32" x14ac:dyDescent="0.3">
      <c r="A6382" t="s">
        <v>95</v>
      </c>
      <c r="B6382">
        <f t="shared" si="99"/>
        <v>59</v>
      </c>
      <c r="C6382" t="s">
        <v>74</v>
      </c>
      <c r="D6382" s="1">
        <v>46041</v>
      </c>
      <c r="E6382" t="s">
        <v>30</v>
      </c>
      <c r="AF6382">
        <f>IF(excel_project[[#This Row],[Total Messages]]&gt;0,1,0)</f>
        <v>0</v>
      </c>
    </row>
    <row r="6383" spans="1:32" x14ac:dyDescent="0.3">
      <c r="A6383" t="s">
        <v>95</v>
      </c>
      <c r="B6383">
        <f t="shared" si="99"/>
        <v>59</v>
      </c>
      <c r="C6383" t="s">
        <v>74</v>
      </c>
      <c r="D6383" s="1">
        <v>46042</v>
      </c>
      <c r="E6383" t="s">
        <v>34</v>
      </c>
      <c r="AF6383">
        <f>IF(excel_project[[#This Row],[Total Messages]]&gt;0,1,0)</f>
        <v>0</v>
      </c>
    </row>
    <row r="6384" spans="1:32" x14ac:dyDescent="0.3">
      <c r="A6384" t="s">
        <v>95</v>
      </c>
      <c r="B6384">
        <f t="shared" si="99"/>
        <v>59</v>
      </c>
      <c r="C6384" t="s">
        <v>74</v>
      </c>
      <c r="D6384" s="1">
        <v>46043</v>
      </c>
      <c r="E6384" t="s">
        <v>35</v>
      </c>
      <c r="AF6384">
        <f>IF(excel_project[[#This Row],[Total Messages]]&gt;0,1,0)</f>
        <v>0</v>
      </c>
    </row>
    <row r="6385" spans="1:32" x14ac:dyDescent="0.3">
      <c r="A6385" t="s">
        <v>95</v>
      </c>
      <c r="B6385">
        <f t="shared" si="99"/>
        <v>59</v>
      </c>
      <c r="C6385" t="s">
        <v>74</v>
      </c>
      <c r="D6385" s="1">
        <v>46044</v>
      </c>
      <c r="E6385" t="s">
        <v>36</v>
      </c>
      <c r="AF6385">
        <f>IF(excel_project[[#This Row],[Total Messages]]&gt;0,1,0)</f>
        <v>0</v>
      </c>
    </row>
    <row r="6386" spans="1:32" x14ac:dyDescent="0.3">
      <c r="A6386" t="s">
        <v>95</v>
      </c>
      <c r="B6386">
        <f t="shared" si="99"/>
        <v>59</v>
      </c>
      <c r="C6386" t="s">
        <v>74</v>
      </c>
      <c r="D6386" s="1">
        <v>46045</v>
      </c>
      <c r="E6386" t="s">
        <v>38</v>
      </c>
      <c r="AF6386">
        <f>IF(excel_project[[#This Row],[Total Messages]]&gt;0,1,0)</f>
        <v>0</v>
      </c>
    </row>
    <row r="6387" spans="1:32" x14ac:dyDescent="0.3">
      <c r="A6387" t="s">
        <v>95</v>
      </c>
      <c r="B6387">
        <f t="shared" si="99"/>
        <v>59</v>
      </c>
      <c r="C6387" t="s">
        <v>74</v>
      </c>
      <c r="D6387" s="1">
        <v>46046</v>
      </c>
      <c r="E6387" t="s">
        <v>39</v>
      </c>
      <c r="AF6387">
        <f>IF(excel_project[[#This Row],[Total Messages]]&gt;0,1,0)</f>
        <v>0</v>
      </c>
    </row>
    <row r="6388" spans="1:32" x14ac:dyDescent="0.3">
      <c r="A6388" t="s">
        <v>95</v>
      </c>
      <c r="B6388">
        <f t="shared" si="99"/>
        <v>59</v>
      </c>
      <c r="C6388" t="s">
        <v>74</v>
      </c>
      <c r="D6388" s="1">
        <v>46047</v>
      </c>
      <c r="E6388" t="s">
        <v>40</v>
      </c>
      <c r="AF6388">
        <f>IF(excel_project[[#This Row],[Total Messages]]&gt;0,1,0)</f>
        <v>0</v>
      </c>
    </row>
    <row r="6389" spans="1:32" x14ac:dyDescent="0.3">
      <c r="A6389" t="s">
        <v>95</v>
      </c>
      <c r="B6389">
        <f t="shared" si="99"/>
        <v>59</v>
      </c>
      <c r="C6389" t="s">
        <v>74</v>
      </c>
      <c r="D6389" s="1">
        <v>46048</v>
      </c>
      <c r="E6389" t="s">
        <v>30</v>
      </c>
      <c r="AF6389">
        <f>IF(excel_project[[#This Row],[Total Messages]]&gt;0,1,0)</f>
        <v>0</v>
      </c>
    </row>
    <row r="6390" spans="1:32" x14ac:dyDescent="0.3">
      <c r="A6390" t="s">
        <v>95</v>
      </c>
      <c r="B6390">
        <f t="shared" si="99"/>
        <v>59</v>
      </c>
      <c r="C6390" t="s">
        <v>74</v>
      </c>
      <c r="D6390" s="1">
        <v>46049</v>
      </c>
      <c r="E6390" t="s">
        <v>34</v>
      </c>
      <c r="AF6390">
        <f>IF(excel_project[[#This Row],[Total Messages]]&gt;0,1,0)</f>
        <v>0</v>
      </c>
    </row>
    <row r="6391" spans="1:32" x14ac:dyDescent="0.3">
      <c r="A6391" t="s">
        <v>95</v>
      </c>
      <c r="B6391">
        <f t="shared" si="99"/>
        <v>59</v>
      </c>
      <c r="C6391" t="s">
        <v>74</v>
      </c>
      <c r="D6391" s="1">
        <v>46050</v>
      </c>
      <c r="E6391" t="s">
        <v>35</v>
      </c>
      <c r="AF6391">
        <f>IF(excel_project[[#This Row],[Total Messages]]&gt;0,1,0)</f>
        <v>0</v>
      </c>
    </row>
    <row r="6392" spans="1:32" x14ac:dyDescent="0.3">
      <c r="A6392" t="s">
        <v>95</v>
      </c>
      <c r="B6392">
        <f t="shared" si="99"/>
        <v>59</v>
      </c>
      <c r="C6392" t="s">
        <v>74</v>
      </c>
      <c r="D6392" s="1">
        <v>46051</v>
      </c>
      <c r="E6392" t="s">
        <v>36</v>
      </c>
      <c r="AF6392">
        <f>IF(excel_project[[#This Row],[Total Messages]]&gt;0,1,0)</f>
        <v>0</v>
      </c>
    </row>
    <row r="6393" spans="1:32" x14ac:dyDescent="0.3">
      <c r="A6393" t="s">
        <v>95</v>
      </c>
      <c r="B6393">
        <f t="shared" si="99"/>
        <v>59</v>
      </c>
      <c r="C6393" t="s">
        <v>74</v>
      </c>
      <c r="D6393" s="1">
        <v>46052</v>
      </c>
      <c r="E6393" t="s">
        <v>38</v>
      </c>
      <c r="AF6393">
        <f>IF(excel_project[[#This Row],[Total Messages]]&gt;0,1,0)</f>
        <v>0</v>
      </c>
    </row>
    <row r="6394" spans="1:32" x14ac:dyDescent="0.3">
      <c r="A6394" t="s">
        <v>95</v>
      </c>
      <c r="B6394">
        <f t="shared" si="99"/>
        <v>59</v>
      </c>
      <c r="C6394" t="s">
        <v>74</v>
      </c>
      <c r="D6394" s="1">
        <v>46053</v>
      </c>
      <c r="E6394" t="s">
        <v>39</v>
      </c>
      <c r="AF6394">
        <f>IF(excel_project[[#This Row],[Total Messages]]&gt;0,1,0)</f>
        <v>0</v>
      </c>
    </row>
    <row r="6395" spans="1:32" x14ac:dyDescent="0.3">
      <c r="A6395" t="s">
        <v>95</v>
      </c>
      <c r="B6395">
        <f t="shared" si="99"/>
        <v>59</v>
      </c>
      <c r="C6395" t="s">
        <v>74</v>
      </c>
      <c r="D6395" s="1">
        <v>46054</v>
      </c>
      <c r="E6395" t="s">
        <v>40</v>
      </c>
      <c r="AF6395">
        <f>IF(excel_project[[#This Row],[Total Messages]]&gt;0,1,0)</f>
        <v>0</v>
      </c>
    </row>
    <row r="6396" spans="1:32" x14ac:dyDescent="0.3">
      <c r="A6396" t="s">
        <v>95</v>
      </c>
      <c r="B6396">
        <f t="shared" si="99"/>
        <v>59</v>
      </c>
      <c r="C6396" t="s">
        <v>74</v>
      </c>
      <c r="D6396" s="1">
        <v>46055</v>
      </c>
      <c r="E6396" t="s">
        <v>30</v>
      </c>
      <c r="AF6396">
        <f>IF(excel_project[[#This Row],[Total Messages]]&gt;0,1,0)</f>
        <v>0</v>
      </c>
    </row>
    <row r="6397" spans="1:32" x14ac:dyDescent="0.3">
      <c r="A6397" t="s">
        <v>95</v>
      </c>
      <c r="B6397">
        <f t="shared" si="99"/>
        <v>59</v>
      </c>
      <c r="C6397" t="s">
        <v>74</v>
      </c>
      <c r="D6397" s="1">
        <v>46056</v>
      </c>
      <c r="E6397" t="s">
        <v>34</v>
      </c>
      <c r="AF6397">
        <f>IF(excel_project[[#This Row],[Total Messages]]&gt;0,1,0)</f>
        <v>0</v>
      </c>
    </row>
    <row r="6398" spans="1:32" x14ac:dyDescent="0.3">
      <c r="A6398" t="s">
        <v>95</v>
      </c>
      <c r="B6398">
        <f t="shared" si="99"/>
        <v>59</v>
      </c>
      <c r="C6398" t="s">
        <v>74</v>
      </c>
      <c r="D6398" s="1">
        <v>46057</v>
      </c>
      <c r="E6398" t="s">
        <v>35</v>
      </c>
      <c r="AF6398">
        <f>IF(excel_project[[#This Row],[Total Messages]]&gt;0,1,0)</f>
        <v>0</v>
      </c>
    </row>
    <row r="6399" spans="1:32" x14ac:dyDescent="0.3">
      <c r="A6399" t="s">
        <v>95</v>
      </c>
      <c r="B6399">
        <f t="shared" si="99"/>
        <v>59</v>
      </c>
      <c r="C6399" t="s">
        <v>74</v>
      </c>
      <c r="D6399" s="1">
        <v>46058</v>
      </c>
      <c r="E6399" t="s">
        <v>36</v>
      </c>
      <c r="AF6399">
        <f>IF(excel_project[[#This Row],[Total Messages]]&gt;0,1,0)</f>
        <v>0</v>
      </c>
    </row>
    <row r="6400" spans="1:32" x14ac:dyDescent="0.3">
      <c r="A6400" t="s">
        <v>95</v>
      </c>
      <c r="B6400">
        <f t="shared" si="99"/>
        <v>59</v>
      </c>
      <c r="C6400" t="s">
        <v>74</v>
      </c>
      <c r="D6400" s="1">
        <v>46059</v>
      </c>
      <c r="E6400" t="s">
        <v>38</v>
      </c>
      <c r="AF6400">
        <f>IF(excel_project[[#This Row],[Total Messages]]&gt;0,1,0)</f>
        <v>0</v>
      </c>
    </row>
    <row r="6401" spans="1:32" x14ac:dyDescent="0.3">
      <c r="A6401" t="s">
        <v>95</v>
      </c>
      <c r="B6401">
        <f t="shared" si="99"/>
        <v>59</v>
      </c>
      <c r="C6401" t="s">
        <v>74</v>
      </c>
      <c r="D6401" s="1">
        <v>46060</v>
      </c>
      <c r="E6401" t="s">
        <v>39</v>
      </c>
      <c r="AF6401">
        <f>IF(excel_project[[#This Row],[Total Messages]]&gt;0,1,0)</f>
        <v>0</v>
      </c>
    </row>
    <row r="6402" spans="1:32" x14ac:dyDescent="0.3">
      <c r="A6402" t="s">
        <v>95</v>
      </c>
      <c r="B6402">
        <f t="shared" ref="B6402:B6465" si="100">VALUE(LEFT(A6402,LEN(A6402)-1))</f>
        <v>59</v>
      </c>
      <c r="C6402" t="s">
        <v>74</v>
      </c>
      <c r="D6402" s="1">
        <v>46061</v>
      </c>
      <c r="E6402" t="s">
        <v>40</v>
      </c>
      <c r="AF6402">
        <f>IF(excel_project[[#This Row],[Total Messages]]&gt;0,1,0)</f>
        <v>0</v>
      </c>
    </row>
    <row r="6403" spans="1:32" x14ac:dyDescent="0.3">
      <c r="A6403" t="s">
        <v>95</v>
      </c>
      <c r="B6403">
        <f t="shared" si="100"/>
        <v>59</v>
      </c>
      <c r="C6403" t="s">
        <v>74</v>
      </c>
      <c r="D6403" s="1">
        <v>46062</v>
      </c>
      <c r="E6403" t="s">
        <v>30</v>
      </c>
      <c r="AF6403">
        <f>IF(excel_project[[#This Row],[Total Messages]]&gt;0,1,0)</f>
        <v>0</v>
      </c>
    </row>
    <row r="6404" spans="1:32" x14ac:dyDescent="0.3">
      <c r="A6404" t="s">
        <v>95</v>
      </c>
      <c r="B6404">
        <f t="shared" si="100"/>
        <v>59</v>
      </c>
      <c r="C6404" t="s">
        <v>74</v>
      </c>
      <c r="D6404" s="1">
        <v>46063</v>
      </c>
      <c r="E6404" t="s">
        <v>34</v>
      </c>
      <c r="AF6404">
        <f>IF(excel_project[[#This Row],[Total Messages]]&gt;0,1,0)</f>
        <v>0</v>
      </c>
    </row>
    <row r="6405" spans="1:32" x14ac:dyDescent="0.3">
      <c r="A6405" t="s">
        <v>95</v>
      </c>
      <c r="B6405">
        <f t="shared" si="100"/>
        <v>59</v>
      </c>
      <c r="C6405" t="s">
        <v>74</v>
      </c>
      <c r="D6405" s="1">
        <v>46064</v>
      </c>
      <c r="E6405" t="s">
        <v>35</v>
      </c>
      <c r="AF6405">
        <f>IF(excel_project[[#This Row],[Total Messages]]&gt;0,1,0)</f>
        <v>0</v>
      </c>
    </row>
    <row r="6406" spans="1:32" x14ac:dyDescent="0.3">
      <c r="A6406" t="s">
        <v>95</v>
      </c>
      <c r="B6406">
        <f t="shared" si="100"/>
        <v>59</v>
      </c>
      <c r="C6406" t="s">
        <v>74</v>
      </c>
      <c r="D6406" s="1">
        <v>46065</v>
      </c>
      <c r="E6406" t="s">
        <v>36</v>
      </c>
      <c r="AF6406">
        <f>IF(excel_project[[#This Row],[Total Messages]]&gt;0,1,0)</f>
        <v>0</v>
      </c>
    </row>
    <row r="6407" spans="1:32" x14ac:dyDescent="0.3">
      <c r="A6407" t="s">
        <v>95</v>
      </c>
      <c r="B6407">
        <f t="shared" si="100"/>
        <v>59</v>
      </c>
      <c r="C6407" t="s">
        <v>74</v>
      </c>
      <c r="D6407" s="1">
        <v>46066</v>
      </c>
      <c r="E6407" t="s">
        <v>38</v>
      </c>
      <c r="AF6407">
        <f>IF(excel_project[[#This Row],[Total Messages]]&gt;0,1,0)</f>
        <v>0</v>
      </c>
    </row>
    <row r="6408" spans="1:32" x14ac:dyDescent="0.3">
      <c r="A6408" t="s">
        <v>95</v>
      </c>
      <c r="B6408">
        <f t="shared" si="100"/>
        <v>59</v>
      </c>
      <c r="C6408" t="s">
        <v>74</v>
      </c>
      <c r="D6408" s="1">
        <v>46067</v>
      </c>
      <c r="E6408" t="s">
        <v>39</v>
      </c>
      <c r="AF6408">
        <f>IF(excel_project[[#This Row],[Total Messages]]&gt;0,1,0)</f>
        <v>0</v>
      </c>
    </row>
    <row r="6409" spans="1:32" x14ac:dyDescent="0.3">
      <c r="A6409" t="s">
        <v>95</v>
      </c>
      <c r="B6409">
        <f t="shared" si="100"/>
        <v>59</v>
      </c>
      <c r="C6409" t="s">
        <v>74</v>
      </c>
      <c r="D6409" s="1">
        <v>46068</v>
      </c>
      <c r="E6409" t="s">
        <v>40</v>
      </c>
      <c r="AF6409">
        <f>IF(excel_project[[#This Row],[Total Messages]]&gt;0,1,0)</f>
        <v>0</v>
      </c>
    </row>
    <row r="6410" spans="1:32" x14ac:dyDescent="0.3">
      <c r="A6410" t="s">
        <v>95</v>
      </c>
      <c r="B6410">
        <f t="shared" si="100"/>
        <v>59</v>
      </c>
      <c r="C6410" t="s">
        <v>74</v>
      </c>
      <c r="D6410" s="1">
        <v>46069</v>
      </c>
      <c r="E6410" t="s">
        <v>30</v>
      </c>
      <c r="AF6410">
        <f>IF(excel_project[[#This Row],[Total Messages]]&gt;0,1,0)</f>
        <v>0</v>
      </c>
    </row>
    <row r="6411" spans="1:32" x14ac:dyDescent="0.3">
      <c r="A6411" t="s">
        <v>95</v>
      </c>
      <c r="B6411">
        <f t="shared" si="100"/>
        <v>59</v>
      </c>
      <c r="C6411" t="s">
        <v>74</v>
      </c>
      <c r="D6411" s="1">
        <v>46070</v>
      </c>
      <c r="E6411" t="s">
        <v>34</v>
      </c>
      <c r="AF6411">
        <f>IF(excel_project[[#This Row],[Total Messages]]&gt;0,1,0)</f>
        <v>0</v>
      </c>
    </row>
    <row r="6412" spans="1:32" x14ac:dyDescent="0.3">
      <c r="A6412" t="s">
        <v>95</v>
      </c>
      <c r="B6412">
        <f t="shared" si="100"/>
        <v>59</v>
      </c>
      <c r="C6412" t="s">
        <v>74</v>
      </c>
      <c r="D6412" s="1">
        <v>46071</v>
      </c>
      <c r="E6412" t="s">
        <v>35</v>
      </c>
      <c r="AF6412">
        <f>IF(excel_project[[#This Row],[Total Messages]]&gt;0,1,0)</f>
        <v>0</v>
      </c>
    </row>
    <row r="6413" spans="1:32" x14ac:dyDescent="0.3">
      <c r="A6413" t="s">
        <v>95</v>
      </c>
      <c r="B6413">
        <f t="shared" si="100"/>
        <v>59</v>
      </c>
      <c r="C6413" t="s">
        <v>74</v>
      </c>
      <c r="D6413" s="1">
        <v>46072</v>
      </c>
      <c r="E6413" t="s">
        <v>36</v>
      </c>
      <c r="F6413">
        <v>1</v>
      </c>
      <c r="H6413">
        <v>1</v>
      </c>
      <c r="I6413" t="s">
        <v>37</v>
      </c>
      <c r="J6413" t="s">
        <v>37</v>
      </c>
      <c r="Q6413">
        <v>1</v>
      </c>
      <c r="AF6413">
        <f>IF(excel_project[[#This Row],[Total Messages]]&gt;0,1,0)</f>
        <v>1</v>
      </c>
    </row>
    <row r="6414" spans="1:32" x14ac:dyDescent="0.3">
      <c r="A6414" t="s">
        <v>95</v>
      </c>
      <c r="B6414">
        <f t="shared" si="100"/>
        <v>59</v>
      </c>
      <c r="C6414" t="s">
        <v>74</v>
      </c>
      <c r="D6414" s="1">
        <v>46073</v>
      </c>
      <c r="E6414" t="s">
        <v>38</v>
      </c>
      <c r="AF6414">
        <f>IF(excel_project[[#This Row],[Total Messages]]&gt;0,1,0)</f>
        <v>0</v>
      </c>
    </row>
    <row r="6415" spans="1:32" x14ac:dyDescent="0.3">
      <c r="A6415" t="s">
        <v>95</v>
      </c>
      <c r="B6415">
        <f t="shared" si="100"/>
        <v>59</v>
      </c>
      <c r="C6415" t="s">
        <v>74</v>
      </c>
      <c r="D6415" s="1">
        <v>46074</v>
      </c>
      <c r="E6415" t="s">
        <v>39</v>
      </c>
      <c r="AF6415">
        <f>IF(excel_project[[#This Row],[Total Messages]]&gt;0,1,0)</f>
        <v>0</v>
      </c>
    </row>
    <row r="6416" spans="1:32" x14ac:dyDescent="0.3">
      <c r="A6416" t="s">
        <v>95</v>
      </c>
      <c r="B6416">
        <f t="shared" si="100"/>
        <v>59</v>
      </c>
      <c r="C6416" t="s">
        <v>74</v>
      </c>
      <c r="D6416" s="1">
        <v>46075</v>
      </c>
      <c r="E6416" t="s">
        <v>40</v>
      </c>
      <c r="AF6416">
        <f>IF(excel_project[[#This Row],[Total Messages]]&gt;0,1,0)</f>
        <v>0</v>
      </c>
    </row>
    <row r="6417" spans="1:32" x14ac:dyDescent="0.3">
      <c r="A6417" t="s">
        <v>95</v>
      </c>
      <c r="B6417">
        <f t="shared" si="100"/>
        <v>59</v>
      </c>
      <c r="C6417" t="s">
        <v>74</v>
      </c>
      <c r="D6417" s="1">
        <v>46076</v>
      </c>
      <c r="E6417" t="s">
        <v>30</v>
      </c>
      <c r="AF6417">
        <f>IF(excel_project[[#This Row],[Total Messages]]&gt;0,1,0)</f>
        <v>0</v>
      </c>
    </row>
    <row r="6418" spans="1:32" x14ac:dyDescent="0.3">
      <c r="A6418" t="s">
        <v>95</v>
      </c>
      <c r="B6418">
        <f t="shared" si="100"/>
        <v>59</v>
      </c>
      <c r="C6418" t="s">
        <v>74</v>
      </c>
      <c r="D6418" s="1">
        <v>46077</v>
      </c>
      <c r="E6418" t="s">
        <v>34</v>
      </c>
      <c r="AF6418">
        <f>IF(excel_project[[#This Row],[Total Messages]]&gt;0,1,0)</f>
        <v>0</v>
      </c>
    </row>
    <row r="6419" spans="1:32" x14ac:dyDescent="0.3">
      <c r="A6419" t="s">
        <v>95</v>
      </c>
      <c r="B6419">
        <f t="shared" si="100"/>
        <v>59</v>
      </c>
      <c r="C6419" t="s">
        <v>74</v>
      </c>
      <c r="D6419" s="1">
        <v>46078</v>
      </c>
      <c r="E6419" t="s">
        <v>35</v>
      </c>
      <c r="AF6419">
        <f>IF(excel_project[[#This Row],[Total Messages]]&gt;0,1,0)</f>
        <v>0</v>
      </c>
    </row>
    <row r="6420" spans="1:32" x14ac:dyDescent="0.3">
      <c r="A6420" t="s">
        <v>95</v>
      </c>
      <c r="B6420">
        <f t="shared" si="100"/>
        <v>59</v>
      </c>
      <c r="C6420" t="s">
        <v>74</v>
      </c>
      <c r="D6420" s="1">
        <v>46079</v>
      </c>
      <c r="E6420" t="s">
        <v>36</v>
      </c>
      <c r="AF6420">
        <f>IF(excel_project[[#This Row],[Total Messages]]&gt;0,1,0)</f>
        <v>0</v>
      </c>
    </row>
    <row r="6421" spans="1:32" x14ac:dyDescent="0.3">
      <c r="A6421" t="s">
        <v>95</v>
      </c>
      <c r="B6421">
        <f t="shared" si="100"/>
        <v>59</v>
      </c>
      <c r="C6421" t="s">
        <v>74</v>
      </c>
      <c r="D6421" s="1">
        <v>46080</v>
      </c>
      <c r="E6421" t="s">
        <v>38</v>
      </c>
      <c r="AF6421">
        <f>IF(excel_project[[#This Row],[Total Messages]]&gt;0,1,0)</f>
        <v>0</v>
      </c>
    </row>
    <row r="6422" spans="1:32" x14ac:dyDescent="0.3">
      <c r="A6422" t="s">
        <v>95</v>
      </c>
      <c r="B6422">
        <f t="shared" si="100"/>
        <v>59</v>
      </c>
      <c r="C6422" t="s">
        <v>74</v>
      </c>
      <c r="D6422" s="1">
        <v>46081</v>
      </c>
      <c r="E6422" t="s">
        <v>39</v>
      </c>
      <c r="AF6422">
        <f>IF(excel_project[[#This Row],[Total Messages]]&gt;0,1,0)</f>
        <v>0</v>
      </c>
    </row>
    <row r="6423" spans="1:32" x14ac:dyDescent="0.3">
      <c r="A6423" t="s">
        <v>95</v>
      </c>
      <c r="B6423">
        <f t="shared" si="100"/>
        <v>59</v>
      </c>
      <c r="C6423" t="s">
        <v>74</v>
      </c>
      <c r="D6423" s="1">
        <v>46082</v>
      </c>
      <c r="E6423" t="s">
        <v>40</v>
      </c>
      <c r="AF6423">
        <f>IF(excel_project[[#This Row],[Total Messages]]&gt;0,1,0)</f>
        <v>0</v>
      </c>
    </row>
    <row r="6424" spans="1:32" x14ac:dyDescent="0.3">
      <c r="A6424" t="s">
        <v>95</v>
      </c>
      <c r="B6424">
        <f t="shared" si="100"/>
        <v>59</v>
      </c>
      <c r="C6424" t="s">
        <v>74</v>
      </c>
      <c r="D6424" s="1">
        <v>46083</v>
      </c>
      <c r="E6424" t="s">
        <v>30</v>
      </c>
      <c r="AF6424">
        <f>IF(excel_project[[#This Row],[Total Messages]]&gt;0,1,0)</f>
        <v>0</v>
      </c>
    </row>
    <row r="6425" spans="1:32" x14ac:dyDescent="0.3">
      <c r="A6425" t="s">
        <v>95</v>
      </c>
      <c r="B6425">
        <f t="shared" si="100"/>
        <v>59</v>
      </c>
      <c r="C6425" t="s">
        <v>74</v>
      </c>
      <c r="D6425" s="1">
        <v>46084</v>
      </c>
      <c r="E6425" t="s">
        <v>34</v>
      </c>
      <c r="AF6425">
        <f>IF(excel_project[[#This Row],[Total Messages]]&gt;0,1,0)</f>
        <v>0</v>
      </c>
    </row>
    <row r="6426" spans="1:32" x14ac:dyDescent="0.3">
      <c r="A6426" t="s">
        <v>95</v>
      </c>
      <c r="B6426">
        <f t="shared" si="100"/>
        <v>59</v>
      </c>
      <c r="C6426" t="s">
        <v>74</v>
      </c>
      <c r="D6426" s="1">
        <v>46085</v>
      </c>
      <c r="E6426" t="s">
        <v>35</v>
      </c>
      <c r="AF6426">
        <f>IF(excel_project[[#This Row],[Total Messages]]&gt;0,1,0)</f>
        <v>0</v>
      </c>
    </row>
    <row r="6427" spans="1:32" x14ac:dyDescent="0.3">
      <c r="A6427" t="s">
        <v>95</v>
      </c>
      <c r="B6427">
        <f t="shared" si="100"/>
        <v>59</v>
      </c>
      <c r="C6427" t="s">
        <v>74</v>
      </c>
      <c r="D6427" s="1">
        <v>46086</v>
      </c>
      <c r="E6427" t="s">
        <v>36</v>
      </c>
      <c r="AF6427">
        <f>IF(excel_project[[#This Row],[Total Messages]]&gt;0,1,0)</f>
        <v>0</v>
      </c>
    </row>
    <row r="6428" spans="1:32" x14ac:dyDescent="0.3">
      <c r="A6428" t="s">
        <v>95</v>
      </c>
      <c r="B6428">
        <f t="shared" si="100"/>
        <v>59</v>
      </c>
      <c r="C6428" t="s">
        <v>74</v>
      </c>
      <c r="D6428" s="1">
        <v>46087</v>
      </c>
      <c r="E6428" t="s">
        <v>38</v>
      </c>
      <c r="AF6428">
        <f>IF(excel_project[[#This Row],[Total Messages]]&gt;0,1,0)</f>
        <v>0</v>
      </c>
    </row>
    <row r="6429" spans="1:32" x14ac:dyDescent="0.3">
      <c r="A6429" t="s">
        <v>95</v>
      </c>
      <c r="B6429">
        <f t="shared" si="100"/>
        <v>59</v>
      </c>
      <c r="C6429" t="s">
        <v>74</v>
      </c>
      <c r="D6429" s="1">
        <v>46088</v>
      </c>
      <c r="E6429" t="s">
        <v>39</v>
      </c>
      <c r="AF6429">
        <f>IF(excel_project[[#This Row],[Total Messages]]&gt;0,1,0)</f>
        <v>0</v>
      </c>
    </row>
    <row r="6430" spans="1:32" x14ac:dyDescent="0.3">
      <c r="A6430" t="s">
        <v>95</v>
      </c>
      <c r="B6430">
        <f t="shared" si="100"/>
        <v>59</v>
      </c>
      <c r="C6430" t="s">
        <v>74</v>
      </c>
      <c r="D6430" s="1">
        <v>46089</v>
      </c>
      <c r="E6430" t="s">
        <v>40</v>
      </c>
      <c r="F6430">
        <v>1</v>
      </c>
      <c r="G6430">
        <v>1</v>
      </c>
      <c r="I6430" t="s">
        <v>31</v>
      </c>
      <c r="J6430" t="s">
        <v>31</v>
      </c>
      <c r="P6430">
        <v>1</v>
      </c>
      <c r="S6430">
        <v>4</v>
      </c>
      <c r="AF6430">
        <f>IF(excel_project[[#This Row],[Total Messages]]&gt;0,1,0)</f>
        <v>1</v>
      </c>
    </row>
    <row r="6431" spans="1:32" x14ac:dyDescent="0.3">
      <c r="A6431" t="s">
        <v>95</v>
      </c>
      <c r="B6431">
        <f t="shared" si="100"/>
        <v>59</v>
      </c>
      <c r="C6431" t="s">
        <v>74</v>
      </c>
      <c r="D6431" s="1">
        <v>46090</v>
      </c>
      <c r="E6431" t="s">
        <v>30</v>
      </c>
      <c r="AF6431">
        <f>IF(excel_project[[#This Row],[Total Messages]]&gt;0,1,0)</f>
        <v>0</v>
      </c>
    </row>
    <row r="6432" spans="1:32" x14ac:dyDescent="0.3">
      <c r="A6432" t="s">
        <v>95</v>
      </c>
      <c r="B6432">
        <f t="shared" si="100"/>
        <v>59</v>
      </c>
      <c r="C6432" t="s">
        <v>74</v>
      </c>
      <c r="D6432" s="1">
        <v>46091</v>
      </c>
      <c r="E6432" t="s">
        <v>34</v>
      </c>
      <c r="AF6432">
        <f>IF(excel_project[[#This Row],[Total Messages]]&gt;0,1,0)</f>
        <v>0</v>
      </c>
    </row>
    <row r="6433" spans="1:32" x14ac:dyDescent="0.3">
      <c r="A6433" t="s">
        <v>95</v>
      </c>
      <c r="B6433">
        <f t="shared" si="100"/>
        <v>59</v>
      </c>
      <c r="C6433" t="s">
        <v>74</v>
      </c>
      <c r="D6433" s="1">
        <v>46092</v>
      </c>
      <c r="E6433" t="s">
        <v>35</v>
      </c>
      <c r="F6433">
        <v>11</v>
      </c>
      <c r="G6433">
        <v>5</v>
      </c>
      <c r="H6433">
        <v>6</v>
      </c>
      <c r="I6433" t="s">
        <v>31</v>
      </c>
      <c r="J6433" t="s">
        <v>37</v>
      </c>
      <c r="V6433">
        <v>1</v>
      </c>
      <c r="AB6433">
        <v>1</v>
      </c>
      <c r="AE6433">
        <v>1</v>
      </c>
      <c r="AF6433">
        <f>IF(excel_project[[#This Row],[Total Messages]]&gt;0,1,0)</f>
        <v>1</v>
      </c>
    </row>
    <row r="6434" spans="1:32" x14ac:dyDescent="0.3">
      <c r="A6434" t="s">
        <v>95</v>
      </c>
      <c r="B6434">
        <f t="shared" si="100"/>
        <v>59</v>
      </c>
      <c r="C6434" t="s">
        <v>74</v>
      </c>
      <c r="D6434" s="1">
        <v>46093</v>
      </c>
      <c r="E6434" t="s">
        <v>36</v>
      </c>
      <c r="AF6434">
        <f>IF(excel_project[[#This Row],[Total Messages]]&gt;0,1,0)</f>
        <v>0</v>
      </c>
    </row>
    <row r="6435" spans="1:32" x14ac:dyDescent="0.3">
      <c r="A6435" t="s">
        <v>95</v>
      </c>
      <c r="B6435">
        <f t="shared" si="100"/>
        <v>59</v>
      </c>
      <c r="C6435" t="s">
        <v>74</v>
      </c>
      <c r="D6435" s="1">
        <v>46094</v>
      </c>
      <c r="E6435" t="s">
        <v>38</v>
      </c>
      <c r="AF6435">
        <f>IF(excel_project[[#This Row],[Total Messages]]&gt;0,1,0)</f>
        <v>0</v>
      </c>
    </row>
    <row r="6436" spans="1:32" x14ac:dyDescent="0.3">
      <c r="A6436" t="s">
        <v>95</v>
      </c>
      <c r="B6436">
        <f t="shared" si="100"/>
        <v>59</v>
      </c>
      <c r="C6436" t="s">
        <v>74</v>
      </c>
      <c r="D6436" s="1">
        <v>46095</v>
      </c>
      <c r="E6436" t="s">
        <v>39</v>
      </c>
      <c r="AF6436">
        <f>IF(excel_project[[#This Row],[Total Messages]]&gt;0,1,0)</f>
        <v>0</v>
      </c>
    </row>
    <row r="6437" spans="1:32" x14ac:dyDescent="0.3">
      <c r="A6437" t="s">
        <v>95</v>
      </c>
      <c r="B6437">
        <f t="shared" si="100"/>
        <v>59</v>
      </c>
      <c r="C6437" t="s">
        <v>74</v>
      </c>
      <c r="D6437" s="1">
        <v>46096</v>
      </c>
      <c r="E6437" t="s">
        <v>40</v>
      </c>
      <c r="AF6437">
        <f>IF(excel_project[[#This Row],[Total Messages]]&gt;0,1,0)</f>
        <v>0</v>
      </c>
    </row>
    <row r="6438" spans="1:32" x14ac:dyDescent="0.3">
      <c r="A6438" t="s">
        <v>95</v>
      </c>
      <c r="B6438">
        <f t="shared" si="100"/>
        <v>59</v>
      </c>
      <c r="C6438" t="s">
        <v>74</v>
      </c>
      <c r="D6438" s="1">
        <v>46097</v>
      </c>
      <c r="E6438" t="s">
        <v>30</v>
      </c>
      <c r="AF6438">
        <f>IF(excel_project[[#This Row],[Total Messages]]&gt;0,1,0)</f>
        <v>0</v>
      </c>
    </row>
    <row r="6439" spans="1:32" x14ac:dyDescent="0.3">
      <c r="A6439" t="s">
        <v>95</v>
      </c>
      <c r="B6439">
        <f t="shared" si="100"/>
        <v>59</v>
      </c>
      <c r="C6439" t="s">
        <v>74</v>
      </c>
      <c r="D6439" s="1">
        <v>46098</v>
      </c>
      <c r="E6439" t="s">
        <v>34</v>
      </c>
      <c r="AF6439">
        <f>IF(excel_project[[#This Row],[Total Messages]]&gt;0,1,0)</f>
        <v>0</v>
      </c>
    </row>
    <row r="6440" spans="1:32" x14ac:dyDescent="0.3">
      <c r="A6440" t="s">
        <v>95</v>
      </c>
      <c r="B6440">
        <f t="shared" si="100"/>
        <v>59</v>
      </c>
      <c r="C6440" t="s">
        <v>74</v>
      </c>
      <c r="D6440" s="1">
        <v>46099</v>
      </c>
      <c r="E6440" t="s">
        <v>35</v>
      </c>
      <c r="AF6440">
        <f>IF(excel_project[[#This Row],[Total Messages]]&gt;0,1,0)</f>
        <v>0</v>
      </c>
    </row>
    <row r="6441" spans="1:32" x14ac:dyDescent="0.3">
      <c r="A6441" t="s">
        <v>95</v>
      </c>
      <c r="B6441">
        <f t="shared" si="100"/>
        <v>59</v>
      </c>
      <c r="C6441" t="s">
        <v>74</v>
      </c>
      <c r="D6441" s="1">
        <v>46100</v>
      </c>
      <c r="E6441" t="s">
        <v>36</v>
      </c>
      <c r="AF6441">
        <f>IF(excel_project[[#This Row],[Total Messages]]&gt;0,1,0)</f>
        <v>0</v>
      </c>
    </row>
    <row r="6442" spans="1:32" x14ac:dyDescent="0.3">
      <c r="A6442" t="s">
        <v>95</v>
      </c>
      <c r="B6442">
        <f t="shared" si="100"/>
        <v>59</v>
      </c>
      <c r="C6442" t="s">
        <v>74</v>
      </c>
      <c r="D6442" s="1">
        <v>46101</v>
      </c>
      <c r="E6442" t="s">
        <v>38</v>
      </c>
      <c r="AF6442">
        <f>IF(excel_project[[#This Row],[Total Messages]]&gt;0,1,0)</f>
        <v>0</v>
      </c>
    </row>
    <row r="6443" spans="1:32" x14ac:dyDescent="0.3">
      <c r="A6443" t="s">
        <v>95</v>
      </c>
      <c r="B6443">
        <f t="shared" si="100"/>
        <v>59</v>
      </c>
      <c r="C6443" t="s">
        <v>74</v>
      </c>
      <c r="D6443" s="1">
        <v>46102</v>
      </c>
      <c r="E6443" t="s">
        <v>39</v>
      </c>
      <c r="F6443">
        <v>2</v>
      </c>
      <c r="G6443">
        <v>1</v>
      </c>
      <c r="H6443">
        <v>1</v>
      </c>
      <c r="I6443" t="s">
        <v>37</v>
      </c>
      <c r="J6443" t="s">
        <v>31</v>
      </c>
      <c r="AE6443">
        <v>1</v>
      </c>
      <c r="AF6443">
        <f>IF(excel_project[[#This Row],[Total Messages]]&gt;0,1,0)</f>
        <v>1</v>
      </c>
    </row>
    <row r="6444" spans="1:32" x14ac:dyDescent="0.3">
      <c r="A6444" t="s">
        <v>95</v>
      </c>
      <c r="B6444">
        <f t="shared" si="100"/>
        <v>59</v>
      </c>
      <c r="C6444" t="s">
        <v>74</v>
      </c>
      <c r="D6444" s="1">
        <v>46103</v>
      </c>
      <c r="E6444" t="s">
        <v>40</v>
      </c>
      <c r="AF6444">
        <f>IF(excel_project[[#This Row],[Total Messages]]&gt;0,1,0)</f>
        <v>0</v>
      </c>
    </row>
    <row r="6445" spans="1:32" x14ac:dyDescent="0.3">
      <c r="A6445" t="s">
        <v>95</v>
      </c>
      <c r="B6445">
        <f t="shared" si="100"/>
        <v>59</v>
      </c>
      <c r="C6445" t="s">
        <v>74</v>
      </c>
      <c r="D6445" s="1">
        <v>46104</v>
      </c>
      <c r="E6445" t="s">
        <v>30</v>
      </c>
      <c r="AF6445">
        <f>IF(excel_project[[#This Row],[Total Messages]]&gt;0,1,0)</f>
        <v>0</v>
      </c>
    </row>
    <row r="6446" spans="1:32" x14ac:dyDescent="0.3">
      <c r="A6446" t="s">
        <v>95</v>
      </c>
      <c r="B6446">
        <f t="shared" si="100"/>
        <v>59</v>
      </c>
      <c r="C6446" t="s">
        <v>74</v>
      </c>
      <c r="D6446" s="1">
        <v>46105</v>
      </c>
      <c r="E6446" t="s">
        <v>34</v>
      </c>
      <c r="AF6446">
        <f>IF(excel_project[[#This Row],[Total Messages]]&gt;0,1,0)</f>
        <v>0</v>
      </c>
    </row>
    <row r="6447" spans="1:32" x14ac:dyDescent="0.3">
      <c r="A6447" t="s">
        <v>95</v>
      </c>
      <c r="B6447">
        <f t="shared" si="100"/>
        <v>59</v>
      </c>
      <c r="C6447" t="s">
        <v>74</v>
      </c>
      <c r="D6447" s="1">
        <v>46106</v>
      </c>
      <c r="E6447" t="s">
        <v>35</v>
      </c>
      <c r="AF6447">
        <f>IF(excel_project[[#This Row],[Total Messages]]&gt;0,1,0)</f>
        <v>0</v>
      </c>
    </row>
    <row r="6448" spans="1:32" x14ac:dyDescent="0.3">
      <c r="A6448" t="s">
        <v>95</v>
      </c>
      <c r="B6448">
        <f t="shared" si="100"/>
        <v>59</v>
      </c>
      <c r="C6448" t="s">
        <v>74</v>
      </c>
      <c r="D6448" s="1">
        <v>46107</v>
      </c>
      <c r="E6448" t="s">
        <v>36</v>
      </c>
      <c r="AF6448">
        <f>IF(excel_project[[#This Row],[Total Messages]]&gt;0,1,0)</f>
        <v>0</v>
      </c>
    </row>
    <row r="6449" spans="1:32" x14ac:dyDescent="0.3">
      <c r="A6449" t="s">
        <v>95</v>
      </c>
      <c r="B6449">
        <f t="shared" si="100"/>
        <v>59</v>
      </c>
      <c r="C6449" t="s">
        <v>74</v>
      </c>
      <c r="D6449" s="1">
        <v>46108</v>
      </c>
      <c r="E6449" t="s">
        <v>38</v>
      </c>
      <c r="F6449">
        <v>7</v>
      </c>
      <c r="G6449">
        <v>3</v>
      </c>
      <c r="H6449">
        <v>4</v>
      </c>
      <c r="I6449" t="s">
        <v>31</v>
      </c>
      <c r="J6449" t="s">
        <v>37</v>
      </c>
      <c r="M6449">
        <v>2</v>
      </c>
      <c r="N6449">
        <v>2</v>
      </c>
      <c r="P6449">
        <v>1</v>
      </c>
      <c r="S6449">
        <v>12</v>
      </c>
      <c r="AC6449">
        <v>1</v>
      </c>
      <c r="AF6449">
        <f>IF(excel_project[[#This Row],[Total Messages]]&gt;0,1,0)</f>
        <v>1</v>
      </c>
    </row>
    <row r="6450" spans="1:32" x14ac:dyDescent="0.3">
      <c r="A6450" t="s">
        <v>95</v>
      </c>
      <c r="B6450">
        <f t="shared" si="100"/>
        <v>59</v>
      </c>
      <c r="C6450" t="s">
        <v>74</v>
      </c>
      <c r="D6450" s="1">
        <v>46109</v>
      </c>
      <c r="E6450" t="s">
        <v>39</v>
      </c>
      <c r="F6450">
        <v>2</v>
      </c>
      <c r="G6450">
        <v>2</v>
      </c>
      <c r="I6450" t="s">
        <v>31</v>
      </c>
      <c r="J6450" t="s">
        <v>31</v>
      </c>
      <c r="M6450">
        <v>1</v>
      </c>
      <c r="AF6450">
        <f>IF(excel_project[[#This Row],[Total Messages]]&gt;0,1,0)</f>
        <v>1</v>
      </c>
    </row>
    <row r="6451" spans="1:32" x14ac:dyDescent="0.3">
      <c r="A6451" t="s">
        <v>95</v>
      </c>
      <c r="B6451">
        <f t="shared" si="100"/>
        <v>59</v>
      </c>
      <c r="C6451" t="s">
        <v>74</v>
      </c>
      <c r="D6451" s="1">
        <v>46110</v>
      </c>
      <c r="E6451" t="s">
        <v>40</v>
      </c>
      <c r="AF6451">
        <f>IF(excel_project[[#This Row],[Total Messages]]&gt;0,1,0)</f>
        <v>0</v>
      </c>
    </row>
    <row r="6452" spans="1:32" x14ac:dyDescent="0.3">
      <c r="A6452" t="s">
        <v>95</v>
      </c>
      <c r="B6452">
        <f t="shared" si="100"/>
        <v>59</v>
      </c>
      <c r="C6452" t="s">
        <v>74</v>
      </c>
      <c r="D6452" s="1">
        <v>46111</v>
      </c>
      <c r="E6452" t="s">
        <v>30</v>
      </c>
      <c r="AF6452">
        <f>IF(excel_project[[#This Row],[Total Messages]]&gt;0,1,0)</f>
        <v>0</v>
      </c>
    </row>
    <row r="6453" spans="1:32" x14ac:dyDescent="0.3">
      <c r="A6453" t="s">
        <v>95</v>
      </c>
      <c r="B6453">
        <f t="shared" si="100"/>
        <v>59</v>
      </c>
      <c r="C6453" t="s">
        <v>74</v>
      </c>
      <c r="D6453" s="1">
        <v>46112</v>
      </c>
      <c r="E6453" t="s">
        <v>34</v>
      </c>
      <c r="F6453">
        <v>6</v>
      </c>
      <c r="G6453">
        <v>2</v>
      </c>
      <c r="H6453">
        <v>4</v>
      </c>
      <c r="I6453" t="s">
        <v>37</v>
      </c>
      <c r="J6453" t="s">
        <v>31</v>
      </c>
      <c r="AF6453">
        <f>IF(excel_project[[#This Row],[Total Messages]]&gt;0,1,0)</f>
        <v>1</v>
      </c>
    </row>
    <row r="6454" spans="1:32" x14ac:dyDescent="0.3">
      <c r="A6454" t="s">
        <v>95</v>
      </c>
      <c r="B6454">
        <f t="shared" si="100"/>
        <v>59</v>
      </c>
      <c r="C6454" t="s">
        <v>74</v>
      </c>
      <c r="D6454" s="1">
        <v>46113</v>
      </c>
      <c r="E6454" t="s">
        <v>35</v>
      </c>
      <c r="AF6454">
        <f>IF(excel_project[[#This Row],[Total Messages]]&gt;0,1,0)</f>
        <v>0</v>
      </c>
    </row>
    <row r="6455" spans="1:32" x14ac:dyDescent="0.3">
      <c r="A6455" t="s">
        <v>95</v>
      </c>
      <c r="B6455">
        <f t="shared" si="100"/>
        <v>59</v>
      </c>
      <c r="C6455" t="s">
        <v>74</v>
      </c>
      <c r="D6455" s="1">
        <v>46114</v>
      </c>
      <c r="E6455" t="s">
        <v>36</v>
      </c>
      <c r="AF6455">
        <f>IF(excel_project[[#This Row],[Total Messages]]&gt;0,1,0)</f>
        <v>0</v>
      </c>
    </row>
    <row r="6456" spans="1:32" x14ac:dyDescent="0.3">
      <c r="A6456" t="s">
        <v>95</v>
      </c>
      <c r="B6456">
        <f t="shared" si="100"/>
        <v>59</v>
      </c>
      <c r="C6456" t="s">
        <v>74</v>
      </c>
      <c r="D6456" s="1">
        <v>46115</v>
      </c>
      <c r="E6456" t="s">
        <v>38</v>
      </c>
      <c r="AF6456">
        <f>IF(excel_project[[#This Row],[Total Messages]]&gt;0,1,0)</f>
        <v>0</v>
      </c>
    </row>
    <row r="6457" spans="1:32" x14ac:dyDescent="0.3">
      <c r="A6457" t="s">
        <v>95</v>
      </c>
      <c r="B6457">
        <f t="shared" si="100"/>
        <v>59</v>
      </c>
      <c r="C6457" t="s">
        <v>74</v>
      </c>
      <c r="D6457" s="1">
        <v>46116</v>
      </c>
      <c r="E6457" t="s">
        <v>39</v>
      </c>
      <c r="AF6457">
        <f>IF(excel_project[[#This Row],[Total Messages]]&gt;0,1,0)</f>
        <v>0</v>
      </c>
    </row>
    <row r="6458" spans="1:32" x14ac:dyDescent="0.3">
      <c r="A6458" t="s">
        <v>95</v>
      </c>
      <c r="B6458">
        <f t="shared" si="100"/>
        <v>59</v>
      </c>
      <c r="C6458" t="s">
        <v>74</v>
      </c>
      <c r="D6458" s="1">
        <v>46117</v>
      </c>
      <c r="E6458" t="s">
        <v>40</v>
      </c>
      <c r="AF6458">
        <f>IF(excel_project[[#This Row],[Total Messages]]&gt;0,1,0)</f>
        <v>0</v>
      </c>
    </row>
    <row r="6459" spans="1:32" x14ac:dyDescent="0.3">
      <c r="A6459" t="s">
        <v>95</v>
      </c>
      <c r="B6459">
        <f t="shared" si="100"/>
        <v>59</v>
      </c>
      <c r="C6459" t="s">
        <v>74</v>
      </c>
      <c r="D6459" s="1">
        <v>46118</v>
      </c>
      <c r="E6459" t="s">
        <v>30</v>
      </c>
      <c r="AF6459">
        <f>IF(excel_project[[#This Row],[Total Messages]]&gt;0,1,0)</f>
        <v>0</v>
      </c>
    </row>
    <row r="6460" spans="1:32" x14ac:dyDescent="0.3">
      <c r="A6460" t="s">
        <v>95</v>
      </c>
      <c r="B6460">
        <f t="shared" si="100"/>
        <v>59</v>
      </c>
      <c r="C6460" t="s">
        <v>74</v>
      </c>
      <c r="D6460" s="1">
        <v>46119</v>
      </c>
      <c r="E6460" t="s">
        <v>34</v>
      </c>
      <c r="AF6460">
        <f>IF(excel_project[[#This Row],[Total Messages]]&gt;0,1,0)</f>
        <v>0</v>
      </c>
    </row>
    <row r="6461" spans="1:32" x14ac:dyDescent="0.3">
      <c r="A6461" t="s">
        <v>95</v>
      </c>
      <c r="B6461">
        <f t="shared" si="100"/>
        <v>59</v>
      </c>
      <c r="C6461" t="s">
        <v>74</v>
      </c>
      <c r="D6461" s="1">
        <v>46120</v>
      </c>
      <c r="E6461" t="s">
        <v>35</v>
      </c>
      <c r="AF6461">
        <f>IF(excel_project[[#This Row],[Total Messages]]&gt;0,1,0)</f>
        <v>0</v>
      </c>
    </row>
    <row r="6462" spans="1:32" x14ac:dyDescent="0.3">
      <c r="A6462" t="s">
        <v>95</v>
      </c>
      <c r="B6462">
        <f t="shared" si="100"/>
        <v>59</v>
      </c>
      <c r="C6462" t="s">
        <v>74</v>
      </c>
      <c r="D6462" s="1">
        <v>46121</v>
      </c>
      <c r="E6462" t="s">
        <v>36</v>
      </c>
      <c r="AF6462">
        <f>IF(excel_project[[#This Row],[Total Messages]]&gt;0,1,0)</f>
        <v>0</v>
      </c>
    </row>
    <row r="6463" spans="1:32" x14ac:dyDescent="0.3">
      <c r="A6463" t="s">
        <v>95</v>
      </c>
      <c r="B6463">
        <f t="shared" si="100"/>
        <v>59</v>
      </c>
      <c r="C6463" t="s">
        <v>74</v>
      </c>
      <c r="D6463" s="1">
        <v>46122</v>
      </c>
      <c r="E6463" t="s">
        <v>38</v>
      </c>
      <c r="AF6463">
        <f>IF(excel_project[[#This Row],[Total Messages]]&gt;0,1,0)</f>
        <v>0</v>
      </c>
    </row>
    <row r="6464" spans="1:32" x14ac:dyDescent="0.3">
      <c r="A6464" t="s">
        <v>95</v>
      </c>
      <c r="B6464">
        <f t="shared" si="100"/>
        <v>59</v>
      </c>
      <c r="C6464" t="s">
        <v>74</v>
      </c>
      <c r="D6464" s="1">
        <v>46123</v>
      </c>
      <c r="E6464" t="s">
        <v>39</v>
      </c>
      <c r="AF6464">
        <f>IF(excel_project[[#This Row],[Total Messages]]&gt;0,1,0)</f>
        <v>0</v>
      </c>
    </row>
    <row r="6465" spans="1:32" x14ac:dyDescent="0.3">
      <c r="A6465" t="s">
        <v>95</v>
      </c>
      <c r="B6465">
        <f t="shared" si="100"/>
        <v>59</v>
      </c>
      <c r="C6465" t="s">
        <v>74</v>
      </c>
      <c r="D6465" s="1">
        <v>46124</v>
      </c>
      <c r="E6465" t="s">
        <v>40</v>
      </c>
      <c r="AF6465">
        <f>IF(excel_project[[#This Row],[Total Messages]]&gt;0,1,0)</f>
        <v>0</v>
      </c>
    </row>
    <row r="6466" spans="1:32" x14ac:dyDescent="0.3">
      <c r="A6466" t="s">
        <v>95</v>
      </c>
      <c r="B6466">
        <f t="shared" ref="B6466:B6529" si="101">VALUE(LEFT(A6466,LEN(A6466)-1))</f>
        <v>59</v>
      </c>
      <c r="C6466" t="s">
        <v>74</v>
      </c>
      <c r="D6466" s="1">
        <v>46125</v>
      </c>
      <c r="E6466" t="s">
        <v>30</v>
      </c>
      <c r="AF6466">
        <f>IF(excel_project[[#This Row],[Total Messages]]&gt;0,1,0)</f>
        <v>0</v>
      </c>
    </row>
    <row r="6467" spans="1:32" x14ac:dyDescent="0.3">
      <c r="A6467" t="s">
        <v>95</v>
      </c>
      <c r="B6467">
        <f t="shared" si="101"/>
        <v>59</v>
      </c>
      <c r="C6467" t="s">
        <v>74</v>
      </c>
      <c r="D6467" s="1">
        <v>46126</v>
      </c>
      <c r="E6467" t="s">
        <v>34</v>
      </c>
      <c r="AF6467">
        <f>IF(excel_project[[#This Row],[Total Messages]]&gt;0,1,0)</f>
        <v>0</v>
      </c>
    </row>
    <row r="6468" spans="1:32" x14ac:dyDescent="0.3">
      <c r="A6468" t="s">
        <v>95</v>
      </c>
      <c r="B6468">
        <f t="shared" si="101"/>
        <v>59</v>
      </c>
      <c r="C6468" t="s">
        <v>74</v>
      </c>
      <c r="D6468" s="1">
        <v>46127</v>
      </c>
      <c r="E6468" t="s">
        <v>35</v>
      </c>
      <c r="AF6468">
        <f>IF(excel_project[[#This Row],[Total Messages]]&gt;0,1,0)</f>
        <v>0</v>
      </c>
    </row>
    <row r="6469" spans="1:32" x14ac:dyDescent="0.3">
      <c r="A6469" t="s">
        <v>95</v>
      </c>
      <c r="B6469">
        <f t="shared" si="101"/>
        <v>59</v>
      </c>
      <c r="C6469" t="s">
        <v>74</v>
      </c>
      <c r="D6469" s="1">
        <v>46128</v>
      </c>
      <c r="E6469" t="s">
        <v>36</v>
      </c>
      <c r="AF6469">
        <f>IF(excel_project[[#This Row],[Total Messages]]&gt;0,1,0)</f>
        <v>0</v>
      </c>
    </row>
    <row r="6470" spans="1:32" x14ac:dyDescent="0.3">
      <c r="A6470" t="s">
        <v>95</v>
      </c>
      <c r="B6470">
        <f t="shared" si="101"/>
        <v>59</v>
      </c>
      <c r="C6470" t="s">
        <v>74</v>
      </c>
      <c r="D6470" s="1">
        <v>46129</v>
      </c>
      <c r="E6470" t="s">
        <v>38</v>
      </c>
      <c r="AF6470">
        <f>IF(excel_project[[#This Row],[Total Messages]]&gt;0,1,0)</f>
        <v>0</v>
      </c>
    </row>
    <row r="6471" spans="1:32" x14ac:dyDescent="0.3">
      <c r="A6471" t="s">
        <v>95</v>
      </c>
      <c r="B6471">
        <f t="shared" si="101"/>
        <v>59</v>
      </c>
      <c r="C6471" t="s">
        <v>74</v>
      </c>
      <c r="D6471" s="1">
        <v>46130</v>
      </c>
      <c r="E6471" t="s">
        <v>39</v>
      </c>
      <c r="AF6471">
        <f>IF(excel_project[[#This Row],[Total Messages]]&gt;0,1,0)</f>
        <v>0</v>
      </c>
    </row>
    <row r="6472" spans="1:32" x14ac:dyDescent="0.3">
      <c r="A6472" t="s">
        <v>95</v>
      </c>
      <c r="B6472">
        <f t="shared" si="101"/>
        <v>59</v>
      </c>
      <c r="C6472" t="s">
        <v>74</v>
      </c>
      <c r="D6472" s="1">
        <v>46131</v>
      </c>
      <c r="E6472" t="s">
        <v>40</v>
      </c>
      <c r="AF6472">
        <f>IF(excel_project[[#This Row],[Total Messages]]&gt;0,1,0)</f>
        <v>0</v>
      </c>
    </row>
    <row r="6473" spans="1:32" x14ac:dyDescent="0.3">
      <c r="A6473" t="s">
        <v>95</v>
      </c>
      <c r="B6473">
        <f t="shared" si="101"/>
        <v>59</v>
      </c>
      <c r="C6473" t="s">
        <v>74</v>
      </c>
      <c r="D6473" s="1">
        <v>46132</v>
      </c>
      <c r="E6473" t="s">
        <v>30</v>
      </c>
      <c r="AF6473">
        <f>IF(excel_project[[#This Row],[Total Messages]]&gt;0,1,0)</f>
        <v>0</v>
      </c>
    </row>
    <row r="6474" spans="1:32" x14ac:dyDescent="0.3">
      <c r="A6474" t="s">
        <v>95</v>
      </c>
      <c r="B6474">
        <f t="shared" si="101"/>
        <v>59</v>
      </c>
      <c r="C6474" t="s">
        <v>74</v>
      </c>
      <c r="D6474" s="1">
        <v>46133</v>
      </c>
      <c r="E6474" t="s">
        <v>34</v>
      </c>
      <c r="AF6474">
        <f>IF(excel_project[[#This Row],[Total Messages]]&gt;0,1,0)</f>
        <v>0</v>
      </c>
    </row>
    <row r="6475" spans="1:32" x14ac:dyDescent="0.3">
      <c r="A6475" t="s">
        <v>95</v>
      </c>
      <c r="B6475">
        <f t="shared" si="101"/>
        <v>59</v>
      </c>
      <c r="C6475" t="s">
        <v>74</v>
      </c>
      <c r="D6475" s="1">
        <v>46134</v>
      </c>
      <c r="E6475" t="s">
        <v>35</v>
      </c>
      <c r="AF6475">
        <f>IF(excel_project[[#This Row],[Total Messages]]&gt;0,1,0)</f>
        <v>0</v>
      </c>
    </row>
    <row r="6476" spans="1:32" x14ac:dyDescent="0.3">
      <c r="A6476" t="s">
        <v>95</v>
      </c>
      <c r="B6476">
        <f t="shared" si="101"/>
        <v>59</v>
      </c>
      <c r="C6476" t="s">
        <v>74</v>
      </c>
      <c r="D6476" s="1">
        <v>46135</v>
      </c>
      <c r="E6476" t="s">
        <v>36</v>
      </c>
      <c r="AF6476">
        <f>IF(excel_project[[#This Row],[Total Messages]]&gt;0,1,0)</f>
        <v>0</v>
      </c>
    </row>
    <row r="6477" spans="1:32" x14ac:dyDescent="0.3">
      <c r="A6477" t="s">
        <v>95</v>
      </c>
      <c r="B6477">
        <f t="shared" si="101"/>
        <v>59</v>
      </c>
      <c r="C6477" t="s">
        <v>74</v>
      </c>
      <c r="D6477" s="1">
        <v>46136</v>
      </c>
      <c r="E6477" t="s">
        <v>38</v>
      </c>
      <c r="AF6477">
        <f>IF(excel_project[[#This Row],[Total Messages]]&gt;0,1,0)</f>
        <v>0</v>
      </c>
    </row>
    <row r="6478" spans="1:32" x14ac:dyDescent="0.3">
      <c r="A6478" t="s">
        <v>95</v>
      </c>
      <c r="B6478">
        <f t="shared" si="101"/>
        <v>59</v>
      </c>
      <c r="C6478" t="s">
        <v>74</v>
      </c>
      <c r="D6478" s="1">
        <v>46137</v>
      </c>
      <c r="E6478" t="s">
        <v>39</v>
      </c>
      <c r="AF6478">
        <f>IF(excel_project[[#This Row],[Total Messages]]&gt;0,1,0)</f>
        <v>0</v>
      </c>
    </row>
    <row r="6479" spans="1:32" x14ac:dyDescent="0.3">
      <c r="A6479" t="s">
        <v>95</v>
      </c>
      <c r="B6479">
        <f t="shared" si="101"/>
        <v>59</v>
      </c>
      <c r="C6479" t="s">
        <v>74</v>
      </c>
      <c r="D6479" s="1">
        <v>46138</v>
      </c>
      <c r="E6479" t="s">
        <v>40</v>
      </c>
      <c r="AF6479">
        <f>IF(excel_project[[#This Row],[Total Messages]]&gt;0,1,0)</f>
        <v>0</v>
      </c>
    </row>
    <row r="6480" spans="1:32" x14ac:dyDescent="0.3">
      <c r="A6480" t="s">
        <v>95</v>
      </c>
      <c r="B6480">
        <f t="shared" si="101"/>
        <v>59</v>
      </c>
      <c r="C6480" t="s">
        <v>74</v>
      </c>
      <c r="D6480" s="1">
        <v>46139</v>
      </c>
      <c r="E6480" t="s">
        <v>30</v>
      </c>
      <c r="AF6480">
        <f>IF(excel_project[[#This Row],[Total Messages]]&gt;0,1,0)</f>
        <v>0</v>
      </c>
    </row>
    <row r="6481" spans="1:32" x14ac:dyDescent="0.3">
      <c r="A6481" t="s">
        <v>95</v>
      </c>
      <c r="B6481">
        <f t="shared" si="101"/>
        <v>59</v>
      </c>
      <c r="C6481" t="s">
        <v>74</v>
      </c>
      <c r="D6481" s="1">
        <v>46140</v>
      </c>
      <c r="E6481" t="s">
        <v>34</v>
      </c>
      <c r="F6481">
        <v>1</v>
      </c>
      <c r="H6481">
        <v>1</v>
      </c>
      <c r="I6481" t="s">
        <v>37</v>
      </c>
      <c r="J6481" t="s">
        <v>37</v>
      </c>
      <c r="AC6481">
        <v>1</v>
      </c>
      <c r="AF6481">
        <f>IF(excel_project[[#This Row],[Total Messages]]&gt;0,1,0)</f>
        <v>1</v>
      </c>
    </row>
    <row r="6482" spans="1:32" x14ac:dyDescent="0.3">
      <c r="A6482" t="s">
        <v>95</v>
      </c>
      <c r="B6482">
        <f t="shared" si="101"/>
        <v>59</v>
      </c>
      <c r="C6482" t="s">
        <v>74</v>
      </c>
      <c r="D6482" s="1">
        <v>46141</v>
      </c>
      <c r="E6482" t="s">
        <v>35</v>
      </c>
      <c r="AF6482">
        <f>IF(excel_project[[#This Row],[Total Messages]]&gt;0,1,0)</f>
        <v>0</v>
      </c>
    </row>
    <row r="6483" spans="1:32" x14ac:dyDescent="0.3">
      <c r="A6483" t="s">
        <v>95</v>
      </c>
      <c r="B6483">
        <f t="shared" si="101"/>
        <v>59</v>
      </c>
      <c r="C6483" t="s">
        <v>74</v>
      </c>
      <c r="D6483" s="1">
        <v>46142</v>
      </c>
      <c r="E6483" t="s">
        <v>36</v>
      </c>
      <c r="AF6483">
        <f>IF(excel_project[[#This Row],[Total Messages]]&gt;0,1,0)</f>
        <v>0</v>
      </c>
    </row>
    <row r="6484" spans="1:32" x14ac:dyDescent="0.3">
      <c r="A6484" t="s">
        <v>95</v>
      </c>
      <c r="B6484">
        <f t="shared" si="101"/>
        <v>59</v>
      </c>
      <c r="C6484" t="s">
        <v>74</v>
      </c>
      <c r="D6484" s="1">
        <v>46143</v>
      </c>
      <c r="E6484" t="s">
        <v>38</v>
      </c>
      <c r="AF6484">
        <f>IF(excel_project[[#This Row],[Total Messages]]&gt;0,1,0)</f>
        <v>0</v>
      </c>
    </row>
    <row r="6485" spans="1:32" x14ac:dyDescent="0.3">
      <c r="A6485" t="s">
        <v>95</v>
      </c>
      <c r="B6485">
        <f t="shared" si="101"/>
        <v>59</v>
      </c>
      <c r="C6485" t="s">
        <v>74</v>
      </c>
      <c r="D6485" s="1">
        <v>46144</v>
      </c>
      <c r="E6485" t="s">
        <v>39</v>
      </c>
      <c r="F6485">
        <v>6</v>
      </c>
      <c r="G6485">
        <v>3</v>
      </c>
      <c r="H6485">
        <v>3</v>
      </c>
      <c r="I6485" t="s">
        <v>37</v>
      </c>
      <c r="J6485" t="s">
        <v>31</v>
      </c>
      <c r="AF6485">
        <f>IF(excel_project[[#This Row],[Total Messages]]&gt;0,1,0)</f>
        <v>1</v>
      </c>
    </row>
    <row r="6486" spans="1:32" x14ac:dyDescent="0.3">
      <c r="A6486" t="s">
        <v>95</v>
      </c>
      <c r="B6486">
        <f t="shared" si="101"/>
        <v>59</v>
      </c>
      <c r="C6486" t="s">
        <v>74</v>
      </c>
      <c r="D6486" s="1">
        <v>46145</v>
      </c>
      <c r="E6486" t="s">
        <v>40</v>
      </c>
      <c r="F6486">
        <v>3</v>
      </c>
      <c r="H6486">
        <v>3</v>
      </c>
      <c r="I6486" t="s">
        <v>37</v>
      </c>
      <c r="J6486" t="s">
        <v>37</v>
      </c>
      <c r="Q6486">
        <v>3</v>
      </c>
      <c r="AF6486">
        <f>IF(excel_project[[#This Row],[Total Messages]]&gt;0,1,0)</f>
        <v>1</v>
      </c>
    </row>
    <row r="6487" spans="1:32" x14ac:dyDescent="0.3">
      <c r="A6487" t="s">
        <v>95</v>
      </c>
      <c r="B6487">
        <f t="shared" si="101"/>
        <v>59</v>
      </c>
      <c r="C6487" t="s">
        <v>74</v>
      </c>
      <c r="D6487" s="1">
        <v>46146</v>
      </c>
      <c r="E6487" t="s">
        <v>30</v>
      </c>
      <c r="AF6487">
        <f>IF(excel_project[[#This Row],[Total Messages]]&gt;0,1,0)</f>
        <v>0</v>
      </c>
    </row>
    <row r="6488" spans="1:32" x14ac:dyDescent="0.3">
      <c r="A6488" t="s">
        <v>95</v>
      </c>
      <c r="B6488">
        <f t="shared" si="101"/>
        <v>59</v>
      </c>
      <c r="C6488" t="s">
        <v>74</v>
      </c>
      <c r="D6488" s="1">
        <v>46147</v>
      </c>
      <c r="E6488" t="s">
        <v>34</v>
      </c>
      <c r="AF6488">
        <f>IF(excel_project[[#This Row],[Total Messages]]&gt;0,1,0)</f>
        <v>0</v>
      </c>
    </row>
    <row r="6489" spans="1:32" x14ac:dyDescent="0.3">
      <c r="A6489" t="s">
        <v>95</v>
      </c>
      <c r="B6489">
        <f t="shared" si="101"/>
        <v>59</v>
      </c>
      <c r="C6489" t="s">
        <v>74</v>
      </c>
      <c r="D6489" s="1">
        <v>46148</v>
      </c>
      <c r="E6489" t="s">
        <v>35</v>
      </c>
      <c r="AF6489">
        <f>IF(excel_project[[#This Row],[Total Messages]]&gt;0,1,0)</f>
        <v>0</v>
      </c>
    </row>
    <row r="6490" spans="1:32" x14ac:dyDescent="0.3">
      <c r="A6490" t="s">
        <v>95</v>
      </c>
      <c r="B6490">
        <f t="shared" si="101"/>
        <v>59</v>
      </c>
      <c r="C6490" t="s">
        <v>74</v>
      </c>
      <c r="D6490" s="1">
        <v>46149</v>
      </c>
      <c r="E6490" t="s">
        <v>36</v>
      </c>
      <c r="F6490">
        <v>29</v>
      </c>
      <c r="G6490">
        <v>11</v>
      </c>
      <c r="H6490">
        <v>18</v>
      </c>
      <c r="I6490" t="s">
        <v>37</v>
      </c>
      <c r="J6490" t="s">
        <v>37</v>
      </c>
      <c r="AF6490">
        <f>IF(excel_project[[#This Row],[Total Messages]]&gt;0,1,0)</f>
        <v>1</v>
      </c>
    </row>
    <row r="6491" spans="1:32" x14ac:dyDescent="0.3">
      <c r="A6491" t="s">
        <v>95</v>
      </c>
      <c r="B6491">
        <f t="shared" si="101"/>
        <v>59</v>
      </c>
      <c r="C6491" t="s">
        <v>74</v>
      </c>
      <c r="D6491" s="1">
        <v>46150</v>
      </c>
      <c r="E6491" t="s">
        <v>38</v>
      </c>
      <c r="AF6491">
        <f>IF(excel_project[[#This Row],[Total Messages]]&gt;0,1,0)</f>
        <v>0</v>
      </c>
    </row>
    <row r="6492" spans="1:32" x14ac:dyDescent="0.3">
      <c r="A6492" t="s">
        <v>97</v>
      </c>
      <c r="B6492">
        <f t="shared" si="101"/>
        <v>60</v>
      </c>
      <c r="C6492" t="s">
        <v>33</v>
      </c>
      <c r="D6492" s="1">
        <v>46041</v>
      </c>
      <c r="E6492" t="s">
        <v>30</v>
      </c>
      <c r="AF6492">
        <f>IF(excel_project[[#This Row],[Total Messages]]&gt;0,1,0)</f>
        <v>0</v>
      </c>
    </row>
    <row r="6493" spans="1:32" x14ac:dyDescent="0.3">
      <c r="A6493" t="s">
        <v>97</v>
      </c>
      <c r="B6493">
        <f t="shared" si="101"/>
        <v>60</v>
      </c>
      <c r="C6493" t="s">
        <v>33</v>
      </c>
      <c r="D6493" s="1">
        <v>46042</v>
      </c>
      <c r="E6493" t="s">
        <v>34</v>
      </c>
      <c r="AF6493">
        <f>IF(excel_project[[#This Row],[Total Messages]]&gt;0,1,0)</f>
        <v>0</v>
      </c>
    </row>
    <row r="6494" spans="1:32" x14ac:dyDescent="0.3">
      <c r="A6494" t="s">
        <v>97</v>
      </c>
      <c r="B6494">
        <f t="shared" si="101"/>
        <v>60</v>
      </c>
      <c r="C6494" t="s">
        <v>33</v>
      </c>
      <c r="D6494" s="1">
        <v>46043</v>
      </c>
      <c r="E6494" t="s">
        <v>35</v>
      </c>
      <c r="AF6494">
        <f>IF(excel_project[[#This Row],[Total Messages]]&gt;0,1,0)</f>
        <v>0</v>
      </c>
    </row>
    <row r="6495" spans="1:32" x14ac:dyDescent="0.3">
      <c r="A6495" t="s">
        <v>97</v>
      </c>
      <c r="B6495">
        <f t="shared" si="101"/>
        <v>60</v>
      </c>
      <c r="C6495" t="s">
        <v>33</v>
      </c>
      <c r="D6495" s="1">
        <v>46044</v>
      </c>
      <c r="E6495" t="s">
        <v>36</v>
      </c>
      <c r="AF6495">
        <f>IF(excel_project[[#This Row],[Total Messages]]&gt;0,1,0)</f>
        <v>0</v>
      </c>
    </row>
    <row r="6496" spans="1:32" x14ac:dyDescent="0.3">
      <c r="A6496" t="s">
        <v>97</v>
      </c>
      <c r="B6496">
        <f t="shared" si="101"/>
        <v>60</v>
      </c>
      <c r="C6496" t="s">
        <v>33</v>
      </c>
      <c r="D6496" s="1">
        <v>46045</v>
      </c>
      <c r="E6496" t="s">
        <v>38</v>
      </c>
      <c r="AF6496">
        <f>IF(excel_project[[#This Row],[Total Messages]]&gt;0,1,0)</f>
        <v>0</v>
      </c>
    </row>
    <row r="6497" spans="1:32" x14ac:dyDescent="0.3">
      <c r="A6497" t="s">
        <v>97</v>
      </c>
      <c r="B6497">
        <f t="shared" si="101"/>
        <v>60</v>
      </c>
      <c r="C6497" t="s">
        <v>33</v>
      </c>
      <c r="D6497" s="1">
        <v>46046</v>
      </c>
      <c r="E6497" t="s">
        <v>39</v>
      </c>
      <c r="AF6497">
        <f>IF(excel_project[[#This Row],[Total Messages]]&gt;0,1,0)</f>
        <v>0</v>
      </c>
    </row>
    <row r="6498" spans="1:32" x14ac:dyDescent="0.3">
      <c r="A6498" t="s">
        <v>97</v>
      </c>
      <c r="B6498">
        <f t="shared" si="101"/>
        <v>60</v>
      </c>
      <c r="C6498" t="s">
        <v>33</v>
      </c>
      <c r="D6498" s="1">
        <v>46047</v>
      </c>
      <c r="E6498" t="s">
        <v>40</v>
      </c>
      <c r="AF6498">
        <f>IF(excel_project[[#This Row],[Total Messages]]&gt;0,1,0)</f>
        <v>0</v>
      </c>
    </row>
    <row r="6499" spans="1:32" x14ac:dyDescent="0.3">
      <c r="A6499" t="s">
        <v>97</v>
      </c>
      <c r="B6499">
        <f t="shared" si="101"/>
        <v>60</v>
      </c>
      <c r="C6499" t="s">
        <v>33</v>
      </c>
      <c r="D6499" s="1">
        <v>46048</v>
      </c>
      <c r="E6499" t="s">
        <v>30</v>
      </c>
      <c r="AF6499">
        <f>IF(excel_project[[#This Row],[Total Messages]]&gt;0,1,0)</f>
        <v>0</v>
      </c>
    </row>
    <row r="6500" spans="1:32" x14ac:dyDescent="0.3">
      <c r="A6500" t="s">
        <v>97</v>
      </c>
      <c r="B6500">
        <f t="shared" si="101"/>
        <v>60</v>
      </c>
      <c r="C6500" t="s">
        <v>33</v>
      </c>
      <c r="D6500" s="1">
        <v>46049</v>
      </c>
      <c r="E6500" t="s">
        <v>34</v>
      </c>
      <c r="AF6500">
        <f>IF(excel_project[[#This Row],[Total Messages]]&gt;0,1,0)</f>
        <v>0</v>
      </c>
    </row>
    <row r="6501" spans="1:32" x14ac:dyDescent="0.3">
      <c r="A6501" t="s">
        <v>97</v>
      </c>
      <c r="B6501">
        <f t="shared" si="101"/>
        <v>60</v>
      </c>
      <c r="C6501" t="s">
        <v>33</v>
      </c>
      <c r="D6501" s="1">
        <v>46050</v>
      </c>
      <c r="E6501" t="s">
        <v>35</v>
      </c>
      <c r="AF6501">
        <f>IF(excel_project[[#This Row],[Total Messages]]&gt;0,1,0)</f>
        <v>0</v>
      </c>
    </row>
    <row r="6502" spans="1:32" x14ac:dyDescent="0.3">
      <c r="A6502" t="s">
        <v>97</v>
      </c>
      <c r="B6502">
        <f t="shared" si="101"/>
        <v>60</v>
      </c>
      <c r="C6502" t="s">
        <v>33</v>
      </c>
      <c r="D6502" s="1">
        <v>46051</v>
      </c>
      <c r="E6502" t="s">
        <v>36</v>
      </c>
      <c r="AF6502">
        <f>IF(excel_project[[#This Row],[Total Messages]]&gt;0,1,0)</f>
        <v>0</v>
      </c>
    </row>
    <row r="6503" spans="1:32" x14ac:dyDescent="0.3">
      <c r="A6503" t="s">
        <v>97</v>
      </c>
      <c r="B6503">
        <f t="shared" si="101"/>
        <v>60</v>
      </c>
      <c r="C6503" t="s">
        <v>33</v>
      </c>
      <c r="D6503" s="1">
        <v>46052</v>
      </c>
      <c r="E6503" t="s">
        <v>38</v>
      </c>
      <c r="AF6503">
        <f>IF(excel_project[[#This Row],[Total Messages]]&gt;0,1,0)</f>
        <v>0</v>
      </c>
    </row>
    <row r="6504" spans="1:32" x14ac:dyDescent="0.3">
      <c r="A6504" t="s">
        <v>97</v>
      </c>
      <c r="B6504">
        <f t="shared" si="101"/>
        <v>60</v>
      </c>
      <c r="C6504" t="s">
        <v>33</v>
      </c>
      <c r="D6504" s="1">
        <v>46053</v>
      </c>
      <c r="E6504" t="s">
        <v>39</v>
      </c>
      <c r="AF6504">
        <f>IF(excel_project[[#This Row],[Total Messages]]&gt;0,1,0)</f>
        <v>0</v>
      </c>
    </row>
    <row r="6505" spans="1:32" x14ac:dyDescent="0.3">
      <c r="A6505" t="s">
        <v>97</v>
      </c>
      <c r="B6505">
        <f t="shared" si="101"/>
        <v>60</v>
      </c>
      <c r="C6505" t="s">
        <v>33</v>
      </c>
      <c r="D6505" s="1">
        <v>46054</v>
      </c>
      <c r="E6505" t="s">
        <v>40</v>
      </c>
      <c r="AF6505">
        <f>IF(excel_project[[#This Row],[Total Messages]]&gt;0,1,0)</f>
        <v>0</v>
      </c>
    </row>
    <row r="6506" spans="1:32" x14ac:dyDescent="0.3">
      <c r="A6506" t="s">
        <v>97</v>
      </c>
      <c r="B6506">
        <f t="shared" si="101"/>
        <v>60</v>
      </c>
      <c r="C6506" t="s">
        <v>33</v>
      </c>
      <c r="D6506" s="1">
        <v>46055</v>
      </c>
      <c r="E6506" t="s">
        <v>30</v>
      </c>
      <c r="AF6506">
        <f>IF(excel_project[[#This Row],[Total Messages]]&gt;0,1,0)</f>
        <v>0</v>
      </c>
    </row>
    <row r="6507" spans="1:32" x14ac:dyDescent="0.3">
      <c r="A6507" t="s">
        <v>97</v>
      </c>
      <c r="B6507">
        <f t="shared" si="101"/>
        <v>60</v>
      </c>
      <c r="C6507" t="s">
        <v>33</v>
      </c>
      <c r="D6507" s="1">
        <v>46056</v>
      </c>
      <c r="E6507" t="s">
        <v>34</v>
      </c>
      <c r="AF6507">
        <f>IF(excel_project[[#This Row],[Total Messages]]&gt;0,1,0)</f>
        <v>0</v>
      </c>
    </row>
    <row r="6508" spans="1:32" x14ac:dyDescent="0.3">
      <c r="A6508" t="s">
        <v>97</v>
      </c>
      <c r="B6508">
        <f t="shared" si="101"/>
        <v>60</v>
      </c>
      <c r="C6508" t="s">
        <v>33</v>
      </c>
      <c r="D6508" s="1">
        <v>46057</v>
      </c>
      <c r="E6508" t="s">
        <v>35</v>
      </c>
      <c r="AF6508">
        <f>IF(excel_project[[#This Row],[Total Messages]]&gt;0,1,0)</f>
        <v>0</v>
      </c>
    </row>
    <row r="6509" spans="1:32" x14ac:dyDescent="0.3">
      <c r="A6509" t="s">
        <v>97</v>
      </c>
      <c r="B6509">
        <f t="shared" si="101"/>
        <v>60</v>
      </c>
      <c r="C6509" t="s">
        <v>33</v>
      </c>
      <c r="D6509" s="1">
        <v>46058</v>
      </c>
      <c r="E6509" t="s">
        <v>36</v>
      </c>
      <c r="AF6509">
        <f>IF(excel_project[[#This Row],[Total Messages]]&gt;0,1,0)</f>
        <v>0</v>
      </c>
    </row>
    <row r="6510" spans="1:32" x14ac:dyDescent="0.3">
      <c r="A6510" t="s">
        <v>97</v>
      </c>
      <c r="B6510">
        <f t="shared" si="101"/>
        <v>60</v>
      </c>
      <c r="C6510" t="s">
        <v>33</v>
      </c>
      <c r="D6510" s="1">
        <v>46059</v>
      </c>
      <c r="E6510" t="s">
        <v>38</v>
      </c>
      <c r="AF6510">
        <f>IF(excel_project[[#This Row],[Total Messages]]&gt;0,1,0)</f>
        <v>0</v>
      </c>
    </row>
    <row r="6511" spans="1:32" x14ac:dyDescent="0.3">
      <c r="A6511" t="s">
        <v>97</v>
      </c>
      <c r="B6511">
        <f t="shared" si="101"/>
        <v>60</v>
      </c>
      <c r="C6511" t="s">
        <v>33</v>
      </c>
      <c r="D6511" s="1">
        <v>46060</v>
      </c>
      <c r="E6511" t="s">
        <v>39</v>
      </c>
      <c r="AF6511">
        <f>IF(excel_project[[#This Row],[Total Messages]]&gt;0,1,0)</f>
        <v>0</v>
      </c>
    </row>
    <row r="6512" spans="1:32" x14ac:dyDescent="0.3">
      <c r="A6512" t="s">
        <v>97</v>
      </c>
      <c r="B6512">
        <f t="shared" si="101"/>
        <v>60</v>
      </c>
      <c r="C6512" t="s">
        <v>33</v>
      </c>
      <c r="D6512" s="1">
        <v>46061</v>
      </c>
      <c r="E6512" t="s">
        <v>40</v>
      </c>
      <c r="AF6512">
        <f>IF(excel_project[[#This Row],[Total Messages]]&gt;0,1,0)</f>
        <v>0</v>
      </c>
    </row>
    <row r="6513" spans="1:32" x14ac:dyDescent="0.3">
      <c r="A6513" t="s">
        <v>97</v>
      </c>
      <c r="B6513">
        <f t="shared" si="101"/>
        <v>60</v>
      </c>
      <c r="C6513" t="s">
        <v>33</v>
      </c>
      <c r="D6513" s="1">
        <v>46062</v>
      </c>
      <c r="E6513" t="s">
        <v>30</v>
      </c>
      <c r="AF6513">
        <f>IF(excel_project[[#This Row],[Total Messages]]&gt;0,1,0)</f>
        <v>0</v>
      </c>
    </row>
    <row r="6514" spans="1:32" x14ac:dyDescent="0.3">
      <c r="A6514" t="s">
        <v>97</v>
      </c>
      <c r="B6514">
        <f t="shared" si="101"/>
        <v>60</v>
      </c>
      <c r="C6514" t="s">
        <v>33</v>
      </c>
      <c r="D6514" s="1">
        <v>46063</v>
      </c>
      <c r="E6514" t="s">
        <v>34</v>
      </c>
      <c r="AF6514">
        <f>IF(excel_project[[#This Row],[Total Messages]]&gt;0,1,0)</f>
        <v>0</v>
      </c>
    </row>
    <row r="6515" spans="1:32" x14ac:dyDescent="0.3">
      <c r="A6515" t="s">
        <v>97</v>
      </c>
      <c r="B6515">
        <f t="shared" si="101"/>
        <v>60</v>
      </c>
      <c r="C6515" t="s">
        <v>33</v>
      </c>
      <c r="D6515" s="1">
        <v>46064</v>
      </c>
      <c r="E6515" t="s">
        <v>35</v>
      </c>
      <c r="AF6515">
        <f>IF(excel_project[[#This Row],[Total Messages]]&gt;0,1,0)</f>
        <v>0</v>
      </c>
    </row>
    <row r="6516" spans="1:32" x14ac:dyDescent="0.3">
      <c r="A6516" t="s">
        <v>97</v>
      </c>
      <c r="B6516">
        <f t="shared" si="101"/>
        <v>60</v>
      </c>
      <c r="C6516" t="s">
        <v>33</v>
      </c>
      <c r="D6516" s="1">
        <v>46065</v>
      </c>
      <c r="E6516" t="s">
        <v>36</v>
      </c>
      <c r="AF6516">
        <f>IF(excel_project[[#This Row],[Total Messages]]&gt;0,1,0)</f>
        <v>0</v>
      </c>
    </row>
    <row r="6517" spans="1:32" x14ac:dyDescent="0.3">
      <c r="A6517" t="s">
        <v>97</v>
      </c>
      <c r="B6517">
        <f t="shared" si="101"/>
        <v>60</v>
      </c>
      <c r="C6517" t="s">
        <v>33</v>
      </c>
      <c r="D6517" s="1">
        <v>46066</v>
      </c>
      <c r="E6517" t="s">
        <v>38</v>
      </c>
      <c r="AF6517">
        <f>IF(excel_project[[#This Row],[Total Messages]]&gt;0,1,0)</f>
        <v>0</v>
      </c>
    </row>
    <row r="6518" spans="1:32" x14ac:dyDescent="0.3">
      <c r="A6518" t="s">
        <v>97</v>
      </c>
      <c r="B6518">
        <f t="shared" si="101"/>
        <v>60</v>
      </c>
      <c r="C6518" t="s">
        <v>33</v>
      </c>
      <c r="D6518" s="1">
        <v>46067</v>
      </c>
      <c r="E6518" t="s">
        <v>39</v>
      </c>
      <c r="AF6518">
        <f>IF(excel_project[[#This Row],[Total Messages]]&gt;0,1,0)</f>
        <v>0</v>
      </c>
    </row>
    <row r="6519" spans="1:32" x14ac:dyDescent="0.3">
      <c r="A6519" t="s">
        <v>97</v>
      </c>
      <c r="B6519">
        <f t="shared" si="101"/>
        <v>60</v>
      </c>
      <c r="C6519" t="s">
        <v>33</v>
      </c>
      <c r="D6519" s="1">
        <v>46068</v>
      </c>
      <c r="E6519" t="s">
        <v>40</v>
      </c>
      <c r="AF6519">
        <f>IF(excel_project[[#This Row],[Total Messages]]&gt;0,1,0)</f>
        <v>0</v>
      </c>
    </row>
    <row r="6520" spans="1:32" x14ac:dyDescent="0.3">
      <c r="A6520" t="s">
        <v>97</v>
      </c>
      <c r="B6520">
        <f t="shared" si="101"/>
        <v>60</v>
      </c>
      <c r="C6520" t="s">
        <v>33</v>
      </c>
      <c r="D6520" s="1">
        <v>46069</v>
      </c>
      <c r="E6520" t="s">
        <v>30</v>
      </c>
      <c r="AF6520">
        <f>IF(excel_project[[#This Row],[Total Messages]]&gt;0,1,0)</f>
        <v>0</v>
      </c>
    </row>
    <row r="6521" spans="1:32" x14ac:dyDescent="0.3">
      <c r="A6521" t="s">
        <v>97</v>
      </c>
      <c r="B6521">
        <f t="shared" si="101"/>
        <v>60</v>
      </c>
      <c r="C6521" t="s">
        <v>33</v>
      </c>
      <c r="D6521" s="1">
        <v>46070</v>
      </c>
      <c r="E6521" t="s">
        <v>34</v>
      </c>
      <c r="AF6521">
        <f>IF(excel_project[[#This Row],[Total Messages]]&gt;0,1,0)</f>
        <v>0</v>
      </c>
    </row>
    <row r="6522" spans="1:32" x14ac:dyDescent="0.3">
      <c r="A6522" t="s">
        <v>97</v>
      </c>
      <c r="B6522">
        <f t="shared" si="101"/>
        <v>60</v>
      </c>
      <c r="C6522" t="s">
        <v>33</v>
      </c>
      <c r="D6522" s="1">
        <v>46071</v>
      </c>
      <c r="E6522" t="s">
        <v>35</v>
      </c>
      <c r="AF6522">
        <f>IF(excel_project[[#This Row],[Total Messages]]&gt;0,1,0)</f>
        <v>0</v>
      </c>
    </row>
    <row r="6523" spans="1:32" x14ac:dyDescent="0.3">
      <c r="A6523" t="s">
        <v>97</v>
      </c>
      <c r="B6523">
        <f t="shared" si="101"/>
        <v>60</v>
      </c>
      <c r="C6523" t="s">
        <v>33</v>
      </c>
      <c r="D6523" s="1">
        <v>46072</v>
      </c>
      <c r="E6523" t="s">
        <v>36</v>
      </c>
      <c r="AF6523">
        <f>IF(excel_project[[#This Row],[Total Messages]]&gt;0,1,0)</f>
        <v>0</v>
      </c>
    </row>
    <row r="6524" spans="1:32" x14ac:dyDescent="0.3">
      <c r="A6524" t="s">
        <v>97</v>
      </c>
      <c r="B6524">
        <f t="shared" si="101"/>
        <v>60</v>
      </c>
      <c r="C6524" t="s">
        <v>33</v>
      </c>
      <c r="D6524" s="1">
        <v>46073</v>
      </c>
      <c r="E6524" t="s">
        <v>38</v>
      </c>
      <c r="AF6524">
        <f>IF(excel_project[[#This Row],[Total Messages]]&gt;0,1,0)</f>
        <v>0</v>
      </c>
    </row>
    <row r="6525" spans="1:32" x14ac:dyDescent="0.3">
      <c r="A6525" t="s">
        <v>97</v>
      </c>
      <c r="B6525">
        <f t="shared" si="101"/>
        <v>60</v>
      </c>
      <c r="C6525" t="s">
        <v>33</v>
      </c>
      <c r="D6525" s="1">
        <v>46074</v>
      </c>
      <c r="E6525" t="s">
        <v>39</v>
      </c>
      <c r="AF6525">
        <f>IF(excel_project[[#This Row],[Total Messages]]&gt;0,1,0)</f>
        <v>0</v>
      </c>
    </row>
    <row r="6526" spans="1:32" x14ac:dyDescent="0.3">
      <c r="A6526" t="s">
        <v>97</v>
      </c>
      <c r="B6526">
        <f t="shared" si="101"/>
        <v>60</v>
      </c>
      <c r="C6526" t="s">
        <v>33</v>
      </c>
      <c r="D6526" s="1">
        <v>46075</v>
      </c>
      <c r="E6526" t="s">
        <v>40</v>
      </c>
      <c r="AF6526">
        <f>IF(excel_project[[#This Row],[Total Messages]]&gt;0,1,0)</f>
        <v>0</v>
      </c>
    </row>
    <row r="6527" spans="1:32" x14ac:dyDescent="0.3">
      <c r="A6527" t="s">
        <v>97</v>
      </c>
      <c r="B6527">
        <f t="shared" si="101"/>
        <v>60</v>
      </c>
      <c r="C6527" t="s">
        <v>33</v>
      </c>
      <c r="D6527" s="1">
        <v>46076</v>
      </c>
      <c r="E6527" t="s">
        <v>30</v>
      </c>
      <c r="F6527">
        <v>8</v>
      </c>
      <c r="G6527">
        <v>4</v>
      </c>
      <c r="H6527">
        <v>4</v>
      </c>
      <c r="I6527" t="s">
        <v>37</v>
      </c>
      <c r="J6527" t="s">
        <v>37</v>
      </c>
      <c r="U6527">
        <v>1</v>
      </c>
      <c r="Y6527">
        <v>1</v>
      </c>
      <c r="Z6527">
        <v>1</v>
      </c>
      <c r="AF6527">
        <f>IF(excel_project[[#This Row],[Total Messages]]&gt;0,1,0)</f>
        <v>1</v>
      </c>
    </row>
    <row r="6528" spans="1:32" x14ac:dyDescent="0.3">
      <c r="A6528" t="s">
        <v>97</v>
      </c>
      <c r="B6528">
        <f t="shared" si="101"/>
        <v>60</v>
      </c>
      <c r="C6528" t="s">
        <v>33</v>
      </c>
      <c r="D6528" s="1">
        <v>46077</v>
      </c>
      <c r="E6528" t="s">
        <v>34</v>
      </c>
      <c r="AF6528">
        <f>IF(excel_project[[#This Row],[Total Messages]]&gt;0,1,0)</f>
        <v>0</v>
      </c>
    </row>
    <row r="6529" spans="1:32" x14ac:dyDescent="0.3">
      <c r="A6529" t="s">
        <v>97</v>
      </c>
      <c r="B6529">
        <f t="shared" si="101"/>
        <v>60</v>
      </c>
      <c r="C6529" t="s">
        <v>33</v>
      </c>
      <c r="D6529" s="1">
        <v>46078</v>
      </c>
      <c r="E6529" t="s">
        <v>35</v>
      </c>
      <c r="AF6529">
        <f>IF(excel_project[[#This Row],[Total Messages]]&gt;0,1,0)</f>
        <v>0</v>
      </c>
    </row>
    <row r="6530" spans="1:32" x14ac:dyDescent="0.3">
      <c r="A6530" t="s">
        <v>97</v>
      </c>
      <c r="B6530">
        <f t="shared" ref="B6530:B6593" si="102">VALUE(LEFT(A6530,LEN(A6530)-1))</f>
        <v>60</v>
      </c>
      <c r="C6530" t="s">
        <v>33</v>
      </c>
      <c r="D6530" s="1">
        <v>46079</v>
      </c>
      <c r="E6530" t="s">
        <v>36</v>
      </c>
      <c r="AF6530">
        <f>IF(excel_project[[#This Row],[Total Messages]]&gt;0,1,0)</f>
        <v>0</v>
      </c>
    </row>
    <row r="6531" spans="1:32" x14ac:dyDescent="0.3">
      <c r="A6531" t="s">
        <v>97</v>
      </c>
      <c r="B6531">
        <f t="shared" si="102"/>
        <v>60</v>
      </c>
      <c r="C6531" t="s">
        <v>33</v>
      </c>
      <c r="D6531" s="1">
        <v>46080</v>
      </c>
      <c r="E6531" t="s">
        <v>38</v>
      </c>
      <c r="AF6531">
        <f>IF(excel_project[[#This Row],[Total Messages]]&gt;0,1,0)</f>
        <v>0</v>
      </c>
    </row>
    <row r="6532" spans="1:32" x14ac:dyDescent="0.3">
      <c r="A6532" t="s">
        <v>97</v>
      </c>
      <c r="B6532">
        <f t="shared" si="102"/>
        <v>60</v>
      </c>
      <c r="C6532" t="s">
        <v>33</v>
      </c>
      <c r="D6532" s="1">
        <v>46081</v>
      </c>
      <c r="E6532" t="s">
        <v>39</v>
      </c>
      <c r="AF6532">
        <f>IF(excel_project[[#This Row],[Total Messages]]&gt;0,1,0)</f>
        <v>0</v>
      </c>
    </row>
    <row r="6533" spans="1:32" x14ac:dyDescent="0.3">
      <c r="A6533" t="s">
        <v>97</v>
      </c>
      <c r="B6533">
        <f t="shared" si="102"/>
        <v>60</v>
      </c>
      <c r="C6533" t="s">
        <v>33</v>
      </c>
      <c r="D6533" s="1">
        <v>46082</v>
      </c>
      <c r="E6533" t="s">
        <v>40</v>
      </c>
      <c r="AF6533">
        <f>IF(excel_project[[#This Row],[Total Messages]]&gt;0,1,0)</f>
        <v>0</v>
      </c>
    </row>
    <row r="6534" spans="1:32" x14ac:dyDescent="0.3">
      <c r="A6534" t="s">
        <v>97</v>
      </c>
      <c r="B6534">
        <f t="shared" si="102"/>
        <v>60</v>
      </c>
      <c r="C6534" t="s">
        <v>33</v>
      </c>
      <c r="D6534" s="1">
        <v>46083</v>
      </c>
      <c r="E6534" t="s">
        <v>30</v>
      </c>
      <c r="AF6534">
        <f>IF(excel_project[[#This Row],[Total Messages]]&gt;0,1,0)</f>
        <v>0</v>
      </c>
    </row>
    <row r="6535" spans="1:32" x14ac:dyDescent="0.3">
      <c r="A6535" t="s">
        <v>97</v>
      </c>
      <c r="B6535">
        <f t="shared" si="102"/>
        <v>60</v>
      </c>
      <c r="C6535" t="s">
        <v>33</v>
      </c>
      <c r="D6535" s="1">
        <v>46084</v>
      </c>
      <c r="E6535" t="s">
        <v>34</v>
      </c>
      <c r="AF6535">
        <f>IF(excel_project[[#This Row],[Total Messages]]&gt;0,1,0)</f>
        <v>0</v>
      </c>
    </row>
    <row r="6536" spans="1:32" x14ac:dyDescent="0.3">
      <c r="A6536" t="s">
        <v>97</v>
      </c>
      <c r="B6536">
        <f t="shared" si="102"/>
        <v>60</v>
      </c>
      <c r="C6536" t="s">
        <v>33</v>
      </c>
      <c r="D6536" s="1">
        <v>46085</v>
      </c>
      <c r="E6536" t="s">
        <v>35</v>
      </c>
      <c r="AF6536">
        <f>IF(excel_project[[#This Row],[Total Messages]]&gt;0,1,0)</f>
        <v>0</v>
      </c>
    </row>
    <row r="6537" spans="1:32" x14ac:dyDescent="0.3">
      <c r="A6537" t="s">
        <v>97</v>
      </c>
      <c r="B6537">
        <f t="shared" si="102"/>
        <v>60</v>
      </c>
      <c r="C6537" t="s">
        <v>33</v>
      </c>
      <c r="D6537" s="1">
        <v>46086</v>
      </c>
      <c r="E6537" t="s">
        <v>36</v>
      </c>
      <c r="AF6537">
        <f>IF(excel_project[[#This Row],[Total Messages]]&gt;0,1,0)</f>
        <v>0</v>
      </c>
    </row>
    <row r="6538" spans="1:32" x14ac:dyDescent="0.3">
      <c r="A6538" t="s">
        <v>97</v>
      </c>
      <c r="B6538">
        <f t="shared" si="102"/>
        <v>60</v>
      </c>
      <c r="C6538" t="s">
        <v>33</v>
      </c>
      <c r="D6538" s="1">
        <v>46087</v>
      </c>
      <c r="E6538" t="s">
        <v>38</v>
      </c>
      <c r="AF6538">
        <f>IF(excel_project[[#This Row],[Total Messages]]&gt;0,1,0)</f>
        <v>0</v>
      </c>
    </row>
    <row r="6539" spans="1:32" x14ac:dyDescent="0.3">
      <c r="A6539" t="s">
        <v>97</v>
      </c>
      <c r="B6539">
        <f t="shared" si="102"/>
        <v>60</v>
      </c>
      <c r="C6539" t="s">
        <v>33</v>
      </c>
      <c r="D6539" s="1">
        <v>46088</v>
      </c>
      <c r="E6539" t="s">
        <v>39</v>
      </c>
      <c r="AF6539">
        <f>IF(excel_project[[#This Row],[Total Messages]]&gt;0,1,0)</f>
        <v>0</v>
      </c>
    </row>
    <row r="6540" spans="1:32" x14ac:dyDescent="0.3">
      <c r="A6540" t="s">
        <v>97</v>
      </c>
      <c r="B6540">
        <f t="shared" si="102"/>
        <v>60</v>
      </c>
      <c r="C6540" t="s">
        <v>33</v>
      </c>
      <c r="D6540" s="1">
        <v>46089</v>
      </c>
      <c r="E6540" t="s">
        <v>40</v>
      </c>
      <c r="AF6540">
        <f>IF(excel_project[[#This Row],[Total Messages]]&gt;0,1,0)</f>
        <v>0</v>
      </c>
    </row>
    <row r="6541" spans="1:32" x14ac:dyDescent="0.3">
      <c r="A6541" t="s">
        <v>97</v>
      </c>
      <c r="B6541">
        <f t="shared" si="102"/>
        <v>60</v>
      </c>
      <c r="C6541" t="s">
        <v>33</v>
      </c>
      <c r="D6541" s="1">
        <v>46090</v>
      </c>
      <c r="E6541" t="s">
        <v>30</v>
      </c>
      <c r="AF6541">
        <f>IF(excel_project[[#This Row],[Total Messages]]&gt;0,1,0)</f>
        <v>0</v>
      </c>
    </row>
    <row r="6542" spans="1:32" x14ac:dyDescent="0.3">
      <c r="A6542" t="s">
        <v>97</v>
      </c>
      <c r="B6542">
        <f t="shared" si="102"/>
        <v>60</v>
      </c>
      <c r="C6542" t="s">
        <v>33</v>
      </c>
      <c r="D6542" s="1">
        <v>46091</v>
      </c>
      <c r="E6542" t="s">
        <v>34</v>
      </c>
      <c r="AF6542">
        <f>IF(excel_project[[#This Row],[Total Messages]]&gt;0,1,0)</f>
        <v>0</v>
      </c>
    </row>
    <row r="6543" spans="1:32" x14ac:dyDescent="0.3">
      <c r="A6543" t="s">
        <v>97</v>
      </c>
      <c r="B6543">
        <f t="shared" si="102"/>
        <v>60</v>
      </c>
      <c r="C6543" t="s">
        <v>33</v>
      </c>
      <c r="D6543" s="1">
        <v>46092</v>
      </c>
      <c r="E6543" t="s">
        <v>35</v>
      </c>
      <c r="AF6543">
        <f>IF(excel_project[[#This Row],[Total Messages]]&gt;0,1,0)</f>
        <v>0</v>
      </c>
    </row>
    <row r="6544" spans="1:32" x14ac:dyDescent="0.3">
      <c r="A6544" t="s">
        <v>97</v>
      </c>
      <c r="B6544">
        <f t="shared" si="102"/>
        <v>60</v>
      </c>
      <c r="C6544" t="s">
        <v>33</v>
      </c>
      <c r="D6544" s="1">
        <v>46093</v>
      </c>
      <c r="E6544" t="s">
        <v>36</v>
      </c>
      <c r="AF6544">
        <f>IF(excel_project[[#This Row],[Total Messages]]&gt;0,1,0)</f>
        <v>0</v>
      </c>
    </row>
    <row r="6545" spans="1:32" x14ac:dyDescent="0.3">
      <c r="A6545" t="s">
        <v>97</v>
      </c>
      <c r="B6545">
        <f t="shared" si="102"/>
        <v>60</v>
      </c>
      <c r="C6545" t="s">
        <v>33</v>
      </c>
      <c r="D6545" s="1">
        <v>46094</v>
      </c>
      <c r="E6545" t="s">
        <v>38</v>
      </c>
      <c r="AF6545">
        <f>IF(excel_project[[#This Row],[Total Messages]]&gt;0,1,0)</f>
        <v>0</v>
      </c>
    </row>
    <row r="6546" spans="1:32" x14ac:dyDescent="0.3">
      <c r="A6546" t="s">
        <v>97</v>
      </c>
      <c r="B6546">
        <f t="shared" si="102"/>
        <v>60</v>
      </c>
      <c r="C6546" t="s">
        <v>33</v>
      </c>
      <c r="D6546" s="1">
        <v>46095</v>
      </c>
      <c r="E6546" t="s">
        <v>39</v>
      </c>
      <c r="AF6546">
        <f>IF(excel_project[[#This Row],[Total Messages]]&gt;0,1,0)</f>
        <v>0</v>
      </c>
    </row>
    <row r="6547" spans="1:32" x14ac:dyDescent="0.3">
      <c r="A6547" t="s">
        <v>97</v>
      </c>
      <c r="B6547">
        <f t="shared" si="102"/>
        <v>60</v>
      </c>
      <c r="C6547" t="s">
        <v>33</v>
      </c>
      <c r="D6547" s="1">
        <v>46096</v>
      </c>
      <c r="E6547" t="s">
        <v>40</v>
      </c>
      <c r="AF6547">
        <f>IF(excel_project[[#This Row],[Total Messages]]&gt;0,1,0)</f>
        <v>0</v>
      </c>
    </row>
    <row r="6548" spans="1:32" x14ac:dyDescent="0.3">
      <c r="A6548" t="s">
        <v>97</v>
      </c>
      <c r="B6548">
        <f t="shared" si="102"/>
        <v>60</v>
      </c>
      <c r="C6548" t="s">
        <v>33</v>
      </c>
      <c r="D6548" s="1">
        <v>46097</v>
      </c>
      <c r="E6548" t="s">
        <v>30</v>
      </c>
      <c r="AF6548">
        <f>IF(excel_project[[#This Row],[Total Messages]]&gt;0,1,0)</f>
        <v>0</v>
      </c>
    </row>
    <row r="6549" spans="1:32" x14ac:dyDescent="0.3">
      <c r="A6549" t="s">
        <v>97</v>
      </c>
      <c r="B6549">
        <f t="shared" si="102"/>
        <v>60</v>
      </c>
      <c r="C6549" t="s">
        <v>33</v>
      </c>
      <c r="D6549" s="1">
        <v>46098</v>
      </c>
      <c r="E6549" t="s">
        <v>34</v>
      </c>
      <c r="AF6549">
        <f>IF(excel_project[[#This Row],[Total Messages]]&gt;0,1,0)</f>
        <v>0</v>
      </c>
    </row>
    <row r="6550" spans="1:32" x14ac:dyDescent="0.3">
      <c r="A6550" t="s">
        <v>97</v>
      </c>
      <c r="B6550">
        <f t="shared" si="102"/>
        <v>60</v>
      </c>
      <c r="C6550" t="s">
        <v>33</v>
      </c>
      <c r="D6550" s="1">
        <v>46099</v>
      </c>
      <c r="E6550" t="s">
        <v>35</v>
      </c>
      <c r="AF6550">
        <f>IF(excel_project[[#This Row],[Total Messages]]&gt;0,1,0)</f>
        <v>0</v>
      </c>
    </row>
    <row r="6551" spans="1:32" x14ac:dyDescent="0.3">
      <c r="A6551" t="s">
        <v>97</v>
      </c>
      <c r="B6551">
        <f t="shared" si="102"/>
        <v>60</v>
      </c>
      <c r="C6551" t="s">
        <v>33</v>
      </c>
      <c r="D6551" s="1">
        <v>46100</v>
      </c>
      <c r="E6551" t="s">
        <v>36</v>
      </c>
      <c r="AF6551">
        <f>IF(excel_project[[#This Row],[Total Messages]]&gt;0,1,0)</f>
        <v>0</v>
      </c>
    </row>
    <row r="6552" spans="1:32" x14ac:dyDescent="0.3">
      <c r="A6552" t="s">
        <v>97</v>
      </c>
      <c r="B6552">
        <f t="shared" si="102"/>
        <v>60</v>
      </c>
      <c r="C6552" t="s">
        <v>33</v>
      </c>
      <c r="D6552" s="1">
        <v>46101</v>
      </c>
      <c r="E6552" t="s">
        <v>38</v>
      </c>
      <c r="AF6552">
        <f>IF(excel_project[[#This Row],[Total Messages]]&gt;0,1,0)</f>
        <v>0</v>
      </c>
    </row>
    <row r="6553" spans="1:32" x14ac:dyDescent="0.3">
      <c r="A6553" t="s">
        <v>97</v>
      </c>
      <c r="B6553">
        <f t="shared" si="102"/>
        <v>60</v>
      </c>
      <c r="C6553" t="s">
        <v>33</v>
      </c>
      <c r="D6553" s="1">
        <v>46102</v>
      </c>
      <c r="E6553" t="s">
        <v>39</v>
      </c>
      <c r="AF6553">
        <f>IF(excel_project[[#This Row],[Total Messages]]&gt;0,1,0)</f>
        <v>0</v>
      </c>
    </row>
    <row r="6554" spans="1:32" x14ac:dyDescent="0.3">
      <c r="A6554" t="s">
        <v>97</v>
      </c>
      <c r="B6554">
        <f t="shared" si="102"/>
        <v>60</v>
      </c>
      <c r="C6554" t="s">
        <v>33</v>
      </c>
      <c r="D6554" s="1">
        <v>46103</v>
      </c>
      <c r="E6554" t="s">
        <v>40</v>
      </c>
      <c r="AF6554">
        <f>IF(excel_project[[#This Row],[Total Messages]]&gt;0,1,0)</f>
        <v>0</v>
      </c>
    </row>
    <row r="6555" spans="1:32" x14ac:dyDescent="0.3">
      <c r="A6555" t="s">
        <v>97</v>
      </c>
      <c r="B6555">
        <f t="shared" si="102"/>
        <v>60</v>
      </c>
      <c r="C6555" t="s">
        <v>33</v>
      </c>
      <c r="D6555" s="1">
        <v>46104</v>
      </c>
      <c r="E6555" t="s">
        <v>30</v>
      </c>
      <c r="AF6555">
        <f>IF(excel_project[[#This Row],[Total Messages]]&gt;0,1,0)</f>
        <v>0</v>
      </c>
    </row>
    <row r="6556" spans="1:32" x14ac:dyDescent="0.3">
      <c r="A6556" t="s">
        <v>97</v>
      </c>
      <c r="B6556">
        <f t="shared" si="102"/>
        <v>60</v>
      </c>
      <c r="C6556" t="s">
        <v>33</v>
      </c>
      <c r="D6556" s="1">
        <v>46105</v>
      </c>
      <c r="E6556" t="s">
        <v>34</v>
      </c>
      <c r="AF6556">
        <f>IF(excel_project[[#This Row],[Total Messages]]&gt;0,1,0)</f>
        <v>0</v>
      </c>
    </row>
    <row r="6557" spans="1:32" x14ac:dyDescent="0.3">
      <c r="A6557" t="s">
        <v>97</v>
      </c>
      <c r="B6557">
        <f t="shared" si="102"/>
        <v>60</v>
      </c>
      <c r="C6557" t="s">
        <v>33</v>
      </c>
      <c r="D6557" s="1">
        <v>46106</v>
      </c>
      <c r="E6557" t="s">
        <v>35</v>
      </c>
      <c r="AF6557">
        <f>IF(excel_project[[#This Row],[Total Messages]]&gt;0,1,0)</f>
        <v>0</v>
      </c>
    </row>
    <row r="6558" spans="1:32" x14ac:dyDescent="0.3">
      <c r="A6558" t="s">
        <v>97</v>
      </c>
      <c r="B6558">
        <f t="shared" si="102"/>
        <v>60</v>
      </c>
      <c r="C6558" t="s">
        <v>33</v>
      </c>
      <c r="D6558" s="1">
        <v>46107</v>
      </c>
      <c r="E6558" t="s">
        <v>36</v>
      </c>
      <c r="AF6558">
        <f>IF(excel_project[[#This Row],[Total Messages]]&gt;0,1,0)</f>
        <v>0</v>
      </c>
    </row>
    <row r="6559" spans="1:32" x14ac:dyDescent="0.3">
      <c r="A6559" t="s">
        <v>97</v>
      </c>
      <c r="B6559">
        <f t="shared" si="102"/>
        <v>60</v>
      </c>
      <c r="C6559" t="s">
        <v>33</v>
      </c>
      <c r="D6559" s="1">
        <v>46108</v>
      </c>
      <c r="E6559" t="s">
        <v>38</v>
      </c>
      <c r="AF6559">
        <f>IF(excel_project[[#This Row],[Total Messages]]&gt;0,1,0)</f>
        <v>0</v>
      </c>
    </row>
    <row r="6560" spans="1:32" x14ac:dyDescent="0.3">
      <c r="A6560" t="s">
        <v>97</v>
      </c>
      <c r="B6560">
        <f t="shared" si="102"/>
        <v>60</v>
      </c>
      <c r="C6560" t="s">
        <v>33</v>
      </c>
      <c r="D6560" s="1">
        <v>46109</v>
      </c>
      <c r="E6560" t="s">
        <v>39</v>
      </c>
      <c r="AF6560">
        <f>IF(excel_project[[#This Row],[Total Messages]]&gt;0,1,0)</f>
        <v>0</v>
      </c>
    </row>
    <row r="6561" spans="1:32" x14ac:dyDescent="0.3">
      <c r="A6561" t="s">
        <v>97</v>
      </c>
      <c r="B6561">
        <f t="shared" si="102"/>
        <v>60</v>
      </c>
      <c r="C6561" t="s">
        <v>33</v>
      </c>
      <c r="D6561" s="1">
        <v>46110</v>
      </c>
      <c r="E6561" t="s">
        <v>40</v>
      </c>
      <c r="AF6561">
        <f>IF(excel_project[[#This Row],[Total Messages]]&gt;0,1,0)</f>
        <v>0</v>
      </c>
    </row>
    <row r="6562" spans="1:32" x14ac:dyDescent="0.3">
      <c r="A6562" t="s">
        <v>97</v>
      </c>
      <c r="B6562">
        <f t="shared" si="102"/>
        <v>60</v>
      </c>
      <c r="C6562" t="s">
        <v>33</v>
      </c>
      <c r="D6562" s="1">
        <v>46111</v>
      </c>
      <c r="E6562" t="s">
        <v>30</v>
      </c>
      <c r="AF6562">
        <f>IF(excel_project[[#This Row],[Total Messages]]&gt;0,1,0)</f>
        <v>0</v>
      </c>
    </row>
    <row r="6563" spans="1:32" x14ac:dyDescent="0.3">
      <c r="A6563" t="s">
        <v>97</v>
      </c>
      <c r="B6563">
        <f t="shared" si="102"/>
        <v>60</v>
      </c>
      <c r="C6563" t="s">
        <v>33</v>
      </c>
      <c r="D6563" s="1">
        <v>46112</v>
      </c>
      <c r="E6563" t="s">
        <v>34</v>
      </c>
      <c r="AF6563">
        <f>IF(excel_project[[#This Row],[Total Messages]]&gt;0,1,0)</f>
        <v>0</v>
      </c>
    </row>
    <row r="6564" spans="1:32" x14ac:dyDescent="0.3">
      <c r="A6564" t="s">
        <v>97</v>
      </c>
      <c r="B6564">
        <f t="shared" si="102"/>
        <v>60</v>
      </c>
      <c r="C6564" t="s">
        <v>33</v>
      </c>
      <c r="D6564" s="1">
        <v>46113</v>
      </c>
      <c r="E6564" t="s">
        <v>35</v>
      </c>
      <c r="AF6564">
        <f>IF(excel_project[[#This Row],[Total Messages]]&gt;0,1,0)</f>
        <v>0</v>
      </c>
    </row>
    <row r="6565" spans="1:32" x14ac:dyDescent="0.3">
      <c r="A6565" t="s">
        <v>97</v>
      </c>
      <c r="B6565">
        <f t="shared" si="102"/>
        <v>60</v>
      </c>
      <c r="C6565" t="s">
        <v>33</v>
      </c>
      <c r="D6565" s="1">
        <v>46114</v>
      </c>
      <c r="E6565" t="s">
        <v>36</v>
      </c>
      <c r="AF6565">
        <f>IF(excel_project[[#This Row],[Total Messages]]&gt;0,1,0)</f>
        <v>0</v>
      </c>
    </row>
    <row r="6566" spans="1:32" x14ac:dyDescent="0.3">
      <c r="A6566" t="s">
        <v>97</v>
      </c>
      <c r="B6566">
        <f t="shared" si="102"/>
        <v>60</v>
      </c>
      <c r="C6566" t="s">
        <v>33</v>
      </c>
      <c r="D6566" s="1">
        <v>46115</v>
      </c>
      <c r="E6566" t="s">
        <v>38</v>
      </c>
      <c r="AF6566">
        <f>IF(excel_project[[#This Row],[Total Messages]]&gt;0,1,0)</f>
        <v>0</v>
      </c>
    </row>
    <row r="6567" spans="1:32" x14ac:dyDescent="0.3">
      <c r="A6567" t="s">
        <v>97</v>
      </c>
      <c r="B6567">
        <f t="shared" si="102"/>
        <v>60</v>
      </c>
      <c r="C6567" t="s">
        <v>33</v>
      </c>
      <c r="D6567" s="1">
        <v>46116</v>
      </c>
      <c r="E6567" t="s">
        <v>39</v>
      </c>
      <c r="AF6567">
        <f>IF(excel_project[[#This Row],[Total Messages]]&gt;0,1,0)</f>
        <v>0</v>
      </c>
    </row>
    <row r="6568" spans="1:32" x14ac:dyDescent="0.3">
      <c r="A6568" t="s">
        <v>97</v>
      </c>
      <c r="B6568">
        <f t="shared" si="102"/>
        <v>60</v>
      </c>
      <c r="C6568" t="s">
        <v>33</v>
      </c>
      <c r="D6568" s="1">
        <v>46117</v>
      </c>
      <c r="E6568" t="s">
        <v>40</v>
      </c>
      <c r="AF6568">
        <f>IF(excel_project[[#This Row],[Total Messages]]&gt;0,1,0)</f>
        <v>0</v>
      </c>
    </row>
    <row r="6569" spans="1:32" x14ac:dyDescent="0.3">
      <c r="A6569" t="s">
        <v>97</v>
      </c>
      <c r="B6569">
        <f t="shared" si="102"/>
        <v>60</v>
      </c>
      <c r="C6569" t="s">
        <v>33</v>
      </c>
      <c r="D6569" s="1">
        <v>46118</v>
      </c>
      <c r="E6569" t="s">
        <v>30</v>
      </c>
      <c r="AF6569">
        <f>IF(excel_project[[#This Row],[Total Messages]]&gt;0,1,0)</f>
        <v>0</v>
      </c>
    </row>
    <row r="6570" spans="1:32" x14ac:dyDescent="0.3">
      <c r="A6570" t="s">
        <v>97</v>
      </c>
      <c r="B6570">
        <f t="shared" si="102"/>
        <v>60</v>
      </c>
      <c r="C6570" t="s">
        <v>33</v>
      </c>
      <c r="D6570" s="1">
        <v>46119</v>
      </c>
      <c r="E6570" t="s">
        <v>34</v>
      </c>
      <c r="AF6570">
        <f>IF(excel_project[[#This Row],[Total Messages]]&gt;0,1,0)</f>
        <v>0</v>
      </c>
    </row>
    <row r="6571" spans="1:32" x14ac:dyDescent="0.3">
      <c r="A6571" t="s">
        <v>97</v>
      </c>
      <c r="B6571">
        <f t="shared" si="102"/>
        <v>60</v>
      </c>
      <c r="C6571" t="s">
        <v>33</v>
      </c>
      <c r="D6571" s="1">
        <v>46120</v>
      </c>
      <c r="E6571" t="s">
        <v>35</v>
      </c>
      <c r="AF6571">
        <f>IF(excel_project[[#This Row],[Total Messages]]&gt;0,1,0)</f>
        <v>0</v>
      </c>
    </row>
    <row r="6572" spans="1:32" x14ac:dyDescent="0.3">
      <c r="A6572" t="s">
        <v>97</v>
      </c>
      <c r="B6572">
        <f t="shared" si="102"/>
        <v>60</v>
      </c>
      <c r="C6572" t="s">
        <v>33</v>
      </c>
      <c r="D6572" s="1">
        <v>46121</v>
      </c>
      <c r="E6572" t="s">
        <v>36</v>
      </c>
      <c r="AF6572">
        <f>IF(excel_project[[#This Row],[Total Messages]]&gt;0,1,0)</f>
        <v>0</v>
      </c>
    </row>
    <row r="6573" spans="1:32" x14ac:dyDescent="0.3">
      <c r="A6573" t="s">
        <v>97</v>
      </c>
      <c r="B6573">
        <f t="shared" si="102"/>
        <v>60</v>
      </c>
      <c r="C6573" t="s">
        <v>33</v>
      </c>
      <c r="D6573" s="1">
        <v>46122</v>
      </c>
      <c r="E6573" t="s">
        <v>38</v>
      </c>
      <c r="AF6573">
        <f>IF(excel_project[[#This Row],[Total Messages]]&gt;0,1,0)</f>
        <v>0</v>
      </c>
    </row>
    <row r="6574" spans="1:32" x14ac:dyDescent="0.3">
      <c r="A6574" t="s">
        <v>97</v>
      </c>
      <c r="B6574">
        <f t="shared" si="102"/>
        <v>60</v>
      </c>
      <c r="C6574" t="s">
        <v>33</v>
      </c>
      <c r="D6574" s="1">
        <v>46123</v>
      </c>
      <c r="E6574" t="s">
        <v>39</v>
      </c>
      <c r="AF6574">
        <f>IF(excel_project[[#This Row],[Total Messages]]&gt;0,1,0)</f>
        <v>0</v>
      </c>
    </row>
    <row r="6575" spans="1:32" x14ac:dyDescent="0.3">
      <c r="A6575" t="s">
        <v>97</v>
      </c>
      <c r="B6575">
        <f t="shared" si="102"/>
        <v>60</v>
      </c>
      <c r="C6575" t="s">
        <v>33</v>
      </c>
      <c r="D6575" s="1">
        <v>46124</v>
      </c>
      <c r="E6575" t="s">
        <v>40</v>
      </c>
      <c r="AF6575">
        <f>IF(excel_project[[#This Row],[Total Messages]]&gt;0,1,0)</f>
        <v>0</v>
      </c>
    </row>
    <row r="6576" spans="1:32" x14ac:dyDescent="0.3">
      <c r="A6576" t="s">
        <v>97</v>
      </c>
      <c r="B6576">
        <f t="shared" si="102"/>
        <v>60</v>
      </c>
      <c r="C6576" t="s">
        <v>33</v>
      </c>
      <c r="D6576" s="1">
        <v>46125</v>
      </c>
      <c r="E6576" t="s">
        <v>30</v>
      </c>
      <c r="AF6576">
        <f>IF(excel_project[[#This Row],[Total Messages]]&gt;0,1,0)</f>
        <v>0</v>
      </c>
    </row>
    <row r="6577" spans="1:32" x14ac:dyDescent="0.3">
      <c r="A6577" t="s">
        <v>97</v>
      </c>
      <c r="B6577">
        <f t="shared" si="102"/>
        <v>60</v>
      </c>
      <c r="C6577" t="s">
        <v>33</v>
      </c>
      <c r="D6577" s="1">
        <v>46126</v>
      </c>
      <c r="E6577" t="s">
        <v>34</v>
      </c>
      <c r="AF6577">
        <f>IF(excel_project[[#This Row],[Total Messages]]&gt;0,1,0)</f>
        <v>0</v>
      </c>
    </row>
    <row r="6578" spans="1:32" x14ac:dyDescent="0.3">
      <c r="A6578" t="s">
        <v>97</v>
      </c>
      <c r="B6578">
        <f t="shared" si="102"/>
        <v>60</v>
      </c>
      <c r="C6578" t="s">
        <v>33</v>
      </c>
      <c r="D6578" s="1">
        <v>46127</v>
      </c>
      <c r="E6578" t="s">
        <v>35</v>
      </c>
      <c r="AF6578">
        <f>IF(excel_project[[#This Row],[Total Messages]]&gt;0,1,0)</f>
        <v>0</v>
      </c>
    </row>
    <row r="6579" spans="1:32" x14ac:dyDescent="0.3">
      <c r="A6579" t="s">
        <v>97</v>
      </c>
      <c r="B6579">
        <f t="shared" si="102"/>
        <v>60</v>
      </c>
      <c r="C6579" t="s">
        <v>33</v>
      </c>
      <c r="D6579" s="1">
        <v>46128</v>
      </c>
      <c r="E6579" t="s">
        <v>36</v>
      </c>
      <c r="AF6579">
        <f>IF(excel_project[[#This Row],[Total Messages]]&gt;0,1,0)</f>
        <v>0</v>
      </c>
    </row>
    <row r="6580" spans="1:32" x14ac:dyDescent="0.3">
      <c r="A6580" t="s">
        <v>97</v>
      </c>
      <c r="B6580">
        <f t="shared" si="102"/>
        <v>60</v>
      </c>
      <c r="C6580" t="s">
        <v>33</v>
      </c>
      <c r="D6580" s="1">
        <v>46129</v>
      </c>
      <c r="E6580" t="s">
        <v>38</v>
      </c>
      <c r="AF6580">
        <f>IF(excel_project[[#This Row],[Total Messages]]&gt;0,1,0)</f>
        <v>0</v>
      </c>
    </row>
    <row r="6581" spans="1:32" x14ac:dyDescent="0.3">
      <c r="A6581" t="s">
        <v>97</v>
      </c>
      <c r="B6581">
        <f t="shared" si="102"/>
        <v>60</v>
      </c>
      <c r="C6581" t="s">
        <v>33</v>
      </c>
      <c r="D6581" s="1">
        <v>46130</v>
      </c>
      <c r="E6581" t="s">
        <v>39</v>
      </c>
      <c r="AF6581">
        <f>IF(excel_project[[#This Row],[Total Messages]]&gt;0,1,0)</f>
        <v>0</v>
      </c>
    </row>
    <row r="6582" spans="1:32" x14ac:dyDescent="0.3">
      <c r="A6582" t="s">
        <v>97</v>
      </c>
      <c r="B6582">
        <f t="shared" si="102"/>
        <v>60</v>
      </c>
      <c r="C6582" t="s">
        <v>33</v>
      </c>
      <c r="D6582" s="1">
        <v>46131</v>
      </c>
      <c r="E6582" t="s">
        <v>40</v>
      </c>
      <c r="AF6582">
        <f>IF(excel_project[[#This Row],[Total Messages]]&gt;0,1,0)</f>
        <v>0</v>
      </c>
    </row>
    <row r="6583" spans="1:32" x14ac:dyDescent="0.3">
      <c r="A6583" t="s">
        <v>97</v>
      </c>
      <c r="B6583">
        <f t="shared" si="102"/>
        <v>60</v>
      </c>
      <c r="C6583" t="s">
        <v>33</v>
      </c>
      <c r="D6583" s="1">
        <v>46132</v>
      </c>
      <c r="E6583" t="s">
        <v>30</v>
      </c>
      <c r="AF6583">
        <f>IF(excel_project[[#This Row],[Total Messages]]&gt;0,1,0)</f>
        <v>0</v>
      </c>
    </row>
    <row r="6584" spans="1:32" x14ac:dyDescent="0.3">
      <c r="A6584" t="s">
        <v>97</v>
      </c>
      <c r="B6584">
        <f t="shared" si="102"/>
        <v>60</v>
      </c>
      <c r="C6584" t="s">
        <v>33</v>
      </c>
      <c r="D6584" s="1">
        <v>46133</v>
      </c>
      <c r="E6584" t="s">
        <v>34</v>
      </c>
      <c r="AF6584">
        <f>IF(excel_project[[#This Row],[Total Messages]]&gt;0,1,0)</f>
        <v>0</v>
      </c>
    </row>
    <row r="6585" spans="1:32" x14ac:dyDescent="0.3">
      <c r="A6585" t="s">
        <v>97</v>
      </c>
      <c r="B6585">
        <f t="shared" si="102"/>
        <v>60</v>
      </c>
      <c r="C6585" t="s">
        <v>33</v>
      </c>
      <c r="D6585" s="1">
        <v>46134</v>
      </c>
      <c r="E6585" t="s">
        <v>35</v>
      </c>
      <c r="AF6585">
        <f>IF(excel_project[[#This Row],[Total Messages]]&gt;0,1,0)</f>
        <v>0</v>
      </c>
    </row>
    <row r="6586" spans="1:32" x14ac:dyDescent="0.3">
      <c r="A6586" t="s">
        <v>97</v>
      </c>
      <c r="B6586">
        <f t="shared" si="102"/>
        <v>60</v>
      </c>
      <c r="C6586" t="s">
        <v>33</v>
      </c>
      <c r="D6586" s="1">
        <v>46135</v>
      </c>
      <c r="E6586" t="s">
        <v>36</v>
      </c>
      <c r="AF6586">
        <f>IF(excel_project[[#This Row],[Total Messages]]&gt;0,1,0)</f>
        <v>0</v>
      </c>
    </row>
    <row r="6587" spans="1:32" x14ac:dyDescent="0.3">
      <c r="A6587" t="s">
        <v>97</v>
      </c>
      <c r="B6587">
        <f t="shared" si="102"/>
        <v>60</v>
      </c>
      <c r="C6587" t="s">
        <v>33</v>
      </c>
      <c r="D6587" s="1">
        <v>46136</v>
      </c>
      <c r="E6587" t="s">
        <v>38</v>
      </c>
      <c r="AF6587">
        <f>IF(excel_project[[#This Row],[Total Messages]]&gt;0,1,0)</f>
        <v>0</v>
      </c>
    </row>
    <row r="6588" spans="1:32" x14ac:dyDescent="0.3">
      <c r="A6588" t="s">
        <v>97</v>
      </c>
      <c r="B6588">
        <f t="shared" si="102"/>
        <v>60</v>
      </c>
      <c r="C6588" t="s">
        <v>33</v>
      </c>
      <c r="D6588" s="1">
        <v>46137</v>
      </c>
      <c r="E6588" t="s">
        <v>39</v>
      </c>
      <c r="AF6588">
        <f>IF(excel_project[[#This Row],[Total Messages]]&gt;0,1,0)</f>
        <v>0</v>
      </c>
    </row>
    <row r="6589" spans="1:32" x14ac:dyDescent="0.3">
      <c r="A6589" t="s">
        <v>97</v>
      </c>
      <c r="B6589">
        <f t="shared" si="102"/>
        <v>60</v>
      </c>
      <c r="C6589" t="s">
        <v>33</v>
      </c>
      <c r="D6589" s="1">
        <v>46138</v>
      </c>
      <c r="E6589" t="s">
        <v>40</v>
      </c>
      <c r="AF6589">
        <f>IF(excel_project[[#This Row],[Total Messages]]&gt;0,1,0)</f>
        <v>0</v>
      </c>
    </row>
    <row r="6590" spans="1:32" x14ac:dyDescent="0.3">
      <c r="A6590" t="s">
        <v>97</v>
      </c>
      <c r="B6590">
        <f t="shared" si="102"/>
        <v>60</v>
      </c>
      <c r="C6590" t="s">
        <v>33</v>
      </c>
      <c r="D6590" s="1">
        <v>46139</v>
      </c>
      <c r="E6590" t="s">
        <v>30</v>
      </c>
      <c r="AF6590">
        <f>IF(excel_project[[#This Row],[Total Messages]]&gt;0,1,0)</f>
        <v>0</v>
      </c>
    </row>
    <row r="6591" spans="1:32" x14ac:dyDescent="0.3">
      <c r="A6591" t="s">
        <v>97</v>
      </c>
      <c r="B6591">
        <f t="shared" si="102"/>
        <v>60</v>
      </c>
      <c r="C6591" t="s">
        <v>33</v>
      </c>
      <c r="D6591" s="1">
        <v>46140</v>
      </c>
      <c r="E6591" t="s">
        <v>34</v>
      </c>
      <c r="AF6591">
        <f>IF(excel_project[[#This Row],[Total Messages]]&gt;0,1,0)</f>
        <v>0</v>
      </c>
    </row>
    <row r="6592" spans="1:32" x14ac:dyDescent="0.3">
      <c r="A6592" t="s">
        <v>97</v>
      </c>
      <c r="B6592">
        <f t="shared" si="102"/>
        <v>60</v>
      </c>
      <c r="C6592" t="s">
        <v>33</v>
      </c>
      <c r="D6592" s="1">
        <v>46141</v>
      </c>
      <c r="E6592" t="s">
        <v>35</v>
      </c>
      <c r="AF6592">
        <f>IF(excel_project[[#This Row],[Total Messages]]&gt;0,1,0)</f>
        <v>0</v>
      </c>
    </row>
    <row r="6593" spans="1:32" x14ac:dyDescent="0.3">
      <c r="A6593" t="s">
        <v>97</v>
      </c>
      <c r="B6593">
        <f t="shared" si="102"/>
        <v>60</v>
      </c>
      <c r="C6593" t="s">
        <v>33</v>
      </c>
      <c r="D6593" s="1">
        <v>46142</v>
      </c>
      <c r="E6593" t="s">
        <v>36</v>
      </c>
      <c r="AF6593">
        <f>IF(excel_project[[#This Row],[Total Messages]]&gt;0,1,0)</f>
        <v>0</v>
      </c>
    </row>
    <row r="6594" spans="1:32" x14ac:dyDescent="0.3">
      <c r="A6594" t="s">
        <v>97</v>
      </c>
      <c r="B6594">
        <f t="shared" ref="B6594:B6657" si="103">VALUE(LEFT(A6594,LEN(A6594)-1))</f>
        <v>60</v>
      </c>
      <c r="C6594" t="s">
        <v>33</v>
      </c>
      <c r="D6594" s="1">
        <v>46143</v>
      </c>
      <c r="E6594" t="s">
        <v>38</v>
      </c>
      <c r="AF6594">
        <f>IF(excel_project[[#This Row],[Total Messages]]&gt;0,1,0)</f>
        <v>0</v>
      </c>
    </row>
    <row r="6595" spans="1:32" x14ac:dyDescent="0.3">
      <c r="A6595" t="s">
        <v>97</v>
      </c>
      <c r="B6595">
        <f t="shared" si="103"/>
        <v>60</v>
      </c>
      <c r="C6595" t="s">
        <v>33</v>
      </c>
      <c r="D6595" s="1">
        <v>46144</v>
      </c>
      <c r="E6595" t="s">
        <v>39</v>
      </c>
      <c r="AF6595">
        <f>IF(excel_project[[#This Row],[Total Messages]]&gt;0,1,0)</f>
        <v>0</v>
      </c>
    </row>
    <row r="6596" spans="1:32" x14ac:dyDescent="0.3">
      <c r="A6596" t="s">
        <v>97</v>
      </c>
      <c r="B6596">
        <f t="shared" si="103"/>
        <v>60</v>
      </c>
      <c r="C6596" t="s">
        <v>33</v>
      </c>
      <c r="D6596" s="1">
        <v>46145</v>
      </c>
      <c r="E6596" t="s">
        <v>40</v>
      </c>
      <c r="AF6596">
        <f>IF(excel_project[[#This Row],[Total Messages]]&gt;0,1,0)</f>
        <v>0</v>
      </c>
    </row>
    <row r="6597" spans="1:32" x14ac:dyDescent="0.3">
      <c r="A6597" t="s">
        <v>97</v>
      </c>
      <c r="B6597">
        <f t="shared" si="103"/>
        <v>60</v>
      </c>
      <c r="C6597" t="s">
        <v>33</v>
      </c>
      <c r="D6597" s="1">
        <v>46146</v>
      </c>
      <c r="E6597" t="s">
        <v>30</v>
      </c>
      <c r="AF6597">
        <f>IF(excel_project[[#This Row],[Total Messages]]&gt;0,1,0)</f>
        <v>0</v>
      </c>
    </row>
    <row r="6598" spans="1:32" x14ac:dyDescent="0.3">
      <c r="A6598" t="s">
        <v>97</v>
      </c>
      <c r="B6598">
        <f t="shared" si="103"/>
        <v>60</v>
      </c>
      <c r="C6598" t="s">
        <v>33</v>
      </c>
      <c r="D6598" s="1">
        <v>46147</v>
      </c>
      <c r="E6598" t="s">
        <v>34</v>
      </c>
      <c r="AF6598">
        <f>IF(excel_project[[#This Row],[Total Messages]]&gt;0,1,0)</f>
        <v>0</v>
      </c>
    </row>
    <row r="6599" spans="1:32" x14ac:dyDescent="0.3">
      <c r="A6599" t="s">
        <v>97</v>
      </c>
      <c r="B6599">
        <f t="shared" si="103"/>
        <v>60</v>
      </c>
      <c r="C6599" t="s">
        <v>33</v>
      </c>
      <c r="D6599" s="1">
        <v>46148</v>
      </c>
      <c r="E6599" t="s">
        <v>35</v>
      </c>
      <c r="AF6599">
        <f>IF(excel_project[[#This Row],[Total Messages]]&gt;0,1,0)</f>
        <v>0</v>
      </c>
    </row>
    <row r="6600" spans="1:32" x14ac:dyDescent="0.3">
      <c r="A6600" t="s">
        <v>97</v>
      </c>
      <c r="B6600">
        <f t="shared" si="103"/>
        <v>60</v>
      </c>
      <c r="C6600" t="s">
        <v>33</v>
      </c>
      <c r="D6600" s="1">
        <v>46149</v>
      </c>
      <c r="E6600" t="s">
        <v>36</v>
      </c>
      <c r="AF6600">
        <f>IF(excel_project[[#This Row],[Total Messages]]&gt;0,1,0)</f>
        <v>0</v>
      </c>
    </row>
    <row r="6601" spans="1:32" x14ac:dyDescent="0.3">
      <c r="A6601" t="s">
        <v>97</v>
      </c>
      <c r="B6601">
        <f t="shared" si="103"/>
        <v>60</v>
      </c>
      <c r="C6601" t="s">
        <v>33</v>
      </c>
      <c r="D6601" s="1">
        <v>46150</v>
      </c>
      <c r="E6601" t="s">
        <v>38</v>
      </c>
      <c r="AF6601">
        <f>IF(excel_project[[#This Row],[Total Messages]]&gt;0,1,0)</f>
        <v>0</v>
      </c>
    </row>
    <row r="6602" spans="1:32" x14ac:dyDescent="0.3">
      <c r="A6602" t="s">
        <v>98</v>
      </c>
      <c r="B6602">
        <f t="shared" si="103"/>
        <v>61</v>
      </c>
      <c r="C6602" t="s">
        <v>33</v>
      </c>
      <c r="D6602" s="1">
        <v>46041</v>
      </c>
      <c r="E6602" t="s">
        <v>30</v>
      </c>
      <c r="AF6602">
        <f>IF(excel_project[[#This Row],[Total Messages]]&gt;0,1,0)</f>
        <v>0</v>
      </c>
    </row>
    <row r="6603" spans="1:32" x14ac:dyDescent="0.3">
      <c r="A6603" t="s">
        <v>98</v>
      </c>
      <c r="B6603">
        <f t="shared" si="103"/>
        <v>61</v>
      </c>
      <c r="C6603" t="s">
        <v>33</v>
      </c>
      <c r="D6603" s="1">
        <v>46042</v>
      </c>
      <c r="E6603" t="s">
        <v>34</v>
      </c>
      <c r="AF6603">
        <f>IF(excel_project[[#This Row],[Total Messages]]&gt;0,1,0)</f>
        <v>0</v>
      </c>
    </row>
    <row r="6604" spans="1:32" x14ac:dyDescent="0.3">
      <c r="A6604" t="s">
        <v>98</v>
      </c>
      <c r="B6604">
        <f t="shared" si="103"/>
        <v>61</v>
      </c>
      <c r="C6604" t="s">
        <v>33</v>
      </c>
      <c r="D6604" s="1">
        <v>46043</v>
      </c>
      <c r="E6604" t="s">
        <v>35</v>
      </c>
      <c r="AF6604">
        <f>IF(excel_project[[#This Row],[Total Messages]]&gt;0,1,0)</f>
        <v>0</v>
      </c>
    </row>
    <row r="6605" spans="1:32" x14ac:dyDescent="0.3">
      <c r="A6605" t="s">
        <v>98</v>
      </c>
      <c r="B6605">
        <f t="shared" si="103"/>
        <v>61</v>
      </c>
      <c r="C6605" t="s">
        <v>33</v>
      </c>
      <c r="D6605" s="1">
        <v>46044</v>
      </c>
      <c r="E6605" t="s">
        <v>36</v>
      </c>
      <c r="AF6605">
        <f>IF(excel_project[[#This Row],[Total Messages]]&gt;0,1,0)</f>
        <v>0</v>
      </c>
    </row>
    <row r="6606" spans="1:32" x14ac:dyDescent="0.3">
      <c r="A6606" t="s">
        <v>98</v>
      </c>
      <c r="B6606">
        <f t="shared" si="103"/>
        <v>61</v>
      </c>
      <c r="C6606" t="s">
        <v>33</v>
      </c>
      <c r="D6606" s="1">
        <v>46045</v>
      </c>
      <c r="E6606" t="s">
        <v>38</v>
      </c>
      <c r="AF6606">
        <f>IF(excel_project[[#This Row],[Total Messages]]&gt;0,1,0)</f>
        <v>0</v>
      </c>
    </row>
    <row r="6607" spans="1:32" x14ac:dyDescent="0.3">
      <c r="A6607" t="s">
        <v>98</v>
      </c>
      <c r="B6607">
        <f t="shared" si="103"/>
        <v>61</v>
      </c>
      <c r="C6607" t="s">
        <v>33</v>
      </c>
      <c r="D6607" s="1">
        <v>46046</v>
      </c>
      <c r="E6607" t="s">
        <v>39</v>
      </c>
      <c r="AF6607">
        <f>IF(excel_project[[#This Row],[Total Messages]]&gt;0,1,0)</f>
        <v>0</v>
      </c>
    </row>
    <row r="6608" spans="1:32" x14ac:dyDescent="0.3">
      <c r="A6608" t="s">
        <v>98</v>
      </c>
      <c r="B6608">
        <f t="shared" si="103"/>
        <v>61</v>
      </c>
      <c r="C6608" t="s">
        <v>33</v>
      </c>
      <c r="D6608" s="1">
        <v>46047</v>
      </c>
      <c r="E6608" t="s">
        <v>40</v>
      </c>
      <c r="AF6608">
        <f>IF(excel_project[[#This Row],[Total Messages]]&gt;0,1,0)</f>
        <v>0</v>
      </c>
    </row>
    <row r="6609" spans="1:32" x14ac:dyDescent="0.3">
      <c r="A6609" t="s">
        <v>98</v>
      </c>
      <c r="B6609">
        <f t="shared" si="103"/>
        <v>61</v>
      </c>
      <c r="C6609" t="s">
        <v>33</v>
      </c>
      <c r="D6609" s="1">
        <v>46048</v>
      </c>
      <c r="E6609" t="s">
        <v>30</v>
      </c>
      <c r="AF6609">
        <f>IF(excel_project[[#This Row],[Total Messages]]&gt;0,1,0)</f>
        <v>0</v>
      </c>
    </row>
    <row r="6610" spans="1:32" x14ac:dyDescent="0.3">
      <c r="A6610" t="s">
        <v>98</v>
      </c>
      <c r="B6610">
        <f t="shared" si="103"/>
        <v>61</v>
      </c>
      <c r="C6610" t="s">
        <v>33</v>
      </c>
      <c r="D6610" s="1">
        <v>46049</v>
      </c>
      <c r="E6610" t="s">
        <v>34</v>
      </c>
      <c r="AF6610">
        <f>IF(excel_project[[#This Row],[Total Messages]]&gt;0,1,0)</f>
        <v>0</v>
      </c>
    </row>
    <row r="6611" spans="1:32" x14ac:dyDescent="0.3">
      <c r="A6611" t="s">
        <v>98</v>
      </c>
      <c r="B6611">
        <f t="shared" si="103"/>
        <v>61</v>
      </c>
      <c r="C6611" t="s">
        <v>33</v>
      </c>
      <c r="D6611" s="1">
        <v>46050</v>
      </c>
      <c r="E6611" t="s">
        <v>35</v>
      </c>
      <c r="AF6611">
        <f>IF(excel_project[[#This Row],[Total Messages]]&gt;0,1,0)</f>
        <v>0</v>
      </c>
    </row>
    <row r="6612" spans="1:32" x14ac:dyDescent="0.3">
      <c r="A6612" t="s">
        <v>98</v>
      </c>
      <c r="B6612">
        <f t="shared" si="103"/>
        <v>61</v>
      </c>
      <c r="C6612" t="s">
        <v>33</v>
      </c>
      <c r="D6612" s="1">
        <v>46051</v>
      </c>
      <c r="E6612" t="s">
        <v>36</v>
      </c>
      <c r="AF6612">
        <f>IF(excel_project[[#This Row],[Total Messages]]&gt;0,1,0)</f>
        <v>0</v>
      </c>
    </row>
    <row r="6613" spans="1:32" x14ac:dyDescent="0.3">
      <c r="A6613" t="s">
        <v>98</v>
      </c>
      <c r="B6613">
        <f t="shared" si="103"/>
        <v>61</v>
      </c>
      <c r="C6613" t="s">
        <v>33</v>
      </c>
      <c r="D6613" s="1">
        <v>46052</v>
      </c>
      <c r="E6613" t="s">
        <v>38</v>
      </c>
      <c r="AF6613">
        <f>IF(excel_project[[#This Row],[Total Messages]]&gt;0,1,0)</f>
        <v>0</v>
      </c>
    </row>
    <row r="6614" spans="1:32" x14ac:dyDescent="0.3">
      <c r="A6614" t="s">
        <v>98</v>
      </c>
      <c r="B6614">
        <f t="shared" si="103"/>
        <v>61</v>
      </c>
      <c r="C6614" t="s">
        <v>33</v>
      </c>
      <c r="D6614" s="1">
        <v>46053</v>
      </c>
      <c r="E6614" t="s">
        <v>39</v>
      </c>
      <c r="AF6614">
        <f>IF(excel_project[[#This Row],[Total Messages]]&gt;0,1,0)</f>
        <v>0</v>
      </c>
    </row>
    <row r="6615" spans="1:32" x14ac:dyDescent="0.3">
      <c r="A6615" t="s">
        <v>98</v>
      </c>
      <c r="B6615">
        <f t="shared" si="103"/>
        <v>61</v>
      </c>
      <c r="C6615" t="s">
        <v>33</v>
      </c>
      <c r="D6615" s="1">
        <v>46054</v>
      </c>
      <c r="E6615" t="s">
        <v>40</v>
      </c>
      <c r="AF6615">
        <f>IF(excel_project[[#This Row],[Total Messages]]&gt;0,1,0)</f>
        <v>0</v>
      </c>
    </row>
    <row r="6616" spans="1:32" x14ac:dyDescent="0.3">
      <c r="A6616" t="s">
        <v>98</v>
      </c>
      <c r="B6616">
        <f t="shared" si="103"/>
        <v>61</v>
      </c>
      <c r="C6616" t="s">
        <v>33</v>
      </c>
      <c r="D6616" s="1">
        <v>46055</v>
      </c>
      <c r="E6616" t="s">
        <v>30</v>
      </c>
      <c r="AF6616">
        <f>IF(excel_project[[#This Row],[Total Messages]]&gt;0,1,0)</f>
        <v>0</v>
      </c>
    </row>
    <row r="6617" spans="1:32" x14ac:dyDescent="0.3">
      <c r="A6617" t="s">
        <v>98</v>
      </c>
      <c r="B6617">
        <f t="shared" si="103"/>
        <v>61</v>
      </c>
      <c r="C6617" t="s">
        <v>33</v>
      </c>
      <c r="D6617" s="1">
        <v>46056</v>
      </c>
      <c r="E6617" t="s">
        <v>34</v>
      </c>
      <c r="AF6617">
        <f>IF(excel_project[[#This Row],[Total Messages]]&gt;0,1,0)</f>
        <v>0</v>
      </c>
    </row>
    <row r="6618" spans="1:32" x14ac:dyDescent="0.3">
      <c r="A6618" t="s">
        <v>98</v>
      </c>
      <c r="B6618">
        <f t="shared" si="103"/>
        <v>61</v>
      </c>
      <c r="C6618" t="s">
        <v>33</v>
      </c>
      <c r="D6618" s="1">
        <v>46057</v>
      </c>
      <c r="E6618" t="s">
        <v>35</v>
      </c>
      <c r="AF6618">
        <f>IF(excel_project[[#This Row],[Total Messages]]&gt;0,1,0)</f>
        <v>0</v>
      </c>
    </row>
    <row r="6619" spans="1:32" x14ac:dyDescent="0.3">
      <c r="A6619" t="s">
        <v>98</v>
      </c>
      <c r="B6619">
        <f t="shared" si="103"/>
        <v>61</v>
      </c>
      <c r="C6619" t="s">
        <v>33</v>
      </c>
      <c r="D6619" s="1">
        <v>46058</v>
      </c>
      <c r="E6619" t="s">
        <v>36</v>
      </c>
      <c r="AF6619">
        <f>IF(excel_project[[#This Row],[Total Messages]]&gt;0,1,0)</f>
        <v>0</v>
      </c>
    </row>
    <row r="6620" spans="1:32" x14ac:dyDescent="0.3">
      <c r="A6620" t="s">
        <v>98</v>
      </c>
      <c r="B6620">
        <f t="shared" si="103"/>
        <v>61</v>
      </c>
      <c r="C6620" t="s">
        <v>33</v>
      </c>
      <c r="D6620" s="1">
        <v>46059</v>
      </c>
      <c r="E6620" t="s">
        <v>38</v>
      </c>
      <c r="AF6620">
        <f>IF(excel_project[[#This Row],[Total Messages]]&gt;0,1,0)</f>
        <v>0</v>
      </c>
    </row>
    <row r="6621" spans="1:32" x14ac:dyDescent="0.3">
      <c r="A6621" t="s">
        <v>98</v>
      </c>
      <c r="B6621">
        <f t="shared" si="103"/>
        <v>61</v>
      </c>
      <c r="C6621" t="s">
        <v>33</v>
      </c>
      <c r="D6621" s="1">
        <v>46060</v>
      </c>
      <c r="E6621" t="s">
        <v>39</v>
      </c>
      <c r="AF6621">
        <f>IF(excel_project[[#This Row],[Total Messages]]&gt;0,1,0)</f>
        <v>0</v>
      </c>
    </row>
    <row r="6622" spans="1:32" x14ac:dyDescent="0.3">
      <c r="A6622" t="s">
        <v>98</v>
      </c>
      <c r="B6622">
        <f t="shared" si="103"/>
        <v>61</v>
      </c>
      <c r="C6622" t="s">
        <v>33</v>
      </c>
      <c r="D6622" s="1">
        <v>46061</v>
      </c>
      <c r="E6622" t="s">
        <v>40</v>
      </c>
      <c r="AF6622">
        <f>IF(excel_project[[#This Row],[Total Messages]]&gt;0,1,0)</f>
        <v>0</v>
      </c>
    </row>
    <row r="6623" spans="1:32" x14ac:dyDescent="0.3">
      <c r="A6623" t="s">
        <v>98</v>
      </c>
      <c r="B6623">
        <f t="shared" si="103"/>
        <v>61</v>
      </c>
      <c r="C6623" t="s">
        <v>33</v>
      </c>
      <c r="D6623" s="1">
        <v>46062</v>
      </c>
      <c r="E6623" t="s">
        <v>30</v>
      </c>
      <c r="AF6623">
        <f>IF(excel_project[[#This Row],[Total Messages]]&gt;0,1,0)</f>
        <v>0</v>
      </c>
    </row>
    <row r="6624" spans="1:32" x14ac:dyDescent="0.3">
      <c r="A6624" t="s">
        <v>98</v>
      </c>
      <c r="B6624">
        <f t="shared" si="103"/>
        <v>61</v>
      </c>
      <c r="C6624" t="s">
        <v>33</v>
      </c>
      <c r="D6624" s="1">
        <v>46063</v>
      </c>
      <c r="E6624" t="s">
        <v>34</v>
      </c>
      <c r="AF6624">
        <f>IF(excel_project[[#This Row],[Total Messages]]&gt;0,1,0)</f>
        <v>0</v>
      </c>
    </row>
    <row r="6625" spans="1:32" x14ac:dyDescent="0.3">
      <c r="A6625" t="s">
        <v>98</v>
      </c>
      <c r="B6625">
        <f t="shared" si="103"/>
        <v>61</v>
      </c>
      <c r="C6625" t="s">
        <v>33</v>
      </c>
      <c r="D6625" s="1">
        <v>46064</v>
      </c>
      <c r="E6625" t="s">
        <v>35</v>
      </c>
      <c r="AF6625">
        <f>IF(excel_project[[#This Row],[Total Messages]]&gt;0,1,0)</f>
        <v>0</v>
      </c>
    </row>
    <row r="6626" spans="1:32" x14ac:dyDescent="0.3">
      <c r="A6626" t="s">
        <v>98</v>
      </c>
      <c r="B6626">
        <f t="shared" si="103"/>
        <v>61</v>
      </c>
      <c r="C6626" t="s">
        <v>33</v>
      </c>
      <c r="D6626" s="1">
        <v>46065</v>
      </c>
      <c r="E6626" t="s">
        <v>36</v>
      </c>
      <c r="AF6626">
        <f>IF(excel_project[[#This Row],[Total Messages]]&gt;0,1,0)</f>
        <v>0</v>
      </c>
    </row>
    <row r="6627" spans="1:32" x14ac:dyDescent="0.3">
      <c r="A6627" t="s">
        <v>98</v>
      </c>
      <c r="B6627">
        <f t="shared" si="103"/>
        <v>61</v>
      </c>
      <c r="C6627" t="s">
        <v>33</v>
      </c>
      <c r="D6627" s="1">
        <v>46066</v>
      </c>
      <c r="E6627" t="s">
        <v>38</v>
      </c>
      <c r="AF6627">
        <f>IF(excel_project[[#This Row],[Total Messages]]&gt;0,1,0)</f>
        <v>0</v>
      </c>
    </row>
    <row r="6628" spans="1:32" x14ac:dyDescent="0.3">
      <c r="A6628" t="s">
        <v>98</v>
      </c>
      <c r="B6628">
        <f t="shared" si="103"/>
        <v>61</v>
      </c>
      <c r="C6628" t="s">
        <v>33</v>
      </c>
      <c r="D6628" s="1">
        <v>46067</v>
      </c>
      <c r="E6628" t="s">
        <v>39</v>
      </c>
      <c r="AF6628">
        <f>IF(excel_project[[#This Row],[Total Messages]]&gt;0,1,0)</f>
        <v>0</v>
      </c>
    </row>
    <row r="6629" spans="1:32" x14ac:dyDescent="0.3">
      <c r="A6629" t="s">
        <v>98</v>
      </c>
      <c r="B6629">
        <f t="shared" si="103"/>
        <v>61</v>
      </c>
      <c r="C6629" t="s">
        <v>33</v>
      </c>
      <c r="D6629" s="1">
        <v>46068</v>
      </c>
      <c r="E6629" t="s">
        <v>40</v>
      </c>
      <c r="AF6629">
        <f>IF(excel_project[[#This Row],[Total Messages]]&gt;0,1,0)</f>
        <v>0</v>
      </c>
    </row>
    <row r="6630" spans="1:32" x14ac:dyDescent="0.3">
      <c r="A6630" t="s">
        <v>98</v>
      </c>
      <c r="B6630">
        <f t="shared" si="103"/>
        <v>61</v>
      </c>
      <c r="C6630" t="s">
        <v>33</v>
      </c>
      <c r="D6630" s="1">
        <v>46069</v>
      </c>
      <c r="E6630" t="s">
        <v>30</v>
      </c>
      <c r="AF6630">
        <f>IF(excel_project[[#This Row],[Total Messages]]&gt;0,1,0)</f>
        <v>0</v>
      </c>
    </row>
    <row r="6631" spans="1:32" x14ac:dyDescent="0.3">
      <c r="A6631" t="s">
        <v>98</v>
      </c>
      <c r="B6631">
        <f t="shared" si="103"/>
        <v>61</v>
      </c>
      <c r="C6631" t="s">
        <v>33</v>
      </c>
      <c r="D6631" s="1">
        <v>46070</v>
      </c>
      <c r="E6631" t="s">
        <v>34</v>
      </c>
      <c r="AF6631">
        <f>IF(excel_project[[#This Row],[Total Messages]]&gt;0,1,0)</f>
        <v>0</v>
      </c>
    </row>
    <row r="6632" spans="1:32" x14ac:dyDescent="0.3">
      <c r="A6632" t="s">
        <v>98</v>
      </c>
      <c r="B6632">
        <f t="shared" si="103"/>
        <v>61</v>
      </c>
      <c r="C6632" t="s">
        <v>33</v>
      </c>
      <c r="D6632" s="1">
        <v>46071</v>
      </c>
      <c r="E6632" t="s">
        <v>35</v>
      </c>
      <c r="AF6632">
        <f>IF(excel_project[[#This Row],[Total Messages]]&gt;0,1,0)</f>
        <v>0</v>
      </c>
    </row>
    <row r="6633" spans="1:32" x14ac:dyDescent="0.3">
      <c r="A6633" t="s">
        <v>98</v>
      </c>
      <c r="B6633">
        <f t="shared" si="103"/>
        <v>61</v>
      </c>
      <c r="C6633" t="s">
        <v>33</v>
      </c>
      <c r="D6633" s="1">
        <v>46072</v>
      </c>
      <c r="E6633" t="s">
        <v>36</v>
      </c>
      <c r="AF6633">
        <f>IF(excel_project[[#This Row],[Total Messages]]&gt;0,1,0)</f>
        <v>0</v>
      </c>
    </row>
    <row r="6634" spans="1:32" x14ac:dyDescent="0.3">
      <c r="A6634" t="s">
        <v>98</v>
      </c>
      <c r="B6634">
        <f t="shared" si="103"/>
        <v>61</v>
      </c>
      <c r="C6634" t="s">
        <v>33</v>
      </c>
      <c r="D6634" s="1">
        <v>46073</v>
      </c>
      <c r="E6634" t="s">
        <v>38</v>
      </c>
      <c r="AF6634">
        <f>IF(excel_project[[#This Row],[Total Messages]]&gt;0,1,0)</f>
        <v>0</v>
      </c>
    </row>
    <row r="6635" spans="1:32" x14ac:dyDescent="0.3">
      <c r="A6635" t="s">
        <v>98</v>
      </c>
      <c r="B6635">
        <f t="shared" si="103"/>
        <v>61</v>
      </c>
      <c r="C6635" t="s">
        <v>33</v>
      </c>
      <c r="D6635" s="1">
        <v>46074</v>
      </c>
      <c r="E6635" t="s">
        <v>39</v>
      </c>
      <c r="AF6635">
        <f>IF(excel_project[[#This Row],[Total Messages]]&gt;0,1,0)</f>
        <v>0</v>
      </c>
    </row>
    <row r="6636" spans="1:32" x14ac:dyDescent="0.3">
      <c r="A6636" t="s">
        <v>98</v>
      </c>
      <c r="B6636">
        <f t="shared" si="103"/>
        <v>61</v>
      </c>
      <c r="C6636" t="s">
        <v>33</v>
      </c>
      <c r="D6636" s="1">
        <v>46075</v>
      </c>
      <c r="E6636" t="s">
        <v>40</v>
      </c>
      <c r="AF6636">
        <f>IF(excel_project[[#This Row],[Total Messages]]&gt;0,1,0)</f>
        <v>0</v>
      </c>
    </row>
    <row r="6637" spans="1:32" x14ac:dyDescent="0.3">
      <c r="A6637" t="s">
        <v>98</v>
      </c>
      <c r="B6637">
        <f t="shared" si="103"/>
        <v>61</v>
      </c>
      <c r="C6637" t="s">
        <v>33</v>
      </c>
      <c r="D6637" s="1">
        <v>46076</v>
      </c>
      <c r="E6637" t="s">
        <v>30</v>
      </c>
      <c r="AF6637">
        <f>IF(excel_project[[#This Row],[Total Messages]]&gt;0,1,0)</f>
        <v>0</v>
      </c>
    </row>
    <row r="6638" spans="1:32" x14ac:dyDescent="0.3">
      <c r="A6638" t="s">
        <v>98</v>
      </c>
      <c r="B6638">
        <f t="shared" si="103"/>
        <v>61</v>
      </c>
      <c r="C6638" t="s">
        <v>33</v>
      </c>
      <c r="D6638" s="1">
        <v>46077</v>
      </c>
      <c r="E6638" t="s">
        <v>34</v>
      </c>
      <c r="F6638">
        <v>1</v>
      </c>
      <c r="H6638">
        <v>1</v>
      </c>
      <c r="I6638" t="s">
        <v>37</v>
      </c>
      <c r="J6638" t="s">
        <v>37</v>
      </c>
      <c r="AF6638">
        <f>IF(excel_project[[#This Row],[Total Messages]]&gt;0,1,0)</f>
        <v>1</v>
      </c>
    </row>
    <row r="6639" spans="1:32" x14ac:dyDescent="0.3">
      <c r="A6639" t="s">
        <v>98</v>
      </c>
      <c r="B6639">
        <f t="shared" si="103"/>
        <v>61</v>
      </c>
      <c r="C6639" t="s">
        <v>33</v>
      </c>
      <c r="D6639" s="1">
        <v>46078</v>
      </c>
      <c r="E6639" t="s">
        <v>35</v>
      </c>
      <c r="F6639">
        <v>3</v>
      </c>
      <c r="G6639">
        <v>1</v>
      </c>
      <c r="H6639">
        <v>2</v>
      </c>
      <c r="I6639" t="s">
        <v>31</v>
      </c>
      <c r="J6639" t="s">
        <v>37</v>
      </c>
      <c r="AF6639">
        <f>IF(excel_project[[#This Row],[Total Messages]]&gt;0,1,0)</f>
        <v>1</v>
      </c>
    </row>
    <row r="6640" spans="1:32" x14ac:dyDescent="0.3">
      <c r="A6640" t="s">
        <v>98</v>
      </c>
      <c r="B6640">
        <f t="shared" si="103"/>
        <v>61</v>
      </c>
      <c r="C6640" t="s">
        <v>33</v>
      </c>
      <c r="D6640" s="1">
        <v>46079</v>
      </c>
      <c r="E6640" t="s">
        <v>36</v>
      </c>
      <c r="AF6640">
        <f>IF(excel_project[[#This Row],[Total Messages]]&gt;0,1,0)</f>
        <v>0</v>
      </c>
    </row>
    <row r="6641" spans="1:32" x14ac:dyDescent="0.3">
      <c r="A6641" t="s">
        <v>98</v>
      </c>
      <c r="B6641">
        <f t="shared" si="103"/>
        <v>61</v>
      </c>
      <c r="C6641" t="s">
        <v>33</v>
      </c>
      <c r="D6641" s="1">
        <v>46080</v>
      </c>
      <c r="E6641" t="s">
        <v>38</v>
      </c>
      <c r="AF6641">
        <f>IF(excel_project[[#This Row],[Total Messages]]&gt;0,1,0)</f>
        <v>0</v>
      </c>
    </row>
    <row r="6642" spans="1:32" x14ac:dyDescent="0.3">
      <c r="A6642" t="s">
        <v>98</v>
      </c>
      <c r="B6642">
        <f t="shared" si="103"/>
        <v>61</v>
      </c>
      <c r="C6642" t="s">
        <v>33</v>
      </c>
      <c r="D6642" s="1">
        <v>46081</v>
      </c>
      <c r="E6642" t="s">
        <v>39</v>
      </c>
      <c r="AF6642">
        <f>IF(excel_project[[#This Row],[Total Messages]]&gt;0,1,0)</f>
        <v>0</v>
      </c>
    </row>
    <row r="6643" spans="1:32" x14ac:dyDescent="0.3">
      <c r="A6643" t="s">
        <v>98</v>
      </c>
      <c r="B6643">
        <f t="shared" si="103"/>
        <v>61</v>
      </c>
      <c r="C6643" t="s">
        <v>33</v>
      </c>
      <c r="D6643" s="1">
        <v>46082</v>
      </c>
      <c r="E6643" t="s">
        <v>40</v>
      </c>
      <c r="AF6643">
        <f>IF(excel_project[[#This Row],[Total Messages]]&gt;0,1,0)</f>
        <v>0</v>
      </c>
    </row>
    <row r="6644" spans="1:32" x14ac:dyDescent="0.3">
      <c r="A6644" t="s">
        <v>98</v>
      </c>
      <c r="B6644">
        <f t="shared" si="103"/>
        <v>61</v>
      </c>
      <c r="C6644" t="s">
        <v>33</v>
      </c>
      <c r="D6644" s="1">
        <v>46083</v>
      </c>
      <c r="E6644" t="s">
        <v>30</v>
      </c>
      <c r="AF6644">
        <f>IF(excel_project[[#This Row],[Total Messages]]&gt;0,1,0)</f>
        <v>0</v>
      </c>
    </row>
    <row r="6645" spans="1:32" x14ac:dyDescent="0.3">
      <c r="A6645" t="s">
        <v>98</v>
      </c>
      <c r="B6645">
        <f t="shared" si="103"/>
        <v>61</v>
      </c>
      <c r="C6645" t="s">
        <v>33</v>
      </c>
      <c r="D6645" s="1">
        <v>46084</v>
      </c>
      <c r="E6645" t="s">
        <v>34</v>
      </c>
      <c r="AF6645">
        <f>IF(excel_project[[#This Row],[Total Messages]]&gt;0,1,0)</f>
        <v>0</v>
      </c>
    </row>
    <row r="6646" spans="1:32" x14ac:dyDescent="0.3">
      <c r="A6646" t="s">
        <v>98</v>
      </c>
      <c r="B6646">
        <f t="shared" si="103"/>
        <v>61</v>
      </c>
      <c r="C6646" t="s">
        <v>33</v>
      </c>
      <c r="D6646" s="1">
        <v>46085</v>
      </c>
      <c r="E6646" t="s">
        <v>35</v>
      </c>
      <c r="AF6646">
        <f>IF(excel_project[[#This Row],[Total Messages]]&gt;0,1,0)</f>
        <v>0</v>
      </c>
    </row>
    <row r="6647" spans="1:32" x14ac:dyDescent="0.3">
      <c r="A6647" t="s">
        <v>98</v>
      </c>
      <c r="B6647">
        <f t="shared" si="103"/>
        <v>61</v>
      </c>
      <c r="C6647" t="s">
        <v>33</v>
      </c>
      <c r="D6647" s="1">
        <v>46086</v>
      </c>
      <c r="E6647" t="s">
        <v>36</v>
      </c>
      <c r="F6647">
        <v>3</v>
      </c>
      <c r="G6647">
        <v>2</v>
      </c>
      <c r="H6647">
        <v>1</v>
      </c>
      <c r="I6647" t="s">
        <v>31</v>
      </c>
      <c r="J6647" t="s">
        <v>37</v>
      </c>
      <c r="AF6647">
        <f>IF(excel_project[[#This Row],[Total Messages]]&gt;0,1,0)</f>
        <v>1</v>
      </c>
    </row>
    <row r="6648" spans="1:32" x14ac:dyDescent="0.3">
      <c r="A6648" t="s">
        <v>98</v>
      </c>
      <c r="B6648">
        <f t="shared" si="103"/>
        <v>61</v>
      </c>
      <c r="C6648" t="s">
        <v>33</v>
      </c>
      <c r="D6648" s="1">
        <v>46087</v>
      </c>
      <c r="E6648" t="s">
        <v>38</v>
      </c>
      <c r="AF6648">
        <f>IF(excel_project[[#This Row],[Total Messages]]&gt;0,1,0)</f>
        <v>0</v>
      </c>
    </row>
    <row r="6649" spans="1:32" x14ac:dyDescent="0.3">
      <c r="A6649" t="s">
        <v>98</v>
      </c>
      <c r="B6649">
        <f t="shared" si="103"/>
        <v>61</v>
      </c>
      <c r="C6649" t="s">
        <v>33</v>
      </c>
      <c r="D6649" s="1">
        <v>46088</v>
      </c>
      <c r="E6649" t="s">
        <v>39</v>
      </c>
      <c r="AF6649">
        <f>IF(excel_project[[#This Row],[Total Messages]]&gt;0,1,0)</f>
        <v>0</v>
      </c>
    </row>
    <row r="6650" spans="1:32" x14ac:dyDescent="0.3">
      <c r="A6650" t="s">
        <v>98</v>
      </c>
      <c r="B6650">
        <f t="shared" si="103"/>
        <v>61</v>
      </c>
      <c r="C6650" t="s">
        <v>33</v>
      </c>
      <c r="D6650" s="1">
        <v>46089</v>
      </c>
      <c r="E6650" t="s">
        <v>40</v>
      </c>
      <c r="AF6650">
        <f>IF(excel_project[[#This Row],[Total Messages]]&gt;0,1,0)</f>
        <v>0</v>
      </c>
    </row>
    <row r="6651" spans="1:32" x14ac:dyDescent="0.3">
      <c r="A6651" t="s">
        <v>98</v>
      </c>
      <c r="B6651">
        <f t="shared" si="103"/>
        <v>61</v>
      </c>
      <c r="C6651" t="s">
        <v>33</v>
      </c>
      <c r="D6651" s="1">
        <v>46090</v>
      </c>
      <c r="E6651" t="s">
        <v>30</v>
      </c>
      <c r="F6651">
        <v>8</v>
      </c>
      <c r="G6651">
        <v>3</v>
      </c>
      <c r="H6651">
        <v>5</v>
      </c>
      <c r="I6651" t="s">
        <v>37</v>
      </c>
      <c r="J6651" t="s">
        <v>37</v>
      </c>
      <c r="AF6651">
        <f>IF(excel_project[[#This Row],[Total Messages]]&gt;0,1,0)</f>
        <v>1</v>
      </c>
    </row>
    <row r="6652" spans="1:32" x14ac:dyDescent="0.3">
      <c r="A6652" t="s">
        <v>98</v>
      </c>
      <c r="B6652">
        <f t="shared" si="103"/>
        <v>61</v>
      </c>
      <c r="C6652" t="s">
        <v>33</v>
      </c>
      <c r="D6652" s="1">
        <v>46091</v>
      </c>
      <c r="E6652" t="s">
        <v>34</v>
      </c>
      <c r="AF6652">
        <f>IF(excel_project[[#This Row],[Total Messages]]&gt;0,1,0)</f>
        <v>0</v>
      </c>
    </row>
    <row r="6653" spans="1:32" x14ac:dyDescent="0.3">
      <c r="A6653" t="s">
        <v>98</v>
      </c>
      <c r="B6653">
        <f t="shared" si="103"/>
        <v>61</v>
      </c>
      <c r="C6653" t="s">
        <v>33</v>
      </c>
      <c r="D6653" s="1">
        <v>46092</v>
      </c>
      <c r="E6653" t="s">
        <v>35</v>
      </c>
      <c r="AF6653">
        <f>IF(excel_project[[#This Row],[Total Messages]]&gt;0,1,0)</f>
        <v>0</v>
      </c>
    </row>
    <row r="6654" spans="1:32" x14ac:dyDescent="0.3">
      <c r="A6654" t="s">
        <v>98</v>
      </c>
      <c r="B6654">
        <f t="shared" si="103"/>
        <v>61</v>
      </c>
      <c r="C6654" t="s">
        <v>33</v>
      </c>
      <c r="D6654" s="1">
        <v>46093</v>
      </c>
      <c r="E6654" t="s">
        <v>36</v>
      </c>
      <c r="AF6654">
        <f>IF(excel_project[[#This Row],[Total Messages]]&gt;0,1,0)</f>
        <v>0</v>
      </c>
    </row>
    <row r="6655" spans="1:32" x14ac:dyDescent="0.3">
      <c r="A6655" t="s">
        <v>98</v>
      </c>
      <c r="B6655">
        <f t="shared" si="103"/>
        <v>61</v>
      </c>
      <c r="C6655" t="s">
        <v>33</v>
      </c>
      <c r="D6655" s="1">
        <v>46094</v>
      </c>
      <c r="E6655" t="s">
        <v>38</v>
      </c>
      <c r="AF6655">
        <f>IF(excel_project[[#This Row],[Total Messages]]&gt;0,1,0)</f>
        <v>0</v>
      </c>
    </row>
    <row r="6656" spans="1:32" x14ac:dyDescent="0.3">
      <c r="A6656" t="s">
        <v>98</v>
      </c>
      <c r="B6656">
        <f t="shared" si="103"/>
        <v>61</v>
      </c>
      <c r="C6656" t="s">
        <v>33</v>
      </c>
      <c r="D6656" s="1">
        <v>46095</v>
      </c>
      <c r="E6656" t="s">
        <v>39</v>
      </c>
      <c r="AF6656">
        <f>IF(excel_project[[#This Row],[Total Messages]]&gt;0,1,0)</f>
        <v>0</v>
      </c>
    </row>
    <row r="6657" spans="1:32" x14ac:dyDescent="0.3">
      <c r="A6657" t="s">
        <v>98</v>
      </c>
      <c r="B6657">
        <f t="shared" si="103"/>
        <v>61</v>
      </c>
      <c r="C6657" t="s">
        <v>33</v>
      </c>
      <c r="D6657" s="1">
        <v>46096</v>
      </c>
      <c r="E6657" t="s">
        <v>40</v>
      </c>
      <c r="AF6657">
        <f>IF(excel_project[[#This Row],[Total Messages]]&gt;0,1,0)</f>
        <v>0</v>
      </c>
    </row>
    <row r="6658" spans="1:32" x14ac:dyDescent="0.3">
      <c r="A6658" t="s">
        <v>98</v>
      </c>
      <c r="B6658">
        <f t="shared" ref="B6658:B6721" si="104">VALUE(LEFT(A6658,LEN(A6658)-1))</f>
        <v>61</v>
      </c>
      <c r="C6658" t="s">
        <v>33</v>
      </c>
      <c r="D6658" s="1">
        <v>46097</v>
      </c>
      <c r="E6658" t="s">
        <v>30</v>
      </c>
      <c r="AF6658">
        <f>IF(excel_project[[#This Row],[Total Messages]]&gt;0,1,0)</f>
        <v>0</v>
      </c>
    </row>
    <row r="6659" spans="1:32" x14ac:dyDescent="0.3">
      <c r="A6659" t="s">
        <v>98</v>
      </c>
      <c r="B6659">
        <f t="shared" si="104"/>
        <v>61</v>
      </c>
      <c r="C6659" t="s">
        <v>33</v>
      </c>
      <c r="D6659" s="1">
        <v>46098</v>
      </c>
      <c r="E6659" t="s">
        <v>34</v>
      </c>
      <c r="AF6659">
        <f>IF(excel_project[[#This Row],[Total Messages]]&gt;0,1,0)</f>
        <v>0</v>
      </c>
    </row>
    <row r="6660" spans="1:32" x14ac:dyDescent="0.3">
      <c r="A6660" t="s">
        <v>98</v>
      </c>
      <c r="B6660">
        <f t="shared" si="104"/>
        <v>61</v>
      </c>
      <c r="C6660" t="s">
        <v>33</v>
      </c>
      <c r="D6660" s="1">
        <v>46099</v>
      </c>
      <c r="E6660" t="s">
        <v>35</v>
      </c>
      <c r="AF6660">
        <f>IF(excel_project[[#This Row],[Total Messages]]&gt;0,1,0)</f>
        <v>0</v>
      </c>
    </row>
    <row r="6661" spans="1:32" x14ac:dyDescent="0.3">
      <c r="A6661" t="s">
        <v>98</v>
      </c>
      <c r="B6661">
        <f t="shared" si="104"/>
        <v>61</v>
      </c>
      <c r="C6661" t="s">
        <v>33</v>
      </c>
      <c r="D6661" s="1">
        <v>46100</v>
      </c>
      <c r="E6661" t="s">
        <v>36</v>
      </c>
      <c r="AF6661">
        <f>IF(excel_project[[#This Row],[Total Messages]]&gt;0,1,0)</f>
        <v>0</v>
      </c>
    </row>
    <row r="6662" spans="1:32" x14ac:dyDescent="0.3">
      <c r="A6662" t="s">
        <v>98</v>
      </c>
      <c r="B6662">
        <f t="shared" si="104"/>
        <v>61</v>
      </c>
      <c r="C6662" t="s">
        <v>33</v>
      </c>
      <c r="D6662" s="1">
        <v>46101</v>
      </c>
      <c r="E6662" t="s">
        <v>38</v>
      </c>
      <c r="AF6662">
        <f>IF(excel_project[[#This Row],[Total Messages]]&gt;0,1,0)</f>
        <v>0</v>
      </c>
    </row>
    <row r="6663" spans="1:32" x14ac:dyDescent="0.3">
      <c r="A6663" t="s">
        <v>98</v>
      </c>
      <c r="B6663">
        <f t="shared" si="104"/>
        <v>61</v>
      </c>
      <c r="C6663" t="s">
        <v>33</v>
      </c>
      <c r="D6663" s="1">
        <v>46102</v>
      </c>
      <c r="E6663" t="s">
        <v>39</v>
      </c>
      <c r="F6663">
        <v>3</v>
      </c>
      <c r="G6663">
        <v>1</v>
      </c>
      <c r="H6663">
        <v>2</v>
      </c>
      <c r="I6663" t="s">
        <v>31</v>
      </c>
      <c r="J6663" t="s">
        <v>37</v>
      </c>
      <c r="AF6663">
        <f>IF(excel_project[[#This Row],[Total Messages]]&gt;0,1,0)</f>
        <v>1</v>
      </c>
    </row>
    <row r="6664" spans="1:32" x14ac:dyDescent="0.3">
      <c r="A6664" t="s">
        <v>98</v>
      </c>
      <c r="B6664">
        <f t="shared" si="104"/>
        <v>61</v>
      </c>
      <c r="C6664" t="s">
        <v>33</v>
      </c>
      <c r="D6664" s="1">
        <v>46103</v>
      </c>
      <c r="E6664" t="s">
        <v>40</v>
      </c>
      <c r="F6664">
        <v>1</v>
      </c>
      <c r="G6664">
        <v>1</v>
      </c>
      <c r="I6664" t="s">
        <v>31</v>
      </c>
      <c r="J6664" t="s">
        <v>31</v>
      </c>
      <c r="AF6664">
        <f>IF(excel_project[[#This Row],[Total Messages]]&gt;0,1,0)</f>
        <v>1</v>
      </c>
    </row>
    <row r="6665" spans="1:32" x14ac:dyDescent="0.3">
      <c r="A6665" t="s">
        <v>98</v>
      </c>
      <c r="B6665">
        <f t="shared" si="104"/>
        <v>61</v>
      </c>
      <c r="C6665" t="s">
        <v>33</v>
      </c>
      <c r="D6665" s="1">
        <v>46104</v>
      </c>
      <c r="E6665" t="s">
        <v>30</v>
      </c>
      <c r="F6665">
        <v>3</v>
      </c>
      <c r="G6665">
        <v>2</v>
      </c>
      <c r="H6665">
        <v>1</v>
      </c>
      <c r="I6665" t="s">
        <v>37</v>
      </c>
      <c r="J6665" t="s">
        <v>31</v>
      </c>
      <c r="AF6665">
        <f>IF(excel_project[[#This Row],[Total Messages]]&gt;0,1,0)</f>
        <v>1</v>
      </c>
    </row>
    <row r="6666" spans="1:32" x14ac:dyDescent="0.3">
      <c r="A6666" t="s">
        <v>98</v>
      </c>
      <c r="B6666">
        <f t="shared" si="104"/>
        <v>61</v>
      </c>
      <c r="C6666" t="s">
        <v>33</v>
      </c>
      <c r="D6666" s="1">
        <v>46105</v>
      </c>
      <c r="E6666" t="s">
        <v>34</v>
      </c>
      <c r="AF6666">
        <f>IF(excel_project[[#This Row],[Total Messages]]&gt;0,1,0)</f>
        <v>0</v>
      </c>
    </row>
    <row r="6667" spans="1:32" x14ac:dyDescent="0.3">
      <c r="A6667" t="s">
        <v>98</v>
      </c>
      <c r="B6667">
        <f t="shared" si="104"/>
        <v>61</v>
      </c>
      <c r="C6667" t="s">
        <v>33</v>
      </c>
      <c r="D6667" s="1">
        <v>46106</v>
      </c>
      <c r="E6667" t="s">
        <v>35</v>
      </c>
      <c r="AF6667">
        <f>IF(excel_project[[#This Row],[Total Messages]]&gt;0,1,0)</f>
        <v>0</v>
      </c>
    </row>
    <row r="6668" spans="1:32" x14ac:dyDescent="0.3">
      <c r="A6668" t="s">
        <v>98</v>
      </c>
      <c r="B6668">
        <f t="shared" si="104"/>
        <v>61</v>
      </c>
      <c r="C6668" t="s">
        <v>33</v>
      </c>
      <c r="D6668" s="1">
        <v>46107</v>
      </c>
      <c r="E6668" t="s">
        <v>36</v>
      </c>
      <c r="AF6668">
        <f>IF(excel_project[[#This Row],[Total Messages]]&gt;0,1,0)</f>
        <v>0</v>
      </c>
    </row>
    <row r="6669" spans="1:32" x14ac:dyDescent="0.3">
      <c r="A6669" t="s">
        <v>98</v>
      </c>
      <c r="B6669">
        <f t="shared" si="104"/>
        <v>61</v>
      </c>
      <c r="C6669" t="s">
        <v>33</v>
      </c>
      <c r="D6669" s="1">
        <v>46108</v>
      </c>
      <c r="E6669" t="s">
        <v>38</v>
      </c>
      <c r="AF6669">
        <f>IF(excel_project[[#This Row],[Total Messages]]&gt;0,1,0)</f>
        <v>0</v>
      </c>
    </row>
    <row r="6670" spans="1:32" x14ac:dyDescent="0.3">
      <c r="A6670" t="s">
        <v>98</v>
      </c>
      <c r="B6670">
        <f t="shared" si="104"/>
        <v>61</v>
      </c>
      <c r="C6670" t="s">
        <v>33</v>
      </c>
      <c r="D6670" s="1">
        <v>46109</v>
      </c>
      <c r="E6670" t="s">
        <v>39</v>
      </c>
      <c r="AF6670">
        <f>IF(excel_project[[#This Row],[Total Messages]]&gt;0,1,0)</f>
        <v>0</v>
      </c>
    </row>
    <row r="6671" spans="1:32" x14ac:dyDescent="0.3">
      <c r="A6671" t="s">
        <v>98</v>
      </c>
      <c r="B6671">
        <f t="shared" si="104"/>
        <v>61</v>
      </c>
      <c r="C6671" t="s">
        <v>33</v>
      </c>
      <c r="D6671" s="1">
        <v>46110</v>
      </c>
      <c r="E6671" t="s">
        <v>40</v>
      </c>
      <c r="AF6671">
        <f>IF(excel_project[[#This Row],[Total Messages]]&gt;0,1,0)</f>
        <v>0</v>
      </c>
    </row>
    <row r="6672" spans="1:32" x14ac:dyDescent="0.3">
      <c r="A6672" t="s">
        <v>98</v>
      </c>
      <c r="B6672">
        <f t="shared" si="104"/>
        <v>61</v>
      </c>
      <c r="C6672" t="s">
        <v>33</v>
      </c>
      <c r="D6672" s="1">
        <v>46111</v>
      </c>
      <c r="E6672" t="s">
        <v>30</v>
      </c>
      <c r="AF6672">
        <f>IF(excel_project[[#This Row],[Total Messages]]&gt;0,1,0)</f>
        <v>0</v>
      </c>
    </row>
    <row r="6673" spans="1:32" x14ac:dyDescent="0.3">
      <c r="A6673" t="s">
        <v>98</v>
      </c>
      <c r="B6673">
        <f t="shared" si="104"/>
        <v>61</v>
      </c>
      <c r="C6673" t="s">
        <v>33</v>
      </c>
      <c r="D6673" s="1">
        <v>46112</v>
      </c>
      <c r="E6673" t="s">
        <v>34</v>
      </c>
      <c r="AF6673">
        <f>IF(excel_project[[#This Row],[Total Messages]]&gt;0,1,0)</f>
        <v>0</v>
      </c>
    </row>
    <row r="6674" spans="1:32" x14ac:dyDescent="0.3">
      <c r="A6674" t="s">
        <v>98</v>
      </c>
      <c r="B6674">
        <f t="shared" si="104"/>
        <v>61</v>
      </c>
      <c r="C6674" t="s">
        <v>33</v>
      </c>
      <c r="D6674" s="1">
        <v>46113</v>
      </c>
      <c r="E6674" t="s">
        <v>35</v>
      </c>
      <c r="AF6674">
        <f>IF(excel_project[[#This Row],[Total Messages]]&gt;0,1,0)</f>
        <v>0</v>
      </c>
    </row>
    <row r="6675" spans="1:32" x14ac:dyDescent="0.3">
      <c r="A6675" t="s">
        <v>98</v>
      </c>
      <c r="B6675">
        <f t="shared" si="104"/>
        <v>61</v>
      </c>
      <c r="C6675" t="s">
        <v>33</v>
      </c>
      <c r="D6675" s="1">
        <v>46114</v>
      </c>
      <c r="E6675" t="s">
        <v>36</v>
      </c>
      <c r="AF6675">
        <f>IF(excel_project[[#This Row],[Total Messages]]&gt;0,1,0)</f>
        <v>0</v>
      </c>
    </row>
    <row r="6676" spans="1:32" x14ac:dyDescent="0.3">
      <c r="A6676" t="s">
        <v>98</v>
      </c>
      <c r="B6676">
        <f t="shared" si="104"/>
        <v>61</v>
      </c>
      <c r="C6676" t="s">
        <v>33</v>
      </c>
      <c r="D6676" s="1">
        <v>46115</v>
      </c>
      <c r="E6676" t="s">
        <v>38</v>
      </c>
      <c r="AF6676">
        <f>IF(excel_project[[#This Row],[Total Messages]]&gt;0,1,0)</f>
        <v>0</v>
      </c>
    </row>
    <row r="6677" spans="1:32" x14ac:dyDescent="0.3">
      <c r="A6677" t="s">
        <v>98</v>
      </c>
      <c r="B6677">
        <f t="shared" si="104"/>
        <v>61</v>
      </c>
      <c r="C6677" t="s">
        <v>33</v>
      </c>
      <c r="D6677" s="1">
        <v>46116</v>
      </c>
      <c r="E6677" t="s">
        <v>39</v>
      </c>
      <c r="AF6677">
        <f>IF(excel_project[[#This Row],[Total Messages]]&gt;0,1,0)</f>
        <v>0</v>
      </c>
    </row>
    <row r="6678" spans="1:32" x14ac:dyDescent="0.3">
      <c r="A6678" t="s">
        <v>98</v>
      </c>
      <c r="B6678">
        <f t="shared" si="104"/>
        <v>61</v>
      </c>
      <c r="C6678" t="s">
        <v>33</v>
      </c>
      <c r="D6678" s="1">
        <v>46117</v>
      </c>
      <c r="E6678" t="s">
        <v>40</v>
      </c>
      <c r="AF6678">
        <f>IF(excel_project[[#This Row],[Total Messages]]&gt;0,1,0)</f>
        <v>0</v>
      </c>
    </row>
    <row r="6679" spans="1:32" x14ac:dyDescent="0.3">
      <c r="A6679" t="s">
        <v>98</v>
      </c>
      <c r="B6679">
        <f t="shared" si="104"/>
        <v>61</v>
      </c>
      <c r="C6679" t="s">
        <v>33</v>
      </c>
      <c r="D6679" s="1">
        <v>46118</v>
      </c>
      <c r="E6679" t="s">
        <v>30</v>
      </c>
      <c r="AF6679">
        <f>IF(excel_project[[#This Row],[Total Messages]]&gt;0,1,0)</f>
        <v>0</v>
      </c>
    </row>
    <row r="6680" spans="1:32" x14ac:dyDescent="0.3">
      <c r="A6680" t="s">
        <v>98</v>
      </c>
      <c r="B6680">
        <f t="shared" si="104"/>
        <v>61</v>
      </c>
      <c r="C6680" t="s">
        <v>33</v>
      </c>
      <c r="D6680" s="1">
        <v>46119</v>
      </c>
      <c r="E6680" t="s">
        <v>34</v>
      </c>
      <c r="AF6680">
        <f>IF(excel_project[[#This Row],[Total Messages]]&gt;0,1,0)</f>
        <v>0</v>
      </c>
    </row>
    <row r="6681" spans="1:32" x14ac:dyDescent="0.3">
      <c r="A6681" t="s">
        <v>98</v>
      </c>
      <c r="B6681">
        <f t="shared" si="104"/>
        <v>61</v>
      </c>
      <c r="C6681" t="s">
        <v>33</v>
      </c>
      <c r="D6681" s="1">
        <v>46120</v>
      </c>
      <c r="E6681" t="s">
        <v>35</v>
      </c>
      <c r="AF6681">
        <f>IF(excel_project[[#This Row],[Total Messages]]&gt;0,1,0)</f>
        <v>0</v>
      </c>
    </row>
    <row r="6682" spans="1:32" x14ac:dyDescent="0.3">
      <c r="A6682" t="s">
        <v>98</v>
      </c>
      <c r="B6682">
        <f t="shared" si="104"/>
        <v>61</v>
      </c>
      <c r="C6682" t="s">
        <v>33</v>
      </c>
      <c r="D6682" s="1">
        <v>46121</v>
      </c>
      <c r="E6682" t="s">
        <v>36</v>
      </c>
      <c r="AF6682">
        <f>IF(excel_project[[#This Row],[Total Messages]]&gt;0,1,0)</f>
        <v>0</v>
      </c>
    </row>
    <row r="6683" spans="1:32" x14ac:dyDescent="0.3">
      <c r="A6683" t="s">
        <v>98</v>
      </c>
      <c r="B6683">
        <f t="shared" si="104"/>
        <v>61</v>
      </c>
      <c r="C6683" t="s">
        <v>33</v>
      </c>
      <c r="D6683" s="1">
        <v>46122</v>
      </c>
      <c r="E6683" t="s">
        <v>38</v>
      </c>
      <c r="AF6683">
        <f>IF(excel_project[[#This Row],[Total Messages]]&gt;0,1,0)</f>
        <v>0</v>
      </c>
    </row>
    <row r="6684" spans="1:32" x14ac:dyDescent="0.3">
      <c r="A6684" t="s">
        <v>98</v>
      </c>
      <c r="B6684">
        <f t="shared" si="104"/>
        <v>61</v>
      </c>
      <c r="C6684" t="s">
        <v>33</v>
      </c>
      <c r="D6684" s="1">
        <v>46123</v>
      </c>
      <c r="E6684" t="s">
        <v>39</v>
      </c>
      <c r="AF6684">
        <f>IF(excel_project[[#This Row],[Total Messages]]&gt;0,1,0)</f>
        <v>0</v>
      </c>
    </row>
    <row r="6685" spans="1:32" x14ac:dyDescent="0.3">
      <c r="A6685" t="s">
        <v>98</v>
      </c>
      <c r="B6685">
        <f t="shared" si="104"/>
        <v>61</v>
      </c>
      <c r="C6685" t="s">
        <v>33</v>
      </c>
      <c r="D6685" s="1">
        <v>46124</v>
      </c>
      <c r="E6685" t="s">
        <v>40</v>
      </c>
      <c r="AF6685">
        <f>IF(excel_project[[#This Row],[Total Messages]]&gt;0,1,0)</f>
        <v>0</v>
      </c>
    </row>
    <row r="6686" spans="1:32" x14ac:dyDescent="0.3">
      <c r="A6686" t="s">
        <v>98</v>
      </c>
      <c r="B6686">
        <f t="shared" si="104"/>
        <v>61</v>
      </c>
      <c r="C6686" t="s">
        <v>33</v>
      </c>
      <c r="D6686" s="1">
        <v>46125</v>
      </c>
      <c r="E6686" t="s">
        <v>30</v>
      </c>
      <c r="AF6686">
        <f>IF(excel_project[[#This Row],[Total Messages]]&gt;0,1,0)</f>
        <v>0</v>
      </c>
    </row>
    <row r="6687" spans="1:32" x14ac:dyDescent="0.3">
      <c r="A6687" t="s">
        <v>98</v>
      </c>
      <c r="B6687">
        <f t="shared" si="104"/>
        <v>61</v>
      </c>
      <c r="C6687" t="s">
        <v>33</v>
      </c>
      <c r="D6687" s="1">
        <v>46126</v>
      </c>
      <c r="E6687" t="s">
        <v>34</v>
      </c>
      <c r="AF6687">
        <f>IF(excel_project[[#This Row],[Total Messages]]&gt;0,1,0)</f>
        <v>0</v>
      </c>
    </row>
    <row r="6688" spans="1:32" x14ac:dyDescent="0.3">
      <c r="A6688" t="s">
        <v>98</v>
      </c>
      <c r="B6688">
        <f t="shared" si="104"/>
        <v>61</v>
      </c>
      <c r="C6688" t="s">
        <v>33</v>
      </c>
      <c r="D6688" s="1">
        <v>46127</v>
      </c>
      <c r="E6688" t="s">
        <v>35</v>
      </c>
      <c r="AF6688">
        <f>IF(excel_project[[#This Row],[Total Messages]]&gt;0,1,0)</f>
        <v>0</v>
      </c>
    </row>
    <row r="6689" spans="1:32" x14ac:dyDescent="0.3">
      <c r="A6689" t="s">
        <v>98</v>
      </c>
      <c r="B6689">
        <f t="shared" si="104"/>
        <v>61</v>
      </c>
      <c r="C6689" t="s">
        <v>33</v>
      </c>
      <c r="D6689" s="1">
        <v>46128</v>
      </c>
      <c r="E6689" t="s">
        <v>36</v>
      </c>
      <c r="AF6689">
        <f>IF(excel_project[[#This Row],[Total Messages]]&gt;0,1,0)</f>
        <v>0</v>
      </c>
    </row>
    <row r="6690" spans="1:32" x14ac:dyDescent="0.3">
      <c r="A6690" t="s">
        <v>98</v>
      </c>
      <c r="B6690">
        <f t="shared" si="104"/>
        <v>61</v>
      </c>
      <c r="C6690" t="s">
        <v>33</v>
      </c>
      <c r="D6690" s="1">
        <v>46129</v>
      </c>
      <c r="E6690" t="s">
        <v>38</v>
      </c>
      <c r="AF6690">
        <f>IF(excel_project[[#This Row],[Total Messages]]&gt;0,1,0)</f>
        <v>0</v>
      </c>
    </row>
    <row r="6691" spans="1:32" x14ac:dyDescent="0.3">
      <c r="A6691" t="s">
        <v>98</v>
      </c>
      <c r="B6691">
        <f t="shared" si="104"/>
        <v>61</v>
      </c>
      <c r="C6691" t="s">
        <v>33</v>
      </c>
      <c r="D6691" s="1">
        <v>46130</v>
      </c>
      <c r="E6691" t="s">
        <v>39</v>
      </c>
      <c r="AF6691">
        <f>IF(excel_project[[#This Row],[Total Messages]]&gt;0,1,0)</f>
        <v>0</v>
      </c>
    </row>
    <row r="6692" spans="1:32" x14ac:dyDescent="0.3">
      <c r="A6692" t="s">
        <v>98</v>
      </c>
      <c r="B6692">
        <f t="shared" si="104"/>
        <v>61</v>
      </c>
      <c r="C6692" t="s">
        <v>33</v>
      </c>
      <c r="D6692" s="1">
        <v>46131</v>
      </c>
      <c r="E6692" t="s">
        <v>40</v>
      </c>
      <c r="AF6692">
        <f>IF(excel_project[[#This Row],[Total Messages]]&gt;0,1,0)</f>
        <v>0</v>
      </c>
    </row>
    <row r="6693" spans="1:32" x14ac:dyDescent="0.3">
      <c r="A6693" t="s">
        <v>98</v>
      </c>
      <c r="B6693">
        <f t="shared" si="104"/>
        <v>61</v>
      </c>
      <c r="C6693" t="s">
        <v>33</v>
      </c>
      <c r="D6693" s="1">
        <v>46132</v>
      </c>
      <c r="E6693" t="s">
        <v>30</v>
      </c>
      <c r="AF6693">
        <f>IF(excel_project[[#This Row],[Total Messages]]&gt;0,1,0)</f>
        <v>0</v>
      </c>
    </row>
    <row r="6694" spans="1:32" x14ac:dyDescent="0.3">
      <c r="A6694" t="s">
        <v>98</v>
      </c>
      <c r="B6694">
        <f t="shared" si="104"/>
        <v>61</v>
      </c>
      <c r="C6694" t="s">
        <v>33</v>
      </c>
      <c r="D6694" s="1">
        <v>46133</v>
      </c>
      <c r="E6694" t="s">
        <v>34</v>
      </c>
      <c r="AF6694">
        <f>IF(excel_project[[#This Row],[Total Messages]]&gt;0,1,0)</f>
        <v>0</v>
      </c>
    </row>
    <row r="6695" spans="1:32" x14ac:dyDescent="0.3">
      <c r="A6695" t="s">
        <v>98</v>
      </c>
      <c r="B6695">
        <f t="shared" si="104"/>
        <v>61</v>
      </c>
      <c r="C6695" t="s">
        <v>33</v>
      </c>
      <c r="D6695" s="1">
        <v>46134</v>
      </c>
      <c r="E6695" t="s">
        <v>35</v>
      </c>
      <c r="F6695">
        <v>15</v>
      </c>
      <c r="G6695">
        <v>5</v>
      </c>
      <c r="H6695">
        <v>10</v>
      </c>
      <c r="I6695" t="s">
        <v>37</v>
      </c>
      <c r="J6695" t="s">
        <v>37</v>
      </c>
      <c r="AF6695">
        <f>IF(excel_project[[#This Row],[Total Messages]]&gt;0,1,0)</f>
        <v>1</v>
      </c>
    </row>
    <row r="6696" spans="1:32" x14ac:dyDescent="0.3">
      <c r="A6696" t="s">
        <v>98</v>
      </c>
      <c r="B6696">
        <f t="shared" si="104"/>
        <v>61</v>
      </c>
      <c r="C6696" t="s">
        <v>33</v>
      </c>
      <c r="D6696" s="1">
        <v>46135</v>
      </c>
      <c r="E6696" t="s">
        <v>36</v>
      </c>
      <c r="AF6696">
        <f>IF(excel_project[[#This Row],[Total Messages]]&gt;0,1,0)</f>
        <v>0</v>
      </c>
    </row>
    <row r="6697" spans="1:32" x14ac:dyDescent="0.3">
      <c r="A6697" t="s">
        <v>98</v>
      </c>
      <c r="B6697">
        <f t="shared" si="104"/>
        <v>61</v>
      </c>
      <c r="C6697" t="s">
        <v>33</v>
      </c>
      <c r="D6697" s="1">
        <v>46136</v>
      </c>
      <c r="E6697" t="s">
        <v>38</v>
      </c>
      <c r="AF6697">
        <f>IF(excel_project[[#This Row],[Total Messages]]&gt;0,1,0)</f>
        <v>0</v>
      </c>
    </row>
    <row r="6698" spans="1:32" x14ac:dyDescent="0.3">
      <c r="A6698" t="s">
        <v>98</v>
      </c>
      <c r="B6698">
        <f t="shared" si="104"/>
        <v>61</v>
      </c>
      <c r="C6698" t="s">
        <v>33</v>
      </c>
      <c r="D6698" s="1">
        <v>46137</v>
      </c>
      <c r="E6698" t="s">
        <v>39</v>
      </c>
      <c r="AF6698">
        <f>IF(excel_project[[#This Row],[Total Messages]]&gt;0,1,0)</f>
        <v>0</v>
      </c>
    </row>
    <row r="6699" spans="1:32" x14ac:dyDescent="0.3">
      <c r="A6699" t="s">
        <v>98</v>
      </c>
      <c r="B6699">
        <f t="shared" si="104"/>
        <v>61</v>
      </c>
      <c r="C6699" t="s">
        <v>33</v>
      </c>
      <c r="D6699" s="1">
        <v>46138</v>
      </c>
      <c r="E6699" t="s">
        <v>40</v>
      </c>
      <c r="AF6699">
        <f>IF(excel_project[[#This Row],[Total Messages]]&gt;0,1,0)</f>
        <v>0</v>
      </c>
    </row>
    <row r="6700" spans="1:32" x14ac:dyDescent="0.3">
      <c r="A6700" t="s">
        <v>98</v>
      </c>
      <c r="B6700">
        <f t="shared" si="104"/>
        <v>61</v>
      </c>
      <c r="C6700" t="s">
        <v>33</v>
      </c>
      <c r="D6700" s="1">
        <v>46139</v>
      </c>
      <c r="E6700" t="s">
        <v>30</v>
      </c>
      <c r="AF6700">
        <f>IF(excel_project[[#This Row],[Total Messages]]&gt;0,1,0)</f>
        <v>0</v>
      </c>
    </row>
    <row r="6701" spans="1:32" x14ac:dyDescent="0.3">
      <c r="A6701" t="s">
        <v>98</v>
      </c>
      <c r="B6701">
        <f t="shared" si="104"/>
        <v>61</v>
      </c>
      <c r="C6701" t="s">
        <v>33</v>
      </c>
      <c r="D6701" s="1">
        <v>46140</v>
      </c>
      <c r="E6701" t="s">
        <v>34</v>
      </c>
      <c r="AF6701">
        <f>IF(excel_project[[#This Row],[Total Messages]]&gt;0,1,0)</f>
        <v>0</v>
      </c>
    </row>
    <row r="6702" spans="1:32" x14ac:dyDescent="0.3">
      <c r="A6702" t="s">
        <v>98</v>
      </c>
      <c r="B6702">
        <f t="shared" si="104"/>
        <v>61</v>
      </c>
      <c r="C6702" t="s">
        <v>33</v>
      </c>
      <c r="D6702" s="1">
        <v>46141</v>
      </c>
      <c r="E6702" t="s">
        <v>35</v>
      </c>
      <c r="AF6702">
        <f>IF(excel_project[[#This Row],[Total Messages]]&gt;0,1,0)</f>
        <v>0</v>
      </c>
    </row>
    <row r="6703" spans="1:32" x14ac:dyDescent="0.3">
      <c r="A6703" t="s">
        <v>98</v>
      </c>
      <c r="B6703">
        <f t="shared" si="104"/>
        <v>61</v>
      </c>
      <c r="C6703" t="s">
        <v>33</v>
      </c>
      <c r="D6703" s="1">
        <v>46142</v>
      </c>
      <c r="E6703" t="s">
        <v>36</v>
      </c>
      <c r="AF6703">
        <f>IF(excel_project[[#This Row],[Total Messages]]&gt;0,1,0)</f>
        <v>0</v>
      </c>
    </row>
    <row r="6704" spans="1:32" x14ac:dyDescent="0.3">
      <c r="A6704" t="s">
        <v>98</v>
      </c>
      <c r="B6704">
        <f t="shared" si="104"/>
        <v>61</v>
      </c>
      <c r="C6704" t="s">
        <v>33</v>
      </c>
      <c r="D6704" s="1">
        <v>46143</v>
      </c>
      <c r="E6704" t="s">
        <v>38</v>
      </c>
      <c r="AF6704">
        <f>IF(excel_project[[#This Row],[Total Messages]]&gt;0,1,0)</f>
        <v>0</v>
      </c>
    </row>
    <row r="6705" spans="1:32" x14ac:dyDescent="0.3">
      <c r="A6705" t="s">
        <v>98</v>
      </c>
      <c r="B6705">
        <f t="shared" si="104"/>
        <v>61</v>
      </c>
      <c r="C6705" t="s">
        <v>33</v>
      </c>
      <c r="D6705" s="1">
        <v>46144</v>
      </c>
      <c r="E6705" t="s">
        <v>39</v>
      </c>
      <c r="AF6705">
        <f>IF(excel_project[[#This Row],[Total Messages]]&gt;0,1,0)</f>
        <v>0</v>
      </c>
    </row>
    <row r="6706" spans="1:32" x14ac:dyDescent="0.3">
      <c r="A6706" t="s">
        <v>98</v>
      </c>
      <c r="B6706">
        <f t="shared" si="104"/>
        <v>61</v>
      </c>
      <c r="C6706" t="s">
        <v>33</v>
      </c>
      <c r="D6706" s="1">
        <v>46145</v>
      </c>
      <c r="E6706" t="s">
        <v>40</v>
      </c>
      <c r="AF6706">
        <f>IF(excel_project[[#This Row],[Total Messages]]&gt;0,1,0)</f>
        <v>0</v>
      </c>
    </row>
    <row r="6707" spans="1:32" x14ac:dyDescent="0.3">
      <c r="A6707" t="s">
        <v>98</v>
      </c>
      <c r="B6707">
        <f t="shared" si="104"/>
        <v>61</v>
      </c>
      <c r="C6707" t="s">
        <v>33</v>
      </c>
      <c r="D6707" s="1">
        <v>46146</v>
      </c>
      <c r="E6707" t="s">
        <v>30</v>
      </c>
      <c r="AF6707">
        <f>IF(excel_project[[#This Row],[Total Messages]]&gt;0,1,0)</f>
        <v>0</v>
      </c>
    </row>
    <row r="6708" spans="1:32" x14ac:dyDescent="0.3">
      <c r="A6708" t="s">
        <v>98</v>
      </c>
      <c r="B6708">
        <f t="shared" si="104"/>
        <v>61</v>
      </c>
      <c r="C6708" t="s">
        <v>33</v>
      </c>
      <c r="D6708" s="1">
        <v>46147</v>
      </c>
      <c r="E6708" t="s">
        <v>34</v>
      </c>
      <c r="AF6708">
        <f>IF(excel_project[[#This Row],[Total Messages]]&gt;0,1,0)</f>
        <v>0</v>
      </c>
    </row>
    <row r="6709" spans="1:32" x14ac:dyDescent="0.3">
      <c r="A6709" t="s">
        <v>98</v>
      </c>
      <c r="B6709">
        <f t="shared" si="104"/>
        <v>61</v>
      </c>
      <c r="C6709" t="s">
        <v>33</v>
      </c>
      <c r="D6709" s="1">
        <v>46148</v>
      </c>
      <c r="E6709" t="s">
        <v>35</v>
      </c>
      <c r="AF6709">
        <f>IF(excel_project[[#This Row],[Total Messages]]&gt;0,1,0)</f>
        <v>0</v>
      </c>
    </row>
    <row r="6710" spans="1:32" x14ac:dyDescent="0.3">
      <c r="A6710" t="s">
        <v>98</v>
      </c>
      <c r="B6710">
        <f t="shared" si="104"/>
        <v>61</v>
      </c>
      <c r="C6710" t="s">
        <v>33</v>
      </c>
      <c r="D6710" s="1">
        <v>46149</v>
      </c>
      <c r="E6710" t="s">
        <v>36</v>
      </c>
      <c r="AF6710">
        <f>IF(excel_project[[#This Row],[Total Messages]]&gt;0,1,0)</f>
        <v>0</v>
      </c>
    </row>
    <row r="6711" spans="1:32" x14ac:dyDescent="0.3">
      <c r="A6711" t="s">
        <v>98</v>
      </c>
      <c r="B6711">
        <f t="shared" si="104"/>
        <v>61</v>
      </c>
      <c r="C6711" t="s">
        <v>33</v>
      </c>
      <c r="D6711" s="1">
        <v>46150</v>
      </c>
      <c r="E6711" t="s">
        <v>38</v>
      </c>
      <c r="AF6711">
        <f>IF(excel_project[[#This Row],[Total Messages]]&gt;0,1,0)</f>
        <v>0</v>
      </c>
    </row>
    <row r="6712" spans="1:32" x14ac:dyDescent="0.3">
      <c r="A6712" t="s">
        <v>99</v>
      </c>
      <c r="B6712">
        <f t="shared" si="104"/>
        <v>62</v>
      </c>
      <c r="C6712" t="s">
        <v>33</v>
      </c>
      <c r="D6712" s="1">
        <v>46041</v>
      </c>
      <c r="E6712" t="s">
        <v>30</v>
      </c>
      <c r="AF6712">
        <f>IF(excel_project[[#This Row],[Total Messages]]&gt;0,1,0)</f>
        <v>0</v>
      </c>
    </row>
    <row r="6713" spans="1:32" x14ac:dyDescent="0.3">
      <c r="A6713" t="s">
        <v>99</v>
      </c>
      <c r="B6713">
        <f t="shared" si="104"/>
        <v>62</v>
      </c>
      <c r="C6713" t="s">
        <v>33</v>
      </c>
      <c r="D6713" s="1">
        <v>46042</v>
      </c>
      <c r="E6713" t="s">
        <v>34</v>
      </c>
      <c r="AF6713">
        <f>IF(excel_project[[#This Row],[Total Messages]]&gt;0,1,0)</f>
        <v>0</v>
      </c>
    </row>
    <row r="6714" spans="1:32" x14ac:dyDescent="0.3">
      <c r="A6714" t="s">
        <v>99</v>
      </c>
      <c r="B6714">
        <f t="shared" si="104"/>
        <v>62</v>
      </c>
      <c r="C6714" t="s">
        <v>33</v>
      </c>
      <c r="D6714" s="1">
        <v>46043</v>
      </c>
      <c r="E6714" t="s">
        <v>35</v>
      </c>
      <c r="AF6714">
        <f>IF(excel_project[[#This Row],[Total Messages]]&gt;0,1,0)</f>
        <v>0</v>
      </c>
    </row>
    <row r="6715" spans="1:32" x14ac:dyDescent="0.3">
      <c r="A6715" t="s">
        <v>99</v>
      </c>
      <c r="B6715">
        <f t="shared" si="104"/>
        <v>62</v>
      </c>
      <c r="C6715" t="s">
        <v>33</v>
      </c>
      <c r="D6715" s="1">
        <v>46044</v>
      </c>
      <c r="E6715" t="s">
        <v>36</v>
      </c>
      <c r="AF6715">
        <f>IF(excel_project[[#This Row],[Total Messages]]&gt;0,1,0)</f>
        <v>0</v>
      </c>
    </row>
    <row r="6716" spans="1:32" x14ac:dyDescent="0.3">
      <c r="A6716" t="s">
        <v>99</v>
      </c>
      <c r="B6716">
        <f t="shared" si="104"/>
        <v>62</v>
      </c>
      <c r="C6716" t="s">
        <v>33</v>
      </c>
      <c r="D6716" s="1">
        <v>46045</v>
      </c>
      <c r="E6716" t="s">
        <v>38</v>
      </c>
      <c r="AF6716">
        <f>IF(excel_project[[#This Row],[Total Messages]]&gt;0,1,0)</f>
        <v>0</v>
      </c>
    </row>
    <row r="6717" spans="1:32" x14ac:dyDescent="0.3">
      <c r="A6717" t="s">
        <v>99</v>
      </c>
      <c r="B6717">
        <f t="shared" si="104"/>
        <v>62</v>
      </c>
      <c r="C6717" t="s">
        <v>33</v>
      </c>
      <c r="D6717" s="1">
        <v>46046</v>
      </c>
      <c r="E6717" t="s">
        <v>39</v>
      </c>
      <c r="AF6717">
        <f>IF(excel_project[[#This Row],[Total Messages]]&gt;0,1,0)</f>
        <v>0</v>
      </c>
    </row>
    <row r="6718" spans="1:32" x14ac:dyDescent="0.3">
      <c r="A6718" t="s">
        <v>99</v>
      </c>
      <c r="B6718">
        <f t="shared" si="104"/>
        <v>62</v>
      </c>
      <c r="C6718" t="s">
        <v>33</v>
      </c>
      <c r="D6718" s="1">
        <v>46047</v>
      </c>
      <c r="E6718" t="s">
        <v>40</v>
      </c>
      <c r="AF6718">
        <f>IF(excel_project[[#This Row],[Total Messages]]&gt;0,1,0)</f>
        <v>0</v>
      </c>
    </row>
    <row r="6719" spans="1:32" x14ac:dyDescent="0.3">
      <c r="A6719" t="s">
        <v>99</v>
      </c>
      <c r="B6719">
        <f t="shared" si="104"/>
        <v>62</v>
      </c>
      <c r="C6719" t="s">
        <v>33</v>
      </c>
      <c r="D6719" s="1">
        <v>46048</v>
      </c>
      <c r="E6719" t="s">
        <v>30</v>
      </c>
      <c r="AF6719">
        <f>IF(excel_project[[#This Row],[Total Messages]]&gt;0,1,0)</f>
        <v>0</v>
      </c>
    </row>
    <row r="6720" spans="1:32" x14ac:dyDescent="0.3">
      <c r="A6720" t="s">
        <v>99</v>
      </c>
      <c r="B6720">
        <f t="shared" si="104"/>
        <v>62</v>
      </c>
      <c r="C6720" t="s">
        <v>33</v>
      </c>
      <c r="D6720" s="1">
        <v>46049</v>
      </c>
      <c r="E6720" t="s">
        <v>34</v>
      </c>
      <c r="AF6720">
        <f>IF(excel_project[[#This Row],[Total Messages]]&gt;0,1,0)</f>
        <v>0</v>
      </c>
    </row>
    <row r="6721" spans="1:32" x14ac:dyDescent="0.3">
      <c r="A6721" t="s">
        <v>99</v>
      </c>
      <c r="B6721">
        <f t="shared" si="104"/>
        <v>62</v>
      </c>
      <c r="C6721" t="s">
        <v>33</v>
      </c>
      <c r="D6721" s="1">
        <v>46050</v>
      </c>
      <c r="E6721" t="s">
        <v>35</v>
      </c>
      <c r="AF6721">
        <f>IF(excel_project[[#This Row],[Total Messages]]&gt;0,1,0)</f>
        <v>0</v>
      </c>
    </row>
    <row r="6722" spans="1:32" x14ac:dyDescent="0.3">
      <c r="A6722" t="s">
        <v>99</v>
      </c>
      <c r="B6722">
        <f t="shared" ref="B6722:B6785" si="105">VALUE(LEFT(A6722,LEN(A6722)-1))</f>
        <v>62</v>
      </c>
      <c r="C6722" t="s">
        <v>33</v>
      </c>
      <c r="D6722" s="1">
        <v>46051</v>
      </c>
      <c r="E6722" t="s">
        <v>36</v>
      </c>
      <c r="AF6722">
        <f>IF(excel_project[[#This Row],[Total Messages]]&gt;0,1,0)</f>
        <v>0</v>
      </c>
    </row>
    <row r="6723" spans="1:32" x14ac:dyDescent="0.3">
      <c r="A6723" t="s">
        <v>99</v>
      </c>
      <c r="B6723">
        <f t="shared" si="105"/>
        <v>62</v>
      </c>
      <c r="C6723" t="s">
        <v>33</v>
      </c>
      <c r="D6723" s="1">
        <v>46052</v>
      </c>
      <c r="E6723" t="s">
        <v>38</v>
      </c>
      <c r="AF6723">
        <f>IF(excel_project[[#This Row],[Total Messages]]&gt;0,1,0)</f>
        <v>0</v>
      </c>
    </row>
    <row r="6724" spans="1:32" x14ac:dyDescent="0.3">
      <c r="A6724" t="s">
        <v>99</v>
      </c>
      <c r="B6724">
        <f t="shared" si="105"/>
        <v>62</v>
      </c>
      <c r="C6724" t="s">
        <v>33</v>
      </c>
      <c r="D6724" s="1">
        <v>46053</v>
      </c>
      <c r="E6724" t="s">
        <v>39</v>
      </c>
      <c r="AF6724">
        <f>IF(excel_project[[#This Row],[Total Messages]]&gt;0,1,0)</f>
        <v>0</v>
      </c>
    </row>
    <row r="6725" spans="1:32" x14ac:dyDescent="0.3">
      <c r="A6725" t="s">
        <v>99</v>
      </c>
      <c r="B6725">
        <f t="shared" si="105"/>
        <v>62</v>
      </c>
      <c r="C6725" t="s">
        <v>33</v>
      </c>
      <c r="D6725" s="1">
        <v>46054</v>
      </c>
      <c r="E6725" t="s">
        <v>40</v>
      </c>
      <c r="AF6725">
        <f>IF(excel_project[[#This Row],[Total Messages]]&gt;0,1,0)</f>
        <v>0</v>
      </c>
    </row>
    <row r="6726" spans="1:32" x14ac:dyDescent="0.3">
      <c r="A6726" t="s">
        <v>99</v>
      </c>
      <c r="B6726">
        <f t="shared" si="105"/>
        <v>62</v>
      </c>
      <c r="C6726" t="s">
        <v>33</v>
      </c>
      <c r="D6726" s="1">
        <v>46055</v>
      </c>
      <c r="E6726" t="s">
        <v>30</v>
      </c>
      <c r="AF6726">
        <f>IF(excel_project[[#This Row],[Total Messages]]&gt;0,1,0)</f>
        <v>0</v>
      </c>
    </row>
    <row r="6727" spans="1:32" x14ac:dyDescent="0.3">
      <c r="A6727" t="s">
        <v>99</v>
      </c>
      <c r="B6727">
        <f t="shared" si="105"/>
        <v>62</v>
      </c>
      <c r="C6727" t="s">
        <v>33</v>
      </c>
      <c r="D6727" s="1">
        <v>46056</v>
      </c>
      <c r="E6727" t="s">
        <v>34</v>
      </c>
      <c r="AF6727">
        <f>IF(excel_project[[#This Row],[Total Messages]]&gt;0,1,0)</f>
        <v>0</v>
      </c>
    </row>
    <row r="6728" spans="1:32" x14ac:dyDescent="0.3">
      <c r="A6728" t="s">
        <v>99</v>
      </c>
      <c r="B6728">
        <f t="shared" si="105"/>
        <v>62</v>
      </c>
      <c r="C6728" t="s">
        <v>33</v>
      </c>
      <c r="D6728" s="1">
        <v>46057</v>
      </c>
      <c r="E6728" t="s">
        <v>35</v>
      </c>
      <c r="AF6728">
        <f>IF(excel_project[[#This Row],[Total Messages]]&gt;0,1,0)</f>
        <v>0</v>
      </c>
    </row>
    <row r="6729" spans="1:32" x14ac:dyDescent="0.3">
      <c r="A6729" t="s">
        <v>99</v>
      </c>
      <c r="B6729">
        <f t="shared" si="105"/>
        <v>62</v>
      </c>
      <c r="C6729" t="s">
        <v>33</v>
      </c>
      <c r="D6729" s="1">
        <v>46058</v>
      </c>
      <c r="E6729" t="s">
        <v>36</v>
      </c>
      <c r="AF6729">
        <f>IF(excel_project[[#This Row],[Total Messages]]&gt;0,1,0)</f>
        <v>0</v>
      </c>
    </row>
    <row r="6730" spans="1:32" x14ac:dyDescent="0.3">
      <c r="A6730" t="s">
        <v>99</v>
      </c>
      <c r="B6730">
        <f t="shared" si="105"/>
        <v>62</v>
      </c>
      <c r="C6730" t="s">
        <v>33</v>
      </c>
      <c r="D6730" s="1">
        <v>46059</v>
      </c>
      <c r="E6730" t="s">
        <v>38</v>
      </c>
      <c r="AF6730">
        <f>IF(excel_project[[#This Row],[Total Messages]]&gt;0,1,0)</f>
        <v>0</v>
      </c>
    </row>
    <row r="6731" spans="1:32" x14ac:dyDescent="0.3">
      <c r="A6731" t="s">
        <v>99</v>
      </c>
      <c r="B6731">
        <f t="shared" si="105"/>
        <v>62</v>
      </c>
      <c r="C6731" t="s">
        <v>33</v>
      </c>
      <c r="D6731" s="1">
        <v>46060</v>
      </c>
      <c r="E6731" t="s">
        <v>39</v>
      </c>
      <c r="AF6731">
        <f>IF(excel_project[[#This Row],[Total Messages]]&gt;0,1,0)</f>
        <v>0</v>
      </c>
    </row>
    <row r="6732" spans="1:32" x14ac:dyDescent="0.3">
      <c r="A6732" t="s">
        <v>99</v>
      </c>
      <c r="B6732">
        <f t="shared" si="105"/>
        <v>62</v>
      </c>
      <c r="C6732" t="s">
        <v>33</v>
      </c>
      <c r="D6732" s="1">
        <v>46061</v>
      </c>
      <c r="E6732" t="s">
        <v>40</v>
      </c>
      <c r="AF6732">
        <f>IF(excel_project[[#This Row],[Total Messages]]&gt;0,1,0)</f>
        <v>0</v>
      </c>
    </row>
    <row r="6733" spans="1:32" x14ac:dyDescent="0.3">
      <c r="A6733" t="s">
        <v>99</v>
      </c>
      <c r="B6733">
        <f t="shared" si="105"/>
        <v>62</v>
      </c>
      <c r="C6733" t="s">
        <v>33</v>
      </c>
      <c r="D6733" s="1">
        <v>46062</v>
      </c>
      <c r="E6733" t="s">
        <v>30</v>
      </c>
      <c r="AF6733">
        <f>IF(excel_project[[#This Row],[Total Messages]]&gt;0,1,0)</f>
        <v>0</v>
      </c>
    </row>
    <row r="6734" spans="1:32" x14ac:dyDescent="0.3">
      <c r="A6734" t="s">
        <v>99</v>
      </c>
      <c r="B6734">
        <f t="shared" si="105"/>
        <v>62</v>
      </c>
      <c r="C6734" t="s">
        <v>33</v>
      </c>
      <c r="D6734" s="1">
        <v>46063</v>
      </c>
      <c r="E6734" t="s">
        <v>34</v>
      </c>
      <c r="AF6734">
        <f>IF(excel_project[[#This Row],[Total Messages]]&gt;0,1,0)</f>
        <v>0</v>
      </c>
    </row>
    <row r="6735" spans="1:32" x14ac:dyDescent="0.3">
      <c r="A6735" t="s">
        <v>99</v>
      </c>
      <c r="B6735">
        <f t="shared" si="105"/>
        <v>62</v>
      </c>
      <c r="C6735" t="s">
        <v>33</v>
      </c>
      <c r="D6735" s="1">
        <v>46064</v>
      </c>
      <c r="E6735" t="s">
        <v>35</v>
      </c>
      <c r="AF6735">
        <f>IF(excel_project[[#This Row],[Total Messages]]&gt;0,1,0)</f>
        <v>0</v>
      </c>
    </row>
    <row r="6736" spans="1:32" x14ac:dyDescent="0.3">
      <c r="A6736" t="s">
        <v>99</v>
      </c>
      <c r="B6736">
        <f t="shared" si="105"/>
        <v>62</v>
      </c>
      <c r="C6736" t="s">
        <v>33</v>
      </c>
      <c r="D6736" s="1">
        <v>46065</v>
      </c>
      <c r="E6736" t="s">
        <v>36</v>
      </c>
      <c r="AF6736">
        <f>IF(excel_project[[#This Row],[Total Messages]]&gt;0,1,0)</f>
        <v>0</v>
      </c>
    </row>
    <row r="6737" spans="1:32" x14ac:dyDescent="0.3">
      <c r="A6737" t="s">
        <v>99</v>
      </c>
      <c r="B6737">
        <f t="shared" si="105"/>
        <v>62</v>
      </c>
      <c r="C6737" t="s">
        <v>33</v>
      </c>
      <c r="D6737" s="1">
        <v>46066</v>
      </c>
      <c r="E6737" t="s">
        <v>38</v>
      </c>
      <c r="AF6737">
        <f>IF(excel_project[[#This Row],[Total Messages]]&gt;0,1,0)</f>
        <v>0</v>
      </c>
    </row>
    <row r="6738" spans="1:32" x14ac:dyDescent="0.3">
      <c r="A6738" t="s">
        <v>99</v>
      </c>
      <c r="B6738">
        <f t="shared" si="105"/>
        <v>62</v>
      </c>
      <c r="C6738" t="s">
        <v>33</v>
      </c>
      <c r="D6738" s="1">
        <v>46067</v>
      </c>
      <c r="E6738" t="s">
        <v>39</v>
      </c>
      <c r="AF6738">
        <f>IF(excel_project[[#This Row],[Total Messages]]&gt;0,1,0)</f>
        <v>0</v>
      </c>
    </row>
    <row r="6739" spans="1:32" x14ac:dyDescent="0.3">
      <c r="A6739" t="s">
        <v>99</v>
      </c>
      <c r="B6739">
        <f t="shared" si="105"/>
        <v>62</v>
      </c>
      <c r="C6739" t="s">
        <v>33</v>
      </c>
      <c r="D6739" s="1">
        <v>46068</v>
      </c>
      <c r="E6739" t="s">
        <v>40</v>
      </c>
      <c r="AF6739">
        <f>IF(excel_project[[#This Row],[Total Messages]]&gt;0,1,0)</f>
        <v>0</v>
      </c>
    </row>
    <row r="6740" spans="1:32" x14ac:dyDescent="0.3">
      <c r="A6740" t="s">
        <v>99</v>
      </c>
      <c r="B6740">
        <f t="shared" si="105"/>
        <v>62</v>
      </c>
      <c r="C6740" t="s">
        <v>33</v>
      </c>
      <c r="D6740" s="1">
        <v>46069</v>
      </c>
      <c r="E6740" t="s">
        <v>30</v>
      </c>
      <c r="AF6740">
        <f>IF(excel_project[[#This Row],[Total Messages]]&gt;0,1,0)</f>
        <v>0</v>
      </c>
    </row>
    <row r="6741" spans="1:32" x14ac:dyDescent="0.3">
      <c r="A6741" t="s">
        <v>99</v>
      </c>
      <c r="B6741">
        <f t="shared" si="105"/>
        <v>62</v>
      </c>
      <c r="C6741" t="s">
        <v>33</v>
      </c>
      <c r="D6741" s="1">
        <v>46070</v>
      </c>
      <c r="E6741" t="s">
        <v>34</v>
      </c>
      <c r="AF6741">
        <f>IF(excel_project[[#This Row],[Total Messages]]&gt;0,1,0)</f>
        <v>0</v>
      </c>
    </row>
    <row r="6742" spans="1:32" x14ac:dyDescent="0.3">
      <c r="A6742" t="s">
        <v>99</v>
      </c>
      <c r="B6742">
        <f t="shared" si="105"/>
        <v>62</v>
      </c>
      <c r="C6742" t="s">
        <v>33</v>
      </c>
      <c r="D6742" s="1">
        <v>46071</v>
      </c>
      <c r="E6742" t="s">
        <v>35</v>
      </c>
      <c r="AF6742">
        <f>IF(excel_project[[#This Row],[Total Messages]]&gt;0,1,0)</f>
        <v>0</v>
      </c>
    </row>
    <row r="6743" spans="1:32" x14ac:dyDescent="0.3">
      <c r="A6743" t="s">
        <v>99</v>
      </c>
      <c r="B6743">
        <f t="shared" si="105"/>
        <v>62</v>
      </c>
      <c r="C6743" t="s">
        <v>33</v>
      </c>
      <c r="D6743" s="1">
        <v>46072</v>
      </c>
      <c r="E6743" t="s">
        <v>36</v>
      </c>
      <c r="AF6743">
        <f>IF(excel_project[[#This Row],[Total Messages]]&gt;0,1,0)</f>
        <v>0</v>
      </c>
    </row>
    <row r="6744" spans="1:32" x14ac:dyDescent="0.3">
      <c r="A6744" t="s">
        <v>99</v>
      </c>
      <c r="B6744">
        <f t="shared" si="105"/>
        <v>62</v>
      </c>
      <c r="C6744" t="s">
        <v>33</v>
      </c>
      <c r="D6744" s="1">
        <v>46073</v>
      </c>
      <c r="E6744" t="s">
        <v>38</v>
      </c>
      <c r="F6744">
        <v>2</v>
      </c>
      <c r="H6744">
        <v>2</v>
      </c>
      <c r="I6744" t="s">
        <v>37</v>
      </c>
      <c r="J6744" t="s">
        <v>37</v>
      </c>
      <c r="AF6744">
        <f>IF(excel_project[[#This Row],[Total Messages]]&gt;0,1,0)</f>
        <v>1</v>
      </c>
    </row>
    <row r="6745" spans="1:32" x14ac:dyDescent="0.3">
      <c r="A6745" t="s">
        <v>99</v>
      </c>
      <c r="B6745">
        <f t="shared" si="105"/>
        <v>62</v>
      </c>
      <c r="C6745" t="s">
        <v>33</v>
      </c>
      <c r="D6745" s="1">
        <v>46074</v>
      </c>
      <c r="E6745" t="s">
        <v>39</v>
      </c>
      <c r="AF6745">
        <f>IF(excel_project[[#This Row],[Total Messages]]&gt;0,1,0)</f>
        <v>0</v>
      </c>
    </row>
    <row r="6746" spans="1:32" x14ac:dyDescent="0.3">
      <c r="A6746" t="s">
        <v>99</v>
      </c>
      <c r="B6746">
        <f t="shared" si="105"/>
        <v>62</v>
      </c>
      <c r="C6746" t="s">
        <v>33</v>
      </c>
      <c r="D6746" s="1">
        <v>46075</v>
      </c>
      <c r="E6746" t="s">
        <v>40</v>
      </c>
      <c r="AF6746">
        <f>IF(excel_project[[#This Row],[Total Messages]]&gt;0,1,0)</f>
        <v>0</v>
      </c>
    </row>
    <row r="6747" spans="1:32" x14ac:dyDescent="0.3">
      <c r="A6747" t="s">
        <v>99</v>
      </c>
      <c r="B6747">
        <f t="shared" si="105"/>
        <v>62</v>
      </c>
      <c r="C6747" t="s">
        <v>33</v>
      </c>
      <c r="D6747" s="1">
        <v>46076</v>
      </c>
      <c r="E6747" t="s">
        <v>30</v>
      </c>
      <c r="AF6747">
        <f>IF(excel_project[[#This Row],[Total Messages]]&gt;0,1,0)</f>
        <v>0</v>
      </c>
    </row>
    <row r="6748" spans="1:32" x14ac:dyDescent="0.3">
      <c r="A6748" t="s">
        <v>99</v>
      </c>
      <c r="B6748">
        <f t="shared" si="105"/>
        <v>62</v>
      </c>
      <c r="C6748" t="s">
        <v>33</v>
      </c>
      <c r="D6748" s="1">
        <v>46077</v>
      </c>
      <c r="E6748" t="s">
        <v>34</v>
      </c>
      <c r="AF6748">
        <f>IF(excel_project[[#This Row],[Total Messages]]&gt;0,1,0)</f>
        <v>0</v>
      </c>
    </row>
    <row r="6749" spans="1:32" x14ac:dyDescent="0.3">
      <c r="A6749" t="s">
        <v>99</v>
      </c>
      <c r="B6749">
        <f t="shared" si="105"/>
        <v>62</v>
      </c>
      <c r="C6749" t="s">
        <v>33</v>
      </c>
      <c r="D6749" s="1">
        <v>46078</v>
      </c>
      <c r="E6749" t="s">
        <v>35</v>
      </c>
      <c r="AF6749">
        <f>IF(excel_project[[#This Row],[Total Messages]]&gt;0,1,0)</f>
        <v>0</v>
      </c>
    </row>
    <row r="6750" spans="1:32" x14ac:dyDescent="0.3">
      <c r="A6750" t="s">
        <v>99</v>
      </c>
      <c r="B6750">
        <f t="shared" si="105"/>
        <v>62</v>
      </c>
      <c r="C6750" t="s">
        <v>33</v>
      </c>
      <c r="D6750" s="1">
        <v>46079</v>
      </c>
      <c r="E6750" t="s">
        <v>36</v>
      </c>
      <c r="AF6750">
        <f>IF(excel_project[[#This Row],[Total Messages]]&gt;0,1,0)</f>
        <v>0</v>
      </c>
    </row>
    <row r="6751" spans="1:32" x14ac:dyDescent="0.3">
      <c r="A6751" t="s">
        <v>99</v>
      </c>
      <c r="B6751">
        <f t="shared" si="105"/>
        <v>62</v>
      </c>
      <c r="C6751" t="s">
        <v>33</v>
      </c>
      <c r="D6751" s="1">
        <v>46080</v>
      </c>
      <c r="E6751" t="s">
        <v>38</v>
      </c>
      <c r="AF6751">
        <f>IF(excel_project[[#This Row],[Total Messages]]&gt;0,1,0)</f>
        <v>0</v>
      </c>
    </row>
    <row r="6752" spans="1:32" x14ac:dyDescent="0.3">
      <c r="A6752" t="s">
        <v>99</v>
      </c>
      <c r="B6752">
        <f t="shared" si="105"/>
        <v>62</v>
      </c>
      <c r="C6752" t="s">
        <v>33</v>
      </c>
      <c r="D6752" s="1">
        <v>46081</v>
      </c>
      <c r="E6752" t="s">
        <v>39</v>
      </c>
      <c r="AF6752">
        <f>IF(excel_project[[#This Row],[Total Messages]]&gt;0,1,0)</f>
        <v>0</v>
      </c>
    </row>
    <row r="6753" spans="1:32" x14ac:dyDescent="0.3">
      <c r="A6753" t="s">
        <v>99</v>
      </c>
      <c r="B6753">
        <f t="shared" si="105"/>
        <v>62</v>
      </c>
      <c r="C6753" t="s">
        <v>33</v>
      </c>
      <c r="D6753" s="1">
        <v>46082</v>
      </c>
      <c r="E6753" t="s">
        <v>40</v>
      </c>
      <c r="AF6753">
        <f>IF(excel_project[[#This Row],[Total Messages]]&gt;0,1,0)</f>
        <v>0</v>
      </c>
    </row>
    <row r="6754" spans="1:32" x14ac:dyDescent="0.3">
      <c r="A6754" t="s">
        <v>99</v>
      </c>
      <c r="B6754">
        <f t="shared" si="105"/>
        <v>62</v>
      </c>
      <c r="C6754" t="s">
        <v>33</v>
      </c>
      <c r="D6754" s="1">
        <v>46083</v>
      </c>
      <c r="E6754" t="s">
        <v>30</v>
      </c>
      <c r="AF6754">
        <f>IF(excel_project[[#This Row],[Total Messages]]&gt;0,1,0)</f>
        <v>0</v>
      </c>
    </row>
    <row r="6755" spans="1:32" x14ac:dyDescent="0.3">
      <c r="A6755" t="s">
        <v>99</v>
      </c>
      <c r="B6755">
        <f t="shared" si="105"/>
        <v>62</v>
      </c>
      <c r="C6755" t="s">
        <v>33</v>
      </c>
      <c r="D6755" s="1">
        <v>46084</v>
      </c>
      <c r="E6755" t="s">
        <v>34</v>
      </c>
      <c r="AF6755">
        <f>IF(excel_project[[#This Row],[Total Messages]]&gt;0,1,0)</f>
        <v>0</v>
      </c>
    </row>
    <row r="6756" spans="1:32" x14ac:dyDescent="0.3">
      <c r="A6756" t="s">
        <v>99</v>
      </c>
      <c r="B6756">
        <f t="shared" si="105"/>
        <v>62</v>
      </c>
      <c r="C6756" t="s">
        <v>33</v>
      </c>
      <c r="D6756" s="1">
        <v>46085</v>
      </c>
      <c r="E6756" t="s">
        <v>35</v>
      </c>
      <c r="AF6756">
        <f>IF(excel_project[[#This Row],[Total Messages]]&gt;0,1,0)</f>
        <v>0</v>
      </c>
    </row>
    <row r="6757" spans="1:32" x14ac:dyDescent="0.3">
      <c r="A6757" t="s">
        <v>99</v>
      </c>
      <c r="B6757">
        <f t="shared" si="105"/>
        <v>62</v>
      </c>
      <c r="C6757" t="s">
        <v>33</v>
      </c>
      <c r="D6757" s="1">
        <v>46086</v>
      </c>
      <c r="E6757" t="s">
        <v>36</v>
      </c>
      <c r="AF6757">
        <f>IF(excel_project[[#This Row],[Total Messages]]&gt;0,1,0)</f>
        <v>0</v>
      </c>
    </row>
    <row r="6758" spans="1:32" x14ac:dyDescent="0.3">
      <c r="A6758" t="s">
        <v>99</v>
      </c>
      <c r="B6758">
        <f t="shared" si="105"/>
        <v>62</v>
      </c>
      <c r="C6758" t="s">
        <v>33</v>
      </c>
      <c r="D6758" s="1">
        <v>46087</v>
      </c>
      <c r="E6758" t="s">
        <v>38</v>
      </c>
      <c r="AF6758">
        <f>IF(excel_project[[#This Row],[Total Messages]]&gt;0,1,0)</f>
        <v>0</v>
      </c>
    </row>
    <row r="6759" spans="1:32" x14ac:dyDescent="0.3">
      <c r="A6759" t="s">
        <v>99</v>
      </c>
      <c r="B6759">
        <f t="shared" si="105"/>
        <v>62</v>
      </c>
      <c r="C6759" t="s">
        <v>33</v>
      </c>
      <c r="D6759" s="1">
        <v>46088</v>
      </c>
      <c r="E6759" t="s">
        <v>39</v>
      </c>
      <c r="AF6759">
        <f>IF(excel_project[[#This Row],[Total Messages]]&gt;0,1,0)</f>
        <v>0</v>
      </c>
    </row>
    <row r="6760" spans="1:32" x14ac:dyDescent="0.3">
      <c r="A6760" t="s">
        <v>99</v>
      </c>
      <c r="B6760">
        <f t="shared" si="105"/>
        <v>62</v>
      </c>
      <c r="C6760" t="s">
        <v>33</v>
      </c>
      <c r="D6760" s="1">
        <v>46089</v>
      </c>
      <c r="E6760" t="s">
        <v>40</v>
      </c>
      <c r="AF6760">
        <f>IF(excel_project[[#This Row],[Total Messages]]&gt;0,1,0)</f>
        <v>0</v>
      </c>
    </row>
    <row r="6761" spans="1:32" x14ac:dyDescent="0.3">
      <c r="A6761" t="s">
        <v>99</v>
      </c>
      <c r="B6761">
        <f t="shared" si="105"/>
        <v>62</v>
      </c>
      <c r="C6761" t="s">
        <v>33</v>
      </c>
      <c r="D6761" s="1">
        <v>46090</v>
      </c>
      <c r="E6761" t="s">
        <v>30</v>
      </c>
      <c r="AF6761">
        <f>IF(excel_project[[#This Row],[Total Messages]]&gt;0,1,0)</f>
        <v>0</v>
      </c>
    </row>
    <row r="6762" spans="1:32" x14ac:dyDescent="0.3">
      <c r="A6762" t="s">
        <v>99</v>
      </c>
      <c r="B6762">
        <f t="shared" si="105"/>
        <v>62</v>
      </c>
      <c r="C6762" t="s">
        <v>33</v>
      </c>
      <c r="D6762" s="1">
        <v>46091</v>
      </c>
      <c r="E6762" t="s">
        <v>34</v>
      </c>
      <c r="AF6762">
        <f>IF(excel_project[[#This Row],[Total Messages]]&gt;0,1,0)</f>
        <v>0</v>
      </c>
    </row>
    <row r="6763" spans="1:32" x14ac:dyDescent="0.3">
      <c r="A6763" t="s">
        <v>99</v>
      </c>
      <c r="B6763">
        <f t="shared" si="105"/>
        <v>62</v>
      </c>
      <c r="C6763" t="s">
        <v>33</v>
      </c>
      <c r="D6763" s="1">
        <v>46092</v>
      </c>
      <c r="E6763" t="s">
        <v>35</v>
      </c>
      <c r="AF6763">
        <f>IF(excel_project[[#This Row],[Total Messages]]&gt;0,1,0)</f>
        <v>0</v>
      </c>
    </row>
    <row r="6764" spans="1:32" x14ac:dyDescent="0.3">
      <c r="A6764" t="s">
        <v>99</v>
      </c>
      <c r="B6764">
        <f t="shared" si="105"/>
        <v>62</v>
      </c>
      <c r="C6764" t="s">
        <v>33</v>
      </c>
      <c r="D6764" s="1">
        <v>46093</v>
      </c>
      <c r="E6764" t="s">
        <v>36</v>
      </c>
      <c r="AF6764">
        <f>IF(excel_project[[#This Row],[Total Messages]]&gt;0,1,0)</f>
        <v>0</v>
      </c>
    </row>
    <row r="6765" spans="1:32" x14ac:dyDescent="0.3">
      <c r="A6765" t="s">
        <v>99</v>
      </c>
      <c r="B6765">
        <f t="shared" si="105"/>
        <v>62</v>
      </c>
      <c r="C6765" t="s">
        <v>33</v>
      </c>
      <c r="D6765" s="1">
        <v>46094</v>
      </c>
      <c r="E6765" t="s">
        <v>38</v>
      </c>
      <c r="AF6765">
        <f>IF(excel_project[[#This Row],[Total Messages]]&gt;0,1,0)</f>
        <v>0</v>
      </c>
    </row>
    <row r="6766" spans="1:32" x14ac:dyDescent="0.3">
      <c r="A6766" t="s">
        <v>99</v>
      </c>
      <c r="B6766">
        <f t="shared" si="105"/>
        <v>62</v>
      </c>
      <c r="C6766" t="s">
        <v>33</v>
      </c>
      <c r="D6766" s="1">
        <v>46095</v>
      </c>
      <c r="E6766" t="s">
        <v>39</v>
      </c>
      <c r="AF6766">
        <f>IF(excel_project[[#This Row],[Total Messages]]&gt;0,1,0)</f>
        <v>0</v>
      </c>
    </row>
    <row r="6767" spans="1:32" x14ac:dyDescent="0.3">
      <c r="A6767" t="s">
        <v>99</v>
      </c>
      <c r="B6767">
        <f t="shared" si="105"/>
        <v>62</v>
      </c>
      <c r="C6767" t="s">
        <v>33</v>
      </c>
      <c r="D6767" s="1">
        <v>46096</v>
      </c>
      <c r="E6767" t="s">
        <v>40</v>
      </c>
      <c r="AF6767">
        <f>IF(excel_project[[#This Row],[Total Messages]]&gt;0,1,0)</f>
        <v>0</v>
      </c>
    </row>
    <row r="6768" spans="1:32" x14ac:dyDescent="0.3">
      <c r="A6768" t="s">
        <v>99</v>
      </c>
      <c r="B6768">
        <f t="shared" si="105"/>
        <v>62</v>
      </c>
      <c r="C6768" t="s">
        <v>33</v>
      </c>
      <c r="D6768" s="1">
        <v>46097</v>
      </c>
      <c r="E6768" t="s">
        <v>30</v>
      </c>
      <c r="AF6768">
        <f>IF(excel_project[[#This Row],[Total Messages]]&gt;0,1,0)</f>
        <v>0</v>
      </c>
    </row>
    <row r="6769" spans="1:32" x14ac:dyDescent="0.3">
      <c r="A6769" t="s">
        <v>99</v>
      </c>
      <c r="B6769">
        <f t="shared" si="105"/>
        <v>62</v>
      </c>
      <c r="C6769" t="s">
        <v>33</v>
      </c>
      <c r="D6769" s="1">
        <v>46098</v>
      </c>
      <c r="E6769" t="s">
        <v>34</v>
      </c>
      <c r="AF6769">
        <f>IF(excel_project[[#This Row],[Total Messages]]&gt;0,1,0)</f>
        <v>0</v>
      </c>
    </row>
    <row r="6770" spans="1:32" x14ac:dyDescent="0.3">
      <c r="A6770" t="s">
        <v>99</v>
      </c>
      <c r="B6770">
        <f t="shared" si="105"/>
        <v>62</v>
      </c>
      <c r="C6770" t="s">
        <v>33</v>
      </c>
      <c r="D6770" s="1">
        <v>46099</v>
      </c>
      <c r="E6770" t="s">
        <v>35</v>
      </c>
      <c r="AF6770">
        <f>IF(excel_project[[#This Row],[Total Messages]]&gt;0,1,0)</f>
        <v>0</v>
      </c>
    </row>
    <row r="6771" spans="1:32" x14ac:dyDescent="0.3">
      <c r="A6771" t="s">
        <v>99</v>
      </c>
      <c r="B6771">
        <f t="shared" si="105"/>
        <v>62</v>
      </c>
      <c r="C6771" t="s">
        <v>33</v>
      </c>
      <c r="D6771" s="1">
        <v>46100</v>
      </c>
      <c r="E6771" t="s">
        <v>36</v>
      </c>
      <c r="AF6771">
        <f>IF(excel_project[[#This Row],[Total Messages]]&gt;0,1,0)</f>
        <v>0</v>
      </c>
    </row>
    <row r="6772" spans="1:32" x14ac:dyDescent="0.3">
      <c r="A6772" t="s">
        <v>99</v>
      </c>
      <c r="B6772">
        <f t="shared" si="105"/>
        <v>62</v>
      </c>
      <c r="C6772" t="s">
        <v>33</v>
      </c>
      <c r="D6772" s="1">
        <v>46101</v>
      </c>
      <c r="E6772" t="s">
        <v>38</v>
      </c>
      <c r="AF6772">
        <f>IF(excel_project[[#This Row],[Total Messages]]&gt;0,1,0)</f>
        <v>0</v>
      </c>
    </row>
    <row r="6773" spans="1:32" x14ac:dyDescent="0.3">
      <c r="A6773" t="s">
        <v>99</v>
      </c>
      <c r="B6773">
        <f t="shared" si="105"/>
        <v>62</v>
      </c>
      <c r="C6773" t="s">
        <v>33</v>
      </c>
      <c r="D6773" s="1">
        <v>46102</v>
      </c>
      <c r="E6773" t="s">
        <v>39</v>
      </c>
      <c r="AF6773">
        <f>IF(excel_project[[#This Row],[Total Messages]]&gt;0,1,0)</f>
        <v>0</v>
      </c>
    </row>
    <row r="6774" spans="1:32" x14ac:dyDescent="0.3">
      <c r="A6774" t="s">
        <v>99</v>
      </c>
      <c r="B6774">
        <f t="shared" si="105"/>
        <v>62</v>
      </c>
      <c r="C6774" t="s">
        <v>33</v>
      </c>
      <c r="D6774" s="1">
        <v>46103</v>
      </c>
      <c r="E6774" t="s">
        <v>40</v>
      </c>
      <c r="AF6774">
        <f>IF(excel_project[[#This Row],[Total Messages]]&gt;0,1,0)</f>
        <v>0</v>
      </c>
    </row>
    <row r="6775" spans="1:32" x14ac:dyDescent="0.3">
      <c r="A6775" t="s">
        <v>99</v>
      </c>
      <c r="B6775">
        <f t="shared" si="105"/>
        <v>62</v>
      </c>
      <c r="C6775" t="s">
        <v>33</v>
      </c>
      <c r="D6775" s="1">
        <v>46104</v>
      </c>
      <c r="E6775" t="s">
        <v>30</v>
      </c>
      <c r="AF6775">
        <f>IF(excel_project[[#This Row],[Total Messages]]&gt;0,1,0)</f>
        <v>0</v>
      </c>
    </row>
    <row r="6776" spans="1:32" x14ac:dyDescent="0.3">
      <c r="A6776" t="s">
        <v>99</v>
      </c>
      <c r="B6776">
        <f t="shared" si="105"/>
        <v>62</v>
      </c>
      <c r="C6776" t="s">
        <v>33</v>
      </c>
      <c r="D6776" s="1">
        <v>46105</v>
      </c>
      <c r="E6776" t="s">
        <v>34</v>
      </c>
      <c r="AF6776">
        <f>IF(excel_project[[#This Row],[Total Messages]]&gt;0,1,0)</f>
        <v>0</v>
      </c>
    </row>
    <row r="6777" spans="1:32" x14ac:dyDescent="0.3">
      <c r="A6777" t="s">
        <v>99</v>
      </c>
      <c r="B6777">
        <f t="shared" si="105"/>
        <v>62</v>
      </c>
      <c r="C6777" t="s">
        <v>33</v>
      </c>
      <c r="D6777" s="1">
        <v>46106</v>
      </c>
      <c r="E6777" t="s">
        <v>35</v>
      </c>
      <c r="AF6777">
        <f>IF(excel_project[[#This Row],[Total Messages]]&gt;0,1,0)</f>
        <v>0</v>
      </c>
    </row>
    <row r="6778" spans="1:32" x14ac:dyDescent="0.3">
      <c r="A6778" t="s">
        <v>99</v>
      </c>
      <c r="B6778">
        <f t="shared" si="105"/>
        <v>62</v>
      </c>
      <c r="C6778" t="s">
        <v>33</v>
      </c>
      <c r="D6778" s="1">
        <v>46107</v>
      </c>
      <c r="E6778" t="s">
        <v>36</v>
      </c>
      <c r="AF6778">
        <f>IF(excel_project[[#This Row],[Total Messages]]&gt;0,1,0)</f>
        <v>0</v>
      </c>
    </row>
    <row r="6779" spans="1:32" x14ac:dyDescent="0.3">
      <c r="A6779" t="s">
        <v>99</v>
      </c>
      <c r="B6779">
        <f t="shared" si="105"/>
        <v>62</v>
      </c>
      <c r="C6779" t="s">
        <v>33</v>
      </c>
      <c r="D6779" s="1">
        <v>46108</v>
      </c>
      <c r="E6779" t="s">
        <v>38</v>
      </c>
      <c r="AF6779">
        <f>IF(excel_project[[#This Row],[Total Messages]]&gt;0,1,0)</f>
        <v>0</v>
      </c>
    </row>
    <row r="6780" spans="1:32" x14ac:dyDescent="0.3">
      <c r="A6780" t="s">
        <v>99</v>
      </c>
      <c r="B6780">
        <f t="shared" si="105"/>
        <v>62</v>
      </c>
      <c r="C6780" t="s">
        <v>33</v>
      </c>
      <c r="D6780" s="1">
        <v>46109</v>
      </c>
      <c r="E6780" t="s">
        <v>39</v>
      </c>
      <c r="AF6780">
        <f>IF(excel_project[[#This Row],[Total Messages]]&gt;0,1,0)</f>
        <v>0</v>
      </c>
    </row>
    <row r="6781" spans="1:32" x14ac:dyDescent="0.3">
      <c r="A6781" t="s">
        <v>99</v>
      </c>
      <c r="B6781">
        <f t="shared" si="105"/>
        <v>62</v>
      </c>
      <c r="C6781" t="s">
        <v>33</v>
      </c>
      <c r="D6781" s="1">
        <v>46110</v>
      </c>
      <c r="E6781" t="s">
        <v>40</v>
      </c>
      <c r="AF6781">
        <f>IF(excel_project[[#This Row],[Total Messages]]&gt;0,1,0)</f>
        <v>0</v>
      </c>
    </row>
    <row r="6782" spans="1:32" x14ac:dyDescent="0.3">
      <c r="A6782" t="s">
        <v>99</v>
      </c>
      <c r="B6782">
        <f t="shared" si="105"/>
        <v>62</v>
      </c>
      <c r="C6782" t="s">
        <v>33</v>
      </c>
      <c r="D6782" s="1">
        <v>46111</v>
      </c>
      <c r="E6782" t="s">
        <v>30</v>
      </c>
      <c r="AF6782">
        <f>IF(excel_project[[#This Row],[Total Messages]]&gt;0,1,0)</f>
        <v>0</v>
      </c>
    </row>
    <row r="6783" spans="1:32" x14ac:dyDescent="0.3">
      <c r="A6783" t="s">
        <v>99</v>
      </c>
      <c r="B6783">
        <f t="shared" si="105"/>
        <v>62</v>
      </c>
      <c r="C6783" t="s">
        <v>33</v>
      </c>
      <c r="D6783" s="1">
        <v>46112</v>
      </c>
      <c r="E6783" t="s">
        <v>34</v>
      </c>
      <c r="AF6783">
        <f>IF(excel_project[[#This Row],[Total Messages]]&gt;0,1,0)</f>
        <v>0</v>
      </c>
    </row>
    <row r="6784" spans="1:32" x14ac:dyDescent="0.3">
      <c r="A6784" t="s">
        <v>99</v>
      </c>
      <c r="B6784">
        <f t="shared" si="105"/>
        <v>62</v>
      </c>
      <c r="C6784" t="s">
        <v>33</v>
      </c>
      <c r="D6784" s="1">
        <v>46113</v>
      </c>
      <c r="E6784" t="s">
        <v>35</v>
      </c>
      <c r="AF6784">
        <f>IF(excel_project[[#This Row],[Total Messages]]&gt;0,1,0)</f>
        <v>0</v>
      </c>
    </row>
    <row r="6785" spans="1:32" x14ac:dyDescent="0.3">
      <c r="A6785" t="s">
        <v>99</v>
      </c>
      <c r="B6785">
        <f t="shared" si="105"/>
        <v>62</v>
      </c>
      <c r="C6785" t="s">
        <v>33</v>
      </c>
      <c r="D6785" s="1">
        <v>46114</v>
      </c>
      <c r="E6785" t="s">
        <v>36</v>
      </c>
      <c r="AF6785">
        <f>IF(excel_project[[#This Row],[Total Messages]]&gt;0,1,0)</f>
        <v>0</v>
      </c>
    </row>
    <row r="6786" spans="1:32" x14ac:dyDescent="0.3">
      <c r="A6786" t="s">
        <v>99</v>
      </c>
      <c r="B6786">
        <f t="shared" ref="B6786:B6849" si="106">VALUE(LEFT(A6786,LEN(A6786)-1))</f>
        <v>62</v>
      </c>
      <c r="C6786" t="s">
        <v>33</v>
      </c>
      <c r="D6786" s="1">
        <v>46115</v>
      </c>
      <c r="E6786" t="s">
        <v>38</v>
      </c>
      <c r="AF6786">
        <f>IF(excel_project[[#This Row],[Total Messages]]&gt;0,1,0)</f>
        <v>0</v>
      </c>
    </row>
    <row r="6787" spans="1:32" x14ac:dyDescent="0.3">
      <c r="A6787" t="s">
        <v>99</v>
      </c>
      <c r="B6787">
        <f t="shared" si="106"/>
        <v>62</v>
      </c>
      <c r="C6787" t="s">
        <v>33</v>
      </c>
      <c r="D6787" s="1">
        <v>46116</v>
      </c>
      <c r="E6787" t="s">
        <v>39</v>
      </c>
      <c r="AF6787">
        <f>IF(excel_project[[#This Row],[Total Messages]]&gt;0,1,0)</f>
        <v>0</v>
      </c>
    </row>
    <row r="6788" spans="1:32" x14ac:dyDescent="0.3">
      <c r="A6788" t="s">
        <v>99</v>
      </c>
      <c r="B6788">
        <f t="shared" si="106"/>
        <v>62</v>
      </c>
      <c r="C6788" t="s">
        <v>33</v>
      </c>
      <c r="D6788" s="1">
        <v>46117</v>
      </c>
      <c r="E6788" t="s">
        <v>40</v>
      </c>
      <c r="AF6788">
        <f>IF(excel_project[[#This Row],[Total Messages]]&gt;0,1,0)</f>
        <v>0</v>
      </c>
    </row>
    <row r="6789" spans="1:32" x14ac:dyDescent="0.3">
      <c r="A6789" t="s">
        <v>99</v>
      </c>
      <c r="B6789">
        <f t="shared" si="106"/>
        <v>62</v>
      </c>
      <c r="C6789" t="s">
        <v>33</v>
      </c>
      <c r="D6789" s="1">
        <v>46118</v>
      </c>
      <c r="E6789" t="s">
        <v>30</v>
      </c>
      <c r="AF6789">
        <f>IF(excel_project[[#This Row],[Total Messages]]&gt;0,1,0)</f>
        <v>0</v>
      </c>
    </row>
    <row r="6790" spans="1:32" x14ac:dyDescent="0.3">
      <c r="A6790" t="s">
        <v>99</v>
      </c>
      <c r="B6790">
        <f t="shared" si="106"/>
        <v>62</v>
      </c>
      <c r="C6790" t="s">
        <v>33</v>
      </c>
      <c r="D6790" s="1">
        <v>46119</v>
      </c>
      <c r="E6790" t="s">
        <v>34</v>
      </c>
      <c r="AF6790">
        <f>IF(excel_project[[#This Row],[Total Messages]]&gt;0,1,0)</f>
        <v>0</v>
      </c>
    </row>
    <row r="6791" spans="1:32" x14ac:dyDescent="0.3">
      <c r="A6791" t="s">
        <v>99</v>
      </c>
      <c r="B6791">
        <f t="shared" si="106"/>
        <v>62</v>
      </c>
      <c r="C6791" t="s">
        <v>33</v>
      </c>
      <c r="D6791" s="1">
        <v>46120</v>
      </c>
      <c r="E6791" t="s">
        <v>35</v>
      </c>
      <c r="AF6791">
        <f>IF(excel_project[[#This Row],[Total Messages]]&gt;0,1,0)</f>
        <v>0</v>
      </c>
    </row>
    <row r="6792" spans="1:32" x14ac:dyDescent="0.3">
      <c r="A6792" t="s">
        <v>99</v>
      </c>
      <c r="B6792">
        <f t="shared" si="106"/>
        <v>62</v>
      </c>
      <c r="C6792" t="s">
        <v>33</v>
      </c>
      <c r="D6792" s="1">
        <v>46121</v>
      </c>
      <c r="E6792" t="s">
        <v>36</v>
      </c>
      <c r="AF6792">
        <f>IF(excel_project[[#This Row],[Total Messages]]&gt;0,1,0)</f>
        <v>0</v>
      </c>
    </row>
    <row r="6793" spans="1:32" x14ac:dyDescent="0.3">
      <c r="A6793" t="s">
        <v>99</v>
      </c>
      <c r="B6793">
        <f t="shared" si="106"/>
        <v>62</v>
      </c>
      <c r="C6793" t="s">
        <v>33</v>
      </c>
      <c r="D6793" s="1">
        <v>46122</v>
      </c>
      <c r="E6793" t="s">
        <v>38</v>
      </c>
      <c r="AF6793">
        <f>IF(excel_project[[#This Row],[Total Messages]]&gt;0,1,0)</f>
        <v>0</v>
      </c>
    </row>
    <row r="6794" spans="1:32" x14ac:dyDescent="0.3">
      <c r="A6794" t="s">
        <v>99</v>
      </c>
      <c r="B6794">
        <f t="shared" si="106"/>
        <v>62</v>
      </c>
      <c r="C6794" t="s">
        <v>33</v>
      </c>
      <c r="D6794" s="1">
        <v>46123</v>
      </c>
      <c r="E6794" t="s">
        <v>39</v>
      </c>
      <c r="AF6794">
        <f>IF(excel_project[[#This Row],[Total Messages]]&gt;0,1,0)</f>
        <v>0</v>
      </c>
    </row>
    <row r="6795" spans="1:32" x14ac:dyDescent="0.3">
      <c r="A6795" t="s">
        <v>99</v>
      </c>
      <c r="B6795">
        <f t="shared" si="106"/>
        <v>62</v>
      </c>
      <c r="C6795" t="s">
        <v>33</v>
      </c>
      <c r="D6795" s="1">
        <v>46124</v>
      </c>
      <c r="E6795" t="s">
        <v>40</v>
      </c>
      <c r="AF6795">
        <f>IF(excel_project[[#This Row],[Total Messages]]&gt;0,1,0)</f>
        <v>0</v>
      </c>
    </row>
    <row r="6796" spans="1:32" x14ac:dyDescent="0.3">
      <c r="A6796" t="s">
        <v>99</v>
      </c>
      <c r="B6796">
        <f t="shared" si="106"/>
        <v>62</v>
      </c>
      <c r="C6796" t="s">
        <v>33</v>
      </c>
      <c r="D6796" s="1">
        <v>46125</v>
      </c>
      <c r="E6796" t="s">
        <v>30</v>
      </c>
      <c r="AF6796">
        <f>IF(excel_project[[#This Row],[Total Messages]]&gt;0,1,0)</f>
        <v>0</v>
      </c>
    </row>
    <row r="6797" spans="1:32" x14ac:dyDescent="0.3">
      <c r="A6797" t="s">
        <v>99</v>
      </c>
      <c r="B6797">
        <f t="shared" si="106"/>
        <v>62</v>
      </c>
      <c r="C6797" t="s">
        <v>33</v>
      </c>
      <c r="D6797" s="1">
        <v>46126</v>
      </c>
      <c r="E6797" t="s">
        <v>34</v>
      </c>
      <c r="AF6797">
        <f>IF(excel_project[[#This Row],[Total Messages]]&gt;0,1,0)</f>
        <v>0</v>
      </c>
    </row>
    <row r="6798" spans="1:32" x14ac:dyDescent="0.3">
      <c r="A6798" t="s">
        <v>99</v>
      </c>
      <c r="B6798">
        <f t="shared" si="106"/>
        <v>62</v>
      </c>
      <c r="C6798" t="s">
        <v>33</v>
      </c>
      <c r="D6798" s="1">
        <v>46127</v>
      </c>
      <c r="E6798" t="s">
        <v>35</v>
      </c>
      <c r="AF6798">
        <f>IF(excel_project[[#This Row],[Total Messages]]&gt;0,1,0)</f>
        <v>0</v>
      </c>
    </row>
    <row r="6799" spans="1:32" x14ac:dyDescent="0.3">
      <c r="A6799" t="s">
        <v>99</v>
      </c>
      <c r="B6799">
        <f t="shared" si="106"/>
        <v>62</v>
      </c>
      <c r="C6799" t="s">
        <v>33</v>
      </c>
      <c r="D6799" s="1">
        <v>46128</v>
      </c>
      <c r="E6799" t="s">
        <v>36</v>
      </c>
      <c r="AF6799">
        <f>IF(excel_project[[#This Row],[Total Messages]]&gt;0,1,0)</f>
        <v>0</v>
      </c>
    </row>
    <row r="6800" spans="1:32" x14ac:dyDescent="0.3">
      <c r="A6800" t="s">
        <v>99</v>
      </c>
      <c r="B6800">
        <f t="shared" si="106"/>
        <v>62</v>
      </c>
      <c r="C6800" t="s">
        <v>33</v>
      </c>
      <c r="D6800" s="1">
        <v>46129</v>
      </c>
      <c r="E6800" t="s">
        <v>38</v>
      </c>
      <c r="AF6800">
        <f>IF(excel_project[[#This Row],[Total Messages]]&gt;0,1,0)</f>
        <v>0</v>
      </c>
    </row>
    <row r="6801" spans="1:32" x14ac:dyDescent="0.3">
      <c r="A6801" t="s">
        <v>99</v>
      </c>
      <c r="B6801">
        <f t="shared" si="106"/>
        <v>62</v>
      </c>
      <c r="C6801" t="s">
        <v>33</v>
      </c>
      <c r="D6801" s="1">
        <v>46130</v>
      </c>
      <c r="E6801" t="s">
        <v>39</v>
      </c>
      <c r="AF6801">
        <f>IF(excel_project[[#This Row],[Total Messages]]&gt;0,1,0)</f>
        <v>0</v>
      </c>
    </row>
    <row r="6802" spans="1:32" x14ac:dyDescent="0.3">
      <c r="A6802" t="s">
        <v>99</v>
      </c>
      <c r="B6802">
        <f t="shared" si="106"/>
        <v>62</v>
      </c>
      <c r="C6802" t="s">
        <v>33</v>
      </c>
      <c r="D6802" s="1">
        <v>46131</v>
      </c>
      <c r="E6802" t="s">
        <v>40</v>
      </c>
      <c r="AF6802">
        <f>IF(excel_project[[#This Row],[Total Messages]]&gt;0,1,0)</f>
        <v>0</v>
      </c>
    </row>
    <row r="6803" spans="1:32" x14ac:dyDescent="0.3">
      <c r="A6803" t="s">
        <v>99</v>
      </c>
      <c r="B6803">
        <f t="shared" si="106"/>
        <v>62</v>
      </c>
      <c r="C6803" t="s">
        <v>33</v>
      </c>
      <c r="D6803" s="1">
        <v>46132</v>
      </c>
      <c r="E6803" t="s">
        <v>30</v>
      </c>
      <c r="AF6803">
        <f>IF(excel_project[[#This Row],[Total Messages]]&gt;0,1,0)</f>
        <v>0</v>
      </c>
    </row>
    <row r="6804" spans="1:32" x14ac:dyDescent="0.3">
      <c r="A6804" t="s">
        <v>99</v>
      </c>
      <c r="B6804">
        <f t="shared" si="106"/>
        <v>62</v>
      </c>
      <c r="C6804" t="s">
        <v>33</v>
      </c>
      <c r="D6804" s="1">
        <v>46133</v>
      </c>
      <c r="E6804" t="s">
        <v>34</v>
      </c>
      <c r="AF6804">
        <f>IF(excel_project[[#This Row],[Total Messages]]&gt;0,1,0)</f>
        <v>0</v>
      </c>
    </row>
    <row r="6805" spans="1:32" x14ac:dyDescent="0.3">
      <c r="A6805" t="s">
        <v>99</v>
      </c>
      <c r="B6805">
        <f t="shared" si="106"/>
        <v>62</v>
      </c>
      <c r="C6805" t="s">
        <v>33</v>
      </c>
      <c r="D6805" s="1">
        <v>46134</v>
      </c>
      <c r="E6805" t="s">
        <v>35</v>
      </c>
      <c r="AF6805">
        <f>IF(excel_project[[#This Row],[Total Messages]]&gt;0,1,0)</f>
        <v>0</v>
      </c>
    </row>
    <row r="6806" spans="1:32" x14ac:dyDescent="0.3">
      <c r="A6806" t="s">
        <v>99</v>
      </c>
      <c r="B6806">
        <f t="shared" si="106"/>
        <v>62</v>
      </c>
      <c r="C6806" t="s">
        <v>33</v>
      </c>
      <c r="D6806" s="1">
        <v>46135</v>
      </c>
      <c r="E6806" t="s">
        <v>36</v>
      </c>
      <c r="AF6806">
        <f>IF(excel_project[[#This Row],[Total Messages]]&gt;0,1,0)</f>
        <v>0</v>
      </c>
    </row>
    <row r="6807" spans="1:32" x14ac:dyDescent="0.3">
      <c r="A6807" t="s">
        <v>99</v>
      </c>
      <c r="B6807">
        <f t="shared" si="106"/>
        <v>62</v>
      </c>
      <c r="C6807" t="s">
        <v>33</v>
      </c>
      <c r="D6807" s="1">
        <v>46136</v>
      </c>
      <c r="E6807" t="s">
        <v>38</v>
      </c>
      <c r="AF6807">
        <f>IF(excel_project[[#This Row],[Total Messages]]&gt;0,1,0)</f>
        <v>0</v>
      </c>
    </row>
    <row r="6808" spans="1:32" x14ac:dyDescent="0.3">
      <c r="A6808" t="s">
        <v>99</v>
      </c>
      <c r="B6808">
        <f t="shared" si="106"/>
        <v>62</v>
      </c>
      <c r="C6808" t="s">
        <v>33</v>
      </c>
      <c r="D6808" s="1">
        <v>46137</v>
      </c>
      <c r="E6808" t="s">
        <v>39</v>
      </c>
      <c r="AF6808">
        <f>IF(excel_project[[#This Row],[Total Messages]]&gt;0,1,0)</f>
        <v>0</v>
      </c>
    </row>
    <row r="6809" spans="1:32" x14ac:dyDescent="0.3">
      <c r="A6809" t="s">
        <v>99</v>
      </c>
      <c r="B6809">
        <f t="shared" si="106"/>
        <v>62</v>
      </c>
      <c r="C6809" t="s">
        <v>33</v>
      </c>
      <c r="D6809" s="1">
        <v>46138</v>
      </c>
      <c r="E6809" t="s">
        <v>40</v>
      </c>
      <c r="AF6809">
        <f>IF(excel_project[[#This Row],[Total Messages]]&gt;0,1,0)</f>
        <v>0</v>
      </c>
    </row>
    <row r="6810" spans="1:32" x14ac:dyDescent="0.3">
      <c r="A6810" t="s">
        <v>99</v>
      </c>
      <c r="B6810">
        <f t="shared" si="106"/>
        <v>62</v>
      </c>
      <c r="C6810" t="s">
        <v>33</v>
      </c>
      <c r="D6810" s="1">
        <v>46139</v>
      </c>
      <c r="E6810" t="s">
        <v>30</v>
      </c>
      <c r="AF6810">
        <f>IF(excel_project[[#This Row],[Total Messages]]&gt;0,1,0)</f>
        <v>0</v>
      </c>
    </row>
    <row r="6811" spans="1:32" x14ac:dyDescent="0.3">
      <c r="A6811" t="s">
        <v>99</v>
      </c>
      <c r="B6811">
        <f t="shared" si="106"/>
        <v>62</v>
      </c>
      <c r="C6811" t="s">
        <v>33</v>
      </c>
      <c r="D6811" s="1">
        <v>46140</v>
      </c>
      <c r="E6811" t="s">
        <v>34</v>
      </c>
      <c r="AF6811">
        <f>IF(excel_project[[#This Row],[Total Messages]]&gt;0,1,0)</f>
        <v>0</v>
      </c>
    </row>
    <row r="6812" spans="1:32" x14ac:dyDescent="0.3">
      <c r="A6812" t="s">
        <v>99</v>
      </c>
      <c r="B6812">
        <f t="shared" si="106"/>
        <v>62</v>
      </c>
      <c r="C6812" t="s">
        <v>33</v>
      </c>
      <c r="D6812" s="1">
        <v>46141</v>
      </c>
      <c r="E6812" t="s">
        <v>35</v>
      </c>
      <c r="AF6812">
        <f>IF(excel_project[[#This Row],[Total Messages]]&gt;0,1,0)</f>
        <v>0</v>
      </c>
    </row>
    <row r="6813" spans="1:32" x14ac:dyDescent="0.3">
      <c r="A6813" t="s">
        <v>99</v>
      </c>
      <c r="B6813">
        <f t="shared" si="106"/>
        <v>62</v>
      </c>
      <c r="C6813" t="s">
        <v>33</v>
      </c>
      <c r="D6813" s="1">
        <v>46142</v>
      </c>
      <c r="E6813" t="s">
        <v>36</v>
      </c>
      <c r="AF6813">
        <f>IF(excel_project[[#This Row],[Total Messages]]&gt;0,1,0)</f>
        <v>0</v>
      </c>
    </row>
    <row r="6814" spans="1:32" x14ac:dyDescent="0.3">
      <c r="A6814" t="s">
        <v>99</v>
      </c>
      <c r="B6814">
        <f t="shared" si="106"/>
        <v>62</v>
      </c>
      <c r="C6814" t="s">
        <v>33</v>
      </c>
      <c r="D6814" s="1">
        <v>46143</v>
      </c>
      <c r="E6814" t="s">
        <v>38</v>
      </c>
      <c r="AF6814">
        <f>IF(excel_project[[#This Row],[Total Messages]]&gt;0,1,0)</f>
        <v>0</v>
      </c>
    </row>
    <row r="6815" spans="1:32" x14ac:dyDescent="0.3">
      <c r="A6815" t="s">
        <v>99</v>
      </c>
      <c r="B6815">
        <f t="shared" si="106"/>
        <v>62</v>
      </c>
      <c r="C6815" t="s">
        <v>33</v>
      </c>
      <c r="D6815" s="1">
        <v>46144</v>
      </c>
      <c r="E6815" t="s">
        <v>39</v>
      </c>
      <c r="AF6815">
        <f>IF(excel_project[[#This Row],[Total Messages]]&gt;0,1,0)</f>
        <v>0</v>
      </c>
    </row>
    <row r="6816" spans="1:32" x14ac:dyDescent="0.3">
      <c r="A6816" t="s">
        <v>99</v>
      </c>
      <c r="B6816">
        <f t="shared" si="106"/>
        <v>62</v>
      </c>
      <c r="C6816" t="s">
        <v>33</v>
      </c>
      <c r="D6816" s="1">
        <v>46145</v>
      </c>
      <c r="E6816" t="s">
        <v>40</v>
      </c>
      <c r="AF6816">
        <f>IF(excel_project[[#This Row],[Total Messages]]&gt;0,1,0)</f>
        <v>0</v>
      </c>
    </row>
    <row r="6817" spans="1:32" x14ac:dyDescent="0.3">
      <c r="A6817" t="s">
        <v>99</v>
      </c>
      <c r="B6817">
        <f t="shared" si="106"/>
        <v>62</v>
      </c>
      <c r="C6817" t="s">
        <v>33</v>
      </c>
      <c r="D6817" s="1">
        <v>46146</v>
      </c>
      <c r="E6817" t="s">
        <v>30</v>
      </c>
      <c r="AF6817">
        <f>IF(excel_project[[#This Row],[Total Messages]]&gt;0,1,0)</f>
        <v>0</v>
      </c>
    </row>
    <row r="6818" spans="1:32" x14ac:dyDescent="0.3">
      <c r="A6818" t="s">
        <v>99</v>
      </c>
      <c r="B6818">
        <f t="shared" si="106"/>
        <v>62</v>
      </c>
      <c r="C6818" t="s">
        <v>33</v>
      </c>
      <c r="D6818" s="1">
        <v>46147</v>
      </c>
      <c r="E6818" t="s">
        <v>34</v>
      </c>
      <c r="AF6818">
        <f>IF(excel_project[[#This Row],[Total Messages]]&gt;0,1,0)</f>
        <v>0</v>
      </c>
    </row>
    <row r="6819" spans="1:32" x14ac:dyDescent="0.3">
      <c r="A6819" t="s">
        <v>99</v>
      </c>
      <c r="B6819">
        <f t="shared" si="106"/>
        <v>62</v>
      </c>
      <c r="C6819" t="s">
        <v>33</v>
      </c>
      <c r="D6819" s="1">
        <v>46148</v>
      </c>
      <c r="E6819" t="s">
        <v>35</v>
      </c>
      <c r="AF6819">
        <f>IF(excel_project[[#This Row],[Total Messages]]&gt;0,1,0)</f>
        <v>0</v>
      </c>
    </row>
    <row r="6820" spans="1:32" x14ac:dyDescent="0.3">
      <c r="A6820" t="s">
        <v>99</v>
      </c>
      <c r="B6820">
        <f t="shared" si="106"/>
        <v>62</v>
      </c>
      <c r="C6820" t="s">
        <v>33</v>
      </c>
      <c r="D6820" s="1">
        <v>46149</v>
      </c>
      <c r="E6820" t="s">
        <v>36</v>
      </c>
      <c r="F6820">
        <v>3</v>
      </c>
      <c r="G6820">
        <v>2</v>
      </c>
      <c r="H6820">
        <v>1</v>
      </c>
      <c r="I6820" t="s">
        <v>31</v>
      </c>
      <c r="J6820" t="s">
        <v>31</v>
      </c>
      <c r="AF6820">
        <f>IF(excel_project[[#This Row],[Total Messages]]&gt;0,1,0)</f>
        <v>1</v>
      </c>
    </row>
    <row r="6821" spans="1:32" x14ac:dyDescent="0.3">
      <c r="A6821" t="s">
        <v>99</v>
      </c>
      <c r="B6821">
        <f t="shared" si="106"/>
        <v>62</v>
      </c>
      <c r="C6821" t="s">
        <v>33</v>
      </c>
      <c r="D6821" s="1">
        <v>46150</v>
      </c>
      <c r="E6821" t="s">
        <v>38</v>
      </c>
      <c r="AF6821">
        <f>IF(excel_project[[#This Row],[Total Messages]]&gt;0,1,0)</f>
        <v>0</v>
      </c>
    </row>
    <row r="6822" spans="1:32" x14ac:dyDescent="0.3">
      <c r="A6822" t="s">
        <v>100</v>
      </c>
      <c r="B6822">
        <f t="shared" si="106"/>
        <v>63</v>
      </c>
      <c r="C6822" t="s">
        <v>33</v>
      </c>
      <c r="D6822" s="1">
        <v>46041</v>
      </c>
      <c r="E6822" t="s">
        <v>30</v>
      </c>
      <c r="AF6822">
        <f>IF(excel_project[[#This Row],[Total Messages]]&gt;0,1,0)</f>
        <v>0</v>
      </c>
    </row>
    <row r="6823" spans="1:32" x14ac:dyDescent="0.3">
      <c r="A6823" t="s">
        <v>100</v>
      </c>
      <c r="B6823">
        <f t="shared" si="106"/>
        <v>63</v>
      </c>
      <c r="C6823" t="s">
        <v>33</v>
      </c>
      <c r="D6823" s="1">
        <v>46042</v>
      </c>
      <c r="E6823" t="s">
        <v>34</v>
      </c>
      <c r="AF6823">
        <f>IF(excel_project[[#This Row],[Total Messages]]&gt;0,1,0)</f>
        <v>0</v>
      </c>
    </row>
    <row r="6824" spans="1:32" x14ac:dyDescent="0.3">
      <c r="A6824" t="s">
        <v>100</v>
      </c>
      <c r="B6824">
        <f t="shared" si="106"/>
        <v>63</v>
      </c>
      <c r="C6824" t="s">
        <v>33</v>
      </c>
      <c r="D6824" s="1">
        <v>46043</v>
      </c>
      <c r="E6824" t="s">
        <v>35</v>
      </c>
      <c r="AF6824">
        <f>IF(excel_project[[#This Row],[Total Messages]]&gt;0,1,0)</f>
        <v>0</v>
      </c>
    </row>
    <row r="6825" spans="1:32" x14ac:dyDescent="0.3">
      <c r="A6825" t="s">
        <v>100</v>
      </c>
      <c r="B6825">
        <f t="shared" si="106"/>
        <v>63</v>
      </c>
      <c r="C6825" t="s">
        <v>33</v>
      </c>
      <c r="D6825" s="1">
        <v>46044</v>
      </c>
      <c r="E6825" t="s">
        <v>36</v>
      </c>
      <c r="AF6825">
        <f>IF(excel_project[[#This Row],[Total Messages]]&gt;0,1,0)</f>
        <v>0</v>
      </c>
    </row>
    <row r="6826" spans="1:32" x14ac:dyDescent="0.3">
      <c r="A6826" t="s">
        <v>100</v>
      </c>
      <c r="B6826">
        <f t="shared" si="106"/>
        <v>63</v>
      </c>
      <c r="C6826" t="s">
        <v>33</v>
      </c>
      <c r="D6826" s="1">
        <v>46045</v>
      </c>
      <c r="E6826" t="s">
        <v>38</v>
      </c>
      <c r="AF6826">
        <f>IF(excel_project[[#This Row],[Total Messages]]&gt;0,1,0)</f>
        <v>0</v>
      </c>
    </row>
    <row r="6827" spans="1:32" x14ac:dyDescent="0.3">
      <c r="A6827" t="s">
        <v>100</v>
      </c>
      <c r="B6827">
        <f t="shared" si="106"/>
        <v>63</v>
      </c>
      <c r="C6827" t="s">
        <v>33</v>
      </c>
      <c r="D6827" s="1">
        <v>46046</v>
      </c>
      <c r="E6827" t="s">
        <v>39</v>
      </c>
      <c r="AF6827">
        <f>IF(excel_project[[#This Row],[Total Messages]]&gt;0,1,0)</f>
        <v>0</v>
      </c>
    </row>
    <row r="6828" spans="1:32" x14ac:dyDescent="0.3">
      <c r="A6828" t="s">
        <v>100</v>
      </c>
      <c r="B6828">
        <f t="shared" si="106"/>
        <v>63</v>
      </c>
      <c r="C6828" t="s">
        <v>33</v>
      </c>
      <c r="D6828" s="1">
        <v>46047</v>
      </c>
      <c r="E6828" t="s">
        <v>40</v>
      </c>
      <c r="AF6828">
        <f>IF(excel_project[[#This Row],[Total Messages]]&gt;0,1,0)</f>
        <v>0</v>
      </c>
    </row>
    <row r="6829" spans="1:32" x14ac:dyDescent="0.3">
      <c r="A6829" t="s">
        <v>100</v>
      </c>
      <c r="B6829">
        <f t="shared" si="106"/>
        <v>63</v>
      </c>
      <c r="C6829" t="s">
        <v>33</v>
      </c>
      <c r="D6829" s="1">
        <v>46048</v>
      </c>
      <c r="E6829" t="s">
        <v>30</v>
      </c>
      <c r="AF6829">
        <f>IF(excel_project[[#This Row],[Total Messages]]&gt;0,1,0)</f>
        <v>0</v>
      </c>
    </row>
    <row r="6830" spans="1:32" x14ac:dyDescent="0.3">
      <c r="A6830" t="s">
        <v>100</v>
      </c>
      <c r="B6830">
        <f t="shared" si="106"/>
        <v>63</v>
      </c>
      <c r="C6830" t="s">
        <v>33</v>
      </c>
      <c r="D6830" s="1">
        <v>46049</v>
      </c>
      <c r="E6830" t="s">
        <v>34</v>
      </c>
      <c r="AF6830">
        <f>IF(excel_project[[#This Row],[Total Messages]]&gt;0,1,0)</f>
        <v>0</v>
      </c>
    </row>
    <row r="6831" spans="1:32" x14ac:dyDescent="0.3">
      <c r="A6831" t="s">
        <v>100</v>
      </c>
      <c r="B6831">
        <f t="shared" si="106"/>
        <v>63</v>
      </c>
      <c r="C6831" t="s">
        <v>33</v>
      </c>
      <c r="D6831" s="1">
        <v>46050</v>
      </c>
      <c r="E6831" t="s">
        <v>35</v>
      </c>
      <c r="AF6831">
        <f>IF(excel_project[[#This Row],[Total Messages]]&gt;0,1,0)</f>
        <v>0</v>
      </c>
    </row>
    <row r="6832" spans="1:32" x14ac:dyDescent="0.3">
      <c r="A6832" t="s">
        <v>100</v>
      </c>
      <c r="B6832">
        <f t="shared" si="106"/>
        <v>63</v>
      </c>
      <c r="C6832" t="s">
        <v>33</v>
      </c>
      <c r="D6832" s="1">
        <v>46051</v>
      </c>
      <c r="E6832" t="s">
        <v>36</v>
      </c>
      <c r="AF6832">
        <f>IF(excel_project[[#This Row],[Total Messages]]&gt;0,1,0)</f>
        <v>0</v>
      </c>
    </row>
    <row r="6833" spans="1:32" x14ac:dyDescent="0.3">
      <c r="A6833" t="s">
        <v>100</v>
      </c>
      <c r="B6833">
        <f t="shared" si="106"/>
        <v>63</v>
      </c>
      <c r="C6833" t="s">
        <v>33</v>
      </c>
      <c r="D6833" s="1">
        <v>46052</v>
      </c>
      <c r="E6833" t="s">
        <v>38</v>
      </c>
      <c r="AF6833">
        <f>IF(excel_project[[#This Row],[Total Messages]]&gt;0,1,0)</f>
        <v>0</v>
      </c>
    </row>
    <row r="6834" spans="1:32" x14ac:dyDescent="0.3">
      <c r="A6834" t="s">
        <v>100</v>
      </c>
      <c r="B6834">
        <f t="shared" si="106"/>
        <v>63</v>
      </c>
      <c r="C6834" t="s">
        <v>33</v>
      </c>
      <c r="D6834" s="1">
        <v>46053</v>
      </c>
      <c r="E6834" t="s">
        <v>39</v>
      </c>
      <c r="AF6834">
        <f>IF(excel_project[[#This Row],[Total Messages]]&gt;0,1,0)</f>
        <v>0</v>
      </c>
    </row>
    <row r="6835" spans="1:32" x14ac:dyDescent="0.3">
      <c r="A6835" t="s">
        <v>100</v>
      </c>
      <c r="B6835">
        <f t="shared" si="106"/>
        <v>63</v>
      </c>
      <c r="C6835" t="s">
        <v>33</v>
      </c>
      <c r="D6835" s="1">
        <v>46054</v>
      </c>
      <c r="E6835" t="s">
        <v>40</v>
      </c>
      <c r="AF6835">
        <f>IF(excel_project[[#This Row],[Total Messages]]&gt;0,1,0)</f>
        <v>0</v>
      </c>
    </row>
    <row r="6836" spans="1:32" x14ac:dyDescent="0.3">
      <c r="A6836" t="s">
        <v>100</v>
      </c>
      <c r="B6836">
        <f t="shared" si="106"/>
        <v>63</v>
      </c>
      <c r="C6836" t="s">
        <v>33</v>
      </c>
      <c r="D6836" s="1">
        <v>46055</v>
      </c>
      <c r="E6836" t="s">
        <v>30</v>
      </c>
      <c r="AF6836">
        <f>IF(excel_project[[#This Row],[Total Messages]]&gt;0,1,0)</f>
        <v>0</v>
      </c>
    </row>
    <row r="6837" spans="1:32" x14ac:dyDescent="0.3">
      <c r="A6837" t="s">
        <v>100</v>
      </c>
      <c r="B6837">
        <f t="shared" si="106"/>
        <v>63</v>
      </c>
      <c r="C6837" t="s">
        <v>33</v>
      </c>
      <c r="D6837" s="1">
        <v>46056</v>
      </c>
      <c r="E6837" t="s">
        <v>34</v>
      </c>
      <c r="AF6837">
        <f>IF(excel_project[[#This Row],[Total Messages]]&gt;0,1,0)</f>
        <v>0</v>
      </c>
    </row>
    <row r="6838" spans="1:32" x14ac:dyDescent="0.3">
      <c r="A6838" t="s">
        <v>100</v>
      </c>
      <c r="B6838">
        <f t="shared" si="106"/>
        <v>63</v>
      </c>
      <c r="C6838" t="s">
        <v>33</v>
      </c>
      <c r="D6838" s="1">
        <v>46057</v>
      </c>
      <c r="E6838" t="s">
        <v>35</v>
      </c>
      <c r="AF6838">
        <f>IF(excel_project[[#This Row],[Total Messages]]&gt;0,1,0)</f>
        <v>0</v>
      </c>
    </row>
    <row r="6839" spans="1:32" x14ac:dyDescent="0.3">
      <c r="A6839" t="s">
        <v>100</v>
      </c>
      <c r="B6839">
        <f t="shared" si="106"/>
        <v>63</v>
      </c>
      <c r="C6839" t="s">
        <v>33</v>
      </c>
      <c r="D6839" s="1">
        <v>46058</v>
      </c>
      <c r="E6839" t="s">
        <v>36</v>
      </c>
      <c r="AF6839">
        <f>IF(excel_project[[#This Row],[Total Messages]]&gt;0,1,0)</f>
        <v>0</v>
      </c>
    </row>
    <row r="6840" spans="1:32" x14ac:dyDescent="0.3">
      <c r="A6840" t="s">
        <v>100</v>
      </c>
      <c r="B6840">
        <f t="shared" si="106"/>
        <v>63</v>
      </c>
      <c r="C6840" t="s">
        <v>33</v>
      </c>
      <c r="D6840" s="1">
        <v>46059</v>
      </c>
      <c r="E6840" t="s">
        <v>38</v>
      </c>
      <c r="AF6840">
        <f>IF(excel_project[[#This Row],[Total Messages]]&gt;0,1,0)</f>
        <v>0</v>
      </c>
    </row>
    <row r="6841" spans="1:32" x14ac:dyDescent="0.3">
      <c r="A6841" t="s">
        <v>100</v>
      </c>
      <c r="B6841">
        <f t="shared" si="106"/>
        <v>63</v>
      </c>
      <c r="C6841" t="s">
        <v>33</v>
      </c>
      <c r="D6841" s="1">
        <v>46060</v>
      </c>
      <c r="E6841" t="s">
        <v>39</v>
      </c>
      <c r="AF6841">
        <f>IF(excel_project[[#This Row],[Total Messages]]&gt;0,1,0)</f>
        <v>0</v>
      </c>
    </row>
    <row r="6842" spans="1:32" x14ac:dyDescent="0.3">
      <c r="A6842" t="s">
        <v>100</v>
      </c>
      <c r="B6842">
        <f t="shared" si="106"/>
        <v>63</v>
      </c>
      <c r="C6842" t="s">
        <v>33</v>
      </c>
      <c r="D6842" s="1">
        <v>46061</v>
      </c>
      <c r="E6842" t="s">
        <v>40</v>
      </c>
      <c r="AF6842">
        <f>IF(excel_project[[#This Row],[Total Messages]]&gt;0,1,0)</f>
        <v>0</v>
      </c>
    </row>
    <row r="6843" spans="1:32" x14ac:dyDescent="0.3">
      <c r="A6843" t="s">
        <v>100</v>
      </c>
      <c r="B6843">
        <f t="shared" si="106"/>
        <v>63</v>
      </c>
      <c r="C6843" t="s">
        <v>33</v>
      </c>
      <c r="D6843" s="1">
        <v>46062</v>
      </c>
      <c r="E6843" t="s">
        <v>30</v>
      </c>
      <c r="AF6843">
        <f>IF(excel_project[[#This Row],[Total Messages]]&gt;0,1,0)</f>
        <v>0</v>
      </c>
    </row>
    <row r="6844" spans="1:32" x14ac:dyDescent="0.3">
      <c r="A6844" t="s">
        <v>100</v>
      </c>
      <c r="B6844">
        <f t="shared" si="106"/>
        <v>63</v>
      </c>
      <c r="C6844" t="s">
        <v>33</v>
      </c>
      <c r="D6844" s="1">
        <v>46063</v>
      </c>
      <c r="E6844" t="s">
        <v>34</v>
      </c>
      <c r="AF6844">
        <f>IF(excel_project[[#This Row],[Total Messages]]&gt;0,1,0)</f>
        <v>0</v>
      </c>
    </row>
    <row r="6845" spans="1:32" x14ac:dyDescent="0.3">
      <c r="A6845" t="s">
        <v>100</v>
      </c>
      <c r="B6845">
        <f t="shared" si="106"/>
        <v>63</v>
      </c>
      <c r="C6845" t="s">
        <v>33</v>
      </c>
      <c r="D6845" s="1">
        <v>46064</v>
      </c>
      <c r="E6845" t="s">
        <v>35</v>
      </c>
      <c r="AF6845">
        <f>IF(excel_project[[#This Row],[Total Messages]]&gt;0,1,0)</f>
        <v>0</v>
      </c>
    </row>
    <row r="6846" spans="1:32" x14ac:dyDescent="0.3">
      <c r="A6846" t="s">
        <v>100</v>
      </c>
      <c r="B6846">
        <f t="shared" si="106"/>
        <v>63</v>
      </c>
      <c r="C6846" t="s">
        <v>33</v>
      </c>
      <c r="D6846" s="1">
        <v>46065</v>
      </c>
      <c r="E6846" t="s">
        <v>36</v>
      </c>
      <c r="AF6846">
        <f>IF(excel_project[[#This Row],[Total Messages]]&gt;0,1,0)</f>
        <v>0</v>
      </c>
    </row>
    <row r="6847" spans="1:32" x14ac:dyDescent="0.3">
      <c r="A6847" t="s">
        <v>100</v>
      </c>
      <c r="B6847">
        <f t="shared" si="106"/>
        <v>63</v>
      </c>
      <c r="C6847" t="s">
        <v>33</v>
      </c>
      <c r="D6847" s="1">
        <v>46066</v>
      </c>
      <c r="E6847" t="s">
        <v>38</v>
      </c>
      <c r="AF6847">
        <f>IF(excel_project[[#This Row],[Total Messages]]&gt;0,1,0)</f>
        <v>0</v>
      </c>
    </row>
    <row r="6848" spans="1:32" x14ac:dyDescent="0.3">
      <c r="A6848" t="s">
        <v>100</v>
      </c>
      <c r="B6848">
        <f t="shared" si="106"/>
        <v>63</v>
      </c>
      <c r="C6848" t="s">
        <v>33</v>
      </c>
      <c r="D6848" s="1">
        <v>46067</v>
      </c>
      <c r="E6848" t="s">
        <v>39</v>
      </c>
      <c r="AF6848">
        <f>IF(excel_project[[#This Row],[Total Messages]]&gt;0,1,0)</f>
        <v>0</v>
      </c>
    </row>
    <row r="6849" spans="1:32" x14ac:dyDescent="0.3">
      <c r="A6849" t="s">
        <v>100</v>
      </c>
      <c r="B6849">
        <f t="shared" si="106"/>
        <v>63</v>
      </c>
      <c r="C6849" t="s">
        <v>33</v>
      </c>
      <c r="D6849" s="1">
        <v>46068</v>
      </c>
      <c r="E6849" t="s">
        <v>40</v>
      </c>
      <c r="AF6849">
        <f>IF(excel_project[[#This Row],[Total Messages]]&gt;0,1,0)</f>
        <v>0</v>
      </c>
    </row>
    <row r="6850" spans="1:32" x14ac:dyDescent="0.3">
      <c r="A6850" t="s">
        <v>100</v>
      </c>
      <c r="B6850">
        <f t="shared" ref="B6850:B6913" si="107">VALUE(LEFT(A6850,LEN(A6850)-1))</f>
        <v>63</v>
      </c>
      <c r="C6850" t="s">
        <v>33</v>
      </c>
      <c r="D6850" s="1">
        <v>46069</v>
      </c>
      <c r="E6850" t="s">
        <v>30</v>
      </c>
      <c r="AF6850">
        <f>IF(excel_project[[#This Row],[Total Messages]]&gt;0,1,0)</f>
        <v>0</v>
      </c>
    </row>
    <row r="6851" spans="1:32" x14ac:dyDescent="0.3">
      <c r="A6851" t="s">
        <v>100</v>
      </c>
      <c r="B6851">
        <f t="shared" si="107"/>
        <v>63</v>
      </c>
      <c r="C6851" t="s">
        <v>33</v>
      </c>
      <c r="D6851" s="1">
        <v>46070</v>
      </c>
      <c r="E6851" t="s">
        <v>34</v>
      </c>
      <c r="F6851">
        <v>12</v>
      </c>
      <c r="G6851">
        <v>7</v>
      </c>
      <c r="H6851">
        <v>5</v>
      </c>
      <c r="I6851" t="s">
        <v>31</v>
      </c>
      <c r="J6851" t="s">
        <v>31</v>
      </c>
      <c r="W6851">
        <v>1</v>
      </c>
      <c r="AE6851">
        <v>1</v>
      </c>
      <c r="AF6851">
        <f>IF(excel_project[[#This Row],[Total Messages]]&gt;0,1,0)</f>
        <v>1</v>
      </c>
    </row>
    <row r="6852" spans="1:32" x14ac:dyDescent="0.3">
      <c r="A6852" t="s">
        <v>100</v>
      </c>
      <c r="B6852">
        <f t="shared" si="107"/>
        <v>63</v>
      </c>
      <c r="C6852" t="s">
        <v>33</v>
      </c>
      <c r="D6852" s="1">
        <v>46071</v>
      </c>
      <c r="E6852" t="s">
        <v>35</v>
      </c>
      <c r="AF6852">
        <f>IF(excel_project[[#This Row],[Total Messages]]&gt;0,1,0)</f>
        <v>0</v>
      </c>
    </row>
    <row r="6853" spans="1:32" x14ac:dyDescent="0.3">
      <c r="A6853" t="s">
        <v>100</v>
      </c>
      <c r="B6853">
        <f t="shared" si="107"/>
        <v>63</v>
      </c>
      <c r="C6853" t="s">
        <v>33</v>
      </c>
      <c r="D6853" s="1">
        <v>46072</v>
      </c>
      <c r="E6853" t="s">
        <v>36</v>
      </c>
      <c r="AF6853">
        <f>IF(excel_project[[#This Row],[Total Messages]]&gt;0,1,0)</f>
        <v>0</v>
      </c>
    </row>
    <row r="6854" spans="1:32" x14ac:dyDescent="0.3">
      <c r="A6854" t="s">
        <v>100</v>
      </c>
      <c r="B6854">
        <f t="shared" si="107"/>
        <v>63</v>
      </c>
      <c r="C6854" t="s">
        <v>33</v>
      </c>
      <c r="D6854" s="1">
        <v>46073</v>
      </c>
      <c r="E6854" t="s">
        <v>38</v>
      </c>
      <c r="AF6854">
        <f>IF(excel_project[[#This Row],[Total Messages]]&gt;0,1,0)</f>
        <v>0</v>
      </c>
    </row>
    <row r="6855" spans="1:32" x14ac:dyDescent="0.3">
      <c r="A6855" t="s">
        <v>100</v>
      </c>
      <c r="B6855">
        <f t="shared" si="107"/>
        <v>63</v>
      </c>
      <c r="C6855" t="s">
        <v>33</v>
      </c>
      <c r="D6855" s="1">
        <v>46074</v>
      </c>
      <c r="E6855" t="s">
        <v>39</v>
      </c>
      <c r="AF6855">
        <f>IF(excel_project[[#This Row],[Total Messages]]&gt;0,1,0)</f>
        <v>0</v>
      </c>
    </row>
    <row r="6856" spans="1:32" x14ac:dyDescent="0.3">
      <c r="A6856" t="s">
        <v>100</v>
      </c>
      <c r="B6856">
        <f t="shared" si="107"/>
        <v>63</v>
      </c>
      <c r="C6856" t="s">
        <v>33</v>
      </c>
      <c r="D6856" s="1">
        <v>46075</v>
      </c>
      <c r="E6856" t="s">
        <v>40</v>
      </c>
      <c r="AF6856">
        <f>IF(excel_project[[#This Row],[Total Messages]]&gt;0,1,0)</f>
        <v>0</v>
      </c>
    </row>
    <row r="6857" spans="1:32" x14ac:dyDescent="0.3">
      <c r="A6857" t="s">
        <v>100</v>
      </c>
      <c r="B6857">
        <f t="shared" si="107"/>
        <v>63</v>
      </c>
      <c r="C6857" t="s">
        <v>33</v>
      </c>
      <c r="D6857" s="1">
        <v>46076</v>
      </c>
      <c r="E6857" t="s">
        <v>30</v>
      </c>
      <c r="AF6857">
        <f>IF(excel_project[[#This Row],[Total Messages]]&gt;0,1,0)</f>
        <v>0</v>
      </c>
    </row>
    <row r="6858" spans="1:32" x14ac:dyDescent="0.3">
      <c r="A6858" t="s">
        <v>100</v>
      </c>
      <c r="B6858">
        <f t="shared" si="107"/>
        <v>63</v>
      </c>
      <c r="C6858" t="s">
        <v>33</v>
      </c>
      <c r="D6858" s="1">
        <v>46077</v>
      </c>
      <c r="E6858" t="s">
        <v>34</v>
      </c>
      <c r="AF6858">
        <f>IF(excel_project[[#This Row],[Total Messages]]&gt;0,1,0)</f>
        <v>0</v>
      </c>
    </row>
    <row r="6859" spans="1:32" x14ac:dyDescent="0.3">
      <c r="A6859" t="s">
        <v>100</v>
      </c>
      <c r="B6859">
        <f t="shared" si="107"/>
        <v>63</v>
      </c>
      <c r="C6859" t="s">
        <v>33</v>
      </c>
      <c r="D6859" s="1">
        <v>46078</v>
      </c>
      <c r="E6859" t="s">
        <v>35</v>
      </c>
      <c r="AF6859">
        <f>IF(excel_project[[#This Row],[Total Messages]]&gt;0,1,0)</f>
        <v>0</v>
      </c>
    </row>
    <row r="6860" spans="1:32" x14ac:dyDescent="0.3">
      <c r="A6860" t="s">
        <v>100</v>
      </c>
      <c r="B6860">
        <f t="shared" si="107"/>
        <v>63</v>
      </c>
      <c r="C6860" t="s">
        <v>33</v>
      </c>
      <c r="D6860" s="1">
        <v>46079</v>
      </c>
      <c r="E6860" t="s">
        <v>36</v>
      </c>
      <c r="AF6860">
        <f>IF(excel_project[[#This Row],[Total Messages]]&gt;0,1,0)</f>
        <v>0</v>
      </c>
    </row>
    <row r="6861" spans="1:32" x14ac:dyDescent="0.3">
      <c r="A6861" t="s">
        <v>100</v>
      </c>
      <c r="B6861">
        <f t="shared" si="107"/>
        <v>63</v>
      </c>
      <c r="C6861" t="s">
        <v>33</v>
      </c>
      <c r="D6861" s="1">
        <v>46080</v>
      </c>
      <c r="E6861" t="s">
        <v>38</v>
      </c>
      <c r="AF6861">
        <f>IF(excel_project[[#This Row],[Total Messages]]&gt;0,1,0)</f>
        <v>0</v>
      </c>
    </row>
    <row r="6862" spans="1:32" x14ac:dyDescent="0.3">
      <c r="A6862" t="s">
        <v>100</v>
      </c>
      <c r="B6862">
        <f t="shared" si="107"/>
        <v>63</v>
      </c>
      <c r="C6862" t="s">
        <v>33</v>
      </c>
      <c r="D6862" s="1">
        <v>46081</v>
      </c>
      <c r="E6862" t="s">
        <v>39</v>
      </c>
      <c r="AF6862">
        <f>IF(excel_project[[#This Row],[Total Messages]]&gt;0,1,0)</f>
        <v>0</v>
      </c>
    </row>
    <row r="6863" spans="1:32" x14ac:dyDescent="0.3">
      <c r="A6863" t="s">
        <v>100</v>
      </c>
      <c r="B6863">
        <f t="shared" si="107"/>
        <v>63</v>
      </c>
      <c r="C6863" t="s">
        <v>33</v>
      </c>
      <c r="D6863" s="1">
        <v>46082</v>
      </c>
      <c r="E6863" t="s">
        <v>40</v>
      </c>
      <c r="AF6863">
        <f>IF(excel_project[[#This Row],[Total Messages]]&gt;0,1,0)</f>
        <v>0</v>
      </c>
    </row>
    <row r="6864" spans="1:32" x14ac:dyDescent="0.3">
      <c r="A6864" t="s">
        <v>100</v>
      </c>
      <c r="B6864">
        <f t="shared" si="107"/>
        <v>63</v>
      </c>
      <c r="C6864" t="s">
        <v>33</v>
      </c>
      <c r="D6864" s="1">
        <v>46083</v>
      </c>
      <c r="E6864" t="s">
        <v>30</v>
      </c>
      <c r="AF6864">
        <f>IF(excel_project[[#This Row],[Total Messages]]&gt;0,1,0)</f>
        <v>0</v>
      </c>
    </row>
    <row r="6865" spans="1:32" x14ac:dyDescent="0.3">
      <c r="A6865" t="s">
        <v>100</v>
      </c>
      <c r="B6865">
        <f t="shared" si="107"/>
        <v>63</v>
      </c>
      <c r="C6865" t="s">
        <v>33</v>
      </c>
      <c r="D6865" s="1">
        <v>46084</v>
      </c>
      <c r="E6865" t="s">
        <v>34</v>
      </c>
      <c r="AF6865">
        <f>IF(excel_project[[#This Row],[Total Messages]]&gt;0,1,0)</f>
        <v>0</v>
      </c>
    </row>
    <row r="6866" spans="1:32" x14ac:dyDescent="0.3">
      <c r="A6866" t="s">
        <v>100</v>
      </c>
      <c r="B6866">
        <f t="shared" si="107"/>
        <v>63</v>
      </c>
      <c r="C6866" t="s">
        <v>33</v>
      </c>
      <c r="D6866" s="1">
        <v>46085</v>
      </c>
      <c r="E6866" t="s">
        <v>35</v>
      </c>
      <c r="AF6866">
        <f>IF(excel_project[[#This Row],[Total Messages]]&gt;0,1,0)</f>
        <v>0</v>
      </c>
    </row>
    <row r="6867" spans="1:32" x14ac:dyDescent="0.3">
      <c r="A6867" t="s">
        <v>100</v>
      </c>
      <c r="B6867">
        <f t="shared" si="107"/>
        <v>63</v>
      </c>
      <c r="C6867" t="s">
        <v>33</v>
      </c>
      <c r="D6867" s="1">
        <v>46086</v>
      </c>
      <c r="E6867" t="s">
        <v>36</v>
      </c>
      <c r="AF6867">
        <f>IF(excel_project[[#This Row],[Total Messages]]&gt;0,1,0)</f>
        <v>0</v>
      </c>
    </row>
    <row r="6868" spans="1:32" x14ac:dyDescent="0.3">
      <c r="A6868" t="s">
        <v>100</v>
      </c>
      <c r="B6868">
        <f t="shared" si="107"/>
        <v>63</v>
      </c>
      <c r="C6868" t="s">
        <v>33</v>
      </c>
      <c r="D6868" s="1">
        <v>46087</v>
      </c>
      <c r="E6868" t="s">
        <v>38</v>
      </c>
      <c r="AF6868">
        <f>IF(excel_project[[#This Row],[Total Messages]]&gt;0,1,0)</f>
        <v>0</v>
      </c>
    </row>
    <row r="6869" spans="1:32" x14ac:dyDescent="0.3">
      <c r="A6869" t="s">
        <v>100</v>
      </c>
      <c r="B6869">
        <f t="shared" si="107"/>
        <v>63</v>
      </c>
      <c r="C6869" t="s">
        <v>33</v>
      </c>
      <c r="D6869" s="1">
        <v>46088</v>
      </c>
      <c r="E6869" t="s">
        <v>39</v>
      </c>
      <c r="AF6869">
        <f>IF(excel_project[[#This Row],[Total Messages]]&gt;0,1,0)</f>
        <v>0</v>
      </c>
    </row>
    <row r="6870" spans="1:32" x14ac:dyDescent="0.3">
      <c r="A6870" t="s">
        <v>100</v>
      </c>
      <c r="B6870">
        <f t="shared" si="107"/>
        <v>63</v>
      </c>
      <c r="C6870" t="s">
        <v>33</v>
      </c>
      <c r="D6870" s="1">
        <v>46089</v>
      </c>
      <c r="E6870" t="s">
        <v>40</v>
      </c>
      <c r="AF6870">
        <f>IF(excel_project[[#This Row],[Total Messages]]&gt;0,1,0)</f>
        <v>0</v>
      </c>
    </row>
    <row r="6871" spans="1:32" x14ac:dyDescent="0.3">
      <c r="A6871" t="s">
        <v>100</v>
      </c>
      <c r="B6871">
        <f t="shared" si="107"/>
        <v>63</v>
      </c>
      <c r="C6871" t="s">
        <v>33</v>
      </c>
      <c r="D6871" s="1">
        <v>46090</v>
      </c>
      <c r="E6871" t="s">
        <v>30</v>
      </c>
      <c r="AF6871">
        <f>IF(excel_project[[#This Row],[Total Messages]]&gt;0,1,0)</f>
        <v>0</v>
      </c>
    </row>
    <row r="6872" spans="1:32" x14ac:dyDescent="0.3">
      <c r="A6872" t="s">
        <v>100</v>
      </c>
      <c r="B6872">
        <f t="shared" si="107"/>
        <v>63</v>
      </c>
      <c r="C6872" t="s">
        <v>33</v>
      </c>
      <c r="D6872" s="1">
        <v>46091</v>
      </c>
      <c r="E6872" t="s">
        <v>34</v>
      </c>
      <c r="F6872">
        <v>3</v>
      </c>
      <c r="G6872">
        <v>3</v>
      </c>
      <c r="I6872" t="s">
        <v>31</v>
      </c>
      <c r="J6872" t="s">
        <v>31</v>
      </c>
      <c r="AF6872">
        <f>IF(excel_project[[#This Row],[Total Messages]]&gt;0,1,0)</f>
        <v>1</v>
      </c>
    </row>
    <row r="6873" spans="1:32" x14ac:dyDescent="0.3">
      <c r="A6873" t="s">
        <v>100</v>
      </c>
      <c r="B6873">
        <f t="shared" si="107"/>
        <v>63</v>
      </c>
      <c r="C6873" t="s">
        <v>33</v>
      </c>
      <c r="D6873" s="1">
        <v>46092</v>
      </c>
      <c r="E6873" t="s">
        <v>35</v>
      </c>
      <c r="F6873">
        <v>6</v>
      </c>
      <c r="G6873">
        <v>1</v>
      </c>
      <c r="H6873">
        <v>5</v>
      </c>
      <c r="I6873" t="s">
        <v>37</v>
      </c>
      <c r="J6873" t="s">
        <v>31</v>
      </c>
      <c r="AE6873">
        <v>4</v>
      </c>
      <c r="AF6873">
        <f>IF(excel_project[[#This Row],[Total Messages]]&gt;0,1,0)</f>
        <v>1</v>
      </c>
    </row>
    <row r="6874" spans="1:32" x14ac:dyDescent="0.3">
      <c r="A6874" t="s">
        <v>100</v>
      </c>
      <c r="B6874">
        <f t="shared" si="107"/>
        <v>63</v>
      </c>
      <c r="C6874" t="s">
        <v>33</v>
      </c>
      <c r="D6874" s="1">
        <v>46093</v>
      </c>
      <c r="E6874" t="s">
        <v>36</v>
      </c>
      <c r="AF6874">
        <f>IF(excel_project[[#This Row],[Total Messages]]&gt;0,1,0)</f>
        <v>0</v>
      </c>
    </row>
    <row r="6875" spans="1:32" x14ac:dyDescent="0.3">
      <c r="A6875" t="s">
        <v>100</v>
      </c>
      <c r="B6875">
        <f t="shared" si="107"/>
        <v>63</v>
      </c>
      <c r="C6875" t="s">
        <v>33</v>
      </c>
      <c r="D6875" s="1">
        <v>46094</v>
      </c>
      <c r="E6875" t="s">
        <v>38</v>
      </c>
      <c r="AF6875">
        <f>IF(excel_project[[#This Row],[Total Messages]]&gt;0,1,0)</f>
        <v>0</v>
      </c>
    </row>
    <row r="6876" spans="1:32" x14ac:dyDescent="0.3">
      <c r="A6876" t="s">
        <v>100</v>
      </c>
      <c r="B6876">
        <f t="shared" si="107"/>
        <v>63</v>
      </c>
      <c r="C6876" t="s">
        <v>33</v>
      </c>
      <c r="D6876" s="1">
        <v>46095</v>
      </c>
      <c r="E6876" t="s">
        <v>39</v>
      </c>
      <c r="AF6876">
        <f>IF(excel_project[[#This Row],[Total Messages]]&gt;0,1,0)</f>
        <v>0</v>
      </c>
    </row>
    <row r="6877" spans="1:32" x14ac:dyDescent="0.3">
      <c r="A6877" t="s">
        <v>100</v>
      </c>
      <c r="B6877">
        <f t="shared" si="107"/>
        <v>63</v>
      </c>
      <c r="C6877" t="s">
        <v>33</v>
      </c>
      <c r="D6877" s="1">
        <v>46096</v>
      </c>
      <c r="E6877" t="s">
        <v>40</v>
      </c>
      <c r="AF6877">
        <f>IF(excel_project[[#This Row],[Total Messages]]&gt;0,1,0)</f>
        <v>0</v>
      </c>
    </row>
    <row r="6878" spans="1:32" x14ac:dyDescent="0.3">
      <c r="A6878" t="s">
        <v>100</v>
      </c>
      <c r="B6878">
        <f t="shared" si="107"/>
        <v>63</v>
      </c>
      <c r="C6878" t="s">
        <v>33</v>
      </c>
      <c r="D6878" s="1">
        <v>46097</v>
      </c>
      <c r="E6878" t="s">
        <v>30</v>
      </c>
      <c r="AF6878">
        <f>IF(excel_project[[#This Row],[Total Messages]]&gt;0,1,0)</f>
        <v>0</v>
      </c>
    </row>
    <row r="6879" spans="1:32" x14ac:dyDescent="0.3">
      <c r="A6879" t="s">
        <v>100</v>
      </c>
      <c r="B6879">
        <f t="shared" si="107"/>
        <v>63</v>
      </c>
      <c r="C6879" t="s">
        <v>33</v>
      </c>
      <c r="D6879" s="1">
        <v>46098</v>
      </c>
      <c r="E6879" t="s">
        <v>34</v>
      </c>
      <c r="AF6879">
        <f>IF(excel_project[[#This Row],[Total Messages]]&gt;0,1,0)</f>
        <v>0</v>
      </c>
    </row>
    <row r="6880" spans="1:32" x14ac:dyDescent="0.3">
      <c r="A6880" t="s">
        <v>100</v>
      </c>
      <c r="B6880">
        <f t="shared" si="107"/>
        <v>63</v>
      </c>
      <c r="C6880" t="s">
        <v>33</v>
      </c>
      <c r="D6880" s="1">
        <v>46099</v>
      </c>
      <c r="E6880" t="s">
        <v>35</v>
      </c>
      <c r="AF6880">
        <f>IF(excel_project[[#This Row],[Total Messages]]&gt;0,1,0)</f>
        <v>0</v>
      </c>
    </row>
    <row r="6881" spans="1:32" x14ac:dyDescent="0.3">
      <c r="A6881" t="s">
        <v>100</v>
      </c>
      <c r="B6881">
        <f t="shared" si="107"/>
        <v>63</v>
      </c>
      <c r="C6881" t="s">
        <v>33</v>
      </c>
      <c r="D6881" s="1">
        <v>46100</v>
      </c>
      <c r="E6881" t="s">
        <v>36</v>
      </c>
      <c r="AF6881">
        <f>IF(excel_project[[#This Row],[Total Messages]]&gt;0,1,0)</f>
        <v>0</v>
      </c>
    </row>
    <row r="6882" spans="1:32" x14ac:dyDescent="0.3">
      <c r="A6882" t="s">
        <v>100</v>
      </c>
      <c r="B6882">
        <f t="shared" si="107"/>
        <v>63</v>
      </c>
      <c r="C6882" t="s">
        <v>33</v>
      </c>
      <c r="D6882" s="1">
        <v>46101</v>
      </c>
      <c r="E6882" t="s">
        <v>38</v>
      </c>
      <c r="AF6882">
        <f>IF(excel_project[[#This Row],[Total Messages]]&gt;0,1,0)</f>
        <v>0</v>
      </c>
    </row>
    <row r="6883" spans="1:32" x14ac:dyDescent="0.3">
      <c r="A6883" t="s">
        <v>100</v>
      </c>
      <c r="B6883">
        <f t="shared" si="107"/>
        <v>63</v>
      </c>
      <c r="C6883" t="s">
        <v>33</v>
      </c>
      <c r="D6883" s="1">
        <v>46102</v>
      </c>
      <c r="E6883" t="s">
        <v>39</v>
      </c>
      <c r="F6883">
        <v>1</v>
      </c>
      <c r="G6883">
        <v>1</v>
      </c>
      <c r="I6883" t="s">
        <v>31</v>
      </c>
      <c r="J6883" t="s">
        <v>31</v>
      </c>
      <c r="W6883">
        <v>1</v>
      </c>
      <c r="AF6883">
        <f>IF(excel_project[[#This Row],[Total Messages]]&gt;0,1,0)</f>
        <v>1</v>
      </c>
    </row>
    <row r="6884" spans="1:32" x14ac:dyDescent="0.3">
      <c r="A6884" t="s">
        <v>100</v>
      </c>
      <c r="B6884">
        <f t="shared" si="107"/>
        <v>63</v>
      </c>
      <c r="C6884" t="s">
        <v>33</v>
      </c>
      <c r="D6884" s="1">
        <v>46103</v>
      </c>
      <c r="E6884" t="s">
        <v>40</v>
      </c>
      <c r="AF6884">
        <f>IF(excel_project[[#This Row],[Total Messages]]&gt;0,1,0)</f>
        <v>0</v>
      </c>
    </row>
    <row r="6885" spans="1:32" x14ac:dyDescent="0.3">
      <c r="A6885" t="s">
        <v>100</v>
      </c>
      <c r="B6885">
        <f t="shared" si="107"/>
        <v>63</v>
      </c>
      <c r="C6885" t="s">
        <v>33</v>
      </c>
      <c r="D6885" s="1">
        <v>46104</v>
      </c>
      <c r="E6885" t="s">
        <v>30</v>
      </c>
      <c r="AF6885">
        <f>IF(excel_project[[#This Row],[Total Messages]]&gt;0,1,0)</f>
        <v>0</v>
      </c>
    </row>
    <row r="6886" spans="1:32" x14ac:dyDescent="0.3">
      <c r="A6886" t="s">
        <v>100</v>
      </c>
      <c r="B6886">
        <f t="shared" si="107"/>
        <v>63</v>
      </c>
      <c r="C6886" t="s">
        <v>33</v>
      </c>
      <c r="D6886" s="1">
        <v>46105</v>
      </c>
      <c r="E6886" t="s">
        <v>34</v>
      </c>
      <c r="AF6886">
        <f>IF(excel_project[[#This Row],[Total Messages]]&gt;0,1,0)</f>
        <v>0</v>
      </c>
    </row>
    <row r="6887" spans="1:32" x14ac:dyDescent="0.3">
      <c r="A6887" t="s">
        <v>100</v>
      </c>
      <c r="B6887">
        <f t="shared" si="107"/>
        <v>63</v>
      </c>
      <c r="C6887" t="s">
        <v>33</v>
      </c>
      <c r="D6887" s="1">
        <v>46106</v>
      </c>
      <c r="E6887" t="s">
        <v>35</v>
      </c>
      <c r="AF6887">
        <f>IF(excel_project[[#This Row],[Total Messages]]&gt;0,1,0)</f>
        <v>0</v>
      </c>
    </row>
    <row r="6888" spans="1:32" x14ac:dyDescent="0.3">
      <c r="A6888" t="s">
        <v>100</v>
      </c>
      <c r="B6888">
        <f t="shared" si="107"/>
        <v>63</v>
      </c>
      <c r="C6888" t="s">
        <v>33</v>
      </c>
      <c r="D6888" s="1">
        <v>46107</v>
      </c>
      <c r="E6888" t="s">
        <v>36</v>
      </c>
      <c r="AF6888">
        <f>IF(excel_project[[#This Row],[Total Messages]]&gt;0,1,0)</f>
        <v>0</v>
      </c>
    </row>
    <row r="6889" spans="1:32" x14ac:dyDescent="0.3">
      <c r="A6889" t="s">
        <v>100</v>
      </c>
      <c r="B6889">
        <f t="shared" si="107"/>
        <v>63</v>
      </c>
      <c r="C6889" t="s">
        <v>33</v>
      </c>
      <c r="D6889" s="1">
        <v>46108</v>
      </c>
      <c r="E6889" t="s">
        <v>38</v>
      </c>
      <c r="AF6889">
        <f>IF(excel_project[[#This Row],[Total Messages]]&gt;0,1,0)</f>
        <v>0</v>
      </c>
    </row>
    <row r="6890" spans="1:32" x14ac:dyDescent="0.3">
      <c r="A6890" t="s">
        <v>100</v>
      </c>
      <c r="B6890">
        <f t="shared" si="107"/>
        <v>63</v>
      </c>
      <c r="C6890" t="s">
        <v>33</v>
      </c>
      <c r="D6890" s="1">
        <v>46109</v>
      </c>
      <c r="E6890" t="s">
        <v>39</v>
      </c>
      <c r="AF6890">
        <f>IF(excel_project[[#This Row],[Total Messages]]&gt;0,1,0)</f>
        <v>0</v>
      </c>
    </row>
    <row r="6891" spans="1:32" x14ac:dyDescent="0.3">
      <c r="A6891" t="s">
        <v>100</v>
      </c>
      <c r="B6891">
        <f t="shared" si="107"/>
        <v>63</v>
      </c>
      <c r="C6891" t="s">
        <v>33</v>
      </c>
      <c r="D6891" s="1">
        <v>46110</v>
      </c>
      <c r="E6891" t="s">
        <v>40</v>
      </c>
      <c r="AF6891">
        <f>IF(excel_project[[#This Row],[Total Messages]]&gt;0,1,0)</f>
        <v>0</v>
      </c>
    </row>
    <row r="6892" spans="1:32" x14ac:dyDescent="0.3">
      <c r="A6892" t="s">
        <v>100</v>
      </c>
      <c r="B6892">
        <f t="shared" si="107"/>
        <v>63</v>
      </c>
      <c r="C6892" t="s">
        <v>33</v>
      </c>
      <c r="D6892" s="1">
        <v>46111</v>
      </c>
      <c r="E6892" t="s">
        <v>30</v>
      </c>
      <c r="AF6892">
        <f>IF(excel_project[[#This Row],[Total Messages]]&gt;0,1,0)</f>
        <v>0</v>
      </c>
    </row>
    <row r="6893" spans="1:32" x14ac:dyDescent="0.3">
      <c r="A6893" t="s">
        <v>100</v>
      </c>
      <c r="B6893">
        <f t="shared" si="107"/>
        <v>63</v>
      </c>
      <c r="C6893" t="s">
        <v>33</v>
      </c>
      <c r="D6893" s="1">
        <v>46112</v>
      </c>
      <c r="E6893" t="s">
        <v>34</v>
      </c>
      <c r="AF6893">
        <f>IF(excel_project[[#This Row],[Total Messages]]&gt;0,1,0)</f>
        <v>0</v>
      </c>
    </row>
    <row r="6894" spans="1:32" x14ac:dyDescent="0.3">
      <c r="A6894" t="s">
        <v>100</v>
      </c>
      <c r="B6894">
        <f t="shared" si="107"/>
        <v>63</v>
      </c>
      <c r="C6894" t="s">
        <v>33</v>
      </c>
      <c r="D6894" s="1">
        <v>46113</v>
      </c>
      <c r="E6894" t="s">
        <v>35</v>
      </c>
      <c r="AF6894">
        <f>IF(excel_project[[#This Row],[Total Messages]]&gt;0,1,0)</f>
        <v>0</v>
      </c>
    </row>
    <row r="6895" spans="1:32" x14ac:dyDescent="0.3">
      <c r="A6895" t="s">
        <v>100</v>
      </c>
      <c r="B6895">
        <f t="shared" si="107"/>
        <v>63</v>
      </c>
      <c r="C6895" t="s">
        <v>33</v>
      </c>
      <c r="D6895" s="1">
        <v>46114</v>
      </c>
      <c r="E6895" t="s">
        <v>36</v>
      </c>
      <c r="AF6895">
        <f>IF(excel_project[[#This Row],[Total Messages]]&gt;0,1,0)</f>
        <v>0</v>
      </c>
    </row>
    <row r="6896" spans="1:32" x14ac:dyDescent="0.3">
      <c r="A6896" t="s">
        <v>100</v>
      </c>
      <c r="B6896">
        <f t="shared" si="107"/>
        <v>63</v>
      </c>
      <c r="C6896" t="s">
        <v>33</v>
      </c>
      <c r="D6896" s="1">
        <v>46115</v>
      </c>
      <c r="E6896" t="s">
        <v>38</v>
      </c>
      <c r="AF6896">
        <f>IF(excel_project[[#This Row],[Total Messages]]&gt;0,1,0)</f>
        <v>0</v>
      </c>
    </row>
    <row r="6897" spans="1:32" x14ac:dyDescent="0.3">
      <c r="A6897" t="s">
        <v>100</v>
      </c>
      <c r="B6897">
        <f t="shared" si="107"/>
        <v>63</v>
      </c>
      <c r="C6897" t="s">
        <v>33</v>
      </c>
      <c r="D6897" s="1">
        <v>46116</v>
      </c>
      <c r="E6897" t="s">
        <v>39</v>
      </c>
      <c r="AF6897">
        <f>IF(excel_project[[#This Row],[Total Messages]]&gt;0,1,0)</f>
        <v>0</v>
      </c>
    </row>
    <row r="6898" spans="1:32" x14ac:dyDescent="0.3">
      <c r="A6898" t="s">
        <v>100</v>
      </c>
      <c r="B6898">
        <f t="shared" si="107"/>
        <v>63</v>
      </c>
      <c r="C6898" t="s">
        <v>33</v>
      </c>
      <c r="D6898" s="1">
        <v>46117</v>
      </c>
      <c r="E6898" t="s">
        <v>40</v>
      </c>
      <c r="AF6898">
        <f>IF(excel_project[[#This Row],[Total Messages]]&gt;0,1,0)</f>
        <v>0</v>
      </c>
    </row>
    <row r="6899" spans="1:32" x14ac:dyDescent="0.3">
      <c r="A6899" t="s">
        <v>100</v>
      </c>
      <c r="B6899">
        <f t="shared" si="107"/>
        <v>63</v>
      </c>
      <c r="C6899" t="s">
        <v>33</v>
      </c>
      <c r="D6899" s="1">
        <v>46118</v>
      </c>
      <c r="E6899" t="s">
        <v>30</v>
      </c>
      <c r="AF6899">
        <f>IF(excel_project[[#This Row],[Total Messages]]&gt;0,1,0)</f>
        <v>0</v>
      </c>
    </row>
    <row r="6900" spans="1:32" x14ac:dyDescent="0.3">
      <c r="A6900" t="s">
        <v>100</v>
      </c>
      <c r="B6900">
        <f t="shared" si="107"/>
        <v>63</v>
      </c>
      <c r="C6900" t="s">
        <v>33</v>
      </c>
      <c r="D6900" s="1">
        <v>46119</v>
      </c>
      <c r="E6900" t="s">
        <v>34</v>
      </c>
      <c r="AF6900">
        <f>IF(excel_project[[#This Row],[Total Messages]]&gt;0,1,0)</f>
        <v>0</v>
      </c>
    </row>
    <row r="6901" spans="1:32" x14ac:dyDescent="0.3">
      <c r="A6901" t="s">
        <v>100</v>
      </c>
      <c r="B6901">
        <f t="shared" si="107"/>
        <v>63</v>
      </c>
      <c r="C6901" t="s">
        <v>33</v>
      </c>
      <c r="D6901" s="1">
        <v>46120</v>
      </c>
      <c r="E6901" t="s">
        <v>35</v>
      </c>
      <c r="AF6901">
        <f>IF(excel_project[[#This Row],[Total Messages]]&gt;0,1,0)</f>
        <v>0</v>
      </c>
    </row>
    <row r="6902" spans="1:32" x14ac:dyDescent="0.3">
      <c r="A6902" t="s">
        <v>100</v>
      </c>
      <c r="B6902">
        <f t="shared" si="107"/>
        <v>63</v>
      </c>
      <c r="C6902" t="s">
        <v>33</v>
      </c>
      <c r="D6902" s="1">
        <v>46121</v>
      </c>
      <c r="E6902" t="s">
        <v>36</v>
      </c>
      <c r="AF6902">
        <f>IF(excel_project[[#This Row],[Total Messages]]&gt;0,1,0)</f>
        <v>0</v>
      </c>
    </row>
    <row r="6903" spans="1:32" x14ac:dyDescent="0.3">
      <c r="A6903" t="s">
        <v>100</v>
      </c>
      <c r="B6903">
        <f t="shared" si="107"/>
        <v>63</v>
      </c>
      <c r="C6903" t="s">
        <v>33</v>
      </c>
      <c r="D6903" s="1">
        <v>46122</v>
      </c>
      <c r="E6903" t="s">
        <v>38</v>
      </c>
      <c r="F6903">
        <v>4</v>
      </c>
      <c r="G6903">
        <v>2</v>
      </c>
      <c r="H6903">
        <v>2</v>
      </c>
      <c r="I6903" t="s">
        <v>31</v>
      </c>
      <c r="J6903" t="s">
        <v>31</v>
      </c>
      <c r="AF6903">
        <f>IF(excel_project[[#This Row],[Total Messages]]&gt;0,1,0)</f>
        <v>1</v>
      </c>
    </row>
    <row r="6904" spans="1:32" x14ac:dyDescent="0.3">
      <c r="A6904" t="s">
        <v>100</v>
      </c>
      <c r="B6904">
        <f t="shared" si="107"/>
        <v>63</v>
      </c>
      <c r="C6904" t="s">
        <v>33</v>
      </c>
      <c r="D6904" s="1">
        <v>46123</v>
      </c>
      <c r="E6904" t="s">
        <v>39</v>
      </c>
      <c r="AF6904">
        <f>IF(excel_project[[#This Row],[Total Messages]]&gt;0,1,0)</f>
        <v>0</v>
      </c>
    </row>
    <row r="6905" spans="1:32" x14ac:dyDescent="0.3">
      <c r="A6905" t="s">
        <v>100</v>
      </c>
      <c r="B6905">
        <f t="shared" si="107"/>
        <v>63</v>
      </c>
      <c r="C6905" t="s">
        <v>33</v>
      </c>
      <c r="D6905" s="1">
        <v>46124</v>
      </c>
      <c r="E6905" t="s">
        <v>40</v>
      </c>
      <c r="AF6905">
        <f>IF(excel_project[[#This Row],[Total Messages]]&gt;0,1,0)</f>
        <v>0</v>
      </c>
    </row>
    <row r="6906" spans="1:32" x14ac:dyDescent="0.3">
      <c r="A6906" t="s">
        <v>100</v>
      </c>
      <c r="B6906">
        <f t="shared" si="107"/>
        <v>63</v>
      </c>
      <c r="C6906" t="s">
        <v>33</v>
      </c>
      <c r="D6906" s="1">
        <v>46125</v>
      </c>
      <c r="E6906" t="s">
        <v>30</v>
      </c>
      <c r="AF6906">
        <f>IF(excel_project[[#This Row],[Total Messages]]&gt;0,1,0)</f>
        <v>0</v>
      </c>
    </row>
    <row r="6907" spans="1:32" x14ac:dyDescent="0.3">
      <c r="A6907" t="s">
        <v>100</v>
      </c>
      <c r="B6907">
        <f t="shared" si="107"/>
        <v>63</v>
      </c>
      <c r="C6907" t="s">
        <v>33</v>
      </c>
      <c r="D6907" s="1">
        <v>46126</v>
      </c>
      <c r="E6907" t="s">
        <v>34</v>
      </c>
      <c r="AF6907">
        <f>IF(excel_project[[#This Row],[Total Messages]]&gt;0,1,0)</f>
        <v>0</v>
      </c>
    </row>
    <row r="6908" spans="1:32" x14ac:dyDescent="0.3">
      <c r="A6908" t="s">
        <v>100</v>
      </c>
      <c r="B6908">
        <f t="shared" si="107"/>
        <v>63</v>
      </c>
      <c r="C6908" t="s">
        <v>33</v>
      </c>
      <c r="D6908" s="1">
        <v>46127</v>
      </c>
      <c r="E6908" t="s">
        <v>35</v>
      </c>
      <c r="AF6908">
        <f>IF(excel_project[[#This Row],[Total Messages]]&gt;0,1,0)</f>
        <v>0</v>
      </c>
    </row>
    <row r="6909" spans="1:32" x14ac:dyDescent="0.3">
      <c r="A6909" t="s">
        <v>100</v>
      </c>
      <c r="B6909">
        <f t="shared" si="107"/>
        <v>63</v>
      </c>
      <c r="C6909" t="s">
        <v>33</v>
      </c>
      <c r="D6909" s="1">
        <v>46128</v>
      </c>
      <c r="E6909" t="s">
        <v>36</v>
      </c>
      <c r="AF6909">
        <f>IF(excel_project[[#This Row],[Total Messages]]&gt;0,1,0)</f>
        <v>0</v>
      </c>
    </row>
    <row r="6910" spans="1:32" x14ac:dyDescent="0.3">
      <c r="A6910" t="s">
        <v>100</v>
      </c>
      <c r="B6910">
        <f t="shared" si="107"/>
        <v>63</v>
      </c>
      <c r="C6910" t="s">
        <v>33</v>
      </c>
      <c r="D6910" s="1">
        <v>46129</v>
      </c>
      <c r="E6910" t="s">
        <v>38</v>
      </c>
      <c r="AF6910">
        <f>IF(excel_project[[#This Row],[Total Messages]]&gt;0,1,0)</f>
        <v>0</v>
      </c>
    </row>
    <row r="6911" spans="1:32" x14ac:dyDescent="0.3">
      <c r="A6911" t="s">
        <v>100</v>
      </c>
      <c r="B6911">
        <f t="shared" si="107"/>
        <v>63</v>
      </c>
      <c r="C6911" t="s">
        <v>33</v>
      </c>
      <c r="D6911" s="1">
        <v>46130</v>
      </c>
      <c r="E6911" t="s">
        <v>39</v>
      </c>
      <c r="AF6911">
        <f>IF(excel_project[[#This Row],[Total Messages]]&gt;0,1,0)</f>
        <v>0</v>
      </c>
    </row>
    <row r="6912" spans="1:32" x14ac:dyDescent="0.3">
      <c r="A6912" t="s">
        <v>100</v>
      </c>
      <c r="B6912">
        <f t="shared" si="107"/>
        <v>63</v>
      </c>
      <c r="C6912" t="s">
        <v>33</v>
      </c>
      <c r="D6912" s="1">
        <v>46131</v>
      </c>
      <c r="E6912" t="s">
        <v>40</v>
      </c>
      <c r="AF6912">
        <f>IF(excel_project[[#This Row],[Total Messages]]&gt;0,1,0)</f>
        <v>0</v>
      </c>
    </row>
    <row r="6913" spans="1:32" x14ac:dyDescent="0.3">
      <c r="A6913" t="s">
        <v>100</v>
      </c>
      <c r="B6913">
        <f t="shared" si="107"/>
        <v>63</v>
      </c>
      <c r="C6913" t="s">
        <v>33</v>
      </c>
      <c r="D6913" s="1">
        <v>46132</v>
      </c>
      <c r="E6913" t="s">
        <v>30</v>
      </c>
      <c r="AF6913">
        <f>IF(excel_project[[#This Row],[Total Messages]]&gt;0,1,0)</f>
        <v>0</v>
      </c>
    </row>
    <row r="6914" spans="1:32" x14ac:dyDescent="0.3">
      <c r="A6914" t="s">
        <v>100</v>
      </c>
      <c r="B6914">
        <f t="shared" ref="B6914:B6977" si="108">VALUE(LEFT(A6914,LEN(A6914)-1))</f>
        <v>63</v>
      </c>
      <c r="C6914" t="s">
        <v>33</v>
      </c>
      <c r="D6914" s="1">
        <v>46133</v>
      </c>
      <c r="E6914" t="s">
        <v>34</v>
      </c>
      <c r="AF6914">
        <f>IF(excel_project[[#This Row],[Total Messages]]&gt;0,1,0)</f>
        <v>0</v>
      </c>
    </row>
    <row r="6915" spans="1:32" x14ac:dyDescent="0.3">
      <c r="A6915" t="s">
        <v>100</v>
      </c>
      <c r="B6915">
        <f t="shared" si="108"/>
        <v>63</v>
      </c>
      <c r="C6915" t="s">
        <v>33</v>
      </c>
      <c r="D6915" s="1">
        <v>46134</v>
      </c>
      <c r="E6915" t="s">
        <v>35</v>
      </c>
      <c r="AF6915">
        <f>IF(excel_project[[#This Row],[Total Messages]]&gt;0,1,0)</f>
        <v>0</v>
      </c>
    </row>
    <row r="6916" spans="1:32" x14ac:dyDescent="0.3">
      <c r="A6916" t="s">
        <v>100</v>
      </c>
      <c r="B6916">
        <f t="shared" si="108"/>
        <v>63</v>
      </c>
      <c r="C6916" t="s">
        <v>33</v>
      </c>
      <c r="D6916" s="1">
        <v>46135</v>
      </c>
      <c r="E6916" t="s">
        <v>36</v>
      </c>
      <c r="AF6916">
        <f>IF(excel_project[[#This Row],[Total Messages]]&gt;0,1,0)</f>
        <v>0</v>
      </c>
    </row>
    <row r="6917" spans="1:32" x14ac:dyDescent="0.3">
      <c r="A6917" t="s">
        <v>100</v>
      </c>
      <c r="B6917">
        <f t="shared" si="108"/>
        <v>63</v>
      </c>
      <c r="C6917" t="s">
        <v>33</v>
      </c>
      <c r="D6917" s="1">
        <v>46136</v>
      </c>
      <c r="E6917" t="s">
        <v>38</v>
      </c>
      <c r="AF6917">
        <f>IF(excel_project[[#This Row],[Total Messages]]&gt;0,1,0)</f>
        <v>0</v>
      </c>
    </row>
    <row r="6918" spans="1:32" x14ac:dyDescent="0.3">
      <c r="A6918" t="s">
        <v>100</v>
      </c>
      <c r="B6918">
        <f t="shared" si="108"/>
        <v>63</v>
      </c>
      <c r="C6918" t="s">
        <v>33</v>
      </c>
      <c r="D6918" s="1">
        <v>46137</v>
      </c>
      <c r="E6918" t="s">
        <v>39</v>
      </c>
      <c r="AF6918">
        <f>IF(excel_project[[#This Row],[Total Messages]]&gt;0,1,0)</f>
        <v>0</v>
      </c>
    </row>
    <row r="6919" spans="1:32" x14ac:dyDescent="0.3">
      <c r="A6919" t="s">
        <v>100</v>
      </c>
      <c r="B6919">
        <f t="shared" si="108"/>
        <v>63</v>
      </c>
      <c r="C6919" t="s">
        <v>33</v>
      </c>
      <c r="D6919" s="1">
        <v>46138</v>
      </c>
      <c r="E6919" t="s">
        <v>40</v>
      </c>
      <c r="AF6919">
        <f>IF(excel_project[[#This Row],[Total Messages]]&gt;0,1,0)</f>
        <v>0</v>
      </c>
    </row>
    <row r="6920" spans="1:32" x14ac:dyDescent="0.3">
      <c r="A6920" t="s">
        <v>100</v>
      </c>
      <c r="B6920">
        <f t="shared" si="108"/>
        <v>63</v>
      </c>
      <c r="C6920" t="s">
        <v>33</v>
      </c>
      <c r="D6920" s="1">
        <v>46139</v>
      </c>
      <c r="E6920" t="s">
        <v>30</v>
      </c>
      <c r="AF6920">
        <f>IF(excel_project[[#This Row],[Total Messages]]&gt;0,1,0)</f>
        <v>0</v>
      </c>
    </row>
    <row r="6921" spans="1:32" x14ac:dyDescent="0.3">
      <c r="A6921" t="s">
        <v>100</v>
      </c>
      <c r="B6921">
        <f t="shared" si="108"/>
        <v>63</v>
      </c>
      <c r="C6921" t="s">
        <v>33</v>
      </c>
      <c r="D6921" s="1">
        <v>46140</v>
      </c>
      <c r="E6921" t="s">
        <v>34</v>
      </c>
      <c r="AF6921">
        <f>IF(excel_project[[#This Row],[Total Messages]]&gt;0,1,0)</f>
        <v>0</v>
      </c>
    </row>
    <row r="6922" spans="1:32" x14ac:dyDescent="0.3">
      <c r="A6922" t="s">
        <v>100</v>
      </c>
      <c r="B6922">
        <f t="shared" si="108"/>
        <v>63</v>
      </c>
      <c r="C6922" t="s">
        <v>33</v>
      </c>
      <c r="D6922" s="1">
        <v>46141</v>
      </c>
      <c r="E6922" t="s">
        <v>35</v>
      </c>
      <c r="AF6922">
        <f>IF(excel_project[[#This Row],[Total Messages]]&gt;0,1,0)</f>
        <v>0</v>
      </c>
    </row>
    <row r="6923" spans="1:32" x14ac:dyDescent="0.3">
      <c r="A6923" t="s">
        <v>100</v>
      </c>
      <c r="B6923">
        <f t="shared" si="108"/>
        <v>63</v>
      </c>
      <c r="C6923" t="s">
        <v>33</v>
      </c>
      <c r="D6923" s="1">
        <v>46142</v>
      </c>
      <c r="E6923" t="s">
        <v>36</v>
      </c>
      <c r="AF6923">
        <f>IF(excel_project[[#This Row],[Total Messages]]&gt;0,1,0)</f>
        <v>0</v>
      </c>
    </row>
    <row r="6924" spans="1:32" x14ac:dyDescent="0.3">
      <c r="A6924" t="s">
        <v>100</v>
      </c>
      <c r="B6924">
        <f t="shared" si="108"/>
        <v>63</v>
      </c>
      <c r="C6924" t="s">
        <v>33</v>
      </c>
      <c r="D6924" s="1">
        <v>46143</v>
      </c>
      <c r="E6924" t="s">
        <v>38</v>
      </c>
      <c r="AF6924">
        <f>IF(excel_project[[#This Row],[Total Messages]]&gt;0,1,0)</f>
        <v>0</v>
      </c>
    </row>
    <row r="6925" spans="1:32" x14ac:dyDescent="0.3">
      <c r="A6925" t="s">
        <v>100</v>
      </c>
      <c r="B6925">
        <f t="shared" si="108"/>
        <v>63</v>
      </c>
      <c r="C6925" t="s">
        <v>33</v>
      </c>
      <c r="D6925" s="1">
        <v>46144</v>
      </c>
      <c r="E6925" t="s">
        <v>39</v>
      </c>
      <c r="AF6925">
        <f>IF(excel_project[[#This Row],[Total Messages]]&gt;0,1,0)</f>
        <v>0</v>
      </c>
    </row>
    <row r="6926" spans="1:32" x14ac:dyDescent="0.3">
      <c r="A6926" t="s">
        <v>100</v>
      </c>
      <c r="B6926">
        <f t="shared" si="108"/>
        <v>63</v>
      </c>
      <c r="C6926" t="s">
        <v>33</v>
      </c>
      <c r="D6926" s="1">
        <v>46145</v>
      </c>
      <c r="E6926" t="s">
        <v>40</v>
      </c>
      <c r="AF6926">
        <f>IF(excel_project[[#This Row],[Total Messages]]&gt;0,1,0)</f>
        <v>0</v>
      </c>
    </row>
    <row r="6927" spans="1:32" x14ac:dyDescent="0.3">
      <c r="A6927" t="s">
        <v>100</v>
      </c>
      <c r="B6927">
        <f t="shared" si="108"/>
        <v>63</v>
      </c>
      <c r="C6927" t="s">
        <v>33</v>
      </c>
      <c r="D6927" s="1">
        <v>46146</v>
      </c>
      <c r="E6927" t="s">
        <v>30</v>
      </c>
      <c r="AF6927">
        <f>IF(excel_project[[#This Row],[Total Messages]]&gt;0,1,0)</f>
        <v>0</v>
      </c>
    </row>
    <row r="6928" spans="1:32" x14ac:dyDescent="0.3">
      <c r="A6928" t="s">
        <v>100</v>
      </c>
      <c r="B6928">
        <f t="shared" si="108"/>
        <v>63</v>
      </c>
      <c r="C6928" t="s">
        <v>33</v>
      </c>
      <c r="D6928" s="1">
        <v>46147</v>
      </c>
      <c r="E6928" t="s">
        <v>34</v>
      </c>
      <c r="AF6928">
        <f>IF(excel_project[[#This Row],[Total Messages]]&gt;0,1,0)</f>
        <v>0</v>
      </c>
    </row>
    <row r="6929" spans="1:32" x14ac:dyDescent="0.3">
      <c r="A6929" t="s">
        <v>100</v>
      </c>
      <c r="B6929">
        <f t="shared" si="108"/>
        <v>63</v>
      </c>
      <c r="C6929" t="s">
        <v>33</v>
      </c>
      <c r="D6929" s="1">
        <v>46148</v>
      </c>
      <c r="E6929" t="s">
        <v>35</v>
      </c>
      <c r="AF6929">
        <f>IF(excel_project[[#This Row],[Total Messages]]&gt;0,1,0)</f>
        <v>0</v>
      </c>
    </row>
    <row r="6930" spans="1:32" x14ac:dyDescent="0.3">
      <c r="A6930" t="s">
        <v>100</v>
      </c>
      <c r="B6930">
        <f t="shared" si="108"/>
        <v>63</v>
      </c>
      <c r="C6930" t="s">
        <v>33</v>
      </c>
      <c r="D6930" s="1">
        <v>46149</v>
      </c>
      <c r="E6930" t="s">
        <v>36</v>
      </c>
      <c r="AF6930">
        <f>IF(excel_project[[#This Row],[Total Messages]]&gt;0,1,0)</f>
        <v>0</v>
      </c>
    </row>
    <row r="6931" spans="1:32" x14ac:dyDescent="0.3">
      <c r="A6931" t="s">
        <v>100</v>
      </c>
      <c r="B6931">
        <f t="shared" si="108"/>
        <v>63</v>
      </c>
      <c r="C6931" t="s">
        <v>33</v>
      </c>
      <c r="D6931" s="1">
        <v>46150</v>
      </c>
      <c r="E6931" t="s">
        <v>38</v>
      </c>
      <c r="AF6931">
        <f>IF(excel_project[[#This Row],[Total Messages]]&gt;0,1,0)</f>
        <v>0</v>
      </c>
    </row>
    <row r="6932" spans="1:32" x14ac:dyDescent="0.3">
      <c r="A6932" t="s">
        <v>101</v>
      </c>
      <c r="B6932">
        <f t="shared" si="108"/>
        <v>64</v>
      </c>
      <c r="C6932" t="s">
        <v>33</v>
      </c>
      <c r="D6932" s="1">
        <v>46041</v>
      </c>
      <c r="E6932" t="s">
        <v>30</v>
      </c>
      <c r="AF6932">
        <f>IF(excel_project[[#This Row],[Total Messages]]&gt;0,1,0)</f>
        <v>0</v>
      </c>
    </row>
    <row r="6933" spans="1:32" x14ac:dyDescent="0.3">
      <c r="A6933" t="s">
        <v>101</v>
      </c>
      <c r="B6933">
        <f t="shared" si="108"/>
        <v>64</v>
      </c>
      <c r="C6933" t="s">
        <v>33</v>
      </c>
      <c r="D6933" s="1">
        <v>46042</v>
      </c>
      <c r="E6933" t="s">
        <v>34</v>
      </c>
      <c r="AF6933">
        <f>IF(excel_project[[#This Row],[Total Messages]]&gt;0,1,0)</f>
        <v>0</v>
      </c>
    </row>
    <row r="6934" spans="1:32" x14ac:dyDescent="0.3">
      <c r="A6934" t="s">
        <v>101</v>
      </c>
      <c r="B6934">
        <f t="shared" si="108"/>
        <v>64</v>
      </c>
      <c r="C6934" t="s">
        <v>33</v>
      </c>
      <c r="D6934" s="1">
        <v>46043</v>
      </c>
      <c r="E6934" t="s">
        <v>35</v>
      </c>
      <c r="AF6934">
        <f>IF(excel_project[[#This Row],[Total Messages]]&gt;0,1,0)</f>
        <v>0</v>
      </c>
    </row>
    <row r="6935" spans="1:32" x14ac:dyDescent="0.3">
      <c r="A6935" t="s">
        <v>101</v>
      </c>
      <c r="B6935">
        <f t="shared" si="108"/>
        <v>64</v>
      </c>
      <c r="C6935" t="s">
        <v>33</v>
      </c>
      <c r="D6935" s="1">
        <v>46044</v>
      </c>
      <c r="E6935" t="s">
        <v>36</v>
      </c>
      <c r="AF6935">
        <f>IF(excel_project[[#This Row],[Total Messages]]&gt;0,1,0)</f>
        <v>0</v>
      </c>
    </row>
    <row r="6936" spans="1:32" x14ac:dyDescent="0.3">
      <c r="A6936" t="s">
        <v>101</v>
      </c>
      <c r="B6936">
        <f t="shared" si="108"/>
        <v>64</v>
      </c>
      <c r="C6936" t="s">
        <v>33</v>
      </c>
      <c r="D6936" s="1">
        <v>46045</v>
      </c>
      <c r="E6936" t="s">
        <v>38</v>
      </c>
      <c r="AF6936">
        <f>IF(excel_project[[#This Row],[Total Messages]]&gt;0,1,0)</f>
        <v>0</v>
      </c>
    </row>
    <row r="6937" spans="1:32" x14ac:dyDescent="0.3">
      <c r="A6937" t="s">
        <v>101</v>
      </c>
      <c r="B6937">
        <f t="shared" si="108"/>
        <v>64</v>
      </c>
      <c r="C6937" t="s">
        <v>33</v>
      </c>
      <c r="D6937" s="1">
        <v>46046</v>
      </c>
      <c r="E6937" t="s">
        <v>39</v>
      </c>
      <c r="AF6937">
        <f>IF(excel_project[[#This Row],[Total Messages]]&gt;0,1,0)</f>
        <v>0</v>
      </c>
    </row>
    <row r="6938" spans="1:32" x14ac:dyDescent="0.3">
      <c r="A6938" t="s">
        <v>101</v>
      </c>
      <c r="B6938">
        <f t="shared" si="108"/>
        <v>64</v>
      </c>
      <c r="C6938" t="s">
        <v>33</v>
      </c>
      <c r="D6938" s="1">
        <v>46047</v>
      </c>
      <c r="E6938" t="s">
        <v>40</v>
      </c>
      <c r="AF6938">
        <f>IF(excel_project[[#This Row],[Total Messages]]&gt;0,1,0)</f>
        <v>0</v>
      </c>
    </row>
    <row r="6939" spans="1:32" x14ac:dyDescent="0.3">
      <c r="A6939" t="s">
        <v>101</v>
      </c>
      <c r="B6939">
        <f t="shared" si="108"/>
        <v>64</v>
      </c>
      <c r="C6939" t="s">
        <v>33</v>
      </c>
      <c r="D6939" s="1">
        <v>46048</v>
      </c>
      <c r="E6939" t="s">
        <v>30</v>
      </c>
      <c r="AF6939">
        <f>IF(excel_project[[#This Row],[Total Messages]]&gt;0,1,0)</f>
        <v>0</v>
      </c>
    </row>
    <row r="6940" spans="1:32" x14ac:dyDescent="0.3">
      <c r="A6940" t="s">
        <v>101</v>
      </c>
      <c r="B6940">
        <f t="shared" si="108"/>
        <v>64</v>
      </c>
      <c r="C6940" t="s">
        <v>33</v>
      </c>
      <c r="D6940" s="1">
        <v>46049</v>
      </c>
      <c r="E6940" t="s">
        <v>34</v>
      </c>
      <c r="AF6940">
        <f>IF(excel_project[[#This Row],[Total Messages]]&gt;0,1,0)</f>
        <v>0</v>
      </c>
    </row>
    <row r="6941" spans="1:32" x14ac:dyDescent="0.3">
      <c r="A6941" t="s">
        <v>101</v>
      </c>
      <c r="B6941">
        <f t="shared" si="108"/>
        <v>64</v>
      </c>
      <c r="C6941" t="s">
        <v>33</v>
      </c>
      <c r="D6941" s="1">
        <v>46050</v>
      </c>
      <c r="E6941" t="s">
        <v>35</v>
      </c>
      <c r="AF6941">
        <f>IF(excel_project[[#This Row],[Total Messages]]&gt;0,1,0)</f>
        <v>0</v>
      </c>
    </row>
    <row r="6942" spans="1:32" x14ac:dyDescent="0.3">
      <c r="A6942" t="s">
        <v>101</v>
      </c>
      <c r="B6942">
        <f t="shared" si="108"/>
        <v>64</v>
      </c>
      <c r="C6942" t="s">
        <v>33</v>
      </c>
      <c r="D6942" s="1">
        <v>46051</v>
      </c>
      <c r="E6942" t="s">
        <v>36</v>
      </c>
      <c r="AF6942">
        <f>IF(excel_project[[#This Row],[Total Messages]]&gt;0,1,0)</f>
        <v>0</v>
      </c>
    </row>
    <row r="6943" spans="1:32" x14ac:dyDescent="0.3">
      <c r="A6943" t="s">
        <v>101</v>
      </c>
      <c r="B6943">
        <f t="shared" si="108"/>
        <v>64</v>
      </c>
      <c r="C6943" t="s">
        <v>33</v>
      </c>
      <c r="D6943" s="1">
        <v>46052</v>
      </c>
      <c r="E6943" t="s">
        <v>38</v>
      </c>
      <c r="AF6943">
        <f>IF(excel_project[[#This Row],[Total Messages]]&gt;0,1,0)</f>
        <v>0</v>
      </c>
    </row>
    <row r="6944" spans="1:32" x14ac:dyDescent="0.3">
      <c r="A6944" t="s">
        <v>101</v>
      </c>
      <c r="B6944">
        <f t="shared" si="108"/>
        <v>64</v>
      </c>
      <c r="C6944" t="s">
        <v>33</v>
      </c>
      <c r="D6944" s="1">
        <v>46053</v>
      </c>
      <c r="E6944" t="s">
        <v>39</v>
      </c>
      <c r="AF6944">
        <f>IF(excel_project[[#This Row],[Total Messages]]&gt;0,1,0)</f>
        <v>0</v>
      </c>
    </row>
    <row r="6945" spans="1:32" x14ac:dyDescent="0.3">
      <c r="A6945" t="s">
        <v>101</v>
      </c>
      <c r="B6945">
        <f t="shared" si="108"/>
        <v>64</v>
      </c>
      <c r="C6945" t="s">
        <v>33</v>
      </c>
      <c r="D6945" s="1">
        <v>46054</v>
      </c>
      <c r="E6945" t="s">
        <v>40</v>
      </c>
      <c r="AF6945">
        <f>IF(excel_project[[#This Row],[Total Messages]]&gt;0,1,0)</f>
        <v>0</v>
      </c>
    </row>
    <row r="6946" spans="1:32" x14ac:dyDescent="0.3">
      <c r="A6946" t="s">
        <v>101</v>
      </c>
      <c r="B6946">
        <f t="shared" si="108"/>
        <v>64</v>
      </c>
      <c r="C6946" t="s">
        <v>33</v>
      </c>
      <c r="D6946" s="1">
        <v>46055</v>
      </c>
      <c r="E6946" t="s">
        <v>30</v>
      </c>
      <c r="AF6946">
        <f>IF(excel_project[[#This Row],[Total Messages]]&gt;0,1,0)</f>
        <v>0</v>
      </c>
    </row>
    <row r="6947" spans="1:32" x14ac:dyDescent="0.3">
      <c r="A6947" t="s">
        <v>101</v>
      </c>
      <c r="B6947">
        <f t="shared" si="108"/>
        <v>64</v>
      </c>
      <c r="C6947" t="s">
        <v>33</v>
      </c>
      <c r="D6947" s="1">
        <v>46056</v>
      </c>
      <c r="E6947" t="s">
        <v>34</v>
      </c>
      <c r="AF6947">
        <f>IF(excel_project[[#This Row],[Total Messages]]&gt;0,1,0)</f>
        <v>0</v>
      </c>
    </row>
    <row r="6948" spans="1:32" x14ac:dyDescent="0.3">
      <c r="A6948" t="s">
        <v>101</v>
      </c>
      <c r="B6948">
        <f t="shared" si="108"/>
        <v>64</v>
      </c>
      <c r="C6948" t="s">
        <v>33</v>
      </c>
      <c r="D6948" s="1">
        <v>46057</v>
      </c>
      <c r="E6948" t="s">
        <v>35</v>
      </c>
      <c r="AF6948">
        <f>IF(excel_project[[#This Row],[Total Messages]]&gt;0,1,0)</f>
        <v>0</v>
      </c>
    </row>
    <row r="6949" spans="1:32" x14ac:dyDescent="0.3">
      <c r="A6949" t="s">
        <v>101</v>
      </c>
      <c r="B6949">
        <f t="shared" si="108"/>
        <v>64</v>
      </c>
      <c r="C6949" t="s">
        <v>33</v>
      </c>
      <c r="D6949" s="1">
        <v>46058</v>
      </c>
      <c r="E6949" t="s">
        <v>36</v>
      </c>
      <c r="AF6949">
        <f>IF(excel_project[[#This Row],[Total Messages]]&gt;0,1,0)</f>
        <v>0</v>
      </c>
    </row>
    <row r="6950" spans="1:32" x14ac:dyDescent="0.3">
      <c r="A6950" t="s">
        <v>101</v>
      </c>
      <c r="B6950">
        <f t="shared" si="108"/>
        <v>64</v>
      </c>
      <c r="C6950" t="s">
        <v>33</v>
      </c>
      <c r="D6950" s="1">
        <v>46059</v>
      </c>
      <c r="E6950" t="s">
        <v>38</v>
      </c>
      <c r="AF6950">
        <f>IF(excel_project[[#This Row],[Total Messages]]&gt;0,1,0)</f>
        <v>0</v>
      </c>
    </row>
    <row r="6951" spans="1:32" x14ac:dyDescent="0.3">
      <c r="A6951" t="s">
        <v>101</v>
      </c>
      <c r="B6951">
        <f t="shared" si="108"/>
        <v>64</v>
      </c>
      <c r="C6951" t="s">
        <v>33</v>
      </c>
      <c r="D6951" s="1">
        <v>46060</v>
      </c>
      <c r="E6951" t="s">
        <v>39</v>
      </c>
      <c r="AF6951">
        <f>IF(excel_project[[#This Row],[Total Messages]]&gt;0,1,0)</f>
        <v>0</v>
      </c>
    </row>
    <row r="6952" spans="1:32" x14ac:dyDescent="0.3">
      <c r="A6952" t="s">
        <v>101</v>
      </c>
      <c r="B6952">
        <f t="shared" si="108"/>
        <v>64</v>
      </c>
      <c r="C6952" t="s">
        <v>33</v>
      </c>
      <c r="D6952" s="1">
        <v>46061</v>
      </c>
      <c r="E6952" t="s">
        <v>40</v>
      </c>
      <c r="AF6952">
        <f>IF(excel_project[[#This Row],[Total Messages]]&gt;0,1,0)</f>
        <v>0</v>
      </c>
    </row>
    <row r="6953" spans="1:32" x14ac:dyDescent="0.3">
      <c r="A6953" t="s">
        <v>101</v>
      </c>
      <c r="B6953">
        <f t="shared" si="108"/>
        <v>64</v>
      </c>
      <c r="C6953" t="s">
        <v>33</v>
      </c>
      <c r="D6953" s="1">
        <v>46062</v>
      </c>
      <c r="E6953" t="s">
        <v>30</v>
      </c>
      <c r="AF6953">
        <f>IF(excel_project[[#This Row],[Total Messages]]&gt;0,1,0)</f>
        <v>0</v>
      </c>
    </row>
    <row r="6954" spans="1:32" x14ac:dyDescent="0.3">
      <c r="A6954" t="s">
        <v>101</v>
      </c>
      <c r="B6954">
        <f t="shared" si="108"/>
        <v>64</v>
      </c>
      <c r="C6954" t="s">
        <v>33</v>
      </c>
      <c r="D6954" s="1">
        <v>46063</v>
      </c>
      <c r="E6954" t="s">
        <v>34</v>
      </c>
      <c r="AF6954">
        <f>IF(excel_project[[#This Row],[Total Messages]]&gt;0,1,0)</f>
        <v>0</v>
      </c>
    </row>
    <row r="6955" spans="1:32" x14ac:dyDescent="0.3">
      <c r="A6955" t="s">
        <v>101</v>
      </c>
      <c r="B6955">
        <f t="shared" si="108"/>
        <v>64</v>
      </c>
      <c r="C6955" t="s">
        <v>33</v>
      </c>
      <c r="D6955" s="1">
        <v>46064</v>
      </c>
      <c r="E6955" t="s">
        <v>35</v>
      </c>
      <c r="AF6955">
        <f>IF(excel_project[[#This Row],[Total Messages]]&gt;0,1,0)</f>
        <v>0</v>
      </c>
    </row>
    <row r="6956" spans="1:32" x14ac:dyDescent="0.3">
      <c r="A6956" t="s">
        <v>101</v>
      </c>
      <c r="B6956">
        <f t="shared" si="108"/>
        <v>64</v>
      </c>
      <c r="C6956" t="s">
        <v>33</v>
      </c>
      <c r="D6956" s="1">
        <v>46065</v>
      </c>
      <c r="E6956" t="s">
        <v>36</v>
      </c>
      <c r="AF6956">
        <f>IF(excel_project[[#This Row],[Total Messages]]&gt;0,1,0)</f>
        <v>0</v>
      </c>
    </row>
    <row r="6957" spans="1:32" x14ac:dyDescent="0.3">
      <c r="A6957" t="s">
        <v>101</v>
      </c>
      <c r="B6957">
        <f t="shared" si="108"/>
        <v>64</v>
      </c>
      <c r="C6957" t="s">
        <v>33</v>
      </c>
      <c r="D6957" s="1">
        <v>46066</v>
      </c>
      <c r="E6957" t="s">
        <v>38</v>
      </c>
      <c r="AF6957">
        <f>IF(excel_project[[#This Row],[Total Messages]]&gt;0,1,0)</f>
        <v>0</v>
      </c>
    </row>
    <row r="6958" spans="1:32" x14ac:dyDescent="0.3">
      <c r="A6958" t="s">
        <v>101</v>
      </c>
      <c r="B6958">
        <f t="shared" si="108"/>
        <v>64</v>
      </c>
      <c r="C6958" t="s">
        <v>33</v>
      </c>
      <c r="D6958" s="1">
        <v>46067</v>
      </c>
      <c r="E6958" t="s">
        <v>39</v>
      </c>
      <c r="AF6958">
        <f>IF(excel_project[[#This Row],[Total Messages]]&gt;0,1,0)</f>
        <v>0</v>
      </c>
    </row>
    <row r="6959" spans="1:32" x14ac:dyDescent="0.3">
      <c r="A6959" t="s">
        <v>101</v>
      </c>
      <c r="B6959">
        <f t="shared" si="108"/>
        <v>64</v>
      </c>
      <c r="C6959" t="s">
        <v>33</v>
      </c>
      <c r="D6959" s="1">
        <v>46068</v>
      </c>
      <c r="E6959" t="s">
        <v>40</v>
      </c>
      <c r="AF6959">
        <f>IF(excel_project[[#This Row],[Total Messages]]&gt;0,1,0)</f>
        <v>0</v>
      </c>
    </row>
    <row r="6960" spans="1:32" x14ac:dyDescent="0.3">
      <c r="A6960" t="s">
        <v>101</v>
      </c>
      <c r="B6960">
        <f t="shared" si="108"/>
        <v>64</v>
      </c>
      <c r="C6960" t="s">
        <v>33</v>
      </c>
      <c r="D6960" s="1">
        <v>46069</v>
      </c>
      <c r="E6960" t="s">
        <v>30</v>
      </c>
      <c r="AF6960">
        <f>IF(excel_project[[#This Row],[Total Messages]]&gt;0,1,0)</f>
        <v>0</v>
      </c>
    </row>
    <row r="6961" spans="1:32" x14ac:dyDescent="0.3">
      <c r="A6961" t="s">
        <v>101</v>
      </c>
      <c r="B6961">
        <f t="shared" si="108"/>
        <v>64</v>
      </c>
      <c r="C6961" t="s">
        <v>33</v>
      </c>
      <c r="D6961" s="1">
        <v>46070</v>
      </c>
      <c r="E6961" t="s">
        <v>34</v>
      </c>
      <c r="AF6961">
        <f>IF(excel_project[[#This Row],[Total Messages]]&gt;0,1,0)</f>
        <v>0</v>
      </c>
    </row>
    <row r="6962" spans="1:32" x14ac:dyDescent="0.3">
      <c r="A6962" t="s">
        <v>101</v>
      </c>
      <c r="B6962">
        <f t="shared" si="108"/>
        <v>64</v>
      </c>
      <c r="C6962" t="s">
        <v>33</v>
      </c>
      <c r="D6962" s="1">
        <v>46071</v>
      </c>
      <c r="E6962" t="s">
        <v>35</v>
      </c>
      <c r="AF6962">
        <f>IF(excel_project[[#This Row],[Total Messages]]&gt;0,1,0)</f>
        <v>0</v>
      </c>
    </row>
    <row r="6963" spans="1:32" x14ac:dyDescent="0.3">
      <c r="A6963" t="s">
        <v>101</v>
      </c>
      <c r="B6963">
        <f t="shared" si="108"/>
        <v>64</v>
      </c>
      <c r="C6963" t="s">
        <v>33</v>
      </c>
      <c r="D6963" s="1">
        <v>46072</v>
      </c>
      <c r="E6963" t="s">
        <v>36</v>
      </c>
      <c r="AF6963">
        <f>IF(excel_project[[#This Row],[Total Messages]]&gt;0,1,0)</f>
        <v>0</v>
      </c>
    </row>
    <row r="6964" spans="1:32" x14ac:dyDescent="0.3">
      <c r="A6964" t="s">
        <v>101</v>
      </c>
      <c r="B6964">
        <f t="shared" si="108"/>
        <v>64</v>
      </c>
      <c r="C6964" t="s">
        <v>33</v>
      </c>
      <c r="D6964" s="1">
        <v>46073</v>
      </c>
      <c r="E6964" t="s">
        <v>38</v>
      </c>
      <c r="AF6964">
        <f>IF(excel_project[[#This Row],[Total Messages]]&gt;0,1,0)</f>
        <v>0</v>
      </c>
    </row>
    <row r="6965" spans="1:32" x14ac:dyDescent="0.3">
      <c r="A6965" t="s">
        <v>101</v>
      </c>
      <c r="B6965">
        <f t="shared" si="108"/>
        <v>64</v>
      </c>
      <c r="C6965" t="s">
        <v>33</v>
      </c>
      <c r="D6965" s="1">
        <v>46074</v>
      </c>
      <c r="E6965" t="s">
        <v>39</v>
      </c>
      <c r="F6965">
        <v>3</v>
      </c>
      <c r="G6965">
        <v>3</v>
      </c>
      <c r="I6965" t="s">
        <v>31</v>
      </c>
      <c r="J6965" t="s">
        <v>31</v>
      </c>
      <c r="O6965">
        <v>3</v>
      </c>
      <c r="AF6965">
        <f>IF(excel_project[[#This Row],[Total Messages]]&gt;0,1,0)</f>
        <v>1</v>
      </c>
    </row>
    <row r="6966" spans="1:32" x14ac:dyDescent="0.3">
      <c r="A6966" t="s">
        <v>101</v>
      </c>
      <c r="B6966">
        <f t="shared" si="108"/>
        <v>64</v>
      </c>
      <c r="C6966" t="s">
        <v>33</v>
      </c>
      <c r="D6966" s="1">
        <v>46075</v>
      </c>
      <c r="E6966" t="s">
        <v>40</v>
      </c>
      <c r="F6966">
        <v>2</v>
      </c>
      <c r="G6966">
        <v>2</v>
      </c>
      <c r="I6966" t="s">
        <v>31</v>
      </c>
      <c r="J6966" t="s">
        <v>31</v>
      </c>
      <c r="P6966">
        <v>1</v>
      </c>
      <c r="S6966">
        <v>2</v>
      </c>
      <c r="AF6966">
        <f>IF(excel_project[[#This Row],[Total Messages]]&gt;0,1,0)</f>
        <v>1</v>
      </c>
    </row>
    <row r="6967" spans="1:32" x14ac:dyDescent="0.3">
      <c r="A6967" t="s">
        <v>101</v>
      </c>
      <c r="B6967">
        <f t="shared" si="108"/>
        <v>64</v>
      </c>
      <c r="C6967" t="s">
        <v>33</v>
      </c>
      <c r="D6967" s="1">
        <v>46076</v>
      </c>
      <c r="E6967" t="s">
        <v>30</v>
      </c>
      <c r="AF6967">
        <f>IF(excel_project[[#This Row],[Total Messages]]&gt;0,1,0)</f>
        <v>0</v>
      </c>
    </row>
    <row r="6968" spans="1:32" x14ac:dyDescent="0.3">
      <c r="A6968" t="s">
        <v>101</v>
      </c>
      <c r="B6968">
        <f t="shared" si="108"/>
        <v>64</v>
      </c>
      <c r="C6968" t="s">
        <v>33</v>
      </c>
      <c r="D6968" s="1">
        <v>46077</v>
      </c>
      <c r="E6968" t="s">
        <v>34</v>
      </c>
      <c r="AF6968">
        <f>IF(excel_project[[#This Row],[Total Messages]]&gt;0,1,0)</f>
        <v>0</v>
      </c>
    </row>
    <row r="6969" spans="1:32" x14ac:dyDescent="0.3">
      <c r="A6969" t="s">
        <v>101</v>
      </c>
      <c r="B6969">
        <f t="shared" si="108"/>
        <v>64</v>
      </c>
      <c r="C6969" t="s">
        <v>33</v>
      </c>
      <c r="D6969" s="1">
        <v>46078</v>
      </c>
      <c r="E6969" t="s">
        <v>35</v>
      </c>
      <c r="AF6969">
        <f>IF(excel_project[[#This Row],[Total Messages]]&gt;0,1,0)</f>
        <v>0</v>
      </c>
    </row>
    <row r="6970" spans="1:32" x14ac:dyDescent="0.3">
      <c r="A6970" t="s">
        <v>101</v>
      </c>
      <c r="B6970">
        <f t="shared" si="108"/>
        <v>64</v>
      </c>
      <c r="C6970" t="s">
        <v>33</v>
      </c>
      <c r="D6970" s="1">
        <v>46079</v>
      </c>
      <c r="E6970" t="s">
        <v>36</v>
      </c>
      <c r="AF6970">
        <f>IF(excel_project[[#This Row],[Total Messages]]&gt;0,1,0)</f>
        <v>0</v>
      </c>
    </row>
    <row r="6971" spans="1:32" x14ac:dyDescent="0.3">
      <c r="A6971" t="s">
        <v>101</v>
      </c>
      <c r="B6971">
        <f t="shared" si="108"/>
        <v>64</v>
      </c>
      <c r="C6971" t="s">
        <v>33</v>
      </c>
      <c r="D6971" s="1">
        <v>46080</v>
      </c>
      <c r="E6971" t="s">
        <v>38</v>
      </c>
      <c r="AF6971">
        <f>IF(excel_project[[#This Row],[Total Messages]]&gt;0,1,0)</f>
        <v>0</v>
      </c>
    </row>
    <row r="6972" spans="1:32" x14ac:dyDescent="0.3">
      <c r="A6972" t="s">
        <v>101</v>
      </c>
      <c r="B6972">
        <f t="shared" si="108"/>
        <v>64</v>
      </c>
      <c r="C6972" t="s">
        <v>33</v>
      </c>
      <c r="D6972" s="1">
        <v>46081</v>
      </c>
      <c r="E6972" t="s">
        <v>39</v>
      </c>
      <c r="AF6972">
        <f>IF(excel_project[[#This Row],[Total Messages]]&gt;0,1,0)</f>
        <v>0</v>
      </c>
    </row>
    <row r="6973" spans="1:32" x14ac:dyDescent="0.3">
      <c r="A6973" t="s">
        <v>101</v>
      </c>
      <c r="B6973">
        <f t="shared" si="108"/>
        <v>64</v>
      </c>
      <c r="C6973" t="s">
        <v>33</v>
      </c>
      <c r="D6973" s="1">
        <v>46082</v>
      </c>
      <c r="E6973" t="s">
        <v>40</v>
      </c>
      <c r="AF6973">
        <f>IF(excel_project[[#This Row],[Total Messages]]&gt;0,1,0)</f>
        <v>0</v>
      </c>
    </row>
    <row r="6974" spans="1:32" x14ac:dyDescent="0.3">
      <c r="A6974" t="s">
        <v>101</v>
      </c>
      <c r="B6974">
        <f t="shared" si="108"/>
        <v>64</v>
      </c>
      <c r="C6974" t="s">
        <v>33</v>
      </c>
      <c r="D6974" s="1">
        <v>46083</v>
      </c>
      <c r="E6974" t="s">
        <v>30</v>
      </c>
      <c r="AF6974">
        <f>IF(excel_project[[#This Row],[Total Messages]]&gt;0,1,0)</f>
        <v>0</v>
      </c>
    </row>
    <row r="6975" spans="1:32" x14ac:dyDescent="0.3">
      <c r="A6975" t="s">
        <v>101</v>
      </c>
      <c r="B6975">
        <f t="shared" si="108"/>
        <v>64</v>
      </c>
      <c r="C6975" t="s">
        <v>33</v>
      </c>
      <c r="D6975" s="1">
        <v>46084</v>
      </c>
      <c r="E6975" t="s">
        <v>34</v>
      </c>
      <c r="AF6975">
        <f>IF(excel_project[[#This Row],[Total Messages]]&gt;0,1,0)</f>
        <v>0</v>
      </c>
    </row>
    <row r="6976" spans="1:32" x14ac:dyDescent="0.3">
      <c r="A6976" t="s">
        <v>101</v>
      </c>
      <c r="B6976">
        <f t="shared" si="108"/>
        <v>64</v>
      </c>
      <c r="C6976" t="s">
        <v>33</v>
      </c>
      <c r="D6976" s="1">
        <v>46085</v>
      </c>
      <c r="E6976" t="s">
        <v>35</v>
      </c>
      <c r="AF6976">
        <f>IF(excel_project[[#This Row],[Total Messages]]&gt;0,1,0)</f>
        <v>0</v>
      </c>
    </row>
    <row r="6977" spans="1:32" x14ac:dyDescent="0.3">
      <c r="A6977" t="s">
        <v>101</v>
      </c>
      <c r="B6977">
        <f t="shared" si="108"/>
        <v>64</v>
      </c>
      <c r="C6977" t="s">
        <v>33</v>
      </c>
      <c r="D6977" s="1">
        <v>46086</v>
      </c>
      <c r="E6977" t="s">
        <v>36</v>
      </c>
      <c r="AF6977">
        <f>IF(excel_project[[#This Row],[Total Messages]]&gt;0,1,0)</f>
        <v>0</v>
      </c>
    </row>
    <row r="6978" spans="1:32" x14ac:dyDescent="0.3">
      <c r="A6978" t="s">
        <v>101</v>
      </c>
      <c r="B6978">
        <f t="shared" ref="B6978:B7041" si="109">VALUE(LEFT(A6978,LEN(A6978)-1))</f>
        <v>64</v>
      </c>
      <c r="C6978" t="s">
        <v>33</v>
      </c>
      <c r="D6978" s="1">
        <v>46087</v>
      </c>
      <c r="E6978" t="s">
        <v>38</v>
      </c>
      <c r="AF6978">
        <f>IF(excel_project[[#This Row],[Total Messages]]&gt;0,1,0)</f>
        <v>0</v>
      </c>
    </row>
    <row r="6979" spans="1:32" x14ac:dyDescent="0.3">
      <c r="A6979" t="s">
        <v>101</v>
      </c>
      <c r="B6979">
        <f t="shared" si="109"/>
        <v>64</v>
      </c>
      <c r="C6979" t="s">
        <v>33</v>
      </c>
      <c r="D6979" s="1">
        <v>46088</v>
      </c>
      <c r="E6979" t="s">
        <v>39</v>
      </c>
      <c r="AF6979">
        <f>IF(excel_project[[#This Row],[Total Messages]]&gt;0,1,0)</f>
        <v>0</v>
      </c>
    </row>
    <row r="6980" spans="1:32" x14ac:dyDescent="0.3">
      <c r="A6980" t="s">
        <v>101</v>
      </c>
      <c r="B6980">
        <f t="shared" si="109"/>
        <v>64</v>
      </c>
      <c r="C6980" t="s">
        <v>33</v>
      </c>
      <c r="D6980" s="1">
        <v>46089</v>
      </c>
      <c r="E6980" t="s">
        <v>40</v>
      </c>
      <c r="AF6980">
        <f>IF(excel_project[[#This Row],[Total Messages]]&gt;0,1,0)</f>
        <v>0</v>
      </c>
    </row>
    <row r="6981" spans="1:32" x14ac:dyDescent="0.3">
      <c r="A6981" t="s">
        <v>101</v>
      </c>
      <c r="B6981">
        <f t="shared" si="109"/>
        <v>64</v>
      </c>
      <c r="C6981" t="s">
        <v>33</v>
      </c>
      <c r="D6981" s="1">
        <v>46090</v>
      </c>
      <c r="E6981" t="s">
        <v>30</v>
      </c>
      <c r="AF6981">
        <f>IF(excel_project[[#This Row],[Total Messages]]&gt;0,1,0)</f>
        <v>0</v>
      </c>
    </row>
    <row r="6982" spans="1:32" x14ac:dyDescent="0.3">
      <c r="A6982" t="s">
        <v>101</v>
      </c>
      <c r="B6982">
        <f t="shared" si="109"/>
        <v>64</v>
      </c>
      <c r="C6982" t="s">
        <v>33</v>
      </c>
      <c r="D6982" s="1">
        <v>46091</v>
      </c>
      <c r="E6982" t="s">
        <v>34</v>
      </c>
      <c r="AF6982">
        <f>IF(excel_project[[#This Row],[Total Messages]]&gt;0,1,0)</f>
        <v>0</v>
      </c>
    </row>
    <row r="6983" spans="1:32" x14ac:dyDescent="0.3">
      <c r="A6983" t="s">
        <v>101</v>
      </c>
      <c r="B6983">
        <f t="shared" si="109"/>
        <v>64</v>
      </c>
      <c r="C6983" t="s">
        <v>33</v>
      </c>
      <c r="D6983" s="1">
        <v>46092</v>
      </c>
      <c r="E6983" t="s">
        <v>35</v>
      </c>
      <c r="AF6983">
        <f>IF(excel_project[[#This Row],[Total Messages]]&gt;0,1,0)</f>
        <v>0</v>
      </c>
    </row>
    <row r="6984" spans="1:32" x14ac:dyDescent="0.3">
      <c r="A6984" t="s">
        <v>101</v>
      </c>
      <c r="B6984">
        <f t="shared" si="109"/>
        <v>64</v>
      </c>
      <c r="C6984" t="s">
        <v>33</v>
      </c>
      <c r="D6984" s="1">
        <v>46093</v>
      </c>
      <c r="E6984" t="s">
        <v>36</v>
      </c>
      <c r="AF6984">
        <f>IF(excel_project[[#This Row],[Total Messages]]&gt;0,1,0)</f>
        <v>0</v>
      </c>
    </row>
    <row r="6985" spans="1:32" x14ac:dyDescent="0.3">
      <c r="A6985" t="s">
        <v>101</v>
      </c>
      <c r="B6985">
        <f t="shared" si="109"/>
        <v>64</v>
      </c>
      <c r="C6985" t="s">
        <v>33</v>
      </c>
      <c r="D6985" s="1">
        <v>46094</v>
      </c>
      <c r="E6985" t="s">
        <v>38</v>
      </c>
      <c r="AF6985">
        <f>IF(excel_project[[#This Row],[Total Messages]]&gt;0,1,0)</f>
        <v>0</v>
      </c>
    </row>
    <row r="6986" spans="1:32" x14ac:dyDescent="0.3">
      <c r="A6986" t="s">
        <v>101</v>
      </c>
      <c r="B6986">
        <f t="shared" si="109"/>
        <v>64</v>
      </c>
      <c r="C6986" t="s">
        <v>33</v>
      </c>
      <c r="D6986" s="1">
        <v>46095</v>
      </c>
      <c r="E6986" t="s">
        <v>39</v>
      </c>
      <c r="AF6986">
        <f>IF(excel_project[[#This Row],[Total Messages]]&gt;0,1,0)</f>
        <v>0</v>
      </c>
    </row>
    <row r="6987" spans="1:32" x14ac:dyDescent="0.3">
      <c r="A6987" t="s">
        <v>101</v>
      </c>
      <c r="B6987">
        <f t="shared" si="109"/>
        <v>64</v>
      </c>
      <c r="C6987" t="s">
        <v>33</v>
      </c>
      <c r="D6987" s="1">
        <v>46096</v>
      </c>
      <c r="E6987" t="s">
        <v>40</v>
      </c>
      <c r="AF6987">
        <f>IF(excel_project[[#This Row],[Total Messages]]&gt;0,1,0)</f>
        <v>0</v>
      </c>
    </row>
    <row r="6988" spans="1:32" x14ac:dyDescent="0.3">
      <c r="A6988" t="s">
        <v>101</v>
      </c>
      <c r="B6988">
        <f t="shared" si="109"/>
        <v>64</v>
      </c>
      <c r="C6988" t="s">
        <v>33</v>
      </c>
      <c r="D6988" s="1">
        <v>46097</v>
      </c>
      <c r="E6988" t="s">
        <v>30</v>
      </c>
      <c r="AF6988">
        <f>IF(excel_project[[#This Row],[Total Messages]]&gt;0,1,0)</f>
        <v>0</v>
      </c>
    </row>
    <row r="6989" spans="1:32" x14ac:dyDescent="0.3">
      <c r="A6989" t="s">
        <v>101</v>
      </c>
      <c r="B6989">
        <f t="shared" si="109"/>
        <v>64</v>
      </c>
      <c r="C6989" t="s">
        <v>33</v>
      </c>
      <c r="D6989" s="1">
        <v>46098</v>
      </c>
      <c r="E6989" t="s">
        <v>34</v>
      </c>
      <c r="AF6989">
        <f>IF(excel_project[[#This Row],[Total Messages]]&gt;0,1,0)</f>
        <v>0</v>
      </c>
    </row>
    <row r="6990" spans="1:32" x14ac:dyDescent="0.3">
      <c r="A6990" t="s">
        <v>101</v>
      </c>
      <c r="B6990">
        <f t="shared" si="109"/>
        <v>64</v>
      </c>
      <c r="C6990" t="s">
        <v>33</v>
      </c>
      <c r="D6990" s="1">
        <v>46099</v>
      </c>
      <c r="E6990" t="s">
        <v>35</v>
      </c>
      <c r="AF6990">
        <f>IF(excel_project[[#This Row],[Total Messages]]&gt;0,1,0)</f>
        <v>0</v>
      </c>
    </row>
    <row r="6991" spans="1:32" x14ac:dyDescent="0.3">
      <c r="A6991" t="s">
        <v>101</v>
      </c>
      <c r="B6991">
        <f t="shared" si="109"/>
        <v>64</v>
      </c>
      <c r="C6991" t="s">
        <v>33</v>
      </c>
      <c r="D6991" s="1">
        <v>46100</v>
      </c>
      <c r="E6991" t="s">
        <v>36</v>
      </c>
      <c r="AF6991">
        <f>IF(excel_project[[#This Row],[Total Messages]]&gt;0,1,0)</f>
        <v>0</v>
      </c>
    </row>
    <row r="6992" spans="1:32" x14ac:dyDescent="0.3">
      <c r="A6992" t="s">
        <v>101</v>
      </c>
      <c r="B6992">
        <f t="shared" si="109"/>
        <v>64</v>
      </c>
      <c r="C6992" t="s">
        <v>33</v>
      </c>
      <c r="D6992" s="1">
        <v>46101</v>
      </c>
      <c r="E6992" t="s">
        <v>38</v>
      </c>
      <c r="AF6992">
        <f>IF(excel_project[[#This Row],[Total Messages]]&gt;0,1,0)</f>
        <v>0</v>
      </c>
    </row>
    <row r="6993" spans="1:32" x14ac:dyDescent="0.3">
      <c r="A6993" t="s">
        <v>101</v>
      </c>
      <c r="B6993">
        <f t="shared" si="109"/>
        <v>64</v>
      </c>
      <c r="C6993" t="s">
        <v>33</v>
      </c>
      <c r="D6993" s="1">
        <v>46102</v>
      </c>
      <c r="E6993" t="s">
        <v>39</v>
      </c>
      <c r="AF6993">
        <f>IF(excel_project[[#This Row],[Total Messages]]&gt;0,1,0)</f>
        <v>0</v>
      </c>
    </row>
    <row r="6994" spans="1:32" x14ac:dyDescent="0.3">
      <c r="A6994" t="s">
        <v>101</v>
      </c>
      <c r="B6994">
        <f t="shared" si="109"/>
        <v>64</v>
      </c>
      <c r="C6994" t="s">
        <v>33</v>
      </c>
      <c r="D6994" s="1">
        <v>46103</v>
      </c>
      <c r="E6994" t="s">
        <v>40</v>
      </c>
      <c r="AF6994">
        <f>IF(excel_project[[#This Row],[Total Messages]]&gt;0,1,0)</f>
        <v>0</v>
      </c>
    </row>
    <row r="6995" spans="1:32" x14ac:dyDescent="0.3">
      <c r="A6995" t="s">
        <v>101</v>
      </c>
      <c r="B6995">
        <f t="shared" si="109"/>
        <v>64</v>
      </c>
      <c r="C6995" t="s">
        <v>33</v>
      </c>
      <c r="D6995" s="1">
        <v>46104</v>
      </c>
      <c r="E6995" t="s">
        <v>30</v>
      </c>
      <c r="AF6995">
        <f>IF(excel_project[[#This Row],[Total Messages]]&gt;0,1,0)</f>
        <v>0</v>
      </c>
    </row>
    <row r="6996" spans="1:32" x14ac:dyDescent="0.3">
      <c r="A6996" t="s">
        <v>101</v>
      </c>
      <c r="B6996">
        <f t="shared" si="109"/>
        <v>64</v>
      </c>
      <c r="C6996" t="s">
        <v>33</v>
      </c>
      <c r="D6996" s="1">
        <v>46105</v>
      </c>
      <c r="E6996" t="s">
        <v>34</v>
      </c>
      <c r="AF6996">
        <f>IF(excel_project[[#This Row],[Total Messages]]&gt;0,1,0)</f>
        <v>0</v>
      </c>
    </row>
    <row r="6997" spans="1:32" x14ac:dyDescent="0.3">
      <c r="A6997" t="s">
        <v>101</v>
      </c>
      <c r="B6997">
        <f t="shared" si="109"/>
        <v>64</v>
      </c>
      <c r="C6997" t="s">
        <v>33</v>
      </c>
      <c r="D6997" s="1">
        <v>46106</v>
      </c>
      <c r="E6997" t="s">
        <v>35</v>
      </c>
      <c r="AF6997">
        <f>IF(excel_project[[#This Row],[Total Messages]]&gt;0,1,0)</f>
        <v>0</v>
      </c>
    </row>
    <row r="6998" spans="1:32" x14ac:dyDescent="0.3">
      <c r="A6998" t="s">
        <v>101</v>
      </c>
      <c r="B6998">
        <f t="shared" si="109"/>
        <v>64</v>
      </c>
      <c r="C6998" t="s">
        <v>33</v>
      </c>
      <c r="D6998" s="1">
        <v>46107</v>
      </c>
      <c r="E6998" t="s">
        <v>36</v>
      </c>
      <c r="AF6998">
        <f>IF(excel_project[[#This Row],[Total Messages]]&gt;0,1,0)</f>
        <v>0</v>
      </c>
    </row>
    <row r="6999" spans="1:32" x14ac:dyDescent="0.3">
      <c r="A6999" t="s">
        <v>101</v>
      </c>
      <c r="B6999">
        <f t="shared" si="109"/>
        <v>64</v>
      </c>
      <c r="C6999" t="s">
        <v>33</v>
      </c>
      <c r="D6999" s="1">
        <v>46108</v>
      </c>
      <c r="E6999" t="s">
        <v>38</v>
      </c>
      <c r="AF6999">
        <f>IF(excel_project[[#This Row],[Total Messages]]&gt;0,1,0)</f>
        <v>0</v>
      </c>
    </row>
    <row r="7000" spans="1:32" x14ac:dyDescent="0.3">
      <c r="A7000" t="s">
        <v>101</v>
      </c>
      <c r="B7000">
        <f t="shared" si="109"/>
        <v>64</v>
      </c>
      <c r="C7000" t="s">
        <v>33</v>
      </c>
      <c r="D7000" s="1">
        <v>46109</v>
      </c>
      <c r="E7000" t="s">
        <v>39</v>
      </c>
      <c r="AF7000">
        <f>IF(excel_project[[#This Row],[Total Messages]]&gt;0,1,0)</f>
        <v>0</v>
      </c>
    </row>
    <row r="7001" spans="1:32" x14ac:dyDescent="0.3">
      <c r="A7001" t="s">
        <v>101</v>
      </c>
      <c r="B7001">
        <f t="shared" si="109"/>
        <v>64</v>
      </c>
      <c r="C7001" t="s">
        <v>33</v>
      </c>
      <c r="D7001" s="1">
        <v>46110</v>
      </c>
      <c r="E7001" t="s">
        <v>40</v>
      </c>
      <c r="AF7001">
        <f>IF(excel_project[[#This Row],[Total Messages]]&gt;0,1,0)</f>
        <v>0</v>
      </c>
    </row>
    <row r="7002" spans="1:32" x14ac:dyDescent="0.3">
      <c r="A7002" t="s">
        <v>101</v>
      </c>
      <c r="B7002">
        <f t="shared" si="109"/>
        <v>64</v>
      </c>
      <c r="C7002" t="s">
        <v>33</v>
      </c>
      <c r="D7002" s="1">
        <v>46111</v>
      </c>
      <c r="E7002" t="s">
        <v>30</v>
      </c>
      <c r="AF7002">
        <f>IF(excel_project[[#This Row],[Total Messages]]&gt;0,1,0)</f>
        <v>0</v>
      </c>
    </row>
    <row r="7003" spans="1:32" x14ac:dyDescent="0.3">
      <c r="A7003" t="s">
        <v>101</v>
      </c>
      <c r="B7003">
        <f t="shared" si="109"/>
        <v>64</v>
      </c>
      <c r="C7003" t="s">
        <v>33</v>
      </c>
      <c r="D7003" s="1">
        <v>46112</v>
      </c>
      <c r="E7003" t="s">
        <v>34</v>
      </c>
      <c r="AF7003">
        <f>IF(excel_project[[#This Row],[Total Messages]]&gt;0,1,0)</f>
        <v>0</v>
      </c>
    </row>
    <row r="7004" spans="1:32" x14ac:dyDescent="0.3">
      <c r="A7004" t="s">
        <v>101</v>
      </c>
      <c r="B7004">
        <f t="shared" si="109"/>
        <v>64</v>
      </c>
      <c r="C7004" t="s">
        <v>33</v>
      </c>
      <c r="D7004" s="1">
        <v>46113</v>
      </c>
      <c r="E7004" t="s">
        <v>35</v>
      </c>
      <c r="AF7004">
        <f>IF(excel_project[[#This Row],[Total Messages]]&gt;0,1,0)</f>
        <v>0</v>
      </c>
    </row>
    <row r="7005" spans="1:32" x14ac:dyDescent="0.3">
      <c r="A7005" t="s">
        <v>101</v>
      </c>
      <c r="B7005">
        <f t="shared" si="109"/>
        <v>64</v>
      </c>
      <c r="C7005" t="s">
        <v>33</v>
      </c>
      <c r="D7005" s="1">
        <v>46114</v>
      </c>
      <c r="E7005" t="s">
        <v>36</v>
      </c>
      <c r="AF7005">
        <f>IF(excel_project[[#This Row],[Total Messages]]&gt;0,1,0)</f>
        <v>0</v>
      </c>
    </row>
    <row r="7006" spans="1:32" x14ac:dyDescent="0.3">
      <c r="A7006" t="s">
        <v>101</v>
      </c>
      <c r="B7006">
        <f t="shared" si="109"/>
        <v>64</v>
      </c>
      <c r="C7006" t="s">
        <v>33</v>
      </c>
      <c r="D7006" s="1">
        <v>46115</v>
      </c>
      <c r="E7006" t="s">
        <v>38</v>
      </c>
      <c r="AF7006">
        <f>IF(excel_project[[#This Row],[Total Messages]]&gt;0,1,0)</f>
        <v>0</v>
      </c>
    </row>
    <row r="7007" spans="1:32" x14ac:dyDescent="0.3">
      <c r="A7007" t="s">
        <v>101</v>
      </c>
      <c r="B7007">
        <f t="shared" si="109"/>
        <v>64</v>
      </c>
      <c r="C7007" t="s">
        <v>33</v>
      </c>
      <c r="D7007" s="1">
        <v>46116</v>
      </c>
      <c r="E7007" t="s">
        <v>39</v>
      </c>
      <c r="AF7007">
        <f>IF(excel_project[[#This Row],[Total Messages]]&gt;0,1,0)</f>
        <v>0</v>
      </c>
    </row>
    <row r="7008" spans="1:32" x14ac:dyDescent="0.3">
      <c r="A7008" t="s">
        <v>101</v>
      </c>
      <c r="B7008">
        <f t="shared" si="109"/>
        <v>64</v>
      </c>
      <c r="C7008" t="s">
        <v>33</v>
      </c>
      <c r="D7008" s="1">
        <v>46117</v>
      </c>
      <c r="E7008" t="s">
        <v>40</v>
      </c>
      <c r="AF7008">
        <f>IF(excel_project[[#This Row],[Total Messages]]&gt;0,1,0)</f>
        <v>0</v>
      </c>
    </row>
    <row r="7009" spans="1:32" x14ac:dyDescent="0.3">
      <c r="A7009" t="s">
        <v>101</v>
      </c>
      <c r="B7009">
        <f t="shared" si="109"/>
        <v>64</v>
      </c>
      <c r="C7009" t="s">
        <v>33</v>
      </c>
      <c r="D7009" s="1">
        <v>46118</v>
      </c>
      <c r="E7009" t="s">
        <v>30</v>
      </c>
      <c r="AF7009">
        <f>IF(excel_project[[#This Row],[Total Messages]]&gt;0,1,0)</f>
        <v>0</v>
      </c>
    </row>
    <row r="7010" spans="1:32" x14ac:dyDescent="0.3">
      <c r="A7010" t="s">
        <v>101</v>
      </c>
      <c r="B7010">
        <f t="shared" si="109"/>
        <v>64</v>
      </c>
      <c r="C7010" t="s">
        <v>33</v>
      </c>
      <c r="D7010" s="1">
        <v>46119</v>
      </c>
      <c r="E7010" t="s">
        <v>34</v>
      </c>
      <c r="AF7010">
        <f>IF(excel_project[[#This Row],[Total Messages]]&gt;0,1,0)</f>
        <v>0</v>
      </c>
    </row>
    <row r="7011" spans="1:32" x14ac:dyDescent="0.3">
      <c r="A7011" t="s">
        <v>101</v>
      </c>
      <c r="B7011">
        <f t="shared" si="109"/>
        <v>64</v>
      </c>
      <c r="C7011" t="s">
        <v>33</v>
      </c>
      <c r="D7011" s="1">
        <v>46120</v>
      </c>
      <c r="E7011" t="s">
        <v>35</v>
      </c>
      <c r="AF7011">
        <f>IF(excel_project[[#This Row],[Total Messages]]&gt;0,1,0)</f>
        <v>0</v>
      </c>
    </row>
    <row r="7012" spans="1:32" x14ac:dyDescent="0.3">
      <c r="A7012" t="s">
        <v>101</v>
      </c>
      <c r="B7012">
        <f t="shared" si="109"/>
        <v>64</v>
      </c>
      <c r="C7012" t="s">
        <v>33</v>
      </c>
      <c r="D7012" s="1">
        <v>46121</v>
      </c>
      <c r="E7012" t="s">
        <v>36</v>
      </c>
      <c r="AF7012">
        <f>IF(excel_project[[#This Row],[Total Messages]]&gt;0,1,0)</f>
        <v>0</v>
      </c>
    </row>
    <row r="7013" spans="1:32" x14ac:dyDescent="0.3">
      <c r="A7013" t="s">
        <v>101</v>
      </c>
      <c r="B7013">
        <f t="shared" si="109"/>
        <v>64</v>
      </c>
      <c r="C7013" t="s">
        <v>33</v>
      </c>
      <c r="D7013" s="1">
        <v>46122</v>
      </c>
      <c r="E7013" t="s">
        <v>38</v>
      </c>
      <c r="AF7013">
        <f>IF(excel_project[[#This Row],[Total Messages]]&gt;0,1,0)</f>
        <v>0</v>
      </c>
    </row>
    <row r="7014" spans="1:32" x14ac:dyDescent="0.3">
      <c r="A7014" t="s">
        <v>101</v>
      </c>
      <c r="B7014">
        <f t="shared" si="109"/>
        <v>64</v>
      </c>
      <c r="C7014" t="s">
        <v>33</v>
      </c>
      <c r="D7014" s="1">
        <v>46123</v>
      </c>
      <c r="E7014" t="s">
        <v>39</v>
      </c>
      <c r="AF7014">
        <f>IF(excel_project[[#This Row],[Total Messages]]&gt;0,1,0)</f>
        <v>0</v>
      </c>
    </row>
    <row r="7015" spans="1:32" x14ac:dyDescent="0.3">
      <c r="A7015" t="s">
        <v>101</v>
      </c>
      <c r="B7015">
        <f t="shared" si="109"/>
        <v>64</v>
      </c>
      <c r="C7015" t="s">
        <v>33</v>
      </c>
      <c r="D7015" s="1">
        <v>46124</v>
      </c>
      <c r="E7015" t="s">
        <v>40</v>
      </c>
      <c r="AF7015">
        <f>IF(excel_project[[#This Row],[Total Messages]]&gt;0,1,0)</f>
        <v>0</v>
      </c>
    </row>
    <row r="7016" spans="1:32" x14ac:dyDescent="0.3">
      <c r="A7016" t="s">
        <v>101</v>
      </c>
      <c r="B7016">
        <f t="shared" si="109"/>
        <v>64</v>
      </c>
      <c r="C7016" t="s">
        <v>33</v>
      </c>
      <c r="D7016" s="1">
        <v>46125</v>
      </c>
      <c r="E7016" t="s">
        <v>30</v>
      </c>
      <c r="AF7016">
        <f>IF(excel_project[[#This Row],[Total Messages]]&gt;0,1,0)</f>
        <v>0</v>
      </c>
    </row>
    <row r="7017" spans="1:32" x14ac:dyDescent="0.3">
      <c r="A7017" t="s">
        <v>101</v>
      </c>
      <c r="B7017">
        <f t="shared" si="109"/>
        <v>64</v>
      </c>
      <c r="C7017" t="s">
        <v>33</v>
      </c>
      <c r="D7017" s="1">
        <v>46126</v>
      </c>
      <c r="E7017" t="s">
        <v>34</v>
      </c>
      <c r="AF7017">
        <f>IF(excel_project[[#This Row],[Total Messages]]&gt;0,1,0)</f>
        <v>0</v>
      </c>
    </row>
    <row r="7018" spans="1:32" x14ac:dyDescent="0.3">
      <c r="A7018" t="s">
        <v>101</v>
      </c>
      <c r="B7018">
        <f t="shared" si="109"/>
        <v>64</v>
      </c>
      <c r="C7018" t="s">
        <v>33</v>
      </c>
      <c r="D7018" s="1">
        <v>46127</v>
      </c>
      <c r="E7018" t="s">
        <v>35</v>
      </c>
      <c r="AF7018">
        <f>IF(excel_project[[#This Row],[Total Messages]]&gt;0,1,0)</f>
        <v>0</v>
      </c>
    </row>
    <row r="7019" spans="1:32" x14ac:dyDescent="0.3">
      <c r="A7019" t="s">
        <v>101</v>
      </c>
      <c r="B7019">
        <f t="shared" si="109"/>
        <v>64</v>
      </c>
      <c r="C7019" t="s">
        <v>33</v>
      </c>
      <c r="D7019" s="1">
        <v>46128</v>
      </c>
      <c r="E7019" t="s">
        <v>36</v>
      </c>
      <c r="AF7019">
        <f>IF(excel_project[[#This Row],[Total Messages]]&gt;0,1,0)</f>
        <v>0</v>
      </c>
    </row>
    <row r="7020" spans="1:32" x14ac:dyDescent="0.3">
      <c r="A7020" t="s">
        <v>101</v>
      </c>
      <c r="B7020">
        <f t="shared" si="109"/>
        <v>64</v>
      </c>
      <c r="C7020" t="s">
        <v>33</v>
      </c>
      <c r="D7020" s="1">
        <v>46129</v>
      </c>
      <c r="E7020" t="s">
        <v>38</v>
      </c>
      <c r="AF7020">
        <f>IF(excel_project[[#This Row],[Total Messages]]&gt;0,1,0)</f>
        <v>0</v>
      </c>
    </row>
    <row r="7021" spans="1:32" x14ac:dyDescent="0.3">
      <c r="A7021" t="s">
        <v>101</v>
      </c>
      <c r="B7021">
        <f t="shared" si="109"/>
        <v>64</v>
      </c>
      <c r="C7021" t="s">
        <v>33</v>
      </c>
      <c r="D7021" s="1">
        <v>46130</v>
      </c>
      <c r="E7021" t="s">
        <v>39</v>
      </c>
      <c r="AF7021">
        <f>IF(excel_project[[#This Row],[Total Messages]]&gt;0,1,0)</f>
        <v>0</v>
      </c>
    </row>
    <row r="7022" spans="1:32" x14ac:dyDescent="0.3">
      <c r="A7022" t="s">
        <v>101</v>
      </c>
      <c r="B7022">
        <f t="shared" si="109"/>
        <v>64</v>
      </c>
      <c r="C7022" t="s">
        <v>33</v>
      </c>
      <c r="D7022" s="1">
        <v>46131</v>
      </c>
      <c r="E7022" t="s">
        <v>40</v>
      </c>
      <c r="AF7022">
        <f>IF(excel_project[[#This Row],[Total Messages]]&gt;0,1,0)</f>
        <v>0</v>
      </c>
    </row>
    <row r="7023" spans="1:32" x14ac:dyDescent="0.3">
      <c r="A7023" t="s">
        <v>101</v>
      </c>
      <c r="B7023">
        <f t="shared" si="109"/>
        <v>64</v>
      </c>
      <c r="C7023" t="s">
        <v>33</v>
      </c>
      <c r="D7023" s="1">
        <v>46132</v>
      </c>
      <c r="E7023" t="s">
        <v>30</v>
      </c>
      <c r="AF7023">
        <f>IF(excel_project[[#This Row],[Total Messages]]&gt;0,1,0)</f>
        <v>0</v>
      </c>
    </row>
    <row r="7024" spans="1:32" x14ac:dyDescent="0.3">
      <c r="A7024" t="s">
        <v>101</v>
      </c>
      <c r="B7024">
        <f t="shared" si="109"/>
        <v>64</v>
      </c>
      <c r="C7024" t="s">
        <v>33</v>
      </c>
      <c r="D7024" s="1">
        <v>46133</v>
      </c>
      <c r="E7024" t="s">
        <v>34</v>
      </c>
      <c r="AF7024">
        <f>IF(excel_project[[#This Row],[Total Messages]]&gt;0,1,0)</f>
        <v>0</v>
      </c>
    </row>
    <row r="7025" spans="1:32" x14ac:dyDescent="0.3">
      <c r="A7025" t="s">
        <v>101</v>
      </c>
      <c r="B7025">
        <f t="shared" si="109"/>
        <v>64</v>
      </c>
      <c r="C7025" t="s">
        <v>33</v>
      </c>
      <c r="D7025" s="1">
        <v>46134</v>
      </c>
      <c r="E7025" t="s">
        <v>35</v>
      </c>
      <c r="AF7025">
        <f>IF(excel_project[[#This Row],[Total Messages]]&gt;0,1,0)</f>
        <v>0</v>
      </c>
    </row>
    <row r="7026" spans="1:32" x14ac:dyDescent="0.3">
      <c r="A7026" t="s">
        <v>101</v>
      </c>
      <c r="B7026">
        <f t="shared" si="109"/>
        <v>64</v>
      </c>
      <c r="C7026" t="s">
        <v>33</v>
      </c>
      <c r="D7026" s="1">
        <v>46135</v>
      </c>
      <c r="E7026" t="s">
        <v>36</v>
      </c>
      <c r="AF7026">
        <f>IF(excel_project[[#This Row],[Total Messages]]&gt;0,1,0)</f>
        <v>0</v>
      </c>
    </row>
    <row r="7027" spans="1:32" x14ac:dyDescent="0.3">
      <c r="A7027" t="s">
        <v>101</v>
      </c>
      <c r="B7027">
        <f t="shared" si="109"/>
        <v>64</v>
      </c>
      <c r="C7027" t="s">
        <v>33</v>
      </c>
      <c r="D7027" s="1">
        <v>46136</v>
      </c>
      <c r="E7027" t="s">
        <v>38</v>
      </c>
      <c r="AF7027">
        <f>IF(excel_project[[#This Row],[Total Messages]]&gt;0,1,0)</f>
        <v>0</v>
      </c>
    </row>
    <row r="7028" spans="1:32" x14ac:dyDescent="0.3">
      <c r="A7028" t="s">
        <v>101</v>
      </c>
      <c r="B7028">
        <f t="shared" si="109"/>
        <v>64</v>
      </c>
      <c r="C7028" t="s">
        <v>33</v>
      </c>
      <c r="D7028" s="1">
        <v>46137</v>
      </c>
      <c r="E7028" t="s">
        <v>39</v>
      </c>
      <c r="AF7028">
        <f>IF(excel_project[[#This Row],[Total Messages]]&gt;0,1,0)</f>
        <v>0</v>
      </c>
    </row>
    <row r="7029" spans="1:32" x14ac:dyDescent="0.3">
      <c r="A7029" t="s">
        <v>101</v>
      </c>
      <c r="B7029">
        <f t="shared" si="109"/>
        <v>64</v>
      </c>
      <c r="C7029" t="s">
        <v>33</v>
      </c>
      <c r="D7029" s="1">
        <v>46138</v>
      </c>
      <c r="E7029" t="s">
        <v>40</v>
      </c>
      <c r="AF7029">
        <f>IF(excel_project[[#This Row],[Total Messages]]&gt;0,1,0)</f>
        <v>0</v>
      </c>
    </row>
    <row r="7030" spans="1:32" x14ac:dyDescent="0.3">
      <c r="A7030" t="s">
        <v>101</v>
      </c>
      <c r="B7030">
        <f t="shared" si="109"/>
        <v>64</v>
      </c>
      <c r="C7030" t="s">
        <v>33</v>
      </c>
      <c r="D7030" s="1">
        <v>46139</v>
      </c>
      <c r="E7030" t="s">
        <v>30</v>
      </c>
      <c r="AF7030">
        <f>IF(excel_project[[#This Row],[Total Messages]]&gt;0,1,0)</f>
        <v>0</v>
      </c>
    </row>
    <row r="7031" spans="1:32" x14ac:dyDescent="0.3">
      <c r="A7031" t="s">
        <v>101</v>
      </c>
      <c r="B7031">
        <f t="shared" si="109"/>
        <v>64</v>
      </c>
      <c r="C7031" t="s">
        <v>33</v>
      </c>
      <c r="D7031" s="1">
        <v>46140</v>
      </c>
      <c r="E7031" t="s">
        <v>34</v>
      </c>
      <c r="AF7031">
        <f>IF(excel_project[[#This Row],[Total Messages]]&gt;0,1,0)</f>
        <v>0</v>
      </c>
    </row>
    <row r="7032" spans="1:32" x14ac:dyDescent="0.3">
      <c r="A7032" t="s">
        <v>101</v>
      </c>
      <c r="B7032">
        <f t="shared" si="109"/>
        <v>64</v>
      </c>
      <c r="C7032" t="s">
        <v>33</v>
      </c>
      <c r="D7032" s="1">
        <v>46141</v>
      </c>
      <c r="E7032" t="s">
        <v>35</v>
      </c>
      <c r="AF7032">
        <f>IF(excel_project[[#This Row],[Total Messages]]&gt;0,1,0)</f>
        <v>0</v>
      </c>
    </row>
    <row r="7033" spans="1:32" x14ac:dyDescent="0.3">
      <c r="A7033" t="s">
        <v>101</v>
      </c>
      <c r="B7033">
        <f t="shared" si="109"/>
        <v>64</v>
      </c>
      <c r="C7033" t="s">
        <v>33</v>
      </c>
      <c r="D7033" s="1">
        <v>46142</v>
      </c>
      <c r="E7033" t="s">
        <v>36</v>
      </c>
      <c r="AF7033">
        <f>IF(excel_project[[#This Row],[Total Messages]]&gt;0,1,0)</f>
        <v>0</v>
      </c>
    </row>
    <row r="7034" spans="1:32" x14ac:dyDescent="0.3">
      <c r="A7034" t="s">
        <v>101</v>
      </c>
      <c r="B7034">
        <f t="shared" si="109"/>
        <v>64</v>
      </c>
      <c r="C7034" t="s">
        <v>33</v>
      </c>
      <c r="D7034" s="1">
        <v>46143</v>
      </c>
      <c r="E7034" t="s">
        <v>38</v>
      </c>
      <c r="AF7034">
        <f>IF(excel_project[[#This Row],[Total Messages]]&gt;0,1,0)</f>
        <v>0</v>
      </c>
    </row>
    <row r="7035" spans="1:32" x14ac:dyDescent="0.3">
      <c r="A7035" t="s">
        <v>101</v>
      </c>
      <c r="B7035">
        <f t="shared" si="109"/>
        <v>64</v>
      </c>
      <c r="C7035" t="s">
        <v>33</v>
      </c>
      <c r="D7035" s="1">
        <v>46144</v>
      </c>
      <c r="E7035" t="s">
        <v>39</v>
      </c>
      <c r="AF7035">
        <f>IF(excel_project[[#This Row],[Total Messages]]&gt;0,1,0)</f>
        <v>0</v>
      </c>
    </row>
    <row r="7036" spans="1:32" x14ac:dyDescent="0.3">
      <c r="A7036" t="s">
        <v>101</v>
      </c>
      <c r="B7036">
        <f t="shared" si="109"/>
        <v>64</v>
      </c>
      <c r="C7036" t="s">
        <v>33</v>
      </c>
      <c r="D7036" s="1">
        <v>46145</v>
      </c>
      <c r="E7036" t="s">
        <v>40</v>
      </c>
      <c r="AF7036">
        <f>IF(excel_project[[#This Row],[Total Messages]]&gt;0,1,0)</f>
        <v>0</v>
      </c>
    </row>
    <row r="7037" spans="1:32" x14ac:dyDescent="0.3">
      <c r="A7037" t="s">
        <v>101</v>
      </c>
      <c r="B7037">
        <f t="shared" si="109"/>
        <v>64</v>
      </c>
      <c r="C7037" t="s">
        <v>33</v>
      </c>
      <c r="D7037" s="1">
        <v>46146</v>
      </c>
      <c r="E7037" t="s">
        <v>30</v>
      </c>
      <c r="AF7037">
        <f>IF(excel_project[[#This Row],[Total Messages]]&gt;0,1,0)</f>
        <v>0</v>
      </c>
    </row>
    <row r="7038" spans="1:32" x14ac:dyDescent="0.3">
      <c r="A7038" t="s">
        <v>101</v>
      </c>
      <c r="B7038">
        <f t="shared" si="109"/>
        <v>64</v>
      </c>
      <c r="C7038" t="s">
        <v>33</v>
      </c>
      <c r="D7038" s="1">
        <v>46147</v>
      </c>
      <c r="E7038" t="s">
        <v>34</v>
      </c>
      <c r="AF7038">
        <f>IF(excel_project[[#This Row],[Total Messages]]&gt;0,1,0)</f>
        <v>0</v>
      </c>
    </row>
    <row r="7039" spans="1:32" x14ac:dyDescent="0.3">
      <c r="A7039" t="s">
        <v>101</v>
      </c>
      <c r="B7039">
        <f t="shared" si="109"/>
        <v>64</v>
      </c>
      <c r="C7039" t="s">
        <v>33</v>
      </c>
      <c r="D7039" s="1">
        <v>46148</v>
      </c>
      <c r="E7039" t="s">
        <v>35</v>
      </c>
      <c r="AF7039">
        <f>IF(excel_project[[#This Row],[Total Messages]]&gt;0,1,0)</f>
        <v>0</v>
      </c>
    </row>
    <row r="7040" spans="1:32" x14ac:dyDescent="0.3">
      <c r="A7040" t="s">
        <v>101</v>
      </c>
      <c r="B7040">
        <f t="shared" si="109"/>
        <v>64</v>
      </c>
      <c r="C7040" t="s">
        <v>33</v>
      </c>
      <c r="D7040" s="1">
        <v>46149</v>
      </c>
      <c r="E7040" t="s">
        <v>36</v>
      </c>
      <c r="AF7040">
        <f>IF(excel_project[[#This Row],[Total Messages]]&gt;0,1,0)</f>
        <v>0</v>
      </c>
    </row>
    <row r="7041" spans="1:32" x14ac:dyDescent="0.3">
      <c r="A7041" t="s">
        <v>101</v>
      </c>
      <c r="B7041">
        <f t="shared" si="109"/>
        <v>64</v>
      </c>
      <c r="C7041" t="s">
        <v>33</v>
      </c>
      <c r="D7041" s="1">
        <v>46150</v>
      </c>
      <c r="E7041" t="s">
        <v>38</v>
      </c>
      <c r="AF7041">
        <f>IF(excel_project[[#This Row],[Total Messages]]&gt;0,1,0)</f>
        <v>0</v>
      </c>
    </row>
    <row r="7042" spans="1:32" x14ac:dyDescent="0.3">
      <c r="A7042" t="s">
        <v>102</v>
      </c>
      <c r="B7042">
        <f t="shared" ref="B7042:B7105" si="110">VALUE(LEFT(A7042,LEN(A7042)-1))</f>
        <v>65</v>
      </c>
      <c r="C7042" t="s">
        <v>33</v>
      </c>
      <c r="D7042" s="1">
        <v>46041</v>
      </c>
      <c r="E7042" t="s">
        <v>30</v>
      </c>
      <c r="AF7042">
        <f>IF(excel_project[[#This Row],[Total Messages]]&gt;0,1,0)</f>
        <v>0</v>
      </c>
    </row>
    <row r="7043" spans="1:32" x14ac:dyDescent="0.3">
      <c r="A7043" t="s">
        <v>102</v>
      </c>
      <c r="B7043">
        <f t="shared" si="110"/>
        <v>65</v>
      </c>
      <c r="C7043" t="s">
        <v>33</v>
      </c>
      <c r="D7043" s="1">
        <v>46042</v>
      </c>
      <c r="E7043" t="s">
        <v>34</v>
      </c>
      <c r="AF7043">
        <f>IF(excel_project[[#This Row],[Total Messages]]&gt;0,1,0)</f>
        <v>0</v>
      </c>
    </row>
    <row r="7044" spans="1:32" x14ac:dyDescent="0.3">
      <c r="A7044" t="s">
        <v>102</v>
      </c>
      <c r="B7044">
        <f t="shared" si="110"/>
        <v>65</v>
      </c>
      <c r="C7044" t="s">
        <v>33</v>
      </c>
      <c r="D7044" s="1">
        <v>46043</v>
      </c>
      <c r="E7044" t="s">
        <v>35</v>
      </c>
      <c r="AF7044">
        <f>IF(excel_project[[#This Row],[Total Messages]]&gt;0,1,0)</f>
        <v>0</v>
      </c>
    </row>
    <row r="7045" spans="1:32" x14ac:dyDescent="0.3">
      <c r="A7045" t="s">
        <v>102</v>
      </c>
      <c r="B7045">
        <f t="shared" si="110"/>
        <v>65</v>
      </c>
      <c r="C7045" t="s">
        <v>33</v>
      </c>
      <c r="D7045" s="1">
        <v>46044</v>
      </c>
      <c r="E7045" t="s">
        <v>36</v>
      </c>
      <c r="AF7045">
        <f>IF(excel_project[[#This Row],[Total Messages]]&gt;0,1,0)</f>
        <v>0</v>
      </c>
    </row>
    <row r="7046" spans="1:32" x14ac:dyDescent="0.3">
      <c r="A7046" t="s">
        <v>102</v>
      </c>
      <c r="B7046">
        <f t="shared" si="110"/>
        <v>65</v>
      </c>
      <c r="C7046" t="s">
        <v>33</v>
      </c>
      <c r="D7046" s="1">
        <v>46045</v>
      </c>
      <c r="E7046" t="s">
        <v>38</v>
      </c>
      <c r="AF7046">
        <f>IF(excel_project[[#This Row],[Total Messages]]&gt;0,1,0)</f>
        <v>0</v>
      </c>
    </row>
    <row r="7047" spans="1:32" x14ac:dyDescent="0.3">
      <c r="A7047" t="s">
        <v>102</v>
      </c>
      <c r="B7047">
        <f t="shared" si="110"/>
        <v>65</v>
      </c>
      <c r="C7047" t="s">
        <v>33</v>
      </c>
      <c r="D7047" s="1">
        <v>46046</v>
      </c>
      <c r="E7047" t="s">
        <v>39</v>
      </c>
      <c r="AF7047">
        <f>IF(excel_project[[#This Row],[Total Messages]]&gt;0,1,0)</f>
        <v>0</v>
      </c>
    </row>
    <row r="7048" spans="1:32" x14ac:dyDescent="0.3">
      <c r="A7048" t="s">
        <v>102</v>
      </c>
      <c r="B7048">
        <f t="shared" si="110"/>
        <v>65</v>
      </c>
      <c r="C7048" t="s">
        <v>33</v>
      </c>
      <c r="D7048" s="1">
        <v>46047</v>
      </c>
      <c r="E7048" t="s">
        <v>40</v>
      </c>
      <c r="AF7048">
        <f>IF(excel_project[[#This Row],[Total Messages]]&gt;0,1,0)</f>
        <v>0</v>
      </c>
    </row>
    <row r="7049" spans="1:32" x14ac:dyDescent="0.3">
      <c r="A7049" t="s">
        <v>102</v>
      </c>
      <c r="B7049">
        <f t="shared" si="110"/>
        <v>65</v>
      </c>
      <c r="C7049" t="s">
        <v>33</v>
      </c>
      <c r="D7049" s="1">
        <v>46048</v>
      </c>
      <c r="E7049" t="s">
        <v>30</v>
      </c>
      <c r="AF7049">
        <f>IF(excel_project[[#This Row],[Total Messages]]&gt;0,1,0)</f>
        <v>0</v>
      </c>
    </row>
    <row r="7050" spans="1:32" x14ac:dyDescent="0.3">
      <c r="A7050" t="s">
        <v>102</v>
      </c>
      <c r="B7050">
        <f t="shared" si="110"/>
        <v>65</v>
      </c>
      <c r="C7050" t="s">
        <v>33</v>
      </c>
      <c r="D7050" s="1">
        <v>46049</v>
      </c>
      <c r="E7050" t="s">
        <v>34</v>
      </c>
      <c r="AF7050">
        <f>IF(excel_project[[#This Row],[Total Messages]]&gt;0,1,0)</f>
        <v>0</v>
      </c>
    </row>
    <row r="7051" spans="1:32" x14ac:dyDescent="0.3">
      <c r="A7051" t="s">
        <v>102</v>
      </c>
      <c r="B7051">
        <f t="shared" si="110"/>
        <v>65</v>
      </c>
      <c r="C7051" t="s">
        <v>33</v>
      </c>
      <c r="D7051" s="1">
        <v>46050</v>
      </c>
      <c r="E7051" t="s">
        <v>35</v>
      </c>
      <c r="AF7051">
        <f>IF(excel_project[[#This Row],[Total Messages]]&gt;0,1,0)</f>
        <v>0</v>
      </c>
    </row>
    <row r="7052" spans="1:32" x14ac:dyDescent="0.3">
      <c r="A7052" t="s">
        <v>102</v>
      </c>
      <c r="B7052">
        <f t="shared" si="110"/>
        <v>65</v>
      </c>
      <c r="C7052" t="s">
        <v>33</v>
      </c>
      <c r="D7052" s="1">
        <v>46051</v>
      </c>
      <c r="E7052" t="s">
        <v>36</v>
      </c>
      <c r="AF7052">
        <f>IF(excel_project[[#This Row],[Total Messages]]&gt;0,1,0)</f>
        <v>0</v>
      </c>
    </row>
    <row r="7053" spans="1:32" x14ac:dyDescent="0.3">
      <c r="A7053" t="s">
        <v>102</v>
      </c>
      <c r="B7053">
        <f t="shared" si="110"/>
        <v>65</v>
      </c>
      <c r="C7053" t="s">
        <v>33</v>
      </c>
      <c r="D7053" s="1">
        <v>46052</v>
      </c>
      <c r="E7053" t="s">
        <v>38</v>
      </c>
      <c r="AF7053">
        <f>IF(excel_project[[#This Row],[Total Messages]]&gt;0,1,0)</f>
        <v>0</v>
      </c>
    </row>
    <row r="7054" spans="1:32" x14ac:dyDescent="0.3">
      <c r="A7054" t="s">
        <v>102</v>
      </c>
      <c r="B7054">
        <f t="shared" si="110"/>
        <v>65</v>
      </c>
      <c r="C7054" t="s">
        <v>33</v>
      </c>
      <c r="D7054" s="1">
        <v>46053</v>
      </c>
      <c r="E7054" t="s">
        <v>39</v>
      </c>
      <c r="AF7054">
        <f>IF(excel_project[[#This Row],[Total Messages]]&gt;0,1,0)</f>
        <v>0</v>
      </c>
    </row>
    <row r="7055" spans="1:32" x14ac:dyDescent="0.3">
      <c r="A7055" t="s">
        <v>102</v>
      </c>
      <c r="B7055">
        <f t="shared" si="110"/>
        <v>65</v>
      </c>
      <c r="C7055" t="s">
        <v>33</v>
      </c>
      <c r="D7055" s="1">
        <v>46054</v>
      </c>
      <c r="E7055" t="s">
        <v>40</v>
      </c>
      <c r="AF7055">
        <f>IF(excel_project[[#This Row],[Total Messages]]&gt;0,1,0)</f>
        <v>0</v>
      </c>
    </row>
    <row r="7056" spans="1:32" x14ac:dyDescent="0.3">
      <c r="A7056" t="s">
        <v>102</v>
      </c>
      <c r="B7056">
        <f t="shared" si="110"/>
        <v>65</v>
      </c>
      <c r="C7056" t="s">
        <v>33</v>
      </c>
      <c r="D7056" s="1">
        <v>46055</v>
      </c>
      <c r="E7056" t="s">
        <v>30</v>
      </c>
      <c r="AF7056">
        <f>IF(excel_project[[#This Row],[Total Messages]]&gt;0,1,0)</f>
        <v>0</v>
      </c>
    </row>
    <row r="7057" spans="1:32" x14ac:dyDescent="0.3">
      <c r="A7057" t="s">
        <v>102</v>
      </c>
      <c r="B7057">
        <f t="shared" si="110"/>
        <v>65</v>
      </c>
      <c r="C7057" t="s">
        <v>33</v>
      </c>
      <c r="D7057" s="1">
        <v>46056</v>
      </c>
      <c r="E7057" t="s">
        <v>34</v>
      </c>
      <c r="AF7057">
        <f>IF(excel_project[[#This Row],[Total Messages]]&gt;0,1,0)</f>
        <v>0</v>
      </c>
    </row>
    <row r="7058" spans="1:32" x14ac:dyDescent="0.3">
      <c r="A7058" t="s">
        <v>102</v>
      </c>
      <c r="B7058">
        <f t="shared" si="110"/>
        <v>65</v>
      </c>
      <c r="C7058" t="s">
        <v>33</v>
      </c>
      <c r="D7058" s="1">
        <v>46057</v>
      </c>
      <c r="E7058" t="s">
        <v>35</v>
      </c>
      <c r="AF7058">
        <f>IF(excel_project[[#This Row],[Total Messages]]&gt;0,1,0)</f>
        <v>0</v>
      </c>
    </row>
    <row r="7059" spans="1:32" x14ac:dyDescent="0.3">
      <c r="A7059" t="s">
        <v>102</v>
      </c>
      <c r="B7059">
        <f t="shared" si="110"/>
        <v>65</v>
      </c>
      <c r="C7059" t="s">
        <v>33</v>
      </c>
      <c r="D7059" s="1">
        <v>46058</v>
      </c>
      <c r="E7059" t="s">
        <v>36</v>
      </c>
      <c r="AF7059">
        <f>IF(excel_project[[#This Row],[Total Messages]]&gt;0,1,0)</f>
        <v>0</v>
      </c>
    </row>
    <row r="7060" spans="1:32" x14ac:dyDescent="0.3">
      <c r="A7060" t="s">
        <v>102</v>
      </c>
      <c r="B7060">
        <f t="shared" si="110"/>
        <v>65</v>
      </c>
      <c r="C7060" t="s">
        <v>33</v>
      </c>
      <c r="D7060" s="1">
        <v>46059</v>
      </c>
      <c r="E7060" t="s">
        <v>38</v>
      </c>
      <c r="AF7060">
        <f>IF(excel_project[[#This Row],[Total Messages]]&gt;0,1,0)</f>
        <v>0</v>
      </c>
    </row>
    <row r="7061" spans="1:32" x14ac:dyDescent="0.3">
      <c r="A7061" t="s">
        <v>102</v>
      </c>
      <c r="B7061">
        <f t="shared" si="110"/>
        <v>65</v>
      </c>
      <c r="C7061" t="s">
        <v>33</v>
      </c>
      <c r="D7061" s="1">
        <v>46060</v>
      </c>
      <c r="E7061" t="s">
        <v>39</v>
      </c>
      <c r="AF7061">
        <f>IF(excel_project[[#This Row],[Total Messages]]&gt;0,1,0)</f>
        <v>0</v>
      </c>
    </row>
    <row r="7062" spans="1:32" x14ac:dyDescent="0.3">
      <c r="A7062" t="s">
        <v>102</v>
      </c>
      <c r="B7062">
        <f t="shared" si="110"/>
        <v>65</v>
      </c>
      <c r="C7062" t="s">
        <v>33</v>
      </c>
      <c r="D7062" s="1">
        <v>46061</v>
      </c>
      <c r="E7062" t="s">
        <v>40</v>
      </c>
      <c r="AF7062">
        <f>IF(excel_project[[#This Row],[Total Messages]]&gt;0,1,0)</f>
        <v>0</v>
      </c>
    </row>
    <row r="7063" spans="1:32" x14ac:dyDescent="0.3">
      <c r="A7063" t="s">
        <v>102</v>
      </c>
      <c r="B7063">
        <f t="shared" si="110"/>
        <v>65</v>
      </c>
      <c r="C7063" t="s">
        <v>33</v>
      </c>
      <c r="D7063" s="1">
        <v>46062</v>
      </c>
      <c r="E7063" t="s">
        <v>30</v>
      </c>
      <c r="AF7063">
        <f>IF(excel_project[[#This Row],[Total Messages]]&gt;0,1,0)</f>
        <v>0</v>
      </c>
    </row>
    <row r="7064" spans="1:32" x14ac:dyDescent="0.3">
      <c r="A7064" t="s">
        <v>102</v>
      </c>
      <c r="B7064">
        <f t="shared" si="110"/>
        <v>65</v>
      </c>
      <c r="C7064" t="s">
        <v>33</v>
      </c>
      <c r="D7064" s="1">
        <v>46063</v>
      </c>
      <c r="E7064" t="s">
        <v>34</v>
      </c>
      <c r="AF7064">
        <f>IF(excel_project[[#This Row],[Total Messages]]&gt;0,1,0)</f>
        <v>0</v>
      </c>
    </row>
    <row r="7065" spans="1:32" x14ac:dyDescent="0.3">
      <c r="A7065" t="s">
        <v>102</v>
      </c>
      <c r="B7065">
        <f t="shared" si="110"/>
        <v>65</v>
      </c>
      <c r="C7065" t="s">
        <v>33</v>
      </c>
      <c r="D7065" s="1">
        <v>46064</v>
      </c>
      <c r="E7065" t="s">
        <v>35</v>
      </c>
      <c r="AF7065">
        <f>IF(excel_project[[#This Row],[Total Messages]]&gt;0,1,0)</f>
        <v>0</v>
      </c>
    </row>
    <row r="7066" spans="1:32" x14ac:dyDescent="0.3">
      <c r="A7066" t="s">
        <v>102</v>
      </c>
      <c r="B7066">
        <f t="shared" si="110"/>
        <v>65</v>
      </c>
      <c r="C7066" t="s">
        <v>33</v>
      </c>
      <c r="D7066" s="1">
        <v>46065</v>
      </c>
      <c r="E7066" t="s">
        <v>36</v>
      </c>
      <c r="AF7066">
        <f>IF(excel_project[[#This Row],[Total Messages]]&gt;0,1,0)</f>
        <v>0</v>
      </c>
    </row>
    <row r="7067" spans="1:32" x14ac:dyDescent="0.3">
      <c r="A7067" t="s">
        <v>102</v>
      </c>
      <c r="B7067">
        <f t="shared" si="110"/>
        <v>65</v>
      </c>
      <c r="C7067" t="s">
        <v>33</v>
      </c>
      <c r="D7067" s="1">
        <v>46066</v>
      </c>
      <c r="E7067" t="s">
        <v>38</v>
      </c>
      <c r="AF7067">
        <f>IF(excel_project[[#This Row],[Total Messages]]&gt;0,1,0)</f>
        <v>0</v>
      </c>
    </row>
    <row r="7068" spans="1:32" x14ac:dyDescent="0.3">
      <c r="A7068" t="s">
        <v>102</v>
      </c>
      <c r="B7068">
        <f t="shared" si="110"/>
        <v>65</v>
      </c>
      <c r="C7068" t="s">
        <v>33</v>
      </c>
      <c r="D7068" s="1">
        <v>46067</v>
      </c>
      <c r="E7068" t="s">
        <v>39</v>
      </c>
      <c r="AF7068">
        <f>IF(excel_project[[#This Row],[Total Messages]]&gt;0,1,0)</f>
        <v>0</v>
      </c>
    </row>
    <row r="7069" spans="1:32" x14ac:dyDescent="0.3">
      <c r="A7069" t="s">
        <v>102</v>
      </c>
      <c r="B7069">
        <f t="shared" si="110"/>
        <v>65</v>
      </c>
      <c r="C7069" t="s">
        <v>33</v>
      </c>
      <c r="D7069" s="1">
        <v>46068</v>
      </c>
      <c r="E7069" t="s">
        <v>40</v>
      </c>
      <c r="AF7069">
        <f>IF(excel_project[[#This Row],[Total Messages]]&gt;0,1,0)</f>
        <v>0</v>
      </c>
    </row>
    <row r="7070" spans="1:32" x14ac:dyDescent="0.3">
      <c r="A7070" t="s">
        <v>102</v>
      </c>
      <c r="B7070">
        <f t="shared" si="110"/>
        <v>65</v>
      </c>
      <c r="C7070" t="s">
        <v>33</v>
      </c>
      <c r="D7070" s="1">
        <v>46069</v>
      </c>
      <c r="E7070" t="s">
        <v>30</v>
      </c>
      <c r="AF7070">
        <f>IF(excel_project[[#This Row],[Total Messages]]&gt;0,1,0)</f>
        <v>0</v>
      </c>
    </row>
    <row r="7071" spans="1:32" x14ac:dyDescent="0.3">
      <c r="A7071" t="s">
        <v>102</v>
      </c>
      <c r="B7071">
        <f t="shared" si="110"/>
        <v>65</v>
      </c>
      <c r="C7071" t="s">
        <v>33</v>
      </c>
      <c r="D7071" s="1">
        <v>46070</v>
      </c>
      <c r="E7071" t="s">
        <v>34</v>
      </c>
      <c r="AF7071">
        <f>IF(excel_project[[#This Row],[Total Messages]]&gt;0,1,0)</f>
        <v>0</v>
      </c>
    </row>
    <row r="7072" spans="1:32" x14ac:dyDescent="0.3">
      <c r="A7072" t="s">
        <v>102</v>
      </c>
      <c r="B7072">
        <f t="shared" si="110"/>
        <v>65</v>
      </c>
      <c r="C7072" t="s">
        <v>33</v>
      </c>
      <c r="D7072" s="1">
        <v>46071</v>
      </c>
      <c r="E7072" t="s">
        <v>35</v>
      </c>
      <c r="AF7072">
        <f>IF(excel_project[[#This Row],[Total Messages]]&gt;0,1,0)</f>
        <v>0</v>
      </c>
    </row>
    <row r="7073" spans="1:32" x14ac:dyDescent="0.3">
      <c r="A7073" t="s">
        <v>102</v>
      </c>
      <c r="B7073">
        <f t="shared" si="110"/>
        <v>65</v>
      </c>
      <c r="C7073" t="s">
        <v>33</v>
      </c>
      <c r="D7073" s="1">
        <v>46072</v>
      </c>
      <c r="E7073" t="s">
        <v>36</v>
      </c>
      <c r="AF7073">
        <f>IF(excel_project[[#This Row],[Total Messages]]&gt;0,1,0)</f>
        <v>0</v>
      </c>
    </row>
    <row r="7074" spans="1:32" x14ac:dyDescent="0.3">
      <c r="A7074" t="s">
        <v>102</v>
      </c>
      <c r="B7074">
        <f t="shared" si="110"/>
        <v>65</v>
      </c>
      <c r="C7074" t="s">
        <v>33</v>
      </c>
      <c r="D7074" s="1">
        <v>46073</v>
      </c>
      <c r="E7074" t="s">
        <v>38</v>
      </c>
      <c r="AF7074">
        <f>IF(excel_project[[#This Row],[Total Messages]]&gt;0,1,0)</f>
        <v>0</v>
      </c>
    </row>
    <row r="7075" spans="1:32" x14ac:dyDescent="0.3">
      <c r="A7075" t="s">
        <v>102</v>
      </c>
      <c r="B7075">
        <f t="shared" si="110"/>
        <v>65</v>
      </c>
      <c r="C7075" t="s">
        <v>33</v>
      </c>
      <c r="D7075" s="1">
        <v>46074</v>
      </c>
      <c r="E7075" t="s">
        <v>39</v>
      </c>
      <c r="AF7075">
        <f>IF(excel_project[[#This Row],[Total Messages]]&gt;0,1,0)</f>
        <v>0</v>
      </c>
    </row>
    <row r="7076" spans="1:32" x14ac:dyDescent="0.3">
      <c r="A7076" t="s">
        <v>102</v>
      </c>
      <c r="B7076">
        <f t="shared" si="110"/>
        <v>65</v>
      </c>
      <c r="C7076" t="s">
        <v>33</v>
      </c>
      <c r="D7076" s="1">
        <v>46075</v>
      </c>
      <c r="E7076" t="s">
        <v>40</v>
      </c>
      <c r="F7076">
        <v>1</v>
      </c>
      <c r="G7076">
        <v>1</v>
      </c>
      <c r="I7076" t="s">
        <v>31</v>
      </c>
      <c r="J7076" t="s">
        <v>31</v>
      </c>
      <c r="AF7076">
        <f>IF(excel_project[[#This Row],[Total Messages]]&gt;0,1,0)</f>
        <v>1</v>
      </c>
    </row>
    <row r="7077" spans="1:32" x14ac:dyDescent="0.3">
      <c r="A7077" t="s">
        <v>102</v>
      </c>
      <c r="B7077">
        <f t="shared" si="110"/>
        <v>65</v>
      </c>
      <c r="C7077" t="s">
        <v>33</v>
      </c>
      <c r="D7077" s="1">
        <v>46076</v>
      </c>
      <c r="E7077" t="s">
        <v>30</v>
      </c>
      <c r="AF7077">
        <f>IF(excel_project[[#This Row],[Total Messages]]&gt;0,1,0)</f>
        <v>0</v>
      </c>
    </row>
    <row r="7078" spans="1:32" x14ac:dyDescent="0.3">
      <c r="A7078" t="s">
        <v>102</v>
      </c>
      <c r="B7078">
        <f t="shared" si="110"/>
        <v>65</v>
      </c>
      <c r="C7078" t="s">
        <v>33</v>
      </c>
      <c r="D7078" s="1">
        <v>46077</v>
      </c>
      <c r="E7078" t="s">
        <v>34</v>
      </c>
      <c r="AF7078">
        <f>IF(excel_project[[#This Row],[Total Messages]]&gt;0,1,0)</f>
        <v>0</v>
      </c>
    </row>
    <row r="7079" spans="1:32" x14ac:dyDescent="0.3">
      <c r="A7079" t="s">
        <v>102</v>
      </c>
      <c r="B7079">
        <f t="shared" si="110"/>
        <v>65</v>
      </c>
      <c r="C7079" t="s">
        <v>33</v>
      </c>
      <c r="D7079" s="1">
        <v>46078</v>
      </c>
      <c r="E7079" t="s">
        <v>35</v>
      </c>
      <c r="AF7079">
        <f>IF(excel_project[[#This Row],[Total Messages]]&gt;0,1,0)</f>
        <v>0</v>
      </c>
    </row>
    <row r="7080" spans="1:32" x14ac:dyDescent="0.3">
      <c r="A7080" t="s">
        <v>102</v>
      </c>
      <c r="B7080">
        <f t="shared" si="110"/>
        <v>65</v>
      </c>
      <c r="C7080" t="s">
        <v>33</v>
      </c>
      <c r="D7080" s="1">
        <v>46079</v>
      </c>
      <c r="E7080" t="s">
        <v>36</v>
      </c>
      <c r="AF7080">
        <f>IF(excel_project[[#This Row],[Total Messages]]&gt;0,1,0)</f>
        <v>0</v>
      </c>
    </row>
    <row r="7081" spans="1:32" x14ac:dyDescent="0.3">
      <c r="A7081" t="s">
        <v>102</v>
      </c>
      <c r="B7081">
        <f t="shared" si="110"/>
        <v>65</v>
      </c>
      <c r="C7081" t="s">
        <v>33</v>
      </c>
      <c r="D7081" s="1">
        <v>46080</v>
      </c>
      <c r="E7081" t="s">
        <v>38</v>
      </c>
      <c r="AF7081">
        <f>IF(excel_project[[#This Row],[Total Messages]]&gt;0,1,0)</f>
        <v>0</v>
      </c>
    </row>
    <row r="7082" spans="1:32" x14ac:dyDescent="0.3">
      <c r="A7082" t="s">
        <v>102</v>
      </c>
      <c r="B7082">
        <f t="shared" si="110"/>
        <v>65</v>
      </c>
      <c r="C7082" t="s">
        <v>33</v>
      </c>
      <c r="D7082" s="1">
        <v>46081</v>
      </c>
      <c r="E7082" t="s">
        <v>39</v>
      </c>
      <c r="AF7082">
        <f>IF(excel_project[[#This Row],[Total Messages]]&gt;0,1,0)</f>
        <v>0</v>
      </c>
    </row>
    <row r="7083" spans="1:32" x14ac:dyDescent="0.3">
      <c r="A7083" t="s">
        <v>102</v>
      </c>
      <c r="B7083">
        <f t="shared" si="110"/>
        <v>65</v>
      </c>
      <c r="C7083" t="s">
        <v>33</v>
      </c>
      <c r="D7083" s="1">
        <v>46082</v>
      </c>
      <c r="E7083" t="s">
        <v>40</v>
      </c>
      <c r="AF7083">
        <f>IF(excel_project[[#This Row],[Total Messages]]&gt;0,1,0)</f>
        <v>0</v>
      </c>
    </row>
    <row r="7084" spans="1:32" x14ac:dyDescent="0.3">
      <c r="A7084" t="s">
        <v>102</v>
      </c>
      <c r="B7084">
        <f t="shared" si="110"/>
        <v>65</v>
      </c>
      <c r="C7084" t="s">
        <v>33</v>
      </c>
      <c r="D7084" s="1">
        <v>46083</v>
      </c>
      <c r="E7084" t="s">
        <v>30</v>
      </c>
      <c r="AF7084">
        <f>IF(excel_project[[#This Row],[Total Messages]]&gt;0,1,0)</f>
        <v>0</v>
      </c>
    </row>
    <row r="7085" spans="1:32" x14ac:dyDescent="0.3">
      <c r="A7085" t="s">
        <v>102</v>
      </c>
      <c r="B7085">
        <f t="shared" si="110"/>
        <v>65</v>
      </c>
      <c r="C7085" t="s">
        <v>33</v>
      </c>
      <c r="D7085" s="1">
        <v>46084</v>
      </c>
      <c r="E7085" t="s">
        <v>34</v>
      </c>
      <c r="AF7085">
        <f>IF(excel_project[[#This Row],[Total Messages]]&gt;0,1,0)</f>
        <v>0</v>
      </c>
    </row>
    <row r="7086" spans="1:32" x14ac:dyDescent="0.3">
      <c r="A7086" t="s">
        <v>102</v>
      </c>
      <c r="B7086">
        <f t="shared" si="110"/>
        <v>65</v>
      </c>
      <c r="C7086" t="s">
        <v>33</v>
      </c>
      <c r="D7086" s="1">
        <v>46085</v>
      </c>
      <c r="E7086" t="s">
        <v>35</v>
      </c>
      <c r="AF7086">
        <f>IF(excel_project[[#This Row],[Total Messages]]&gt;0,1,0)</f>
        <v>0</v>
      </c>
    </row>
    <row r="7087" spans="1:32" x14ac:dyDescent="0.3">
      <c r="A7087" t="s">
        <v>102</v>
      </c>
      <c r="B7087">
        <f t="shared" si="110"/>
        <v>65</v>
      </c>
      <c r="C7087" t="s">
        <v>33</v>
      </c>
      <c r="D7087" s="1">
        <v>46086</v>
      </c>
      <c r="E7087" t="s">
        <v>36</v>
      </c>
      <c r="AF7087">
        <f>IF(excel_project[[#This Row],[Total Messages]]&gt;0,1,0)</f>
        <v>0</v>
      </c>
    </row>
    <row r="7088" spans="1:32" x14ac:dyDescent="0.3">
      <c r="A7088" t="s">
        <v>102</v>
      </c>
      <c r="B7088">
        <f t="shared" si="110"/>
        <v>65</v>
      </c>
      <c r="C7088" t="s">
        <v>33</v>
      </c>
      <c r="D7088" s="1">
        <v>46087</v>
      </c>
      <c r="E7088" t="s">
        <v>38</v>
      </c>
      <c r="AF7088">
        <f>IF(excel_project[[#This Row],[Total Messages]]&gt;0,1,0)</f>
        <v>0</v>
      </c>
    </row>
    <row r="7089" spans="1:32" x14ac:dyDescent="0.3">
      <c r="A7089" t="s">
        <v>102</v>
      </c>
      <c r="B7089">
        <f t="shared" si="110"/>
        <v>65</v>
      </c>
      <c r="C7089" t="s">
        <v>33</v>
      </c>
      <c r="D7089" s="1">
        <v>46088</v>
      </c>
      <c r="E7089" t="s">
        <v>39</v>
      </c>
      <c r="AF7089">
        <f>IF(excel_project[[#This Row],[Total Messages]]&gt;0,1,0)</f>
        <v>0</v>
      </c>
    </row>
    <row r="7090" spans="1:32" x14ac:dyDescent="0.3">
      <c r="A7090" t="s">
        <v>102</v>
      </c>
      <c r="B7090">
        <f t="shared" si="110"/>
        <v>65</v>
      </c>
      <c r="C7090" t="s">
        <v>33</v>
      </c>
      <c r="D7090" s="1">
        <v>46089</v>
      </c>
      <c r="E7090" t="s">
        <v>40</v>
      </c>
      <c r="AF7090">
        <f>IF(excel_project[[#This Row],[Total Messages]]&gt;0,1,0)</f>
        <v>0</v>
      </c>
    </row>
    <row r="7091" spans="1:32" x14ac:dyDescent="0.3">
      <c r="A7091" t="s">
        <v>102</v>
      </c>
      <c r="B7091">
        <f t="shared" si="110"/>
        <v>65</v>
      </c>
      <c r="C7091" t="s">
        <v>33</v>
      </c>
      <c r="D7091" s="1">
        <v>46090</v>
      </c>
      <c r="E7091" t="s">
        <v>30</v>
      </c>
      <c r="AF7091">
        <f>IF(excel_project[[#This Row],[Total Messages]]&gt;0,1,0)</f>
        <v>0</v>
      </c>
    </row>
    <row r="7092" spans="1:32" x14ac:dyDescent="0.3">
      <c r="A7092" t="s">
        <v>102</v>
      </c>
      <c r="B7092">
        <f t="shared" si="110"/>
        <v>65</v>
      </c>
      <c r="C7092" t="s">
        <v>33</v>
      </c>
      <c r="D7092" s="1">
        <v>46091</v>
      </c>
      <c r="E7092" t="s">
        <v>34</v>
      </c>
      <c r="AF7092">
        <f>IF(excel_project[[#This Row],[Total Messages]]&gt;0,1,0)</f>
        <v>0</v>
      </c>
    </row>
    <row r="7093" spans="1:32" x14ac:dyDescent="0.3">
      <c r="A7093" t="s">
        <v>102</v>
      </c>
      <c r="B7093">
        <f t="shared" si="110"/>
        <v>65</v>
      </c>
      <c r="C7093" t="s">
        <v>33</v>
      </c>
      <c r="D7093" s="1">
        <v>46092</v>
      </c>
      <c r="E7093" t="s">
        <v>35</v>
      </c>
      <c r="AF7093">
        <f>IF(excel_project[[#This Row],[Total Messages]]&gt;0,1,0)</f>
        <v>0</v>
      </c>
    </row>
    <row r="7094" spans="1:32" x14ac:dyDescent="0.3">
      <c r="A7094" t="s">
        <v>102</v>
      </c>
      <c r="B7094">
        <f t="shared" si="110"/>
        <v>65</v>
      </c>
      <c r="C7094" t="s">
        <v>33</v>
      </c>
      <c r="D7094" s="1">
        <v>46093</v>
      </c>
      <c r="E7094" t="s">
        <v>36</v>
      </c>
      <c r="AF7094">
        <f>IF(excel_project[[#This Row],[Total Messages]]&gt;0,1,0)</f>
        <v>0</v>
      </c>
    </row>
    <row r="7095" spans="1:32" x14ac:dyDescent="0.3">
      <c r="A7095" t="s">
        <v>102</v>
      </c>
      <c r="B7095">
        <f t="shared" si="110"/>
        <v>65</v>
      </c>
      <c r="C7095" t="s">
        <v>33</v>
      </c>
      <c r="D7095" s="1">
        <v>46094</v>
      </c>
      <c r="E7095" t="s">
        <v>38</v>
      </c>
      <c r="AF7095">
        <f>IF(excel_project[[#This Row],[Total Messages]]&gt;0,1,0)</f>
        <v>0</v>
      </c>
    </row>
    <row r="7096" spans="1:32" x14ac:dyDescent="0.3">
      <c r="A7096" t="s">
        <v>102</v>
      </c>
      <c r="B7096">
        <f t="shared" si="110"/>
        <v>65</v>
      </c>
      <c r="C7096" t="s">
        <v>33</v>
      </c>
      <c r="D7096" s="1">
        <v>46095</v>
      </c>
      <c r="E7096" t="s">
        <v>39</v>
      </c>
      <c r="AF7096">
        <f>IF(excel_project[[#This Row],[Total Messages]]&gt;0,1,0)</f>
        <v>0</v>
      </c>
    </row>
    <row r="7097" spans="1:32" x14ac:dyDescent="0.3">
      <c r="A7097" t="s">
        <v>102</v>
      </c>
      <c r="B7097">
        <f t="shared" si="110"/>
        <v>65</v>
      </c>
      <c r="C7097" t="s">
        <v>33</v>
      </c>
      <c r="D7097" s="1">
        <v>46096</v>
      </c>
      <c r="E7097" t="s">
        <v>40</v>
      </c>
      <c r="AF7097">
        <f>IF(excel_project[[#This Row],[Total Messages]]&gt;0,1,0)</f>
        <v>0</v>
      </c>
    </row>
    <row r="7098" spans="1:32" x14ac:dyDescent="0.3">
      <c r="A7098" t="s">
        <v>102</v>
      </c>
      <c r="B7098">
        <f t="shared" si="110"/>
        <v>65</v>
      </c>
      <c r="C7098" t="s">
        <v>33</v>
      </c>
      <c r="D7098" s="1">
        <v>46097</v>
      </c>
      <c r="E7098" t="s">
        <v>30</v>
      </c>
      <c r="AF7098">
        <f>IF(excel_project[[#This Row],[Total Messages]]&gt;0,1,0)</f>
        <v>0</v>
      </c>
    </row>
    <row r="7099" spans="1:32" x14ac:dyDescent="0.3">
      <c r="A7099" t="s">
        <v>102</v>
      </c>
      <c r="B7099">
        <f t="shared" si="110"/>
        <v>65</v>
      </c>
      <c r="C7099" t="s">
        <v>33</v>
      </c>
      <c r="D7099" s="1">
        <v>46098</v>
      </c>
      <c r="E7099" t="s">
        <v>34</v>
      </c>
      <c r="AF7099">
        <f>IF(excel_project[[#This Row],[Total Messages]]&gt;0,1,0)</f>
        <v>0</v>
      </c>
    </row>
    <row r="7100" spans="1:32" x14ac:dyDescent="0.3">
      <c r="A7100" t="s">
        <v>102</v>
      </c>
      <c r="B7100">
        <f t="shared" si="110"/>
        <v>65</v>
      </c>
      <c r="C7100" t="s">
        <v>33</v>
      </c>
      <c r="D7100" s="1">
        <v>46099</v>
      </c>
      <c r="E7100" t="s">
        <v>35</v>
      </c>
      <c r="AF7100">
        <f>IF(excel_project[[#This Row],[Total Messages]]&gt;0,1,0)</f>
        <v>0</v>
      </c>
    </row>
    <row r="7101" spans="1:32" x14ac:dyDescent="0.3">
      <c r="A7101" t="s">
        <v>102</v>
      </c>
      <c r="B7101">
        <f t="shared" si="110"/>
        <v>65</v>
      </c>
      <c r="C7101" t="s">
        <v>33</v>
      </c>
      <c r="D7101" s="1">
        <v>46100</v>
      </c>
      <c r="E7101" t="s">
        <v>36</v>
      </c>
      <c r="AF7101">
        <f>IF(excel_project[[#This Row],[Total Messages]]&gt;0,1,0)</f>
        <v>0</v>
      </c>
    </row>
    <row r="7102" spans="1:32" x14ac:dyDescent="0.3">
      <c r="A7102" t="s">
        <v>102</v>
      </c>
      <c r="B7102">
        <f t="shared" si="110"/>
        <v>65</v>
      </c>
      <c r="C7102" t="s">
        <v>33</v>
      </c>
      <c r="D7102" s="1">
        <v>46101</v>
      </c>
      <c r="E7102" t="s">
        <v>38</v>
      </c>
      <c r="AF7102">
        <f>IF(excel_project[[#This Row],[Total Messages]]&gt;0,1,0)</f>
        <v>0</v>
      </c>
    </row>
    <row r="7103" spans="1:32" x14ac:dyDescent="0.3">
      <c r="A7103" t="s">
        <v>102</v>
      </c>
      <c r="B7103">
        <f t="shared" si="110"/>
        <v>65</v>
      </c>
      <c r="C7103" t="s">
        <v>33</v>
      </c>
      <c r="D7103" s="1">
        <v>46102</v>
      </c>
      <c r="E7103" t="s">
        <v>39</v>
      </c>
      <c r="AF7103">
        <f>IF(excel_project[[#This Row],[Total Messages]]&gt;0,1,0)</f>
        <v>0</v>
      </c>
    </row>
    <row r="7104" spans="1:32" x14ac:dyDescent="0.3">
      <c r="A7104" t="s">
        <v>102</v>
      </c>
      <c r="B7104">
        <f t="shared" si="110"/>
        <v>65</v>
      </c>
      <c r="C7104" t="s">
        <v>33</v>
      </c>
      <c r="D7104" s="1">
        <v>46103</v>
      </c>
      <c r="E7104" t="s">
        <v>40</v>
      </c>
      <c r="AF7104">
        <f>IF(excel_project[[#This Row],[Total Messages]]&gt;0,1,0)</f>
        <v>0</v>
      </c>
    </row>
    <row r="7105" spans="1:32" x14ac:dyDescent="0.3">
      <c r="A7105" t="s">
        <v>102</v>
      </c>
      <c r="B7105">
        <f t="shared" si="110"/>
        <v>65</v>
      </c>
      <c r="C7105" t="s">
        <v>33</v>
      </c>
      <c r="D7105" s="1">
        <v>46104</v>
      </c>
      <c r="E7105" t="s">
        <v>30</v>
      </c>
      <c r="AF7105">
        <f>IF(excel_project[[#This Row],[Total Messages]]&gt;0,1,0)</f>
        <v>0</v>
      </c>
    </row>
    <row r="7106" spans="1:32" x14ac:dyDescent="0.3">
      <c r="A7106" t="s">
        <v>102</v>
      </c>
      <c r="B7106">
        <f t="shared" ref="B7106:B7169" si="111">VALUE(LEFT(A7106,LEN(A7106)-1))</f>
        <v>65</v>
      </c>
      <c r="C7106" t="s">
        <v>33</v>
      </c>
      <c r="D7106" s="1">
        <v>46105</v>
      </c>
      <c r="E7106" t="s">
        <v>34</v>
      </c>
      <c r="AF7106">
        <f>IF(excel_project[[#This Row],[Total Messages]]&gt;0,1,0)</f>
        <v>0</v>
      </c>
    </row>
    <row r="7107" spans="1:32" x14ac:dyDescent="0.3">
      <c r="A7107" t="s">
        <v>102</v>
      </c>
      <c r="B7107">
        <f t="shared" si="111"/>
        <v>65</v>
      </c>
      <c r="C7107" t="s">
        <v>33</v>
      </c>
      <c r="D7107" s="1">
        <v>46106</v>
      </c>
      <c r="E7107" t="s">
        <v>35</v>
      </c>
      <c r="AF7107">
        <f>IF(excel_project[[#This Row],[Total Messages]]&gt;0,1,0)</f>
        <v>0</v>
      </c>
    </row>
    <row r="7108" spans="1:32" x14ac:dyDescent="0.3">
      <c r="A7108" t="s">
        <v>102</v>
      </c>
      <c r="B7108">
        <f t="shared" si="111"/>
        <v>65</v>
      </c>
      <c r="C7108" t="s">
        <v>33</v>
      </c>
      <c r="D7108" s="1">
        <v>46107</v>
      </c>
      <c r="E7108" t="s">
        <v>36</v>
      </c>
      <c r="AF7108">
        <f>IF(excel_project[[#This Row],[Total Messages]]&gt;0,1,0)</f>
        <v>0</v>
      </c>
    </row>
    <row r="7109" spans="1:32" x14ac:dyDescent="0.3">
      <c r="A7109" t="s">
        <v>102</v>
      </c>
      <c r="B7109">
        <f t="shared" si="111"/>
        <v>65</v>
      </c>
      <c r="C7109" t="s">
        <v>33</v>
      </c>
      <c r="D7109" s="1">
        <v>46108</v>
      </c>
      <c r="E7109" t="s">
        <v>38</v>
      </c>
      <c r="AF7109">
        <f>IF(excel_project[[#This Row],[Total Messages]]&gt;0,1,0)</f>
        <v>0</v>
      </c>
    </row>
    <row r="7110" spans="1:32" x14ac:dyDescent="0.3">
      <c r="A7110" t="s">
        <v>102</v>
      </c>
      <c r="B7110">
        <f t="shared" si="111"/>
        <v>65</v>
      </c>
      <c r="C7110" t="s">
        <v>33</v>
      </c>
      <c r="D7110" s="1">
        <v>46109</v>
      </c>
      <c r="E7110" t="s">
        <v>39</v>
      </c>
      <c r="AF7110">
        <f>IF(excel_project[[#This Row],[Total Messages]]&gt;0,1,0)</f>
        <v>0</v>
      </c>
    </row>
    <row r="7111" spans="1:32" x14ac:dyDescent="0.3">
      <c r="A7111" t="s">
        <v>102</v>
      </c>
      <c r="B7111">
        <f t="shared" si="111"/>
        <v>65</v>
      </c>
      <c r="C7111" t="s">
        <v>33</v>
      </c>
      <c r="D7111" s="1">
        <v>46110</v>
      </c>
      <c r="E7111" t="s">
        <v>40</v>
      </c>
      <c r="AF7111">
        <f>IF(excel_project[[#This Row],[Total Messages]]&gt;0,1,0)</f>
        <v>0</v>
      </c>
    </row>
    <row r="7112" spans="1:32" x14ac:dyDescent="0.3">
      <c r="A7112" t="s">
        <v>102</v>
      </c>
      <c r="B7112">
        <f t="shared" si="111"/>
        <v>65</v>
      </c>
      <c r="C7112" t="s">
        <v>33</v>
      </c>
      <c r="D7112" s="1">
        <v>46111</v>
      </c>
      <c r="E7112" t="s">
        <v>30</v>
      </c>
      <c r="AF7112">
        <f>IF(excel_project[[#This Row],[Total Messages]]&gt;0,1,0)</f>
        <v>0</v>
      </c>
    </row>
    <row r="7113" spans="1:32" x14ac:dyDescent="0.3">
      <c r="A7113" t="s">
        <v>102</v>
      </c>
      <c r="B7113">
        <f t="shared" si="111"/>
        <v>65</v>
      </c>
      <c r="C7113" t="s">
        <v>33</v>
      </c>
      <c r="D7113" s="1">
        <v>46112</v>
      </c>
      <c r="E7113" t="s">
        <v>34</v>
      </c>
      <c r="AF7113">
        <f>IF(excel_project[[#This Row],[Total Messages]]&gt;0,1,0)</f>
        <v>0</v>
      </c>
    </row>
    <row r="7114" spans="1:32" x14ac:dyDescent="0.3">
      <c r="A7114" t="s">
        <v>102</v>
      </c>
      <c r="B7114">
        <f t="shared" si="111"/>
        <v>65</v>
      </c>
      <c r="C7114" t="s">
        <v>33</v>
      </c>
      <c r="D7114" s="1">
        <v>46113</v>
      </c>
      <c r="E7114" t="s">
        <v>35</v>
      </c>
      <c r="AF7114">
        <f>IF(excel_project[[#This Row],[Total Messages]]&gt;0,1,0)</f>
        <v>0</v>
      </c>
    </row>
    <row r="7115" spans="1:32" x14ac:dyDescent="0.3">
      <c r="A7115" t="s">
        <v>102</v>
      </c>
      <c r="B7115">
        <f t="shared" si="111"/>
        <v>65</v>
      </c>
      <c r="C7115" t="s">
        <v>33</v>
      </c>
      <c r="D7115" s="1">
        <v>46114</v>
      </c>
      <c r="E7115" t="s">
        <v>36</v>
      </c>
      <c r="AF7115">
        <f>IF(excel_project[[#This Row],[Total Messages]]&gt;0,1,0)</f>
        <v>0</v>
      </c>
    </row>
    <row r="7116" spans="1:32" x14ac:dyDescent="0.3">
      <c r="A7116" t="s">
        <v>102</v>
      </c>
      <c r="B7116">
        <f t="shared" si="111"/>
        <v>65</v>
      </c>
      <c r="C7116" t="s">
        <v>33</v>
      </c>
      <c r="D7116" s="1">
        <v>46115</v>
      </c>
      <c r="E7116" t="s">
        <v>38</v>
      </c>
      <c r="AF7116">
        <f>IF(excel_project[[#This Row],[Total Messages]]&gt;0,1,0)</f>
        <v>0</v>
      </c>
    </row>
    <row r="7117" spans="1:32" x14ac:dyDescent="0.3">
      <c r="A7117" t="s">
        <v>102</v>
      </c>
      <c r="B7117">
        <f t="shared" si="111"/>
        <v>65</v>
      </c>
      <c r="C7117" t="s">
        <v>33</v>
      </c>
      <c r="D7117" s="1">
        <v>46116</v>
      </c>
      <c r="E7117" t="s">
        <v>39</v>
      </c>
      <c r="AF7117">
        <f>IF(excel_project[[#This Row],[Total Messages]]&gt;0,1,0)</f>
        <v>0</v>
      </c>
    </row>
    <row r="7118" spans="1:32" x14ac:dyDescent="0.3">
      <c r="A7118" t="s">
        <v>102</v>
      </c>
      <c r="B7118">
        <f t="shared" si="111"/>
        <v>65</v>
      </c>
      <c r="C7118" t="s">
        <v>33</v>
      </c>
      <c r="D7118" s="1">
        <v>46117</v>
      </c>
      <c r="E7118" t="s">
        <v>40</v>
      </c>
      <c r="AF7118">
        <f>IF(excel_project[[#This Row],[Total Messages]]&gt;0,1,0)</f>
        <v>0</v>
      </c>
    </row>
    <row r="7119" spans="1:32" x14ac:dyDescent="0.3">
      <c r="A7119" t="s">
        <v>102</v>
      </c>
      <c r="B7119">
        <f t="shared" si="111"/>
        <v>65</v>
      </c>
      <c r="C7119" t="s">
        <v>33</v>
      </c>
      <c r="D7119" s="1">
        <v>46118</v>
      </c>
      <c r="E7119" t="s">
        <v>30</v>
      </c>
      <c r="AF7119">
        <f>IF(excel_project[[#This Row],[Total Messages]]&gt;0,1,0)</f>
        <v>0</v>
      </c>
    </row>
    <row r="7120" spans="1:32" x14ac:dyDescent="0.3">
      <c r="A7120" t="s">
        <v>102</v>
      </c>
      <c r="B7120">
        <f t="shared" si="111"/>
        <v>65</v>
      </c>
      <c r="C7120" t="s">
        <v>33</v>
      </c>
      <c r="D7120" s="1">
        <v>46119</v>
      </c>
      <c r="E7120" t="s">
        <v>34</v>
      </c>
      <c r="AF7120">
        <f>IF(excel_project[[#This Row],[Total Messages]]&gt;0,1,0)</f>
        <v>0</v>
      </c>
    </row>
    <row r="7121" spans="1:32" x14ac:dyDescent="0.3">
      <c r="A7121" t="s">
        <v>102</v>
      </c>
      <c r="B7121">
        <f t="shared" si="111"/>
        <v>65</v>
      </c>
      <c r="C7121" t="s">
        <v>33</v>
      </c>
      <c r="D7121" s="1">
        <v>46120</v>
      </c>
      <c r="E7121" t="s">
        <v>35</v>
      </c>
      <c r="AF7121">
        <f>IF(excel_project[[#This Row],[Total Messages]]&gt;0,1,0)</f>
        <v>0</v>
      </c>
    </row>
    <row r="7122" spans="1:32" x14ac:dyDescent="0.3">
      <c r="A7122" t="s">
        <v>102</v>
      </c>
      <c r="B7122">
        <f t="shared" si="111"/>
        <v>65</v>
      </c>
      <c r="C7122" t="s">
        <v>33</v>
      </c>
      <c r="D7122" s="1">
        <v>46121</v>
      </c>
      <c r="E7122" t="s">
        <v>36</v>
      </c>
      <c r="AF7122">
        <f>IF(excel_project[[#This Row],[Total Messages]]&gt;0,1,0)</f>
        <v>0</v>
      </c>
    </row>
    <row r="7123" spans="1:32" x14ac:dyDescent="0.3">
      <c r="A7123" t="s">
        <v>102</v>
      </c>
      <c r="B7123">
        <f t="shared" si="111"/>
        <v>65</v>
      </c>
      <c r="C7123" t="s">
        <v>33</v>
      </c>
      <c r="D7123" s="1">
        <v>46122</v>
      </c>
      <c r="E7123" t="s">
        <v>38</v>
      </c>
      <c r="AF7123">
        <f>IF(excel_project[[#This Row],[Total Messages]]&gt;0,1,0)</f>
        <v>0</v>
      </c>
    </row>
    <row r="7124" spans="1:32" x14ac:dyDescent="0.3">
      <c r="A7124" t="s">
        <v>102</v>
      </c>
      <c r="B7124">
        <f t="shared" si="111"/>
        <v>65</v>
      </c>
      <c r="C7124" t="s">
        <v>33</v>
      </c>
      <c r="D7124" s="1">
        <v>46123</v>
      </c>
      <c r="E7124" t="s">
        <v>39</v>
      </c>
      <c r="AF7124">
        <f>IF(excel_project[[#This Row],[Total Messages]]&gt;0,1,0)</f>
        <v>0</v>
      </c>
    </row>
    <row r="7125" spans="1:32" x14ac:dyDescent="0.3">
      <c r="A7125" t="s">
        <v>102</v>
      </c>
      <c r="B7125">
        <f t="shared" si="111"/>
        <v>65</v>
      </c>
      <c r="C7125" t="s">
        <v>33</v>
      </c>
      <c r="D7125" s="1">
        <v>46124</v>
      </c>
      <c r="E7125" t="s">
        <v>40</v>
      </c>
      <c r="AF7125">
        <f>IF(excel_project[[#This Row],[Total Messages]]&gt;0,1,0)</f>
        <v>0</v>
      </c>
    </row>
    <row r="7126" spans="1:32" x14ac:dyDescent="0.3">
      <c r="A7126" t="s">
        <v>102</v>
      </c>
      <c r="B7126">
        <f t="shared" si="111"/>
        <v>65</v>
      </c>
      <c r="C7126" t="s">
        <v>33</v>
      </c>
      <c r="D7126" s="1">
        <v>46125</v>
      </c>
      <c r="E7126" t="s">
        <v>30</v>
      </c>
      <c r="AF7126">
        <f>IF(excel_project[[#This Row],[Total Messages]]&gt;0,1,0)</f>
        <v>0</v>
      </c>
    </row>
    <row r="7127" spans="1:32" x14ac:dyDescent="0.3">
      <c r="A7127" t="s">
        <v>102</v>
      </c>
      <c r="B7127">
        <f t="shared" si="111"/>
        <v>65</v>
      </c>
      <c r="C7127" t="s">
        <v>33</v>
      </c>
      <c r="D7127" s="1">
        <v>46126</v>
      </c>
      <c r="E7127" t="s">
        <v>34</v>
      </c>
      <c r="AF7127">
        <f>IF(excel_project[[#This Row],[Total Messages]]&gt;0,1,0)</f>
        <v>0</v>
      </c>
    </row>
    <row r="7128" spans="1:32" x14ac:dyDescent="0.3">
      <c r="A7128" t="s">
        <v>102</v>
      </c>
      <c r="B7128">
        <f t="shared" si="111"/>
        <v>65</v>
      </c>
      <c r="C7128" t="s">
        <v>33</v>
      </c>
      <c r="D7128" s="1">
        <v>46127</v>
      </c>
      <c r="E7128" t="s">
        <v>35</v>
      </c>
      <c r="AF7128">
        <f>IF(excel_project[[#This Row],[Total Messages]]&gt;0,1,0)</f>
        <v>0</v>
      </c>
    </row>
    <row r="7129" spans="1:32" x14ac:dyDescent="0.3">
      <c r="A7129" t="s">
        <v>102</v>
      </c>
      <c r="B7129">
        <f t="shared" si="111"/>
        <v>65</v>
      </c>
      <c r="C7129" t="s">
        <v>33</v>
      </c>
      <c r="D7129" s="1">
        <v>46128</v>
      </c>
      <c r="E7129" t="s">
        <v>36</v>
      </c>
      <c r="AF7129">
        <f>IF(excel_project[[#This Row],[Total Messages]]&gt;0,1,0)</f>
        <v>0</v>
      </c>
    </row>
    <row r="7130" spans="1:32" x14ac:dyDescent="0.3">
      <c r="A7130" t="s">
        <v>102</v>
      </c>
      <c r="B7130">
        <f t="shared" si="111"/>
        <v>65</v>
      </c>
      <c r="C7130" t="s">
        <v>33</v>
      </c>
      <c r="D7130" s="1">
        <v>46129</v>
      </c>
      <c r="E7130" t="s">
        <v>38</v>
      </c>
      <c r="AF7130">
        <f>IF(excel_project[[#This Row],[Total Messages]]&gt;0,1,0)</f>
        <v>0</v>
      </c>
    </row>
    <row r="7131" spans="1:32" x14ac:dyDescent="0.3">
      <c r="A7131" t="s">
        <v>102</v>
      </c>
      <c r="B7131">
        <f t="shared" si="111"/>
        <v>65</v>
      </c>
      <c r="C7131" t="s">
        <v>33</v>
      </c>
      <c r="D7131" s="1">
        <v>46130</v>
      </c>
      <c r="E7131" t="s">
        <v>39</v>
      </c>
      <c r="AF7131">
        <f>IF(excel_project[[#This Row],[Total Messages]]&gt;0,1,0)</f>
        <v>0</v>
      </c>
    </row>
    <row r="7132" spans="1:32" x14ac:dyDescent="0.3">
      <c r="A7132" t="s">
        <v>102</v>
      </c>
      <c r="B7132">
        <f t="shared" si="111"/>
        <v>65</v>
      </c>
      <c r="C7132" t="s">
        <v>33</v>
      </c>
      <c r="D7132" s="1">
        <v>46131</v>
      </c>
      <c r="E7132" t="s">
        <v>40</v>
      </c>
      <c r="AF7132">
        <f>IF(excel_project[[#This Row],[Total Messages]]&gt;0,1,0)</f>
        <v>0</v>
      </c>
    </row>
    <row r="7133" spans="1:32" x14ac:dyDescent="0.3">
      <c r="A7133" t="s">
        <v>102</v>
      </c>
      <c r="B7133">
        <f t="shared" si="111"/>
        <v>65</v>
      </c>
      <c r="C7133" t="s">
        <v>33</v>
      </c>
      <c r="D7133" s="1">
        <v>46132</v>
      </c>
      <c r="E7133" t="s">
        <v>30</v>
      </c>
      <c r="AF7133">
        <f>IF(excel_project[[#This Row],[Total Messages]]&gt;0,1,0)</f>
        <v>0</v>
      </c>
    </row>
    <row r="7134" spans="1:32" x14ac:dyDescent="0.3">
      <c r="A7134" t="s">
        <v>102</v>
      </c>
      <c r="B7134">
        <f t="shared" si="111"/>
        <v>65</v>
      </c>
      <c r="C7134" t="s">
        <v>33</v>
      </c>
      <c r="D7134" s="1">
        <v>46133</v>
      </c>
      <c r="E7134" t="s">
        <v>34</v>
      </c>
      <c r="AF7134">
        <f>IF(excel_project[[#This Row],[Total Messages]]&gt;0,1,0)</f>
        <v>0</v>
      </c>
    </row>
    <row r="7135" spans="1:32" x14ac:dyDescent="0.3">
      <c r="A7135" t="s">
        <v>102</v>
      </c>
      <c r="B7135">
        <f t="shared" si="111"/>
        <v>65</v>
      </c>
      <c r="C7135" t="s">
        <v>33</v>
      </c>
      <c r="D7135" s="1">
        <v>46134</v>
      </c>
      <c r="E7135" t="s">
        <v>35</v>
      </c>
      <c r="AF7135">
        <f>IF(excel_project[[#This Row],[Total Messages]]&gt;0,1,0)</f>
        <v>0</v>
      </c>
    </row>
    <row r="7136" spans="1:32" x14ac:dyDescent="0.3">
      <c r="A7136" t="s">
        <v>102</v>
      </c>
      <c r="B7136">
        <f t="shared" si="111"/>
        <v>65</v>
      </c>
      <c r="C7136" t="s">
        <v>33</v>
      </c>
      <c r="D7136" s="1">
        <v>46135</v>
      </c>
      <c r="E7136" t="s">
        <v>36</v>
      </c>
      <c r="AF7136">
        <f>IF(excel_project[[#This Row],[Total Messages]]&gt;0,1,0)</f>
        <v>0</v>
      </c>
    </row>
    <row r="7137" spans="1:32" x14ac:dyDescent="0.3">
      <c r="A7137" t="s">
        <v>102</v>
      </c>
      <c r="B7137">
        <f t="shared" si="111"/>
        <v>65</v>
      </c>
      <c r="C7137" t="s">
        <v>33</v>
      </c>
      <c r="D7137" s="1">
        <v>46136</v>
      </c>
      <c r="E7137" t="s">
        <v>38</v>
      </c>
      <c r="AF7137">
        <f>IF(excel_project[[#This Row],[Total Messages]]&gt;0,1,0)</f>
        <v>0</v>
      </c>
    </row>
    <row r="7138" spans="1:32" x14ac:dyDescent="0.3">
      <c r="A7138" t="s">
        <v>102</v>
      </c>
      <c r="B7138">
        <f t="shared" si="111"/>
        <v>65</v>
      </c>
      <c r="C7138" t="s">
        <v>33</v>
      </c>
      <c r="D7138" s="1">
        <v>46137</v>
      </c>
      <c r="E7138" t="s">
        <v>39</v>
      </c>
      <c r="AF7138">
        <f>IF(excel_project[[#This Row],[Total Messages]]&gt;0,1,0)</f>
        <v>0</v>
      </c>
    </row>
    <row r="7139" spans="1:32" x14ac:dyDescent="0.3">
      <c r="A7139" t="s">
        <v>102</v>
      </c>
      <c r="B7139">
        <f t="shared" si="111"/>
        <v>65</v>
      </c>
      <c r="C7139" t="s">
        <v>33</v>
      </c>
      <c r="D7139" s="1">
        <v>46138</v>
      </c>
      <c r="E7139" t="s">
        <v>40</v>
      </c>
      <c r="AF7139">
        <f>IF(excel_project[[#This Row],[Total Messages]]&gt;0,1,0)</f>
        <v>0</v>
      </c>
    </row>
    <row r="7140" spans="1:32" x14ac:dyDescent="0.3">
      <c r="A7140" t="s">
        <v>102</v>
      </c>
      <c r="B7140">
        <f t="shared" si="111"/>
        <v>65</v>
      </c>
      <c r="C7140" t="s">
        <v>33</v>
      </c>
      <c r="D7140" s="1">
        <v>46139</v>
      </c>
      <c r="E7140" t="s">
        <v>30</v>
      </c>
      <c r="AF7140">
        <f>IF(excel_project[[#This Row],[Total Messages]]&gt;0,1,0)</f>
        <v>0</v>
      </c>
    </row>
    <row r="7141" spans="1:32" x14ac:dyDescent="0.3">
      <c r="A7141" t="s">
        <v>102</v>
      </c>
      <c r="B7141">
        <f t="shared" si="111"/>
        <v>65</v>
      </c>
      <c r="C7141" t="s">
        <v>33</v>
      </c>
      <c r="D7141" s="1">
        <v>46140</v>
      </c>
      <c r="E7141" t="s">
        <v>34</v>
      </c>
      <c r="AF7141">
        <f>IF(excel_project[[#This Row],[Total Messages]]&gt;0,1,0)</f>
        <v>0</v>
      </c>
    </row>
    <row r="7142" spans="1:32" x14ac:dyDescent="0.3">
      <c r="A7142" t="s">
        <v>102</v>
      </c>
      <c r="B7142">
        <f t="shared" si="111"/>
        <v>65</v>
      </c>
      <c r="C7142" t="s">
        <v>33</v>
      </c>
      <c r="D7142" s="1">
        <v>46141</v>
      </c>
      <c r="E7142" t="s">
        <v>35</v>
      </c>
      <c r="AF7142">
        <f>IF(excel_project[[#This Row],[Total Messages]]&gt;0,1,0)</f>
        <v>0</v>
      </c>
    </row>
    <row r="7143" spans="1:32" x14ac:dyDescent="0.3">
      <c r="A7143" t="s">
        <v>102</v>
      </c>
      <c r="B7143">
        <f t="shared" si="111"/>
        <v>65</v>
      </c>
      <c r="C7143" t="s">
        <v>33</v>
      </c>
      <c r="D7143" s="1">
        <v>46142</v>
      </c>
      <c r="E7143" t="s">
        <v>36</v>
      </c>
      <c r="AF7143">
        <f>IF(excel_project[[#This Row],[Total Messages]]&gt;0,1,0)</f>
        <v>0</v>
      </c>
    </row>
    <row r="7144" spans="1:32" x14ac:dyDescent="0.3">
      <c r="A7144" t="s">
        <v>102</v>
      </c>
      <c r="B7144">
        <f t="shared" si="111"/>
        <v>65</v>
      </c>
      <c r="C7144" t="s">
        <v>33</v>
      </c>
      <c r="D7144" s="1">
        <v>46143</v>
      </c>
      <c r="E7144" t="s">
        <v>38</v>
      </c>
      <c r="AF7144">
        <f>IF(excel_project[[#This Row],[Total Messages]]&gt;0,1,0)</f>
        <v>0</v>
      </c>
    </row>
    <row r="7145" spans="1:32" x14ac:dyDescent="0.3">
      <c r="A7145" t="s">
        <v>102</v>
      </c>
      <c r="B7145">
        <f t="shared" si="111"/>
        <v>65</v>
      </c>
      <c r="C7145" t="s">
        <v>33</v>
      </c>
      <c r="D7145" s="1">
        <v>46144</v>
      </c>
      <c r="E7145" t="s">
        <v>39</v>
      </c>
      <c r="AF7145">
        <f>IF(excel_project[[#This Row],[Total Messages]]&gt;0,1,0)</f>
        <v>0</v>
      </c>
    </row>
    <row r="7146" spans="1:32" x14ac:dyDescent="0.3">
      <c r="A7146" t="s">
        <v>102</v>
      </c>
      <c r="B7146">
        <f t="shared" si="111"/>
        <v>65</v>
      </c>
      <c r="C7146" t="s">
        <v>33</v>
      </c>
      <c r="D7146" s="1">
        <v>46145</v>
      </c>
      <c r="E7146" t="s">
        <v>40</v>
      </c>
      <c r="AF7146">
        <f>IF(excel_project[[#This Row],[Total Messages]]&gt;0,1,0)</f>
        <v>0</v>
      </c>
    </row>
    <row r="7147" spans="1:32" x14ac:dyDescent="0.3">
      <c r="A7147" t="s">
        <v>102</v>
      </c>
      <c r="B7147">
        <f t="shared" si="111"/>
        <v>65</v>
      </c>
      <c r="C7147" t="s">
        <v>33</v>
      </c>
      <c r="D7147" s="1">
        <v>46146</v>
      </c>
      <c r="E7147" t="s">
        <v>30</v>
      </c>
      <c r="AF7147">
        <f>IF(excel_project[[#This Row],[Total Messages]]&gt;0,1,0)</f>
        <v>0</v>
      </c>
    </row>
    <row r="7148" spans="1:32" x14ac:dyDescent="0.3">
      <c r="A7148" t="s">
        <v>102</v>
      </c>
      <c r="B7148">
        <f t="shared" si="111"/>
        <v>65</v>
      </c>
      <c r="C7148" t="s">
        <v>33</v>
      </c>
      <c r="D7148" s="1">
        <v>46147</v>
      </c>
      <c r="E7148" t="s">
        <v>34</v>
      </c>
      <c r="AF7148">
        <f>IF(excel_project[[#This Row],[Total Messages]]&gt;0,1,0)</f>
        <v>0</v>
      </c>
    </row>
    <row r="7149" spans="1:32" x14ac:dyDescent="0.3">
      <c r="A7149" t="s">
        <v>102</v>
      </c>
      <c r="B7149">
        <f t="shared" si="111"/>
        <v>65</v>
      </c>
      <c r="C7149" t="s">
        <v>33</v>
      </c>
      <c r="D7149" s="1">
        <v>46148</v>
      </c>
      <c r="E7149" t="s">
        <v>35</v>
      </c>
      <c r="AF7149">
        <f>IF(excel_project[[#This Row],[Total Messages]]&gt;0,1,0)</f>
        <v>0</v>
      </c>
    </row>
    <row r="7150" spans="1:32" x14ac:dyDescent="0.3">
      <c r="A7150" t="s">
        <v>102</v>
      </c>
      <c r="B7150">
        <f t="shared" si="111"/>
        <v>65</v>
      </c>
      <c r="C7150" t="s">
        <v>33</v>
      </c>
      <c r="D7150" s="1">
        <v>46149</v>
      </c>
      <c r="E7150" t="s">
        <v>36</v>
      </c>
      <c r="AF7150">
        <f>IF(excel_project[[#This Row],[Total Messages]]&gt;0,1,0)</f>
        <v>0</v>
      </c>
    </row>
    <row r="7151" spans="1:32" x14ac:dyDescent="0.3">
      <c r="A7151" t="s">
        <v>102</v>
      </c>
      <c r="B7151">
        <f t="shared" si="111"/>
        <v>65</v>
      </c>
      <c r="C7151" t="s">
        <v>33</v>
      </c>
      <c r="D7151" s="1">
        <v>46150</v>
      </c>
      <c r="E7151" t="s">
        <v>38</v>
      </c>
      <c r="AF7151">
        <f>IF(excel_project[[#This Row],[Total Messages]]&gt;0,1,0)</f>
        <v>0</v>
      </c>
    </row>
    <row r="7152" spans="1:32" x14ac:dyDescent="0.3">
      <c r="A7152" t="s">
        <v>103</v>
      </c>
      <c r="B7152">
        <f t="shared" si="111"/>
        <v>66</v>
      </c>
      <c r="C7152" t="s">
        <v>33</v>
      </c>
      <c r="D7152" s="1">
        <v>46041</v>
      </c>
      <c r="E7152" t="s">
        <v>30</v>
      </c>
      <c r="AF7152">
        <f>IF(excel_project[[#This Row],[Total Messages]]&gt;0,1,0)</f>
        <v>0</v>
      </c>
    </row>
    <row r="7153" spans="1:32" x14ac:dyDescent="0.3">
      <c r="A7153" t="s">
        <v>103</v>
      </c>
      <c r="B7153">
        <f t="shared" si="111"/>
        <v>66</v>
      </c>
      <c r="C7153" t="s">
        <v>33</v>
      </c>
      <c r="D7153" s="1">
        <v>46042</v>
      </c>
      <c r="E7153" t="s">
        <v>34</v>
      </c>
      <c r="AF7153">
        <f>IF(excel_project[[#This Row],[Total Messages]]&gt;0,1,0)</f>
        <v>0</v>
      </c>
    </row>
    <row r="7154" spans="1:32" x14ac:dyDescent="0.3">
      <c r="A7154" t="s">
        <v>103</v>
      </c>
      <c r="B7154">
        <f t="shared" si="111"/>
        <v>66</v>
      </c>
      <c r="C7154" t="s">
        <v>33</v>
      </c>
      <c r="D7154" s="1">
        <v>46043</v>
      </c>
      <c r="E7154" t="s">
        <v>35</v>
      </c>
      <c r="AF7154">
        <f>IF(excel_project[[#This Row],[Total Messages]]&gt;0,1,0)</f>
        <v>0</v>
      </c>
    </row>
    <row r="7155" spans="1:32" x14ac:dyDescent="0.3">
      <c r="A7155" t="s">
        <v>103</v>
      </c>
      <c r="B7155">
        <f t="shared" si="111"/>
        <v>66</v>
      </c>
      <c r="C7155" t="s">
        <v>33</v>
      </c>
      <c r="D7155" s="1">
        <v>46044</v>
      </c>
      <c r="E7155" t="s">
        <v>36</v>
      </c>
      <c r="AF7155">
        <f>IF(excel_project[[#This Row],[Total Messages]]&gt;0,1,0)</f>
        <v>0</v>
      </c>
    </row>
    <row r="7156" spans="1:32" x14ac:dyDescent="0.3">
      <c r="A7156" t="s">
        <v>103</v>
      </c>
      <c r="B7156">
        <f t="shared" si="111"/>
        <v>66</v>
      </c>
      <c r="C7156" t="s">
        <v>33</v>
      </c>
      <c r="D7156" s="1">
        <v>46045</v>
      </c>
      <c r="E7156" t="s">
        <v>38</v>
      </c>
      <c r="AF7156">
        <f>IF(excel_project[[#This Row],[Total Messages]]&gt;0,1,0)</f>
        <v>0</v>
      </c>
    </row>
    <row r="7157" spans="1:32" x14ac:dyDescent="0.3">
      <c r="A7157" t="s">
        <v>103</v>
      </c>
      <c r="B7157">
        <f t="shared" si="111"/>
        <v>66</v>
      </c>
      <c r="C7157" t="s">
        <v>33</v>
      </c>
      <c r="D7157" s="1">
        <v>46046</v>
      </c>
      <c r="E7157" t="s">
        <v>39</v>
      </c>
      <c r="AF7157">
        <f>IF(excel_project[[#This Row],[Total Messages]]&gt;0,1,0)</f>
        <v>0</v>
      </c>
    </row>
    <row r="7158" spans="1:32" x14ac:dyDescent="0.3">
      <c r="A7158" t="s">
        <v>103</v>
      </c>
      <c r="B7158">
        <f t="shared" si="111"/>
        <v>66</v>
      </c>
      <c r="C7158" t="s">
        <v>33</v>
      </c>
      <c r="D7158" s="1">
        <v>46047</v>
      </c>
      <c r="E7158" t="s">
        <v>40</v>
      </c>
      <c r="AF7158">
        <f>IF(excel_project[[#This Row],[Total Messages]]&gt;0,1,0)</f>
        <v>0</v>
      </c>
    </row>
    <row r="7159" spans="1:32" x14ac:dyDescent="0.3">
      <c r="A7159" t="s">
        <v>103</v>
      </c>
      <c r="B7159">
        <f t="shared" si="111"/>
        <v>66</v>
      </c>
      <c r="C7159" t="s">
        <v>33</v>
      </c>
      <c r="D7159" s="1">
        <v>46048</v>
      </c>
      <c r="E7159" t="s">
        <v>30</v>
      </c>
      <c r="AF7159">
        <f>IF(excel_project[[#This Row],[Total Messages]]&gt;0,1,0)</f>
        <v>0</v>
      </c>
    </row>
    <row r="7160" spans="1:32" x14ac:dyDescent="0.3">
      <c r="A7160" t="s">
        <v>103</v>
      </c>
      <c r="B7160">
        <f t="shared" si="111"/>
        <v>66</v>
      </c>
      <c r="C7160" t="s">
        <v>33</v>
      </c>
      <c r="D7160" s="1">
        <v>46049</v>
      </c>
      <c r="E7160" t="s">
        <v>34</v>
      </c>
      <c r="AF7160">
        <f>IF(excel_project[[#This Row],[Total Messages]]&gt;0,1,0)</f>
        <v>0</v>
      </c>
    </row>
    <row r="7161" spans="1:32" x14ac:dyDescent="0.3">
      <c r="A7161" t="s">
        <v>103</v>
      </c>
      <c r="B7161">
        <f t="shared" si="111"/>
        <v>66</v>
      </c>
      <c r="C7161" t="s">
        <v>33</v>
      </c>
      <c r="D7161" s="1">
        <v>46050</v>
      </c>
      <c r="E7161" t="s">
        <v>35</v>
      </c>
      <c r="AF7161">
        <f>IF(excel_project[[#This Row],[Total Messages]]&gt;0,1,0)</f>
        <v>0</v>
      </c>
    </row>
    <row r="7162" spans="1:32" x14ac:dyDescent="0.3">
      <c r="A7162" t="s">
        <v>103</v>
      </c>
      <c r="B7162">
        <f t="shared" si="111"/>
        <v>66</v>
      </c>
      <c r="C7162" t="s">
        <v>33</v>
      </c>
      <c r="D7162" s="1">
        <v>46051</v>
      </c>
      <c r="E7162" t="s">
        <v>36</v>
      </c>
      <c r="AF7162">
        <f>IF(excel_project[[#This Row],[Total Messages]]&gt;0,1,0)</f>
        <v>0</v>
      </c>
    </row>
    <row r="7163" spans="1:32" x14ac:dyDescent="0.3">
      <c r="A7163" t="s">
        <v>103</v>
      </c>
      <c r="B7163">
        <f t="shared" si="111"/>
        <v>66</v>
      </c>
      <c r="C7163" t="s">
        <v>33</v>
      </c>
      <c r="D7163" s="1">
        <v>46052</v>
      </c>
      <c r="E7163" t="s">
        <v>38</v>
      </c>
      <c r="AF7163">
        <f>IF(excel_project[[#This Row],[Total Messages]]&gt;0,1,0)</f>
        <v>0</v>
      </c>
    </row>
    <row r="7164" spans="1:32" x14ac:dyDescent="0.3">
      <c r="A7164" t="s">
        <v>103</v>
      </c>
      <c r="B7164">
        <f t="shared" si="111"/>
        <v>66</v>
      </c>
      <c r="C7164" t="s">
        <v>33</v>
      </c>
      <c r="D7164" s="1">
        <v>46053</v>
      </c>
      <c r="E7164" t="s">
        <v>39</v>
      </c>
      <c r="AF7164">
        <f>IF(excel_project[[#This Row],[Total Messages]]&gt;0,1,0)</f>
        <v>0</v>
      </c>
    </row>
    <row r="7165" spans="1:32" x14ac:dyDescent="0.3">
      <c r="A7165" t="s">
        <v>103</v>
      </c>
      <c r="B7165">
        <f t="shared" si="111"/>
        <v>66</v>
      </c>
      <c r="C7165" t="s">
        <v>33</v>
      </c>
      <c r="D7165" s="1">
        <v>46054</v>
      </c>
      <c r="E7165" t="s">
        <v>40</v>
      </c>
      <c r="AF7165">
        <f>IF(excel_project[[#This Row],[Total Messages]]&gt;0,1,0)</f>
        <v>0</v>
      </c>
    </row>
    <row r="7166" spans="1:32" x14ac:dyDescent="0.3">
      <c r="A7166" t="s">
        <v>103</v>
      </c>
      <c r="B7166">
        <f t="shared" si="111"/>
        <v>66</v>
      </c>
      <c r="C7166" t="s">
        <v>33</v>
      </c>
      <c r="D7166" s="1">
        <v>46055</v>
      </c>
      <c r="E7166" t="s">
        <v>30</v>
      </c>
      <c r="AF7166">
        <f>IF(excel_project[[#This Row],[Total Messages]]&gt;0,1,0)</f>
        <v>0</v>
      </c>
    </row>
    <row r="7167" spans="1:32" x14ac:dyDescent="0.3">
      <c r="A7167" t="s">
        <v>103</v>
      </c>
      <c r="B7167">
        <f t="shared" si="111"/>
        <v>66</v>
      </c>
      <c r="C7167" t="s">
        <v>33</v>
      </c>
      <c r="D7167" s="1">
        <v>46056</v>
      </c>
      <c r="E7167" t="s">
        <v>34</v>
      </c>
      <c r="AF7167">
        <f>IF(excel_project[[#This Row],[Total Messages]]&gt;0,1,0)</f>
        <v>0</v>
      </c>
    </row>
    <row r="7168" spans="1:32" x14ac:dyDescent="0.3">
      <c r="A7168" t="s">
        <v>103</v>
      </c>
      <c r="B7168">
        <f t="shared" si="111"/>
        <v>66</v>
      </c>
      <c r="C7168" t="s">
        <v>33</v>
      </c>
      <c r="D7168" s="1">
        <v>46057</v>
      </c>
      <c r="E7168" t="s">
        <v>35</v>
      </c>
      <c r="AF7168">
        <f>IF(excel_project[[#This Row],[Total Messages]]&gt;0,1,0)</f>
        <v>0</v>
      </c>
    </row>
    <row r="7169" spans="1:32" x14ac:dyDescent="0.3">
      <c r="A7169" t="s">
        <v>103</v>
      </c>
      <c r="B7169">
        <f t="shared" si="111"/>
        <v>66</v>
      </c>
      <c r="C7169" t="s">
        <v>33</v>
      </c>
      <c r="D7169" s="1">
        <v>46058</v>
      </c>
      <c r="E7169" t="s">
        <v>36</v>
      </c>
      <c r="AF7169">
        <f>IF(excel_project[[#This Row],[Total Messages]]&gt;0,1,0)</f>
        <v>0</v>
      </c>
    </row>
    <row r="7170" spans="1:32" x14ac:dyDescent="0.3">
      <c r="A7170" t="s">
        <v>103</v>
      </c>
      <c r="B7170">
        <f t="shared" ref="B7170:B7233" si="112">VALUE(LEFT(A7170,LEN(A7170)-1))</f>
        <v>66</v>
      </c>
      <c r="C7170" t="s">
        <v>33</v>
      </c>
      <c r="D7170" s="1">
        <v>46059</v>
      </c>
      <c r="E7170" t="s">
        <v>38</v>
      </c>
      <c r="AF7170">
        <f>IF(excel_project[[#This Row],[Total Messages]]&gt;0,1,0)</f>
        <v>0</v>
      </c>
    </row>
    <row r="7171" spans="1:32" x14ac:dyDescent="0.3">
      <c r="A7171" t="s">
        <v>103</v>
      </c>
      <c r="B7171">
        <f t="shared" si="112"/>
        <v>66</v>
      </c>
      <c r="C7171" t="s">
        <v>33</v>
      </c>
      <c r="D7171" s="1">
        <v>46060</v>
      </c>
      <c r="E7171" t="s">
        <v>39</v>
      </c>
      <c r="AF7171">
        <f>IF(excel_project[[#This Row],[Total Messages]]&gt;0,1,0)</f>
        <v>0</v>
      </c>
    </row>
    <row r="7172" spans="1:32" x14ac:dyDescent="0.3">
      <c r="A7172" t="s">
        <v>103</v>
      </c>
      <c r="B7172">
        <f t="shared" si="112"/>
        <v>66</v>
      </c>
      <c r="C7172" t="s">
        <v>33</v>
      </c>
      <c r="D7172" s="1">
        <v>46061</v>
      </c>
      <c r="E7172" t="s">
        <v>40</v>
      </c>
      <c r="AF7172">
        <f>IF(excel_project[[#This Row],[Total Messages]]&gt;0,1,0)</f>
        <v>0</v>
      </c>
    </row>
    <row r="7173" spans="1:32" x14ac:dyDescent="0.3">
      <c r="A7173" t="s">
        <v>103</v>
      </c>
      <c r="B7173">
        <f t="shared" si="112"/>
        <v>66</v>
      </c>
      <c r="C7173" t="s">
        <v>33</v>
      </c>
      <c r="D7173" s="1">
        <v>46062</v>
      </c>
      <c r="E7173" t="s">
        <v>30</v>
      </c>
      <c r="AF7173">
        <f>IF(excel_project[[#This Row],[Total Messages]]&gt;0,1,0)</f>
        <v>0</v>
      </c>
    </row>
    <row r="7174" spans="1:32" x14ac:dyDescent="0.3">
      <c r="A7174" t="s">
        <v>103</v>
      </c>
      <c r="B7174">
        <f t="shared" si="112"/>
        <v>66</v>
      </c>
      <c r="C7174" t="s">
        <v>33</v>
      </c>
      <c r="D7174" s="1">
        <v>46063</v>
      </c>
      <c r="E7174" t="s">
        <v>34</v>
      </c>
      <c r="AF7174">
        <f>IF(excel_project[[#This Row],[Total Messages]]&gt;0,1,0)</f>
        <v>0</v>
      </c>
    </row>
    <row r="7175" spans="1:32" x14ac:dyDescent="0.3">
      <c r="A7175" t="s">
        <v>103</v>
      </c>
      <c r="B7175">
        <f t="shared" si="112"/>
        <v>66</v>
      </c>
      <c r="C7175" t="s">
        <v>33</v>
      </c>
      <c r="D7175" s="1">
        <v>46064</v>
      </c>
      <c r="E7175" t="s">
        <v>35</v>
      </c>
      <c r="AF7175">
        <f>IF(excel_project[[#This Row],[Total Messages]]&gt;0,1,0)</f>
        <v>0</v>
      </c>
    </row>
    <row r="7176" spans="1:32" x14ac:dyDescent="0.3">
      <c r="A7176" t="s">
        <v>103</v>
      </c>
      <c r="B7176">
        <f t="shared" si="112"/>
        <v>66</v>
      </c>
      <c r="C7176" t="s">
        <v>33</v>
      </c>
      <c r="D7176" s="1">
        <v>46065</v>
      </c>
      <c r="E7176" t="s">
        <v>36</v>
      </c>
      <c r="AF7176">
        <f>IF(excel_project[[#This Row],[Total Messages]]&gt;0,1,0)</f>
        <v>0</v>
      </c>
    </row>
    <row r="7177" spans="1:32" x14ac:dyDescent="0.3">
      <c r="A7177" t="s">
        <v>103</v>
      </c>
      <c r="B7177">
        <f t="shared" si="112"/>
        <v>66</v>
      </c>
      <c r="C7177" t="s">
        <v>33</v>
      </c>
      <c r="D7177" s="1">
        <v>46066</v>
      </c>
      <c r="E7177" t="s">
        <v>38</v>
      </c>
      <c r="AF7177">
        <f>IF(excel_project[[#This Row],[Total Messages]]&gt;0,1,0)</f>
        <v>0</v>
      </c>
    </row>
    <row r="7178" spans="1:32" x14ac:dyDescent="0.3">
      <c r="A7178" t="s">
        <v>103</v>
      </c>
      <c r="B7178">
        <f t="shared" si="112"/>
        <v>66</v>
      </c>
      <c r="C7178" t="s">
        <v>33</v>
      </c>
      <c r="D7178" s="1">
        <v>46067</v>
      </c>
      <c r="E7178" t="s">
        <v>39</v>
      </c>
      <c r="AF7178">
        <f>IF(excel_project[[#This Row],[Total Messages]]&gt;0,1,0)</f>
        <v>0</v>
      </c>
    </row>
    <row r="7179" spans="1:32" x14ac:dyDescent="0.3">
      <c r="A7179" t="s">
        <v>103</v>
      </c>
      <c r="B7179">
        <f t="shared" si="112"/>
        <v>66</v>
      </c>
      <c r="C7179" t="s">
        <v>33</v>
      </c>
      <c r="D7179" s="1">
        <v>46068</v>
      </c>
      <c r="E7179" t="s">
        <v>40</v>
      </c>
      <c r="AF7179">
        <f>IF(excel_project[[#This Row],[Total Messages]]&gt;0,1,0)</f>
        <v>0</v>
      </c>
    </row>
    <row r="7180" spans="1:32" x14ac:dyDescent="0.3">
      <c r="A7180" t="s">
        <v>103</v>
      </c>
      <c r="B7180">
        <f t="shared" si="112"/>
        <v>66</v>
      </c>
      <c r="C7180" t="s">
        <v>33</v>
      </c>
      <c r="D7180" s="1">
        <v>46069</v>
      </c>
      <c r="E7180" t="s">
        <v>30</v>
      </c>
      <c r="AF7180">
        <f>IF(excel_project[[#This Row],[Total Messages]]&gt;0,1,0)</f>
        <v>0</v>
      </c>
    </row>
    <row r="7181" spans="1:32" x14ac:dyDescent="0.3">
      <c r="A7181" t="s">
        <v>103</v>
      </c>
      <c r="B7181">
        <f t="shared" si="112"/>
        <v>66</v>
      </c>
      <c r="C7181" t="s">
        <v>33</v>
      </c>
      <c r="D7181" s="1">
        <v>46070</v>
      </c>
      <c r="E7181" t="s">
        <v>34</v>
      </c>
      <c r="AF7181">
        <f>IF(excel_project[[#This Row],[Total Messages]]&gt;0,1,0)</f>
        <v>0</v>
      </c>
    </row>
    <row r="7182" spans="1:32" x14ac:dyDescent="0.3">
      <c r="A7182" t="s">
        <v>103</v>
      </c>
      <c r="B7182">
        <f t="shared" si="112"/>
        <v>66</v>
      </c>
      <c r="C7182" t="s">
        <v>33</v>
      </c>
      <c r="D7182" s="1">
        <v>46071</v>
      </c>
      <c r="E7182" t="s">
        <v>35</v>
      </c>
      <c r="AF7182">
        <f>IF(excel_project[[#This Row],[Total Messages]]&gt;0,1,0)</f>
        <v>0</v>
      </c>
    </row>
    <row r="7183" spans="1:32" x14ac:dyDescent="0.3">
      <c r="A7183" t="s">
        <v>103</v>
      </c>
      <c r="B7183">
        <f t="shared" si="112"/>
        <v>66</v>
      </c>
      <c r="C7183" t="s">
        <v>33</v>
      </c>
      <c r="D7183" s="1">
        <v>46072</v>
      </c>
      <c r="E7183" t="s">
        <v>36</v>
      </c>
      <c r="AF7183">
        <f>IF(excel_project[[#This Row],[Total Messages]]&gt;0,1,0)</f>
        <v>0</v>
      </c>
    </row>
    <row r="7184" spans="1:32" x14ac:dyDescent="0.3">
      <c r="A7184" t="s">
        <v>103</v>
      </c>
      <c r="B7184">
        <f t="shared" si="112"/>
        <v>66</v>
      </c>
      <c r="C7184" t="s">
        <v>33</v>
      </c>
      <c r="D7184" s="1">
        <v>46073</v>
      </c>
      <c r="E7184" t="s">
        <v>38</v>
      </c>
      <c r="AF7184">
        <f>IF(excel_project[[#This Row],[Total Messages]]&gt;0,1,0)</f>
        <v>0</v>
      </c>
    </row>
    <row r="7185" spans="1:32" x14ac:dyDescent="0.3">
      <c r="A7185" t="s">
        <v>103</v>
      </c>
      <c r="B7185">
        <f t="shared" si="112"/>
        <v>66</v>
      </c>
      <c r="C7185" t="s">
        <v>33</v>
      </c>
      <c r="D7185" s="1">
        <v>46074</v>
      </c>
      <c r="E7185" t="s">
        <v>39</v>
      </c>
      <c r="F7185">
        <v>1</v>
      </c>
      <c r="H7185">
        <v>1</v>
      </c>
      <c r="I7185" t="s">
        <v>37</v>
      </c>
      <c r="J7185" t="s">
        <v>37</v>
      </c>
      <c r="AF7185">
        <f>IF(excel_project[[#This Row],[Total Messages]]&gt;0,1,0)</f>
        <v>1</v>
      </c>
    </row>
    <row r="7186" spans="1:32" x14ac:dyDescent="0.3">
      <c r="A7186" t="s">
        <v>103</v>
      </c>
      <c r="B7186">
        <f t="shared" si="112"/>
        <v>66</v>
      </c>
      <c r="C7186" t="s">
        <v>33</v>
      </c>
      <c r="D7186" s="1">
        <v>46075</v>
      </c>
      <c r="E7186" t="s">
        <v>40</v>
      </c>
      <c r="AF7186">
        <f>IF(excel_project[[#This Row],[Total Messages]]&gt;0,1,0)</f>
        <v>0</v>
      </c>
    </row>
    <row r="7187" spans="1:32" x14ac:dyDescent="0.3">
      <c r="A7187" t="s">
        <v>103</v>
      </c>
      <c r="B7187">
        <f t="shared" si="112"/>
        <v>66</v>
      </c>
      <c r="C7187" t="s">
        <v>33</v>
      </c>
      <c r="D7187" s="1">
        <v>46076</v>
      </c>
      <c r="E7187" t="s">
        <v>30</v>
      </c>
      <c r="AF7187">
        <f>IF(excel_project[[#This Row],[Total Messages]]&gt;0,1,0)</f>
        <v>0</v>
      </c>
    </row>
    <row r="7188" spans="1:32" x14ac:dyDescent="0.3">
      <c r="A7188" t="s">
        <v>103</v>
      </c>
      <c r="B7188">
        <f t="shared" si="112"/>
        <v>66</v>
      </c>
      <c r="C7188" t="s">
        <v>33</v>
      </c>
      <c r="D7188" s="1">
        <v>46077</v>
      </c>
      <c r="E7188" t="s">
        <v>34</v>
      </c>
      <c r="AF7188">
        <f>IF(excel_project[[#This Row],[Total Messages]]&gt;0,1,0)</f>
        <v>0</v>
      </c>
    </row>
    <row r="7189" spans="1:32" x14ac:dyDescent="0.3">
      <c r="A7189" t="s">
        <v>103</v>
      </c>
      <c r="B7189">
        <f t="shared" si="112"/>
        <v>66</v>
      </c>
      <c r="C7189" t="s">
        <v>33</v>
      </c>
      <c r="D7189" s="1">
        <v>46078</v>
      </c>
      <c r="E7189" t="s">
        <v>35</v>
      </c>
      <c r="AF7189">
        <f>IF(excel_project[[#This Row],[Total Messages]]&gt;0,1,0)</f>
        <v>0</v>
      </c>
    </row>
    <row r="7190" spans="1:32" x14ac:dyDescent="0.3">
      <c r="A7190" t="s">
        <v>103</v>
      </c>
      <c r="B7190">
        <f t="shared" si="112"/>
        <v>66</v>
      </c>
      <c r="C7190" t="s">
        <v>33</v>
      </c>
      <c r="D7190" s="1">
        <v>46079</v>
      </c>
      <c r="E7190" t="s">
        <v>36</v>
      </c>
      <c r="AF7190">
        <f>IF(excel_project[[#This Row],[Total Messages]]&gt;0,1,0)</f>
        <v>0</v>
      </c>
    </row>
    <row r="7191" spans="1:32" x14ac:dyDescent="0.3">
      <c r="A7191" t="s">
        <v>103</v>
      </c>
      <c r="B7191">
        <f t="shared" si="112"/>
        <v>66</v>
      </c>
      <c r="C7191" t="s">
        <v>33</v>
      </c>
      <c r="D7191" s="1">
        <v>46080</v>
      </c>
      <c r="E7191" t="s">
        <v>38</v>
      </c>
      <c r="AF7191">
        <f>IF(excel_project[[#This Row],[Total Messages]]&gt;0,1,0)</f>
        <v>0</v>
      </c>
    </row>
    <row r="7192" spans="1:32" x14ac:dyDescent="0.3">
      <c r="A7192" t="s">
        <v>103</v>
      </c>
      <c r="B7192">
        <f t="shared" si="112"/>
        <v>66</v>
      </c>
      <c r="C7192" t="s">
        <v>33</v>
      </c>
      <c r="D7192" s="1">
        <v>46081</v>
      </c>
      <c r="E7192" t="s">
        <v>39</v>
      </c>
      <c r="AF7192">
        <f>IF(excel_project[[#This Row],[Total Messages]]&gt;0,1,0)</f>
        <v>0</v>
      </c>
    </row>
    <row r="7193" spans="1:32" x14ac:dyDescent="0.3">
      <c r="A7193" t="s">
        <v>103</v>
      </c>
      <c r="B7193">
        <f t="shared" si="112"/>
        <v>66</v>
      </c>
      <c r="C7193" t="s">
        <v>33</v>
      </c>
      <c r="D7193" s="1">
        <v>46082</v>
      </c>
      <c r="E7193" t="s">
        <v>40</v>
      </c>
      <c r="AF7193">
        <f>IF(excel_project[[#This Row],[Total Messages]]&gt;0,1,0)</f>
        <v>0</v>
      </c>
    </row>
    <row r="7194" spans="1:32" x14ac:dyDescent="0.3">
      <c r="A7194" t="s">
        <v>103</v>
      </c>
      <c r="B7194">
        <f t="shared" si="112"/>
        <v>66</v>
      </c>
      <c r="C7194" t="s">
        <v>33</v>
      </c>
      <c r="D7194" s="1">
        <v>46083</v>
      </c>
      <c r="E7194" t="s">
        <v>30</v>
      </c>
      <c r="F7194">
        <v>1</v>
      </c>
      <c r="G7194">
        <v>1</v>
      </c>
      <c r="I7194" t="s">
        <v>31</v>
      </c>
      <c r="J7194" t="s">
        <v>31</v>
      </c>
      <c r="AF7194">
        <f>IF(excel_project[[#This Row],[Total Messages]]&gt;0,1,0)</f>
        <v>1</v>
      </c>
    </row>
    <row r="7195" spans="1:32" x14ac:dyDescent="0.3">
      <c r="A7195" t="s">
        <v>103</v>
      </c>
      <c r="B7195">
        <f t="shared" si="112"/>
        <v>66</v>
      </c>
      <c r="C7195" t="s">
        <v>33</v>
      </c>
      <c r="D7195" s="1">
        <v>46084</v>
      </c>
      <c r="E7195" t="s">
        <v>34</v>
      </c>
      <c r="F7195">
        <v>15</v>
      </c>
      <c r="G7195">
        <v>9</v>
      </c>
      <c r="H7195">
        <v>6</v>
      </c>
      <c r="I7195" t="s">
        <v>37</v>
      </c>
      <c r="J7195" t="s">
        <v>37</v>
      </c>
      <c r="AF7195">
        <f>IF(excel_project[[#This Row],[Total Messages]]&gt;0,1,0)</f>
        <v>1</v>
      </c>
    </row>
    <row r="7196" spans="1:32" x14ac:dyDescent="0.3">
      <c r="A7196" t="s">
        <v>103</v>
      </c>
      <c r="B7196">
        <f t="shared" si="112"/>
        <v>66</v>
      </c>
      <c r="C7196" t="s">
        <v>33</v>
      </c>
      <c r="D7196" s="1">
        <v>46085</v>
      </c>
      <c r="E7196" t="s">
        <v>35</v>
      </c>
      <c r="AF7196">
        <f>IF(excel_project[[#This Row],[Total Messages]]&gt;0,1,0)</f>
        <v>0</v>
      </c>
    </row>
    <row r="7197" spans="1:32" x14ac:dyDescent="0.3">
      <c r="A7197" t="s">
        <v>103</v>
      </c>
      <c r="B7197">
        <f t="shared" si="112"/>
        <v>66</v>
      </c>
      <c r="C7197" t="s">
        <v>33</v>
      </c>
      <c r="D7197" s="1">
        <v>46086</v>
      </c>
      <c r="E7197" t="s">
        <v>36</v>
      </c>
      <c r="AF7197">
        <f>IF(excel_project[[#This Row],[Total Messages]]&gt;0,1,0)</f>
        <v>0</v>
      </c>
    </row>
    <row r="7198" spans="1:32" x14ac:dyDescent="0.3">
      <c r="A7198" t="s">
        <v>103</v>
      </c>
      <c r="B7198">
        <f t="shared" si="112"/>
        <v>66</v>
      </c>
      <c r="C7198" t="s">
        <v>33</v>
      </c>
      <c r="D7198" s="1">
        <v>46087</v>
      </c>
      <c r="E7198" t="s">
        <v>38</v>
      </c>
      <c r="AF7198">
        <f>IF(excel_project[[#This Row],[Total Messages]]&gt;0,1,0)</f>
        <v>0</v>
      </c>
    </row>
    <row r="7199" spans="1:32" x14ac:dyDescent="0.3">
      <c r="A7199" t="s">
        <v>103</v>
      </c>
      <c r="B7199">
        <f t="shared" si="112"/>
        <v>66</v>
      </c>
      <c r="C7199" t="s">
        <v>33</v>
      </c>
      <c r="D7199" s="1">
        <v>46088</v>
      </c>
      <c r="E7199" t="s">
        <v>39</v>
      </c>
      <c r="AF7199">
        <f>IF(excel_project[[#This Row],[Total Messages]]&gt;0,1,0)</f>
        <v>0</v>
      </c>
    </row>
    <row r="7200" spans="1:32" x14ac:dyDescent="0.3">
      <c r="A7200" t="s">
        <v>103</v>
      </c>
      <c r="B7200">
        <f t="shared" si="112"/>
        <v>66</v>
      </c>
      <c r="C7200" t="s">
        <v>33</v>
      </c>
      <c r="D7200" s="1">
        <v>46089</v>
      </c>
      <c r="E7200" t="s">
        <v>40</v>
      </c>
      <c r="AF7200">
        <f>IF(excel_project[[#This Row],[Total Messages]]&gt;0,1,0)</f>
        <v>0</v>
      </c>
    </row>
    <row r="7201" spans="1:32" x14ac:dyDescent="0.3">
      <c r="A7201" t="s">
        <v>103</v>
      </c>
      <c r="B7201">
        <f t="shared" si="112"/>
        <v>66</v>
      </c>
      <c r="C7201" t="s">
        <v>33</v>
      </c>
      <c r="D7201" s="1">
        <v>46090</v>
      </c>
      <c r="E7201" t="s">
        <v>30</v>
      </c>
      <c r="AF7201">
        <f>IF(excel_project[[#This Row],[Total Messages]]&gt;0,1,0)</f>
        <v>0</v>
      </c>
    </row>
    <row r="7202" spans="1:32" x14ac:dyDescent="0.3">
      <c r="A7202" t="s">
        <v>103</v>
      </c>
      <c r="B7202">
        <f t="shared" si="112"/>
        <v>66</v>
      </c>
      <c r="C7202" t="s">
        <v>33</v>
      </c>
      <c r="D7202" s="1">
        <v>46091</v>
      </c>
      <c r="E7202" t="s">
        <v>34</v>
      </c>
      <c r="AF7202">
        <f>IF(excel_project[[#This Row],[Total Messages]]&gt;0,1,0)</f>
        <v>0</v>
      </c>
    </row>
    <row r="7203" spans="1:32" x14ac:dyDescent="0.3">
      <c r="A7203" t="s">
        <v>103</v>
      </c>
      <c r="B7203">
        <f t="shared" si="112"/>
        <v>66</v>
      </c>
      <c r="C7203" t="s">
        <v>33</v>
      </c>
      <c r="D7203" s="1">
        <v>46092</v>
      </c>
      <c r="E7203" t="s">
        <v>35</v>
      </c>
      <c r="AF7203">
        <f>IF(excel_project[[#This Row],[Total Messages]]&gt;0,1,0)</f>
        <v>0</v>
      </c>
    </row>
    <row r="7204" spans="1:32" x14ac:dyDescent="0.3">
      <c r="A7204" t="s">
        <v>103</v>
      </c>
      <c r="B7204">
        <f t="shared" si="112"/>
        <v>66</v>
      </c>
      <c r="C7204" t="s">
        <v>33</v>
      </c>
      <c r="D7204" s="1">
        <v>46093</v>
      </c>
      <c r="E7204" t="s">
        <v>36</v>
      </c>
      <c r="AF7204">
        <f>IF(excel_project[[#This Row],[Total Messages]]&gt;0,1,0)</f>
        <v>0</v>
      </c>
    </row>
    <row r="7205" spans="1:32" x14ac:dyDescent="0.3">
      <c r="A7205" t="s">
        <v>103</v>
      </c>
      <c r="B7205">
        <f t="shared" si="112"/>
        <v>66</v>
      </c>
      <c r="C7205" t="s">
        <v>33</v>
      </c>
      <c r="D7205" s="1">
        <v>46094</v>
      </c>
      <c r="E7205" t="s">
        <v>38</v>
      </c>
      <c r="AF7205">
        <f>IF(excel_project[[#This Row],[Total Messages]]&gt;0,1,0)</f>
        <v>0</v>
      </c>
    </row>
    <row r="7206" spans="1:32" x14ac:dyDescent="0.3">
      <c r="A7206" t="s">
        <v>103</v>
      </c>
      <c r="B7206">
        <f t="shared" si="112"/>
        <v>66</v>
      </c>
      <c r="C7206" t="s">
        <v>33</v>
      </c>
      <c r="D7206" s="1">
        <v>46095</v>
      </c>
      <c r="E7206" t="s">
        <v>39</v>
      </c>
      <c r="AF7206">
        <f>IF(excel_project[[#This Row],[Total Messages]]&gt;0,1,0)</f>
        <v>0</v>
      </c>
    </row>
    <row r="7207" spans="1:32" x14ac:dyDescent="0.3">
      <c r="A7207" t="s">
        <v>103</v>
      </c>
      <c r="B7207">
        <f t="shared" si="112"/>
        <v>66</v>
      </c>
      <c r="C7207" t="s">
        <v>33</v>
      </c>
      <c r="D7207" s="1">
        <v>46096</v>
      </c>
      <c r="E7207" t="s">
        <v>40</v>
      </c>
      <c r="AF7207">
        <f>IF(excel_project[[#This Row],[Total Messages]]&gt;0,1,0)</f>
        <v>0</v>
      </c>
    </row>
    <row r="7208" spans="1:32" x14ac:dyDescent="0.3">
      <c r="A7208" t="s">
        <v>103</v>
      </c>
      <c r="B7208">
        <f t="shared" si="112"/>
        <v>66</v>
      </c>
      <c r="C7208" t="s">
        <v>33</v>
      </c>
      <c r="D7208" s="1">
        <v>46097</v>
      </c>
      <c r="E7208" t="s">
        <v>30</v>
      </c>
      <c r="AF7208">
        <f>IF(excel_project[[#This Row],[Total Messages]]&gt;0,1,0)</f>
        <v>0</v>
      </c>
    </row>
    <row r="7209" spans="1:32" x14ac:dyDescent="0.3">
      <c r="A7209" t="s">
        <v>103</v>
      </c>
      <c r="B7209">
        <f t="shared" si="112"/>
        <v>66</v>
      </c>
      <c r="C7209" t="s">
        <v>33</v>
      </c>
      <c r="D7209" s="1">
        <v>46098</v>
      </c>
      <c r="E7209" t="s">
        <v>34</v>
      </c>
      <c r="AF7209">
        <f>IF(excel_project[[#This Row],[Total Messages]]&gt;0,1,0)</f>
        <v>0</v>
      </c>
    </row>
    <row r="7210" spans="1:32" x14ac:dyDescent="0.3">
      <c r="A7210" t="s">
        <v>103</v>
      </c>
      <c r="B7210">
        <f t="shared" si="112"/>
        <v>66</v>
      </c>
      <c r="C7210" t="s">
        <v>33</v>
      </c>
      <c r="D7210" s="1">
        <v>46099</v>
      </c>
      <c r="E7210" t="s">
        <v>35</v>
      </c>
      <c r="AF7210">
        <f>IF(excel_project[[#This Row],[Total Messages]]&gt;0,1,0)</f>
        <v>0</v>
      </c>
    </row>
    <row r="7211" spans="1:32" x14ac:dyDescent="0.3">
      <c r="A7211" t="s">
        <v>103</v>
      </c>
      <c r="B7211">
        <f t="shared" si="112"/>
        <v>66</v>
      </c>
      <c r="C7211" t="s">
        <v>33</v>
      </c>
      <c r="D7211" s="1">
        <v>46100</v>
      </c>
      <c r="E7211" t="s">
        <v>36</v>
      </c>
      <c r="AF7211">
        <f>IF(excel_project[[#This Row],[Total Messages]]&gt;0,1,0)</f>
        <v>0</v>
      </c>
    </row>
    <row r="7212" spans="1:32" x14ac:dyDescent="0.3">
      <c r="A7212" t="s">
        <v>103</v>
      </c>
      <c r="B7212">
        <f t="shared" si="112"/>
        <v>66</v>
      </c>
      <c r="C7212" t="s">
        <v>33</v>
      </c>
      <c r="D7212" s="1">
        <v>46101</v>
      </c>
      <c r="E7212" t="s">
        <v>38</v>
      </c>
      <c r="AF7212">
        <f>IF(excel_project[[#This Row],[Total Messages]]&gt;0,1,0)</f>
        <v>0</v>
      </c>
    </row>
    <row r="7213" spans="1:32" x14ac:dyDescent="0.3">
      <c r="A7213" t="s">
        <v>103</v>
      </c>
      <c r="B7213">
        <f t="shared" si="112"/>
        <v>66</v>
      </c>
      <c r="C7213" t="s">
        <v>33</v>
      </c>
      <c r="D7213" s="1">
        <v>46102</v>
      </c>
      <c r="E7213" t="s">
        <v>39</v>
      </c>
      <c r="AF7213">
        <f>IF(excel_project[[#This Row],[Total Messages]]&gt;0,1,0)</f>
        <v>0</v>
      </c>
    </row>
    <row r="7214" spans="1:32" x14ac:dyDescent="0.3">
      <c r="A7214" t="s">
        <v>103</v>
      </c>
      <c r="B7214">
        <f t="shared" si="112"/>
        <v>66</v>
      </c>
      <c r="C7214" t="s">
        <v>33</v>
      </c>
      <c r="D7214" s="1">
        <v>46103</v>
      </c>
      <c r="E7214" t="s">
        <v>40</v>
      </c>
      <c r="AF7214">
        <f>IF(excel_project[[#This Row],[Total Messages]]&gt;0,1,0)</f>
        <v>0</v>
      </c>
    </row>
    <row r="7215" spans="1:32" x14ac:dyDescent="0.3">
      <c r="A7215" t="s">
        <v>103</v>
      </c>
      <c r="B7215">
        <f t="shared" si="112"/>
        <v>66</v>
      </c>
      <c r="C7215" t="s">
        <v>33</v>
      </c>
      <c r="D7215" s="1">
        <v>46104</v>
      </c>
      <c r="E7215" t="s">
        <v>30</v>
      </c>
      <c r="AF7215">
        <f>IF(excel_project[[#This Row],[Total Messages]]&gt;0,1,0)</f>
        <v>0</v>
      </c>
    </row>
    <row r="7216" spans="1:32" x14ac:dyDescent="0.3">
      <c r="A7216" t="s">
        <v>103</v>
      </c>
      <c r="B7216">
        <f t="shared" si="112"/>
        <v>66</v>
      </c>
      <c r="C7216" t="s">
        <v>33</v>
      </c>
      <c r="D7216" s="1">
        <v>46105</v>
      </c>
      <c r="E7216" t="s">
        <v>34</v>
      </c>
      <c r="AF7216">
        <f>IF(excel_project[[#This Row],[Total Messages]]&gt;0,1,0)</f>
        <v>0</v>
      </c>
    </row>
    <row r="7217" spans="1:32" x14ac:dyDescent="0.3">
      <c r="A7217" t="s">
        <v>103</v>
      </c>
      <c r="B7217">
        <f t="shared" si="112"/>
        <v>66</v>
      </c>
      <c r="C7217" t="s">
        <v>33</v>
      </c>
      <c r="D7217" s="1">
        <v>46106</v>
      </c>
      <c r="E7217" t="s">
        <v>35</v>
      </c>
      <c r="AF7217">
        <f>IF(excel_project[[#This Row],[Total Messages]]&gt;0,1,0)</f>
        <v>0</v>
      </c>
    </row>
    <row r="7218" spans="1:32" x14ac:dyDescent="0.3">
      <c r="A7218" t="s">
        <v>103</v>
      </c>
      <c r="B7218">
        <f t="shared" si="112"/>
        <v>66</v>
      </c>
      <c r="C7218" t="s">
        <v>33</v>
      </c>
      <c r="D7218" s="1">
        <v>46107</v>
      </c>
      <c r="E7218" t="s">
        <v>36</v>
      </c>
      <c r="AF7218">
        <f>IF(excel_project[[#This Row],[Total Messages]]&gt;0,1,0)</f>
        <v>0</v>
      </c>
    </row>
    <row r="7219" spans="1:32" x14ac:dyDescent="0.3">
      <c r="A7219" t="s">
        <v>103</v>
      </c>
      <c r="B7219">
        <f t="shared" si="112"/>
        <v>66</v>
      </c>
      <c r="C7219" t="s">
        <v>33</v>
      </c>
      <c r="D7219" s="1">
        <v>46108</v>
      </c>
      <c r="E7219" t="s">
        <v>38</v>
      </c>
      <c r="AF7219">
        <f>IF(excel_project[[#This Row],[Total Messages]]&gt;0,1,0)</f>
        <v>0</v>
      </c>
    </row>
    <row r="7220" spans="1:32" x14ac:dyDescent="0.3">
      <c r="A7220" t="s">
        <v>103</v>
      </c>
      <c r="B7220">
        <f t="shared" si="112"/>
        <v>66</v>
      </c>
      <c r="C7220" t="s">
        <v>33</v>
      </c>
      <c r="D7220" s="1">
        <v>46109</v>
      </c>
      <c r="E7220" t="s">
        <v>39</v>
      </c>
      <c r="AF7220">
        <f>IF(excel_project[[#This Row],[Total Messages]]&gt;0,1,0)</f>
        <v>0</v>
      </c>
    </row>
    <row r="7221" spans="1:32" x14ac:dyDescent="0.3">
      <c r="A7221" t="s">
        <v>103</v>
      </c>
      <c r="B7221">
        <f t="shared" si="112"/>
        <v>66</v>
      </c>
      <c r="C7221" t="s">
        <v>33</v>
      </c>
      <c r="D7221" s="1">
        <v>46110</v>
      </c>
      <c r="E7221" t="s">
        <v>40</v>
      </c>
      <c r="AF7221">
        <f>IF(excel_project[[#This Row],[Total Messages]]&gt;0,1,0)</f>
        <v>0</v>
      </c>
    </row>
    <row r="7222" spans="1:32" x14ac:dyDescent="0.3">
      <c r="A7222" t="s">
        <v>103</v>
      </c>
      <c r="B7222">
        <f t="shared" si="112"/>
        <v>66</v>
      </c>
      <c r="C7222" t="s">
        <v>33</v>
      </c>
      <c r="D7222" s="1">
        <v>46111</v>
      </c>
      <c r="E7222" t="s">
        <v>30</v>
      </c>
      <c r="AF7222">
        <f>IF(excel_project[[#This Row],[Total Messages]]&gt;0,1,0)</f>
        <v>0</v>
      </c>
    </row>
    <row r="7223" spans="1:32" x14ac:dyDescent="0.3">
      <c r="A7223" t="s">
        <v>103</v>
      </c>
      <c r="B7223">
        <f t="shared" si="112"/>
        <v>66</v>
      </c>
      <c r="C7223" t="s">
        <v>33</v>
      </c>
      <c r="D7223" s="1">
        <v>46112</v>
      </c>
      <c r="E7223" t="s">
        <v>34</v>
      </c>
      <c r="AF7223">
        <f>IF(excel_project[[#This Row],[Total Messages]]&gt;0,1,0)</f>
        <v>0</v>
      </c>
    </row>
    <row r="7224" spans="1:32" x14ac:dyDescent="0.3">
      <c r="A7224" t="s">
        <v>103</v>
      </c>
      <c r="B7224">
        <f t="shared" si="112"/>
        <v>66</v>
      </c>
      <c r="C7224" t="s">
        <v>33</v>
      </c>
      <c r="D7224" s="1">
        <v>46113</v>
      </c>
      <c r="E7224" t="s">
        <v>35</v>
      </c>
      <c r="AF7224">
        <f>IF(excel_project[[#This Row],[Total Messages]]&gt;0,1,0)</f>
        <v>0</v>
      </c>
    </row>
    <row r="7225" spans="1:32" x14ac:dyDescent="0.3">
      <c r="A7225" t="s">
        <v>103</v>
      </c>
      <c r="B7225">
        <f t="shared" si="112"/>
        <v>66</v>
      </c>
      <c r="C7225" t="s">
        <v>33</v>
      </c>
      <c r="D7225" s="1">
        <v>46114</v>
      </c>
      <c r="E7225" t="s">
        <v>36</v>
      </c>
      <c r="AF7225">
        <f>IF(excel_project[[#This Row],[Total Messages]]&gt;0,1,0)</f>
        <v>0</v>
      </c>
    </row>
    <row r="7226" spans="1:32" x14ac:dyDescent="0.3">
      <c r="A7226" t="s">
        <v>103</v>
      </c>
      <c r="B7226">
        <f t="shared" si="112"/>
        <v>66</v>
      </c>
      <c r="C7226" t="s">
        <v>33</v>
      </c>
      <c r="D7226" s="1">
        <v>46115</v>
      </c>
      <c r="E7226" t="s">
        <v>38</v>
      </c>
      <c r="AF7226">
        <f>IF(excel_project[[#This Row],[Total Messages]]&gt;0,1,0)</f>
        <v>0</v>
      </c>
    </row>
    <row r="7227" spans="1:32" x14ac:dyDescent="0.3">
      <c r="A7227" t="s">
        <v>103</v>
      </c>
      <c r="B7227">
        <f t="shared" si="112"/>
        <v>66</v>
      </c>
      <c r="C7227" t="s">
        <v>33</v>
      </c>
      <c r="D7227" s="1">
        <v>46116</v>
      </c>
      <c r="E7227" t="s">
        <v>39</v>
      </c>
      <c r="AF7227">
        <f>IF(excel_project[[#This Row],[Total Messages]]&gt;0,1,0)</f>
        <v>0</v>
      </c>
    </row>
    <row r="7228" spans="1:32" x14ac:dyDescent="0.3">
      <c r="A7228" t="s">
        <v>103</v>
      </c>
      <c r="B7228">
        <f t="shared" si="112"/>
        <v>66</v>
      </c>
      <c r="C7228" t="s">
        <v>33</v>
      </c>
      <c r="D7228" s="1">
        <v>46117</v>
      </c>
      <c r="E7228" t="s">
        <v>40</v>
      </c>
      <c r="AF7228">
        <f>IF(excel_project[[#This Row],[Total Messages]]&gt;0,1,0)</f>
        <v>0</v>
      </c>
    </row>
    <row r="7229" spans="1:32" x14ac:dyDescent="0.3">
      <c r="A7229" t="s">
        <v>103</v>
      </c>
      <c r="B7229">
        <f t="shared" si="112"/>
        <v>66</v>
      </c>
      <c r="C7229" t="s">
        <v>33</v>
      </c>
      <c r="D7229" s="1">
        <v>46118</v>
      </c>
      <c r="E7229" t="s">
        <v>30</v>
      </c>
      <c r="AF7229">
        <f>IF(excel_project[[#This Row],[Total Messages]]&gt;0,1,0)</f>
        <v>0</v>
      </c>
    </row>
    <row r="7230" spans="1:32" x14ac:dyDescent="0.3">
      <c r="A7230" t="s">
        <v>103</v>
      </c>
      <c r="B7230">
        <f t="shared" si="112"/>
        <v>66</v>
      </c>
      <c r="C7230" t="s">
        <v>33</v>
      </c>
      <c r="D7230" s="1">
        <v>46119</v>
      </c>
      <c r="E7230" t="s">
        <v>34</v>
      </c>
      <c r="AF7230">
        <f>IF(excel_project[[#This Row],[Total Messages]]&gt;0,1,0)</f>
        <v>0</v>
      </c>
    </row>
    <row r="7231" spans="1:32" x14ac:dyDescent="0.3">
      <c r="A7231" t="s">
        <v>103</v>
      </c>
      <c r="B7231">
        <f t="shared" si="112"/>
        <v>66</v>
      </c>
      <c r="C7231" t="s">
        <v>33</v>
      </c>
      <c r="D7231" s="1">
        <v>46120</v>
      </c>
      <c r="E7231" t="s">
        <v>35</v>
      </c>
      <c r="AF7231">
        <f>IF(excel_project[[#This Row],[Total Messages]]&gt;0,1,0)</f>
        <v>0</v>
      </c>
    </row>
    <row r="7232" spans="1:32" x14ac:dyDescent="0.3">
      <c r="A7232" t="s">
        <v>103</v>
      </c>
      <c r="B7232">
        <f t="shared" si="112"/>
        <v>66</v>
      </c>
      <c r="C7232" t="s">
        <v>33</v>
      </c>
      <c r="D7232" s="1">
        <v>46121</v>
      </c>
      <c r="E7232" t="s">
        <v>36</v>
      </c>
      <c r="AF7232">
        <f>IF(excel_project[[#This Row],[Total Messages]]&gt;0,1,0)</f>
        <v>0</v>
      </c>
    </row>
    <row r="7233" spans="1:32" x14ac:dyDescent="0.3">
      <c r="A7233" t="s">
        <v>103</v>
      </c>
      <c r="B7233">
        <f t="shared" si="112"/>
        <v>66</v>
      </c>
      <c r="C7233" t="s">
        <v>33</v>
      </c>
      <c r="D7233" s="1">
        <v>46122</v>
      </c>
      <c r="E7233" t="s">
        <v>38</v>
      </c>
      <c r="AF7233">
        <f>IF(excel_project[[#This Row],[Total Messages]]&gt;0,1,0)</f>
        <v>0</v>
      </c>
    </row>
    <row r="7234" spans="1:32" x14ac:dyDescent="0.3">
      <c r="A7234" t="s">
        <v>103</v>
      </c>
      <c r="B7234">
        <f t="shared" ref="B7234:B7297" si="113">VALUE(LEFT(A7234,LEN(A7234)-1))</f>
        <v>66</v>
      </c>
      <c r="C7234" t="s">
        <v>33</v>
      </c>
      <c r="D7234" s="1">
        <v>46123</v>
      </c>
      <c r="E7234" t="s">
        <v>39</v>
      </c>
      <c r="AF7234">
        <f>IF(excel_project[[#This Row],[Total Messages]]&gt;0,1,0)</f>
        <v>0</v>
      </c>
    </row>
    <row r="7235" spans="1:32" x14ac:dyDescent="0.3">
      <c r="A7235" t="s">
        <v>103</v>
      </c>
      <c r="B7235">
        <f t="shared" si="113"/>
        <v>66</v>
      </c>
      <c r="C7235" t="s">
        <v>33</v>
      </c>
      <c r="D7235" s="1">
        <v>46124</v>
      </c>
      <c r="E7235" t="s">
        <v>40</v>
      </c>
      <c r="AF7235">
        <f>IF(excel_project[[#This Row],[Total Messages]]&gt;0,1,0)</f>
        <v>0</v>
      </c>
    </row>
    <row r="7236" spans="1:32" x14ac:dyDescent="0.3">
      <c r="A7236" t="s">
        <v>103</v>
      </c>
      <c r="B7236">
        <f t="shared" si="113"/>
        <v>66</v>
      </c>
      <c r="C7236" t="s">
        <v>33</v>
      </c>
      <c r="D7236" s="1">
        <v>46125</v>
      </c>
      <c r="E7236" t="s">
        <v>30</v>
      </c>
      <c r="AF7236">
        <f>IF(excel_project[[#This Row],[Total Messages]]&gt;0,1,0)</f>
        <v>0</v>
      </c>
    </row>
    <row r="7237" spans="1:32" x14ac:dyDescent="0.3">
      <c r="A7237" t="s">
        <v>103</v>
      </c>
      <c r="B7237">
        <f t="shared" si="113"/>
        <v>66</v>
      </c>
      <c r="C7237" t="s">
        <v>33</v>
      </c>
      <c r="D7237" s="1">
        <v>46126</v>
      </c>
      <c r="E7237" t="s">
        <v>34</v>
      </c>
      <c r="AF7237">
        <f>IF(excel_project[[#This Row],[Total Messages]]&gt;0,1,0)</f>
        <v>0</v>
      </c>
    </row>
    <row r="7238" spans="1:32" x14ac:dyDescent="0.3">
      <c r="A7238" t="s">
        <v>103</v>
      </c>
      <c r="B7238">
        <f t="shared" si="113"/>
        <v>66</v>
      </c>
      <c r="C7238" t="s">
        <v>33</v>
      </c>
      <c r="D7238" s="1">
        <v>46127</v>
      </c>
      <c r="E7238" t="s">
        <v>35</v>
      </c>
      <c r="AF7238">
        <f>IF(excel_project[[#This Row],[Total Messages]]&gt;0,1,0)</f>
        <v>0</v>
      </c>
    </row>
    <row r="7239" spans="1:32" x14ac:dyDescent="0.3">
      <c r="A7239" t="s">
        <v>103</v>
      </c>
      <c r="B7239">
        <f t="shared" si="113"/>
        <v>66</v>
      </c>
      <c r="C7239" t="s">
        <v>33</v>
      </c>
      <c r="D7239" s="1">
        <v>46128</v>
      </c>
      <c r="E7239" t="s">
        <v>36</v>
      </c>
      <c r="AF7239">
        <f>IF(excel_project[[#This Row],[Total Messages]]&gt;0,1,0)</f>
        <v>0</v>
      </c>
    </row>
    <row r="7240" spans="1:32" x14ac:dyDescent="0.3">
      <c r="A7240" t="s">
        <v>103</v>
      </c>
      <c r="B7240">
        <f t="shared" si="113"/>
        <v>66</v>
      </c>
      <c r="C7240" t="s">
        <v>33</v>
      </c>
      <c r="D7240" s="1">
        <v>46129</v>
      </c>
      <c r="E7240" t="s">
        <v>38</v>
      </c>
      <c r="AF7240">
        <f>IF(excel_project[[#This Row],[Total Messages]]&gt;0,1,0)</f>
        <v>0</v>
      </c>
    </row>
    <row r="7241" spans="1:32" x14ac:dyDescent="0.3">
      <c r="A7241" t="s">
        <v>103</v>
      </c>
      <c r="B7241">
        <f t="shared" si="113"/>
        <v>66</v>
      </c>
      <c r="C7241" t="s">
        <v>33</v>
      </c>
      <c r="D7241" s="1">
        <v>46130</v>
      </c>
      <c r="E7241" t="s">
        <v>39</v>
      </c>
      <c r="AF7241">
        <f>IF(excel_project[[#This Row],[Total Messages]]&gt;0,1,0)</f>
        <v>0</v>
      </c>
    </row>
    <row r="7242" spans="1:32" x14ac:dyDescent="0.3">
      <c r="A7242" t="s">
        <v>103</v>
      </c>
      <c r="B7242">
        <f t="shared" si="113"/>
        <v>66</v>
      </c>
      <c r="C7242" t="s">
        <v>33</v>
      </c>
      <c r="D7242" s="1">
        <v>46131</v>
      </c>
      <c r="E7242" t="s">
        <v>40</v>
      </c>
      <c r="AF7242">
        <f>IF(excel_project[[#This Row],[Total Messages]]&gt;0,1,0)</f>
        <v>0</v>
      </c>
    </row>
    <row r="7243" spans="1:32" x14ac:dyDescent="0.3">
      <c r="A7243" t="s">
        <v>103</v>
      </c>
      <c r="B7243">
        <f t="shared" si="113"/>
        <v>66</v>
      </c>
      <c r="C7243" t="s">
        <v>33</v>
      </c>
      <c r="D7243" s="1">
        <v>46132</v>
      </c>
      <c r="E7243" t="s">
        <v>30</v>
      </c>
      <c r="AF7243">
        <f>IF(excel_project[[#This Row],[Total Messages]]&gt;0,1,0)</f>
        <v>0</v>
      </c>
    </row>
    <row r="7244" spans="1:32" x14ac:dyDescent="0.3">
      <c r="A7244" t="s">
        <v>103</v>
      </c>
      <c r="B7244">
        <f t="shared" si="113"/>
        <v>66</v>
      </c>
      <c r="C7244" t="s">
        <v>33</v>
      </c>
      <c r="D7244" s="1">
        <v>46133</v>
      </c>
      <c r="E7244" t="s">
        <v>34</v>
      </c>
      <c r="AF7244">
        <f>IF(excel_project[[#This Row],[Total Messages]]&gt;0,1,0)</f>
        <v>0</v>
      </c>
    </row>
    <row r="7245" spans="1:32" x14ac:dyDescent="0.3">
      <c r="A7245" t="s">
        <v>103</v>
      </c>
      <c r="B7245">
        <f t="shared" si="113"/>
        <v>66</v>
      </c>
      <c r="C7245" t="s">
        <v>33</v>
      </c>
      <c r="D7245" s="1">
        <v>46134</v>
      </c>
      <c r="E7245" t="s">
        <v>35</v>
      </c>
      <c r="AF7245">
        <f>IF(excel_project[[#This Row],[Total Messages]]&gt;0,1,0)</f>
        <v>0</v>
      </c>
    </row>
    <row r="7246" spans="1:32" x14ac:dyDescent="0.3">
      <c r="A7246" t="s">
        <v>103</v>
      </c>
      <c r="B7246">
        <f t="shared" si="113"/>
        <v>66</v>
      </c>
      <c r="C7246" t="s">
        <v>33</v>
      </c>
      <c r="D7246" s="1">
        <v>46135</v>
      </c>
      <c r="E7246" t="s">
        <v>36</v>
      </c>
      <c r="AF7246">
        <f>IF(excel_project[[#This Row],[Total Messages]]&gt;0,1,0)</f>
        <v>0</v>
      </c>
    </row>
    <row r="7247" spans="1:32" x14ac:dyDescent="0.3">
      <c r="A7247" t="s">
        <v>103</v>
      </c>
      <c r="B7247">
        <f t="shared" si="113"/>
        <v>66</v>
      </c>
      <c r="C7247" t="s">
        <v>33</v>
      </c>
      <c r="D7247" s="1">
        <v>46136</v>
      </c>
      <c r="E7247" t="s">
        <v>38</v>
      </c>
      <c r="AF7247">
        <f>IF(excel_project[[#This Row],[Total Messages]]&gt;0,1,0)</f>
        <v>0</v>
      </c>
    </row>
    <row r="7248" spans="1:32" x14ac:dyDescent="0.3">
      <c r="A7248" t="s">
        <v>103</v>
      </c>
      <c r="B7248">
        <f t="shared" si="113"/>
        <v>66</v>
      </c>
      <c r="C7248" t="s">
        <v>33</v>
      </c>
      <c r="D7248" s="1">
        <v>46137</v>
      </c>
      <c r="E7248" t="s">
        <v>39</v>
      </c>
      <c r="AF7248">
        <f>IF(excel_project[[#This Row],[Total Messages]]&gt;0,1,0)</f>
        <v>0</v>
      </c>
    </row>
    <row r="7249" spans="1:32" x14ac:dyDescent="0.3">
      <c r="A7249" t="s">
        <v>103</v>
      </c>
      <c r="B7249">
        <f t="shared" si="113"/>
        <v>66</v>
      </c>
      <c r="C7249" t="s">
        <v>33</v>
      </c>
      <c r="D7249" s="1">
        <v>46138</v>
      </c>
      <c r="E7249" t="s">
        <v>40</v>
      </c>
      <c r="AF7249">
        <f>IF(excel_project[[#This Row],[Total Messages]]&gt;0,1,0)</f>
        <v>0</v>
      </c>
    </row>
    <row r="7250" spans="1:32" x14ac:dyDescent="0.3">
      <c r="A7250" t="s">
        <v>103</v>
      </c>
      <c r="B7250">
        <f t="shared" si="113"/>
        <v>66</v>
      </c>
      <c r="C7250" t="s">
        <v>33</v>
      </c>
      <c r="D7250" s="1">
        <v>46139</v>
      </c>
      <c r="E7250" t="s">
        <v>30</v>
      </c>
      <c r="AF7250">
        <f>IF(excel_project[[#This Row],[Total Messages]]&gt;0,1,0)</f>
        <v>0</v>
      </c>
    </row>
    <row r="7251" spans="1:32" x14ac:dyDescent="0.3">
      <c r="A7251" t="s">
        <v>103</v>
      </c>
      <c r="B7251">
        <f t="shared" si="113"/>
        <v>66</v>
      </c>
      <c r="C7251" t="s">
        <v>33</v>
      </c>
      <c r="D7251" s="1">
        <v>46140</v>
      </c>
      <c r="E7251" t="s">
        <v>34</v>
      </c>
      <c r="AF7251">
        <f>IF(excel_project[[#This Row],[Total Messages]]&gt;0,1,0)</f>
        <v>0</v>
      </c>
    </row>
    <row r="7252" spans="1:32" x14ac:dyDescent="0.3">
      <c r="A7252" t="s">
        <v>103</v>
      </c>
      <c r="B7252">
        <f t="shared" si="113"/>
        <v>66</v>
      </c>
      <c r="C7252" t="s">
        <v>33</v>
      </c>
      <c r="D7252" s="1">
        <v>46141</v>
      </c>
      <c r="E7252" t="s">
        <v>35</v>
      </c>
      <c r="AF7252">
        <f>IF(excel_project[[#This Row],[Total Messages]]&gt;0,1,0)</f>
        <v>0</v>
      </c>
    </row>
    <row r="7253" spans="1:32" x14ac:dyDescent="0.3">
      <c r="A7253" t="s">
        <v>103</v>
      </c>
      <c r="B7253">
        <f t="shared" si="113"/>
        <v>66</v>
      </c>
      <c r="C7253" t="s">
        <v>33</v>
      </c>
      <c r="D7253" s="1">
        <v>46142</v>
      </c>
      <c r="E7253" t="s">
        <v>36</v>
      </c>
      <c r="AF7253">
        <f>IF(excel_project[[#This Row],[Total Messages]]&gt;0,1,0)</f>
        <v>0</v>
      </c>
    </row>
    <row r="7254" spans="1:32" x14ac:dyDescent="0.3">
      <c r="A7254" t="s">
        <v>103</v>
      </c>
      <c r="B7254">
        <f t="shared" si="113"/>
        <v>66</v>
      </c>
      <c r="C7254" t="s">
        <v>33</v>
      </c>
      <c r="D7254" s="1">
        <v>46143</v>
      </c>
      <c r="E7254" t="s">
        <v>38</v>
      </c>
      <c r="AF7254">
        <f>IF(excel_project[[#This Row],[Total Messages]]&gt;0,1,0)</f>
        <v>0</v>
      </c>
    </row>
    <row r="7255" spans="1:32" x14ac:dyDescent="0.3">
      <c r="A7255" t="s">
        <v>103</v>
      </c>
      <c r="B7255">
        <f t="shared" si="113"/>
        <v>66</v>
      </c>
      <c r="C7255" t="s">
        <v>33</v>
      </c>
      <c r="D7255" s="1">
        <v>46144</v>
      </c>
      <c r="E7255" t="s">
        <v>39</v>
      </c>
      <c r="AF7255">
        <f>IF(excel_project[[#This Row],[Total Messages]]&gt;0,1,0)</f>
        <v>0</v>
      </c>
    </row>
    <row r="7256" spans="1:32" x14ac:dyDescent="0.3">
      <c r="A7256" t="s">
        <v>103</v>
      </c>
      <c r="B7256">
        <f t="shared" si="113"/>
        <v>66</v>
      </c>
      <c r="C7256" t="s">
        <v>33</v>
      </c>
      <c r="D7256" s="1">
        <v>46145</v>
      </c>
      <c r="E7256" t="s">
        <v>40</v>
      </c>
      <c r="AF7256">
        <f>IF(excel_project[[#This Row],[Total Messages]]&gt;0,1,0)</f>
        <v>0</v>
      </c>
    </row>
    <row r="7257" spans="1:32" x14ac:dyDescent="0.3">
      <c r="A7257" t="s">
        <v>103</v>
      </c>
      <c r="B7257">
        <f t="shared" si="113"/>
        <v>66</v>
      </c>
      <c r="C7257" t="s">
        <v>33</v>
      </c>
      <c r="D7257" s="1">
        <v>46146</v>
      </c>
      <c r="E7257" t="s">
        <v>30</v>
      </c>
      <c r="AF7257">
        <f>IF(excel_project[[#This Row],[Total Messages]]&gt;0,1,0)</f>
        <v>0</v>
      </c>
    </row>
    <row r="7258" spans="1:32" x14ac:dyDescent="0.3">
      <c r="A7258" t="s">
        <v>103</v>
      </c>
      <c r="B7258">
        <f t="shared" si="113"/>
        <v>66</v>
      </c>
      <c r="C7258" t="s">
        <v>33</v>
      </c>
      <c r="D7258" s="1">
        <v>46147</v>
      </c>
      <c r="E7258" t="s">
        <v>34</v>
      </c>
      <c r="AF7258">
        <f>IF(excel_project[[#This Row],[Total Messages]]&gt;0,1,0)</f>
        <v>0</v>
      </c>
    </row>
    <row r="7259" spans="1:32" x14ac:dyDescent="0.3">
      <c r="A7259" t="s">
        <v>103</v>
      </c>
      <c r="B7259">
        <f t="shared" si="113"/>
        <v>66</v>
      </c>
      <c r="C7259" t="s">
        <v>33</v>
      </c>
      <c r="D7259" s="1">
        <v>46148</v>
      </c>
      <c r="E7259" t="s">
        <v>35</v>
      </c>
      <c r="AF7259">
        <f>IF(excel_project[[#This Row],[Total Messages]]&gt;0,1,0)</f>
        <v>0</v>
      </c>
    </row>
    <row r="7260" spans="1:32" x14ac:dyDescent="0.3">
      <c r="A7260" t="s">
        <v>103</v>
      </c>
      <c r="B7260">
        <f t="shared" si="113"/>
        <v>66</v>
      </c>
      <c r="C7260" t="s">
        <v>33</v>
      </c>
      <c r="D7260" s="1">
        <v>46149</v>
      </c>
      <c r="E7260" t="s">
        <v>36</v>
      </c>
      <c r="AF7260">
        <f>IF(excel_project[[#This Row],[Total Messages]]&gt;0,1,0)</f>
        <v>0</v>
      </c>
    </row>
    <row r="7261" spans="1:32" x14ac:dyDescent="0.3">
      <c r="A7261" t="s">
        <v>103</v>
      </c>
      <c r="B7261">
        <f t="shared" si="113"/>
        <v>66</v>
      </c>
      <c r="C7261" t="s">
        <v>33</v>
      </c>
      <c r="D7261" s="1">
        <v>46150</v>
      </c>
      <c r="E7261" t="s">
        <v>38</v>
      </c>
      <c r="AF7261">
        <f>IF(excel_project[[#This Row],[Total Messages]]&gt;0,1,0)</f>
        <v>0</v>
      </c>
    </row>
    <row r="7262" spans="1:32" x14ac:dyDescent="0.3">
      <c r="A7262" t="s">
        <v>104</v>
      </c>
      <c r="B7262">
        <f t="shared" si="113"/>
        <v>67</v>
      </c>
      <c r="C7262" t="s">
        <v>33</v>
      </c>
      <c r="D7262" s="1">
        <v>46041</v>
      </c>
      <c r="E7262" t="s">
        <v>30</v>
      </c>
      <c r="AF7262">
        <f>IF(excel_project[[#This Row],[Total Messages]]&gt;0,1,0)</f>
        <v>0</v>
      </c>
    </row>
    <row r="7263" spans="1:32" x14ac:dyDescent="0.3">
      <c r="A7263" t="s">
        <v>104</v>
      </c>
      <c r="B7263">
        <f t="shared" si="113"/>
        <v>67</v>
      </c>
      <c r="C7263" t="s">
        <v>33</v>
      </c>
      <c r="D7263" s="1">
        <v>46042</v>
      </c>
      <c r="E7263" t="s">
        <v>34</v>
      </c>
      <c r="AF7263">
        <f>IF(excel_project[[#This Row],[Total Messages]]&gt;0,1,0)</f>
        <v>0</v>
      </c>
    </row>
    <row r="7264" spans="1:32" x14ac:dyDescent="0.3">
      <c r="A7264" t="s">
        <v>104</v>
      </c>
      <c r="B7264">
        <f t="shared" si="113"/>
        <v>67</v>
      </c>
      <c r="C7264" t="s">
        <v>33</v>
      </c>
      <c r="D7264" s="1">
        <v>46043</v>
      </c>
      <c r="E7264" t="s">
        <v>35</v>
      </c>
      <c r="AF7264">
        <f>IF(excel_project[[#This Row],[Total Messages]]&gt;0,1,0)</f>
        <v>0</v>
      </c>
    </row>
    <row r="7265" spans="1:32" x14ac:dyDescent="0.3">
      <c r="A7265" t="s">
        <v>104</v>
      </c>
      <c r="B7265">
        <f t="shared" si="113"/>
        <v>67</v>
      </c>
      <c r="C7265" t="s">
        <v>33</v>
      </c>
      <c r="D7265" s="1">
        <v>46044</v>
      </c>
      <c r="E7265" t="s">
        <v>36</v>
      </c>
      <c r="AF7265">
        <f>IF(excel_project[[#This Row],[Total Messages]]&gt;0,1,0)</f>
        <v>0</v>
      </c>
    </row>
    <row r="7266" spans="1:32" x14ac:dyDescent="0.3">
      <c r="A7266" t="s">
        <v>104</v>
      </c>
      <c r="B7266">
        <f t="shared" si="113"/>
        <v>67</v>
      </c>
      <c r="C7266" t="s">
        <v>33</v>
      </c>
      <c r="D7266" s="1">
        <v>46045</v>
      </c>
      <c r="E7266" t="s">
        <v>38</v>
      </c>
      <c r="AF7266">
        <f>IF(excel_project[[#This Row],[Total Messages]]&gt;0,1,0)</f>
        <v>0</v>
      </c>
    </row>
    <row r="7267" spans="1:32" x14ac:dyDescent="0.3">
      <c r="A7267" t="s">
        <v>104</v>
      </c>
      <c r="B7267">
        <f t="shared" si="113"/>
        <v>67</v>
      </c>
      <c r="C7267" t="s">
        <v>33</v>
      </c>
      <c r="D7267" s="1">
        <v>46046</v>
      </c>
      <c r="E7267" t="s">
        <v>39</v>
      </c>
      <c r="AF7267">
        <f>IF(excel_project[[#This Row],[Total Messages]]&gt;0,1,0)</f>
        <v>0</v>
      </c>
    </row>
    <row r="7268" spans="1:32" x14ac:dyDescent="0.3">
      <c r="A7268" t="s">
        <v>104</v>
      </c>
      <c r="B7268">
        <f t="shared" si="113"/>
        <v>67</v>
      </c>
      <c r="C7268" t="s">
        <v>33</v>
      </c>
      <c r="D7268" s="1">
        <v>46047</v>
      </c>
      <c r="E7268" t="s">
        <v>40</v>
      </c>
      <c r="AF7268">
        <f>IF(excel_project[[#This Row],[Total Messages]]&gt;0,1,0)</f>
        <v>0</v>
      </c>
    </row>
    <row r="7269" spans="1:32" x14ac:dyDescent="0.3">
      <c r="A7269" t="s">
        <v>104</v>
      </c>
      <c r="B7269">
        <f t="shared" si="113"/>
        <v>67</v>
      </c>
      <c r="C7269" t="s">
        <v>33</v>
      </c>
      <c r="D7269" s="1">
        <v>46048</v>
      </c>
      <c r="E7269" t="s">
        <v>30</v>
      </c>
      <c r="AF7269">
        <f>IF(excel_project[[#This Row],[Total Messages]]&gt;0,1,0)</f>
        <v>0</v>
      </c>
    </row>
    <row r="7270" spans="1:32" x14ac:dyDescent="0.3">
      <c r="A7270" t="s">
        <v>104</v>
      </c>
      <c r="B7270">
        <f t="shared" si="113"/>
        <v>67</v>
      </c>
      <c r="C7270" t="s">
        <v>33</v>
      </c>
      <c r="D7270" s="1">
        <v>46049</v>
      </c>
      <c r="E7270" t="s">
        <v>34</v>
      </c>
      <c r="AF7270">
        <f>IF(excel_project[[#This Row],[Total Messages]]&gt;0,1,0)</f>
        <v>0</v>
      </c>
    </row>
    <row r="7271" spans="1:32" x14ac:dyDescent="0.3">
      <c r="A7271" t="s">
        <v>104</v>
      </c>
      <c r="B7271">
        <f t="shared" si="113"/>
        <v>67</v>
      </c>
      <c r="C7271" t="s">
        <v>33</v>
      </c>
      <c r="D7271" s="1">
        <v>46050</v>
      </c>
      <c r="E7271" t="s">
        <v>35</v>
      </c>
      <c r="AF7271">
        <f>IF(excel_project[[#This Row],[Total Messages]]&gt;0,1,0)</f>
        <v>0</v>
      </c>
    </row>
    <row r="7272" spans="1:32" x14ac:dyDescent="0.3">
      <c r="A7272" t="s">
        <v>104</v>
      </c>
      <c r="B7272">
        <f t="shared" si="113"/>
        <v>67</v>
      </c>
      <c r="C7272" t="s">
        <v>33</v>
      </c>
      <c r="D7272" s="1">
        <v>46051</v>
      </c>
      <c r="E7272" t="s">
        <v>36</v>
      </c>
      <c r="AF7272">
        <f>IF(excel_project[[#This Row],[Total Messages]]&gt;0,1,0)</f>
        <v>0</v>
      </c>
    </row>
    <row r="7273" spans="1:32" x14ac:dyDescent="0.3">
      <c r="A7273" t="s">
        <v>104</v>
      </c>
      <c r="B7273">
        <f t="shared" si="113"/>
        <v>67</v>
      </c>
      <c r="C7273" t="s">
        <v>33</v>
      </c>
      <c r="D7273" s="1">
        <v>46052</v>
      </c>
      <c r="E7273" t="s">
        <v>38</v>
      </c>
      <c r="AF7273">
        <f>IF(excel_project[[#This Row],[Total Messages]]&gt;0,1,0)</f>
        <v>0</v>
      </c>
    </row>
    <row r="7274" spans="1:32" x14ac:dyDescent="0.3">
      <c r="A7274" t="s">
        <v>104</v>
      </c>
      <c r="B7274">
        <f t="shared" si="113"/>
        <v>67</v>
      </c>
      <c r="C7274" t="s">
        <v>33</v>
      </c>
      <c r="D7274" s="1">
        <v>46053</v>
      </c>
      <c r="E7274" t="s">
        <v>39</v>
      </c>
      <c r="AF7274">
        <f>IF(excel_project[[#This Row],[Total Messages]]&gt;0,1,0)</f>
        <v>0</v>
      </c>
    </row>
    <row r="7275" spans="1:32" x14ac:dyDescent="0.3">
      <c r="A7275" t="s">
        <v>104</v>
      </c>
      <c r="B7275">
        <f t="shared" si="113"/>
        <v>67</v>
      </c>
      <c r="C7275" t="s">
        <v>33</v>
      </c>
      <c r="D7275" s="1">
        <v>46054</v>
      </c>
      <c r="E7275" t="s">
        <v>40</v>
      </c>
      <c r="AF7275">
        <f>IF(excel_project[[#This Row],[Total Messages]]&gt;0,1,0)</f>
        <v>0</v>
      </c>
    </row>
    <row r="7276" spans="1:32" x14ac:dyDescent="0.3">
      <c r="A7276" t="s">
        <v>104</v>
      </c>
      <c r="B7276">
        <f t="shared" si="113"/>
        <v>67</v>
      </c>
      <c r="C7276" t="s">
        <v>33</v>
      </c>
      <c r="D7276" s="1">
        <v>46055</v>
      </c>
      <c r="E7276" t="s">
        <v>30</v>
      </c>
      <c r="AF7276">
        <f>IF(excel_project[[#This Row],[Total Messages]]&gt;0,1,0)</f>
        <v>0</v>
      </c>
    </row>
    <row r="7277" spans="1:32" x14ac:dyDescent="0.3">
      <c r="A7277" t="s">
        <v>104</v>
      </c>
      <c r="B7277">
        <f t="shared" si="113"/>
        <v>67</v>
      </c>
      <c r="C7277" t="s">
        <v>33</v>
      </c>
      <c r="D7277" s="1">
        <v>46056</v>
      </c>
      <c r="E7277" t="s">
        <v>34</v>
      </c>
      <c r="AF7277">
        <f>IF(excel_project[[#This Row],[Total Messages]]&gt;0,1,0)</f>
        <v>0</v>
      </c>
    </row>
    <row r="7278" spans="1:32" x14ac:dyDescent="0.3">
      <c r="A7278" t="s">
        <v>104</v>
      </c>
      <c r="B7278">
        <f t="shared" si="113"/>
        <v>67</v>
      </c>
      <c r="C7278" t="s">
        <v>33</v>
      </c>
      <c r="D7278" s="1">
        <v>46057</v>
      </c>
      <c r="E7278" t="s">
        <v>35</v>
      </c>
      <c r="AF7278">
        <f>IF(excel_project[[#This Row],[Total Messages]]&gt;0,1,0)</f>
        <v>0</v>
      </c>
    </row>
    <row r="7279" spans="1:32" x14ac:dyDescent="0.3">
      <c r="A7279" t="s">
        <v>104</v>
      </c>
      <c r="B7279">
        <f t="shared" si="113"/>
        <v>67</v>
      </c>
      <c r="C7279" t="s">
        <v>33</v>
      </c>
      <c r="D7279" s="1">
        <v>46058</v>
      </c>
      <c r="E7279" t="s">
        <v>36</v>
      </c>
      <c r="AF7279">
        <f>IF(excel_project[[#This Row],[Total Messages]]&gt;0,1,0)</f>
        <v>0</v>
      </c>
    </row>
    <row r="7280" spans="1:32" x14ac:dyDescent="0.3">
      <c r="A7280" t="s">
        <v>104</v>
      </c>
      <c r="B7280">
        <f t="shared" si="113"/>
        <v>67</v>
      </c>
      <c r="C7280" t="s">
        <v>33</v>
      </c>
      <c r="D7280" s="1">
        <v>46059</v>
      </c>
      <c r="E7280" t="s">
        <v>38</v>
      </c>
      <c r="AF7280">
        <f>IF(excel_project[[#This Row],[Total Messages]]&gt;0,1,0)</f>
        <v>0</v>
      </c>
    </row>
    <row r="7281" spans="1:32" x14ac:dyDescent="0.3">
      <c r="A7281" t="s">
        <v>104</v>
      </c>
      <c r="B7281">
        <f t="shared" si="113"/>
        <v>67</v>
      </c>
      <c r="C7281" t="s">
        <v>33</v>
      </c>
      <c r="D7281" s="1">
        <v>46060</v>
      </c>
      <c r="E7281" t="s">
        <v>39</v>
      </c>
      <c r="AF7281">
        <f>IF(excel_project[[#This Row],[Total Messages]]&gt;0,1,0)</f>
        <v>0</v>
      </c>
    </row>
    <row r="7282" spans="1:32" x14ac:dyDescent="0.3">
      <c r="A7282" t="s">
        <v>104</v>
      </c>
      <c r="B7282">
        <f t="shared" si="113"/>
        <v>67</v>
      </c>
      <c r="C7282" t="s">
        <v>33</v>
      </c>
      <c r="D7282" s="1">
        <v>46061</v>
      </c>
      <c r="E7282" t="s">
        <v>40</v>
      </c>
      <c r="AF7282">
        <f>IF(excel_project[[#This Row],[Total Messages]]&gt;0,1,0)</f>
        <v>0</v>
      </c>
    </row>
    <row r="7283" spans="1:32" x14ac:dyDescent="0.3">
      <c r="A7283" t="s">
        <v>104</v>
      </c>
      <c r="B7283">
        <f t="shared" si="113"/>
        <v>67</v>
      </c>
      <c r="C7283" t="s">
        <v>33</v>
      </c>
      <c r="D7283" s="1">
        <v>46062</v>
      </c>
      <c r="E7283" t="s">
        <v>30</v>
      </c>
      <c r="AF7283">
        <f>IF(excel_project[[#This Row],[Total Messages]]&gt;0,1,0)</f>
        <v>0</v>
      </c>
    </row>
    <row r="7284" spans="1:32" x14ac:dyDescent="0.3">
      <c r="A7284" t="s">
        <v>104</v>
      </c>
      <c r="B7284">
        <f t="shared" si="113"/>
        <v>67</v>
      </c>
      <c r="C7284" t="s">
        <v>33</v>
      </c>
      <c r="D7284" s="1">
        <v>46063</v>
      </c>
      <c r="E7284" t="s">
        <v>34</v>
      </c>
      <c r="AF7284">
        <f>IF(excel_project[[#This Row],[Total Messages]]&gt;0,1,0)</f>
        <v>0</v>
      </c>
    </row>
    <row r="7285" spans="1:32" x14ac:dyDescent="0.3">
      <c r="A7285" t="s">
        <v>104</v>
      </c>
      <c r="B7285">
        <f t="shared" si="113"/>
        <v>67</v>
      </c>
      <c r="C7285" t="s">
        <v>33</v>
      </c>
      <c r="D7285" s="1">
        <v>46064</v>
      </c>
      <c r="E7285" t="s">
        <v>35</v>
      </c>
      <c r="AF7285">
        <f>IF(excel_project[[#This Row],[Total Messages]]&gt;0,1,0)</f>
        <v>0</v>
      </c>
    </row>
    <row r="7286" spans="1:32" x14ac:dyDescent="0.3">
      <c r="A7286" t="s">
        <v>104</v>
      </c>
      <c r="B7286">
        <f t="shared" si="113"/>
        <v>67</v>
      </c>
      <c r="C7286" t="s">
        <v>33</v>
      </c>
      <c r="D7286" s="1">
        <v>46065</v>
      </c>
      <c r="E7286" t="s">
        <v>36</v>
      </c>
      <c r="AF7286">
        <f>IF(excel_project[[#This Row],[Total Messages]]&gt;0,1,0)</f>
        <v>0</v>
      </c>
    </row>
    <row r="7287" spans="1:32" x14ac:dyDescent="0.3">
      <c r="A7287" t="s">
        <v>104</v>
      </c>
      <c r="B7287">
        <f t="shared" si="113"/>
        <v>67</v>
      </c>
      <c r="C7287" t="s">
        <v>33</v>
      </c>
      <c r="D7287" s="1">
        <v>46066</v>
      </c>
      <c r="E7287" t="s">
        <v>38</v>
      </c>
      <c r="AF7287">
        <f>IF(excel_project[[#This Row],[Total Messages]]&gt;0,1,0)</f>
        <v>0</v>
      </c>
    </row>
    <row r="7288" spans="1:32" x14ac:dyDescent="0.3">
      <c r="A7288" t="s">
        <v>104</v>
      </c>
      <c r="B7288">
        <f t="shared" si="113"/>
        <v>67</v>
      </c>
      <c r="C7288" t="s">
        <v>33</v>
      </c>
      <c r="D7288" s="1">
        <v>46067</v>
      </c>
      <c r="E7288" t="s">
        <v>39</v>
      </c>
      <c r="AF7288">
        <f>IF(excel_project[[#This Row],[Total Messages]]&gt;0,1,0)</f>
        <v>0</v>
      </c>
    </row>
    <row r="7289" spans="1:32" x14ac:dyDescent="0.3">
      <c r="A7289" t="s">
        <v>104</v>
      </c>
      <c r="B7289">
        <f t="shared" si="113"/>
        <v>67</v>
      </c>
      <c r="C7289" t="s">
        <v>33</v>
      </c>
      <c r="D7289" s="1">
        <v>46068</v>
      </c>
      <c r="E7289" t="s">
        <v>40</v>
      </c>
      <c r="AF7289">
        <f>IF(excel_project[[#This Row],[Total Messages]]&gt;0,1,0)</f>
        <v>0</v>
      </c>
    </row>
    <row r="7290" spans="1:32" x14ac:dyDescent="0.3">
      <c r="A7290" t="s">
        <v>104</v>
      </c>
      <c r="B7290">
        <f t="shared" si="113"/>
        <v>67</v>
      </c>
      <c r="C7290" t="s">
        <v>33</v>
      </c>
      <c r="D7290" s="1">
        <v>46069</v>
      </c>
      <c r="E7290" t="s">
        <v>30</v>
      </c>
      <c r="AF7290">
        <f>IF(excel_project[[#This Row],[Total Messages]]&gt;0,1,0)</f>
        <v>0</v>
      </c>
    </row>
    <row r="7291" spans="1:32" x14ac:dyDescent="0.3">
      <c r="A7291" t="s">
        <v>104</v>
      </c>
      <c r="B7291">
        <f t="shared" si="113"/>
        <v>67</v>
      </c>
      <c r="C7291" t="s">
        <v>33</v>
      </c>
      <c r="D7291" s="1">
        <v>46070</v>
      </c>
      <c r="E7291" t="s">
        <v>34</v>
      </c>
      <c r="AF7291">
        <f>IF(excel_project[[#This Row],[Total Messages]]&gt;0,1,0)</f>
        <v>0</v>
      </c>
    </row>
    <row r="7292" spans="1:32" x14ac:dyDescent="0.3">
      <c r="A7292" t="s">
        <v>104</v>
      </c>
      <c r="B7292">
        <f t="shared" si="113"/>
        <v>67</v>
      </c>
      <c r="C7292" t="s">
        <v>33</v>
      </c>
      <c r="D7292" s="1">
        <v>46071</v>
      </c>
      <c r="E7292" t="s">
        <v>35</v>
      </c>
      <c r="AF7292">
        <f>IF(excel_project[[#This Row],[Total Messages]]&gt;0,1,0)</f>
        <v>0</v>
      </c>
    </row>
    <row r="7293" spans="1:32" x14ac:dyDescent="0.3">
      <c r="A7293" t="s">
        <v>104</v>
      </c>
      <c r="B7293">
        <f t="shared" si="113"/>
        <v>67</v>
      </c>
      <c r="C7293" t="s">
        <v>33</v>
      </c>
      <c r="D7293" s="1">
        <v>46072</v>
      </c>
      <c r="E7293" t="s">
        <v>36</v>
      </c>
      <c r="AF7293">
        <f>IF(excel_project[[#This Row],[Total Messages]]&gt;0,1,0)</f>
        <v>0</v>
      </c>
    </row>
    <row r="7294" spans="1:32" x14ac:dyDescent="0.3">
      <c r="A7294" t="s">
        <v>104</v>
      </c>
      <c r="B7294">
        <f t="shared" si="113"/>
        <v>67</v>
      </c>
      <c r="C7294" t="s">
        <v>33</v>
      </c>
      <c r="D7294" s="1">
        <v>46073</v>
      </c>
      <c r="E7294" t="s">
        <v>38</v>
      </c>
      <c r="F7294">
        <v>7</v>
      </c>
      <c r="G7294">
        <v>5</v>
      </c>
      <c r="H7294">
        <v>2</v>
      </c>
      <c r="I7294" t="s">
        <v>31</v>
      </c>
      <c r="J7294" t="s">
        <v>31</v>
      </c>
      <c r="AF7294">
        <f>IF(excel_project[[#This Row],[Total Messages]]&gt;0,1,0)</f>
        <v>1</v>
      </c>
    </row>
    <row r="7295" spans="1:32" x14ac:dyDescent="0.3">
      <c r="A7295" t="s">
        <v>104</v>
      </c>
      <c r="B7295">
        <f t="shared" si="113"/>
        <v>67</v>
      </c>
      <c r="C7295" t="s">
        <v>33</v>
      </c>
      <c r="D7295" s="1">
        <v>46074</v>
      </c>
      <c r="E7295" t="s">
        <v>39</v>
      </c>
      <c r="F7295">
        <v>1</v>
      </c>
      <c r="G7295">
        <v>1</v>
      </c>
      <c r="I7295" t="s">
        <v>31</v>
      </c>
      <c r="J7295" t="s">
        <v>31</v>
      </c>
      <c r="AF7295">
        <f>IF(excel_project[[#This Row],[Total Messages]]&gt;0,1,0)</f>
        <v>1</v>
      </c>
    </row>
    <row r="7296" spans="1:32" x14ac:dyDescent="0.3">
      <c r="A7296" t="s">
        <v>104</v>
      </c>
      <c r="B7296">
        <f t="shared" si="113"/>
        <v>67</v>
      </c>
      <c r="C7296" t="s">
        <v>33</v>
      </c>
      <c r="D7296" s="1">
        <v>46075</v>
      </c>
      <c r="E7296" t="s">
        <v>40</v>
      </c>
      <c r="AF7296">
        <f>IF(excel_project[[#This Row],[Total Messages]]&gt;0,1,0)</f>
        <v>0</v>
      </c>
    </row>
    <row r="7297" spans="1:32" x14ac:dyDescent="0.3">
      <c r="A7297" t="s">
        <v>104</v>
      </c>
      <c r="B7297">
        <f t="shared" si="113"/>
        <v>67</v>
      </c>
      <c r="C7297" t="s">
        <v>33</v>
      </c>
      <c r="D7297" s="1">
        <v>46076</v>
      </c>
      <c r="E7297" t="s">
        <v>30</v>
      </c>
      <c r="AF7297">
        <f>IF(excel_project[[#This Row],[Total Messages]]&gt;0,1,0)</f>
        <v>0</v>
      </c>
    </row>
    <row r="7298" spans="1:32" x14ac:dyDescent="0.3">
      <c r="A7298" t="s">
        <v>104</v>
      </c>
      <c r="B7298">
        <f t="shared" ref="B7298:B7361" si="114">VALUE(LEFT(A7298,LEN(A7298)-1))</f>
        <v>67</v>
      </c>
      <c r="C7298" t="s">
        <v>33</v>
      </c>
      <c r="D7298" s="1">
        <v>46077</v>
      </c>
      <c r="E7298" t="s">
        <v>34</v>
      </c>
      <c r="AF7298">
        <f>IF(excel_project[[#This Row],[Total Messages]]&gt;0,1,0)</f>
        <v>0</v>
      </c>
    </row>
    <row r="7299" spans="1:32" x14ac:dyDescent="0.3">
      <c r="A7299" t="s">
        <v>104</v>
      </c>
      <c r="B7299">
        <f t="shared" si="114"/>
        <v>67</v>
      </c>
      <c r="C7299" t="s">
        <v>33</v>
      </c>
      <c r="D7299" s="1">
        <v>46078</v>
      </c>
      <c r="E7299" t="s">
        <v>35</v>
      </c>
      <c r="F7299">
        <v>1</v>
      </c>
      <c r="G7299">
        <v>1</v>
      </c>
      <c r="I7299" t="s">
        <v>31</v>
      </c>
      <c r="J7299" t="s">
        <v>31</v>
      </c>
      <c r="AF7299">
        <f>IF(excel_project[[#This Row],[Total Messages]]&gt;0,1,0)</f>
        <v>1</v>
      </c>
    </row>
    <row r="7300" spans="1:32" x14ac:dyDescent="0.3">
      <c r="A7300" t="s">
        <v>104</v>
      </c>
      <c r="B7300">
        <f t="shared" si="114"/>
        <v>67</v>
      </c>
      <c r="C7300" t="s">
        <v>33</v>
      </c>
      <c r="D7300" s="1">
        <v>46079</v>
      </c>
      <c r="E7300" t="s">
        <v>36</v>
      </c>
      <c r="F7300">
        <v>3</v>
      </c>
      <c r="G7300">
        <v>1</v>
      </c>
      <c r="H7300">
        <v>2</v>
      </c>
      <c r="I7300" t="s">
        <v>37</v>
      </c>
      <c r="J7300" t="s">
        <v>31</v>
      </c>
      <c r="AF7300">
        <f>IF(excel_project[[#This Row],[Total Messages]]&gt;0,1,0)</f>
        <v>1</v>
      </c>
    </row>
    <row r="7301" spans="1:32" x14ac:dyDescent="0.3">
      <c r="A7301" t="s">
        <v>104</v>
      </c>
      <c r="B7301">
        <f t="shared" si="114"/>
        <v>67</v>
      </c>
      <c r="C7301" t="s">
        <v>33</v>
      </c>
      <c r="D7301" s="1">
        <v>46080</v>
      </c>
      <c r="E7301" t="s">
        <v>38</v>
      </c>
      <c r="AF7301">
        <f>IF(excel_project[[#This Row],[Total Messages]]&gt;0,1,0)</f>
        <v>0</v>
      </c>
    </row>
    <row r="7302" spans="1:32" x14ac:dyDescent="0.3">
      <c r="A7302" t="s">
        <v>104</v>
      </c>
      <c r="B7302">
        <f t="shared" si="114"/>
        <v>67</v>
      </c>
      <c r="C7302" t="s">
        <v>33</v>
      </c>
      <c r="D7302" s="1">
        <v>46081</v>
      </c>
      <c r="E7302" t="s">
        <v>39</v>
      </c>
      <c r="AF7302">
        <f>IF(excel_project[[#This Row],[Total Messages]]&gt;0,1,0)</f>
        <v>0</v>
      </c>
    </row>
    <row r="7303" spans="1:32" x14ac:dyDescent="0.3">
      <c r="A7303" t="s">
        <v>104</v>
      </c>
      <c r="B7303">
        <f t="shared" si="114"/>
        <v>67</v>
      </c>
      <c r="C7303" t="s">
        <v>33</v>
      </c>
      <c r="D7303" s="1">
        <v>46082</v>
      </c>
      <c r="E7303" t="s">
        <v>40</v>
      </c>
      <c r="AF7303">
        <f>IF(excel_project[[#This Row],[Total Messages]]&gt;0,1,0)</f>
        <v>0</v>
      </c>
    </row>
    <row r="7304" spans="1:32" x14ac:dyDescent="0.3">
      <c r="A7304" t="s">
        <v>104</v>
      </c>
      <c r="B7304">
        <f t="shared" si="114"/>
        <v>67</v>
      </c>
      <c r="C7304" t="s">
        <v>33</v>
      </c>
      <c r="D7304" s="1">
        <v>46083</v>
      </c>
      <c r="E7304" t="s">
        <v>30</v>
      </c>
      <c r="AF7304">
        <f>IF(excel_project[[#This Row],[Total Messages]]&gt;0,1,0)</f>
        <v>0</v>
      </c>
    </row>
    <row r="7305" spans="1:32" x14ac:dyDescent="0.3">
      <c r="A7305" t="s">
        <v>104</v>
      </c>
      <c r="B7305">
        <f t="shared" si="114"/>
        <v>67</v>
      </c>
      <c r="C7305" t="s">
        <v>33</v>
      </c>
      <c r="D7305" s="1">
        <v>46084</v>
      </c>
      <c r="E7305" t="s">
        <v>34</v>
      </c>
      <c r="AF7305">
        <f>IF(excel_project[[#This Row],[Total Messages]]&gt;0,1,0)</f>
        <v>0</v>
      </c>
    </row>
    <row r="7306" spans="1:32" x14ac:dyDescent="0.3">
      <c r="A7306" t="s">
        <v>104</v>
      </c>
      <c r="B7306">
        <f t="shared" si="114"/>
        <v>67</v>
      </c>
      <c r="C7306" t="s">
        <v>33</v>
      </c>
      <c r="D7306" s="1">
        <v>46085</v>
      </c>
      <c r="E7306" t="s">
        <v>35</v>
      </c>
      <c r="AF7306">
        <f>IF(excel_project[[#This Row],[Total Messages]]&gt;0,1,0)</f>
        <v>0</v>
      </c>
    </row>
    <row r="7307" spans="1:32" x14ac:dyDescent="0.3">
      <c r="A7307" t="s">
        <v>104</v>
      </c>
      <c r="B7307">
        <f t="shared" si="114"/>
        <v>67</v>
      </c>
      <c r="C7307" t="s">
        <v>33</v>
      </c>
      <c r="D7307" s="1">
        <v>46086</v>
      </c>
      <c r="E7307" t="s">
        <v>36</v>
      </c>
      <c r="AF7307">
        <f>IF(excel_project[[#This Row],[Total Messages]]&gt;0,1,0)</f>
        <v>0</v>
      </c>
    </row>
    <row r="7308" spans="1:32" x14ac:dyDescent="0.3">
      <c r="A7308" t="s">
        <v>104</v>
      </c>
      <c r="B7308">
        <f t="shared" si="114"/>
        <v>67</v>
      </c>
      <c r="C7308" t="s">
        <v>33</v>
      </c>
      <c r="D7308" s="1">
        <v>46087</v>
      </c>
      <c r="E7308" t="s">
        <v>38</v>
      </c>
      <c r="AF7308">
        <f>IF(excel_project[[#This Row],[Total Messages]]&gt;0,1,0)</f>
        <v>0</v>
      </c>
    </row>
    <row r="7309" spans="1:32" x14ac:dyDescent="0.3">
      <c r="A7309" t="s">
        <v>104</v>
      </c>
      <c r="B7309">
        <f t="shared" si="114"/>
        <v>67</v>
      </c>
      <c r="C7309" t="s">
        <v>33</v>
      </c>
      <c r="D7309" s="1">
        <v>46088</v>
      </c>
      <c r="E7309" t="s">
        <v>39</v>
      </c>
      <c r="AF7309">
        <f>IF(excel_project[[#This Row],[Total Messages]]&gt;0,1,0)</f>
        <v>0</v>
      </c>
    </row>
    <row r="7310" spans="1:32" x14ac:dyDescent="0.3">
      <c r="A7310" t="s">
        <v>104</v>
      </c>
      <c r="B7310">
        <f t="shared" si="114"/>
        <v>67</v>
      </c>
      <c r="C7310" t="s">
        <v>33</v>
      </c>
      <c r="D7310" s="1">
        <v>46089</v>
      </c>
      <c r="E7310" t="s">
        <v>40</v>
      </c>
      <c r="AF7310">
        <f>IF(excel_project[[#This Row],[Total Messages]]&gt;0,1,0)</f>
        <v>0</v>
      </c>
    </row>
    <row r="7311" spans="1:32" x14ac:dyDescent="0.3">
      <c r="A7311" t="s">
        <v>104</v>
      </c>
      <c r="B7311">
        <f t="shared" si="114"/>
        <v>67</v>
      </c>
      <c r="C7311" t="s">
        <v>33</v>
      </c>
      <c r="D7311" s="1">
        <v>46090</v>
      </c>
      <c r="E7311" t="s">
        <v>30</v>
      </c>
      <c r="AF7311">
        <f>IF(excel_project[[#This Row],[Total Messages]]&gt;0,1,0)</f>
        <v>0</v>
      </c>
    </row>
    <row r="7312" spans="1:32" x14ac:dyDescent="0.3">
      <c r="A7312" t="s">
        <v>104</v>
      </c>
      <c r="B7312">
        <f t="shared" si="114"/>
        <v>67</v>
      </c>
      <c r="C7312" t="s">
        <v>33</v>
      </c>
      <c r="D7312" s="1">
        <v>46091</v>
      </c>
      <c r="E7312" t="s">
        <v>34</v>
      </c>
      <c r="AF7312">
        <f>IF(excel_project[[#This Row],[Total Messages]]&gt;0,1,0)</f>
        <v>0</v>
      </c>
    </row>
    <row r="7313" spans="1:32" x14ac:dyDescent="0.3">
      <c r="A7313" t="s">
        <v>104</v>
      </c>
      <c r="B7313">
        <f t="shared" si="114"/>
        <v>67</v>
      </c>
      <c r="C7313" t="s">
        <v>33</v>
      </c>
      <c r="D7313" s="1">
        <v>46092</v>
      </c>
      <c r="E7313" t="s">
        <v>35</v>
      </c>
      <c r="AF7313">
        <f>IF(excel_project[[#This Row],[Total Messages]]&gt;0,1,0)</f>
        <v>0</v>
      </c>
    </row>
    <row r="7314" spans="1:32" x14ac:dyDescent="0.3">
      <c r="A7314" t="s">
        <v>104</v>
      </c>
      <c r="B7314">
        <f t="shared" si="114"/>
        <v>67</v>
      </c>
      <c r="C7314" t="s">
        <v>33</v>
      </c>
      <c r="D7314" s="1">
        <v>46093</v>
      </c>
      <c r="E7314" t="s">
        <v>36</v>
      </c>
      <c r="AF7314">
        <f>IF(excel_project[[#This Row],[Total Messages]]&gt;0,1,0)</f>
        <v>0</v>
      </c>
    </row>
    <row r="7315" spans="1:32" x14ac:dyDescent="0.3">
      <c r="A7315" t="s">
        <v>104</v>
      </c>
      <c r="B7315">
        <f t="shared" si="114"/>
        <v>67</v>
      </c>
      <c r="C7315" t="s">
        <v>33</v>
      </c>
      <c r="D7315" s="1">
        <v>46094</v>
      </c>
      <c r="E7315" t="s">
        <v>38</v>
      </c>
      <c r="AF7315">
        <f>IF(excel_project[[#This Row],[Total Messages]]&gt;0,1,0)</f>
        <v>0</v>
      </c>
    </row>
    <row r="7316" spans="1:32" x14ac:dyDescent="0.3">
      <c r="A7316" t="s">
        <v>104</v>
      </c>
      <c r="B7316">
        <f t="shared" si="114"/>
        <v>67</v>
      </c>
      <c r="C7316" t="s">
        <v>33</v>
      </c>
      <c r="D7316" s="1">
        <v>46095</v>
      </c>
      <c r="E7316" t="s">
        <v>39</v>
      </c>
      <c r="AF7316">
        <f>IF(excel_project[[#This Row],[Total Messages]]&gt;0,1,0)</f>
        <v>0</v>
      </c>
    </row>
    <row r="7317" spans="1:32" x14ac:dyDescent="0.3">
      <c r="A7317" t="s">
        <v>104</v>
      </c>
      <c r="B7317">
        <f t="shared" si="114"/>
        <v>67</v>
      </c>
      <c r="C7317" t="s">
        <v>33</v>
      </c>
      <c r="D7317" s="1">
        <v>46096</v>
      </c>
      <c r="E7317" t="s">
        <v>40</v>
      </c>
      <c r="AF7317">
        <f>IF(excel_project[[#This Row],[Total Messages]]&gt;0,1,0)</f>
        <v>0</v>
      </c>
    </row>
    <row r="7318" spans="1:32" x14ac:dyDescent="0.3">
      <c r="A7318" t="s">
        <v>104</v>
      </c>
      <c r="B7318">
        <f t="shared" si="114"/>
        <v>67</v>
      </c>
      <c r="C7318" t="s">
        <v>33</v>
      </c>
      <c r="D7318" s="1">
        <v>46097</v>
      </c>
      <c r="E7318" t="s">
        <v>30</v>
      </c>
      <c r="AF7318">
        <f>IF(excel_project[[#This Row],[Total Messages]]&gt;0,1,0)</f>
        <v>0</v>
      </c>
    </row>
    <row r="7319" spans="1:32" x14ac:dyDescent="0.3">
      <c r="A7319" t="s">
        <v>104</v>
      </c>
      <c r="B7319">
        <f t="shared" si="114"/>
        <v>67</v>
      </c>
      <c r="C7319" t="s">
        <v>33</v>
      </c>
      <c r="D7319" s="1">
        <v>46098</v>
      </c>
      <c r="E7319" t="s">
        <v>34</v>
      </c>
      <c r="AF7319">
        <f>IF(excel_project[[#This Row],[Total Messages]]&gt;0,1,0)</f>
        <v>0</v>
      </c>
    </row>
    <row r="7320" spans="1:32" x14ac:dyDescent="0.3">
      <c r="A7320" t="s">
        <v>104</v>
      </c>
      <c r="B7320">
        <f t="shared" si="114"/>
        <v>67</v>
      </c>
      <c r="C7320" t="s">
        <v>33</v>
      </c>
      <c r="D7320" s="1">
        <v>46099</v>
      </c>
      <c r="E7320" t="s">
        <v>35</v>
      </c>
      <c r="AF7320">
        <f>IF(excel_project[[#This Row],[Total Messages]]&gt;0,1,0)</f>
        <v>0</v>
      </c>
    </row>
    <row r="7321" spans="1:32" x14ac:dyDescent="0.3">
      <c r="A7321" t="s">
        <v>104</v>
      </c>
      <c r="B7321">
        <f t="shared" si="114"/>
        <v>67</v>
      </c>
      <c r="C7321" t="s">
        <v>33</v>
      </c>
      <c r="D7321" s="1">
        <v>46100</v>
      </c>
      <c r="E7321" t="s">
        <v>36</v>
      </c>
      <c r="AF7321">
        <f>IF(excel_project[[#This Row],[Total Messages]]&gt;0,1,0)</f>
        <v>0</v>
      </c>
    </row>
    <row r="7322" spans="1:32" x14ac:dyDescent="0.3">
      <c r="A7322" t="s">
        <v>104</v>
      </c>
      <c r="B7322">
        <f t="shared" si="114"/>
        <v>67</v>
      </c>
      <c r="C7322" t="s">
        <v>33</v>
      </c>
      <c r="D7322" s="1">
        <v>46101</v>
      </c>
      <c r="E7322" t="s">
        <v>38</v>
      </c>
      <c r="AF7322">
        <f>IF(excel_project[[#This Row],[Total Messages]]&gt;0,1,0)</f>
        <v>0</v>
      </c>
    </row>
    <row r="7323" spans="1:32" x14ac:dyDescent="0.3">
      <c r="A7323" t="s">
        <v>104</v>
      </c>
      <c r="B7323">
        <f t="shared" si="114"/>
        <v>67</v>
      </c>
      <c r="C7323" t="s">
        <v>33</v>
      </c>
      <c r="D7323" s="1">
        <v>46102</v>
      </c>
      <c r="E7323" t="s">
        <v>39</v>
      </c>
      <c r="F7323">
        <v>2</v>
      </c>
      <c r="G7323">
        <v>1</v>
      </c>
      <c r="H7323">
        <v>1</v>
      </c>
      <c r="I7323" t="s">
        <v>37</v>
      </c>
      <c r="J7323" t="s">
        <v>31</v>
      </c>
      <c r="AF7323">
        <f>IF(excel_project[[#This Row],[Total Messages]]&gt;0,1,0)</f>
        <v>1</v>
      </c>
    </row>
    <row r="7324" spans="1:32" x14ac:dyDescent="0.3">
      <c r="A7324" t="s">
        <v>104</v>
      </c>
      <c r="B7324">
        <f t="shared" si="114"/>
        <v>67</v>
      </c>
      <c r="C7324" t="s">
        <v>33</v>
      </c>
      <c r="D7324" s="1">
        <v>46103</v>
      </c>
      <c r="E7324" t="s">
        <v>40</v>
      </c>
      <c r="AF7324">
        <f>IF(excel_project[[#This Row],[Total Messages]]&gt;0,1,0)</f>
        <v>0</v>
      </c>
    </row>
    <row r="7325" spans="1:32" x14ac:dyDescent="0.3">
      <c r="A7325" t="s">
        <v>104</v>
      </c>
      <c r="B7325">
        <f t="shared" si="114"/>
        <v>67</v>
      </c>
      <c r="C7325" t="s">
        <v>33</v>
      </c>
      <c r="D7325" s="1">
        <v>46104</v>
      </c>
      <c r="E7325" t="s">
        <v>30</v>
      </c>
      <c r="AF7325">
        <f>IF(excel_project[[#This Row],[Total Messages]]&gt;0,1,0)</f>
        <v>0</v>
      </c>
    </row>
    <row r="7326" spans="1:32" x14ac:dyDescent="0.3">
      <c r="A7326" t="s">
        <v>104</v>
      </c>
      <c r="B7326">
        <f t="shared" si="114"/>
        <v>67</v>
      </c>
      <c r="C7326" t="s">
        <v>33</v>
      </c>
      <c r="D7326" s="1">
        <v>46105</v>
      </c>
      <c r="E7326" t="s">
        <v>34</v>
      </c>
      <c r="AF7326">
        <f>IF(excel_project[[#This Row],[Total Messages]]&gt;0,1,0)</f>
        <v>0</v>
      </c>
    </row>
    <row r="7327" spans="1:32" x14ac:dyDescent="0.3">
      <c r="A7327" t="s">
        <v>104</v>
      </c>
      <c r="B7327">
        <f t="shared" si="114"/>
        <v>67</v>
      </c>
      <c r="C7327" t="s">
        <v>33</v>
      </c>
      <c r="D7327" s="1">
        <v>46106</v>
      </c>
      <c r="E7327" t="s">
        <v>35</v>
      </c>
      <c r="AF7327">
        <f>IF(excel_project[[#This Row],[Total Messages]]&gt;0,1,0)</f>
        <v>0</v>
      </c>
    </row>
    <row r="7328" spans="1:32" x14ac:dyDescent="0.3">
      <c r="A7328" t="s">
        <v>104</v>
      </c>
      <c r="B7328">
        <f t="shared" si="114"/>
        <v>67</v>
      </c>
      <c r="C7328" t="s">
        <v>33</v>
      </c>
      <c r="D7328" s="1">
        <v>46107</v>
      </c>
      <c r="E7328" t="s">
        <v>36</v>
      </c>
      <c r="AF7328">
        <f>IF(excel_project[[#This Row],[Total Messages]]&gt;0,1,0)</f>
        <v>0</v>
      </c>
    </row>
    <row r="7329" spans="1:32" x14ac:dyDescent="0.3">
      <c r="A7329" t="s">
        <v>104</v>
      </c>
      <c r="B7329">
        <f t="shared" si="114"/>
        <v>67</v>
      </c>
      <c r="C7329" t="s">
        <v>33</v>
      </c>
      <c r="D7329" s="1">
        <v>46108</v>
      </c>
      <c r="E7329" t="s">
        <v>38</v>
      </c>
      <c r="AF7329">
        <f>IF(excel_project[[#This Row],[Total Messages]]&gt;0,1,0)</f>
        <v>0</v>
      </c>
    </row>
    <row r="7330" spans="1:32" x14ac:dyDescent="0.3">
      <c r="A7330" t="s">
        <v>104</v>
      </c>
      <c r="B7330">
        <f t="shared" si="114"/>
        <v>67</v>
      </c>
      <c r="C7330" t="s">
        <v>33</v>
      </c>
      <c r="D7330" s="1">
        <v>46109</v>
      </c>
      <c r="E7330" t="s">
        <v>39</v>
      </c>
      <c r="AF7330">
        <f>IF(excel_project[[#This Row],[Total Messages]]&gt;0,1,0)</f>
        <v>0</v>
      </c>
    </row>
    <row r="7331" spans="1:32" x14ac:dyDescent="0.3">
      <c r="A7331" t="s">
        <v>104</v>
      </c>
      <c r="B7331">
        <f t="shared" si="114"/>
        <v>67</v>
      </c>
      <c r="C7331" t="s">
        <v>33</v>
      </c>
      <c r="D7331" s="1">
        <v>46110</v>
      </c>
      <c r="E7331" t="s">
        <v>40</v>
      </c>
      <c r="AF7331">
        <f>IF(excel_project[[#This Row],[Total Messages]]&gt;0,1,0)</f>
        <v>0</v>
      </c>
    </row>
    <row r="7332" spans="1:32" x14ac:dyDescent="0.3">
      <c r="A7332" t="s">
        <v>104</v>
      </c>
      <c r="B7332">
        <f t="shared" si="114"/>
        <v>67</v>
      </c>
      <c r="C7332" t="s">
        <v>33</v>
      </c>
      <c r="D7332" s="1">
        <v>46111</v>
      </c>
      <c r="E7332" t="s">
        <v>30</v>
      </c>
      <c r="AF7332">
        <f>IF(excel_project[[#This Row],[Total Messages]]&gt;0,1,0)</f>
        <v>0</v>
      </c>
    </row>
    <row r="7333" spans="1:32" x14ac:dyDescent="0.3">
      <c r="A7333" t="s">
        <v>104</v>
      </c>
      <c r="B7333">
        <f t="shared" si="114"/>
        <v>67</v>
      </c>
      <c r="C7333" t="s">
        <v>33</v>
      </c>
      <c r="D7333" s="1">
        <v>46112</v>
      </c>
      <c r="E7333" t="s">
        <v>34</v>
      </c>
      <c r="AF7333">
        <f>IF(excel_project[[#This Row],[Total Messages]]&gt;0,1,0)</f>
        <v>0</v>
      </c>
    </row>
    <row r="7334" spans="1:32" x14ac:dyDescent="0.3">
      <c r="A7334" t="s">
        <v>104</v>
      </c>
      <c r="B7334">
        <f t="shared" si="114"/>
        <v>67</v>
      </c>
      <c r="C7334" t="s">
        <v>33</v>
      </c>
      <c r="D7334" s="1">
        <v>46113</v>
      </c>
      <c r="E7334" t="s">
        <v>35</v>
      </c>
      <c r="AF7334">
        <f>IF(excel_project[[#This Row],[Total Messages]]&gt;0,1,0)</f>
        <v>0</v>
      </c>
    </row>
    <row r="7335" spans="1:32" x14ac:dyDescent="0.3">
      <c r="A7335" t="s">
        <v>104</v>
      </c>
      <c r="B7335">
        <f t="shared" si="114"/>
        <v>67</v>
      </c>
      <c r="C7335" t="s">
        <v>33</v>
      </c>
      <c r="D7335" s="1">
        <v>46114</v>
      </c>
      <c r="E7335" t="s">
        <v>36</v>
      </c>
      <c r="AF7335">
        <f>IF(excel_project[[#This Row],[Total Messages]]&gt;0,1,0)</f>
        <v>0</v>
      </c>
    </row>
    <row r="7336" spans="1:32" x14ac:dyDescent="0.3">
      <c r="A7336" t="s">
        <v>104</v>
      </c>
      <c r="B7336">
        <f t="shared" si="114"/>
        <v>67</v>
      </c>
      <c r="C7336" t="s">
        <v>33</v>
      </c>
      <c r="D7336" s="1">
        <v>46115</v>
      </c>
      <c r="E7336" t="s">
        <v>38</v>
      </c>
      <c r="AF7336">
        <f>IF(excel_project[[#This Row],[Total Messages]]&gt;0,1,0)</f>
        <v>0</v>
      </c>
    </row>
    <row r="7337" spans="1:32" x14ac:dyDescent="0.3">
      <c r="A7337" t="s">
        <v>104</v>
      </c>
      <c r="B7337">
        <f t="shared" si="114"/>
        <v>67</v>
      </c>
      <c r="C7337" t="s">
        <v>33</v>
      </c>
      <c r="D7337" s="1">
        <v>46116</v>
      </c>
      <c r="E7337" t="s">
        <v>39</v>
      </c>
      <c r="AF7337">
        <f>IF(excel_project[[#This Row],[Total Messages]]&gt;0,1,0)</f>
        <v>0</v>
      </c>
    </row>
    <row r="7338" spans="1:32" x14ac:dyDescent="0.3">
      <c r="A7338" t="s">
        <v>104</v>
      </c>
      <c r="B7338">
        <f t="shared" si="114"/>
        <v>67</v>
      </c>
      <c r="C7338" t="s">
        <v>33</v>
      </c>
      <c r="D7338" s="1">
        <v>46117</v>
      </c>
      <c r="E7338" t="s">
        <v>40</v>
      </c>
      <c r="AF7338">
        <f>IF(excel_project[[#This Row],[Total Messages]]&gt;0,1,0)</f>
        <v>0</v>
      </c>
    </row>
    <row r="7339" spans="1:32" x14ac:dyDescent="0.3">
      <c r="A7339" t="s">
        <v>104</v>
      </c>
      <c r="B7339">
        <f t="shared" si="114"/>
        <v>67</v>
      </c>
      <c r="C7339" t="s">
        <v>33</v>
      </c>
      <c r="D7339" s="1">
        <v>46118</v>
      </c>
      <c r="E7339" t="s">
        <v>30</v>
      </c>
      <c r="AF7339">
        <f>IF(excel_project[[#This Row],[Total Messages]]&gt;0,1,0)</f>
        <v>0</v>
      </c>
    </row>
    <row r="7340" spans="1:32" x14ac:dyDescent="0.3">
      <c r="A7340" t="s">
        <v>104</v>
      </c>
      <c r="B7340">
        <f t="shared" si="114"/>
        <v>67</v>
      </c>
      <c r="C7340" t="s">
        <v>33</v>
      </c>
      <c r="D7340" s="1">
        <v>46119</v>
      </c>
      <c r="E7340" t="s">
        <v>34</v>
      </c>
      <c r="AF7340">
        <f>IF(excel_project[[#This Row],[Total Messages]]&gt;0,1,0)</f>
        <v>0</v>
      </c>
    </row>
    <row r="7341" spans="1:32" x14ac:dyDescent="0.3">
      <c r="A7341" t="s">
        <v>104</v>
      </c>
      <c r="B7341">
        <f t="shared" si="114"/>
        <v>67</v>
      </c>
      <c r="C7341" t="s">
        <v>33</v>
      </c>
      <c r="D7341" s="1">
        <v>46120</v>
      </c>
      <c r="E7341" t="s">
        <v>35</v>
      </c>
      <c r="AF7341">
        <f>IF(excel_project[[#This Row],[Total Messages]]&gt;0,1,0)</f>
        <v>0</v>
      </c>
    </row>
    <row r="7342" spans="1:32" x14ac:dyDescent="0.3">
      <c r="A7342" t="s">
        <v>104</v>
      </c>
      <c r="B7342">
        <f t="shared" si="114"/>
        <v>67</v>
      </c>
      <c r="C7342" t="s">
        <v>33</v>
      </c>
      <c r="D7342" s="1">
        <v>46121</v>
      </c>
      <c r="E7342" t="s">
        <v>36</v>
      </c>
      <c r="AF7342">
        <f>IF(excel_project[[#This Row],[Total Messages]]&gt;0,1,0)</f>
        <v>0</v>
      </c>
    </row>
    <row r="7343" spans="1:32" x14ac:dyDescent="0.3">
      <c r="A7343" t="s">
        <v>104</v>
      </c>
      <c r="B7343">
        <f t="shared" si="114"/>
        <v>67</v>
      </c>
      <c r="C7343" t="s">
        <v>33</v>
      </c>
      <c r="D7343" s="1">
        <v>46122</v>
      </c>
      <c r="E7343" t="s">
        <v>38</v>
      </c>
      <c r="F7343">
        <v>3</v>
      </c>
      <c r="G7343">
        <v>2</v>
      </c>
      <c r="H7343">
        <v>1</v>
      </c>
      <c r="I7343" t="s">
        <v>31</v>
      </c>
      <c r="J7343" t="s">
        <v>31</v>
      </c>
      <c r="AF7343">
        <f>IF(excel_project[[#This Row],[Total Messages]]&gt;0,1,0)</f>
        <v>1</v>
      </c>
    </row>
    <row r="7344" spans="1:32" x14ac:dyDescent="0.3">
      <c r="A7344" t="s">
        <v>104</v>
      </c>
      <c r="B7344">
        <f t="shared" si="114"/>
        <v>67</v>
      </c>
      <c r="C7344" t="s">
        <v>33</v>
      </c>
      <c r="D7344" s="1">
        <v>46123</v>
      </c>
      <c r="E7344" t="s">
        <v>39</v>
      </c>
      <c r="AF7344">
        <f>IF(excel_project[[#This Row],[Total Messages]]&gt;0,1,0)</f>
        <v>0</v>
      </c>
    </row>
    <row r="7345" spans="1:32" x14ac:dyDescent="0.3">
      <c r="A7345" t="s">
        <v>104</v>
      </c>
      <c r="B7345">
        <f t="shared" si="114"/>
        <v>67</v>
      </c>
      <c r="C7345" t="s">
        <v>33</v>
      </c>
      <c r="D7345" s="1">
        <v>46124</v>
      </c>
      <c r="E7345" t="s">
        <v>40</v>
      </c>
      <c r="AF7345">
        <f>IF(excel_project[[#This Row],[Total Messages]]&gt;0,1,0)</f>
        <v>0</v>
      </c>
    </row>
    <row r="7346" spans="1:32" x14ac:dyDescent="0.3">
      <c r="A7346" t="s">
        <v>104</v>
      </c>
      <c r="B7346">
        <f t="shared" si="114"/>
        <v>67</v>
      </c>
      <c r="C7346" t="s">
        <v>33</v>
      </c>
      <c r="D7346" s="1">
        <v>46125</v>
      </c>
      <c r="E7346" t="s">
        <v>30</v>
      </c>
      <c r="AF7346">
        <f>IF(excel_project[[#This Row],[Total Messages]]&gt;0,1,0)</f>
        <v>0</v>
      </c>
    </row>
    <row r="7347" spans="1:32" x14ac:dyDescent="0.3">
      <c r="A7347" t="s">
        <v>104</v>
      </c>
      <c r="B7347">
        <f t="shared" si="114"/>
        <v>67</v>
      </c>
      <c r="C7347" t="s">
        <v>33</v>
      </c>
      <c r="D7347" s="1">
        <v>46126</v>
      </c>
      <c r="E7347" t="s">
        <v>34</v>
      </c>
      <c r="AF7347">
        <f>IF(excel_project[[#This Row],[Total Messages]]&gt;0,1,0)</f>
        <v>0</v>
      </c>
    </row>
    <row r="7348" spans="1:32" x14ac:dyDescent="0.3">
      <c r="A7348" t="s">
        <v>104</v>
      </c>
      <c r="B7348">
        <f t="shared" si="114"/>
        <v>67</v>
      </c>
      <c r="C7348" t="s">
        <v>33</v>
      </c>
      <c r="D7348" s="1">
        <v>46127</v>
      </c>
      <c r="E7348" t="s">
        <v>35</v>
      </c>
      <c r="AF7348">
        <f>IF(excel_project[[#This Row],[Total Messages]]&gt;0,1,0)</f>
        <v>0</v>
      </c>
    </row>
    <row r="7349" spans="1:32" x14ac:dyDescent="0.3">
      <c r="A7349" t="s">
        <v>104</v>
      </c>
      <c r="B7349">
        <f t="shared" si="114"/>
        <v>67</v>
      </c>
      <c r="C7349" t="s">
        <v>33</v>
      </c>
      <c r="D7349" s="1">
        <v>46128</v>
      </c>
      <c r="E7349" t="s">
        <v>36</v>
      </c>
      <c r="AF7349">
        <f>IF(excel_project[[#This Row],[Total Messages]]&gt;0,1,0)</f>
        <v>0</v>
      </c>
    </row>
    <row r="7350" spans="1:32" x14ac:dyDescent="0.3">
      <c r="A7350" t="s">
        <v>104</v>
      </c>
      <c r="B7350">
        <f t="shared" si="114"/>
        <v>67</v>
      </c>
      <c r="C7350" t="s">
        <v>33</v>
      </c>
      <c r="D7350" s="1">
        <v>46129</v>
      </c>
      <c r="E7350" t="s">
        <v>38</v>
      </c>
      <c r="AF7350">
        <f>IF(excel_project[[#This Row],[Total Messages]]&gt;0,1,0)</f>
        <v>0</v>
      </c>
    </row>
    <row r="7351" spans="1:32" x14ac:dyDescent="0.3">
      <c r="A7351" t="s">
        <v>104</v>
      </c>
      <c r="B7351">
        <f t="shared" si="114"/>
        <v>67</v>
      </c>
      <c r="C7351" t="s">
        <v>33</v>
      </c>
      <c r="D7351" s="1">
        <v>46130</v>
      </c>
      <c r="E7351" t="s">
        <v>39</v>
      </c>
      <c r="AF7351">
        <f>IF(excel_project[[#This Row],[Total Messages]]&gt;0,1,0)</f>
        <v>0</v>
      </c>
    </row>
    <row r="7352" spans="1:32" x14ac:dyDescent="0.3">
      <c r="A7352" t="s">
        <v>104</v>
      </c>
      <c r="B7352">
        <f t="shared" si="114"/>
        <v>67</v>
      </c>
      <c r="C7352" t="s">
        <v>33</v>
      </c>
      <c r="D7352" s="1">
        <v>46131</v>
      </c>
      <c r="E7352" t="s">
        <v>40</v>
      </c>
      <c r="AF7352">
        <f>IF(excel_project[[#This Row],[Total Messages]]&gt;0,1,0)</f>
        <v>0</v>
      </c>
    </row>
    <row r="7353" spans="1:32" x14ac:dyDescent="0.3">
      <c r="A7353" t="s">
        <v>104</v>
      </c>
      <c r="B7353">
        <f t="shared" si="114"/>
        <v>67</v>
      </c>
      <c r="C7353" t="s">
        <v>33</v>
      </c>
      <c r="D7353" s="1">
        <v>46132</v>
      </c>
      <c r="E7353" t="s">
        <v>30</v>
      </c>
      <c r="AF7353">
        <f>IF(excel_project[[#This Row],[Total Messages]]&gt;0,1,0)</f>
        <v>0</v>
      </c>
    </row>
    <row r="7354" spans="1:32" x14ac:dyDescent="0.3">
      <c r="A7354" t="s">
        <v>104</v>
      </c>
      <c r="B7354">
        <f t="shared" si="114"/>
        <v>67</v>
      </c>
      <c r="C7354" t="s">
        <v>33</v>
      </c>
      <c r="D7354" s="1">
        <v>46133</v>
      </c>
      <c r="E7354" t="s">
        <v>34</v>
      </c>
      <c r="AF7354">
        <f>IF(excel_project[[#This Row],[Total Messages]]&gt;0,1,0)</f>
        <v>0</v>
      </c>
    </row>
    <row r="7355" spans="1:32" x14ac:dyDescent="0.3">
      <c r="A7355" t="s">
        <v>104</v>
      </c>
      <c r="B7355">
        <f t="shared" si="114"/>
        <v>67</v>
      </c>
      <c r="C7355" t="s">
        <v>33</v>
      </c>
      <c r="D7355" s="1">
        <v>46134</v>
      </c>
      <c r="E7355" t="s">
        <v>35</v>
      </c>
      <c r="AF7355">
        <f>IF(excel_project[[#This Row],[Total Messages]]&gt;0,1,0)</f>
        <v>0</v>
      </c>
    </row>
    <row r="7356" spans="1:32" x14ac:dyDescent="0.3">
      <c r="A7356" t="s">
        <v>104</v>
      </c>
      <c r="B7356">
        <f t="shared" si="114"/>
        <v>67</v>
      </c>
      <c r="C7356" t="s">
        <v>33</v>
      </c>
      <c r="D7356" s="1">
        <v>46135</v>
      </c>
      <c r="E7356" t="s">
        <v>36</v>
      </c>
      <c r="AF7356">
        <f>IF(excel_project[[#This Row],[Total Messages]]&gt;0,1,0)</f>
        <v>0</v>
      </c>
    </row>
    <row r="7357" spans="1:32" x14ac:dyDescent="0.3">
      <c r="A7357" t="s">
        <v>104</v>
      </c>
      <c r="B7357">
        <f t="shared" si="114"/>
        <v>67</v>
      </c>
      <c r="C7357" t="s">
        <v>33</v>
      </c>
      <c r="D7357" s="1">
        <v>46136</v>
      </c>
      <c r="E7357" t="s">
        <v>38</v>
      </c>
      <c r="AF7357">
        <f>IF(excel_project[[#This Row],[Total Messages]]&gt;0,1,0)</f>
        <v>0</v>
      </c>
    </row>
    <row r="7358" spans="1:32" x14ac:dyDescent="0.3">
      <c r="A7358" t="s">
        <v>104</v>
      </c>
      <c r="B7358">
        <f t="shared" si="114"/>
        <v>67</v>
      </c>
      <c r="C7358" t="s">
        <v>33</v>
      </c>
      <c r="D7358" s="1">
        <v>46137</v>
      </c>
      <c r="E7358" t="s">
        <v>39</v>
      </c>
      <c r="AF7358">
        <f>IF(excel_project[[#This Row],[Total Messages]]&gt;0,1,0)</f>
        <v>0</v>
      </c>
    </row>
    <row r="7359" spans="1:32" x14ac:dyDescent="0.3">
      <c r="A7359" t="s">
        <v>104</v>
      </c>
      <c r="B7359">
        <f t="shared" si="114"/>
        <v>67</v>
      </c>
      <c r="C7359" t="s">
        <v>33</v>
      </c>
      <c r="D7359" s="1">
        <v>46138</v>
      </c>
      <c r="E7359" t="s">
        <v>40</v>
      </c>
      <c r="AF7359">
        <f>IF(excel_project[[#This Row],[Total Messages]]&gt;0,1,0)</f>
        <v>0</v>
      </c>
    </row>
    <row r="7360" spans="1:32" x14ac:dyDescent="0.3">
      <c r="A7360" t="s">
        <v>104</v>
      </c>
      <c r="B7360">
        <f t="shared" si="114"/>
        <v>67</v>
      </c>
      <c r="C7360" t="s">
        <v>33</v>
      </c>
      <c r="D7360" s="1">
        <v>46139</v>
      </c>
      <c r="E7360" t="s">
        <v>30</v>
      </c>
      <c r="AF7360">
        <f>IF(excel_project[[#This Row],[Total Messages]]&gt;0,1,0)</f>
        <v>0</v>
      </c>
    </row>
    <row r="7361" spans="1:32" x14ac:dyDescent="0.3">
      <c r="A7361" t="s">
        <v>104</v>
      </c>
      <c r="B7361">
        <f t="shared" si="114"/>
        <v>67</v>
      </c>
      <c r="C7361" t="s">
        <v>33</v>
      </c>
      <c r="D7361" s="1">
        <v>46140</v>
      </c>
      <c r="E7361" t="s">
        <v>34</v>
      </c>
      <c r="AF7361">
        <f>IF(excel_project[[#This Row],[Total Messages]]&gt;0,1,0)</f>
        <v>0</v>
      </c>
    </row>
    <row r="7362" spans="1:32" x14ac:dyDescent="0.3">
      <c r="A7362" t="s">
        <v>104</v>
      </c>
      <c r="B7362">
        <f t="shared" ref="B7362:B7425" si="115">VALUE(LEFT(A7362,LEN(A7362)-1))</f>
        <v>67</v>
      </c>
      <c r="C7362" t="s">
        <v>33</v>
      </c>
      <c r="D7362" s="1">
        <v>46141</v>
      </c>
      <c r="E7362" t="s">
        <v>35</v>
      </c>
      <c r="AF7362">
        <f>IF(excel_project[[#This Row],[Total Messages]]&gt;0,1,0)</f>
        <v>0</v>
      </c>
    </row>
    <row r="7363" spans="1:32" x14ac:dyDescent="0.3">
      <c r="A7363" t="s">
        <v>104</v>
      </c>
      <c r="B7363">
        <f t="shared" si="115"/>
        <v>67</v>
      </c>
      <c r="C7363" t="s">
        <v>33</v>
      </c>
      <c r="D7363" s="1">
        <v>46142</v>
      </c>
      <c r="E7363" t="s">
        <v>36</v>
      </c>
      <c r="AF7363">
        <f>IF(excel_project[[#This Row],[Total Messages]]&gt;0,1,0)</f>
        <v>0</v>
      </c>
    </row>
    <row r="7364" spans="1:32" x14ac:dyDescent="0.3">
      <c r="A7364" t="s">
        <v>104</v>
      </c>
      <c r="B7364">
        <f t="shared" si="115"/>
        <v>67</v>
      </c>
      <c r="C7364" t="s">
        <v>33</v>
      </c>
      <c r="D7364" s="1">
        <v>46143</v>
      </c>
      <c r="E7364" t="s">
        <v>38</v>
      </c>
      <c r="AF7364">
        <f>IF(excel_project[[#This Row],[Total Messages]]&gt;0,1,0)</f>
        <v>0</v>
      </c>
    </row>
    <row r="7365" spans="1:32" x14ac:dyDescent="0.3">
      <c r="A7365" t="s">
        <v>104</v>
      </c>
      <c r="B7365">
        <f t="shared" si="115"/>
        <v>67</v>
      </c>
      <c r="C7365" t="s">
        <v>33</v>
      </c>
      <c r="D7365" s="1">
        <v>46144</v>
      </c>
      <c r="E7365" t="s">
        <v>39</v>
      </c>
      <c r="AF7365">
        <f>IF(excel_project[[#This Row],[Total Messages]]&gt;0,1,0)</f>
        <v>0</v>
      </c>
    </row>
    <row r="7366" spans="1:32" x14ac:dyDescent="0.3">
      <c r="A7366" t="s">
        <v>104</v>
      </c>
      <c r="B7366">
        <f t="shared" si="115"/>
        <v>67</v>
      </c>
      <c r="C7366" t="s">
        <v>33</v>
      </c>
      <c r="D7366" s="1">
        <v>46145</v>
      </c>
      <c r="E7366" t="s">
        <v>40</v>
      </c>
      <c r="AF7366">
        <f>IF(excel_project[[#This Row],[Total Messages]]&gt;0,1,0)</f>
        <v>0</v>
      </c>
    </row>
    <row r="7367" spans="1:32" x14ac:dyDescent="0.3">
      <c r="A7367" t="s">
        <v>104</v>
      </c>
      <c r="B7367">
        <f t="shared" si="115"/>
        <v>67</v>
      </c>
      <c r="C7367" t="s">
        <v>33</v>
      </c>
      <c r="D7367" s="1">
        <v>46146</v>
      </c>
      <c r="E7367" t="s">
        <v>30</v>
      </c>
      <c r="AF7367">
        <f>IF(excel_project[[#This Row],[Total Messages]]&gt;0,1,0)</f>
        <v>0</v>
      </c>
    </row>
    <row r="7368" spans="1:32" x14ac:dyDescent="0.3">
      <c r="A7368" t="s">
        <v>104</v>
      </c>
      <c r="B7368">
        <f t="shared" si="115"/>
        <v>67</v>
      </c>
      <c r="C7368" t="s">
        <v>33</v>
      </c>
      <c r="D7368" s="1">
        <v>46147</v>
      </c>
      <c r="E7368" t="s">
        <v>34</v>
      </c>
      <c r="AF7368">
        <f>IF(excel_project[[#This Row],[Total Messages]]&gt;0,1,0)</f>
        <v>0</v>
      </c>
    </row>
    <row r="7369" spans="1:32" x14ac:dyDescent="0.3">
      <c r="A7369" t="s">
        <v>104</v>
      </c>
      <c r="B7369">
        <f t="shared" si="115"/>
        <v>67</v>
      </c>
      <c r="C7369" t="s">
        <v>33</v>
      </c>
      <c r="D7369" s="1">
        <v>46148</v>
      </c>
      <c r="E7369" t="s">
        <v>35</v>
      </c>
      <c r="AF7369">
        <f>IF(excel_project[[#This Row],[Total Messages]]&gt;0,1,0)</f>
        <v>0</v>
      </c>
    </row>
    <row r="7370" spans="1:32" x14ac:dyDescent="0.3">
      <c r="A7370" t="s">
        <v>104</v>
      </c>
      <c r="B7370">
        <f t="shared" si="115"/>
        <v>67</v>
      </c>
      <c r="C7370" t="s">
        <v>33</v>
      </c>
      <c r="D7370" s="1">
        <v>46149</v>
      </c>
      <c r="E7370" t="s">
        <v>36</v>
      </c>
      <c r="AF7370">
        <f>IF(excel_project[[#This Row],[Total Messages]]&gt;0,1,0)</f>
        <v>0</v>
      </c>
    </row>
    <row r="7371" spans="1:32" x14ac:dyDescent="0.3">
      <c r="A7371" t="s">
        <v>104</v>
      </c>
      <c r="B7371">
        <f t="shared" si="115"/>
        <v>67</v>
      </c>
      <c r="C7371" t="s">
        <v>33</v>
      </c>
      <c r="D7371" s="1">
        <v>46150</v>
      </c>
      <c r="E7371" t="s">
        <v>38</v>
      </c>
      <c r="AF7371">
        <f>IF(excel_project[[#This Row],[Total Messages]]&gt;0,1,0)</f>
        <v>0</v>
      </c>
    </row>
    <row r="7372" spans="1:32" x14ac:dyDescent="0.3">
      <c r="A7372" t="s">
        <v>105</v>
      </c>
      <c r="B7372">
        <f t="shared" si="115"/>
        <v>68</v>
      </c>
      <c r="C7372" t="s">
        <v>33</v>
      </c>
      <c r="D7372" s="1">
        <v>46041</v>
      </c>
      <c r="E7372" t="s">
        <v>30</v>
      </c>
      <c r="AF7372">
        <f>IF(excel_project[[#This Row],[Total Messages]]&gt;0,1,0)</f>
        <v>0</v>
      </c>
    </row>
    <row r="7373" spans="1:32" x14ac:dyDescent="0.3">
      <c r="A7373" t="s">
        <v>105</v>
      </c>
      <c r="B7373">
        <f t="shared" si="115"/>
        <v>68</v>
      </c>
      <c r="C7373" t="s">
        <v>33</v>
      </c>
      <c r="D7373" s="1">
        <v>46042</v>
      </c>
      <c r="E7373" t="s">
        <v>34</v>
      </c>
      <c r="AF7373">
        <f>IF(excel_project[[#This Row],[Total Messages]]&gt;0,1,0)</f>
        <v>0</v>
      </c>
    </row>
    <row r="7374" spans="1:32" x14ac:dyDescent="0.3">
      <c r="A7374" t="s">
        <v>105</v>
      </c>
      <c r="B7374">
        <f t="shared" si="115"/>
        <v>68</v>
      </c>
      <c r="C7374" t="s">
        <v>33</v>
      </c>
      <c r="D7374" s="1">
        <v>46043</v>
      </c>
      <c r="E7374" t="s">
        <v>35</v>
      </c>
      <c r="AF7374">
        <f>IF(excel_project[[#This Row],[Total Messages]]&gt;0,1,0)</f>
        <v>0</v>
      </c>
    </row>
    <row r="7375" spans="1:32" x14ac:dyDescent="0.3">
      <c r="A7375" t="s">
        <v>105</v>
      </c>
      <c r="B7375">
        <f t="shared" si="115"/>
        <v>68</v>
      </c>
      <c r="C7375" t="s">
        <v>33</v>
      </c>
      <c r="D7375" s="1">
        <v>46044</v>
      </c>
      <c r="E7375" t="s">
        <v>36</v>
      </c>
      <c r="AF7375">
        <f>IF(excel_project[[#This Row],[Total Messages]]&gt;0,1,0)</f>
        <v>0</v>
      </c>
    </row>
    <row r="7376" spans="1:32" x14ac:dyDescent="0.3">
      <c r="A7376" t="s">
        <v>105</v>
      </c>
      <c r="B7376">
        <f t="shared" si="115"/>
        <v>68</v>
      </c>
      <c r="C7376" t="s">
        <v>33</v>
      </c>
      <c r="D7376" s="1">
        <v>46045</v>
      </c>
      <c r="E7376" t="s">
        <v>38</v>
      </c>
      <c r="AF7376">
        <f>IF(excel_project[[#This Row],[Total Messages]]&gt;0,1,0)</f>
        <v>0</v>
      </c>
    </row>
    <row r="7377" spans="1:32" x14ac:dyDescent="0.3">
      <c r="A7377" t="s">
        <v>105</v>
      </c>
      <c r="B7377">
        <f t="shared" si="115"/>
        <v>68</v>
      </c>
      <c r="C7377" t="s">
        <v>33</v>
      </c>
      <c r="D7377" s="1">
        <v>46046</v>
      </c>
      <c r="E7377" t="s">
        <v>39</v>
      </c>
      <c r="AF7377">
        <f>IF(excel_project[[#This Row],[Total Messages]]&gt;0,1,0)</f>
        <v>0</v>
      </c>
    </row>
    <row r="7378" spans="1:32" x14ac:dyDescent="0.3">
      <c r="A7378" t="s">
        <v>105</v>
      </c>
      <c r="B7378">
        <f t="shared" si="115"/>
        <v>68</v>
      </c>
      <c r="C7378" t="s">
        <v>33</v>
      </c>
      <c r="D7378" s="1">
        <v>46047</v>
      </c>
      <c r="E7378" t="s">
        <v>40</v>
      </c>
      <c r="AF7378">
        <f>IF(excel_project[[#This Row],[Total Messages]]&gt;0,1,0)</f>
        <v>0</v>
      </c>
    </row>
    <row r="7379" spans="1:32" x14ac:dyDescent="0.3">
      <c r="A7379" t="s">
        <v>105</v>
      </c>
      <c r="B7379">
        <f t="shared" si="115"/>
        <v>68</v>
      </c>
      <c r="C7379" t="s">
        <v>33</v>
      </c>
      <c r="D7379" s="1">
        <v>46048</v>
      </c>
      <c r="E7379" t="s">
        <v>30</v>
      </c>
      <c r="AF7379">
        <f>IF(excel_project[[#This Row],[Total Messages]]&gt;0,1,0)</f>
        <v>0</v>
      </c>
    </row>
    <row r="7380" spans="1:32" x14ac:dyDescent="0.3">
      <c r="A7380" t="s">
        <v>105</v>
      </c>
      <c r="B7380">
        <f t="shared" si="115"/>
        <v>68</v>
      </c>
      <c r="C7380" t="s">
        <v>33</v>
      </c>
      <c r="D7380" s="1">
        <v>46049</v>
      </c>
      <c r="E7380" t="s">
        <v>34</v>
      </c>
      <c r="AF7380">
        <f>IF(excel_project[[#This Row],[Total Messages]]&gt;0,1,0)</f>
        <v>0</v>
      </c>
    </row>
    <row r="7381" spans="1:32" x14ac:dyDescent="0.3">
      <c r="A7381" t="s">
        <v>105</v>
      </c>
      <c r="B7381">
        <f t="shared" si="115"/>
        <v>68</v>
      </c>
      <c r="C7381" t="s">
        <v>33</v>
      </c>
      <c r="D7381" s="1">
        <v>46050</v>
      </c>
      <c r="E7381" t="s">
        <v>35</v>
      </c>
      <c r="AF7381">
        <f>IF(excel_project[[#This Row],[Total Messages]]&gt;0,1,0)</f>
        <v>0</v>
      </c>
    </row>
    <row r="7382" spans="1:32" x14ac:dyDescent="0.3">
      <c r="A7382" t="s">
        <v>105</v>
      </c>
      <c r="B7382">
        <f t="shared" si="115"/>
        <v>68</v>
      </c>
      <c r="C7382" t="s">
        <v>33</v>
      </c>
      <c r="D7382" s="1">
        <v>46051</v>
      </c>
      <c r="E7382" t="s">
        <v>36</v>
      </c>
      <c r="AF7382">
        <f>IF(excel_project[[#This Row],[Total Messages]]&gt;0,1,0)</f>
        <v>0</v>
      </c>
    </row>
    <row r="7383" spans="1:32" x14ac:dyDescent="0.3">
      <c r="A7383" t="s">
        <v>105</v>
      </c>
      <c r="B7383">
        <f t="shared" si="115"/>
        <v>68</v>
      </c>
      <c r="C7383" t="s">
        <v>33</v>
      </c>
      <c r="D7383" s="1">
        <v>46052</v>
      </c>
      <c r="E7383" t="s">
        <v>38</v>
      </c>
      <c r="AF7383">
        <f>IF(excel_project[[#This Row],[Total Messages]]&gt;0,1,0)</f>
        <v>0</v>
      </c>
    </row>
    <row r="7384" spans="1:32" x14ac:dyDescent="0.3">
      <c r="A7384" t="s">
        <v>105</v>
      </c>
      <c r="B7384">
        <f t="shared" si="115"/>
        <v>68</v>
      </c>
      <c r="C7384" t="s">
        <v>33</v>
      </c>
      <c r="D7384" s="1">
        <v>46053</v>
      </c>
      <c r="E7384" t="s">
        <v>39</v>
      </c>
      <c r="AF7384">
        <f>IF(excel_project[[#This Row],[Total Messages]]&gt;0,1,0)</f>
        <v>0</v>
      </c>
    </row>
    <row r="7385" spans="1:32" x14ac:dyDescent="0.3">
      <c r="A7385" t="s">
        <v>105</v>
      </c>
      <c r="B7385">
        <f t="shared" si="115"/>
        <v>68</v>
      </c>
      <c r="C7385" t="s">
        <v>33</v>
      </c>
      <c r="D7385" s="1">
        <v>46054</v>
      </c>
      <c r="E7385" t="s">
        <v>40</v>
      </c>
      <c r="AF7385">
        <f>IF(excel_project[[#This Row],[Total Messages]]&gt;0,1,0)</f>
        <v>0</v>
      </c>
    </row>
    <row r="7386" spans="1:32" x14ac:dyDescent="0.3">
      <c r="A7386" t="s">
        <v>105</v>
      </c>
      <c r="B7386">
        <f t="shared" si="115"/>
        <v>68</v>
      </c>
      <c r="C7386" t="s">
        <v>33</v>
      </c>
      <c r="D7386" s="1">
        <v>46055</v>
      </c>
      <c r="E7386" t="s">
        <v>30</v>
      </c>
      <c r="AF7386">
        <f>IF(excel_project[[#This Row],[Total Messages]]&gt;0,1,0)</f>
        <v>0</v>
      </c>
    </row>
    <row r="7387" spans="1:32" x14ac:dyDescent="0.3">
      <c r="A7387" t="s">
        <v>105</v>
      </c>
      <c r="B7387">
        <f t="shared" si="115"/>
        <v>68</v>
      </c>
      <c r="C7387" t="s">
        <v>33</v>
      </c>
      <c r="D7387" s="1">
        <v>46056</v>
      </c>
      <c r="E7387" t="s">
        <v>34</v>
      </c>
      <c r="AF7387">
        <f>IF(excel_project[[#This Row],[Total Messages]]&gt;0,1,0)</f>
        <v>0</v>
      </c>
    </row>
    <row r="7388" spans="1:32" x14ac:dyDescent="0.3">
      <c r="A7388" t="s">
        <v>105</v>
      </c>
      <c r="B7388">
        <f t="shared" si="115"/>
        <v>68</v>
      </c>
      <c r="C7388" t="s">
        <v>33</v>
      </c>
      <c r="D7388" s="1">
        <v>46057</v>
      </c>
      <c r="E7388" t="s">
        <v>35</v>
      </c>
      <c r="AF7388">
        <f>IF(excel_project[[#This Row],[Total Messages]]&gt;0,1,0)</f>
        <v>0</v>
      </c>
    </row>
    <row r="7389" spans="1:32" x14ac:dyDescent="0.3">
      <c r="A7389" t="s">
        <v>105</v>
      </c>
      <c r="B7389">
        <f t="shared" si="115"/>
        <v>68</v>
      </c>
      <c r="C7389" t="s">
        <v>33</v>
      </c>
      <c r="D7389" s="1">
        <v>46058</v>
      </c>
      <c r="E7389" t="s">
        <v>36</v>
      </c>
      <c r="AF7389">
        <f>IF(excel_project[[#This Row],[Total Messages]]&gt;0,1,0)</f>
        <v>0</v>
      </c>
    </row>
    <row r="7390" spans="1:32" x14ac:dyDescent="0.3">
      <c r="A7390" t="s">
        <v>105</v>
      </c>
      <c r="B7390">
        <f t="shared" si="115"/>
        <v>68</v>
      </c>
      <c r="C7390" t="s">
        <v>33</v>
      </c>
      <c r="D7390" s="1">
        <v>46059</v>
      </c>
      <c r="E7390" t="s">
        <v>38</v>
      </c>
      <c r="AF7390">
        <f>IF(excel_project[[#This Row],[Total Messages]]&gt;0,1,0)</f>
        <v>0</v>
      </c>
    </row>
    <row r="7391" spans="1:32" x14ac:dyDescent="0.3">
      <c r="A7391" t="s">
        <v>105</v>
      </c>
      <c r="B7391">
        <f t="shared" si="115"/>
        <v>68</v>
      </c>
      <c r="C7391" t="s">
        <v>33</v>
      </c>
      <c r="D7391" s="1">
        <v>46060</v>
      </c>
      <c r="E7391" t="s">
        <v>39</v>
      </c>
      <c r="AF7391">
        <f>IF(excel_project[[#This Row],[Total Messages]]&gt;0,1,0)</f>
        <v>0</v>
      </c>
    </row>
    <row r="7392" spans="1:32" x14ac:dyDescent="0.3">
      <c r="A7392" t="s">
        <v>105</v>
      </c>
      <c r="B7392">
        <f t="shared" si="115"/>
        <v>68</v>
      </c>
      <c r="C7392" t="s">
        <v>33</v>
      </c>
      <c r="D7392" s="1">
        <v>46061</v>
      </c>
      <c r="E7392" t="s">
        <v>40</v>
      </c>
      <c r="AF7392">
        <f>IF(excel_project[[#This Row],[Total Messages]]&gt;0,1,0)</f>
        <v>0</v>
      </c>
    </row>
    <row r="7393" spans="1:32" x14ac:dyDescent="0.3">
      <c r="A7393" t="s">
        <v>105</v>
      </c>
      <c r="B7393">
        <f t="shared" si="115"/>
        <v>68</v>
      </c>
      <c r="C7393" t="s">
        <v>33</v>
      </c>
      <c r="D7393" s="1">
        <v>46062</v>
      </c>
      <c r="E7393" t="s">
        <v>30</v>
      </c>
      <c r="AF7393">
        <f>IF(excel_project[[#This Row],[Total Messages]]&gt;0,1,0)</f>
        <v>0</v>
      </c>
    </row>
    <row r="7394" spans="1:32" x14ac:dyDescent="0.3">
      <c r="A7394" t="s">
        <v>105</v>
      </c>
      <c r="B7394">
        <f t="shared" si="115"/>
        <v>68</v>
      </c>
      <c r="C7394" t="s">
        <v>33</v>
      </c>
      <c r="D7394" s="1">
        <v>46063</v>
      </c>
      <c r="E7394" t="s">
        <v>34</v>
      </c>
      <c r="AF7394">
        <f>IF(excel_project[[#This Row],[Total Messages]]&gt;0,1,0)</f>
        <v>0</v>
      </c>
    </row>
    <row r="7395" spans="1:32" x14ac:dyDescent="0.3">
      <c r="A7395" t="s">
        <v>105</v>
      </c>
      <c r="B7395">
        <f t="shared" si="115"/>
        <v>68</v>
      </c>
      <c r="C7395" t="s">
        <v>33</v>
      </c>
      <c r="D7395" s="1">
        <v>46064</v>
      </c>
      <c r="E7395" t="s">
        <v>35</v>
      </c>
      <c r="AF7395">
        <f>IF(excel_project[[#This Row],[Total Messages]]&gt;0,1,0)</f>
        <v>0</v>
      </c>
    </row>
    <row r="7396" spans="1:32" x14ac:dyDescent="0.3">
      <c r="A7396" t="s">
        <v>105</v>
      </c>
      <c r="B7396">
        <f t="shared" si="115"/>
        <v>68</v>
      </c>
      <c r="C7396" t="s">
        <v>33</v>
      </c>
      <c r="D7396" s="1">
        <v>46065</v>
      </c>
      <c r="E7396" t="s">
        <v>36</v>
      </c>
      <c r="AF7396">
        <f>IF(excel_project[[#This Row],[Total Messages]]&gt;0,1,0)</f>
        <v>0</v>
      </c>
    </row>
    <row r="7397" spans="1:32" x14ac:dyDescent="0.3">
      <c r="A7397" t="s">
        <v>105</v>
      </c>
      <c r="B7397">
        <f t="shared" si="115"/>
        <v>68</v>
      </c>
      <c r="C7397" t="s">
        <v>33</v>
      </c>
      <c r="D7397" s="1">
        <v>46066</v>
      </c>
      <c r="E7397" t="s">
        <v>38</v>
      </c>
      <c r="AF7397">
        <f>IF(excel_project[[#This Row],[Total Messages]]&gt;0,1,0)</f>
        <v>0</v>
      </c>
    </row>
    <row r="7398" spans="1:32" x14ac:dyDescent="0.3">
      <c r="A7398" t="s">
        <v>105</v>
      </c>
      <c r="B7398">
        <f t="shared" si="115"/>
        <v>68</v>
      </c>
      <c r="C7398" t="s">
        <v>33</v>
      </c>
      <c r="D7398" s="1">
        <v>46067</v>
      </c>
      <c r="E7398" t="s">
        <v>39</v>
      </c>
      <c r="AF7398">
        <f>IF(excel_project[[#This Row],[Total Messages]]&gt;0,1,0)</f>
        <v>0</v>
      </c>
    </row>
    <row r="7399" spans="1:32" x14ac:dyDescent="0.3">
      <c r="A7399" t="s">
        <v>105</v>
      </c>
      <c r="B7399">
        <f t="shared" si="115"/>
        <v>68</v>
      </c>
      <c r="C7399" t="s">
        <v>33</v>
      </c>
      <c r="D7399" s="1">
        <v>46068</v>
      </c>
      <c r="E7399" t="s">
        <v>40</v>
      </c>
      <c r="AF7399">
        <f>IF(excel_project[[#This Row],[Total Messages]]&gt;0,1,0)</f>
        <v>0</v>
      </c>
    </row>
    <row r="7400" spans="1:32" x14ac:dyDescent="0.3">
      <c r="A7400" t="s">
        <v>105</v>
      </c>
      <c r="B7400">
        <f t="shared" si="115"/>
        <v>68</v>
      </c>
      <c r="C7400" t="s">
        <v>33</v>
      </c>
      <c r="D7400" s="1">
        <v>46069</v>
      </c>
      <c r="E7400" t="s">
        <v>30</v>
      </c>
      <c r="AF7400">
        <f>IF(excel_project[[#This Row],[Total Messages]]&gt;0,1,0)</f>
        <v>0</v>
      </c>
    </row>
    <row r="7401" spans="1:32" x14ac:dyDescent="0.3">
      <c r="A7401" t="s">
        <v>105</v>
      </c>
      <c r="B7401">
        <f t="shared" si="115"/>
        <v>68</v>
      </c>
      <c r="C7401" t="s">
        <v>33</v>
      </c>
      <c r="D7401" s="1">
        <v>46070</v>
      </c>
      <c r="E7401" t="s">
        <v>34</v>
      </c>
      <c r="AF7401">
        <f>IF(excel_project[[#This Row],[Total Messages]]&gt;0,1,0)</f>
        <v>0</v>
      </c>
    </row>
    <row r="7402" spans="1:32" x14ac:dyDescent="0.3">
      <c r="A7402" t="s">
        <v>105</v>
      </c>
      <c r="B7402">
        <f t="shared" si="115"/>
        <v>68</v>
      </c>
      <c r="C7402" t="s">
        <v>33</v>
      </c>
      <c r="D7402" s="1">
        <v>46071</v>
      </c>
      <c r="E7402" t="s">
        <v>35</v>
      </c>
      <c r="AF7402">
        <f>IF(excel_project[[#This Row],[Total Messages]]&gt;0,1,0)</f>
        <v>0</v>
      </c>
    </row>
    <row r="7403" spans="1:32" x14ac:dyDescent="0.3">
      <c r="A7403" t="s">
        <v>105</v>
      </c>
      <c r="B7403">
        <f t="shared" si="115"/>
        <v>68</v>
      </c>
      <c r="C7403" t="s">
        <v>33</v>
      </c>
      <c r="D7403" s="1">
        <v>46072</v>
      </c>
      <c r="E7403" t="s">
        <v>36</v>
      </c>
      <c r="AF7403">
        <f>IF(excel_project[[#This Row],[Total Messages]]&gt;0,1,0)</f>
        <v>0</v>
      </c>
    </row>
    <row r="7404" spans="1:32" x14ac:dyDescent="0.3">
      <c r="A7404" t="s">
        <v>105</v>
      </c>
      <c r="B7404">
        <f t="shared" si="115"/>
        <v>68</v>
      </c>
      <c r="C7404" t="s">
        <v>33</v>
      </c>
      <c r="D7404" s="1">
        <v>46073</v>
      </c>
      <c r="E7404" t="s">
        <v>38</v>
      </c>
      <c r="AF7404">
        <f>IF(excel_project[[#This Row],[Total Messages]]&gt;0,1,0)</f>
        <v>0</v>
      </c>
    </row>
    <row r="7405" spans="1:32" x14ac:dyDescent="0.3">
      <c r="A7405" t="s">
        <v>105</v>
      </c>
      <c r="B7405">
        <f t="shared" si="115"/>
        <v>68</v>
      </c>
      <c r="C7405" t="s">
        <v>33</v>
      </c>
      <c r="D7405" s="1">
        <v>46074</v>
      </c>
      <c r="E7405" t="s">
        <v>39</v>
      </c>
      <c r="AF7405">
        <f>IF(excel_project[[#This Row],[Total Messages]]&gt;0,1,0)</f>
        <v>0</v>
      </c>
    </row>
    <row r="7406" spans="1:32" x14ac:dyDescent="0.3">
      <c r="A7406" t="s">
        <v>105</v>
      </c>
      <c r="B7406">
        <f t="shared" si="115"/>
        <v>68</v>
      </c>
      <c r="C7406" t="s">
        <v>33</v>
      </c>
      <c r="D7406" s="1">
        <v>46075</v>
      </c>
      <c r="E7406" t="s">
        <v>40</v>
      </c>
      <c r="AF7406">
        <f>IF(excel_project[[#This Row],[Total Messages]]&gt;0,1,0)</f>
        <v>0</v>
      </c>
    </row>
    <row r="7407" spans="1:32" x14ac:dyDescent="0.3">
      <c r="A7407" t="s">
        <v>105</v>
      </c>
      <c r="B7407">
        <f t="shared" si="115"/>
        <v>68</v>
      </c>
      <c r="C7407" t="s">
        <v>33</v>
      </c>
      <c r="D7407" s="1">
        <v>46076</v>
      </c>
      <c r="E7407" t="s">
        <v>30</v>
      </c>
      <c r="AF7407">
        <f>IF(excel_project[[#This Row],[Total Messages]]&gt;0,1,0)</f>
        <v>0</v>
      </c>
    </row>
    <row r="7408" spans="1:32" x14ac:dyDescent="0.3">
      <c r="A7408" t="s">
        <v>105</v>
      </c>
      <c r="B7408">
        <f t="shared" si="115"/>
        <v>68</v>
      </c>
      <c r="C7408" t="s">
        <v>33</v>
      </c>
      <c r="D7408" s="1">
        <v>46077</v>
      </c>
      <c r="E7408" t="s">
        <v>34</v>
      </c>
      <c r="AF7408">
        <f>IF(excel_project[[#This Row],[Total Messages]]&gt;0,1,0)</f>
        <v>0</v>
      </c>
    </row>
    <row r="7409" spans="1:32" x14ac:dyDescent="0.3">
      <c r="A7409" t="s">
        <v>105</v>
      </c>
      <c r="B7409">
        <f t="shared" si="115"/>
        <v>68</v>
      </c>
      <c r="C7409" t="s">
        <v>33</v>
      </c>
      <c r="D7409" s="1">
        <v>46078</v>
      </c>
      <c r="E7409" t="s">
        <v>35</v>
      </c>
      <c r="AF7409">
        <f>IF(excel_project[[#This Row],[Total Messages]]&gt;0,1,0)</f>
        <v>0</v>
      </c>
    </row>
    <row r="7410" spans="1:32" x14ac:dyDescent="0.3">
      <c r="A7410" t="s">
        <v>105</v>
      </c>
      <c r="B7410">
        <f t="shared" si="115"/>
        <v>68</v>
      </c>
      <c r="C7410" t="s">
        <v>33</v>
      </c>
      <c r="D7410" s="1">
        <v>46079</v>
      </c>
      <c r="E7410" t="s">
        <v>36</v>
      </c>
      <c r="F7410">
        <v>3</v>
      </c>
      <c r="G7410">
        <v>2</v>
      </c>
      <c r="H7410">
        <v>1</v>
      </c>
      <c r="I7410" t="s">
        <v>31</v>
      </c>
      <c r="J7410" t="s">
        <v>31</v>
      </c>
      <c r="AF7410">
        <f>IF(excel_project[[#This Row],[Total Messages]]&gt;0,1,0)</f>
        <v>1</v>
      </c>
    </row>
    <row r="7411" spans="1:32" x14ac:dyDescent="0.3">
      <c r="A7411" t="s">
        <v>105</v>
      </c>
      <c r="B7411">
        <f t="shared" si="115"/>
        <v>68</v>
      </c>
      <c r="C7411" t="s">
        <v>33</v>
      </c>
      <c r="D7411" s="1">
        <v>46080</v>
      </c>
      <c r="E7411" t="s">
        <v>38</v>
      </c>
      <c r="AF7411">
        <f>IF(excel_project[[#This Row],[Total Messages]]&gt;0,1,0)</f>
        <v>0</v>
      </c>
    </row>
    <row r="7412" spans="1:32" x14ac:dyDescent="0.3">
      <c r="A7412" t="s">
        <v>105</v>
      </c>
      <c r="B7412">
        <f t="shared" si="115"/>
        <v>68</v>
      </c>
      <c r="C7412" t="s">
        <v>33</v>
      </c>
      <c r="D7412" s="1">
        <v>46081</v>
      </c>
      <c r="E7412" t="s">
        <v>39</v>
      </c>
      <c r="AF7412">
        <f>IF(excel_project[[#This Row],[Total Messages]]&gt;0,1,0)</f>
        <v>0</v>
      </c>
    </row>
    <row r="7413" spans="1:32" x14ac:dyDescent="0.3">
      <c r="A7413" t="s">
        <v>105</v>
      </c>
      <c r="B7413">
        <f t="shared" si="115"/>
        <v>68</v>
      </c>
      <c r="C7413" t="s">
        <v>33</v>
      </c>
      <c r="D7413" s="1">
        <v>46082</v>
      </c>
      <c r="E7413" t="s">
        <v>40</v>
      </c>
      <c r="AF7413">
        <f>IF(excel_project[[#This Row],[Total Messages]]&gt;0,1,0)</f>
        <v>0</v>
      </c>
    </row>
    <row r="7414" spans="1:32" x14ac:dyDescent="0.3">
      <c r="A7414" t="s">
        <v>105</v>
      </c>
      <c r="B7414">
        <f t="shared" si="115"/>
        <v>68</v>
      </c>
      <c r="C7414" t="s">
        <v>33</v>
      </c>
      <c r="D7414" s="1">
        <v>46083</v>
      </c>
      <c r="E7414" t="s">
        <v>30</v>
      </c>
      <c r="F7414">
        <v>13</v>
      </c>
      <c r="G7414">
        <v>7</v>
      </c>
      <c r="H7414">
        <v>6</v>
      </c>
      <c r="I7414" t="s">
        <v>37</v>
      </c>
      <c r="J7414" t="s">
        <v>31</v>
      </c>
      <c r="K7414">
        <v>1</v>
      </c>
      <c r="V7414">
        <v>2</v>
      </c>
      <c r="AF7414">
        <f>IF(excel_project[[#This Row],[Total Messages]]&gt;0,1,0)</f>
        <v>1</v>
      </c>
    </row>
    <row r="7415" spans="1:32" x14ac:dyDescent="0.3">
      <c r="A7415" t="s">
        <v>105</v>
      </c>
      <c r="B7415">
        <f t="shared" si="115"/>
        <v>68</v>
      </c>
      <c r="C7415" t="s">
        <v>33</v>
      </c>
      <c r="D7415" s="1">
        <v>46084</v>
      </c>
      <c r="E7415" t="s">
        <v>34</v>
      </c>
      <c r="AF7415">
        <f>IF(excel_project[[#This Row],[Total Messages]]&gt;0,1,0)</f>
        <v>0</v>
      </c>
    </row>
    <row r="7416" spans="1:32" x14ac:dyDescent="0.3">
      <c r="A7416" t="s">
        <v>105</v>
      </c>
      <c r="B7416">
        <f t="shared" si="115"/>
        <v>68</v>
      </c>
      <c r="C7416" t="s">
        <v>33</v>
      </c>
      <c r="D7416" s="1">
        <v>46085</v>
      </c>
      <c r="E7416" t="s">
        <v>35</v>
      </c>
      <c r="AF7416">
        <f>IF(excel_project[[#This Row],[Total Messages]]&gt;0,1,0)</f>
        <v>0</v>
      </c>
    </row>
    <row r="7417" spans="1:32" x14ac:dyDescent="0.3">
      <c r="A7417" t="s">
        <v>105</v>
      </c>
      <c r="B7417">
        <f t="shared" si="115"/>
        <v>68</v>
      </c>
      <c r="C7417" t="s">
        <v>33</v>
      </c>
      <c r="D7417" s="1">
        <v>46086</v>
      </c>
      <c r="E7417" t="s">
        <v>36</v>
      </c>
      <c r="AF7417">
        <f>IF(excel_project[[#This Row],[Total Messages]]&gt;0,1,0)</f>
        <v>0</v>
      </c>
    </row>
    <row r="7418" spans="1:32" x14ac:dyDescent="0.3">
      <c r="A7418" t="s">
        <v>105</v>
      </c>
      <c r="B7418">
        <f t="shared" si="115"/>
        <v>68</v>
      </c>
      <c r="C7418" t="s">
        <v>33</v>
      </c>
      <c r="D7418" s="1">
        <v>46087</v>
      </c>
      <c r="E7418" t="s">
        <v>38</v>
      </c>
      <c r="AF7418">
        <f>IF(excel_project[[#This Row],[Total Messages]]&gt;0,1,0)</f>
        <v>0</v>
      </c>
    </row>
    <row r="7419" spans="1:32" x14ac:dyDescent="0.3">
      <c r="A7419" t="s">
        <v>105</v>
      </c>
      <c r="B7419">
        <f t="shared" si="115"/>
        <v>68</v>
      </c>
      <c r="C7419" t="s">
        <v>33</v>
      </c>
      <c r="D7419" s="1">
        <v>46088</v>
      </c>
      <c r="E7419" t="s">
        <v>39</v>
      </c>
      <c r="F7419">
        <v>6</v>
      </c>
      <c r="G7419">
        <v>4</v>
      </c>
      <c r="H7419">
        <v>2</v>
      </c>
      <c r="I7419" t="s">
        <v>31</v>
      </c>
      <c r="J7419" t="s">
        <v>31</v>
      </c>
      <c r="AF7419">
        <f>IF(excel_project[[#This Row],[Total Messages]]&gt;0,1,0)</f>
        <v>1</v>
      </c>
    </row>
    <row r="7420" spans="1:32" x14ac:dyDescent="0.3">
      <c r="A7420" t="s">
        <v>105</v>
      </c>
      <c r="B7420">
        <f t="shared" si="115"/>
        <v>68</v>
      </c>
      <c r="C7420" t="s">
        <v>33</v>
      </c>
      <c r="D7420" s="1">
        <v>46089</v>
      </c>
      <c r="E7420" t="s">
        <v>40</v>
      </c>
      <c r="AF7420">
        <f>IF(excel_project[[#This Row],[Total Messages]]&gt;0,1,0)</f>
        <v>0</v>
      </c>
    </row>
    <row r="7421" spans="1:32" x14ac:dyDescent="0.3">
      <c r="A7421" t="s">
        <v>105</v>
      </c>
      <c r="B7421">
        <f t="shared" si="115"/>
        <v>68</v>
      </c>
      <c r="C7421" t="s">
        <v>33</v>
      </c>
      <c r="D7421" s="1">
        <v>46090</v>
      </c>
      <c r="E7421" t="s">
        <v>30</v>
      </c>
      <c r="AF7421">
        <f>IF(excel_project[[#This Row],[Total Messages]]&gt;0,1,0)</f>
        <v>0</v>
      </c>
    </row>
    <row r="7422" spans="1:32" x14ac:dyDescent="0.3">
      <c r="A7422" t="s">
        <v>105</v>
      </c>
      <c r="B7422">
        <f t="shared" si="115"/>
        <v>68</v>
      </c>
      <c r="C7422" t="s">
        <v>33</v>
      </c>
      <c r="D7422" s="1">
        <v>46091</v>
      </c>
      <c r="E7422" t="s">
        <v>34</v>
      </c>
      <c r="AF7422">
        <f>IF(excel_project[[#This Row],[Total Messages]]&gt;0,1,0)</f>
        <v>0</v>
      </c>
    </row>
    <row r="7423" spans="1:32" x14ac:dyDescent="0.3">
      <c r="A7423" t="s">
        <v>105</v>
      </c>
      <c r="B7423">
        <f t="shared" si="115"/>
        <v>68</v>
      </c>
      <c r="C7423" t="s">
        <v>33</v>
      </c>
      <c r="D7423" s="1">
        <v>46092</v>
      </c>
      <c r="E7423" t="s">
        <v>35</v>
      </c>
      <c r="AF7423">
        <f>IF(excel_project[[#This Row],[Total Messages]]&gt;0,1,0)</f>
        <v>0</v>
      </c>
    </row>
    <row r="7424" spans="1:32" x14ac:dyDescent="0.3">
      <c r="A7424" t="s">
        <v>105</v>
      </c>
      <c r="B7424">
        <f t="shared" si="115"/>
        <v>68</v>
      </c>
      <c r="C7424" t="s">
        <v>33</v>
      </c>
      <c r="D7424" s="1">
        <v>46093</v>
      </c>
      <c r="E7424" t="s">
        <v>36</v>
      </c>
      <c r="F7424">
        <v>8</v>
      </c>
      <c r="G7424">
        <v>7</v>
      </c>
      <c r="H7424">
        <v>1</v>
      </c>
      <c r="I7424" t="s">
        <v>31</v>
      </c>
      <c r="J7424" t="s">
        <v>31</v>
      </c>
      <c r="T7424">
        <v>7</v>
      </c>
      <c r="AF7424">
        <f>IF(excel_project[[#This Row],[Total Messages]]&gt;0,1,0)</f>
        <v>1</v>
      </c>
    </row>
    <row r="7425" spans="1:32" x14ac:dyDescent="0.3">
      <c r="A7425" t="s">
        <v>105</v>
      </c>
      <c r="B7425">
        <f t="shared" si="115"/>
        <v>68</v>
      </c>
      <c r="C7425" t="s">
        <v>33</v>
      </c>
      <c r="D7425" s="1">
        <v>46094</v>
      </c>
      <c r="E7425" t="s">
        <v>38</v>
      </c>
      <c r="AF7425">
        <f>IF(excel_project[[#This Row],[Total Messages]]&gt;0,1,0)</f>
        <v>0</v>
      </c>
    </row>
    <row r="7426" spans="1:32" x14ac:dyDescent="0.3">
      <c r="A7426" t="s">
        <v>105</v>
      </c>
      <c r="B7426">
        <f t="shared" ref="B7426:B7489" si="116">VALUE(LEFT(A7426,LEN(A7426)-1))</f>
        <v>68</v>
      </c>
      <c r="C7426" t="s">
        <v>33</v>
      </c>
      <c r="D7426" s="1">
        <v>46095</v>
      </c>
      <c r="E7426" t="s">
        <v>39</v>
      </c>
      <c r="AF7426">
        <f>IF(excel_project[[#This Row],[Total Messages]]&gt;0,1,0)</f>
        <v>0</v>
      </c>
    </row>
    <row r="7427" spans="1:32" x14ac:dyDescent="0.3">
      <c r="A7427" t="s">
        <v>105</v>
      </c>
      <c r="B7427">
        <f t="shared" si="116"/>
        <v>68</v>
      </c>
      <c r="C7427" t="s">
        <v>33</v>
      </c>
      <c r="D7427" s="1">
        <v>46096</v>
      </c>
      <c r="E7427" t="s">
        <v>40</v>
      </c>
      <c r="AF7427">
        <f>IF(excel_project[[#This Row],[Total Messages]]&gt;0,1,0)</f>
        <v>0</v>
      </c>
    </row>
    <row r="7428" spans="1:32" x14ac:dyDescent="0.3">
      <c r="A7428" t="s">
        <v>105</v>
      </c>
      <c r="B7428">
        <f t="shared" si="116"/>
        <v>68</v>
      </c>
      <c r="C7428" t="s">
        <v>33</v>
      </c>
      <c r="D7428" s="1">
        <v>46097</v>
      </c>
      <c r="E7428" t="s">
        <v>30</v>
      </c>
      <c r="AF7428">
        <f>IF(excel_project[[#This Row],[Total Messages]]&gt;0,1,0)</f>
        <v>0</v>
      </c>
    </row>
    <row r="7429" spans="1:32" x14ac:dyDescent="0.3">
      <c r="A7429" t="s">
        <v>105</v>
      </c>
      <c r="B7429">
        <f t="shared" si="116"/>
        <v>68</v>
      </c>
      <c r="C7429" t="s">
        <v>33</v>
      </c>
      <c r="D7429" s="1">
        <v>46098</v>
      </c>
      <c r="E7429" t="s">
        <v>34</v>
      </c>
      <c r="AF7429">
        <f>IF(excel_project[[#This Row],[Total Messages]]&gt;0,1,0)</f>
        <v>0</v>
      </c>
    </row>
    <row r="7430" spans="1:32" x14ac:dyDescent="0.3">
      <c r="A7430" t="s">
        <v>105</v>
      </c>
      <c r="B7430">
        <f t="shared" si="116"/>
        <v>68</v>
      </c>
      <c r="C7430" t="s">
        <v>33</v>
      </c>
      <c r="D7430" s="1">
        <v>46099</v>
      </c>
      <c r="E7430" t="s">
        <v>35</v>
      </c>
      <c r="AF7430">
        <f>IF(excel_project[[#This Row],[Total Messages]]&gt;0,1,0)</f>
        <v>0</v>
      </c>
    </row>
    <row r="7431" spans="1:32" x14ac:dyDescent="0.3">
      <c r="A7431" t="s">
        <v>105</v>
      </c>
      <c r="B7431">
        <f t="shared" si="116"/>
        <v>68</v>
      </c>
      <c r="C7431" t="s">
        <v>33</v>
      </c>
      <c r="D7431" s="1">
        <v>46100</v>
      </c>
      <c r="E7431" t="s">
        <v>36</v>
      </c>
      <c r="AF7431">
        <f>IF(excel_project[[#This Row],[Total Messages]]&gt;0,1,0)</f>
        <v>0</v>
      </c>
    </row>
    <row r="7432" spans="1:32" x14ac:dyDescent="0.3">
      <c r="A7432" t="s">
        <v>105</v>
      </c>
      <c r="B7432">
        <f t="shared" si="116"/>
        <v>68</v>
      </c>
      <c r="C7432" t="s">
        <v>33</v>
      </c>
      <c r="D7432" s="1">
        <v>46101</v>
      </c>
      <c r="E7432" t="s">
        <v>38</v>
      </c>
      <c r="AF7432">
        <f>IF(excel_project[[#This Row],[Total Messages]]&gt;0,1,0)</f>
        <v>0</v>
      </c>
    </row>
    <row r="7433" spans="1:32" x14ac:dyDescent="0.3">
      <c r="A7433" t="s">
        <v>105</v>
      </c>
      <c r="B7433">
        <f t="shared" si="116"/>
        <v>68</v>
      </c>
      <c r="C7433" t="s">
        <v>33</v>
      </c>
      <c r="D7433" s="1">
        <v>46102</v>
      </c>
      <c r="E7433" t="s">
        <v>39</v>
      </c>
      <c r="AF7433">
        <f>IF(excel_project[[#This Row],[Total Messages]]&gt;0,1,0)</f>
        <v>0</v>
      </c>
    </row>
    <row r="7434" spans="1:32" x14ac:dyDescent="0.3">
      <c r="A7434" t="s">
        <v>105</v>
      </c>
      <c r="B7434">
        <f t="shared" si="116"/>
        <v>68</v>
      </c>
      <c r="C7434" t="s">
        <v>33</v>
      </c>
      <c r="D7434" s="1">
        <v>46103</v>
      </c>
      <c r="E7434" t="s">
        <v>40</v>
      </c>
      <c r="AF7434">
        <f>IF(excel_project[[#This Row],[Total Messages]]&gt;0,1,0)</f>
        <v>0</v>
      </c>
    </row>
    <row r="7435" spans="1:32" x14ac:dyDescent="0.3">
      <c r="A7435" t="s">
        <v>105</v>
      </c>
      <c r="B7435">
        <f t="shared" si="116"/>
        <v>68</v>
      </c>
      <c r="C7435" t="s">
        <v>33</v>
      </c>
      <c r="D7435" s="1">
        <v>46104</v>
      </c>
      <c r="E7435" t="s">
        <v>30</v>
      </c>
      <c r="AF7435">
        <f>IF(excel_project[[#This Row],[Total Messages]]&gt;0,1,0)</f>
        <v>0</v>
      </c>
    </row>
    <row r="7436" spans="1:32" x14ac:dyDescent="0.3">
      <c r="A7436" t="s">
        <v>105</v>
      </c>
      <c r="B7436">
        <f t="shared" si="116"/>
        <v>68</v>
      </c>
      <c r="C7436" t="s">
        <v>33</v>
      </c>
      <c r="D7436" s="1">
        <v>46105</v>
      </c>
      <c r="E7436" t="s">
        <v>34</v>
      </c>
      <c r="AF7436">
        <f>IF(excel_project[[#This Row],[Total Messages]]&gt;0,1,0)</f>
        <v>0</v>
      </c>
    </row>
    <row r="7437" spans="1:32" x14ac:dyDescent="0.3">
      <c r="A7437" t="s">
        <v>105</v>
      </c>
      <c r="B7437">
        <f t="shared" si="116"/>
        <v>68</v>
      </c>
      <c r="C7437" t="s">
        <v>33</v>
      </c>
      <c r="D7437" s="1">
        <v>46106</v>
      </c>
      <c r="E7437" t="s">
        <v>35</v>
      </c>
      <c r="AF7437">
        <f>IF(excel_project[[#This Row],[Total Messages]]&gt;0,1,0)</f>
        <v>0</v>
      </c>
    </row>
    <row r="7438" spans="1:32" x14ac:dyDescent="0.3">
      <c r="A7438" t="s">
        <v>105</v>
      </c>
      <c r="B7438">
        <f t="shared" si="116"/>
        <v>68</v>
      </c>
      <c r="C7438" t="s">
        <v>33</v>
      </c>
      <c r="D7438" s="1">
        <v>46107</v>
      </c>
      <c r="E7438" t="s">
        <v>36</v>
      </c>
      <c r="AF7438">
        <f>IF(excel_project[[#This Row],[Total Messages]]&gt;0,1,0)</f>
        <v>0</v>
      </c>
    </row>
    <row r="7439" spans="1:32" x14ac:dyDescent="0.3">
      <c r="A7439" t="s">
        <v>105</v>
      </c>
      <c r="B7439">
        <f t="shared" si="116"/>
        <v>68</v>
      </c>
      <c r="C7439" t="s">
        <v>33</v>
      </c>
      <c r="D7439" s="1">
        <v>46108</v>
      </c>
      <c r="E7439" t="s">
        <v>38</v>
      </c>
      <c r="AF7439">
        <f>IF(excel_project[[#This Row],[Total Messages]]&gt;0,1,0)</f>
        <v>0</v>
      </c>
    </row>
    <row r="7440" spans="1:32" x14ac:dyDescent="0.3">
      <c r="A7440" t="s">
        <v>105</v>
      </c>
      <c r="B7440">
        <f t="shared" si="116"/>
        <v>68</v>
      </c>
      <c r="C7440" t="s">
        <v>33</v>
      </c>
      <c r="D7440" s="1">
        <v>46109</v>
      </c>
      <c r="E7440" t="s">
        <v>39</v>
      </c>
      <c r="AF7440">
        <f>IF(excel_project[[#This Row],[Total Messages]]&gt;0,1,0)</f>
        <v>0</v>
      </c>
    </row>
    <row r="7441" spans="1:32" x14ac:dyDescent="0.3">
      <c r="A7441" t="s">
        <v>105</v>
      </c>
      <c r="B7441">
        <f t="shared" si="116"/>
        <v>68</v>
      </c>
      <c r="C7441" t="s">
        <v>33</v>
      </c>
      <c r="D7441" s="1">
        <v>46110</v>
      </c>
      <c r="E7441" t="s">
        <v>40</v>
      </c>
      <c r="AF7441">
        <f>IF(excel_project[[#This Row],[Total Messages]]&gt;0,1,0)</f>
        <v>0</v>
      </c>
    </row>
    <row r="7442" spans="1:32" x14ac:dyDescent="0.3">
      <c r="A7442" t="s">
        <v>105</v>
      </c>
      <c r="B7442">
        <f t="shared" si="116"/>
        <v>68</v>
      </c>
      <c r="C7442" t="s">
        <v>33</v>
      </c>
      <c r="D7442" s="1">
        <v>46111</v>
      </c>
      <c r="E7442" t="s">
        <v>30</v>
      </c>
      <c r="AF7442">
        <f>IF(excel_project[[#This Row],[Total Messages]]&gt;0,1,0)</f>
        <v>0</v>
      </c>
    </row>
    <row r="7443" spans="1:32" x14ac:dyDescent="0.3">
      <c r="A7443" t="s">
        <v>105</v>
      </c>
      <c r="B7443">
        <f t="shared" si="116"/>
        <v>68</v>
      </c>
      <c r="C7443" t="s">
        <v>33</v>
      </c>
      <c r="D7443" s="1">
        <v>46112</v>
      </c>
      <c r="E7443" t="s">
        <v>34</v>
      </c>
      <c r="AF7443">
        <f>IF(excel_project[[#This Row],[Total Messages]]&gt;0,1,0)</f>
        <v>0</v>
      </c>
    </row>
    <row r="7444" spans="1:32" x14ac:dyDescent="0.3">
      <c r="A7444" t="s">
        <v>105</v>
      </c>
      <c r="B7444">
        <f t="shared" si="116"/>
        <v>68</v>
      </c>
      <c r="C7444" t="s">
        <v>33</v>
      </c>
      <c r="D7444" s="1">
        <v>46113</v>
      </c>
      <c r="E7444" t="s">
        <v>35</v>
      </c>
      <c r="AF7444">
        <f>IF(excel_project[[#This Row],[Total Messages]]&gt;0,1,0)</f>
        <v>0</v>
      </c>
    </row>
    <row r="7445" spans="1:32" x14ac:dyDescent="0.3">
      <c r="A7445" t="s">
        <v>105</v>
      </c>
      <c r="B7445">
        <f t="shared" si="116"/>
        <v>68</v>
      </c>
      <c r="C7445" t="s">
        <v>33</v>
      </c>
      <c r="D7445" s="1">
        <v>46114</v>
      </c>
      <c r="E7445" t="s">
        <v>36</v>
      </c>
      <c r="AF7445">
        <f>IF(excel_project[[#This Row],[Total Messages]]&gt;0,1,0)</f>
        <v>0</v>
      </c>
    </row>
    <row r="7446" spans="1:32" x14ac:dyDescent="0.3">
      <c r="A7446" t="s">
        <v>105</v>
      </c>
      <c r="B7446">
        <f t="shared" si="116"/>
        <v>68</v>
      </c>
      <c r="C7446" t="s">
        <v>33</v>
      </c>
      <c r="D7446" s="1">
        <v>46115</v>
      </c>
      <c r="E7446" t="s">
        <v>38</v>
      </c>
      <c r="AF7446">
        <f>IF(excel_project[[#This Row],[Total Messages]]&gt;0,1,0)</f>
        <v>0</v>
      </c>
    </row>
    <row r="7447" spans="1:32" x14ac:dyDescent="0.3">
      <c r="A7447" t="s">
        <v>105</v>
      </c>
      <c r="B7447">
        <f t="shared" si="116"/>
        <v>68</v>
      </c>
      <c r="C7447" t="s">
        <v>33</v>
      </c>
      <c r="D7447" s="1">
        <v>46116</v>
      </c>
      <c r="E7447" t="s">
        <v>39</v>
      </c>
      <c r="AF7447">
        <f>IF(excel_project[[#This Row],[Total Messages]]&gt;0,1,0)</f>
        <v>0</v>
      </c>
    </row>
    <row r="7448" spans="1:32" x14ac:dyDescent="0.3">
      <c r="A7448" t="s">
        <v>105</v>
      </c>
      <c r="B7448">
        <f t="shared" si="116"/>
        <v>68</v>
      </c>
      <c r="C7448" t="s">
        <v>33</v>
      </c>
      <c r="D7448" s="1">
        <v>46117</v>
      </c>
      <c r="E7448" t="s">
        <v>40</v>
      </c>
      <c r="AF7448">
        <f>IF(excel_project[[#This Row],[Total Messages]]&gt;0,1,0)</f>
        <v>0</v>
      </c>
    </row>
    <row r="7449" spans="1:32" x14ac:dyDescent="0.3">
      <c r="A7449" t="s">
        <v>105</v>
      </c>
      <c r="B7449">
        <f t="shared" si="116"/>
        <v>68</v>
      </c>
      <c r="C7449" t="s">
        <v>33</v>
      </c>
      <c r="D7449" s="1">
        <v>46118</v>
      </c>
      <c r="E7449" t="s">
        <v>30</v>
      </c>
      <c r="AF7449">
        <f>IF(excel_project[[#This Row],[Total Messages]]&gt;0,1,0)</f>
        <v>0</v>
      </c>
    </row>
    <row r="7450" spans="1:32" x14ac:dyDescent="0.3">
      <c r="A7450" t="s">
        <v>105</v>
      </c>
      <c r="B7450">
        <f t="shared" si="116"/>
        <v>68</v>
      </c>
      <c r="C7450" t="s">
        <v>33</v>
      </c>
      <c r="D7450" s="1">
        <v>46119</v>
      </c>
      <c r="E7450" t="s">
        <v>34</v>
      </c>
      <c r="AF7450">
        <f>IF(excel_project[[#This Row],[Total Messages]]&gt;0,1,0)</f>
        <v>0</v>
      </c>
    </row>
    <row r="7451" spans="1:32" x14ac:dyDescent="0.3">
      <c r="A7451" t="s">
        <v>105</v>
      </c>
      <c r="B7451">
        <f t="shared" si="116"/>
        <v>68</v>
      </c>
      <c r="C7451" t="s">
        <v>33</v>
      </c>
      <c r="D7451" s="1">
        <v>46120</v>
      </c>
      <c r="E7451" t="s">
        <v>35</v>
      </c>
      <c r="AF7451">
        <f>IF(excel_project[[#This Row],[Total Messages]]&gt;0,1,0)</f>
        <v>0</v>
      </c>
    </row>
    <row r="7452" spans="1:32" x14ac:dyDescent="0.3">
      <c r="A7452" t="s">
        <v>105</v>
      </c>
      <c r="B7452">
        <f t="shared" si="116"/>
        <v>68</v>
      </c>
      <c r="C7452" t="s">
        <v>33</v>
      </c>
      <c r="D7452" s="1">
        <v>46121</v>
      </c>
      <c r="E7452" t="s">
        <v>36</v>
      </c>
      <c r="AF7452">
        <f>IF(excel_project[[#This Row],[Total Messages]]&gt;0,1,0)</f>
        <v>0</v>
      </c>
    </row>
    <row r="7453" spans="1:32" x14ac:dyDescent="0.3">
      <c r="A7453" t="s">
        <v>105</v>
      </c>
      <c r="B7453">
        <f t="shared" si="116"/>
        <v>68</v>
      </c>
      <c r="C7453" t="s">
        <v>33</v>
      </c>
      <c r="D7453" s="1">
        <v>46122</v>
      </c>
      <c r="E7453" t="s">
        <v>38</v>
      </c>
      <c r="AF7453">
        <f>IF(excel_project[[#This Row],[Total Messages]]&gt;0,1,0)</f>
        <v>0</v>
      </c>
    </row>
    <row r="7454" spans="1:32" x14ac:dyDescent="0.3">
      <c r="A7454" t="s">
        <v>105</v>
      </c>
      <c r="B7454">
        <f t="shared" si="116"/>
        <v>68</v>
      </c>
      <c r="C7454" t="s">
        <v>33</v>
      </c>
      <c r="D7454" s="1">
        <v>46123</v>
      </c>
      <c r="E7454" t="s">
        <v>39</v>
      </c>
      <c r="AF7454">
        <f>IF(excel_project[[#This Row],[Total Messages]]&gt;0,1,0)</f>
        <v>0</v>
      </c>
    </row>
    <row r="7455" spans="1:32" x14ac:dyDescent="0.3">
      <c r="A7455" t="s">
        <v>105</v>
      </c>
      <c r="B7455">
        <f t="shared" si="116"/>
        <v>68</v>
      </c>
      <c r="C7455" t="s">
        <v>33</v>
      </c>
      <c r="D7455" s="1">
        <v>46124</v>
      </c>
      <c r="E7455" t="s">
        <v>40</v>
      </c>
      <c r="AF7455">
        <f>IF(excel_project[[#This Row],[Total Messages]]&gt;0,1,0)</f>
        <v>0</v>
      </c>
    </row>
    <row r="7456" spans="1:32" x14ac:dyDescent="0.3">
      <c r="A7456" t="s">
        <v>105</v>
      </c>
      <c r="B7456">
        <f t="shared" si="116"/>
        <v>68</v>
      </c>
      <c r="C7456" t="s">
        <v>33</v>
      </c>
      <c r="D7456" s="1">
        <v>46125</v>
      </c>
      <c r="E7456" t="s">
        <v>30</v>
      </c>
      <c r="AF7456">
        <f>IF(excel_project[[#This Row],[Total Messages]]&gt;0,1,0)</f>
        <v>0</v>
      </c>
    </row>
    <row r="7457" spans="1:32" x14ac:dyDescent="0.3">
      <c r="A7457" t="s">
        <v>105</v>
      </c>
      <c r="B7457">
        <f t="shared" si="116"/>
        <v>68</v>
      </c>
      <c r="C7457" t="s">
        <v>33</v>
      </c>
      <c r="D7457" s="1">
        <v>46126</v>
      </c>
      <c r="E7457" t="s">
        <v>34</v>
      </c>
      <c r="AF7457">
        <f>IF(excel_project[[#This Row],[Total Messages]]&gt;0,1,0)</f>
        <v>0</v>
      </c>
    </row>
    <row r="7458" spans="1:32" x14ac:dyDescent="0.3">
      <c r="A7458" t="s">
        <v>105</v>
      </c>
      <c r="B7458">
        <f t="shared" si="116"/>
        <v>68</v>
      </c>
      <c r="C7458" t="s">
        <v>33</v>
      </c>
      <c r="D7458" s="1">
        <v>46127</v>
      </c>
      <c r="E7458" t="s">
        <v>35</v>
      </c>
      <c r="AF7458">
        <f>IF(excel_project[[#This Row],[Total Messages]]&gt;0,1,0)</f>
        <v>0</v>
      </c>
    </row>
    <row r="7459" spans="1:32" x14ac:dyDescent="0.3">
      <c r="A7459" t="s">
        <v>105</v>
      </c>
      <c r="B7459">
        <f t="shared" si="116"/>
        <v>68</v>
      </c>
      <c r="C7459" t="s">
        <v>33</v>
      </c>
      <c r="D7459" s="1">
        <v>46128</v>
      </c>
      <c r="E7459" t="s">
        <v>36</v>
      </c>
      <c r="AF7459">
        <f>IF(excel_project[[#This Row],[Total Messages]]&gt;0,1,0)</f>
        <v>0</v>
      </c>
    </row>
    <row r="7460" spans="1:32" x14ac:dyDescent="0.3">
      <c r="A7460" t="s">
        <v>105</v>
      </c>
      <c r="B7460">
        <f t="shared" si="116"/>
        <v>68</v>
      </c>
      <c r="C7460" t="s">
        <v>33</v>
      </c>
      <c r="D7460" s="1">
        <v>46129</v>
      </c>
      <c r="E7460" t="s">
        <v>38</v>
      </c>
      <c r="AF7460">
        <f>IF(excel_project[[#This Row],[Total Messages]]&gt;0,1,0)</f>
        <v>0</v>
      </c>
    </row>
    <row r="7461" spans="1:32" x14ac:dyDescent="0.3">
      <c r="A7461" t="s">
        <v>105</v>
      </c>
      <c r="B7461">
        <f t="shared" si="116"/>
        <v>68</v>
      </c>
      <c r="C7461" t="s">
        <v>33</v>
      </c>
      <c r="D7461" s="1">
        <v>46130</v>
      </c>
      <c r="E7461" t="s">
        <v>39</v>
      </c>
      <c r="AF7461">
        <f>IF(excel_project[[#This Row],[Total Messages]]&gt;0,1,0)</f>
        <v>0</v>
      </c>
    </row>
    <row r="7462" spans="1:32" x14ac:dyDescent="0.3">
      <c r="A7462" t="s">
        <v>105</v>
      </c>
      <c r="B7462">
        <f t="shared" si="116"/>
        <v>68</v>
      </c>
      <c r="C7462" t="s">
        <v>33</v>
      </c>
      <c r="D7462" s="1">
        <v>46131</v>
      </c>
      <c r="E7462" t="s">
        <v>40</v>
      </c>
      <c r="AF7462">
        <f>IF(excel_project[[#This Row],[Total Messages]]&gt;0,1,0)</f>
        <v>0</v>
      </c>
    </row>
    <row r="7463" spans="1:32" x14ac:dyDescent="0.3">
      <c r="A7463" t="s">
        <v>105</v>
      </c>
      <c r="B7463">
        <f t="shared" si="116"/>
        <v>68</v>
      </c>
      <c r="C7463" t="s">
        <v>33</v>
      </c>
      <c r="D7463" s="1">
        <v>46132</v>
      </c>
      <c r="E7463" t="s">
        <v>30</v>
      </c>
      <c r="AF7463">
        <f>IF(excel_project[[#This Row],[Total Messages]]&gt;0,1,0)</f>
        <v>0</v>
      </c>
    </row>
    <row r="7464" spans="1:32" x14ac:dyDescent="0.3">
      <c r="A7464" t="s">
        <v>105</v>
      </c>
      <c r="B7464">
        <f t="shared" si="116"/>
        <v>68</v>
      </c>
      <c r="C7464" t="s">
        <v>33</v>
      </c>
      <c r="D7464" s="1">
        <v>46133</v>
      </c>
      <c r="E7464" t="s">
        <v>34</v>
      </c>
      <c r="AF7464">
        <f>IF(excel_project[[#This Row],[Total Messages]]&gt;0,1,0)</f>
        <v>0</v>
      </c>
    </row>
    <row r="7465" spans="1:32" x14ac:dyDescent="0.3">
      <c r="A7465" t="s">
        <v>105</v>
      </c>
      <c r="B7465">
        <f t="shared" si="116"/>
        <v>68</v>
      </c>
      <c r="C7465" t="s">
        <v>33</v>
      </c>
      <c r="D7465" s="1">
        <v>46134</v>
      </c>
      <c r="E7465" t="s">
        <v>35</v>
      </c>
      <c r="F7465">
        <v>4</v>
      </c>
      <c r="G7465">
        <v>3</v>
      </c>
      <c r="H7465">
        <v>1</v>
      </c>
      <c r="I7465" t="s">
        <v>31</v>
      </c>
      <c r="J7465" t="s">
        <v>37</v>
      </c>
      <c r="AF7465">
        <f>IF(excel_project[[#This Row],[Total Messages]]&gt;0,1,0)</f>
        <v>1</v>
      </c>
    </row>
    <row r="7466" spans="1:32" x14ac:dyDescent="0.3">
      <c r="A7466" t="s">
        <v>105</v>
      </c>
      <c r="B7466">
        <f t="shared" si="116"/>
        <v>68</v>
      </c>
      <c r="C7466" t="s">
        <v>33</v>
      </c>
      <c r="D7466" s="1">
        <v>46135</v>
      </c>
      <c r="E7466" t="s">
        <v>36</v>
      </c>
      <c r="AF7466">
        <f>IF(excel_project[[#This Row],[Total Messages]]&gt;0,1,0)</f>
        <v>0</v>
      </c>
    </row>
    <row r="7467" spans="1:32" x14ac:dyDescent="0.3">
      <c r="A7467" t="s">
        <v>105</v>
      </c>
      <c r="B7467">
        <f t="shared" si="116"/>
        <v>68</v>
      </c>
      <c r="C7467" t="s">
        <v>33</v>
      </c>
      <c r="D7467" s="1">
        <v>46136</v>
      </c>
      <c r="E7467" t="s">
        <v>38</v>
      </c>
      <c r="AF7467">
        <f>IF(excel_project[[#This Row],[Total Messages]]&gt;0,1,0)</f>
        <v>0</v>
      </c>
    </row>
    <row r="7468" spans="1:32" x14ac:dyDescent="0.3">
      <c r="A7468" t="s">
        <v>105</v>
      </c>
      <c r="B7468">
        <f t="shared" si="116"/>
        <v>68</v>
      </c>
      <c r="C7468" t="s">
        <v>33</v>
      </c>
      <c r="D7468" s="1">
        <v>46137</v>
      </c>
      <c r="E7468" t="s">
        <v>39</v>
      </c>
      <c r="AF7468">
        <f>IF(excel_project[[#This Row],[Total Messages]]&gt;0,1,0)</f>
        <v>0</v>
      </c>
    </row>
    <row r="7469" spans="1:32" x14ac:dyDescent="0.3">
      <c r="A7469" t="s">
        <v>105</v>
      </c>
      <c r="B7469">
        <f t="shared" si="116"/>
        <v>68</v>
      </c>
      <c r="C7469" t="s">
        <v>33</v>
      </c>
      <c r="D7469" s="1">
        <v>46138</v>
      </c>
      <c r="E7469" t="s">
        <v>40</v>
      </c>
      <c r="AF7469">
        <f>IF(excel_project[[#This Row],[Total Messages]]&gt;0,1,0)</f>
        <v>0</v>
      </c>
    </row>
    <row r="7470" spans="1:32" x14ac:dyDescent="0.3">
      <c r="A7470" t="s">
        <v>105</v>
      </c>
      <c r="B7470">
        <f t="shared" si="116"/>
        <v>68</v>
      </c>
      <c r="C7470" t="s">
        <v>33</v>
      </c>
      <c r="D7470" s="1">
        <v>46139</v>
      </c>
      <c r="E7470" t="s">
        <v>30</v>
      </c>
      <c r="AF7470">
        <f>IF(excel_project[[#This Row],[Total Messages]]&gt;0,1,0)</f>
        <v>0</v>
      </c>
    </row>
    <row r="7471" spans="1:32" x14ac:dyDescent="0.3">
      <c r="A7471" t="s">
        <v>105</v>
      </c>
      <c r="B7471">
        <f t="shared" si="116"/>
        <v>68</v>
      </c>
      <c r="C7471" t="s">
        <v>33</v>
      </c>
      <c r="D7471" s="1">
        <v>46140</v>
      </c>
      <c r="E7471" t="s">
        <v>34</v>
      </c>
      <c r="AF7471">
        <f>IF(excel_project[[#This Row],[Total Messages]]&gt;0,1,0)</f>
        <v>0</v>
      </c>
    </row>
    <row r="7472" spans="1:32" x14ac:dyDescent="0.3">
      <c r="A7472" t="s">
        <v>105</v>
      </c>
      <c r="B7472">
        <f t="shared" si="116"/>
        <v>68</v>
      </c>
      <c r="C7472" t="s">
        <v>33</v>
      </c>
      <c r="D7472" s="1">
        <v>46141</v>
      </c>
      <c r="E7472" t="s">
        <v>35</v>
      </c>
      <c r="AF7472">
        <f>IF(excel_project[[#This Row],[Total Messages]]&gt;0,1,0)</f>
        <v>0</v>
      </c>
    </row>
    <row r="7473" spans="1:32" x14ac:dyDescent="0.3">
      <c r="A7473" t="s">
        <v>105</v>
      </c>
      <c r="B7473">
        <f t="shared" si="116"/>
        <v>68</v>
      </c>
      <c r="C7473" t="s">
        <v>33</v>
      </c>
      <c r="D7473" s="1">
        <v>46142</v>
      </c>
      <c r="E7473" t="s">
        <v>36</v>
      </c>
      <c r="AF7473">
        <f>IF(excel_project[[#This Row],[Total Messages]]&gt;0,1,0)</f>
        <v>0</v>
      </c>
    </row>
    <row r="7474" spans="1:32" x14ac:dyDescent="0.3">
      <c r="A7474" t="s">
        <v>105</v>
      </c>
      <c r="B7474">
        <f t="shared" si="116"/>
        <v>68</v>
      </c>
      <c r="C7474" t="s">
        <v>33</v>
      </c>
      <c r="D7474" s="1">
        <v>46143</v>
      </c>
      <c r="E7474" t="s">
        <v>38</v>
      </c>
      <c r="AF7474">
        <f>IF(excel_project[[#This Row],[Total Messages]]&gt;0,1,0)</f>
        <v>0</v>
      </c>
    </row>
    <row r="7475" spans="1:32" x14ac:dyDescent="0.3">
      <c r="A7475" t="s">
        <v>105</v>
      </c>
      <c r="B7475">
        <f t="shared" si="116"/>
        <v>68</v>
      </c>
      <c r="C7475" t="s">
        <v>33</v>
      </c>
      <c r="D7475" s="1">
        <v>46144</v>
      </c>
      <c r="E7475" t="s">
        <v>39</v>
      </c>
      <c r="AF7475">
        <f>IF(excel_project[[#This Row],[Total Messages]]&gt;0,1,0)</f>
        <v>0</v>
      </c>
    </row>
    <row r="7476" spans="1:32" x14ac:dyDescent="0.3">
      <c r="A7476" t="s">
        <v>105</v>
      </c>
      <c r="B7476">
        <f t="shared" si="116"/>
        <v>68</v>
      </c>
      <c r="C7476" t="s">
        <v>33</v>
      </c>
      <c r="D7476" s="1">
        <v>46145</v>
      </c>
      <c r="E7476" t="s">
        <v>40</v>
      </c>
      <c r="AF7476">
        <f>IF(excel_project[[#This Row],[Total Messages]]&gt;0,1,0)</f>
        <v>0</v>
      </c>
    </row>
    <row r="7477" spans="1:32" x14ac:dyDescent="0.3">
      <c r="A7477" t="s">
        <v>105</v>
      </c>
      <c r="B7477">
        <f t="shared" si="116"/>
        <v>68</v>
      </c>
      <c r="C7477" t="s">
        <v>33</v>
      </c>
      <c r="D7477" s="1">
        <v>46146</v>
      </c>
      <c r="E7477" t="s">
        <v>30</v>
      </c>
      <c r="AF7477">
        <f>IF(excel_project[[#This Row],[Total Messages]]&gt;0,1,0)</f>
        <v>0</v>
      </c>
    </row>
    <row r="7478" spans="1:32" x14ac:dyDescent="0.3">
      <c r="A7478" t="s">
        <v>105</v>
      </c>
      <c r="B7478">
        <f t="shared" si="116"/>
        <v>68</v>
      </c>
      <c r="C7478" t="s">
        <v>33</v>
      </c>
      <c r="D7478" s="1">
        <v>46147</v>
      </c>
      <c r="E7478" t="s">
        <v>34</v>
      </c>
      <c r="AF7478">
        <f>IF(excel_project[[#This Row],[Total Messages]]&gt;0,1,0)</f>
        <v>0</v>
      </c>
    </row>
    <row r="7479" spans="1:32" x14ac:dyDescent="0.3">
      <c r="A7479" t="s">
        <v>105</v>
      </c>
      <c r="B7479">
        <f t="shared" si="116"/>
        <v>68</v>
      </c>
      <c r="C7479" t="s">
        <v>33</v>
      </c>
      <c r="D7479" s="1">
        <v>46148</v>
      </c>
      <c r="E7479" t="s">
        <v>35</v>
      </c>
      <c r="F7479">
        <v>11</v>
      </c>
      <c r="G7479">
        <v>8</v>
      </c>
      <c r="H7479">
        <v>3</v>
      </c>
      <c r="I7479" t="s">
        <v>31</v>
      </c>
      <c r="J7479" t="s">
        <v>31</v>
      </c>
      <c r="AA7479">
        <v>1</v>
      </c>
      <c r="AD7479">
        <v>1</v>
      </c>
      <c r="AF7479">
        <f>IF(excel_project[[#This Row],[Total Messages]]&gt;0,1,0)</f>
        <v>1</v>
      </c>
    </row>
    <row r="7480" spans="1:32" x14ac:dyDescent="0.3">
      <c r="A7480" t="s">
        <v>105</v>
      </c>
      <c r="B7480">
        <f t="shared" si="116"/>
        <v>68</v>
      </c>
      <c r="C7480" t="s">
        <v>33</v>
      </c>
      <c r="D7480" s="1">
        <v>46149</v>
      </c>
      <c r="E7480" t="s">
        <v>36</v>
      </c>
      <c r="AF7480">
        <f>IF(excel_project[[#This Row],[Total Messages]]&gt;0,1,0)</f>
        <v>0</v>
      </c>
    </row>
    <row r="7481" spans="1:32" x14ac:dyDescent="0.3">
      <c r="A7481" t="s">
        <v>105</v>
      </c>
      <c r="B7481">
        <f t="shared" si="116"/>
        <v>68</v>
      </c>
      <c r="C7481" t="s">
        <v>33</v>
      </c>
      <c r="D7481" s="1">
        <v>46150</v>
      </c>
      <c r="E7481" t="s">
        <v>38</v>
      </c>
      <c r="AF7481">
        <f>IF(excel_project[[#This Row],[Total Messages]]&gt;0,1,0)</f>
        <v>0</v>
      </c>
    </row>
    <row r="7482" spans="1:32" x14ac:dyDescent="0.3">
      <c r="A7482" t="s">
        <v>106</v>
      </c>
      <c r="B7482">
        <f t="shared" si="116"/>
        <v>69</v>
      </c>
      <c r="C7482" t="s">
        <v>33</v>
      </c>
      <c r="D7482" s="1">
        <v>46041</v>
      </c>
      <c r="E7482" t="s">
        <v>30</v>
      </c>
      <c r="AF7482">
        <f>IF(excel_project[[#This Row],[Total Messages]]&gt;0,1,0)</f>
        <v>0</v>
      </c>
    </row>
    <row r="7483" spans="1:32" x14ac:dyDescent="0.3">
      <c r="A7483" t="s">
        <v>106</v>
      </c>
      <c r="B7483">
        <f t="shared" si="116"/>
        <v>69</v>
      </c>
      <c r="C7483" t="s">
        <v>33</v>
      </c>
      <c r="D7483" s="1">
        <v>46042</v>
      </c>
      <c r="E7483" t="s">
        <v>34</v>
      </c>
      <c r="AF7483">
        <f>IF(excel_project[[#This Row],[Total Messages]]&gt;0,1,0)</f>
        <v>0</v>
      </c>
    </row>
    <row r="7484" spans="1:32" x14ac:dyDescent="0.3">
      <c r="A7484" t="s">
        <v>106</v>
      </c>
      <c r="B7484">
        <f t="shared" si="116"/>
        <v>69</v>
      </c>
      <c r="C7484" t="s">
        <v>33</v>
      </c>
      <c r="D7484" s="1">
        <v>46043</v>
      </c>
      <c r="E7484" t="s">
        <v>35</v>
      </c>
      <c r="AF7484">
        <f>IF(excel_project[[#This Row],[Total Messages]]&gt;0,1,0)</f>
        <v>0</v>
      </c>
    </row>
    <row r="7485" spans="1:32" x14ac:dyDescent="0.3">
      <c r="A7485" t="s">
        <v>106</v>
      </c>
      <c r="B7485">
        <f t="shared" si="116"/>
        <v>69</v>
      </c>
      <c r="C7485" t="s">
        <v>33</v>
      </c>
      <c r="D7485" s="1">
        <v>46044</v>
      </c>
      <c r="E7485" t="s">
        <v>36</v>
      </c>
      <c r="AF7485">
        <f>IF(excel_project[[#This Row],[Total Messages]]&gt;0,1,0)</f>
        <v>0</v>
      </c>
    </row>
    <row r="7486" spans="1:32" x14ac:dyDescent="0.3">
      <c r="A7486" t="s">
        <v>106</v>
      </c>
      <c r="B7486">
        <f t="shared" si="116"/>
        <v>69</v>
      </c>
      <c r="C7486" t="s">
        <v>33</v>
      </c>
      <c r="D7486" s="1">
        <v>46045</v>
      </c>
      <c r="E7486" t="s">
        <v>38</v>
      </c>
      <c r="AF7486">
        <f>IF(excel_project[[#This Row],[Total Messages]]&gt;0,1,0)</f>
        <v>0</v>
      </c>
    </row>
    <row r="7487" spans="1:32" x14ac:dyDescent="0.3">
      <c r="A7487" t="s">
        <v>106</v>
      </c>
      <c r="B7487">
        <f t="shared" si="116"/>
        <v>69</v>
      </c>
      <c r="C7487" t="s">
        <v>33</v>
      </c>
      <c r="D7487" s="1">
        <v>46046</v>
      </c>
      <c r="E7487" t="s">
        <v>39</v>
      </c>
      <c r="AF7487">
        <f>IF(excel_project[[#This Row],[Total Messages]]&gt;0,1,0)</f>
        <v>0</v>
      </c>
    </row>
    <row r="7488" spans="1:32" x14ac:dyDescent="0.3">
      <c r="A7488" t="s">
        <v>106</v>
      </c>
      <c r="B7488">
        <f t="shared" si="116"/>
        <v>69</v>
      </c>
      <c r="C7488" t="s">
        <v>33</v>
      </c>
      <c r="D7488" s="1">
        <v>46047</v>
      </c>
      <c r="E7488" t="s">
        <v>40</v>
      </c>
      <c r="AF7488">
        <f>IF(excel_project[[#This Row],[Total Messages]]&gt;0,1,0)</f>
        <v>0</v>
      </c>
    </row>
    <row r="7489" spans="1:32" x14ac:dyDescent="0.3">
      <c r="A7489" t="s">
        <v>106</v>
      </c>
      <c r="B7489">
        <f t="shared" si="116"/>
        <v>69</v>
      </c>
      <c r="C7489" t="s">
        <v>33</v>
      </c>
      <c r="D7489" s="1">
        <v>46048</v>
      </c>
      <c r="E7489" t="s">
        <v>30</v>
      </c>
      <c r="AF7489">
        <f>IF(excel_project[[#This Row],[Total Messages]]&gt;0,1,0)</f>
        <v>0</v>
      </c>
    </row>
    <row r="7490" spans="1:32" x14ac:dyDescent="0.3">
      <c r="A7490" t="s">
        <v>106</v>
      </c>
      <c r="B7490">
        <f t="shared" ref="B7490:B7553" si="117">VALUE(LEFT(A7490,LEN(A7490)-1))</f>
        <v>69</v>
      </c>
      <c r="C7490" t="s">
        <v>33</v>
      </c>
      <c r="D7490" s="1">
        <v>46049</v>
      </c>
      <c r="E7490" t="s">
        <v>34</v>
      </c>
      <c r="AF7490">
        <f>IF(excel_project[[#This Row],[Total Messages]]&gt;0,1,0)</f>
        <v>0</v>
      </c>
    </row>
    <row r="7491" spans="1:32" x14ac:dyDescent="0.3">
      <c r="A7491" t="s">
        <v>106</v>
      </c>
      <c r="B7491">
        <f t="shared" si="117"/>
        <v>69</v>
      </c>
      <c r="C7491" t="s">
        <v>33</v>
      </c>
      <c r="D7491" s="1">
        <v>46050</v>
      </c>
      <c r="E7491" t="s">
        <v>35</v>
      </c>
      <c r="AF7491">
        <f>IF(excel_project[[#This Row],[Total Messages]]&gt;0,1,0)</f>
        <v>0</v>
      </c>
    </row>
    <row r="7492" spans="1:32" x14ac:dyDescent="0.3">
      <c r="A7492" t="s">
        <v>106</v>
      </c>
      <c r="B7492">
        <f t="shared" si="117"/>
        <v>69</v>
      </c>
      <c r="C7492" t="s">
        <v>33</v>
      </c>
      <c r="D7492" s="1">
        <v>46051</v>
      </c>
      <c r="E7492" t="s">
        <v>36</v>
      </c>
      <c r="AF7492">
        <f>IF(excel_project[[#This Row],[Total Messages]]&gt;0,1,0)</f>
        <v>0</v>
      </c>
    </row>
    <row r="7493" spans="1:32" x14ac:dyDescent="0.3">
      <c r="A7493" t="s">
        <v>106</v>
      </c>
      <c r="B7493">
        <f t="shared" si="117"/>
        <v>69</v>
      </c>
      <c r="C7493" t="s">
        <v>33</v>
      </c>
      <c r="D7493" s="1">
        <v>46052</v>
      </c>
      <c r="E7493" t="s">
        <v>38</v>
      </c>
      <c r="AF7493">
        <f>IF(excel_project[[#This Row],[Total Messages]]&gt;0,1,0)</f>
        <v>0</v>
      </c>
    </row>
    <row r="7494" spans="1:32" x14ac:dyDescent="0.3">
      <c r="A7494" t="s">
        <v>106</v>
      </c>
      <c r="B7494">
        <f t="shared" si="117"/>
        <v>69</v>
      </c>
      <c r="C7494" t="s">
        <v>33</v>
      </c>
      <c r="D7494" s="1">
        <v>46053</v>
      </c>
      <c r="E7494" t="s">
        <v>39</v>
      </c>
      <c r="AF7494">
        <f>IF(excel_project[[#This Row],[Total Messages]]&gt;0,1,0)</f>
        <v>0</v>
      </c>
    </row>
    <row r="7495" spans="1:32" x14ac:dyDescent="0.3">
      <c r="A7495" t="s">
        <v>106</v>
      </c>
      <c r="B7495">
        <f t="shared" si="117"/>
        <v>69</v>
      </c>
      <c r="C7495" t="s">
        <v>33</v>
      </c>
      <c r="D7495" s="1">
        <v>46054</v>
      </c>
      <c r="E7495" t="s">
        <v>40</v>
      </c>
      <c r="AF7495">
        <f>IF(excel_project[[#This Row],[Total Messages]]&gt;0,1,0)</f>
        <v>0</v>
      </c>
    </row>
    <row r="7496" spans="1:32" x14ac:dyDescent="0.3">
      <c r="A7496" t="s">
        <v>106</v>
      </c>
      <c r="B7496">
        <f t="shared" si="117"/>
        <v>69</v>
      </c>
      <c r="C7496" t="s">
        <v>33</v>
      </c>
      <c r="D7496" s="1">
        <v>46055</v>
      </c>
      <c r="E7496" t="s">
        <v>30</v>
      </c>
      <c r="AF7496">
        <f>IF(excel_project[[#This Row],[Total Messages]]&gt;0,1,0)</f>
        <v>0</v>
      </c>
    </row>
    <row r="7497" spans="1:32" x14ac:dyDescent="0.3">
      <c r="A7497" t="s">
        <v>106</v>
      </c>
      <c r="B7497">
        <f t="shared" si="117"/>
        <v>69</v>
      </c>
      <c r="C7497" t="s">
        <v>33</v>
      </c>
      <c r="D7497" s="1">
        <v>46056</v>
      </c>
      <c r="E7497" t="s">
        <v>34</v>
      </c>
      <c r="AF7497">
        <f>IF(excel_project[[#This Row],[Total Messages]]&gt;0,1,0)</f>
        <v>0</v>
      </c>
    </row>
    <row r="7498" spans="1:32" x14ac:dyDescent="0.3">
      <c r="A7498" t="s">
        <v>106</v>
      </c>
      <c r="B7498">
        <f t="shared" si="117"/>
        <v>69</v>
      </c>
      <c r="C7498" t="s">
        <v>33</v>
      </c>
      <c r="D7498" s="1">
        <v>46057</v>
      </c>
      <c r="E7498" t="s">
        <v>35</v>
      </c>
      <c r="AF7498">
        <f>IF(excel_project[[#This Row],[Total Messages]]&gt;0,1,0)</f>
        <v>0</v>
      </c>
    </row>
    <row r="7499" spans="1:32" x14ac:dyDescent="0.3">
      <c r="A7499" t="s">
        <v>106</v>
      </c>
      <c r="B7499">
        <f t="shared" si="117"/>
        <v>69</v>
      </c>
      <c r="C7499" t="s">
        <v>33</v>
      </c>
      <c r="D7499" s="1">
        <v>46058</v>
      </c>
      <c r="E7499" t="s">
        <v>36</v>
      </c>
      <c r="AF7499">
        <f>IF(excel_project[[#This Row],[Total Messages]]&gt;0,1,0)</f>
        <v>0</v>
      </c>
    </row>
    <row r="7500" spans="1:32" x14ac:dyDescent="0.3">
      <c r="A7500" t="s">
        <v>106</v>
      </c>
      <c r="B7500">
        <f t="shared" si="117"/>
        <v>69</v>
      </c>
      <c r="C7500" t="s">
        <v>33</v>
      </c>
      <c r="D7500" s="1">
        <v>46059</v>
      </c>
      <c r="E7500" t="s">
        <v>38</v>
      </c>
      <c r="AF7500">
        <f>IF(excel_project[[#This Row],[Total Messages]]&gt;0,1,0)</f>
        <v>0</v>
      </c>
    </row>
    <row r="7501" spans="1:32" x14ac:dyDescent="0.3">
      <c r="A7501" t="s">
        <v>106</v>
      </c>
      <c r="B7501">
        <f t="shared" si="117"/>
        <v>69</v>
      </c>
      <c r="C7501" t="s">
        <v>33</v>
      </c>
      <c r="D7501" s="1">
        <v>46060</v>
      </c>
      <c r="E7501" t="s">
        <v>39</v>
      </c>
      <c r="AF7501">
        <f>IF(excel_project[[#This Row],[Total Messages]]&gt;0,1,0)</f>
        <v>0</v>
      </c>
    </row>
    <row r="7502" spans="1:32" x14ac:dyDescent="0.3">
      <c r="A7502" t="s">
        <v>106</v>
      </c>
      <c r="B7502">
        <f t="shared" si="117"/>
        <v>69</v>
      </c>
      <c r="C7502" t="s">
        <v>33</v>
      </c>
      <c r="D7502" s="1">
        <v>46061</v>
      </c>
      <c r="E7502" t="s">
        <v>40</v>
      </c>
      <c r="AF7502">
        <f>IF(excel_project[[#This Row],[Total Messages]]&gt;0,1,0)</f>
        <v>0</v>
      </c>
    </row>
    <row r="7503" spans="1:32" x14ac:dyDescent="0.3">
      <c r="A7503" t="s">
        <v>106</v>
      </c>
      <c r="B7503">
        <f t="shared" si="117"/>
        <v>69</v>
      </c>
      <c r="C7503" t="s">
        <v>33</v>
      </c>
      <c r="D7503" s="1">
        <v>46062</v>
      </c>
      <c r="E7503" t="s">
        <v>30</v>
      </c>
      <c r="AF7503">
        <f>IF(excel_project[[#This Row],[Total Messages]]&gt;0,1,0)</f>
        <v>0</v>
      </c>
    </row>
    <row r="7504" spans="1:32" x14ac:dyDescent="0.3">
      <c r="A7504" t="s">
        <v>106</v>
      </c>
      <c r="B7504">
        <f t="shared" si="117"/>
        <v>69</v>
      </c>
      <c r="C7504" t="s">
        <v>33</v>
      </c>
      <c r="D7504" s="1">
        <v>46063</v>
      </c>
      <c r="E7504" t="s">
        <v>34</v>
      </c>
      <c r="AF7504">
        <f>IF(excel_project[[#This Row],[Total Messages]]&gt;0,1,0)</f>
        <v>0</v>
      </c>
    </row>
    <row r="7505" spans="1:32" x14ac:dyDescent="0.3">
      <c r="A7505" t="s">
        <v>106</v>
      </c>
      <c r="B7505">
        <f t="shared" si="117"/>
        <v>69</v>
      </c>
      <c r="C7505" t="s">
        <v>33</v>
      </c>
      <c r="D7505" s="1">
        <v>46064</v>
      </c>
      <c r="E7505" t="s">
        <v>35</v>
      </c>
      <c r="AF7505">
        <f>IF(excel_project[[#This Row],[Total Messages]]&gt;0,1,0)</f>
        <v>0</v>
      </c>
    </row>
    <row r="7506" spans="1:32" x14ac:dyDescent="0.3">
      <c r="A7506" t="s">
        <v>106</v>
      </c>
      <c r="B7506">
        <f t="shared" si="117"/>
        <v>69</v>
      </c>
      <c r="C7506" t="s">
        <v>33</v>
      </c>
      <c r="D7506" s="1">
        <v>46065</v>
      </c>
      <c r="E7506" t="s">
        <v>36</v>
      </c>
      <c r="AF7506">
        <f>IF(excel_project[[#This Row],[Total Messages]]&gt;0,1,0)</f>
        <v>0</v>
      </c>
    </row>
    <row r="7507" spans="1:32" x14ac:dyDescent="0.3">
      <c r="A7507" t="s">
        <v>106</v>
      </c>
      <c r="B7507">
        <f t="shared" si="117"/>
        <v>69</v>
      </c>
      <c r="C7507" t="s">
        <v>33</v>
      </c>
      <c r="D7507" s="1">
        <v>46066</v>
      </c>
      <c r="E7507" t="s">
        <v>38</v>
      </c>
      <c r="AF7507">
        <f>IF(excel_project[[#This Row],[Total Messages]]&gt;0,1,0)</f>
        <v>0</v>
      </c>
    </row>
    <row r="7508" spans="1:32" x14ac:dyDescent="0.3">
      <c r="A7508" t="s">
        <v>106</v>
      </c>
      <c r="B7508">
        <f t="shared" si="117"/>
        <v>69</v>
      </c>
      <c r="C7508" t="s">
        <v>33</v>
      </c>
      <c r="D7508" s="1">
        <v>46067</v>
      </c>
      <c r="E7508" t="s">
        <v>39</v>
      </c>
      <c r="AF7508">
        <f>IF(excel_project[[#This Row],[Total Messages]]&gt;0,1,0)</f>
        <v>0</v>
      </c>
    </row>
    <row r="7509" spans="1:32" x14ac:dyDescent="0.3">
      <c r="A7509" t="s">
        <v>106</v>
      </c>
      <c r="B7509">
        <f t="shared" si="117"/>
        <v>69</v>
      </c>
      <c r="C7509" t="s">
        <v>33</v>
      </c>
      <c r="D7509" s="1">
        <v>46068</v>
      </c>
      <c r="E7509" t="s">
        <v>40</v>
      </c>
      <c r="AF7509">
        <f>IF(excel_project[[#This Row],[Total Messages]]&gt;0,1,0)</f>
        <v>0</v>
      </c>
    </row>
    <row r="7510" spans="1:32" x14ac:dyDescent="0.3">
      <c r="A7510" t="s">
        <v>106</v>
      </c>
      <c r="B7510">
        <f t="shared" si="117"/>
        <v>69</v>
      </c>
      <c r="C7510" t="s">
        <v>33</v>
      </c>
      <c r="D7510" s="1">
        <v>46069</v>
      </c>
      <c r="E7510" t="s">
        <v>30</v>
      </c>
      <c r="AF7510">
        <f>IF(excel_project[[#This Row],[Total Messages]]&gt;0,1,0)</f>
        <v>0</v>
      </c>
    </row>
    <row r="7511" spans="1:32" x14ac:dyDescent="0.3">
      <c r="A7511" t="s">
        <v>106</v>
      </c>
      <c r="B7511">
        <f t="shared" si="117"/>
        <v>69</v>
      </c>
      <c r="C7511" t="s">
        <v>33</v>
      </c>
      <c r="D7511" s="1">
        <v>46070</v>
      </c>
      <c r="E7511" t="s">
        <v>34</v>
      </c>
      <c r="AF7511">
        <f>IF(excel_project[[#This Row],[Total Messages]]&gt;0,1,0)</f>
        <v>0</v>
      </c>
    </row>
    <row r="7512" spans="1:32" x14ac:dyDescent="0.3">
      <c r="A7512" t="s">
        <v>106</v>
      </c>
      <c r="B7512">
        <f t="shared" si="117"/>
        <v>69</v>
      </c>
      <c r="C7512" t="s">
        <v>33</v>
      </c>
      <c r="D7512" s="1">
        <v>46071</v>
      </c>
      <c r="E7512" t="s">
        <v>35</v>
      </c>
      <c r="AF7512">
        <f>IF(excel_project[[#This Row],[Total Messages]]&gt;0,1,0)</f>
        <v>0</v>
      </c>
    </row>
    <row r="7513" spans="1:32" x14ac:dyDescent="0.3">
      <c r="A7513" t="s">
        <v>106</v>
      </c>
      <c r="B7513">
        <f t="shared" si="117"/>
        <v>69</v>
      </c>
      <c r="C7513" t="s">
        <v>33</v>
      </c>
      <c r="D7513" s="1">
        <v>46072</v>
      </c>
      <c r="E7513" t="s">
        <v>36</v>
      </c>
      <c r="AF7513">
        <f>IF(excel_project[[#This Row],[Total Messages]]&gt;0,1,0)</f>
        <v>0</v>
      </c>
    </row>
    <row r="7514" spans="1:32" x14ac:dyDescent="0.3">
      <c r="A7514" t="s">
        <v>106</v>
      </c>
      <c r="B7514">
        <f t="shared" si="117"/>
        <v>69</v>
      </c>
      <c r="C7514" t="s">
        <v>33</v>
      </c>
      <c r="D7514" s="1">
        <v>46073</v>
      </c>
      <c r="E7514" t="s">
        <v>38</v>
      </c>
      <c r="AF7514">
        <f>IF(excel_project[[#This Row],[Total Messages]]&gt;0,1,0)</f>
        <v>0</v>
      </c>
    </row>
    <row r="7515" spans="1:32" x14ac:dyDescent="0.3">
      <c r="A7515" t="s">
        <v>106</v>
      </c>
      <c r="B7515">
        <f t="shared" si="117"/>
        <v>69</v>
      </c>
      <c r="C7515" t="s">
        <v>33</v>
      </c>
      <c r="D7515" s="1">
        <v>46074</v>
      </c>
      <c r="E7515" t="s">
        <v>39</v>
      </c>
      <c r="AF7515">
        <f>IF(excel_project[[#This Row],[Total Messages]]&gt;0,1,0)</f>
        <v>0</v>
      </c>
    </row>
    <row r="7516" spans="1:32" x14ac:dyDescent="0.3">
      <c r="A7516" t="s">
        <v>106</v>
      </c>
      <c r="B7516">
        <f t="shared" si="117"/>
        <v>69</v>
      </c>
      <c r="C7516" t="s">
        <v>33</v>
      </c>
      <c r="D7516" s="1">
        <v>46075</v>
      </c>
      <c r="E7516" t="s">
        <v>40</v>
      </c>
      <c r="AF7516">
        <f>IF(excel_project[[#This Row],[Total Messages]]&gt;0,1,0)</f>
        <v>0</v>
      </c>
    </row>
    <row r="7517" spans="1:32" x14ac:dyDescent="0.3">
      <c r="A7517" t="s">
        <v>106</v>
      </c>
      <c r="B7517">
        <f t="shared" si="117"/>
        <v>69</v>
      </c>
      <c r="C7517" t="s">
        <v>33</v>
      </c>
      <c r="D7517" s="1">
        <v>46076</v>
      </c>
      <c r="E7517" t="s">
        <v>30</v>
      </c>
      <c r="AF7517">
        <f>IF(excel_project[[#This Row],[Total Messages]]&gt;0,1,0)</f>
        <v>0</v>
      </c>
    </row>
    <row r="7518" spans="1:32" x14ac:dyDescent="0.3">
      <c r="A7518" t="s">
        <v>106</v>
      </c>
      <c r="B7518">
        <f t="shared" si="117"/>
        <v>69</v>
      </c>
      <c r="C7518" t="s">
        <v>33</v>
      </c>
      <c r="D7518" s="1">
        <v>46077</v>
      </c>
      <c r="E7518" t="s">
        <v>34</v>
      </c>
      <c r="AF7518">
        <f>IF(excel_project[[#This Row],[Total Messages]]&gt;0,1,0)</f>
        <v>0</v>
      </c>
    </row>
    <row r="7519" spans="1:32" x14ac:dyDescent="0.3">
      <c r="A7519" t="s">
        <v>106</v>
      </c>
      <c r="B7519">
        <f t="shared" si="117"/>
        <v>69</v>
      </c>
      <c r="C7519" t="s">
        <v>33</v>
      </c>
      <c r="D7519" s="1">
        <v>46078</v>
      </c>
      <c r="E7519" t="s">
        <v>35</v>
      </c>
      <c r="AF7519">
        <f>IF(excel_project[[#This Row],[Total Messages]]&gt;0,1,0)</f>
        <v>0</v>
      </c>
    </row>
    <row r="7520" spans="1:32" x14ac:dyDescent="0.3">
      <c r="A7520" t="s">
        <v>106</v>
      </c>
      <c r="B7520">
        <f t="shared" si="117"/>
        <v>69</v>
      </c>
      <c r="C7520" t="s">
        <v>33</v>
      </c>
      <c r="D7520" s="1">
        <v>46079</v>
      </c>
      <c r="E7520" t="s">
        <v>36</v>
      </c>
      <c r="AF7520">
        <f>IF(excel_project[[#This Row],[Total Messages]]&gt;0,1,0)</f>
        <v>0</v>
      </c>
    </row>
    <row r="7521" spans="1:32" x14ac:dyDescent="0.3">
      <c r="A7521" t="s">
        <v>106</v>
      </c>
      <c r="B7521">
        <f t="shared" si="117"/>
        <v>69</v>
      </c>
      <c r="C7521" t="s">
        <v>33</v>
      </c>
      <c r="D7521" s="1">
        <v>46080</v>
      </c>
      <c r="E7521" t="s">
        <v>38</v>
      </c>
      <c r="AF7521">
        <f>IF(excel_project[[#This Row],[Total Messages]]&gt;0,1,0)</f>
        <v>0</v>
      </c>
    </row>
    <row r="7522" spans="1:32" x14ac:dyDescent="0.3">
      <c r="A7522" t="s">
        <v>106</v>
      </c>
      <c r="B7522">
        <f t="shared" si="117"/>
        <v>69</v>
      </c>
      <c r="C7522" t="s">
        <v>33</v>
      </c>
      <c r="D7522" s="1">
        <v>46081</v>
      </c>
      <c r="E7522" t="s">
        <v>39</v>
      </c>
      <c r="AF7522">
        <f>IF(excel_project[[#This Row],[Total Messages]]&gt;0,1,0)</f>
        <v>0</v>
      </c>
    </row>
    <row r="7523" spans="1:32" x14ac:dyDescent="0.3">
      <c r="A7523" t="s">
        <v>106</v>
      </c>
      <c r="B7523">
        <f t="shared" si="117"/>
        <v>69</v>
      </c>
      <c r="C7523" t="s">
        <v>33</v>
      </c>
      <c r="D7523" s="1">
        <v>46082</v>
      </c>
      <c r="E7523" t="s">
        <v>40</v>
      </c>
      <c r="AF7523">
        <f>IF(excel_project[[#This Row],[Total Messages]]&gt;0,1,0)</f>
        <v>0</v>
      </c>
    </row>
    <row r="7524" spans="1:32" x14ac:dyDescent="0.3">
      <c r="A7524" t="s">
        <v>106</v>
      </c>
      <c r="B7524">
        <f t="shared" si="117"/>
        <v>69</v>
      </c>
      <c r="C7524" t="s">
        <v>33</v>
      </c>
      <c r="D7524" s="1">
        <v>46083</v>
      </c>
      <c r="E7524" t="s">
        <v>30</v>
      </c>
      <c r="AF7524">
        <f>IF(excel_project[[#This Row],[Total Messages]]&gt;0,1,0)</f>
        <v>0</v>
      </c>
    </row>
    <row r="7525" spans="1:32" x14ac:dyDescent="0.3">
      <c r="A7525" t="s">
        <v>106</v>
      </c>
      <c r="B7525">
        <f t="shared" si="117"/>
        <v>69</v>
      </c>
      <c r="C7525" t="s">
        <v>33</v>
      </c>
      <c r="D7525" s="1">
        <v>46084</v>
      </c>
      <c r="E7525" t="s">
        <v>34</v>
      </c>
      <c r="AF7525">
        <f>IF(excel_project[[#This Row],[Total Messages]]&gt;0,1,0)</f>
        <v>0</v>
      </c>
    </row>
    <row r="7526" spans="1:32" x14ac:dyDescent="0.3">
      <c r="A7526" t="s">
        <v>106</v>
      </c>
      <c r="B7526">
        <f t="shared" si="117"/>
        <v>69</v>
      </c>
      <c r="C7526" t="s">
        <v>33</v>
      </c>
      <c r="D7526" s="1">
        <v>46085</v>
      </c>
      <c r="E7526" t="s">
        <v>35</v>
      </c>
      <c r="F7526">
        <v>1</v>
      </c>
      <c r="G7526">
        <v>1</v>
      </c>
      <c r="I7526" t="s">
        <v>31</v>
      </c>
      <c r="J7526" t="s">
        <v>31</v>
      </c>
      <c r="AB7526">
        <v>1</v>
      </c>
      <c r="AF7526">
        <f>IF(excel_project[[#This Row],[Total Messages]]&gt;0,1,0)</f>
        <v>1</v>
      </c>
    </row>
    <row r="7527" spans="1:32" x14ac:dyDescent="0.3">
      <c r="A7527" t="s">
        <v>106</v>
      </c>
      <c r="B7527">
        <f t="shared" si="117"/>
        <v>69</v>
      </c>
      <c r="C7527" t="s">
        <v>33</v>
      </c>
      <c r="D7527" s="1">
        <v>46086</v>
      </c>
      <c r="E7527" t="s">
        <v>36</v>
      </c>
      <c r="AF7527">
        <f>IF(excel_project[[#This Row],[Total Messages]]&gt;0,1,0)</f>
        <v>0</v>
      </c>
    </row>
    <row r="7528" spans="1:32" x14ac:dyDescent="0.3">
      <c r="A7528" t="s">
        <v>106</v>
      </c>
      <c r="B7528">
        <f t="shared" si="117"/>
        <v>69</v>
      </c>
      <c r="C7528" t="s">
        <v>33</v>
      </c>
      <c r="D7528" s="1">
        <v>46087</v>
      </c>
      <c r="E7528" t="s">
        <v>38</v>
      </c>
      <c r="AF7528">
        <f>IF(excel_project[[#This Row],[Total Messages]]&gt;0,1,0)</f>
        <v>0</v>
      </c>
    </row>
    <row r="7529" spans="1:32" x14ac:dyDescent="0.3">
      <c r="A7529" t="s">
        <v>106</v>
      </c>
      <c r="B7529">
        <f t="shared" si="117"/>
        <v>69</v>
      </c>
      <c r="C7529" t="s">
        <v>33</v>
      </c>
      <c r="D7529" s="1">
        <v>46088</v>
      </c>
      <c r="E7529" t="s">
        <v>39</v>
      </c>
      <c r="AF7529">
        <f>IF(excel_project[[#This Row],[Total Messages]]&gt;0,1,0)</f>
        <v>0</v>
      </c>
    </row>
    <row r="7530" spans="1:32" x14ac:dyDescent="0.3">
      <c r="A7530" t="s">
        <v>106</v>
      </c>
      <c r="B7530">
        <f t="shared" si="117"/>
        <v>69</v>
      </c>
      <c r="C7530" t="s">
        <v>33</v>
      </c>
      <c r="D7530" s="1">
        <v>46089</v>
      </c>
      <c r="E7530" t="s">
        <v>40</v>
      </c>
      <c r="AF7530">
        <f>IF(excel_project[[#This Row],[Total Messages]]&gt;0,1,0)</f>
        <v>0</v>
      </c>
    </row>
    <row r="7531" spans="1:32" x14ac:dyDescent="0.3">
      <c r="A7531" t="s">
        <v>106</v>
      </c>
      <c r="B7531">
        <f t="shared" si="117"/>
        <v>69</v>
      </c>
      <c r="C7531" t="s">
        <v>33</v>
      </c>
      <c r="D7531" s="1">
        <v>46090</v>
      </c>
      <c r="E7531" t="s">
        <v>30</v>
      </c>
      <c r="AF7531">
        <f>IF(excel_project[[#This Row],[Total Messages]]&gt;0,1,0)</f>
        <v>0</v>
      </c>
    </row>
    <row r="7532" spans="1:32" x14ac:dyDescent="0.3">
      <c r="A7532" t="s">
        <v>106</v>
      </c>
      <c r="B7532">
        <f t="shared" si="117"/>
        <v>69</v>
      </c>
      <c r="C7532" t="s">
        <v>33</v>
      </c>
      <c r="D7532" s="1">
        <v>46091</v>
      </c>
      <c r="E7532" t="s">
        <v>34</v>
      </c>
      <c r="AF7532">
        <f>IF(excel_project[[#This Row],[Total Messages]]&gt;0,1,0)</f>
        <v>0</v>
      </c>
    </row>
    <row r="7533" spans="1:32" x14ac:dyDescent="0.3">
      <c r="A7533" t="s">
        <v>106</v>
      </c>
      <c r="B7533">
        <f t="shared" si="117"/>
        <v>69</v>
      </c>
      <c r="C7533" t="s">
        <v>33</v>
      </c>
      <c r="D7533" s="1">
        <v>46092</v>
      </c>
      <c r="E7533" t="s">
        <v>35</v>
      </c>
      <c r="AF7533">
        <f>IF(excel_project[[#This Row],[Total Messages]]&gt;0,1,0)</f>
        <v>0</v>
      </c>
    </row>
    <row r="7534" spans="1:32" x14ac:dyDescent="0.3">
      <c r="A7534" t="s">
        <v>106</v>
      </c>
      <c r="B7534">
        <f t="shared" si="117"/>
        <v>69</v>
      </c>
      <c r="C7534" t="s">
        <v>33</v>
      </c>
      <c r="D7534" s="1">
        <v>46093</v>
      </c>
      <c r="E7534" t="s">
        <v>36</v>
      </c>
      <c r="AF7534">
        <f>IF(excel_project[[#This Row],[Total Messages]]&gt;0,1,0)</f>
        <v>0</v>
      </c>
    </row>
    <row r="7535" spans="1:32" x14ac:dyDescent="0.3">
      <c r="A7535" t="s">
        <v>106</v>
      </c>
      <c r="B7535">
        <f t="shared" si="117"/>
        <v>69</v>
      </c>
      <c r="C7535" t="s">
        <v>33</v>
      </c>
      <c r="D7535" s="1">
        <v>46094</v>
      </c>
      <c r="E7535" t="s">
        <v>38</v>
      </c>
      <c r="AF7535">
        <f>IF(excel_project[[#This Row],[Total Messages]]&gt;0,1,0)</f>
        <v>0</v>
      </c>
    </row>
    <row r="7536" spans="1:32" x14ac:dyDescent="0.3">
      <c r="A7536" t="s">
        <v>106</v>
      </c>
      <c r="B7536">
        <f t="shared" si="117"/>
        <v>69</v>
      </c>
      <c r="C7536" t="s">
        <v>33</v>
      </c>
      <c r="D7536" s="1">
        <v>46095</v>
      </c>
      <c r="E7536" t="s">
        <v>39</v>
      </c>
      <c r="AF7536">
        <f>IF(excel_project[[#This Row],[Total Messages]]&gt;0,1,0)</f>
        <v>0</v>
      </c>
    </row>
    <row r="7537" spans="1:32" x14ac:dyDescent="0.3">
      <c r="A7537" t="s">
        <v>106</v>
      </c>
      <c r="B7537">
        <f t="shared" si="117"/>
        <v>69</v>
      </c>
      <c r="C7537" t="s">
        <v>33</v>
      </c>
      <c r="D7537" s="1">
        <v>46096</v>
      </c>
      <c r="E7537" t="s">
        <v>40</v>
      </c>
      <c r="AF7537">
        <f>IF(excel_project[[#This Row],[Total Messages]]&gt;0,1,0)</f>
        <v>0</v>
      </c>
    </row>
    <row r="7538" spans="1:32" x14ac:dyDescent="0.3">
      <c r="A7538" t="s">
        <v>106</v>
      </c>
      <c r="B7538">
        <f t="shared" si="117"/>
        <v>69</v>
      </c>
      <c r="C7538" t="s">
        <v>33</v>
      </c>
      <c r="D7538" s="1">
        <v>46097</v>
      </c>
      <c r="E7538" t="s">
        <v>30</v>
      </c>
      <c r="AF7538">
        <f>IF(excel_project[[#This Row],[Total Messages]]&gt;0,1,0)</f>
        <v>0</v>
      </c>
    </row>
    <row r="7539" spans="1:32" x14ac:dyDescent="0.3">
      <c r="A7539" t="s">
        <v>106</v>
      </c>
      <c r="B7539">
        <f t="shared" si="117"/>
        <v>69</v>
      </c>
      <c r="C7539" t="s">
        <v>33</v>
      </c>
      <c r="D7539" s="1">
        <v>46098</v>
      </c>
      <c r="E7539" t="s">
        <v>34</v>
      </c>
      <c r="AF7539">
        <f>IF(excel_project[[#This Row],[Total Messages]]&gt;0,1,0)</f>
        <v>0</v>
      </c>
    </row>
    <row r="7540" spans="1:32" x14ac:dyDescent="0.3">
      <c r="A7540" t="s">
        <v>106</v>
      </c>
      <c r="B7540">
        <f t="shared" si="117"/>
        <v>69</v>
      </c>
      <c r="C7540" t="s">
        <v>33</v>
      </c>
      <c r="D7540" s="1">
        <v>46099</v>
      </c>
      <c r="E7540" t="s">
        <v>35</v>
      </c>
      <c r="AF7540">
        <f>IF(excel_project[[#This Row],[Total Messages]]&gt;0,1,0)</f>
        <v>0</v>
      </c>
    </row>
    <row r="7541" spans="1:32" x14ac:dyDescent="0.3">
      <c r="A7541" t="s">
        <v>106</v>
      </c>
      <c r="B7541">
        <f t="shared" si="117"/>
        <v>69</v>
      </c>
      <c r="C7541" t="s">
        <v>33</v>
      </c>
      <c r="D7541" s="1">
        <v>46100</v>
      </c>
      <c r="E7541" t="s">
        <v>36</v>
      </c>
      <c r="AF7541">
        <f>IF(excel_project[[#This Row],[Total Messages]]&gt;0,1,0)</f>
        <v>0</v>
      </c>
    </row>
    <row r="7542" spans="1:32" x14ac:dyDescent="0.3">
      <c r="A7542" t="s">
        <v>106</v>
      </c>
      <c r="B7542">
        <f t="shared" si="117"/>
        <v>69</v>
      </c>
      <c r="C7542" t="s">
        <v>33</v>
      </c>
      <c r="D7542" s="1">
        <v>46101</v>
      </c>
      <c r="E7542" t="s">
        <v>38</v>
      </c>
      <c r="AF7542">
        <f>IF(excel_project[[#This Row],[Total Messages]]&gt;0,1,0)</f>
        <v>0</v>
      </c>
    </row>
    <row r="7543" spans="1:32" x14ac:dyDescent="0.3">
      <c r="A7543" t="s">
        <v>106</v>
      </c>
      <c r="B7543">
        <f t="shared" si="117"/>
        <v>69</v>
      </c>
      <c r="C7543" t="s">
        <v>33</v>
      </c>
      <c r="D7543" s="1">
        <v>46102</v>
      </c>
      <c r="E7543" t="s">
        <v>39</v>
      </c>
      <c r="AF7543">
        <f>IF(excel_project[[#This Row],[Total Messages]]&gt;0,1,0)</f>
        <v>0</v>
      </c>
    </row>
    <row r="7544" spans="1:32" x14ac:dyDescent="0.3">
      <c r="A7544" t="s">
        <v>106</v>
      </c>
      <c r="B7544">
        <f t="shared" si="117"/>
        <v>69</v>
      </c>
      <c r="C7544" t="s">
        <v>33</v>
      </c>
      <c r="D7544" s="1">
        <v>46103</v>
      </c>
      <c r="E7544" t="s">
        <v>40</v>
      </c>
      <c r="AF7544">
        <f>IF(excel_project[[#This Row],[Total Messages]]&gt;0,1,0)</f>
        <v>0</v>
      </c>
    </row>
    <row r="7545" spans="1:32" x14ac:dyDescent="0.3">
      <c r="A7545" t="s">
        <v>106</v>
      </c>
      <c r="B7545">
        <f t="shared" si="117"/>
        <v>69</v>
      </c>
      <c r="C7545" t="s">
        <v>33</v>
      </c>
      <c r="D7545" s="1">
        <v>46104</v>
      </c>
      <c r="E7545" t="s">
        <v>30</v>
      </c>
      <c r="AF7545">
        <f>IF(excel_project[[#This Row],[Total Messages]]&gt;0,1,0)</f>
        <v>0</v>
      </c>
    </row>
    <row r="7546" spans="1:32" x14ac:dyDescent="0.3">
      <c r="A7546" t="s">
        <v>106</v>
      </c>
      <c r="B7546">
        <f t="shared" si="117"/>
        <v>69</v>
      </c>
      <c r="C7546" t="s">
        <v>33</v>
      </c>
      <c r="D7546" s="1">
        <v>46105</v>
      </c>
      <c r="E7546" t="s">
        <v>34</v>
      </c>
      <c r="AF7546">
        <f>IF(excel_project[[#This Row],[Total Messages]]&gt;0,1,0)</f>
        <v>0</v>
      </c>
    </row>
    <row r="7547" spans="1:32" x14ac:dyDescent="0.3">
      <c r="A7547" t="s">
        <v>106</v>
      </c>
      <c r="B7547">
        <f t="shared" si="117"/>
        <v>69</v>
      </c>
      <c r="C7547" t="s">
        <v>33</v>
      </c>
      <c r="D7547" s="1">
        <v>46106</v>
      </c>
      <c r="E7547" t="s">
        <v>35</v>
      </c>
      <c r="AF7547">
        <f>IF(excel_project[[#This Row],[Total Messages]]&gt;0,1,0)</f>
        <v>0</v>
      </c>
    </row>
    <row r="7548" spans="1:32" x14ac:dyDescent="0.3">
      <c r="A7548" t="s">
        <v>106</v>
      </c>
      <c r="B7548">
        <f t="shared" si="117"/>
        <v>69</v>
      </c>
      <c r="C7548" t="s">
        <v>33</v>
      </c>
      <c r="D7548" s="1">
        <v>46107</v>
      </c>
      <c r="E7548" t="s">
        <v>36</v>
      </c>
      <c r="AF7548">
        <f>IF(excel_project[[#This Row],[Total Messages]]&gt;0,1,0)</f>
        <v>0</v>
      </c>
    </row>
    <row r="7549" spans="1:32" x14ac:dyDescent="0.3">
      <c r="A7549" t="s">
        <v>106</v>
      </c>
      <c r="B7549">
        <f t="shared" si="117"/>
        <v>69</v>
      </c>
      <c r="C7549" t="s">
        <v>33</v>
      </c>
      <c r="D7549" s="1">
        <v>46108</v>
      </c>
      <c r="E7549" t="s">
        <v>38</v>
      </c>
      <c r="AF7549">
        <f>IF(excel_project[[#This Row],[Total Messages]]&gt;0,1,0)</f>
        <v>0</v>
      </c>
    </row>
    <row r="7550" spans="1:32" x14ac:dyDescent="0.3">
      <c r="A7550" t="s">
        <v>106</v>
      </c>
      <c r="B7550">
        <f t="shared" si="117"/>
        <v>69</v>
      </c>
      <c r="C7550" t="s">
        <v>33</v>
      </c>
      <c r="D7550" s="1">
        <v>46109</v>
      </c>
      <c r="E7550" t="s">
        <v>39</v>
      </c>
      <c r="AF7550">
        <f>IF(excel_project[[#This Row],[Total Messages]]&gt;0,1,0)</f>
        <v>0</v>
      </c>
    </row>
    <row r="7551" spans="1:32" x14ac:dyDescent="0.3">
      <c r="A7551" t="s">
        <v>106</v>
      </c>
      <c r="B7551">
        <f t="shared" si="117"/>
        <v>69</v>
      </c>
      <c r="C7551" t="s">
        <v>33</v>
      </c>
      <c r="D7551" s="1">
        <v>46110</v>
      </c>
      <c r="E7551" t="s">
        <v>40</v>
      </c>
      <c r="AF7551">
        <f>IF(excel_project[[#This Row],[Total Messages]]&gt;0,1,0)</f>
        <v>0</v>
      </c>
    </row>
    <row r="7552" spans="1:32" x14ac:dyDescent="0.3">
      <c r="A7552" t="s">
        <v>106</v>
      </c>
      <c r="B7552">
        <f t="shared" si="117"/>
        <v>69</v>
      </c>
      <c r="C7552" t="s">
        <v>33</v>
      </c>
      <c r="D7552" s="1">
        <v>46111</v>
      </c>
      <c r="E7552" t="s">
        <v>30</v>
      </c>
      <c r="AF7552">
        <f>IF(excel_project[[#This Row],[Total Messages]]&gt;0,1,0)</f>
        <v>0</v>
      </c>
    </row>
    <row r="7553" spans="1:32" x14ac:dyDescent="0.3">
      <c r="A7553" t="s">
        <v>106</v>
      </c>
      <c r="B7553">
        <f t="shared" si="117"/>
        <v>69</v>
      </c>
      <c r="C7553" t="s">
        <v>33</v>
      </c>
      <c r="D7553" s="1">
        <v>46112</v>
      </c>
      <c r="E7553" t="s">
        <v>34</v>
      </c>
      <c r="AF7553">
        <f>IF(excel_project[[#This Row],[Total Messages]]&gt;0,1,0)</f>
        <v>0</v>
      </c>
    </row>
    <row r="7554" spans="1:32" x14ac:dyDescent="0.3">
      <c r="A7554" t="s">
        <v>106</v>
      </c>
      <c r="B7554">
        <f t="shared" ref="B7554:B7617" si="118">VALUE(LEFT(A7554,LEN(A7554)-1))</f>
        <v>69</v>
      </c>
      <c r="C7554" t="s">
        <v>33</v>
      </c>
      <c r="D7554" s="1">
        <v>46113</v>
      </c>
      <c r="E7554" t="s">
        <v>35</v>
      </c>
      <c r="AF7554">
        <f>IF(excel_project[[#This Row],[Total Messages]]&gt;0,1,0)</f>
        <v>0</v>
      </c>
    </row>
    <row r="7555" spans="1:32" x14ac:dyDescent="0.3">
      <c r="A7555" t="s">
        <v>106</v>
      </c>
      <c r="B7555">
        <f t="shared" si="118"/>
        <v>69</v>
      </c>
      <c r="C7555" t="s">
        <v>33</v>
      </c>
      <c r="D7555" s="1">
        <v>46114</v>
      </c>
      <c r="E7555" t="s">
        <v>36</v>
      </c>
      <c r="AF7555">
        <f>IF(excel_project[[#This Row],[Total Messages]]&gt;0,1,0)</f>
        <v>0</v>
      </c>
    </row>
    <row r="7556" spans="1:32" x14ac:dyDescent="0.3">
      <c r="A7556" t="s">
        <v>106</v>
      </c>
      <c r="B7556">
        <f t="shared" si="118"/>
        <v>69</v>
      </c>
      <c r="C7556" t="s">
        <v>33</v>
      </c>
      <c r="D7556" s="1">
        <v>46115</v>
      </c>
      <c r="E7556" t="s">
        <v>38</v>
      </c>
      <c r="AF7556">
        <f>IF(excel_project[[#This Row],[Total Messages]]&gt;0,1,0)</f>
        <v>0</v>
      </c>
    </row>
    <row r="7557" spans="1:32" x14ac:dyDescent="0.3">
      <c r="A7557" t="s">
        <v>106</v>
      </c>
      <c r="B7557">
        <f t="shared" si="118"/>
        <v>69</v>
      </c>
      <c r="C7557" t="s">
        <v>33</v>
      </c>
      <c r="D7557" s="1">
        <v>46116</v>
      </c>
      <c r="E7557" t="s">
        <v>39</v>
      </c>
      <c r="AF7557">
        <f>IF(excel_project[[#This Row],[Total Messages]]&gt;0,1,0)</f>
        <v>0</v>
      </c>
    </row>
    <row r="7558" spans="1:32" x14ac:dyDescent="0.3">
      <c r="A7558" t="s">
        <v>106</v>
      </c>
      <c r="B7558">
        <f t="shared" si="118"/>
        <v>69</v>
      </c>
      <c r="C7558" t="s">
        <v>33</v>
      </c>
      <c r="D7558" s="1">
        <v>46117</v>
      </c>
      <c r="E7558" t="s">
        <v>40</v>
      </c>
      <c r="AF7558">
        <f>IF(excel_project[[#This Row],[Total Messages]]&gt;0,1,0)</f>
        <v>0</v>
      </c>
    </row>
    <row r="7559" spans="1:32" x14ac:dyDescent="0.3">
      <c r="A7559" t="s">
        <v>106</v>
      </c>
      <c r="B7559">
        <f t="shared" si="118"/>
        <v>69</v>
      </c>
      <c r="C7559" t="s">
        <v>33</v>
      </c>
      <c r="D7559" s="1">
        <v>46118</v>
      </c>
      <c r="E7559" t="s">
        <v>30</v>
      </c>
      <c r="AF7559">
        <f>IF(excel_project[[#This Row],[Total Messages]]&gt;0,1,0)</f>
        <v>0</v>
      </c>
    </row>
    <row r="7560" spans="1:32" x14ac:dyDescent="0.3">
      <c r="A7560" t="s">
        <v>106</v>
      </c>
      <c r="B7560">
        <f t="shared" si="118"/>
        <v>69</v>
      </c>
      <c r="C7560" t="s">
        <v>33</v>
      </c>
      <c r="D7560" s="1">
        <v>46119</v>
      </c>
      <c r="E7560" t="s">
        <v>34</v>
      </c>
      <c r="AF7560">
        <f>IF(excel_project[[#This Row],[Total Messages]]&gt;0,1,0)</f>
        <v>0</v>
      </c>
    </row>
    <row r="7561" spans="1:32" x14ac:dyDescent="0.3">
      <c r="A7561" t="s">
        <v>106</v>
      </c>
      <c r="B7561">
        <f t="shared" si="118"/>
        <v>69</v>
      </c>
      <c r="C7561" t="s">
        <v>33</v>
      </c>
      <c r="D7561" s="1">
        <v>46120</v>
      </c>
      <c r="E7561" t="s">
        <v>35</v>
      </c>
      <c r="AF7561">
        <f>IF(excel_project[[#This Row],[Total Messages]]&gt;0,1,0)</f>
        <v>0</v>
      </c>
    </row>
    <row r="7562" spans="1:32" x14ac:dyDescent="0.3">
      <c r="A7562" t="s">
        <v>106</v>
      </c>
      <c r="B7562">
        <f t="shared" si="118"/>
        <v>69</v>
      </c>
      <c r="C7562" t="s">
        <v>33</v>
      </c>
      <c r="D7562" s="1">
        <v>46121</v>
      </c>
      <c r="E7562" t="s">
        <v>36</v>
      </c>
      <c r="AF7562">
        <f>IF(excel_project[[#This Row],[Total Messages]]&gt;0,1,0)</f>
        <v>0</v>
      </c>
    </row>
    <row r="7563" spans="1:32" x14ac:dyDescent="0.3">
      <c r="A7563" t="s">
        <v>106</v>
      </c>
      <c r="B7563">
        <f t="shared" si="118"/>
        <v>69</v>
      </c>
      <c r="C7563" t="s">
        <v>33</v>
      </c>
      <c r="D7563" s="1">
        <v>46122</v>
      </c>
      <c r="E7563" t="s">
        <v>38</v>
      </c>
      <c r="AF7563">
        <f>IF(excel_project[[#This Row],[Total Messages]]&gt;0,1,0)</f>
        <v>0</v>
      </c>
    </row>
    <row r="7564" spans="1:32" x14ac:dyDescent="0.3">
      <c r="A7564" t="s">
        <v>106</v>
      </c>
      <c r="B7564">
        <f t="shared" si="118"/>
        <v>69</v>
      </c>
      <c r="C7564" t="s">
        <v>33</v>
      </c>
      <c r="D7564" s="1">
        <v>46123</v>
      </c>
      <c r="E7564" t="s">
        <v>39</v>
      </c>
      <c r="AF7564">
        <f>IF(excel_project[[#This Row],[Total Messages]]&gt;0,1,0)</f>
        <v>0</v>
      </c>
    </row>
    <row r="7565" spans="1:32" x14ac:dyDescent="0.3">
      <c r="A7565" t="s">
        <v>106</v>
      </c>
      <c r="B7565">
        <f t="shared" si="118"/>
        <v>69</v>
      </c>
      <c r="C7565" t="s">
        <v>33</v>
      </c>
      <c r="D7565" s="1">
        <v>46124</v>
      </c>
      <c r="E7565" t="s">
        <v>40</v>
      </c>
      <c r="AF7565">
        <f>IF(excel_project[[#This Row],[Total Messages]]&gt;0,1,0)</f>
        <v>0</v>
      </c>
    </row>
    <row r="7566" spans="1:32" x14ac:dyDescent="0.3">
      <c r="A7566" t="s">
        <v>106</v>
      </c>
      <c r="B7566">
        <f t="shared" si="118"/>
        <v>69</v>
      </c>
      <c r="C7566" t="s">
        <v>33</v>
      </c>
      <c r="D7566" s="1">
        <v>46125</v>
      </c>
      <c r="E7566" t="s">
        <v>30</v>
      </c>
      <c r="AF7566">
        <f>IF(excel_project[[#This Row],[Total Messages]]&gt;0,1,0)</f>
        <v>0</v>
      </c>
    </row>
    <row r="7567" spans="1:32" x14ac:dyDescent="0.3">
      <c r="A7567" t="s">
        <v>106</v>
      </c>
      <c r="B7567">
        <f t="shared" si="118"/>
        <v>69</v>
      </c>
      <c r="C7567" t="s">
        <v>33</v>
      </c>
      <c r="D7567" s="1">
        <v>46126</v>
      </c>
      <c r="E7567" t="s">
        <v>34</v>
      </c>
      <c r="AF7567">
        <f>IF(excel_project[[#This Row],[Total Messages]]&gt;0,1,0)</f>
        <v>0</v>
      </c>
    </row>
    <row r="7568" spans="1:32" x14ac:dyDescent="0.3">
      <c r="A7568" t="s">
        <v>106</v>
      </c>
      <c r="B7568">
        <f t="shared" si="118"/>
        <v>69</v>
      </c>
      <c r="C7568" t="s">
        <v>33</v>
      </c>
      <c r="D7568" s="1">
        <v>46127</v>
      </c>
      <c r="E7568" t="s">
        <v>35</v>
      </c>
      <c r="AF7568">
        <f>IF(excel_project[[#This Row],[Total Messages]]&gt;0,1,0)</f>
        <v>0</v>
      </c>
    </row>
    <row r="7569" spans="1:32" x14ac:dyDescent="0.3">
      <c r="A7569" t="s">
        <v>106</v>
      </c>
      <c r="B7569">
        <f t="shared" si="118"/>
        <v>69</v>
      </c>
      <c r="C7569" t="s">
        <v>33</v>
      </c>
      <c r="D7569" s="1">
        <v>46128</v>
      </c>
      <c r="E7569" t="s">
        <v>36</v>
      </c>
      <c r="AF7569">
        <f>IF(excel_project[[#This Row],[Total Messages]]&gt;0,1,0)</f>
        <v>0</v>
      </c>
    </row>
    <row r="7570" spans="1:32" x14ac:dyDescent="0.3">
      <c r="A7570" t="s">
        <v>106</v>
      </c>
      <c r="B7570">
        <f t="shared" si="118"/>
        <v>69</v>
      </c>
      <c r="C7570" t="s">
        <v>33</v>
      </c>
      <c r="D7570" s="1">
        <v>46129</v>
      </c>
      <c r="E7570" t="s">
        <v>38</v>
      </c>
      <c r="AF7570">
        <f>IF(excel_project[[#This Row],[Total Messages]]&gt;0,1,0)</f>
        <v>0</v>
      </c>
    </row>
    <row r="7571" spans="1:32" x14ac:dyDescent="0.3">
      <c r="A7571" t="s">
        <v>106</v>
      </c>
      <c r="B7571">
        <f t="shared" si="118"/>
        <v>69</v>
      </c>
      <c r="C7571" t="s">
        <v>33</v>
      </c>
      <c r="D7571" s="1">
        <v>46130</v>
      </c>
      <c r="E7571" t="s">
        <v>39</v>
      </c>
      <c r="AF7571">
        <f>IF(excel_project[[#This Row],[Total Messages]]&gt;0,1,0)</f>
        <v>0</v>
      </c>
    </row>
    <row r="7572" spans="1:32" x14ac:dyDescent="0.3">
      <c r="A7572" t="s">
        <v>106</v>
      </c>
      <c r="B7572">
        <f t="shared" si="118"/>
        <v>69</v>
      </c>
      <c r="C7572" t="s">
        <v>33</v>
      </c>
      <c r="D7572" s="1">
        <v>46131</v>
      </c>
      <c r="E7572" t="s">
        <v>40</v>
      </c>
      <c r="AF7572">
        <f>IF(excel_project[[#This Row],[Total Messages]]&gt;0,1,0)</f>
        <v>0</v>
      </c>
    </row>
    <row r="7573" spans="1:32" x14ac:dyDescent="0.3">
      <c r="A7573" t="s">
        <v>106</v>
      </c>
      <c r="B7573">
        <f t="shared" si="118"/>
        <v>69</v>
      </c>
      <c r="C7573" t="s">
        <v>33</v>
      </c>
      <c r="D7573" s="1">
        <v>46132</v>
      </c>
      <c r="E7573" t="s">
        <v>30</v>
      </c>
      <c r="AF7573">
        <f>IF(excel_project[[#This Row],[Total Messages]]&gt;0,1,0)</f>
        <v>0</v>
      </c>
    </row>
    <row r="7574" spans="1:32" x14ac:dyDescent="0.3">
      <c r="A7574" t="s">
        <v>106</v>
      </c>
      <c r="B7574">
        <f t="shared" si="118"/>
        <v>69</v>
      </c>
      <c r="C7574" t="s">
        <v>33</v>
      </c>
      <c r="D7574" s="1">
        <v>46133</v>
      </c>
      <c r="E7574" t="s">
        <v>34</v>
      </c>
      <c r="AF7574">
        <f>IF(excel_project[[#This Row],[Total Messages]]&gt;0,1,0)</f>
        <v>0</v>
      </c>
    </row>
    <row r="7575" spans="1:32" x14ac:dyDescent="0.3">
      <c r="A7575" t="s">
        <v>106</v>
      </c>
      <c r="B7575">
        <f t="shared" si="118"/>
        <v>69</v>
      </c>
      <c r="C7575" t="s">
        <v>33</v>
      </c>
      <c r="D7575" s="1">
        <v>46134</v>
      </c>
      <c r="E7575" t="s">
        <v>35</v>
      </c>
      <c r="AF7575">
        <f>IF(excel_project[[#This Row],[Total Messages]]&gt;0,1,0)</f>
        <v>0</v>
      </c>
    </row>
    <row r="7576" spans="1:32" x14ac:dyDescent="0.3">
      <c r="A7576" t="s">
        <v>106</v>
      </c>
      <c r="B7576">
        <f t="shared" si="118"/>
        <v>69</v>
      </c>
      <c r="C7576" t="s">
        <v>33</v>
      </c>
      <c r="D7576" s="1">
        <v>46135</v>
      </c>
      <c r="E7576" t="s">
        <v>36</v>
      </c>
      <c r="AF7576">
        <f>IF(excel_project[[#This Row],[Total Messages]]&gt;0,1,0)</f>
        <v>0</v>
      </c>
    </row>
    <row r="7577" spans="1:32" x14ac:dyDescent="0.3">
      <c r="A7577" t="s">
        <v>106</v>
      </c>
      <c r="B7577">
        <f t="shared" si="118"/>
        <v>69</v>
      </c>
      <c r="C7577" t="s">
        <v>33</v>
      </c>
      <c r="D7577" s="1">
        <v>46136</v>
      </c>
      <c r="E7577" t="s">
        <v>38</v>
      </c>
      <c r="AF7577">
        <f>IF(excel_project[[#This Row],[Total Messages]]&gt;0,1,0)</f>
        <v>0</v>
      </c>
    </row>
    <row r="7578" spans="1:32" x14ac:dyDescent="0.3">
      <c r="A7578" t="s">
        <v>106</v>
      </c>
      <c r="B7578">
        <f t="shared" si="118"/>
        <v>69</v>
      </c>
      <c r="C7578" t="s">
        <v>33</v>
      </c>
      <c r="D7578" s="1">
        <v>46137</v>
      </c>
      <c r="E7578" t="s">
        <v>39</v>
      </c>
      <c r="AF7578">
        <f>IF(excel_project[[#This Row],[Total Messages]]&gt;0,1,0)</f>
        <v>0</v>
      </c>
    </row>
    <row r="7579" spans="1:32" x14ac:dyDescent="0.3">
      <c r="A7579" t="s">
        <v>106</v>
      </c>
      <c r="B7579">
        <f t="shared" si="118"/>
        <v>69</v>
      </c>
      <c r="C7579" t="s">
        <v>33</v>
      </c>
      <c r="D7579" s="1">
        <v>46138</v>
      </c>
      <c r="E7579" t="s">
        <v>40</v>
      </c>
      <c r="AF7579">
        <f>IF(excel_project[[#This Row],[Total Messages]]&gt;0,1,0)</f>
        <v>0</v>
      </c>
    </row>
    <row r="7580" spans="1:32" x14ac:dyDescent="0.3">
      <c r="A7580" t="s">
        <v>106</v>
      </c>
      <c r="B7580">
        <f t="shared" si="118"/>
        <v>69</v>
      </c>
      <c r="C7580" t="s">
        <v>33</v>
      </c>
      <c r="D7580" s="1">
        <v>46139</v>
      </c>
      <c r="E7580" t="s">
        <v>30</v>
      </c>
      <c r="AF7580">
        <f>IF(excel_project[[#This Row],[Total Messages]]&gt;0,1,0)</f>
        <v>0</v>
      </c>
    </row>
    <row r="7581" spans="1:32" x14ac:dyDescent="0.3">
      <c r="A7581" t="s">
        <v>106</v>
      </c>
      <c r="B7581">
        <f t="shared" si="118"/>
        <v>69</v>
      </c>
      <c r="C7581" t="s">
        <v>33</v>
      </c>
      <c r="D7581" s="1">
        <v>46140</v>
      </c>
      <c r="E7581" t="s">
        <v>34</v>
      </c>
      <c r="AF7581">
        <f>IF(excel_project[[#This Row],[Total Messages]]&gt;0,1,0)</f>
        <v>0</v>
      </c>
    </row>
    <row r="7582" spans="1:32" x14ac:dyDescent="0.3">
      <c r="A7582" t="s">
        <v>106</v>
      </c>
      <c r="B7582">
        <f t="shared" si="118"/>
        <v>69</v>
      </c>
      <c r="C7582" t="s">
        <v>33</v>
      </c>
      <c r="D7582" s="1">
        <v>46141</v>
      </c>
      <c r="E7582" t="s">
        <v>35</v>
      </c>
      <c r="AF7582">
        <f>IF(excel_project[[#This Row],[Total Messages]]&gt;0,1,0)</f>
        <v>0</v>
      </c>
    </row>
    <row r="7583" spans="1:32" x14ac:dyDescent="0.3">
      <c r="A7583" t="s">
        <v>106</v>
      </c>
      <c r="B7583">
        <f t="shared" si="118"/>
        <v>69</v>
      </c>
      <c r="C7583" t="s">
        <v>33</v>
      </c>
      <c r="D7583" s="1">
        <v>46142</v>
      </c>
      <c r="E7583" t="s">
        <v>36</v>
      </c>
      <c r="AF7583">
        <f>IF(excel_project[[#This Row],[Total Messages]]&gt;0,1,0)</f>
        <v>0</v>
      </c>
    </row>
    <row r="7584" spans="1:32" x14ac:dyDescent="0.3">
      <c r="A7584" t="s">
        <v>106</v>
      </c>
      <c r="B7584">
        <f t="shared" si="118"/>
        <v>69</v>
      </c>
      <c r="C7584" t="s">
        <v>33</v>
      </c>
      <c r="D7584" s="1">
        <v>46143</v>
      </c>
      <c r="E7584" t="s">
        <v>38</v>
      </c>
      <c r="AF7584">
        <f>IF(excel_project[[#This Row],[Total Messages]]&gt;0,1,0)</f>
        <v>0</v>
      </c>
    </row>
    <row r="7585" spans="1:32" x14ac:dyDescent="0.3">
      <c r="A7585" t="s">
        <v>106</v>
      </c>
      <c r="B7585">
        <f t="shared" si="118"/>
        <v>69</v>
      </c>
      <c r="C7585" t="s">
        <v>33</v>
      </c>
      <c r="D7585" s="1">
        <v>46144</v>
      </c>
      <c r="E7585" t="s">
        <v>39</v>
      </c>
      <c r="AF7585">
        <f>IF(excel_project[[#This Row],[Total Messages]]&gt;0,1,0)</f>
        <v>0</v>
      </c>
    </row>
    <row r="7586" spans="1:32" x14ac:dyDescent="0.3">
      <c r="A7586" t="s">
        <v>106</v>
      </c>
      <c r="B7586">
        <f t="shared" si="118"/>
        <v>69</v>
      </c>
      <c r="C7586" t="s">
        <v>33</v>
      </c>
      <c r="D7586" s="1">
        <v>46145</v>
      </c>
      <c r="E7586" t="s">
        <v>40</v>
      </c>
      <c r="AF7586">
        <f>IF(excel_project[[#This Row],[Total Messages]]&gt;0,1,0)</f>
        <v>0</v>
      </c>
    </row>
    <row r="7587" spans="1:32" x14ac:dyDescent="0.3">
      <c r="A7587" t="s">
        <v>106</v>
      </c>
      <c r="B7587">
        <f t="shared" si="118"/>
        <v>69</v>
      </c>
      <c r="C7587" t="s">
        <v>33</v>
      </c>
      <c r="D7587" s="1">
        <v>46146</v>
      </c>
      <c r="E7587" t="s">
        <v>30</v>
      </c>
      <c r="AF7587">
        <f>IF(excel_project[[#This Row],[Total Messages]]&gt;0,1,0)</f>
        <v>0</v>
      </c>
    </row>
    <row r="7588" spans="1:32" x14ac:dyDescent="0.3">
      <c r="A7588" t="s">
        <v>106</v>
      </c>
      <c r="B7588">
        <f t="shared" si="118"/>
        <v>69</v>
      </c>
      <c r="C7588" t="s">
        <v>33</v>
      </c>
      <c r="D7588" s="1">
        <v>46147</v>
      </c>
      <c r="E7588" t="s">
        <v>34</v>
      </c>
      <c r="AF7588">
        <f>IF(excel_project[[#This Row],[Total Messages]]&gt;0,1,0)</f>
        <v>0</v>
      </c>
    </row>
    <row r="7589" spans="1:32" x14ac:dyDescent="0.3">
      <c r="A7589" t="s">
        <v>106</v>
      </c>
      <c r="B7589">
        <f t="shared" si="118"/>
        <v>69</v>
      </c>
      <c r="C7589" t="s">
        <v>33</v>
      </c>
      <c r="D7589" s="1">
        <v>46148</v>
      </c>
      <c r="E7589" t="s">
        <v>35</v>
      </c>
      <c r="AF7589">
        <f>IF(excel_project[[#This Row],[Total Messages]]&gt;0,1,0)</f>
        <v>0</v>
      </c>
    </row>
    <row r="7590" spans="1:32" x14ac:dyDescent="0.3">
      <c r="A7590" t="s">
        <v>106</v>
      </c>
      <c r="B7590">
        <f t="shared" si="118"/>
        <v>69</v>
      </c>
      <c r="C7590" t="s">
        <v>33</v>
      </c>
      <c r="D7590" s="1">
        <v>46149</v>
      </c>
      <c r="E7590" t="s">
        <v>36</v>
      </c>
      <c r="AF7590">
        <f>IF(excel_project[[#This Row],[Total Messages]]&gt;0,1,0)</f>
        <v>0</v>
      </c>
    </row>
    <row r="7591" spans="1:32" x14ac:dyDescent="0.3">
      <c r="A7591" t="s">
        <v>106</v>
      </c>
      <c r="B7591">
        <f t="shared" si="118"/>
        <v>69</v>
      </c>
      <c r="C7591" t="s">
        <v>33</v>
      </c>
      <c r="D7591" s="1">
        <v>46150</v>
      </c>
      <c r="E7591" t="s">
        <v>38</v>
      </c>
      <c r="AF7591">
        <f>IF(excel_project[[#This Row],[Total Messages]]&gt;0,1,0)</f>
        <v>0</v>
      </c>
    </row>
    <row r="7592" spans="1:32" x14ac:dyDescent="0.3">
      <c r="A7592" t="s">
        <v>108</v>
      </c>
      <c r="B7592">
        <f t="shared" si="118"/>
        <v>70</v>
      </c>
      <c r="C7592" t="s">
        <v>33</v>
      </c>
      <c r="D7592" s="1">
        <v>46041</v>
      </c>
      <c r="E7592" t="s">
        <v>30</v>
      </c>
      <c r="AF7592">
        <f>IF(excel_project[[#This Row],[Total Messages]]&gt;0,1,0)</f>
        <v>0</v>
      </c>
    </row>
    <row r="7593" spans="1:32" x14ac:dyDescent="0.3">
      <c r="A7593" t="s">
        <v>108</v>
      </c>
      <c r="B7593">
        <f t="shared" si="118"/>
        <v>70</v>
      </c>
      <c r="C7593" t="s">
        <v>33</v>
      </c>
      <c r="D7593" s="1">
        <v>46042</v>
      </c>
      <c r="E7593" t="s">
        <v>34</v>
      </c>
      <c r="AF7593">
        <f>IF(excel_project[[#This Row],[Total Messages]]&gt;0,1,0)</f>
        <v>0</v>
      </c>
    </row>
    <row r="7594" spans="1:32" x14ac:dyDescent="0.3">
      <c r="A7594" t="s">
        <v>108</v>
      </c>
      <c r="B7594">
        <f t="shared" si="118"/>
        <v>70</v>
      </c>
      <c r="C7594" t="s">
        <v>33</v>
      </c>
      <c r="D7594" s="1">
        <v>46043</v>
      </c>
      <c r="E7594" t="s">
        <v>35</v>
      </c>
      <c r="AF7594">
        <f>IF(excel_project[[#This Row],[Total Messages]]&gt;0,1,0)</f>
        <v>0</v>
      </c>
    </row>
    <row r="7595" spans="1:32" x14ac:dyDescent="0.3">
      <c r="A7595" t="s">
        <v>108</v>
      </c>
      <c r="B7595">
        <f t="shared" si="118"/>
        <v>70</v>
      </c>
      <c r="C7595" t="s">
        <v>33</v>
      </c>
      <c r="D7595" s="1">
        <v>46044</v>
      </c>
      <c r="E7595" t="s">
        <v>36</v>
      </c>
      <c r="AF7595">
        <f>IF(excel_project[[#This Row],[Total Messages]]&gt;0,1,0)</f>
        <v>0</v>
      </c>
    </row>
    <row r="7596" spans="1:32" x14ac:dyDescent="0.3">
      <c r="A7596" t="s">
        <v>108</v>
      </c>
      <c r="B7596">
        <f t="shared" si="118"/>
        <v>70</v>
      </c>
      <c r="C7596" t="s">
        <v>33</v>
      </c>
      <c r="D7596" s="1">
        <v>46045</v>
      </c>
      <c r="E7596" t="s">
        <v>38</v>
      </c>
      <c r="AF7596">
        <f>IF(excel_project[[#This Row],[Total Messages]]&gt;0,1,0)</f>
        <v>0</v>
      </c>
    </row>
    <row r="7597" spans="1:32" x14ac:dyDescent="0.3">
      <c r="A7597" t="s">
        <v>108</v>
      </c>
      <c r="B7597">
        <f t="shared" si="118"/>
        <v>70</v>
      </c>
      <c r="C7597" t="s">
        <v>33</v>
      </c>
      <c r="D7597" s="1">
        <v>46046</v>
      </c>
      <c r="E7597" t="s">
        <v>39</v>
      </c>
      <c r="AF7597">
        <f>IF(excel_project[[#This Row],[Total Messages]]&gt;0,1,0)</f>
        <v>0</v>
      </c>
    </row>
    <row r="7598" spans="1:32" x14ac:dyDescent="0.3">
      <c r="A7598" t="s">
        <v>108</v>
      </c>
      <c r="B7598">
        <f t="shared" si="118"/>
        <v>70</v>
      </c>
      <c r="C7598" t="s">
        <v>33</v>
      </c>
      <c r="D7598" s="1">
        <v>46047</v>
      </c>
      <c r="E7598" t="s">
        <v>40</v>
      </c>
      <c r="AF7598">
        <f>IF(excel_project[[#This Row],[Total Messages]]&gt;0,1,0)</f>
        <v>0</v>
      </c>
    </row>
    <row r="7599" spans="1:32" x14ac:dyDescent="0.3">
      <c r="A7599" t="s">
        <v>108</v>
      </c>
      <c r="B7599">
        <f t="shared" si="118"/>
        <v>70</v>
      </c>
      <c r="C7599" t="s">
        <v>33</v>
      </c>
      <c r="D7599" s="1">
        <v>46048</v>
      </c>
      <c r="E7599" t="s">
        <v>30</v>
      </c>
      <c r="AF7599">
        <f>IF(excel_project[[#This Row],[Total Messages]]&gt;0,1,0)</f>
        <v>0</v>
      </c>
    </row>
    <row r="7600" spans="1:32" x14ac:dyDescent="0.3">
      <c r="A7600" t="s">
        <v>108</v>
      </c>
      <c r="B7600">
        <f t="shared" si="118"/>
        <v>70</v>
      </c>
      <c r="C7600" t="s">
        <v>33</v>
      </c>
      <c r="D7600" s="1">
        <v>46049</v>
      </c>
      <c r="E7600" t="s">
        <v>34</v>
      </c>
      <c r="AF7600">
        <f>IF(excel_project[[#This Row],[Total Messages]]&gt;0,1,0)</f>
        <v>0</v>
      </c>
    </row>
    <row r="7601" spans="1:32" x14ac:dyDescent="0.3">
      <c r="A7601" t="s">
        <v>108</v>
      </c>
      <c r="B7601">
        <f t="shared" si="118"/>
        <v>70</v>
      </c>
      <c r="C7601" t="s">
        <v>33</v>
      </c>
      <c r="D7601" s="1">
        <v>46050</v>
      </c>
      <c r="E7601" t="s">
        <v>35</v>
      </c>
      <c r="AF7601">
        <f>IF(excel_project[[#This Row],[Total Messages]]&gt;0,1,0)</f>
        <v>0</v>
      </c>
    </row>
    <row r="7602" spans="1:32" x14ac:dyDescent="0.3">
      <c r="A7602" t="s">
        <v>108</v>
      </c>
      <c r="B7602">
        <f t="shared" si="118"/>
        <v>70</v>
      </c>
      <c r="C7602" t="s">
        <v>33</v>
      </c>
      <c r="D7602" s="1">
        <v>46051</v>
      </c>
      <c r="E7602" t="s">
        <v>36</v>
      </c>
      <c r="AF7602">
        <f>IF(excel_project[[#This Row],[Total Messages]]&gt;0,1,0)</f>
        <v>0</v>
      </c>
    </row>
    <row r="7603" spans="1:32" x14ac:dyDescent="0.3">
      <c r="A7603" t="s">
        <v>108</v>
      </c>
      <c r="B7603">
        <f t="shared" si="118"/>
        <v>70</v>
      </c>
      <c r="C7603" t="s">
        <v>33</v>
      </c>
      <c r="D7603" s="1">
        <v>46052</v>
      </c>
      <c r="E7603" t="s">
        <v>38</v>
      </c>
      <c r="AF7603">
        <f>IF(excel_project[[#This Row],[Total Messages]]&gt;0,1,0)</f>
        <v>0</v>
      </c>
    </row>
    <row r="7604" spans="1:32" x14ac:dyDescent="0.3">
      <c r="A7604" t="s">
        <v>108</v>
      </c>
      <c r="B7604">
        <f t="shared" si="118"/>
        <v>70</v>
      </c>
      <c r="C7604" t="s">
        <v>33</v>
      </c>
      <c r="D7604" s="1">
        <v>46053</v>
      </c>
      <c r="E7604" t="s">
        <v>39</v>
      </c>
      <c r="AF7604">
        <f>IF(excel_project[[#This Row],[Total Messages]]&gt;0,1,0)</f>
        <v>0</v>
      </c>
    </row>
    <row r="7605" spans="1:32" x14ac:dyDescent="0.3">
      <c r="A7605" t="s">
        <v>108</v>
      </c>
      <c r="B7605">
        <f t="shared" si="118"/>
        <v>70</v>
      </c>
      <c r="C7605" t="s">
        <v>33</v>
      </c>
      <c r="D7605" s="1">
        <v>46054</v>
      </c>
      <c r="E7605" t="s">
        <v>40</v>
      </c>
      <c r="AF7605">
        <f>IF(excel_project[[#This Row],[Total Messages]]&gt;0,1,0)</f>
        <v>0</v>
      </c>
    </row>
    <row r="7606" spans="1:32" x14ac:dyDescent="0.3">
      <c r="A7606" t="s">
        <v>108</v>
      </c>
      <c r="B7606">
        <f t="shared" si="118"/>
        <v>70</v>
      </c>
      <c r="C7606" t="s">
        <v>33</v>
      </c>
      <c r="D7606" s="1">
        <v>46055</v>
      </c>
      <c r="E7606" t="s">
        <v>30</v>
      </c>
      <c r="AF7606">
        <f>IF(excel_project[[#This Row],[Total Messages]]&gt;0,1,0)</f>
        <v>0</v>
      </c>
    </row>
    <row r="7607" spans="1:32" x14ac:dyDescent="0.3">
      <c r="A7607" t="s">
        <v>108</v>
      </c>
      <c r="B7607">
        <f t="shared" si="118"/>
        <v>70</v>
      </c>
      <c r="C7607" t="s">
        <v>33</v>
      </c>
      <c r="D7607" s="1">
        <v>46056</v>
      </c>
      <c r="E7607" t="s">
        <v>34</v>
      </c>
      <c r="AF7607">
        <f>IF(excel_project[[#This Row],[Total Messages]]&gt;0,1,0)</f>
        <v>0</v>
      </c>
    </row>
    <row r="7608" spans="1:32" x14ac:dyDescent="0.3">
      <c r="A7608" t="s">
        <v>108</v>
      </c>
      <c r="B7608">
        <f t="shared" si="118"/>
        <v>70</v>
      </c>
      <c r="C7608" t="s">
        <v>33</v>
      </c>
      <c r="D7608" s="1">
        <v>46057</v>
      </c>
      <c r="E7608" t="s">
        <v>35</v>
      </c>
      <c r="AF7608">
        <f>IF(excel_project[[#This Row],[Total Messages]]&gt;0,1,0)</f>
        <v>0</v>
      </c>
    </row>
    <row r="7609" spans="1:32" x14ac:dyDescent="0.3">
      <c r="A7609" t="s">
        <v>108</v>
      </c>
      <c r="B7609">
        <f t="shared" si="118"/>
        <v>70</v>
      </c>
      <c r="C7609" t="s">
        <v>33</v>
      </c>
      <c r="D7609" s="1">
        <v>46058</v>
      </c>
      <c r="E7609" t="s">
        <v>36</v>
      </c>
      <c r="AF7609">
        <f>IF(excel_project[[#This Row],[Total Messages]]&gt;0,1,0)</f>
        <v>0</v>
      </c>
    </row>
    <row r="7610" spans="1:32" x14ac:dyDescent="0.3">
      <c r="A7610" t="s">
        <v>108</v>
      </c>
      <c r="B7610">
        <f t="shared" si="118"/>
        <v>70</v>
      </c>
      <c r="C7610" t="s">
        <v>33</v>
      </c>
      <c r="D7610" s="1">
        <v>46059</v>
      </c>
      <c r="E7610" t="s">
        <v>38</v>
      </c>
      <c r="AF7610">
        <f>IF(excel_project[[#This Row],[Total Messages]]&gt;0,1,0)</f>
        <v>0</v>
      </c>
    </row>
    <row r="7611" spans="1:32" x14ac:dyDescent="0.3">
      <c r="A7611" t="s">
        <v>108</v>
      </c>
      <c r="B7611">
        <f t="shared" si="118"/>
        <v>70</v>
      </c>
      <c r="C7611" t="s">
        <v>33</v>
      </c>
      <c r="D7611" s="1">
        <v>46060</v>
      </c>
      <c r="E7611" t="s">
        <v>39</v>
      </c>
      <c r="AF7611">
        <f>IF(excel_project[[#This Row],[Total Messages]]&gt;0,1,0)</f>
        <v>0</v>
      </c>
    </row>
    <row r="7612" spans="1:32" x14ac:dyDescent="0.3">
      <c r="A7612" t="s">
        <v>108</v>
      </c>
      <c r="B7612">
        <f t="shared" si="118"/>
        <v>70</v>
      </c>
      <c r="C7612" t="s">
        <v>33</v>
      </c>
      <c r="D7612" s="1">
        <v>46061</v>
      </c>
      <c r="E7612" t="s">
        <v>40</v>
      </c>
      <c r="AF7612">
        <f>IF(excel_project[[#This Row],[Total Messages]]&gt;0,1,0)</f>
        <v>0</v>
      </c>
    </row>
    <row r="7613" spans="1:32" x14ac:dyDescent="0.3">
      <c r="A7613" t="s">
        <v>108</v>
      </c>
      <c r="B7613">
        <f t="shared" si="118"/>
        <v>70</v>
      </c>
      <c r="C7613" t="s">
        <v>33</v>
      </c>
      <c r="D7613" s="1">
        <v>46062</v>
      </c>
      <c r="E7613" t="s">
        <v>30</v>
      </c>
      <c r="AF7613">
        <f>IF(excel_project[[#This Row],[Total Messages]]&gt;0,1,0)</f>
        <v>0</v>
      </c>
    </row>
    <row r="7614" spans="1:32" x14ac:dyDescent="0.3">
      <c r="A7614" t="s">
        <v>108</v>
      </c>
      <c r="B7614">
        <f t="shared" si="118"/>
        <v>70</v>
      </c>
      <c r="C7614" t="s">
        <v>33</v>
      </c>
      <c r="D7614" s="1">
        <v>46063</v>
      </c>
      <c r="E7614" t="s">
        <v>34</v>
      </c>
      <c r="AF7614">
        <f>IF(excel_project[[#This Row],[Total Messages]]&gt;0,1,0)</f>
        <v>0</v>
      </c>
    </row>
    <row r="7615" spans="1:32" x14ac:dyDescent="0.3">
      <c r="A7615" t="s">
        <v>108</v>
      </c>
      <c r="B7615">
        <f t="shared" si="118"/>
        <v>70</v>
      </c>
      <c r="C7615" t="s">
        <v>33</v>
      </c>
      <c r="D7615" s="1">
        <v>46064</v>
      </c>
      <c r="E7615" t="s">
        <v>35</v>
      </c>
      <c r="AF7615">
        <f>IF(excel_project[[#This Row],[Total Messages]]&gt;0,1,0)</f>
        <v>0</v>
      </c>
    </row>
    <row r="7616" spans="1:32" x14ac:dyDescent="0.3">
      <c r="A7616" t="s">
        <v>108</v>
      </c>
      <c r="B7616">
        <f t="shared" si="118"/>
        <v>70</v>
      </c>
      <c r="C7616" t="s">
        <v>33</v>
      </c>
      <c r="D7616" s="1">
        <v>46065</v>
      </c>
      <c r="E7616" t="s">
        <v>36</v>
      </c>
      <c r="AF7616">
        <f>IF(excel_project[[#This Row],[Total Messages]]&gt;0,1,0)</f>
        <v>0</v>
      </c>
    </row>
    <row r="7617" spans="1:32" x14ac:dyDescent="0.3">
      <c r="A7617" t="s">
        <v>108</v>
      </c>
      <c r="B7617">
        <f t="shared" si="118"/>
        <v>70</v>
      </c>
      <c r="C7617" t="s">
        <v>33</v>
      </c>
      <c r="D7617" s="1">
        <v>46066</v>
      </c>
      <c r="E7617" t="s">
        <v>38</v>
      </c>
      <c r="AF7617">
        <f>IF(excel_project[[#This Row],[Total Messages]]&gt;0,1,0)</f>
        <v>0</v>
      </c>
    </row>
    <row r="7618" spans="1:32" x14ac:dyDescent="0.3">
      <c r="A7618" t="s">
        <v>108</v>
      </c>
      <c r="B7618">
        <f t="shared" ref="B7618:B7681" si="119">VALUE(LEFT(A7618,LEN(A7618)-1))</f>
        <v>70</v>
      </c>
      <c r="C7618" t="s">
        <v>33</v>
      </c>
      <c r="D7618" s="1">
        <v>46067</v>
      </c>
      <c r="E7618" t="s">
        <v>39</v>
      </c>
      <c r="AF7618">
        <f>IF(excel_project[[#This Row],[Total Messages]]&gt;0,1,0)</f>
        <v>0</v>
      </c>
    </row>
    <row r="7619" spans="1:32" x14ac:dyDescent="0.3">
      <c r="A7619" t="s">
        <v>108</v>
      </c>
      <c r="B7619">
        <f t="shared" si="119"/>
        <v>70</v>
      </c>
      <c r="C7619" t="s">
        <v>33</v>
      </c>
      <c r="D7619" s="1">
        <v>46068</v>
      </c>
      <c r="E7619" t="s">
        <v>40</v>
      </c>
      <c r="AF7619">
        <f>IF(excel_project[[#This Row],[Total Messages]]&gt;0,1,0)</f>
        <v>0</v>
      </c>
    </row>
    <row r="7620" spans="1:32" x14ac:dyDescent="0.3">
      <c r="A7620" t="s">
        <v>108</v>
      </c>
      <c r="B7620">
        <f t="shared" si="119"/>
        <v>70</v>
      </c>
      <c r="C7620" t="s">
        <v>33</v>
      </c>
      <c r="D7620" s="1">
        <v>46069</v>
      </c>
      <c r="E7620" t="s">
        <v>30</v>
      </c>
      <c r="AF7620">
        <f>IF(excel_project[[#This Row],[Total Messages]]&gt;0,1,0)</f>
        <v>0</v>
      </c>
    </row>
    <row r="7621" spans="1:32" x14ac:dyDescent="0.3">
      <c r="A7621" t="s">
        <v>108</v>
      </c>
      <c r="B7621">
        <f t="shared" si="119"/>
        <v>70</v>
      </c>
      <c r="C7621" t="s">
        <v>33</v>
      </c>
      <c r="D7621" s="1">
        <v>46070</v>
      </c>
      <c r="E7621" t="s">
        <v>34</v>
      </c>
      <c r="AF7621">
        <f>IF(excel_project[[#This Row],[Total Messages]]&gt;0,1,0)</f>
        <v>0</v>
      </c>
    </row>
    <row r="7622" spans="1:32" x14ac:dyDescent="0.3">
      <c r="A7622" t="s">
        <v>108</v>
      </c>
      <c r="B7622">
        <f t="shared" si="119"/>
        <v>70</v>
      </c>
      <c r="C7622" t="s">
        <v>33</v>
      </c>
      <c r="D7622" s="1">
        <v>46071</v>
      </c>
      <c r="E7622" t="s">
        <v>35</v>
      </c>
      <c r="AF7622">
        <f>IF(excel_project[[#This Row],[Total Messages]]&gt;0,1,0)</f>
        <v>0</v>
      </c>
    </row>
    <row r="7623" spans="1:32" x14ac:dyDescent="0.3">
      <c r="A7623" t="s">
        <v>108</v>
      </c>
      <c r="B7623">
        <f t="shared" si="119"/>
        <v>70</v>
      </c>
      <c r="C7623" t="s">
        <v>33</v>
      </c>
      <c r="D7623" s="1">
        <v>46072</v>
      </c>
      <c r="E7623" t="s">
        <v>36</v>
      </c>
      <c r="AF7623">
        <f>IF(excel_project[[#This Row],[Total Messages]]&gt;0,1,0)</f>
        <v>0</v>
      </c>
    </row>
    <row r="7624" spans="1:32" x14ac:dyDescent="0.3">
      <c r="A7624" t="s">
        <v>108</v>
      </c>
      <c r="B7624">
        <f t="shared" si="119"/>
        <v>70</v>
      </c>
      <c r="C7624" t="s">
        <v>33</v>
      </c>
      <c r="D7624" s="1">
        <v>46073</v>
      </c>
      <c r="E7624" t="s">
        <v>38</v>
      </c>
      <c r="AF7624">
        <f>IF(excel_project[[#This Row],[Total Messages]]&gt;0,1,0)</f>
        <v>0</v>
      </c>
    </row>
    <row r="7625" spans="1:32" x14ac:dyDescent="0.3">
      <c r="A7625" t="s">
        <v>108</v>
      </c>
      <c r="B7625">
        <f t="shared" si="119"/>
        <v>70</v>
      </c>
      <c r="C7625" t="s">
        <v>33</v>
      </c>
      <c r="D7625" s="1">
        <v>46074</v>
      </c>
      <c r="E7625" t="s">
        <v>39</v>
      </c>
      <c r="AF7625">
        <f>IF(excel_project[[#This Row],[Total Messages]]&gt;0,1,0)</f>
        <v>0</v>
      </c>
    </row>
    <row r="7626" spans="1:32" x14ac:dyDescent="0.3">
      <c r="A7626" t="s">
        <v>108</v>
      </c>
      <c r="B7626">
        <f t="shared" si="119"/>
        <v>70</v>
      </c>
      <c r="C7626" t="s">
        <v>33</v>
      </c>
      <c r="D7626" s="1">
        <v>46075</v>
      </c>
      <c r="E7626" t="s">
        <v>40</v>
      </c>
      <c r="AF7626">
        <f>IF(excel_project[[#This Row],[Total Messages]]&gt;0,1,0)</f>
        <v>0</v>
      </c>
    </row>
    <row r="7627" spans="1:32" x14ac:dyDescent="0.3">
      <c r="A7627" t="s">
        <v>108</v>
      </c>
      <c r="B7627">
        <f t="shared" si="119"/>
        <v>70</v>
      </c>
      <c r="C7627" t="s">
        <v>33</v>
      </c>
      <c r="D7627" s="1">
        <v>46076</v>
      </c>
      <c r="E7627" t="s">
        <v>30</v>
      </c>
      <c r="AF7627">
        <f>IF(excel_project[[#This Row],[Total Messages]]&gt;0,1,0)</f>
        <v>0</v>
      </c>
    </row>
    <row r="7628" spans="1:32" x14ac:dyDescent="0.3">
      <c r="A7628" t="s">
        <v>108</v>
      </c>
      <c r="B7628">
        <f t="shared" si="119"/>
        <v>70</v>
      </c>
      <c r="C7628" t="s">
        <v>33</v>
      </c>
      <c r="D7628" s="1">
        <v>46077</v>
      </c>
      <c r="E7628" t="s">
        <v>34</v>
      </c>
      <c r="AF7628">
        <f>IF(excel_project[[#This Row],[Total Messages]]&gt;0,1,0)</f>
        <v>0</v>
      </c>
    </row>
    <row r="7629" spans="1:32" x14ac:dyDescent="0.3">
      <c r="A7629" t="s">
        <v>108</v>
      </c>
      <c r="B7629">
        <f t="shared" si="119"/>
        <v>70</v>
      </c>
      <c r="C7629" t="s">
        <v>33</v>
      </c>
      <c r="D7629" s="1">
        <v>46078</v>
      </c>
      <c r="E7629" t="s">
        <v>35</v>
      </c>
      <c r="AF7629">
        <f>IF(excel_project[[#This Row],[Total Messages]]&gt;0,1,0)</f>
        <v>0</v>
      </c>
    </row>
    <row r="7630" spans="1:32" x14ac:dyDescent="0.3">
      <c r="A7630" t="s">
        <v>108</v>
      </c>
      <c r="B7630">
        <f t="shared" si="119"/>
        <v>70</v>
      </c>
      <c r="C7630" t="s">
        <v>33</v>
      </c>
      <c r="D7630" s="1">
        <v>46079</v>
      </c>
      <c r="E7630" t="s">
        <v>36</v>
      </c>
      <c r="AF7630">
        <f>IF(excel_project[[#This Row],[Total Messages]]&gt;0,1,0)</f>
        <v>0</v>
      </c>
    </row>
    <row r="7631" spans="1:32" x14ac:dyDescent="0.3">
      <c r="A7631" t="s">
        <v>108</v>
      </c>
      <c r="B7631">
        <f t="shared" si="119"/>
        <v>70</v>
      </c>
      <c r="C7631" t="s">
        <v>33</v>
      </c>
      <c r="D7631" s="1">
        <v>46080</v>
      </c>
      <c r="E7631" t="s">
        <v>38</v>
      </c>
      <c r="AF7631">
        <f>IF(excel_project[[#This Row],[Total Messages]]&gt;0,1,0)</f>
        <v>0</v>
      </c>
    </row>
    <row r="7632" spans="1:32" x14ac:dyDescent="0.3">
      <c r="A7632" t="s">
        <v>108</v>
      </c>
      <c r="B7632">
        <f t="shared" si="119"/>
        <v>70</v>
      </c>
      <c r="C7632" t="s">
        <v>33</v>
      </c>
      <c r="D7632" s="1">
        <v>46081</v>
      </c>
      <c r="E7632" t="s">
        <v>39</v>
      </c>
      <c r="AF7632">
        <f>IF(excel_project[[#This Row],[Total Messages]]&gt;0,1,0)</f>
        <v>0</v>
      </c>
    </row>
    <row r="7633" spans="1:32" x14ac:dyDescent="0.3">
      <c r="A7633" t="s">
        <v>108</v>
      </c>
      <c r="B7633">
        <f t="shared" si="119"/>
        <v>70</v>
      </c>
      <c r="C7633" t="s">
        <v>33</v>
      </c>
      <c r="D7633" s="1">
        <v>46082</v>
      </c>
      <c r="E7633" t="s">
        <v>40</v>
      </c>
      <c r="AF7633">
        <f>IF(excel_project[[#This Row],[Total Messages]]&gt;0,1,0)</f>
        <v>0</v>
      </c>
    </row>
    <row r="7634" spans="1:32" x14ac:dyDescent="0.3">
      <c r="A7634" t="s">
        <v>108</v>
      </c>
      <c r="B7634">
        <f t="shared" si="119"/>
        <v>70</v>
      </c>
      <c r="C7634" t="s">
        <v>33</v>
      </c>
      <c r="D7634" s="1">
        <v>46083</v>
      </c>
      <c r="E7634" t="s">
        <v>30</v>
      </c>
      <c r="F7634">
        <v>2</v>
      </c>
      <c r="G7634">
        <v>1</v>
      </c>
      <c r="H7634">
        <v>1</v>
      </c>
      <c r="I7634" t="s">
        <v>37</v>
      </c>
      <c r="J7634" t="s">
        <v>31</v>
      </c>
      <c r="W7634">
        <v>1</v>
      </c>
      <c r="AF7634">
        <f>IF(excel_project[[#This Row],[Total Messages]]&gt;0,1,0)</f>
        <v>1</v>
      </c>
    </row>
    <row r="7635" spans="1:32" x14ac:dyDescent="0.3">
      <c r="A7635" t="s">
        <v>108</v>
      </c>
      <c r="B7635">
        <f t="shared" si="119"/>
        <v>70</v>
      </c>
      <c r="C7635" t="s">
        <v>33</v>
      </c>
      <c r="D7635" s="1">
        <v>46084</v>
      </c>
      <c r="E7635" t="s">
        <v>34</v>
      </c>
      <c r="AF7635">
        <f>IF(excel_project[[#This Row],[Total Messages]]&gt;0,1,0)</f>
        <v>0</v>
      </c>
    </row>
    <row r="7636" spans="1:32" x14ac:dyDescent="0.3">
      <c r="A7636" t="s">
        <v>108</v>
      </c>
      <c r="B7636">
        <f t="shared" si="119"/>
        <v>70</v>
      </c>
      <c r="C7636" t="s">
        <v>33</v>
      </c>
      <c r="D7636" s="1">
        <v>46085</v>
      </c>
      <c r="E7636" t="s">
        <v>35</v>
      </c>
      <c r="AF7636">
        <f>IF(excel_project[[#This Row],[Total Messages]]&gt;0,1,0)</f>
        <v>0</v>
      </c>
    </row>
    <row r="7637" spans="1:32" x14ac:dyDescent="0.3">
      <c r="A7637" t="s">
        <v>108</v>
      </c>
      <c r="B7637">
        <f t="shared" si="119"/>
        <v>70</v>
      </c>
      <c r="C7637" t="s">
        <v>33</v>
      </c>
      <c r="D7637" s="1">
        <v>46086</v>
      </c>
      <c r="E7637" t="s">
        <v>36</v>
      </c>
      <c r="AF7637">
        <f>IF(excel_project[[#This Row],[Total Messages]]&gt;0,1,0)</f>
        <v>0</v>
      </c>
    </row>
    <row r="7638" spans="1:32" x14ac:dyDescent="0.3">
      <c r="A7638" t="s">
        <v>108</v>
      </c>
      <c r="B7638">
        <f t="shared" si="119"/>
        <v>70</v>
      </c>
      <c r="C7638" t="s">
        <v>33</v>
      </c>
      <c r="D7638" s="1">
        <v>46087</v>
      </c>
      <c r="E7638" t="s">
        <v>38</v>
      </c>
      <c r="AF7638">
        <f>IF(excel_project[[#This Row],[Total Messages]]&gt;0,1,0)</f>
        <v>0</v>
      </c>
    </row>
    <row r="7639" spans="1:32" x14ac:dyDescent="0.3">
      <c r="A7639" t="s">
        <v>108</v>
      </c>
      <c r="B7639">
        <f t="shared" si="119"/>
        <v>70</v>
      </c>
      <c r="C7639" t="s">
        <v>33</v>
      </c>
      <c r="D7639" s="1">
        <v>46088</v>
      </c>
      <c r="E7639" t="s">
        <v>39</v>
      </c>
      <c r="AF7639">
        <f>IF(excel_project[[#This Row],[Total Messages]]&gt;0,1,0)</f>
        <v>0</v>
      </c>
    </row>
    <row r="7640" spans="1:32" x14ac:dyDescent="0.3">
      <c r="A7640" t="s">
        <v>108</v>
      </c>
      <c r="B7640">
        <f t="shared" si="119"/>
        <v>70</v>
      </c>
      <c r="C7640" t="s">
        <v>33</v>
      </c>
      <c r="D7640" s="1">
        <v>46089</v>
      </c>
      <c r="E7640" t="s">
        <v>40</v>
      </c>
      <c r="AF7640">
        <f>IF(excel_project[[#This Row],[Total Messages]]&gt;0,1,0)</f>
        <v>0</v>
      </c>
    </row>
    <row r="7641" spans="1:32" x14ac:dyDescent="0.3">
      <c r="A7641" t="s">
        <v>108</v>
      </c>
      <c r="B7641">
        <f t="shared" si="119"/>
        <v>70</v>
      </c>
      <c r="C7641" t="s">
        <v>33</v>
      </c>
      <c r="D7641" s="1">
        <v>46090</v>
      </c>
      <c r="E7641" t="s">
        <v>30</v>
      </c>
      <c r="AF7641">
        <f>IF(excel_project[[#This Row],[Total Messages]]&gt;0,1,0)</f>
        <v>0</v>
      </c>
    </row>
    <row r="7642" spans="1:32" x14ac:dyDescent="0.3">
      <c r="A7642" t="s">
        <v>108</v>
      </c>
      <c r="B7642">
        <f t="shared" si="119"/>
        <v>70</v>
      </c>
      <c r="C7642" t="s">
        <v>33</v>
      </c>
      <c r="D7642" s="1">
        <v>46091</v>
      </c>
      <c r="E7642" t="s">
        <v>34</v>
      </c>
      <c r="AF7642">
        <f>IF(excel_project[[#This Row],[Total Messages]]&gt;0,1,0)</f>
        <v>0</v>
      </c>
    </row>
    <row r="7643" spans="1:32" x14ac:dyDescent="0.3">
      <c r="A7643" t="s">
        <v>108</v>
      </c>
      <c r="B7643">
        <f t="shared" si="119"/>
        <v>70</v>
      </c>
      <c r="C7643" t="s">
        <v>33</v>
      </c>
      <c r="D7643" s="1">
        <v>46092</v>
      </c>
      <c r="E7643" t="s">
        <v>35</v>
      </c>
      <c r="AF7643">
        <f>IF(excel_project[[#This Row],[Total Messages]]&gt;0,1,0)</f>
        <v>0</v>
      </c>
    </row>
    <row r="7644" spans="1:32" x14ac:dyDescent="0.3">
      <c r="A7644" t="s">
        <v>108</v>
      </c>
      <c r="B7644">
        <f t="shared" si="119"/>
        <v>70</v>
      </c>
      <c r="C7644" t="s">
        <v>33</v>
      </c>
      <c r="D7644" s="1">
        <v>46093</v>
      </c>
      <c r="E7644" t="s">
        <v>36</v>
      </c>
      <c r="AF7644">
        <f>IF(excel_project[[#This Row],[Total Messages]]&gt;0,1,0)</f>
        <v>0</v>
      </c>
    </row>
    <row r="7645" spans="1:32" x14ac:dyDescent="0.3">
      <c r="A7645" t="s">
        <v>108</v>
      </c>
      <c r="B7645">
        <f t="shared" si="119"/>
        <v>70</v>
      </c>
      <c r="C7645" t="s">
        <v>33</v>
      </c>
      <c r="D7645" s="1">
        <v>46094</v>
      </c>
      <c r="E7645" t="s">
        <v>38</v>
      </c>
      <c r="AF7645">
        <f>IF(excel_project[[#This Row],[Total Messages]]&gt;0,1,0)</f>
        <v>0</v>
      </c>
    </row>
    <row r="7646" spans="1:32" x14ac:dyDescent="0.3">
      <c r="A7646" t="s">
        <v>108</v>
      </c>
      <c r="B7646">
        <f t="shared" si="119"/>
        <v>70</v>
      </c>
      <c r="C7646" t="s">
        <v>33</v>
      </c>
      <c r="D7646" s="1">
        <v>46095</v>
      </c>
      <c r="E7646" t="s">
        <v>39</v>
      </c>
      <c r="AF7646">
        <f>IF(excel_project[[#This Row],[Total Messages]]&gt;0,1,0)</f>
        <v>0</v>
      </c>
    </row>
    <row r="7647" spans="1:32" x14ac:dyDescent="0.3">
      <c r="A7647" t="s">
        <v>108</v>
      </c>
      <c r="B7647">
        <f t="shared" si="119"/>
        <v>70</v>
      </c>
      <c r="C7647" t="s">
        <v>33</v>
      </c>
      <c r="D7647" s="1">
        <v>46096</v>
      </c>
      <c r="E7647" t="s">
        <v>40</v>
      </c>
      <c r="AF7647">
        <f>IF(excel_project[[#This Row],[Total Messages]]&gt;0,1,0)</f>
        <v>0</v>
      </c>
    </row>
    <row r="7648" spans="1:32" x14ac:dyDescent="0.3">
      <c r="A7648" t="s">
        <v>108</v>
      </c>
      <c r="B7648">
        <f t="shared" si="119"/>
        <v>70</v>
      </c>
      <c r="C7648" t="s">
        <v>33</v>
      </c>
      <c r="D7648" s="1">
        <v>46097</v>
      </c>
      <c r="E7648" t="s">
        <v>30</v>
      </c>
      <c r="AF7648">
        <f>IF(excel_project[[#This Row],[Total Messages]]&gt;0,1,0)</f>
        <v>0</v>
      </c>
    </row>
    <row r="7649" spans="1:32" x14ac:dyDescent="0.3">
      <c r="A7649" t="s">
        <v>108</v>
      </c>
      <c r="B7649">
        <f t="shared" si="119"/>
        <v>70</v>
      </c>
      <c r="C7649" t="s">
        <v>33</v>
      </c>
      <c r="D7649" s="1">
        <v>46098</v>
      </c>
      <c r="E7649" t="s">
        <v>34</v>
      </c>
      <c r="AF7649">
        <f>IF(excel_project[[#This Row],[Total Messages]]&gt;0,1,0)</f>
        <v>0</v>
      </c>
    </row>
    <row r="7650" spans="1:32" x14ac:dyDescent="0.3">
      <c r="A7650" t="s">
        <v>108</v>
      </c>
      <c r="B7650">
        <f t="shared" si="119"/>
        <v>70</v>
      </c>
      <c r="C7650" t="s">
        <v>33</v>
      </c>
      <c r="D7650" s="1">
        <v>46099</v>
      </c>
      <c r="E7650" t="s">
        <v>35</v>
      </c>
      <c r="AF7650">
        <f>IF(excel_project[[#This Row],[Total Messages]]&gt;0,1,0)</f>
        <v>0</v>
      </c>
    </row>
    <row r="7651" spans="1:32" x14ac:dyDescent="0.3">
      <c r="A7651" t="s">
        <v>108</v>
      </c>
      <c r="B7651">
        <f t="shared" si="119"/>
        <v>70</v>
      </c>
      <c r="C7651" t="s">
        <v>33</v>
      </c>
      <c r="D7651" s="1">
        <v>46100</v>
      </c>
      <c r="E7651" t="s">
        <v>36</v>
      </c>
      <c r="AF7651">
        <f>IF(excel_project[[#This Row],[Total Messages]]&gt;0,1,0)</f>
        <v>0</v>
      </c>
    </row>
    <row r="7652" spans="1:32" x14ac:dyDescent="0.3">
      <c r="A7652" t="s">
        <v>108</v>
      </c>
      <c r="B7652">
        <f t="shared" si="119"/>
        <v>70</v>
      </c>
      <c r="C7652" t="s">
        <v>33</v>
      </c>
      <c r="D7652" s="1">
        <v>46101</v>
      </c>
      <c r="E7652" t="s">
        <v>38</v>
      </c>
      <c r="AF7652">
        <f>IF(excel_project[[#This Row],[Total Messages]]&gt;0,1,0)</f>
        <v>0</v>
      </c>
    </row>
    <row r="7653" spans="1:32" x14ac:dyDescent="0.3">
      <c r="A7653" t="s">
        <v>108</v>
      </c>
      <c r="B7653">
        <f t="shared" si="119"/>
        <v>70</v>
      </c>
      <c r="C7653" t="s">
        <v>33</v>
      </c>
      <c r="D7653" s="1">
        <v>46102</v>
      </c>
      <c r="E7653" t="s">
        <v>39</v>
      </c>
      <c r="AF7653">
        <f>IF(excel_project[[#This Row],[Total Messages]]&gt;0,1,0)</f>
        <v>0</v>
      </c>
    </row>
    <row r="7654" spans="1:32" x14ac:dyDescent="0.3">
      <c r="A7654" t="s">
        <v>108</v>
      </c>
      <c r="B7654">
        <f t="shared" si="119"/>
        <v>70</v>
      </c>
      <c r="C7654" t="s">
        <v>33</v>
      </c>
      <c r="D7654" s="1">
        <v>46103</v>
      </c>
      <c r="E7654" t="s">
        <v>40</v>
      </c>
      <c r="AF7654">
        <f>IF(excel_project[[#This Row],[Total Messages]]&gt;0,1,0)</f>
        <v>0</v>
      </c>
    </row>
    <row r="7655" spans="1:32" x14ac:dyDescent="0.3">
      <c r="A7655" t="s">
        <v>108</v>
      </c>
      <c r="B7655">
        <f t="shared" si="119"/>
        <v>70</v>
      </c>
      <c r="C7655" t="s">
        <v>33</v>
      </c>
      <c r="D7655" s="1">
        <v>46104</v>
      </c>
      <c r="E7655" t="s">
        <v>30</v>
      </c>
      <c r="AF7655">
        <f>IF(excel_project[[#This Row],[Total Messages]]&gt;0,1,0)</f>
        <v>0</v>
      </c>
    </row>
    <row r="7656" spans="1:32" x14ac:dyDescent="0.3">
      <c r="A7656" t="s">
        <v>108</v>
      </c>
      <c r="B7656">
        <f t="shared" si="119"/>
        <v>70</v>
      </c>
      <c r="C7656" t="s">
        <v>33</v>
      </c>
      <c r="D7656" s="1">
        <v>46105</v>
      </c>
      <c r="E7656" t="s">
        <v>34</v>
      </c>
      <c r="AF7656">
        <f>IF(excel_project[[#This Row],[Total Messages]]&gt;0,1,0)</f>
        <v>0</v>
      </c>
    </row>
    <row r="7657" spans="1:32" x14ac:dyDescent="0.3">
      <c r="A7657" t="s">
        <v>108</v>
      </c>
      <c r="B7657">
        <f t="shared" si="119"/>
        <v>70</v>
      </c>
      <c r="C7657" t="s">
        <v>33</v>
      </c>
      <c r="D7657" s="1">
        <v>46106</v>
      </c>
      <c r="E7657" t="s">
        <v>35</v>
      </c>
      <c r="AF7657">
        <f>IF(excel_project[[#This Row],[Total Messages]]&gt;0,1,0)</f>
        <v>0</v>
      </c>
    </row>
    <row r="7658" spans="1:32" x14ac:dyDescent="0.3">
      <c r="A7658" t="s">
        <v>108</v>
      </c>
      <c r="B7658">
        <f t="shared" si="119"/>
        <v>70</v>
      </c>
      <c r="C7658" t="s">
        <v>33</v>
      </c>
      <c r="D7658" s="1">
        <v>46107</v>
      </c>
      <c r="E7658" t="s">
        <v>36</v>
      </c>
      <c r="AF7658">
        <f>IF(excel_project[[#This Row],[Total Messages]]&gt;0,1,0)</f>
        <v>0</v>
      </c>
    </row>
    <row r="7659" spans="1:32" x14ac:dyDescent="0.3">
      <c r="A7659" t="s">
        <v>108</v>
      </c>
      <c r="B7659">
        <f t="shared" si="119"/>
        <v>70</v>
      </c>
      <c r="C7659" t="s">
        <v>33</v>
      </c>
      <c r="D7659" s="1">
        <v>46108</v>
      </c>
      <c r="E7659" t="s">
        <v>38</v>
      </c>
      <c r="AF7659">
        <f>IF(excel_project[[#This Row],[Total Messages]]&gt;0,1,0)</f>
        <v>0</v>
      </c>
    </row>
    <row r="7660" spans="1:32" x14ac:dyDescent="0.3">
      <c r="A7660" t="s">
        <v>108</v>
      </c>
      <c r="B7660">
        <f t="shared" si="119"/>
        <v>70</v>
      </c>
      <c r="C7660" t="s">
        <v>33</v>
      </c>
      <c r="D7660" s="1">
        <v>46109</v>
      </c>
      <c r="E7660" t="s">
        <v>39</v>
      </c>
      <c r="AF7660">
        <f>IF(excel_project[[#This Row],[Total Messages]]&gt;0,1,0)</f>
        <v>0</v>
      </c>
    </row>
    <row r="7661" spans="1:32" x14ac:dyDescent="0.3">
      <c r="A7661" t="s">
        <v>108</v>
      </c>
      <c r="B7661">
        <f t="shared" si="119"/>
        <v>70</v>
      </c>
      <c r="C7661" t="s">
        <v>33</v>
      </c>
      <c r="D7661" s="1">
        <v>46110</v>
      </c>
      <c r="E7661" t="s">
        <v>40</v>
      </c>
      <c r="AF7661">
        <f>IF(excel_project[[#This Row],[Total Messages]]&gt;0,1,0)</f>
        <v>0</v>
      </c>
    </row>
    <row r="7662" spans="1:32" x14ac:dyDescent="0.3">
      <c r="A7662" t="s">
        <v>108</v>
      </c>
      <c r="B7662">
        <f t="shared" si="119"/>
        <v>70</v>
      </c>
      <c r="C7662" t="s">
        <v>33</v>
      </c>
      <c r="D7662" s="1">
        <v>46111</v>
      </c>
      <c r="E7662" t="s">
        <v>30</v>
      </c>
      <c r="AF7662">
        <f>IF(excel_project[[#This Row],[Total Messages]]&gt;0,1,0)</f>
        <v>0</v>
      </c>
    </row>
    <row r="7663" spans="1:32" x14ac:dyDescent="0.3">
      <c r="A7663" t="s">
        <v>108</v>
      </c>
      <c r="B7663">
        <f t="shared" si="119"/>
        <v>70</v>
      </c>
      <c r="C7663" t="s">
        <v>33</v>
      </c>
      <c r="D7663" s="1">
        <v>46112</v>
      </c>
      <c r="E7663" t="s">
        <v>34</v>
      </c>
      <c r="AF7663">
        <f>IF(excel_project[[#This Row],[Total Messages]]&gt;0,1,0)</f>
        <v>0</v>
      </c>
    </row>
    <row r="7664" spans="1:32" x14ac:dyDescent="0.3">
      <c r="A7664" t="s">
        <v>108</v>
      </c>
      <c r="B7664">
        <f t="shared" si="119"/>
        <v>70</v>
      </c>
      <c r="C7664" t="s">
        <v>33</v>
      </c>
      <c r="D7664" s="1">
        <v>46113</v>
      </c>
      <c r="E7664" t="s">
        <v>35</v>
      </c>
      <c r="AF7664">
        <f>IF(excel_project[[#This Row],[Total Messages]]&gt;0,1,0)</f>
        <v>0</v>
      </c>
    </row>
    <row r="7665" spans="1:32" x14ac:dyDescent="0.3">
      <c r="A7665" t="s">
        <v>108</v>
      </c>
      <c r="B7665">
        <f t="shared" si="119"/>
        <v>70</v>
      </c>
      <c r="C7665" t="s">
        <v>33</v>
      </c>
      <c r="D7665" s="1">
        <v>46114</v>
      </c>
      <c r="E7665" t="s">
        <v>36</v>
      </c>
      <c r="AF7665">
        <f>IF(excel_project[[#This Row],[Total Messages]]&gt;0,1,0)</f>
        <v>0</v>
      </c>
    </row>
    <row r="7666" spans="1:32" x14ac:dyDescent="0.3">
      <c r="A7666" t="s">
        <v>108</v>
      </c>
      <c r="B7666">
        <f t="shared" si="119"/>
        <v>70</v>
      </c>
      <c r="C7666" t="s">
        <v>33</v>
      </c>
      <c r="D7666" s="1">
        <v>46115</v>
      </c>
      <c r="E7666" t="s">
        <v>38</v>
      </c>
      <c r="AF7666">
        <f>IF(excel_project[[#This Row],[Total Messages]]&gt;0,1,0)</f>
        <v>0</v>
      </c>
    </row>
    <row r="7667" spans="1:32" x14ac:dyDescent="0.3">
      <c r="A7667" t="s">
        <v>108</v>
      </c>
      <c r="B7667">
        <f t="shared" si="119"/>
        <v>70</v>
      </c>
      <c r="C7667" t="s">
        <v>33</v>
      </c>
      <c r="D7667" s="1">
        <v>46116</v>
      </c>
      <c r="E7667" t="s">
        <v>39</v>
      </c>
      <c r="AF7667">
        <f>IF(excel_project[[#This Row],[Total Messages]]&gt;0,1,0)</f>
        <v>0</v>
      </c>
    </row>
    <row r="7668" spans="1:32" x14ac:dyDescent="0.3">
      <c r="A7668" t="s">
        <v>108</v>
      </c>
      <c r="B7668">
        <f t="shared" si="119"/>
        <v>70</v>
      </c>
      <c r="C7668" t="s">
        <v>33</v>
      </c>
      <c r="D7668" s="1">
        <v>46117</v>
      </c>
      <c r="E7668" t="s">
        <v>40</v>
      </c>
      <c r="AF7668">
        <f>IF(excel_project[[#This Row],[Total Messages]]&gt;0,1,0)</f>
        <v>0</v>
      </c>
    </row>
    <row r="7669" spans="1:32" x14ac:dyDescent="0.3">
      <c r="A7669" t="s">
        <v>108</v>
      </c>
      <c r="B7669">
        <f t="shared" si="119"/>
        <v>70</v>
      </c>
      <c r="C7669" t="s">
        <v>33</v>
      </c>
      <c r="D7669" s="1">
        <v>46118</v>
      </c>
      <c r="E7669" t="s">
        <v>30</v>
      </c>
      <c r="AF7669">
        <f>IF(excel_project[[#This Row],[Total Messages]]&gt;0,1,0)</f>
        <v>0</v>
      </c>
    </row>
    <row r="7670" spans="1:32" x14ac:dyDescent="0.3">
      <c r="A7670" t="s">
        <v>108</v>
      </c>
      <c r="B7670">
        <f t="shared" si="119"/>
        <v>70</v>
      </c>
      <c r="C7670" t="s">
        <v>33</v>
      </c>
      <c r="D7670" s="1">
        <v>46119</v>
      </c>
      <c r="E7670" t="s">
        <v>34</v>
      </c>
      <c r="AF7670">
        <f>IF(excel_project[[#This Row],[Total Messages]]&gt;0,1,0)</f>
        <v>0</v>
      </c>
    </row>
    <row r="7671" spans="1:32" x14ac:dyDescent="0.3">
      <c r="A7671" t="s">
        <v>108</v>
      </c>
      <c r="B7671">
        <f t="shared" si="119"/>
        <v>70</v>
      </c>
      <c r="C7671" t="s">
        <v>33</v>
      </c>
      <c r="D7671" s="1">
        <v>46120</v>
      </c>
      <c r="E7671" t="s">
        <v>35</v>
      </c>
      <c r="AF7671">
        <f>IF(excel_project[[#This Row],[Total Messages]]&gt;0,1,0)</f>
        <v>0</v>
      </c>
    </row>
    <row r="7672" spans="1:32" x14ac:dyDescent="0.3">
      <c r="A7672" t="s">
        <v>108</v>
      </c>
      <c r="B7672">
        <f t="shared" si="119"/>
        <v>70</v>
      </c>
      <c r="C7672" t="s">
        <v>33</v>
      </c>
      <c r="D7672" s="1">
        <v>46121</v>
      </c>
      <c r="E7672" t="s">
        <v>36</v>
      </c>
      <c r="AF7672">
        <f>IF(excel_project[[#This Row],[Total Messages]]&gt;0,1,0)</f>
        <v>0</v>
      </c>
    </row>
    <row r="7673" spans="1:32" x14ac:dyDescent="0.3">
      <c r="A7673" t="s">
        <v>108</v>
      </c>
      <c r="B7673">
        <f t="shared" si="119"/>
        <v>70</v>
      </c>
      <c r="C7673" t="s">
        <v>33</v>
      </c>
      <c r="D7673" s="1">
        <v>46122</v>
      </c>
      <c r="E7673" t="s">
        <v>38</v>
      </c>
      <c r="AF7673">
        <f>IF(excel_project[[#This Row],[Total Messages]]&gt;0,1,0)</f>
        <v>0</v>
      </c>
    </row>
    <row r="7674" spans="1:32" x14ac:dyDescent="0.3">
      <c r="A7674" t="s">
        <v>108</v>
      </c>
      <c r="B7674">
        <f t="shared" si="119"/>
        <v>70</v>
      </c>
      <c r="C7674" t="s">
        <v>33</v>
      </c>
      <c r="D7674" s="1">
        <v>46123</v>
      </c>
      <c r="E7674" t="s">
        <v>39</v>
      </c>
      <c r="AF7674">
        <f>IF(excel_project[[#This Row],[Total Messages]]&gt;0,1,0)</f>
        <v>0</v>
      </c>
    </row>
    <row r="7675" spans="1:32" x14ac:dyDescent="0.3">
      <c r="A7675" t="s">
        <v>108</v>
      </c>
      <c r="B7675">
        <f t="shared" si="119"/>
        <v>70</v>
      </c>
      <c r="C7675" t="s">
        <v>33</v>
      </c>
      <c r="D7675" s="1">
        <v>46124</v>
      </c>
      <c r="E7675" t="s">
        <v>40</v>
      </c>
      <c r="AF7675">
        <f>IF(excel_project[[#This Row],[Total Messages]]&gt;0,1,0)</f>
        <v>0</v>
      </c>
    </row>
    <row r="7676" spans="1:32" x14ac:dyDescent="0.3">
      <c r="A7676" t="s">
        <v>108</v>
      </c>
      <c r="B7676">
        <f t="shared" si="119"/>
        <v>70</v>
      </c>
      <c r="C7676" t="s">
        <v>33</v>
      </c>
      <c r="D7676" s="1">
        <v>46125</v>
      </c>
      <c r="E7676" t="s">
        <v>30</v>
      </c>
      <c r="AF7676">
        <f>IF(excel_project[[#This Row],[Total Messages]]&gt;0,1,0)</f>
        <v>0</v>
      </c>
    </row>
    <row r="7677" spans="1:32" x14ac:dyDescent="0.3">
      <c r="A7677" t="s">
        <v>108</v>
      </c>
      <c r="B7677">
        <f t="shared" si="119"/>
        <v>70</v>
      </c>
      <c r="C7677" t="s">
        <v>33</v>
      </c>
      <c r="D7677" s="1">
        <v>46126</v>
      </c>
      <c r="E7677" t="s">
        <v>34</v>
      </c>
      <c r="AF7677">
        <f>IF(excel_project[[#This Row],[Total Messages]]&gt;0,1,0)</f>
        <v>0</v>
      </c>
    </row>
    <row r="7678" spans="1:32" x14ac:dyDescent="0.3">
      <c r="A7678" t="s">
        <v>108</v>
      </c>
      <c r="B7678">
        <f t="shared" si="119"/>
        <v>70</v>
      </c>
      <c r="C7678" t="s">
        <v>33</v>
      </c>
      <c r="D7678" s="1">
        <v>46127</v>
      </c>
      <c r="E7678" t="s">
        <v>35</v>
      </c>
      <c r="AF7678">
        <f>IF(excel_project[[#This Row],[Total Messages]]&gt;0,1,0)</f>
        <v>0</v>
      </c>
    </row>
    <row r="7679" spans="1:32" x14ac:dyDescent="0.3">
      <c r="A7679" t="s">
        <v>108</v>
      </c>
      <c r="B7679">
        <f t="shared" si="119"/>
        <v>70</v>
      </c>
      <c r="C7679" t="s">
        <v>33</v>
      </c>
      <c r="D7679" s="1">
        <v>46128</v>
      </c>
      <c r="E7679" t="s">
        <v>36</v>
      </c>
      <c r="AF7679">
        <f>IF(excel_project[[#This Row],[Total Messages]]&gt;0,1,0)</f>
        <v>0</v>
      </c>
    </row>
    <row r="7680" spans="1:32" x14ac:dyDescent="0.3">
      <c r="A7680" t="s">
        <v>108</v>
      </c>
      <c r="B7680">
        <f t="shared" si="119"/>
        <v>70</v>
      </c>
      <c r="C7680" t="s">
        <v>33</v>
      </c>
      <c r="D7680" s="1">
        <v>46129</v>
      </c>
      <c r="E7680" t="s">
        <v>38</v>
      </c>
      <c r="AF7680">
        <f>IF(excel_project[[#This Row],[Total Messages]]&gt;0,1,0)</f>
        <v>0</v>
      </c>
    </row>
    <row r="7681" spans="1:32" x14ac:dyDescent="0.3">
      <c r="A7681" t="s">
        <v>108</v>
      </c>
      <c r="B7681">
        <f t="shared" si="119"/>
        <v>70</v>
      </c>
      <c r="C7681" t="s">
        <v>33</v>
      </c>
      <c r="D7681" s="1">
        <v>46130</v>
      </c>
      <c r="E7681" t="s">
        <v>39</v>
      </c>
      <c r="AF7681">
        <f>IF(excel_project[[#This Row],[Total Messages]]&gt;0,1,0)</f>
        <v>0</v>
      </c>
    </row>
    <row r="7682" spans="1:32" x14ac:dyDescent="0.3">
      <c r="A7682" t="s">
        <v>108</v>
      </c>
      <c r="B7682">
        <f t="shared" ref="B7682:B7745" si="120">VALUE(LEFT(A7682,LEN(A7682)-1))</f>
        <v>70</v>
      </c>
      <c r="C7682" t="s">
        <v>33</v>
      </c>
      <c r="D7682" s="1">
        <v>46131</v>
      </c>
      <c r="E7682" t="s">
        <v>40</v>
      </c>
      <c r="AF7682">
        <f>IF(excel_project[[#This Row],[Total Messages]]&gt;0,1,0)</f>
        <v>0</v>
      </c>
    </row>
    <row r="7683" spans="1:32" x14ac:dyDescent="0.3">
      <c r="A7683" t="s">
        <v>108</v>
      </c>
      <c r="B7683">
        <f t="shared" si="120"/>
        <v>70</v>
      </c>
      <c r="C7683" t="s">
        <v>33</v>
      </c>
      <c r="D7683" s="1">
        <v>46132</v>
      </c>
      <c r="E7683" t="s">
        <v>30</v>
      </c>
      <c r="AF7683">
        <f>IF(excel_project[[#This Row],[Total Messages]]&gt;0,1,0)</f>
        <v>0</v>
      </c>
    </row>
    <row r="7684" spans="1:32" x14ac:dyDescent="0.3">
      <c r="A7684" t="s">
        <v>108</v>
      </c>
      <c r="B7684">
        <f t="shared" si="120"/>
        <v>70</v>
      </c>
      <c r="C7684" t="s">
        <v>33</v>
      </c>
      <c r="D7684" s="1">
        <v>46133</v>
      </c>
      <c r="E7684" t="s">
        <v>34</v>
      </c>
      <c r="AF7684">
        <f>IF(excel_project[[#This Row],[Total Messages]]&gt;0,1,0)</f>
        <v>0</v>
      </c>
    </row>
    <row r="7685" spans="1:32" x14ac:dyDescent="0.3">
      <c r="A7685" t="s">
        <v>108</v>
      </c>
      <c r="B7685">
        <f t="shared" si="120"/>
        <v>70</v>
      </c>
      <c r="C7685" t="s">
        <v>33</v>
      </c>
      <c r="D7685" s="1">
        <v>46134</v>
      </c>
      <c r="E7685" t="s">
        <v>35</v>
      </c>
      <c r="AF7685">
        <f>IF(excel_project[[#This Row],[Total Messages]]&gt;0,1,0)</f>
        <v>0</v>
      </c>
    </row>
    <row r="7686" spans="1:32" x14ac:dyDescent="0.3">
      <c r="A7686" t="s">
        <v>108</v>
      </c>
      <c r="B7686">
        <f t="shared" si="120"/>
        <v>70</v>
      </c>
      <c r="C7686" t="s">
        <v>33</v>
      </c>
      <c r="D7686" s="1">
        <v>46135</v>
      </c>
      <c r="E7686" t="s">
        <v>36</v>
      </c>
      <c r="AF7686">
        <f>IF(excel_project[[#This Row],[Total Messages]]&gt;0,1,0)</f>
        <v>0</v>
      </c>
    </row>
    <row r="7687" spans="1:32" x14ac:dyDescent="0.3">
      <c r="A7687" t="s">
        <v>108</v>
      </c>
      <c r="B7687">
        <f t="shared" si="120"/>
        <v>70</v>
      </c>
      <c r="C7687" t="s">
        <v>33</v>
      </c>
      <c r="D7687" s="1">
        <v>46136</v>
      </c>
      <c r="E7687" t="s">
        <v>38</v>
      </c>
      <c r="AF7687">
        <f>IF(excel_project[[#This Row],[Total Messages]]&gt;0,1,0)</f>
        <v>0</v>
      </c>
    </row>
    <row r="7688" spans="1:32" x14ac:dyDescent="0.3">
      <c r="A7688" t="s">
        <v>108</v>
      </c>
      <c r="B7688">
        <f t="shared" si="120"/>
        <v>70</v>
      </c>
      <c r="C7688" t="s">
        <v>33</v>
      </c>
      <c r="D7688" s="1">
        <v>46137</v>
      </c>
      <c r="E7688" t="s">
        <v>39</v>
      </c>
      <c r="AF7688">
        <f>IF(excel_project[[#This Row],[Total Messages]]&gt;0,1,0)</f>
        <v>0</v>
      </c>
    </row>
    <row r="7689" spans="1:32" x14ac:dyDescent="0.3">
      <c r="A7689" t="s">
        <v>108</v>
      </c>
      <c r="B7689">
        <f t="shared" si="120"/>
        <v>70</v>
      </c>
      <c r="C7689" t="s">
        <v>33</v>
      </c>
      <c r="D7689" s="1">
        <v>46138</v>
      </c>
      <c r="E7689" t="s">
        <v>40</v>
      </c>
      <c r="AF7689">
        <f>IF(excel_project[[#This Row],[Total Messages]]&gt;0,1,0)</f>
        <v>0</v>
      </c>
    </row>
    <row r="7690" spans="1:32" x14ac:dyDescent="0.3">
      <c r="A7690" t="s">
        <v>108</v>
      </c>
      <c r="B7690">
        <f t="shared" si="120"/>
        <v>70</v>
      </c>
      <c r="C7690" t="s">
        <v>33</v>
      </c>
      <c r="D7690" s="1">
        <v>46139</v>
      </c>
      <c r="E7690" t="s">
        <v>30</v>
      </c>
      <c r="AF7690">
        <f>IF(excel_project[[#This Row],[Total Messages]]&gt;0,1,0)</f>
        <v>0</v>
      </c>
    </row>
    <row r="7691" spans="1:32" x14ac:dyDescent="0.3">
      <c r="A7691" t="s">
        <v>108</v>
      </c>
      <c r="B7691">
        <f t="shared" si="120"/>
        <v>70</v>
      </c>
      <c r="C7691" t="s">
        <v>33</v>
      </c>
      <c r="D7691" s="1">
        <v>46140</v>
      </c>
      <c r="E7691" t="s">
        <v>34</v>
      </c>
      <c r="AF7691">
        <f>IF(excel_project[[#This Row],[Total Messages]]&gt;0,1,0)</f>
        <v>0</v>
      </c>
    </row>
    <row r="7692" spans="1:32" x14ac:dyDescent="0.3">
      <c r="A7692" t="s">
        <v>108</v>
      </c>
      <c r="B7692">
        <f t="shared" si="120"/>
        <v>70</v>
      </c>
      <c r="C7692" t="s">
        <v>33</v>
      </c>
      <c r="D7692" s="1">
        <v>46141</v>
      </c>
      <c r="E7692" t="s">
        <v>35</v>
      </c>
      <c r="AF7692">
        <f>IF(excel_project[[#This Row],[Total Messages]]&gt;0,1,0)</f>
        <v>0</v>
      </c>
    </row>
    <row r="7693" spans="1:32" x14ac:dyDescent="0.3">
      <c r="A7693" t="s">
        <v>108</v>
      </c>
      <c r="B7693">
        <f t="shared" si="120"/>
        <v>70</v>
      </c>
      <c r="C7693" t="s">
        <v>33</v>
      </c>
      <c r="D7693" s="1">
        <v>46142</v>
      </c>
      <c r="E7693" t="s">
        <v>36</v>
      </c>
      <c r="AF7693">
        <f>IF(excel_project[[#This Row],[Total Messages]]&gt;0,1,0)</f>
        <v>0</v>
      </c>
    </row>
    <row r="7694" spans="1:32" x14ac:dyDescent="0.3">
      <c r="A7694" t="s">
        <v>108</v>
      </c>
      <c r="B7694">
        <f t="shared" si="120"/>
        <v>70</v>
      </c>
      <c r="C7694" t="s">
        <v>33</v>
      </c>
      <c r="D7694" s="1">
        <v>46143</v>
      </c>
      <c r="E7694" t="s">
        <v>38</v>
      </c>
      <c r="AF7694">
        <f>IF(excel_project[[#This Row],[Total Messages]]&gt;0,1,0)</f>
        <v>0</v>
      </c>
    </row>
    <row r="7695" spans="1:32" x14ac:dyDescent="0.3">
      <c r="A7695" t="s">
        <v>108</v>
      </c>
      <c r="B7695">
        <f t="shared" si="120"/>
        <v>70</v>
      </c>
      <c r="C7695" t="s">
        <v>33</v>
      </c>
      <c r="D7695" s="1">
        <v>46144</v>
      </c>
      <c r="E7695" t="s">
        <v>39</v>
      </c>
      <c r="AF7695">
        <f>IF(excel_project[[#This Row],[Total Messages]]&gt;0,1,0)</f>
        <v>0</v>
      </c>
    </row>
    <row r="7696" spans="1:32" x14ac:dyDescent="0.3">
      <c r="A7696" t="s">
        <v>108</v>
      </c>
      <c r="B7696">
        <f t="shared" si="120"/>
        <v>70</v>
      </c>
      <c r="C7696" t="s">
        <v>33</v>
      </c>
      <c r="D7696" s="1">
        <v>46145</v>
      </c>
      <c r="E7696" t="s">
        <v>40</v>
      </c>
      <c r="AF7696">
        <f>IF(excel_project[[#This Row],[Total Messages]]&gt;0,1,0)</f>
        <v>0</v>
      </c>
    </row>
    <row r="7697" spans="1:32" x14ac:dyDescent="0.3">
      <c r="A7697" t="s">
        <v>108</v>
      </c>
      <c r="B7697">
        <f t="shared" si="120"/>
        <v>70</v>
      </c>
      <c r="C7697" t="s">
        <v>33</v>
      </c>
      <c r="D7697" s="1">
        <v>46146</v>
      </c>
      <c r="E7697" t="s">
        <v>30</v>
      </c>
      <c r="AF7697">
        <f>IF(excel_project[[#This Row],[Total Messages]]&gt;0,1,0)</f>
        <v>0</v>
      </c>
    </row>
    <row r="7698" spans="1:32" x14ac:dyDescent="0.3">
      <c r="A7698" t="s">
        <v>108</v>
      </c>
      <c r="B7698">
        <f t="shared" si="120"/>
        <v>70</v>
      </c>
      <c r="C7698" t="s">
        <v>33</v>
      </c>
      <c r="D7698" s="1">
        <v>46147</v>
      </c>
      <c r="E7698" t="s">
        <v>34</v>
      </c>
      <c r="AF7698">
        <f>IF(excel_project[[#This Row],[Total Messages]]&gt;0,1,0)</f>
        <v>0</v>
      </c>
    </row>
    <row r="7699" spans="1:32" x14ac:dyDescent="0.3">
      <c r="A7699" t="s">
        <v>108</v>
      </c>
      <c r="B7699">
        <f t="shared" si="120"/>
        <v>70</v>
      </c>
      <c r="C7699" t="s">
        <v>33</v>
      </c>
      <c r="D7699" s="1">
        <v>46148</v>
      </c>
      <c r="E7699" t="s">
        <v>35</v>
      </c>
      <c r="AF7699">
        <f>IF(excel_project[[#This Row],[Total Messages]]&gt;0,1,0)</f>
        <v>0</v>
      </c>
    </row>
    <row r="7700" spans="1:32" x14ac:dyDescent="0.3">
      <c r="A7700" t="s">
        <v>108</v>
      </c>
      <c r="B7700">
        <f t="shared" si="120"/>
        <v>70</v>
      </c>
      <c r="C7700" t="s">
        <v>33</v>
      </c>
      <c r="D7700" s="1">
        <v>46149</v>
      </c>
      <c r="E7700" t="s">
        <v>36</v>
      </c>
      <c r="AF7700">
        <f>IF(excel_project[[#This Row],[Total Messages]]&gt;0,1,0)</f>
        <v>0</v>
      </c>
    </row>
    <row r="7701" spans="1:32" x14ac:dyDescent="0.3">
      <c r="A7701" t="s">
        <v>108</v>
      </c>
      <c r="B7701">
        <f t="shared" si="120"/>
        <v>70</v>
      </c>
      <c r="C7701" t="s">
        <v>33</v>
      </c>
      <c r="D7701" s="1">
        <v>46150</v>
      </c>
      <c r="E7701" t="s">
        <v>38</v>
      </c>
      <c r="AF7701">
        <f>IF(excel_project[[#This Row],[Total Messages]]&gt;0,1,0)</f>
        <v>0</v>
      </c>
    </row>
    <row r="7702" spans="1:32" x14ac:dyDescent="0.3">
      <c r="A7702" t="s">
        <v>109</v>
      </c>
      <c r="B7702">
        <f t="shared" si="120"/>
        <v>71</v>
      </c>
      <c r="C7702" t="s">
        <v>74</v>
      </c>
      <c r="D7702" s="1">
        <v>46041</v>
      </c>
      <c r="E7702" t="s">
        <v>30</v>
      </c>
      <c r="AF7702">
        <f>IF(excel_project[[#This Row],[Total Messages]]&gt;0,1,0)</f>
        <v>0</v>
      </c>
    </row>
    <row r="7703" spans="1:32" x14ac:dyDescent="0.3">
      <c r="A7703" t="s">
        <v>109</v>
      </c>
      <c r="B7703">
        <f t="shared" si="120"/>
        <v>71</v>
      </c>
      <c r="C7703" t="s">
        <v>74</v>
      </c>
      <c r="D7703" s="1">
        <v>46042</v>
      </c>
      <c r="E7703" t="s">
        <v>34</v>
      </c>
      <c r="AF7703">
        <f>IF(excel_project[[#This Row],[Total Messages]]&gt;0,1,0)</f>
        <v>0</v>
      </c>
    </row>
    <row r="7704" spans="1:32" x14ac:dyDescent="0.3">
      <c r="A7704" t="s">
        <v>109</v>
      </c>
      <c r="B7704">
        <f t="shared" si="120"/>
        <v>71</v>
      </c>
      <c r="C7704" t="s">
        <v>74</v>
      </c>
      <c r="D7704" s="1">
        <v>46043</v>
      </c>
      <c r="E7704" t="s">
        <v>35</v>
      </c>
      <c r="AF7704">
        <f>IF(excel_project[[#This Row],[Total Messages]]&gt;0,1,0)</f>
        <v>0</v>
      </c>
    </row>
    <row r="7705" spans="1:32" x14ac:dyDescent="0.3">
      <c r="A7705" t="s">
        <v>109</v>
      </c>
      <c r="B7705">
        <f t="shared" si="120"/>
        <v>71</v>
      </c>
      <c r="C7705" t="s">
        <v>74</v>
      </c>
      <c r="D7705" s="1">
        <v>46044</v>
      </c>
      <c r="E7705" t="s">
        <v>36</v>
      </c>
      <c r="AF7705">
        <f>IF(excel_project[[#This Row],[Total Messages]]&gt;0,1,0)</f>
        <v>0</v>
      </c>
    </row>
    <row r="7706" spans="1:32" x14ac:dyDescent="0.3">
      <c r="A7706" t="s">
        <v>109</v>
      </c>
      <c r="B7706">
        <f t="shared" si="120"/>
        <v>71</v>
      </c>
      <c r="C7706" t="s">
        <v>74</v>
      </c>
      <c r="D7706" s="1">
        <v>46045</v>
      </c>
      <c r="E7706" t="s">
        <v>38</v>
      </c>
      <c r="AF7706">
        <f>IF(excel_project[[#This Row],[Total Messages]]&gt;0,1,0)</f>
        <v>0</v>
      </c>
    </row>
    <row r="7707" spans="1:32" x14ac:dyDescent="0.3">
      <c r="A7707" t="s">
        <v>109</v>
      </c>
      <c r="B7707">
        <f t="shared" si="120"/>
        <v>71</v>
      </c>
      <c r="C7707" t="s">
        <v>74</v>
      </c>
      <c r="D7707" s="1">
        <v>46046</v>
      </c>
      <c r="E7707" t="s">
        <v>39</v>
      </c>
      <c r="AF7707">
        <f>IF(excel_project[[#This Row],[Total Messages]]&gt;0,1,0)</f>
        <v>0</v>
      </c>
    </row>
    <row r="7708" spans="1:32" x14ac:dyDescent="0.3">
      <c r="A7708" t="s">
        <v>109</v>
      </c>
      <c r="B7708">
        <f t="shared" si="120"/>
        <v>71</v>
      </c>
      <c r="C7708" t="s">
        <v>74</v>
      </c>
      <c r="D7708" s="1">
        <v>46047</v>
      </c>
      <c r="E7708" t="s">
        <v>40</v>
      </c>
      <c r="AF7708">
        <f>IF(excel_project[[#This Row],[Total Messages]]&gt;0,1,0)</f>
        <v>0</v>
      </c>
    </row>
    <row r="7709" spans="1:32" x14ac:dyDescent="0.3">
      <c r="A7709" t="s">
        <v>109</v>
      </c>
      <c r="B7709">
        <f t="shared" si="120"/>
        <v>71</v>
      </c>
      <c r="C7709" t="s">
        <v>74</v>
      </c>
      <c r="D7709" s="1">
        <v>46048</v>
      </c>
      <c r="E7709" t="s">
        <v>30</v>
      </c>
      <c r="AF7709">
        <f>IF(excel_project[[#This Row],[Total Messages]]&gt;0,1,0)</f>
        <v>0</v>
      </c>
    </row>
    <row r="7710" spans="1:32" x14ac:dyDescent="0.3">
      <c r="A7710" t="s">
        <v>109</v>
      </c>
      <c r="B7710">
        <f t="shared" si="120"/>
        <v>71</v>
      </c>
      <c r="C7710" t="s">
        <v>74</v>
      </c>
      <c r="D7710" s="1">
        <v>46049</v>
      </c>
      <c r="E7710" t="s">
        <v>34</v>
      </c>
      <c r="AF7710">
        <f>IF(excel_project[[#This Row],[Total Messages]]&gt;0,1,0)</f>
        <v>0</v>
      </c>
    </row>
    <row r="7711" spans="1:32" x14ac:dyDescent="0.3">
      <c r="A7711" t="s">
        <v>109</v>
      </c>
      <c r="B7711">
        <f t="shared" si="120"/>
        <v>71</v>
      </c>
      <c r="C7711" t="s">
        <v>74</v>
      </c>
      <c r="D7711" s="1">
        <v>46050</v>
      </c>
      <c r="E7711" t="s">
        <v>35</v>
      </c>
      <c r="AF7711">
        <f>IF(excel_project[[#This Row],[Total Messages]]&gt;0,1,0)</f>
        <v>0</v>
      </c>
    </row>
    <row r="7712" spans="1:32" x14ac:dyDescent="0.3">
      <c r="A7712" t="s">
        <v>109</v>
      </c>
      <c r="B7712">
        <f t="shared" si="120"/>
        <v>71</v>
      </c>
      <c r="C7712" t="s">
        <v>74</v>
      </c>
      <c r="D7712" s="1">
        <v>46051</v>
      </c>
      <c r="E7712" t="s">
        <v>36</v>
      </c>
      <c r="AF7712">
        <f>IF(excel_project[[#This Row],[Total Messages]]&gt;0,1,0)</f>
        <v>0</v>
      </c>
    </row>
    <row r="7713" spans="1:32" x14ac:dyDescent="0.3">
      <c r="A7713" t="s">
        <v>109</v>
      </c>
      <c r="B7713">
        <f t="shared" si="120"/>
        <v>71</v>
      </c>
      <c r="C7713" t="s">
        <v>74</v>
      </c>
      <c r="D7713" s="1">
        <v>46052</v>
      </c>
      <c r="E7713" t="s">
        <v>38</v>
      </c>
      <c r="AF7713">
        <f>IF(excel_project[[#This Row],[Total Messages]]&gt;0,1,0)</f>
        <v>0</v>
      </c>
    </row>
    <row r="7714" spans="1:32" x14ac:dyDescent="0.3">
      <c r="A7714" t="s">
        <v>109</v>
      </c>
      <c r="B7714">
        <f t="shared" si="120"/>
        <v>71</v>
      </c>
      <c r="C7714" t="s">
        <v>74</v>
      </c>
      <c r="D7714" s="1">
        <v>46053</v>
      </c>
      <c r="E7714" t="s">
        <v>39</v>
      </c>
      <c r="AF7714">
        <f>IF(excel_project[[#This Row],[Total Messages]]&gt;0,1,0)</f>
        <v>0</v>
      </c>
    </row>
    <row r="7715" spans="1:32" x14ac:dyDescent="0.3">
      <c r="A7715" t="s">
        <v>109</v>
      </c>
      <c r="B7715">
        <f t="shared" si="120"/>
        <v>71</v>
      </c>
      <c r="C7715" t="s">
        <v>74</v>
      </c>
      <c r="D7715" s="1">
        <v>46054</v>
      </c>
      <c r="E7715" t="s">
        <v>40</v>
      </c>
      <c r="AF7715">
        <f>IF(excel_project[[#This Row],[Total Messages]]&gt;0,1,0)</f>
        <v>0</v>
      </c>
    </row>
    <row r="7716" spans="1:32" x14ac:dyDescent="0.3">
      <c r="A7716" t="s">
        <v>109</v>
      </c>
      <c r="B7716">
        <f t="shared" si="120"/>
        <v>71</v>
      </c>
      <c r="C7716" t="s">
        <v>74</v>
      </c>
      <c r="D7716" s="1">
        <v>46055</v>
      </c>
      <c r="E7716" t="s">
        <v>30</v>
      </c>
      <c r="AF7716">
        <f>IF(excel_project[[#This Row],[Total Messages]]&gt;0,1,0)</f>
        <v>0</v>
      </c>
    </row>
    <row r="7717" spans="1:32" x14ac:dyDescent="0.3">
      <c r="A7717" t="s">
        <v>109</v>
      </c>
      <c r="B7717">
        <f t="shared" si="120"/>
        <v>71</v>
      </c>
      <c r="C7717" t="s">
        <v>74</v>
      </c>
      <c r="D7717" s="1">
        <v>46056</v>
      </c>
      <c r="E7717" t="s">
        <v>34</v>
      </c>
      <c r="AF7717">
        <f>IF(excel_project[[#This Row],[Total Messages]]&gt;0,1,0)</f>
        <v>0</v>
      </c>
    </row>
    <row r="7718" spans="1:32" x14ac:dyDescent="0.3">
      <c r="A7718" t="s">
        <v>109</v>
      </c>
      <c r="B7718">
        <f t="shared" si="120"/>
        <v>71</v>
      </c>
      <c r="C7718" t="s">
        <v>74</v>
      </c>
      <c r="D7718" s="1">
        <v>46057</v>
      </c>
      <c r="E7718" t="s">
        <v>35</v>
      </c>
      <c r="AF7718">
        <f>IF(excel_project[[#This Row],[Total Messages]]&gt;0,1,0)</f>
        <v>0</v>
      </c>
    </row>
    <row r="7719" spans="1:32" x14ac:dyDescent="0.3">
      <c r="A7719" t="s">
        <v>109</v>
      </c>
      <c r="B7719">
        <f t="shared" si="120"/>
        <v>71</v>
      </c>
      <c r="C7719" t="s">
        <v>74</v>
      </c>
      <c r="D7719" s="1">
        <v>46058</v>
      </c>
      <c r="E7719" t="s">
        <v>36</v>
      </c>
      <c r="AF7719">
        <f>IF(excel_project[[#This Row],[Total Messages]]&gt;0,1,0)</f>
        <v>0</v>
      </c>
    </row>
    <row r="7720" spans="1:32" x14ac:dyDescent="0.3">
      <c r="A7720" t="s">
        <v>109</v>
      </c>
      <c r="B7720">
        <f t="shared" si="120"/>
        <v>71</v>
      </c>
      <c r="C7720" t="s">
        <v>74</v>
      </c>
      <c r="D7720" s="1">
        <v>46059</v>
      </c>
      <c r="E7720" t="s">
        <v>38</v>
      </c>
      <c r="AF7720">
        <f>IF(excel_project[[#This Row],[Total Messages]]&gt;0,1,0)</f>
        <v>0</v>
      </c>
    </row>
    <row r="7721" spans="1:32" x14ac:dyDescent="0.3">
      <c r="A7721" t="s">
        <v>109</v>
      </c>
      <c r="B7721">
        <f t="shared" si="120"/>
        <v>71</v>
      </c>
      <c r="C7721" t="s">
        <v>74</v>
      </c>
      <c r="D7721" s="1">
        <v>46060</v>
      </c>
      <c r="E7721" t="s">
        <v>39</v>
      </c>
      <c r="AF7721">
        <f>IF(excel_project[[#This Row],[Total Messages]]&gt;0,1,0)</f>
        <v>0</v>
      </c>
    </row>
    <row r="7722" spans="1:32" x14ac:dyDescent="0.3">
      <c r="A7722" t="s">
        <v>109</v>
      </c>
      <c r="B7722">
        <f t="shared" si="120"/>
        <v>71</v>
      </c>
      <c r="C7722" t="s">
        <v>74</v>
      </c>
      <c r="D7722" s="1">
        <v>46061</v>
      </c>
      <c r="E7722" t="s">
        <v>40</v>
      </c>
      <c r="AF7722">
        <f>IF(excel_project[[#This Row],[Total Messages]]&gt;0,1,0)</f>
        <v>0</v>
      </c>
    </row>
    <row r="7723" spans="1:32" x14ac:dyDescent="0.3">
      <c r="A7723" t="s">
        <v>109</v>
      </c>
      <c r="B7723">
        <f t="shared" si="120"/>
        <v>71</v>
      </c>
      <c r="C7723" t="s">
        <v>74</v>
      </c>
      <c r="D7723" s="1">
        <v>46062</v>
      </c>
      <c r="E7723" t="s">
        <v>30</v>
      </c>
      <c r="AF7723">
        <f>IF(excel_project[[#This Row],[Total Messages]]&gt;0,1,0)</f>
        <v>0</v>
      </c>
    </row>
    <row r="7724" spans="1:32" x14ac:dyDescent="0.3">
      <c r="A7724" t="s">
        <v>109</v>
      </c>
      <c r="B7724">
        <f t="shared" si="120"/>
        <v>71</v>
      </c>
      <c r="C7724" t="s">
        <v>74</v>
      </c>
      <c r="D7724" s="1">
        <v>46063</v>
      </c>
      <c r="E7724" t="s">
        <v>34</v>
      </c>
      <c r="AF7724">
        <f>IF(excel_project[[#This Row],[Total Messages]]&gt;0,1,0)</f>
        <v>0</v>
      </c>
    </row>
    <row r="7725" spans="1:32" x14ac:dyDescent="0.3">
      <c r="A7725" t="s">
        <v>109</v>
      </c>
      <c r="B7725">
        <f t="shared" si="120"/>
        <v>71</v>
      </c>
      <c r="C7725" t="s">
        <v>74</v>
      </c>
      <c r="D7725" s="1">
        <v>46064</v>
      </c>
      <c r="E7725" t="s">
        <v>35</v>
      </c>
      <c r="AF7725">
        <f>IF(excel_project[[#This Row],[Total Messages]]&gt;0,1,0)</f>
        <v>0</v>
      </c>
    </row>
    <row r="7726" spans="1:32" x14ac:dyDescent="0.3">
      <c r="A7726" t="s">
        <v>109</v>
      </c>
      <c r="B7726">
        <f t="shared" si="120"/>
        <v>71</v>
      </c>
      <c r="C7726" t="s">
        <v>74</v>
      </c>
      <c r="D7726" s="1">
        <v>46065</v>
      </c>
      <c r="E7726" t="s">
        <v>36</v>
      </c>
      <c r="AF7726">
        <f>IF(excel_project[[#This Row],[Total Messages]]&gt;0,1,0)</f>
        <v>0</v>
      </c>
    </row>
    <row r="7727" spans="1:32" x14ac:dyDescent="0.3">
      <c r="A7727" t="s">
        <v>109</v>
      </c>
      <c r="B7727">
        <f t="shared" si="120"/>
        <v>71</v>
      </c>
      <c r="C7727" t="s">
        <v>74</v>
      </c>
      <c r="D7727" s="1">
        <v>46066</v>
      </c>
      <c r="E7727" t="s">
        <v>38</v>
      </c>
      <c r="AF7727">
        <f>IF(excel_project[[#This Row],[Total Messages]]&gt;0,1,0)</f>
        <v>0</v>
      </c>
    </row>
    <row r="7728" spans="1:32" x14ac:dyDescent="0.3">
      <c r="A7728" t="s">
        <v>109</v>
      </c>
      <c r="B7728">
        <f t="shared" si="120"/>
        <v>71</v>
      </c>
      <c r="C7728" t="s">
        <v>74</v>
      </c>
      <c r="D7728" s="1">
        <v>46067</v>
      </c>
      <c r="E7728" t="s">
        <v>39</v>
      </c>
      <c r="AF7728">
        <f>IF(excel_project[[#This Row],[Total Messages]]&gt;0,1,0)</f>
        <v>0</v>
      </c>
    </row>
    <row r="7729" spans="1:32" x14ac:dyDescent="0.3">
      <c r="A7729" t="s">
        <v>109</v>
      </c>
      <c r="B7729">
        <f t="shared" si="120"/>
        <v>71</v>
      </c>
      <c r="C7729" t="s">
        <v>74</v>
      </c>
      <c r="D7729" s="1">
        <v>46068</v>
      </c>
      <c r="E7729" t="s">
        <v>40</v>
      </c>
      <c r="AF7729">
        <f>IF(excel_project[[#This Row],[Total Messages]]&gt;0,1,0)</f>
        <v>0</v>
      </c>
    </row>
    <row r="7730" spans="1:32" x14ac:dyDescent="0.3">
      <c r="A7730" t="s">
        <v>109</v>
      </c>
      <c r="B7730">
        <f t="shared" si="120"/>
        <v>71</v>
      </c>
      <c r="C7730" t="s">
        <v>74</v>
      </c>
      <c r="D7730" s="1">
        <v>46069</v>
      </c>
      <c r="E7730" t="s">
        <v>30</v>
      </c>
      <c r="AF7730">
        <f>IF(excel_project[[#This Row],[Total Messages]]&gt;0,1,0)</f>
        <v>0</v>
      </c>
    </row>
    <row r="7731" spans="1:32" x14ac:dyDescent="0.3">
      <c r="A7731" t="s">
        <v>109</v>
      </c>
      <c r="B7731">
        <f t="shared" si="120"/>
        <v>71</v>
      </c>
      <c r="C7731" t="s">
        <v>74</v>
      </c>
      <c r="D7731" s="1">
        <v>46070</v>
      </c>
      <c r="E7731" t="s">
        <v>34</v>
      </c>
      <c r="AF7731">
        <f>IF(excel_project[[#This Row],[Total Messages]]&gt;0,1,0)</f>
        <v>0</v>
      </c>
    </row>
    <row r="7732" spans="1:32" x14ac:dyDescent="0.3">
      <c r="A7732" t="s">
        <v>109</v>
      </c>
      <c r="B7732">
        <f t="shared" si="120"/>
        <v>71</v>
      </c>
      <c r="C7732" t="s">
        <v>74</v>
      </c>
      <c r="D7732" s="1">
        <v>46071</v>
      </c>
      <c r="E7732" t="s">
        <v>35</v>
      </c>
      <c r="AF7732">
        <f>IF(excel_project[[#This Row],[Total Messages]]&gt;0,1,0)</f>
        <v>0</v>
      </c>
    </row>
    <row r="7733" spans="1:32" x14ac:dyDescent="0.3">
      <c r="A7733" t="s">
        <v>109</v>
      </c>
      <c r="B7733">
        <f t="shared" si="120"/>
        <v>71</v>
      </c>
      <c r="C7733" t="s">
        <v>74</v>
      </c>
      <c r="D7733" s="1">
        <v>46072</v>
      </c>
      <c r="E7733" t="s">
        <v>36</v>
      </c>
      <c r="AF7733">
        <f>IF(excel_project[[#This Row],[Total Messages]]&gt;0,1,0)</f>
        <v>0</v>
      </c>
    </row>
    <row r="7734" spans="1:32" x14ac:dyDescent="0.3">
      <c r="A7734" t="s">
        <v>109</v>
      </c>
      <c r="B7734">
        <f t="shared" si="120"/>
        <v>71</v>
      </c>
      <c r="C7734" t="s">
        <v>74</v>
      </c>
      <c r="D7734" s="1">
        <v>46073</v>
      </c>
      <c r="E7734" t="s">
        <v>38</v>
      </c>
      <c r="AF7734">
        <f>IF(excel_project[[#This Row],[Total Messages]]&gt;0,1,0)</f>
        <v>0</v>
      </c>
    </row>
    <row r="7735" spans="1:32" x14ac:dyDescent="0.3">
      <c r="A7735" t="s">
        <v>109</v>
      </c>
      <c r="B7735">
        <f t="shared" si="120"/>
        <v>71</v>
      </c>
      <c r="C7735" t="s">
        <v>74</v>
      </c>
      <c r="D7735" s="1">
        <v>46074</v>
      </c>
      <c r="E7735" t="s">
        <v>39</v>
      </c>
      <c r="AF7735">
        <f>IF(excel_project[[#This Row],[Total Messages]]&gt;0,1,0)</f>
        <v>0</v>
      </c>
    </row>
    <row r="7736" spans="1:32" x14ac:dyDescent="0.3">
      <c r="A7736" t="s">
        <v>109</v>
      </c>
      <c r="B7736">
        <f t="shared" si="120"/>
        <v>71</v>
      </c>
      <c r="C7736" t="s">
        <v>74</v>
      </c>
      <c r="D7736" s="1">
        <v>46075</v>
      </c>
      <c r="E7736" t="s">
        <v>40</v>
      </c>
      <c r="AF7736">
        <f>IF(excel_project[[#This Row],[Total Messages]]&gt;0,1,0)</f>
        <v>0</v>
      </c>
    </row>
    <row r="7737" spans="1:32" x14ac:dyDescent="0.3">
      <c r="A7737" t="s">
        <v>109</v>
      </c>
      <c r="B7737">
        <f t="shared" si="120"/>
        <v>71</v>
      </c>
      <c r="C7737" t="s">
        <v>74</v>
      </c>
      <c r="D7737" s="1">
        <v>46076</v>
      </c>
      <c r="E7737" t="s">
        <v>30</v>
      </c>
      <c r="AF7737">
        <f>IF(excel_project[[#This Row],[Total Messages]]&gt;0,1,0)</f>
        <v>0</v>
      </c>
    </row>
    <row r="7738" spans="1:32" x14ac:dyDescent="0.3">
      <c r="A7738" t="s">
        <v>109</v>
      </c>
      <c r="B7738">
        <f t="shared" si="120"/>
        <v>71</v>
      </c>
      <c r="C7738" t="s">
        <v>74</v>
      </c>
      <c r="D7738" s="1">
        <v>46077</v>
      </c>
      <c r="E7738" t="s">
        <v>34</v>
      </c>
      <c r="AF7738">
        <f>IF(excel_project[[#This Row],[Total Messages]]&gt;0,1,0)</f>
        <v>0</v>
      </c>
    </row>
    <row r="7739" spans="1:32" x14ac:dyDescent="0.3">
      <c r="A7739" t="s">
        <v>109</v>
      </c>
      <c r="B7739">
        <f t="shared" si="120"/>
        <v>71</v>
      </c>
      <c r="C7739" t="s">
        <v>74</v>
      </c>
      <c r="D7739" s="1">
        <v>46078</v>
      </c>
      <c r="E7739" t="s">
        <v>35</v>
      </c>
      <c r="AF7739">
        <f>IF(excel_project[[#This Row],[Total Messages]]&gt;0,1,0)</f>
        <v>0</v>
      </c>
    </row>
    <row r="7740" spans="1:32" x14ac:dyDescent="0.3">
      <c r="A7740" t="s">
        <v>109</v>
      </c>
      <c r="B7740">
        <f t="shared" si="120"/>
        <v>71</v>
      </c>
      <c r="C7740" t="s">
        <v>74</v>
      </c>
      <c r="D7740" s="1">
        <v>46079</v>
      </c>
      <c r="E7740" t="s">
        <v>36</v>
      </c>
      <c r="AF7740">
        <f>IF(excel_project[[#This Row],[Total Messages]]&gt;0,1,0)</f>
        <v>0</v>
      </c>
    </row>
    <row r="7741" spans="1:32" x14ac:dyDescent="0.3">
      <c r="A7741" t="s">
        <v>109</v>
      </c>
      <c r="B7741">
        <f t="shared" si="120"/>
        <v>71</v>
      </c>
      <c r="C7741" t="s">
        <v>74</v>
      </c>
      <c r="D7741" s="1">
        <v>46080</v>
      </c>
      <c r="E7741" t="s">
        <v>38</v>
      </c>
      <c r="AF7741">
        <f>IF(excel_project[[#This Row],[Total Messages]]&gt;0,1,0)</f>
        <v>0</v>
      </c>
    </row>
    <row r="7742" spans="1:32" x14ac:dyDescent="0.3">
      <c r="A7742" t="s">
        <v>109</v>
      </c>
      <c r="B7742">
        <f t="shared" si="120"/>
        <v>71</v>
      </c>
      <c r="C7742" t="s">
        <v>74</v>
      </c>
      <c r="D7742" s="1">
        <v>46081</v>
      </c>
      <c r="E7742" t="s">
        <v>39</v>
      </c>
      <c r="AF7742">
        <f>IF(excel_project[[#This Row],[Total Messages]]&gt;0,1,0)</f>
        <v>0</v>
      </c>
    </row>
    <row r="7743" spans="1:32" x14ac:dyDescent="0.3">
      <c r="A7743" t="s">
        <v>109</v>
      </c>
      <c r="B7743">
        <f t="shared" si="120"/>
        <v>71</v>
      </c>
      <c r="C7743" t="s">
        <v>74</v>
      </c>
      <c r="D7743" s="1">
        <v>46082</v>
      </c>
      <c r="E7743" t="s">
        <v>40</v>
      </c>
      <c r="AF7743">
        <f>IF(excel_project[[#This Row],[Total Messages]]&gt;0,1,0)</f>
        <v>0</v>
      </c>
    </row>
    <row r="7744" spans="1:32" x14ac:dyDescent="0.3">
      <c r="A7744" t="s">
        <v>109</v>
      </c>
      <c r="B7744">
        <f t="shared" si="120"/>
        <v>71</v>
      </c>
      <c r="C7744" t="s">
        <v>74</v>
      </c>
      <c r="D7744" s="1">
        <v>46083</v>
      </c>
      <c r="E7744" t="s">
        <v>30</v>
      </c>
      <c r="AF7744">
        <f>IF(excel_project[[#This Row],[Total Messages]]&gt;0,1,0)</f>
        <v>0</v>
      </c>
    </row>
    <row r="7745" spans="1:32" x14ac:dyDescent="0.3">
      <c r="A7745" t="s">
        <v>109</v>
      </c>
      <c r="B7745">
        <f t="shared" si="120"/>
        <v>71</v>
      </c>
      <c r="C7745" t="s">
        <v>74</v>
      </c>
      <c r="D7745" s="1">
        <v>46084</v>
      </c>
      <c r="E7745" t="s">
        <v>34</v>
      </c>
      <c r="AF7745">
        <f>IF(excel_project[[#This Row],[Total Messages]]&gt;0,1,0)</f>
        <v>0</v>
      </c>
    </row>
    <row r="7746" spans="1:32" x14ac:dyDescent="0.3">
      <c r="A7746" t="s">
        <v>109</v>
      </c>
      <c r="B7746">
        <f t="shared" ref="B7746:B7809" si="121">VALUE(LEFT(A7746,LEN(A7746)-1))</f>
        <v>71</v>
      </c>
      <c r="C7746" t="s">
        <v>74</v>
      </c>
      <c r="D7746" s="1">
        <v>46085</v>
      </c>
      <c r="E7746" t="s">
        <v>35</v>
      </c>
      <c r="AF7746">
        <f>IF(excel_project[[#This Row],[Total Messages]]&gt;0,1,0)</f>
        <v>0</v>
      </c>
    </row>
    <row r="7747" spans="1:32" x14ac:dyDescent="0.3">
      <c r="A7747" t="s">
        <v>109</v>
      </c>
      <c r="B7747">
        <f t="shared" si="121"/>
        <v>71</v>
      </c>
      <c r="C7747" t="s">
        <v>74</v>
      </c>
      <c r="D7747" s="1">
        <v>46086</v>
      </c>
      <c r="E7747" t="s">
        <v>36</v>
      </c>
      <c r="F7747">
        <v>4</v>
      </c>
      <c r="G7747">
        <v>2</v>
      </c>
      <c r="H7747">
        <v>2</v>
      </c>
      <c r="I7747" t="s">
        <v>31</v>
      </c>
      <c r="J7747" t="s">
        <v>31</v>
      </c>
      <c r="O7747">
        <v>1</v>
      </c>
      <c r="Q7747">
        <v>1</v>
      </c>
      <c r="R7747">
        <v>1</v>
      </c>
      <c r="S7747">
        <v>0.4</v>
      </c>
      <c r="AF7747">
        <f>IF(excel_project[[#This Row],[Total Messages]]&gt;0,1,0)</f>
        <v>1</v>
      </c>
    </row>
    <row r="7748" spans="1:32" x14ac:dyDescent="0.3">
      <c r="A7748" t="s">
        <v>109</v>
      </c>
      <c r="B7748">
        <f t="shared" si="121"/>
        <v>71</v>
      </c>
      <c r="C7748" t="s">
        <v>74</v>
      </c>
      <c r="D7748" s="1">
        <v>46087</v>
      </c>
      <c r="E7748" t="s">
        <v>38</v>
      </c>
      <c r="AF7748">
        <f>IF(excel_project[[#This Row],[Total Messages]]&gt;0,1,0)</f>
        <v>0</v>
      </c>
    </row>
    <row r="7749" spans="1:32" x14ac:dyDescent="0.3">
      <c r="A7749" t="s">
        <v>109</v>
      </c>
      <c r="B7749">
        <f t="shared" si="121"/>
        <v>71</v>
      </c>
      <c r="C7749" t="s">
        <v>74</v>
      </c>
      <c r="D7749" s="1">
        <v>46088</v>
      </c>
      <c r="E7749" t="s">
        <v>39</v>
      </c>
      <c r="AF7749">
        <f>IF(excel_project[[#This Row],[Total Messages]]&gt;0,1,0)</f>
        <v>0</v>
      </c>
    </row>
    <row r="7750" spans="1:32" x14ac:dyDescent="0.3">
      <c r="A7750" t="s">
        <v>109</v>
      </c>
      <c r="B7750">
        <f t="shared" si="121"/>
        <v>71</v>
      </c>
      <c r="C7750" t="s">
        <v>74</v>
      </c>
      <c r="D7750" s="1">
        <v>46089</v>
      </c>
      <c r="E7750" t="s">
        <v>40</v>
      </c>
      <c r="AF7750">
        <f>IF(excel_project[[#This Row],[Total Messages]]&gt;0,1,0)</f>
        <v>0</v>
      </c>
    </row>
    <row r="7751" spans="1:32" x14ac:dyDescent="0.3">
      <c r="A7751" t="s">
        <v>109</v>
      </c>
      <c r="B7751">
        <f t="shared" si="121"/>
        <v>71</v>
      </c>
      <c r="C7751" t="s">
        <v>74</v>
      </c>
      <c r="D7751" s="1">
        <v>46090</v>
      </c>
      <c r="E7751" t="s">
        <v>30</v>
      </c>
      <c r="AF7751">
        <f>IF(excel_project[[#This Row],[Total Messages]]&gt;0,1,0)</f>
        <v>0</v>
      </c>
    </row>
    <row r="7752" spans="1:32" x14ac:dyDescent="0.3">
      <c r="A7752" t="s">
        <v>109</v>
      </c>
      <c r="B7752">
        <f t="shared" si="121"/>
        <v>71</v>
      </c>
      <c r="C7752" t="s">
        <v>74</v>
      </c>
      <c r="D7752" s="1">
        <v>46091</v>
      </c>
      <c r="E7752" t="s">
        <v>34</v>
      </c>
      <c r="AF7752">
        <f>IF(excel_project[[#This Row],[Total Messages]]&gt;0,1,0)</f>
        <v>0</v>
      </c>
    </row>
    <row r="7753" spans="1:32" x14ac:dyDescent="0.3">
      <c r="A7753" t="s">
        <v>109</v>
      </c>
      <c r="B7753">
        <f t="shared" si="121"/>
        <v>71</v>
      </c>
      <c r="C7753" t="s">
        <v>74</v>
      </c>
      <c r="D7753" s="1">
        <v>46092</v>
      </c>
      <c r="E7753" t="s">
        <v>35</v>
      </c>
      <c r="AF7753">
        <f>IF(excel_project[[#This Row],[Total Messages]]&gt;0,1,0)</f>
        <v>0</v>
      </c>
    </row>
    <row r="7754" spans="1:32" x14ac:dyDescent="0.3">
      <c r="A7754" t="s">
        <v>109</v>
      </c>
      <c r="B7754">
        <f t="shared" si="121"/>
        <v>71</v>
      </c>
      <c r="C7754" t="s">
        <v>74</v>
      </c>
      <c r="D7754" s="1">
        <v>46093</v>
      </c>
      <c r="E7754" t="s">
        <v>36</v>
      </c>
      <c r="F7754">
        <v>2</v>
      </c>
      <c r="G7754">
        <v>1</v>
      </c>
      <c r="H7754">
        <v>1</v>
      </c>
      <c r="I7754" t="s">
        <v>31</v>
      </c>
      <c r="J7754" t="s">
        <v>37</v>
      </c>
      <c r="M7754">
        <v>1</v>
      </c>
      <c r="N7754">
        <v>1</v>
      </c>
      <c r="AF7754">
        <f>IF(excel_project[[#This Row],[Total Messages]]&gt;0,1,0)</f>
        <v>1</v>
      </c>
    </row>
    <row r="7755" spans="1:32" x14ac:dyDescent="0.3">
      <c r="A7755" t="s">
        <v>109</v>
      </c>
      <c r="B7755">
        <f t="shared" si="121"/>
        <v>71</v>
      </c>
      <c r="C7755" t="s">
        <v>74</v>
      </c>
      <c r="D7755" s="1">
        <v>46094</v>
      </c>
      <c r="E7755" t="s">
        <v>38</v>
      </c>
      <c r="F7755">
        <v>2</v>
      </c>
      <c r="H7755">
        <v>2</v>
      </c>
      <c r="I7755" t="s">
        <v>37</v>
      </c>
      <c r="J7755" t="s">
        <v>37</v>
      </c>
      <c r="AE7755">
        <v>1</v>
      </c>
      <c r="AF7755">
        <f>IF(excel_project[[#This Row],[Total Messages]]&gt;0,1,0)</f>
        <v>1</v>
      </c>
    </row>
    <row r="7756" spans="1:32" x14ac:dyDescent="0.3">
      <c r="A7756" t="s">
        <v>109</v>
      </c>
      <c r="B7756">
        <f t="shared" si="121"/>
        <v>71</v>
      </c>
      <c r="C7756" t="s">
        <v>74</v>
      </c>
      <c r="D7756" s="1">
        <v>46095</v>
      </c>
      <c r="E7756" t="s">
        <v>39</v>
      </c>
      <c r="AF7756">
        <f>IF(excel_project[[#This Row],[Total Messages]]&gt;0,1,0)</f>
        <v>0</v>
      </c>
    </row>
    <row r="7757" spans="1:32" x14ac:dyDescent="0.3">
      <c r="A7757" t="s">
        <v>109</v>
      </c>
      <c r="B7757">
        <f t="shared" si="121"/>
        <v>71</v>
      </c>
      <c r="C7757" t="s">
        <v>74</v>
      </c>
      <c r="D7757" s="1">
        <v>46096</v>
      </c>
      <c r="E7757" t="s">
        <v>40</v>
      </c>
      <c r="AF7757">
        <f>IF(excel_project[[#This Row],[Total Messages]]&gt;0,1,0)</f>
        <v>0</v>
      </c>
    </row>
    <row r="7758" spans="1:32" x14ac:dyDescent="0.3">
      <c r="A7758" t="s">
        <v>109</v>
      </c>
      <c r="B7758">
        <f t="shared" si="121"/>
        <v>71</v>
      </c>
      <c r="C7758" t="s">
        <v>74</v>
      </c>
      <c r="D7758" s="1">
        <v>46097</v>
      </c>
      <c r="E7758" t="s">
        <v>30</v>
      </c>
      <c r="AF7758">
        <f>IF(excel_project[[#This Row],[Total Messages]]&gt;0,1,0)</f>
        <v>0</v>
      </c>
    </row>
    <row r="7759" spans="1:32" x14ac:dyDescent="0.3">
      <c r="A7759" t="s">
        <v>109</v>
      </c>
      <c r="B7759">
        <f t="shared" si="121"/>
        <v>71</v>
      </c>
      <c r="C7759" t="s">
        <v>74</v>
      </c>
      <c r="D7759" s="1">
        <v>46098</v>
      </c>
      <c r="E7759" t="s">
        <v>34</v>
      </c>
      <c r="AF7759">
        <f>IF(excel_project[[#This Row],[Total Messages]]&gt;0,1,0)</f>
        <v>0</v>
      </c>
    </row>
    <row r="7760" spans="1:32" x14ac:dyDescent="0.3">
      <c r="A7760" t="s">
        <v>109</v>
      </c>
      <c r="B7760">
        <f t="shared" si="121"/>
        <v>71</v>
      </c>
      <c r="C7760" t="s">
        <v>74</v>
      </c>
      <c r="D7760" s="1">
        <v>46099</v>
      </c>
      <c r="E7760" t="s">
        <v>35</v>
      </c>
      <c r="AF7760">
        <f>IF(excel_project[[#This Row],[Total Messages]]&gt;0,1,0)</f>
        <v>0</v>
      </c>
    </row>
    <row r="7761" spans="1:32" x14ac:dyDescent="0.3">
      <c r="A7761" t="s">
        <v>109</v>
      </c>
      <c r="B7761">
        <f t="shared" si="121"/>
        <v>71</v>
      </c>
      <c r="C7761" t="s">
        <v>74</v>
      </c>
      <c r="D7761" s="1">
        <v>46100</v>
      </c>
      <c r="E7761" t="s">
        <v>36</v>
      </c>
      <c r="AF7761">
        <f>IF(excel_project[[#This Row],[Total Messages]]&gt;0,1,0)</f>
        <v>0</v>
      </c>
    </row>
    <row r="7762" spans="1:32" x14ac:dyDescent="0.3">
      <c r="A7762" t="s">
        <v>109</v>
      </c>
      <c r="B7762">
        <f t="shared" si="121"/>
        <v>71</v>
      </c>
      <c r="C7762" t="s">
        <v>74</v>
      </c>
      <c r="D7762" s="1">
        <v>46101</v>
      </c>
      <c r="E7762" t="s">
        <v>38</v>
      </c>
      <c r="AF7762">
        <f>IF(excel_project[[#This Row],[Total Messages]]&gt;0,1,0)</f>
        <v>0</v>
      </c>
    </row>
    <row r="7763" spans="1:32" x14ac:dyDescent="0.3">
      <c r="A7763" t="s">
        <v>109</v>
      </c>
      <c r="B7763">
        <f t="shared" si="121"/>
        <v>71</v>
      </c>
      <c r="C7763" t="s">
        <v>74</v>
      </c>
      <c r="D7763" s="1">
        <v>46102</v>
      </c>
      <c r="E7763" t="s">
        <v>39</v>
      </c>
      <c r="AF7763">
        <f>IF(excel_project[[#This Row],[Total Messages]]&gt;0,1,0)</f>
        <v>0</v>
      </c>
    </row>
    <row r="7764" spans="1:32" x14ac:dyDescent="0.3">
      <c r="A7764" t="s">
        <v>109</v>
      </c>
      <c r="B7764">
        <f t="shared" si="121"/>
        <v>71</v>
      </c>
      <c r="C7764" t="s">
        <v>74</v>
      </c>
      <c r="D7764" s="1">
        <v>46103</v>
      </c>
      <c r="E7764" t="s">
        <v>40</v>
      </c>
      <c r="AF7764">
        <f>IF(excel_project[[#This Row],[Total Messages]]&gt;0,1,0)</f>
        <v>0</v>
      </c>
    </row>
    <row r="7765" spans="1:32" x14ac:dyDescent="0.3">
      <c r="A7765" t="s">
        <v>109</v>
      </c>
      <c r="B7765">
        <f t="shared" si="121"/>
        <v>71</v>
      </c>
      <c r="C7765" t="s">
        <v>74</v>
      </c>
      <c r="D7765" s="1">
        <v>46104</v>
      </c>
      <c r="E7765" t="s">
        <v>30</v>
      </c>
      <c r="AF7765">
        <f>IF(excel_project[[#This Row],[Total Messages]]&gt;0,1,0)</f>
        <v>0</v>
      </c>
    </row>
    <row r="7766" spans="1:32" x14ac:dyDescent="0.3">
      <c r="A7766" t="s">
        <v>109</v>
      </c>
      <c r="B7766">
        <f t="shared" si="121"/>
        <v>71</v>
      </c>
      <c r="C7766" t="s">
        <v>74</v>
      </c>
      <c r="D7766" s="1">
        <v>46105</v>
      </c>
      <c r="E7766" t="s">
        <v>34</v>
      </c>
      <c r="AF7766">
        <f>IF(excel_project[[#This Row],[Total Messages]]&gt;0,1,0)</f>
        <v>0</v>
      </c>
    </row>
    <row r="7767" spans="1:32" x14ac:dyDescent="0.3">
      <c r="A7767" t="s">
        <v>109</v>
      </c>
      <c r="B7767">
        <f t="shared" si="121"/>
        <v>71</v>
      </c>
      <c r="C7767" t="s">
        <v>74</v>
      </c>
      <c r="D7767" s="1">
        <v>46106</v>
      </c>
      <c r="E7767" t="s">
        <v>35</v>
      </c>
      <c r="AF7767">
        <f>IF(excel_project[[#This Row],[Total Messages]]&gt;0,1,0)</f>
        <v>0</v>
      </c>
    </row>
    <row r="7768" spans="1:32" x14ac:dyDescent="0.3">
      <c r="A7768" t="s">
        <v>109</v>
      </c>
      <c r="B7768">
        <f t="shared" si="121"/>
        <v>71</v>
      </c>
      <c r="C7768" t="s">
        <v>74</v>
      </c>
      <c r="D7768" s="1">
        <v>46107</v>
      </c>
      <c r="E7768" t="s">
        <v>36</v>
      </c>
      <c r="AF7768">
        <f>IF(excel_project[[#This Row],[Total Messages]]&gt;0,1,0)</f>
        <v>0</v>
      </c>
    </row>
    <row r="7769" spans="1:32" x14ac:dyDescent="0.3">
      <c r="A7769" t="s">
        <v>109</v>
      </c>
      <c r="B7769">
        <f t="shared" si="121"/>
        <v>71</v>
      </c>
      <c r="C7769" t="s">
        <v>74</v>
      </c>
      <c r="D7769" s="1">
        <v>46108</v>
      </c>
      <c r="E7769" t="s">
        <v>38</v>
      </c>
      <c r="F7769">
        <v>4</v>
      </c>
      <c r="G7769">
        <v>2</v>
      </c>
      <c r="H7769">
        <v>2</v>
      </c>
      <c r="I7769" t="s">
        <v>31</v>
      </c>
      <c r="J7769" t="s">
        <v>37</v>
      </c>
      <c r="M7769">
        <v>2</v>
      </c>
      <c r="N7769">
        <v>2</v>
      </c>
      <c r="AF7769">
        <f>IF(excel_project[[#This Row],[Total Messages]]&gt;0,1,0)</f>
        <v>1</v>
      </c>
    </row>
    <row r="7770" spans="1:32" x14ac:dyDescent="0.3">
      <c r="A7770" t="s">
        <v>109</v>
      </c>
      <c r="B7770">
        <f t="shared" si="121"/>
        <v>71</v>
      </c>
      <c r="C7770" t="s">
        <v>74</v>
      </c>
      <c r="D7770" s="1">
        <v>46109</v>
      </c>
      <c r="E7770" t="s">
        <v>39</v>
      </c>
      <c r="AF7770">
        <f>IF(excel_project[[#This Row],[Total Messages]]&gt;0,1,0)</f>
        <v>0</v>
      </c>
    </row>
    <row r="7771" spans="1:32" x14ac:dyDescent="0.3">
      <c r="A7771" t="s">
        <v>109</v>
      </c>
      <c r="B7771">
        <f t="shared" si="121"/>
        <v>71</v>
      </c>
      <c r="C7771" t="s">
        <v>74</v>
      </c>
      <c r="D7771" s="1">
        <v>46110</v>
      </c>
      <c r="E7771" t="s">
        <v>40</v>
      </c>
      <c r="AF7771">
        <f>IF(excel_project[[#This Row],[Total Messages]]&gt;0,1,0)</f>
        <v>0</v>
      </c>
    </row>
    <row r="7772" spans="1:32" x14ac:dyDescent="0.3">
      <c r="A7772" t="s">
        <v>109</v>
      </c>
      <c r="B7772">
        <f t="shared" si="121"/>
        <v>71</v>
      </c>
      <c r="C7772" t="s">
        <v>74</v>
      </c>
      <c r="D7772" s="1">
        <v>46111</v>
      </c>
      <c r="E7772" t="s">
        <v>30</v>
      </c>
      <c r="AF7772">
        <f>IF(excel_project[[#This Row],[Total Messages]]&gt;0,1,0)</f>
        <v>0</v>
      </c>
    </row>
    <row r="7773" spans="1:32" x14ac:dyDescent="0.3">
      <c r="A7773" t="s">
        <v>109</v>
      </c>
      <c r="B7773">
        <f t="shared" si="121"/>
        <v>71</v>
      </c>
      <c r="C7773" t="s">
        <v>74</v>
      </c>
      <c r="D7773" s="1">
        <v>46112</v>
      </c>
      <c r="E7773" t="s">
        <v>34</v>
      </c>
      <c r="AF7773">
        <f>IF(excel_project[[#This Row],[Total Messages]]&gt;0,1,0)</f>
        <v>0</v>
      </c>
    </row>
    <row r="7774" spans="1:32" x14ac:dyDescent="0.3">
      <c r="A7774" t="s">
        <v>109</v>
      </c>
      <c r="B7774">
        <f t="shared" si="121"/>
        <v>71</v>
      </c>
      <c r="C7774" t="s">
        <v>74</v>
      </c>
      <c r="D7774" s="1">
        <v>46113</v>
      </c>
      <c r="E7774" t="s">
        <v>35</v>
      </c>
      <c r="AF7774">
        <f>IF(excel_project[[#This Row],[Total Messages]]&gt;0,1,0)</f>
        <v>0</v>
      </c>
    </row>
    <row r="7775" spans="1:32" x14ac:dyDescent="0.3">
      <c r="A7775" t="s">
        <v>109</v>
      </c>
      <c r="B7775">
        <f t="shared" si="121"/>
        <v>71</v>
      </c>
      <c r="C7775" t="s">
        <v>74</v>
      </c>
      <c r="D7775" s="1">
        <v>46114</v>
      </c>
      <c r="E7775" t="s">
        <v>36</v>
      </c>
      <c r="AF7775">
        <f>IF(excel_project[[#This Row],[Total Messages]]&gt;0,1,0)</f>
        <v>0</v>
      </c>
    </row>
    <row r="7776" spans="1:32" x14ac:dyDescent="0.3">
      <c r="A7776" t="s">
        <v>109</v>
      </c>
      <c r="B7776">
        <f t="shared" si="121"/>
        <v>71</v>
      </c>
      <c r="C7776" t="s">
        <v>74</v>
      </c>
      <c r="D7776" s="1">
        <v>46115</v>
      </c>
      <c r="E7776" t="s">
        <v>38</v>
      </c>
      <c r="AF7776">
        <f>IF(excel_project[[#This Row],[Total Messages]]&gt;0,1,0)</f>
        <v>0</v>
      </c>
    </row>
    <row r="7777" spans="1:32" x14ac:dyDescent="0.3">
      <c r="A7777" t="s">
        <v>109</v>
      </c>
      <c r="B7777">
        <f t="shared" si="121"/>
        <v>71</v>
      </c>
      <c r="C7777" t="s">
        <v>74</v>
      </c>
      <c r="D7777" s="1">
        <v>46116</v>
      </c>
      <c r="E7777" t="s">
        <v>39</v>
      </c>
      <c r="AF7777">
        <f>IF(excel_project[[#This Row],[Total Messages]]&gt;0,1,0)</f>
        <v>0</v>
      </c>
    </row>
    <row r="7778" spans="1:32" x14ac:dyDescent="0.3">
      <c r="A7778" t="s">
        <v>109</v>
      </c>
      <c r="B7778">
        <f t="shared" si="121"/>
        <v>71</v>
      </c>
      <c r="C7778" t="s">
        <v>74</v>
      </c>
      <c r="D7778" s="1">
        <v>46117</v>
      </c>
      <c r="E7778" t="s">
        <v>40</v>
      </c>
      <c r="AF7778">
        <f>IF(excel_project[[#This Row],[Total Messages]]&gt;0,1,0)</f>
        <v>0</v>
      </c>
    </row>
    <row r="7779" spans="1:32" x14ac:dyDescent="0.3">
      <c r="A7779" t="s">
        <v>109</v>
      </c>
      <c r="B7779">
        <f t="shared" si="121"/>
        <v>71</v>
      </c>
      <c r="C7779" t="s">
        <v>74</v>
      </c>
      <c r="D7779" s="1">
        <v>46118</v>
      </c>
      <c r="E7779" t="s">
        <v>30</v>
      </c>
      <c r="AF7779">
        <f>IF(excel_project[[#This Row],[Total Messages]]&gt;0,1,0)</f>
        <v>0</v>
      </c>
    </row>
    <row r="7780" spans="1:32" x14ac:dyDescent="0.3">
      <c r="A7780" t="s">
        <v>109</v>
      </c>
      <c r="B7780">
        <f t="shared" si="121"/>
        <v>71</v>
      </c>
      <c r="C7780" t="s">
        <v>74</v>
      </c>
      <c r="D7780" s="1">
        <v>46119</v>
      </c>
      <c r="E7780" t="s">
        <v>34</v>
      </c>
      <c r="AF7780">
        <f>IF(excel_project[[#This Row],[Total Messages]]&gt;0,1,0)</f>
        <v>0</v>
      </c>
    </row>
    <row r="7781" spans="1:32" x14ac:dyDescent="0.3">
      <c r="A7781" t="s">
        <v>109</v>
      </c>
      <c r="B7781">
        <f t="shared" si="121"/>
        <v>71</v>
      </c>
      <c r="C7781" t="s">
        <v>74</v>
      </c>
      <c r="D7781" s="1">
        <v>46120</v>
      </c>
      <c r="E7781" t="s">
        <v>35</v>
      </c>
      <c r="AF7781">
        <f>IF(excel_project[[#This Row],[Total Messages]]&gt;0,1,0)</f>
        <v>0</v>
      </c>
    </row>
    <row r="7782" spans="1:32" x14ac:dyDescent="0.3">
      <c r="A7782" t="s">
        <v>109</v>
      </c>
      <c r="B7782">
        <f t="shared" si="121"/>
        <v>71</v>
      </c>
      <c r="C7782" t="s">
        <v>74</v>
      </c>
      <c r="D7782" s="1">
        <v>46121</v>
      </c>
      <c r="E7782" t="s">
        <v>36</v>
      </c>
      <c r="AF7782">
        <f>IF(excel_project[[#This Row],[Total Messages]]&gt;0,1,0)</f>
        <v>0</v>
      </c>
    </row>
    <row r="7783" spans="1:32" x14ac:dyDescent="0.3">
      <c r="A7783" t="s">
        <v>109</v>
      </c>
      <c r="B7783">
        <f t="shared" si="121"/>
        <v>71</v>
      </c>
      <c r="C7783" t="s">
        <v>74</v>
      </c>
      <c r="D7783" s="1">
        <v>46122</v>
      </c>
      <c r="E7783" t="s">
        <v>38</v>
      </c>
      <c r="AF7783">
        <f>IF(excel_project[[#This Row],[Total Messages]]&gt;0,1,0)</f>
        <v>0</v>
      </c>
    </row>
    <row r="7784" spans="1:32" x14ac:dyDescent="0.3">
      <c r="A7784" t="s">
        <v>109</v>
      </c>
      <c r="B7784">
        <f t="shared" si="121"/>
        <v>71</v>
      </c>
      <c r="C7784" t="s">
        <v>74</v>
      </c>
      <c r="D7784" s="1">
        <v>46123</v>
      </c>
      <c r="E7784" t="s">
        <v>39</v>
      </c>
      <c r="AF7784">
        <f>IF(excel_project[[#This Row],[Total Messages]]&gt;0,1,0)</f>
        <v>0</v>
      </c>
    </row>
    <row r="7785" spans="1:32" x14ac:dyDescent="0.3">
      <c r="A7785" t="s">
        <v>109</v>
      </c>
      <c r="B7785">
        <f t="shared" si="121"/>
        <v>71</v>
      </c>
      <c r="C7785" t="s">
        <v>74</v>
      </c>
      <c r="D7785" s="1">
        <v>46124</v>
      </c>
      <c r="E7785" t="s">
        <v>40</v>
      </c>
      <c r="AF7785">
        <f>IF(excel_project[[#This Row],[Total Messages]]&gt;0,1,0)</f>
        <v>0</v>
      </c>
    </row>
    <row r="7786" spans="1:32" x14ac:dyDescent="0.3">
      <c r="A7786" t="s">
        <v>109</v>
      </c>
      <c r="B7786">
        <f t="shared" si="121"/>
        <v>71</v>
      </c>
      <c r="C7786" t="s">
        <v>74</v>
      </c>
      <c r="D7786" s="1">
        <v>46125</v>
      </c>
      <c r="E7786" t="s">
        <v>30</v>
      </c>
      <c r="AF7786">
        <f>IF(excel_project[[#This Row],[Total Messages]]&gt;0,1,0)</f>
        <v>0</v>
      </c>
    </row>
    <row r="7787" spans="1:32" x14ac:dyDescent="0.3">
      <c r="A7787" t="s">
        <v>109</v>
      </c>
      <c r="B7787">
        <f t="shared" si="121"/>
        <v>71</v>
      </c>
      <c r="C7787" t="s">
        <v>74</v>
      </c>
      <c r="D7787" s="1">
        <v>46126</v>
      </c>
      <c r="E7787" t="s">
        <v>34</v>
      </c>
      <c r="AF7787">
        <f>IF(excel_project[[#This Row],[Total Messages]]&gt;0,1,0)</f>
        <v>0</v>
      </c>
    </row>
    <row r="7788" spans="1:32" x14ac:dyDescent="0.3">
      <c r="A7788" t="s">
        <v>109</v>
      </c>
      <c r="B7788">
        <f t="shared" si="121"/>
        <v>71</v>
      </c>
      <c r="C7788" t="s">
        <v>74</v>
      </c>
      <c r="D7788" s="1">
        <v>46127</v>
      </c>
      <c r="E7788" t="s">
        <v>35</v>
      </c>
      <c r="AF7788">
        <f>IF(excel_project[[#This Row],[Total Messages]]&gt;0,1,0)</f>
        <v>0</v>
      </c>
    </row>
    <row r="7789" spans="1:32" x14ac:dyDescent="0.3">
      <c r="A7789" t="s">
        <v>109</v>
      </c>
      <c r="B7789">
        <f t="shared" si="121"/>
        <v>71</v>
      </c>
      <c r="C7789" t="s">
        <v>74</v>
      </c>
      <c r="D7789" s="1">
        <v>46128</v>
      </c>
      <c r="E7789" t="s">
        <v>36</v>
      </c>
      <c r="AF7789">
        <f>IF(excel_project[[#This Row],[Total Messages]]&gt;0,1,0)</f>
        <v>0</v>
      </c>
    </row>
    <row r="7790" spans="1:32" x14ac:dyDescent="0.3">
      <c r="A7790" t="s">
        <v>109</v>
      </c>
      <c r="B7790">
        <f t="shared" si="121"/>
        <v>71</v>
      </c>
      <c r="C7790" t="s">
        <v>74</v>
      </c>
      <c r="D7790" s="1">
        <v>46129</v>
      </c>
      <c r="E7790" t="s">
        <v>38</v>
      </c>
      <c r="AF7790">
        <f>IF(excel_project[[#This Row],[Total Messages]]&gt;0,1,0)</f>
        <v>0</v>
      </c>
    </row>
    <row r="7791" spans="1:32" x14ac:dyDescent="0.3">
      <c r="A7791" t="s">
        <v>109</v>
      </c>
      <c r="B7791">
        <f t="shared" si="121"/>
        <v>71</v>
      </c>
      <c r="C7791" t="s">
        <v>74</v>
      </c>
      <c r="D7791" s="1">
        <v>46130</v>
      </c>
      <c r="E7791" t="s">
        <v>39</v>
      </c>
      <c r="AF7791">
        <f>IF(excel_project[[#This Row],[Total Messages]]&gt;0,1,0)</f>
        <v>0</v>
      </c>
    </row>
    <row r="7792" spans="1:32" x14ac:dyDescent="0.3">
      <c r="A7792" t="s">
        <v>109</v>
      </c>
      <c r="B7792">
        <f t="shared" si="121"/>
        <v>71</v>
      </c>
      <c r="C7792" t="s">
        <v>74</v>
      </c>
      <c r="D7792" s="1">
        <v>46131</v>
      </c>
      <c r="E7792" t="s">
        <v>40</v>
      </c>
      <c r="AF7792">
        <f>IF(excel_project[[#This Row],[Total Messages]]&gt;0,1,0)</f>
        <v>0</v>
      </c>
    </row>
    <row r="7793" spans="1:32" x14ac:dyDescent="0.3">
      <c r="A7793" t="s">
        <v>109</v>
      </c>
      <c r="B7793">
        <f t="shared" si="121"/>
        <v>71</v>
      </c>
      <c r="C7793" t="s">
        <v>74</v>
      </c>
      <c r="D7793" s="1">
        <v>46132</v>
      </c>
      <c r="E7793" t="s">
        <v>30</v>
      </c>
      <c r="AF7793">
        <f>IF(excel_project[[#This Row],[Total Messages]]&gt;0,1,0)</f>
        <v>0</v>
      </c>
    </row>
    <row r="7794" spans="1:32" x14ac:dyDescent="0.3">
      <c r="A7794" t="s">
        <v>109</v>
      </c>
      <c r="B7794">
        <f t="shared" si="121"/>
        <v>71</v>
      </c>
      <c r="C7794" t="s">
        <v>74</v>
      </c>
      <c r="D7794" s="1">
        <v>46133</v>
      </c>
      <c r="E7794" t="s">
        <v>34</v>
      </c>
      <c r="AF7794">
        <f>IF(excel_project[[#This Row],[Total Messages]]&gt;0,1,0)</f>
        <v>0</v>
      </c>
    </row>
    <row r="7795" spans="1:32" x14ac:dyDescent="0.3">
      <c r="A7795" t="s">
        <v>109</v>
      </c>
      <c r="B7795">
        <f t="shared" si="121"/>
        <v>71</v>
      </c>
      <c r="C7795" t="s">
        <v>74</v>
      </c>
      <c r="D7795" s="1">
        <v>46134</v>
      </c>
      <c r="E7795" t="s">
        <v>35</v>
      </c>
      <c r="AF7795">
        <f>IF(excel_project[[#This Row],[Total Messages]]&gt;0,1,0)</f>
        <v>0</v>
      </c>
    </row>
    <row r="7796" spans="1:32" x14ac:dyDescent="0.3">
      <c r="A7796" t="s">
        <v>109</v>
      </c>
      <c r="B7796">
        <f t="shared" si="121"/>
        <v>71</v>
      </c>
      <c r="C7796" t="s">
        <v>74</v>
      </c>
      <c r="D7796" s="1">
        <v>46135</v>
      </c>
      <c r="E7796" t="s">
        <v>36</v>
      </c>
      <c r="AF7796">
        <f>IF(excel_project[[#This Row],[Total Messages]]&gt;0,1,0)</f>
        <v>0</v>
      </c>
    </row>
    <row r="7797" spans="1:32" x14ac:dyDescent="0.3">
      <c r="A7797" t="s">
        <v>109</v>
      </c>
      <c r="B7797">
        <f t="shared" si="121"/>
        <v>71</v>
      </c>
      <c r="C7797" t="s">
        <v>74</v>
      </c>
      <c r="D7797" s="1">
        <v>46136</v>
      </c>
      <c r="E7797" t="s">
        <v>38</v>
      </c>
      <c r="AF7797">
        <f>IF(excel_project[[#This Row],[Total Messages]]&gt;0,1,0)</f>
        <v>0</v>
      </c>
    </row>
    <row r="7798" spans="1:32" x14ac:dyDescent="0.3">
      <c r="A7798" t="s">
        <v>109</v>
      </c>
      <c r="B7798">
        <f t="shared" si="121"/>
        <v>71</v>
      </c>
      <c r="C7798" t="s">
        <v>74</v>
      </c>
      <c r="D7798" s="1">
        <v>46137</v>
      </c>
      <c r="E7798" t="s">
        <v>39</v>
      </c>
      <c r="AF7798">
        <f>IF(excel_project[[#This Row],[Total Messages]]&gt;0,1,0)</f>
        <v>0</v>
      </c>
    </row>
    <row r="7799" spans="1:32" x14ac:dyDescent="0.3">
      <c r="A7799" t="s">
        <v>109</v>
      </c>
      <c r="B7799">
        <f t="shared" si="121"/>
        <v>71</v>
      </c>
      <c r="C7799" t="s">
        <v>74</v>
      </c>
      <c r="D7799" s="1">
        <v>46138</v>
      </c>
      <c r="E7799" t="s">
        <v>40</v>
      </c>
      <c r="AF7799">
        <f>IF(excel_project[[#This Row],[Total Messages]]&gt;0,1,0)</f>
        <v>0</v>
      </c>
    </row>
    <row r="7800" spans="1:32" x14ac:dyDescent="0.3">
      <c r="A7800" t="s">
        <v>109</v>
      </c>
      <c r="B7800">
        <f t="shared" si="121"/>
        <v>71</v>
      </c>
      <c r="C7800" t="s">
        <v>74</v>
      </c>
      <c r="D7800" s="1">
        <v>46139</v>
      </c>
      <c r="E7800" t="s">
        <v>30</v>
      </c>
      <c r="AF7800">
        <f>IF(excel_project[[#This Row],[Total Messages]]&gt;0,1,0)</f>
        <v>0</v>
      </c>
    </row>
    <row r="7801" spans="1:32" x14ac:dyDescent="0.3">
      <c r="A7801" t="s">
        <v>109</v>
      </c>
      <c r="B7801">
        <f t="shared" si="121"/>
        <v>71</v>
      </c>
      <c r="C7801" t="s">
        <v>74</v>
      </c>
      <c r="D7801" s="1">
        <v>46140</v>
      </c>
      <c r="E7801" t="s">
        <v>34</v>
      </c>
      <c r="AF7801">
        <f>IF(excel_project[[#This Row],[Total Messages]]&gt;0,1,0)</f>
        <v>0</v>
      </c>
    </row>
    <row r="7802" spans="1:32" x14ac:dyDescent="0.3">
      <c r="A7802" t="s">
        <v>109</v>
      </c>
      <c r="B7802">
        <f t="shared" si="121"/>
        <v>71</v>
      </c>
      <c r="C7802" t="s">
        <v>74</v>
      </c>
      <c r="D7802" s="1">
        <v>46141</v>
      </c>
      <c r="E7802" t="s">
        <v>35</v>
      </c>
      <c r="AF7802">
        <f>IF(excel_project[[#This Row],[Total Messages]]&gt;0,1,0)</f>
        <v>0</v>
      </c>
    </row>
    <row r="7803" spans="1:32" x14ac:dyDescent="0.3">
      <c r="A7803" t="s">
        <v>109</v>
      </c>
      <c r="B7803">
        <f t="shared" si="121"/>
        <v>71</v>
      </c>
      <c r="C7803" t="s">
        <v>74</v>
      </c>
      <c r="D7803" s="1">
        <v>46142</v>
      </c>
      <c r="E7803" t="s">
        <v>36</v>
      </c>
      <c r="AF7803">
        <f>IF(excel_project[[#This Row],[Total Messages]]&gt;0,1,0)</f>
        <v>0</v>
      </c>
    </row>
    <row r="7804" spans="1:32" x14ac:dyDescent="0.3">
      <c r="A7804" t="s">
        <v>109</v>
      </c>
      <c r="B7804">
        <f t="shared" si="121"/>
        <v>71</v>
      </c>
      <c r="C7804" t="s">
        <v>74</v>
      </c>
      <c r="D7804" s="1">
        <v>46143</v>
      </c>
      <c r="E7804" t="s">
        <v>38</v>
      </c>
      <c r="AF7804">
        <f>IF(excel_project[[#This Row],[Total Messages]]&gt;0,1,0)</f>
        <v>0</v>
      </c>
    </row>
    <row r="7805" spans="1:32" x14ac:dyDescent="0.3">
      <c r="A7805" t="s">
        <v>109</v>
      </c>
      <c r="B7805">
        <f t="shared" si="121"/>
        <v>71</v>
      </c>
      <c r="C7805" t="s">
        <v>74</v>
      </c>
      <c r="D7805" s="1">
        <v>46144</v>
      </c>
      <c r="E7805" t="s">
        <v>39</v>
      </c>
      <c r="AF7805">
        <f>IF(excel_project[[#This Row],[Total Messages]]&gt;0,1,0)</f>
        <v>0</v>
      </c>
    </row>
    <row r="7806" spans="1:32" x14ac:dyDescent="0.3">
      <c r="A7806" t="s">
        <v>109</v>
      </c>
      <c r="B7806">
        <f t="shared" si="121"/>
        <v>71</v>
      </c>
      <c r="C7806" t="s">
        <v>74</v>
      </c>
      <c r="D7806" s="1">
        <v>46145</v>
      </c>
      <c r="E7806" t="s">
        <v>40</v>
      </c>
      <c r="AF7806">
        <f>IF(excel_project[[#This Row],[Total Messages]]&gt;0,1,0)</f>
        <v>0</v>
      </c>
    </row>
    <row r="7807" spans="1:32" x14ac:dyDescent="0.3">
      <c r="A7807" t="s">
        <v>109</v>
      </c>
      <c r="B7807">
        <f t="shared" si="121"/>
        <v>71</v>
      </c>
      <c r="C7807" t="s">
        <v>74</v>
      </c>
      <c r="D7807" s="1">
        <v>46146</v>
      </c>
      <c r="E7807" t="s">
        <v>30</v>
      </c>
      <c r="AF7807">
        <f>IF(excel_project[[#This Row],[Total Messages]]&gt;0,1,0)</f>
        <v>0</v>
      </c>
    </row>
    <row r="7808" spans="1:32" x14ac:dyDescent="0.3">
      <c r="A7808" t="s">
        <v>109</v>
      </c>
      <c r="B7808">
        <f t="shared" si="121"/>
        <v>71</v>
      </c>
      <c r="C7808" t="s">
        <v>74</v>
      </c>
      <c r="D7808" s="1">
        <v>46147</v>
      </c>
      <c r="E7808" t="s">
        <v>34</v>
      </c>
      <c r="AF7808">
        <f>IF(excel_project[[#This Row],[Total Messages]]&gt;0,1,0)</f>
        <v>0</v>
      </c>
    </row>
    <row r="7809" spans="1:32" x14ac:dyDescent="0.3">
      <c r="A7809" t="s">
        <v>109</v>
      </c>
      <c r="B7809">
        <f t="shared" si="121"/>
        <v>71</v>
      </c>
      <c r="C7809" t="s">
        <v>74</v>
      </c>
      <c r="D7809" s="1">
        <v>46148</v>
      </c>
      <c r="E7809" t="s">
        <v>35</v>
      </c>
      <c r="AF7809">
        <f>IF(excel_project[[#This Row],[Total Messages]]&gt;0,1,0)</f>
        <v>0</v>
      </c>
    </row>
    <row r="7810" spans="1:32" x14ac:dyDescent="0.3">
      <c r="A7810" t="s">
        <v>109</v>
      </c>
      <c r="B7810">
        <f t="shared" ref="B7810:B7873" si="122">VALUE(LEFT(A7810,LEN(A7810)-1))</f>
        <v>71</v>
      </c>
      <c r="C7810" t="s">
        <v>74</v>
      </c>
      <c r="D7810" s="1">
        <v>46149</v>
      </c>
      <c r="E7810" t="s">
        <v>36</v>
      </c>
      <c r="AF7810">
        <f>IF(excel_project[[#This Row],[Total Messages]]&gt;0,1,0)</f>
        <v>0</v>
      </c>
    </row>
    <row r="7811" spans="1:32" x14ac:dyDescent="0.3">
      <c r="A7811" t="s">
        <v>109</v>
      </c>
      <c r="B7811">
        <f t="shared" si="122"/>
        <v>71</v>
      </c>
      <c r="C7811" t="s">
        <v>74</v>
      </c>
      <c r="D7811" s="1">
        <v>46150</v>
      </c>
      <c r="E7811" t="s">
        <v>38</v>
      </c>
      <c r="AF7811">
        <f>IF(excel_project[[#This Row],[Total Messages]]&gt;0,1,0)</f>
        <v>0</v>
      </c>
    </row>
    <row r="7812" spans="1:32" x14ac:dyDescent="0.3">
      <c r="A7812" t="s">
        <v>110</v>
      </c>
      <c r="B7812">
        <f t="shared" si="122"/>
        <v>72</v>
      </c>
      <c r="C7812" t="s">
        <v>74</v>
      </c>
      <c r="D7812" s="1">
        <v>46041</v>
      </c>
      <c r="E7812" t="s">
        <v>30</v>
      </c>
      <c r="AF7812">
        <f>IF(excel_project[[#This Row],[Total Messages]]&gt;0,1,0)</f>
        <v>0</v>
      </c>
    </row>
    <row r="7813" spans="1:32" x14ac:dyDescent="0.3">
      <c r="A7813" t="s">
        <v>110</v>
      </c>
      <c r="B7813">
        <f t="shared" si="122"/>
        <v>72</v>
      </c>
      <c r="C7813" t="s">
        <v>74</v>
      </c>
      <c r="D7813" s="1">
        <v>46042</v>
      </c>
      <c r="E7813" t="s">
        <v>34</v>
      </c>
      <c r="AF7813">
        <f>IF(excel_project[[#This Row],[Total Messages]]&gt;0,1,0)</f>
        <v>0</v>
      </c>
    </row>
    <row r="7814" spans="1:32" x14ac:dyDescent="0.3">
      <c r="A7814" t="s">
        <v>110</v>
      </c>
      <c r="B7814">
        <f t="shared" si="122"/>
        <v>72</v>
      </c>
      <c r="C7814" t="s">
        <v>74</v>
      </c>
      <c r="D7814" s="1">
        <v>46043</v>
      </c>
      <c r="E7814" t="s">
        <v>35</v>
      </c>
      <c r="AF7814">
        <f>IF(excel_project[[#This Row],[Total Messages]]&gt;0,1,0)</f>
        <v>0</v>
      </c>
    </row>
    <row r="7815" spans="1:32" x14ac:dyDescent="0.3">
      <c r="A7815" t="s">
        <v>110</v>
      </c>
      <c r="B7815">
        <f t="shared" si="122"/>
        <v>72</v>
      </c>
      <c r="C7815" t="s">
        <v>74</v>
      </c>
      <c r="D7815" s="1">
        <v>46044</v>
      </c>
      <c r="E7815" t="s">
        <v>36</v>
      </c>
      <c r="AF7815">
        <f>IF(excel_project[[#This Row],[Total Messages]]&gt;0,1,0)</f>
        <v>0</v>
      </c>
    </row>
    <row r="7816" spans="1:32" x14ac:dyDescent="0.3">
      <c r="A7816" t="s">
        <v>110</v>
      </c>
      <c r="B7816">
        <f t="shared" si="122"/>
        <v>72</v>
      </c>
      <c r="C7816" t="s">
        <v>74</v>
      </c>
      <c r="D7816" s="1">
        <v>46045</v>
      </c>
      <c r="E7816" t="s">
        <v>38</v>
      </c>
      <c r="AF7816">
        <f>IF(excel_project[[#This Row],[Total Messages]]&gt;0,1,0)</f>
        <v>0</v>
      </c>
    </row>
    <row r="7817" spans="1:32" x14ac:dyDescent="0.3">
      <c r="A7817" t="s">
        <v>110</v>
      </c>
      <c r="B7817">
        <f t="shared" si="122"/>
        <v>72</v>
      </c>
      <c r="C7817" t="s">
        <v>74</v>
      </c>
      <c r="D7817" s="1">
        <v>46046</v>
      </c>
      <c r="E7817" t="s">
        <v>39</v>
      </c>
      <c r="AF7817">
        <f>IF(excel_project[[#This Row],[Total Messages]]&gt;0,1,0)</f>
        <v>0</v>
      </c>
    </row>
    <row r="7818" spans="1:32" x14ac:dyDescent="0.3">
      <c r="A7818" t="s">
        <v>110</v>
      </c>
      <c r="B7818">
        <f t="shared" si="122"/>
        <v>72</v>
      </c>
      <c r="C7818" t="s">
        <v>74</v>
      </c>
      <c r="D7818" s="1">
        <v>46047</v>
      </c>
      <c r="E7818" t="s">
        <v>40</v>
      </c>
      <c r="AF7818">
        <f>IF(excel_project[[#This Row],[Total Messages]]&gt;0,1,0)</f>
        <v>0</v>
      </c>
    </row>
    <row r="7819" spans="1:32" x14ac:dyDescent="0.3">
      <c r="A7819" t="s">
        <v>110</v>
      </c>
      <c r="B7819">
        <f t="shared" si="122"/>
        <v>72</v>
      </c>
      <c r="C7819" t="s">
        <v>74</v>
      </c>
      <c r="D7819" s="1">
        <v>46048</v>
      </c>
      <c r="E7819" t="s">
        <v>30</v>
      </c>
      <c r="AF7819">
        <f>IF(excel_project[[#This Row],[Total Messages]]&gt;0,1,0)</f>
        <v>0</v>
      </c>
    </row>
    <row r="7820" spans="1:32" x14ac:dyDescent="0.3">
      <c r="A7820" t="s">
        <v>110</v>
      </c>
      <c r="B7820">
        <f t="shared" si="122"/>
        <v>72</v>
      </c>
      <c r="C7820" t="s">
        <v>74</v>
      </c>
      <c r="D7820" s="1">
        <v>46049</v>
      </c>
      <c r="E7820" t="s">
        <v>34</v>
      </c>
      <c r="AF7820">
        <f>IF(excel_project[[#This Row],[Total Messages]]&gt;0,1,0)</f>
        <v>0</v>
      </c>
    </row>
    <row r="7821" spans="1:32" x14ac:dyDescent="0.3">
      <c r="A7821" t="s">
        <v>110</v>
      </c>
      <c r="B7821">
        <f t="shared" si="122"/>
        <v>72</v>
      </c>
      <c r="C7821" t="s">
        <v>74</v>
      </c>
      <c r="D7821" s="1">
        <v>46050</v>
      </c>
      <c r="E7821" t="s">
        <v>35</v>
      </c>
      <c r="AF7821">
        <f>IF(excel_project[[#This Row],[Total Messages]]&gt;0,1,0)</f>
        <v>0</v>
      </c>
    </row>
    <row r="7822" spans="1:32" x14ac:dyDescent="0.3">
      <c r="A7822" t="s">
        <v>110</v>
      </c>
      <c r="B7822">
        <f t="shared" si="122"/>
        <v>72</v>
      </c>
      <c r="C7822" t="s">
        <v>74</v>
      </c>
      <c r="D7822" s="1">
        <v>46051</v>
      </c>
      <c r="E7822" t="s">
        <v>36</v>
      </c>
      <c r="AF7822">
        <f>IF(excel_project[[#This Row],[Total Messages]]&gt;0,1,0)</f>
        <v>0</v>
      </c>
    </row>
    <row r="7823" spans="1:32" x14ac:dyDescent="0.3">
      <c r="A7823" t="s">
        <v>110</v>
      </c>
      <c r="B7823">
        <f t="shared" si="122"/>
        <v>72</v>
      </c>
      <c r="C7823" t="s">
        <v>74</v>
      </c>
      <c r="D7823" s="1">
        <v>46052</v>
      </c>
      <c r="E7823" t="s">
        <v>38</v>
      </c>
      <c r="AF7823">
        <f>IF(excel_project[[#This Row],[Total Messages]]&gt;0,1,0)</f>
        <v>0</v>
      </c>
    </row>
    <row r="7824" spans="1:32" x14ac:dyDescent="0.3">
      <c r="A7824" t="s">
        <v>110</v>
      </c>
      <c r="B7824">
        <f t="shared" si="122"/>
        <v>72</v>
      </c>
      <c r="C7824" t="s">
        <v>74</v>
      </c>
      <c r="D7824" s="1">
        <v>46053</v>
      </c>
      <c r="E7824" t="s">
        <v>39</v>
      </c>
      <c r="AF7824">
        <f>IF(excel_project[[#This Row],[Total Messages]]&gt;0,1,0)</f>
        <v>0</v>
      </c>
    </row>
    <row r="7825" spans="1:32" x14ac:dyDescent="0.3">
      <c r="A7825" t="s">
        <v>110</v>
      </c>
      <c r="B7825">
        <f t="shared" si="122"/>
        <v>72</v>
      </c>
      <c r="C7825" t="s">
        <v>74</v>
      </c>
      <c r="D7825" s="1">
        <v>46054</v>
      </c>
      <c r="E7825" t="s">
        <v>40</v>
      </c>
      <c r="AF7825">
        <f>IF(excel_project[[#This Row],[Total Messages]]&gt;0,1,0)</f>
        <v>0</v>
      </c>
    </row>
    <row r="7826" spans="1:32" x14ac:dyDescent="0.3">
      <c r="A7826" t="s">
        <v>110</v>
      </c>
      <c r="B7826">
        <f t="shared" si="122"/>
        <v>72</v>
      </c>
      <c r="C7826" t="s">
        <v>74</v>
      </c>
      <c r="D7826" s="1">
        <v>46055</v>
      </c>
      <c r="E7826" t="s">
        <v>30</v>
      </c>
      <c r="AF7826">
        <f>IF(excel_project[[#This Row],[Total Messages]]&gt;0,1,0)</f>
        <v>0</v>
      </c>
    </row>
    <row r="7827" spans="1:32" x14ac:dyDescent="0.3">
      <c r="A7827" t="s">
        <v>110</v>
      </c>
      <c r="B7827">
        <f t="shared" si="122"/>
        <v>72</v>
      </c>
      <c r="C7827" t="s">
        <v>74</v>
      </c>
      <c r="D7827" s="1">
        <v>46056</v>
      </c>
      <c r="E7827" t="s">
        <v>34</v>
      </c>
      <c r="AF7827">
        <f>IF(excel_project[[#This Row],[Total Messages]]&gt;0,1,0)</f>
        <v>0</v>
      </c>
    </row>
    <row r="7828" spans="1:32" x14ac:dyDescent="0.3">
      <c r="A7828" t="s">
        <v>110</v>
      </c>
      <c r="B7828">
        <f t="shared" si="122"/>
        <v>72</v>
      </c>
      <c r="C7828" t="s">
        <v>74</v>
      </c>
      <c r="D7828" s="1">
        <v>46057</v>
      </c>
      <c r="E7828" t="s">
        <v>35</v>
      </c>
      <c r="AF7828">
        <f>IF(excel_project[[#This Row],[Total Messages]]&gt;0,1,0)</f>
        <v>0</v>
      </c>
    </row>
    <row r="7829" spans="1:32" x14ac:dyDescent="0.3">
      <c r="A7829" t="s">
        <v>110</v>
      </c>
      <c r="B7829">
        <f t="shared" si="122"/>
        <v>72</v>
      </c>
      <c r="C7829" t="s">
        <v>74</v>
      </c>
      <c r="D7829" s="1">
        <v>46058</v>
      </c>
      <c r="E7829" t="s">
        <v>36</v>
      </c>
      <c r="AF7829">
        <f>IF(excel_project[[#This Row],[Total Messages]]&gt;0,1,0)</f>
        <v>0</v>
      </c>
    </row>
    <row r="7830" spans="1:32" x14ac:dyDescent="0.3">
      <c r="A7830" t="s">
        <v>110</v>
      </c>
      <c r="B7830">
        <f t="shared" si="122"/>
        <v>72</v>
      </c>
      <c r="C7830" t="s">
        <v>74</v>
      </c>
      <c r="D7830" s="1">
        <v>46059</v>
      </c>
      <c r="E7830" t="s">
        <v>38</v>
      </c>
      <c r="AF7830">
        <f>IF(excel_project[[#This Row],[Total Messages]]&gt;0,1,0)</f>
        <v>0</v>
      </c>
    </row>
    <row r="7831" spans="1:32" x14ac:dyDescent="0.3">
      <c r="A7831" t="s">
        <v>110</v>
      </c>
      <c r="B7831">
        <f t="shared" si="122"/>
        <v>72</v>
      </c>
      <c r="C7831" t="s">
        <v>74</v>
      </c>
      <c r="D7831" s="1">
        <v>46060</v>
      </c>
      <c r="E7831" t="s">
        <v>39</v>
      </c>
      <c r="AF7831">
        <f>IF(excel_project[[#This Row],[Total Messages]]&gt;0,1,0)</f>
        <v>0</v>
      </c>
    </row>
    <row r="7832" spans="1:32" x14ac:dyDescent="0.3">
      <c r="A7832" t="s">
        <v>110</v>
      </c>
      <c r="B7832">
        <f t="shared" si="122"/>
        <v>72</v>
      </c>
      <c r="C7832" t="s">
        <v>74</v>
      </c>
      <c r="D7832" s="1">
        <v>46061</v>
      </c>
      <c r="E7832" t="s">
        <v>40</v>
      </c>
      <c r="AF7832">
        <f>IF(excel_project[[#This Row],[Total Messages]]&gt;0,1,0)</f>
        <v>0</v>
      </c>
    </row>
    <row r="7833" spans="1:32" x14ac:dyDescent="0.3">
      <c r="A7833" t="s">
        <v>110</v>
      </c>
      <c r="B7833">
        <f t="shared" si="122"/>
        <v>72</v>
      </c>
      <c r="C7833" t="s">
        <v>74</v>
      </c>
      <c r="D7833" s="1">
        <v>46062</v>
      </c>
      <c r="E7833" t="s">
        <v>30</v>
      </c>
      <c r="AF7833">
        <f>IF(excel_project[[#This Row],[Total Messages]]&gt;0,1,0)</f>
        <v>0</v>
      </c>
    </row>
    <row r="7834" spans="1:32" x14ac:dyDescent="0.3">
      <c r="A7834" t="s">
        <v>110</v>
      </c>
      <c r="B7834">
        <f t="shared" si="122"/>
        <v>72</v>
      </c>
      <c r="C7834" t="s">
        <v>74</v>
      </c>
      <c r="D7834" s="1">
        <v>46063</v>
      </c>
      <c r="E7834" t="s">
        <v>34</v>
      </c>
      <c r="AF7834">
        <f>IF(excel_project[[#This Row],[Total Messages]]&gt;0,1,0)</f>
        <v>0</v>
      </c>
    </row>
    <row r="7835" spans="1:32" x14ac:dyDescent="0.3">
      <c r="A7835" t="s">
        <v>110</v>
      </c>
      <c r="B7835">
        <f t="shared" si="122"/>
        <v>72</v>
      </c>
      <c r="C7835" t="s">
        <v>74</v>
      </c>
      <c r="D7835" s="1">
        <v>46064</v>
      </c>
      <c r="E7835" t="s">
        <v>35</v>
      </c>
      <c r="AF7835">
        <f>IF(excel_project[[#This Row],[Total Messages]]&gt;0,1,0)</f>
        <v>0</v>
      </c>
    </row>
    <row r="7836" spans="1:32" x14ac:dyDescent="0.3">
      <c r="A7836" t="s">
        <v>110</v>
      </c>
      <c r="B7836">
        <f t="shared" si="122"/>
        <v>72</v>
      </c>
      <c r="C7836" t="s">
        <v>74</v>
      </c>
      <c r="D7836" s="1">
        <v>46065</v>
      </c>
      <c r="E7836" t="s">
        <v>36</v>
      </c>
      <c r="AF7836">
        <f>IF(excel_project[[#This Row],[Total Messages]]&gt;0,1,0)</f>
        <v>0</v>
      </c>
    </row>
    <row r="7837" spans="1:32" x14ac:dyDescent="0.3">
      <c r="A7837" t="s">
        <v>110</v>
      </c>
      <c r="B7837">
        <f t="shared" si="122"/>
        <v>72</v>
      </c>
      <c r="C7837" t="s">
        <v>74</v>
      </c>
      <c r="D7837" s="1">
        <v>46066</v>
      </c>
      <c r="E7837" t="s">
        <v>38</v>
      </c>
      <c r="AF7837">
        <f>IF(excel_project[[#This Row],[Total Messages]]&gt;0,1,0)</f>
        <v>0</v>
      </c>
    </row>
    <row r="7838" spans="1:32" x14ac:dyDescent="0.3">
      <c r="A7838" t="s">
        <v>110</v>
      </c>
      <c r="B7838">
        <f t="shared" si="122"/>
        <v>72</v>
      </c>
      <c r="C7838" t="s">
        <v>74</v>
      </c>
      <c r="D7838" s="1">
        <v>46067</v>
      </c>
      <c r="E7838" t="s">
        <v>39</v>
      </c>
      <c r="AF7838">
        <f>IF(excel_project[[#This Row],[Total Messages]]&gt;0,1,0)</f>
        <v>0</v>
      </c>
    </row>
    <row r="7839" spans="1:32" x14ac:dyDescent="0.3">
      <c r="A7839" t="s">
        <v>110</v>
      </c>
      <c r="B7839">
        <f t="shared" si="122"/>
        <v>72</v>
      </c>
      <c r="C7839" t="s">
        <v>74</v>
      </c>
      <c r="D7839" s="1">
        <v>46068</v>
      </c>
      <c r="E7839" t="s">
        <v>40</v>
      </c>
      <c r="AF7839">
        <f>IF(excel_project[[#This Row],[Total Messages]]&gt;0,1,0)</f>
        <v>0</v>
      </c>
    </row>
    <row r="7840" spans="1:32" x14ac:dyDescent="0.3">
      <c r="A7840" t="s">
        <v>110</v>
      </c>
      <c r="B7840">
        <f t="shared" si="122"/>
        <v>72</v>
      </c>
      <c r="C7840" t="s">
        <v>74</v>
      </c>
      <c r="D7840" s="1">
        <v>46069</v>
      </c>
      <c r="E7840" t="s">
        <v>30</v>
      </c>
      <c r="AF7840">
        <f>IF(excel_project[[#This Row],[Total Messages]]&gt;0,1,0)</f>
        <v>0</v>
      </c>
    </row>
    <row r="7841" spans="1:32" x14ac:dyDescent="0.3">
      <c r="A7841" t="s">
        <v>110</v>
      </c>
      <c r="B7841">
        <f t="shared" si="122"/>
        <v>72</v>
      </c>
      <c r="C7841" t="s">
        <v>74</v>
      </c>
      <c r="D7841" s="1">
        <v>46070</v>
      </c>
      <c r="E7841" t="s">
        <v>34</v>
      </c>
      <c r="AF7841">
        <f>IF(excel_project[[#This Row],[Total Messages]]&gt;0,1,0)</f>
        <v>0</v>
      </c>
    </row>
    <row r="7842" spans="1:32" x14ac:dyDescent="0.3">
      <c r="A7842" t="s">
        <v>110</v>
      </c>
      <c r="B7842">
        <f t="shared" si="122"/>
        <v>72</v>
      </c>
      <c r="C7842" t="s">
        <v>74</v>
      </c>
      <c r="D7842" s="1">
        <v>46071</v>
      </c>
      <c r="E7842" t="s">
        <v>35</v>
      </c>
      <c r="AF7842">
        <f>IF(excel_project[[#This Row],[Total Messages]]&gt;0,1,0)</f>
        <v>0</v>
      </c>
    </row>
    <row r="7843" spans="1:32" x14ac:dyDescent="0.3">
      <c r="A7843" t="s">
        <v>110</v>
      </c>
      <c r="B7843">
        <f t="shared" si="122"/>
        <v>72</v>
      </c>
      <c r="C7843" t="s">
        <v>74</v>
      </c>
      <c r="D7843" s="1">
        <v>46072</v>
      </c>
      <c r="E7843" t="s">
        <v>36</v>
      </c>
      <c r="AF7843">
        <f>IF(excel_project[[#This Row],[Total Messages]]&gt;0,1,0)</f>
        <v>0</v>
      </c>
    </row>
    <row r="7844" spans="1:32" x14ac:dyDescent="0.3">
      <c r="A7844" t="s">
        <v>110</v>
      </c>
      <c r="B7844">
        <f t="shared" si="122"/>
        <v>72</v>
      </c>
      <c r="C7844" t="s">
        <v>74</v>
      </c>
      <c r="D7844" s="1">
        <v>46073</v>
      </c>
      <c r="E7844" t="s">
        <v>38</v>
      </c>
      <c r="AF7844">
        <f>IF(excel_project[[#This Row],[Total Messages]]&gt;0,1,0)</f>
        <v>0</v>
      </c>
    </row>
    <row r="7845" spans="1:32" x14ac:dyDescent="0.3">
      <c r="A7845" t="s">
        <v>110</v>
      </c>
      <c r="B7845">
        <f t="shared" si="122"/>
        <v>72</v>
      </c>
      <c r="C7845" t="s">
        <v>74</v>
      </c>
      <c r="D7845" s="1">
        <v>46074</v>
      </c>
      <c r="E7845" t="s">
        <v>39</v>
      </c>
      <c r="AF7845">
        <f>IF(excel_project[[#This Row],[Total Messages]]&gt;0,1,0)</f>
        <v>0</v>
      </c>
    </row>
    <row r="7846" spans="1:32" x14ac:dyDescent="0.3">
      <c r="A7846" t="s">
        <v>110</v>
      </c>
      <c r="B7846">
        <f t="shared" si="122"/>
        <v>72</v>
      </c>
      <c r="C7846" t="s">
        <v>74</v>
      </c>
      <c r="D7846" s="1">
        <v>46075</v>
      </c>
      <c r="E7846" t="s">
        <v>40</v>
      </c>
      <c r="AF7846">
        <f>IF(excel_project[[#This Row],[Total Messages]]&gt;0,1,0)</f>
        <v>0</v>
      </c>
    </row>
    <row r="7847" spans="1:32" x14ac:dyDescent="0.3">
      <c r="A7847" t="s">
        <v>110</v>
      </c>
      <c r="B7847">
        <f t="shared" si="122"/>
        <v>72</v>
      </c>
      <c r="C7847" t="s">
        <v>74</v>
      </c>
      <c r="D7847" s="1">
        <v>46076</v>
      </c>
      <c r="E7847" t="s">
        <v>30</v>
      </c>
      <c r="AF7847">
        <f>IF(excel_project[[#This Row],[Total Messages]]&gt;0,1,0)</f>
        <v>0</v>
      </c>
    </row>
    <row r="7848" spans="1:32" x14ac:dyDescent="0.3">
      <c r="A7848" t="s">
        <v>110</v>
      </c>
      <c r="B7848">
        <f t="shared" si="122"/>
        <v>72</v>
      </c>
      <c r="C7848" t="s">
        <v>74</v>
      </c>
      <c r="D7848" s="1">
        <v>46077</v>
      </c>
      <c r="E7848" t="s">
        <v>34</v>
      </c>
      <c r="AF7848">
        <f>IF(excel_project[[#This Row],[Total Messages]]&gt;0,1,0)</f>
        <v>0</v>
      </c>
    </row>
    <row r="7849" spans="1:32" x14ac:dyDescent="0.3">
      <c r="A7849" t="s">
        <v>110</v>
      </c>
      <c r="B7849">
        <f t="shared" si="122"/>
        <v>72</v>
      </c>
      <c r="C7849" t="s">
        <v>74</v>
      </c>
      <c r="D7849" s="1">
        <v>46078</v>
      </c>
      <c r="E7849" t="s">
        <v>35</v>
      </c>
      <c r="AF7849">
        <f>IF(excel_project[[#This Row],[Total Messages]]&gt;0,1,0)</f>
        <v>0</v>
      </c>
    </row>
    <row r="7850" spans="1:32" x14ac:dyDescent="0.3">
      <c r="A7850" t="s">
        <v>110</v>
      </c>
      <c r="B7850">
        <f t="shared" si="122"/>
        <v>72</v>
      </c>
      <c r="C7850" t="s">
        <v>74</v>
      </c>
      <c r="D7850" s="1">
        <v>46079</v>
      </c>
      <c r="E7850" t="s">
        <v>36</v>
      </c>
      <c r="AF7850">
        <f>IF(excel_project[[#This Row],[Total Messages]]&gt;0,1,0)</f>
        <v>0</v>
      </c>
    </row>
    <row r="7851" spans="1:32" x14ac:dyDescent="0.3">
      <c r="A7851" t="s">
        <v>110</v>
      </c>
      <c r="B7851">
        <f t="shared" si="122"/>
        <v>72</v>
      </c>
      <c r="C7851" t="s">
        <v>74</v>
      </c>
      <c r="D7851" s="1">
        <v>46080</v>
      </c>
      <c r="E7851" t="s">
        <v>38</v>
      </c>
      <c r="AF7851">
        <f>IF(excel_project[[#This Row],[Total Messages]]&gt;0,1,0)</f>
        <v>0</v>
      </c>
    </row>
    <row r="7852" spans="1:32" x14ac:dyDescent="0.3">
      <c r="A7852" t="s">
        <v>110</v>
      </c>
      <c r="B7852">
        <f t="shared" si="122"/>
        <v>72</v>
      </c>
      <c r="C7852" t="s">
        <v>74</v>
      </c>
      <c r="D7852" s="1">
        <v>46081</v>
      </c>
      <c r="E7852" t="s">
        <v>39</v>
      </c>
      <c r="AF7852">
        <f>IF(excel_project[[#This Row],[Total Messages]]&gt;0,1,0)</f>
        <v>0</v>
      </c>
    </row>
    <row r="7853" spans="1:32" x14ac:dyDescent="0.3">
      <c r="A7853" t="s">
        <v>110</v>
      </c>
      <c r="B7853">
        <f t="shared" si="122"/>
        <v>72</v>
      </c>
      <c r="C7853" t="s">
        <v>74</v>
      </c>
      <c r="D7853" s="1">
        <v>46082</v>
      </c>
      <c r="E7853" t="s">
        <v>40</v>
      </c>
      <c r="AF7853">
        <f>IF(excel_project[[#This Row],[Total Messages]]&gt;0,1,0)</f>
        <v>0</v>
      </c>
    </row>
    <row r="7854" spans="1:32" x14ac:dyDescent="0.3">
      <c r="A7854" t="s">
        <v>110</v>
      </c>
      <c r="B7854">
        <f t="shared" si="122"/>
        <v>72</v>
      </c>
      <c r="C7854" t="s">
        <v>74</v>
      </c>
      <c r="D7854" s="1">
        <v>46083</v>
      </c>
      <c r="E7854" t="s">
        <v>30</v>
      </c>
      <c r="AF7854">
        <f>IF(excel_project[[#This Row],[Total Messages]]&gt;0,1,0)</f>
        <v>0</v>
      </c>
    </row>
    <row r="7855" spans="1:32" x14ac:dyDescent="0.3">
      <c r="A7855" t="s">
        <v>110</v>
      </c>
      <c r="B7855">
        <f t="shared" si="122"/>
        <v>72</v>
      </c>
      <c r="C7855" t="s">
        <v>74</v>
      </c>
      <c r="D7855" s="1">
        <v>46084</v>
      </c>
      <c r="E7855" t="s">
        <v>34</v>
      </c>
      <c r="AF7855">
        <f>IF(excel_project[[#This Row],[Total Messages]]&gt;0,1,0)</f>
        <v>0</v>
      </c>
    </row>
    <row r="7856" spans="1:32" x14ac:dyDescent="0.3">
      <c r="A7856" t="s">
        <v>110</v>
      </c>
      <c r="B7856">
        <f t="shared" si="122"/>
        <v>72</v>
      </c>
      <c r="C7856" t="s">
        <v>74</v>
      </c>
      <c r="D7856" s="1">
        <v>46085</v>
      </c>
      <c r="E7856" t="s">
        <v>35</v>
      </c>
      <c r="AF7856">
        <f>IF(excel_project[[#This Row],[Total Messages]]&gt;0,1,0)</f>
        <v>0</v>
      </c>
    </row>
    <row r="7857" spans="1:32" x14ac:dyDescent="0.3">
      <c r="A7857" t="s">
        <v>110</v>
      </c>
      <c r="B7857">
        <f t="shared" si="122"/>
        <v>72</v>
      </c>
      <c r="C7857" t="s">
        <v>74</v>
      </c>
      <c r="D7857" s="1">
        <v>46086</v>
      </c>
      <c r="E7857" t="s">
        <v>36</v>
      </c>
      <c r="F7857">
        <v>1</v>
      </c>
      <c r="G7857">
        <v>1</v>
      </c>
      <c r="I7857" t="s">
        <v>31</v>
      </c>
      <c r="J7857" t="s">
        <v>31</v>
      </c>
      <c r="O7857">
        <v>1</v>
      </c>
      <c r="AF7857">
        <f>IF(excel_project[[#This Row],[Total Messages]]&gt;0,1,0)</f>
        <v>1</v>
      </c>
    </row>
    <row r="7858" spans="1:32" x14ac:dyDescent="0.3">
      <c r="A7858" t="s">
        <v>110</v>
      </c>
      <c r="B7858">
        <f t="shared" si="122"/>
        <v>72</v>
      </c>
      <c r="C7858" t="s">
        <v>74</v>
      </c>
      <c r="D7858" s="1">
        <v>46087</v>
      </c>
      <c r="E7858" t="s">
        <v>38</v>
      </c>
      <c r="AF7858">
        <f>IF(excel_project[[#This Row],[Total Messages]]&gt;0,1,0)</f>
        <v>0</v>
      </c>
    </row>
    <row r="7859" spans="1:32" x14ac:dyDescent="0.3">
      <c r="A7859" t="s">
        <v>110</v>
      </c>
      <c r="B7859">
        <f t="shared" si="122"/>
        <v>72</v>
      </c>
      <c r="C7859" t="s">
        <v>74</v>
      </c>
      <c r="D7859" s="1">
        <v>46088</v>
      </c>
      <c r="E7859" t="s">
        <v>39</v>
      </c>
      <c r="AF7859">
        <f>IF(excel_project[[#This Row],[Total Messages]]&gt;0,1,0)</f>
        <v>0</v>
      </c>
    </row>
    <row r="7860" spans="1:32" x14ac:dyDescent="0.3">
      <c r="A7860" t="s">
        <v>110</v>
      </c>
      <c r="B7860">
        <f t="shared" si="122"/>
        <v>72</v>
      </c>
      <c r="C7860" t="s">
        <v>74</v>
      </c>
      <c r="D7860" s="1">
        <v>46089</v>
      </c>
      <c r="E7860" t="s">
        <v>40</v>
      </c>
      <c r="AF7860">
        <f>IF(excel_project[[#This Row],[Total Messages]]&gt;0,1,0)</f>
        <v>0</v>
      </c>
    </row>
    <row r="7861" spans="1:32" x14ac:dyDescent="0.3">
      <c r="A7861" t="s">
        <v>110</v>
      </c>
      <c r="B7861">
        <f t="shared" si="122"/>
        <v>72</v>
      </c>
      <c r="C7861" t="s">
        <v>74</v>
      </c>
      <c r="D7861" s="1">
        <v>46090</v>
      </c>
      <c r="E7861" t="s">
        <v>30</v>
      </c>
      <c r="AF7861">
        <f>IF(excel_project[[#This Row],[Total Messages]]&gt;0,1,0)</f>
        <v>0</v>
      </c>
    </row>
    <row r="7862" spans="1:32" x14ac:dyDescent="0.3">
      <c r="A7862" t="s">
        <v>110</v>
      </c>
      <c r="B7862">
        <f t="shared" si="122"/>
        <v>72</v>
      </c>
      <c r="C7862" t="s">
        <v>74</v>
      </c>
      <c r="D7862" s="1">
        <v>46091</v>
      </c>
      <c r="E7862" t="s">
        <v>34</v>
      </c>
      <c r="AF7862">
        <f>IF(excel_project[[#This Row],[Total Messages]]&gt;0,1,0)</f>
        <v>0</v>
      </c>
    </row>
    <row r="7863" spans="1:32" x14ac:dyDescent="0.3">
      <c r="A7863" t="s">
        <v>110</v>
      </c>
      <c r="B7863">
        <f t="shared" si="122"/>
        <v>72</v>
      </c>
      <c r="C7863" t="s">
        <v>74</v>
      </c>
      <c r="D7863" s="1">
        <v>46092</v>
      </c>
      <c r="E7863" t="s">
        <v>35</v>
      </c>
      <c r="AF7863">
        <f>IF(excel_project[[#This Row],[Total Messages]]&gt;0,1,0)</f>
        <v>0</v>
      </c>
    </row>
    <row r="7864" spans="1:32" x14ac:dyDescent="0.3">
      <c r="A7864" t="s">
        <v>110</v>
      </c>
      <c r="B7864">
        <f t="shared" si="122"/>
        <v>72</v>
      </c>
      <c r="C7864" t="s">
        <v>74</v>
      </c>
      <c r="D7864" s="1">
        <v>46093</v>
      </c>
      <c r="E7864" t="s">
        <v>36</v>
      </c>
      <c r="AF7864">
        <f>IF(excel_project[[#This Row],[Total Messages]]&gt;0,1,0)</f>
        <v>0</v>
      </c>
    </row>
    <row r="7865" spans="1:32" x14ac:dyDescent="0.3">
      <c r="A7865" t="s">
        <v>110</v>
      </c>
      <c r="B7865">
        <f t="shared" si="122"/>
        <v>72</v>
      </c>
      <c r="C7865" t="s">
        <v>74</v>
      </c>
      <c r="D7865" s="1">
        <v>46094</v>
      </c>
      <c r="E7865" t="s">
        <v>38</v>
      </c>
      <c r="AF7865">
        <f>IF(excel_project[[#This Row],[Total Messages]]&gt;0,1,0)</f>
        <v>0</v>
      </c>
    </row>
    <row r="7866" spans="1:32" x14ac:dyDescent="0.3">
      <c r="A7866" t="s">
        <v>110</v>
      </c>
      <c r="B7866">
        <f t="shared" si="122"/>
        <v>72</v>
      </c>
      <c r="C7866" t="s">
        <v>74</v>
      </c>
      <c r="D7866" s="1">
        <v>46095</v>
      </c>
      <c r="E7866" t="s">
        <v>39</v>
      </c>
      <c r="AF7866">
        <f>IF(excel_project[[#This Row],[Total Messages]]&gt;0,1,0)</f>
        <v>0</v>
      </c>
    </row>
    <row r="7867" spans="1:32" x14ac:dyDescent="0.3">
      <c r="A7867" t="s">
        <v>110</v>
      </c>
      <c r="B7867">
        <f t="shared" si="122"/>
        <v>72</v>
      </c>
      <c r="C7867" t="s">
        <v>74</v>
      </c>
      <c r="D7867" s="1">
        <v>46096</v>
      </c>
      <c r="E7867" t="s">
        <v>40</v>
      </c>
      <c r="AF7867">
        <f>IF(excel_project[[#This Row],[Total Messages]]&gt;0,1,0)</f>
        <v>0</v>
      </c>
    </row>
    <row r="7868" spans="1:32" x14ac:dyDescent="0.3">
      <c r="A7868" t="s">
        <v>110</v>
      </c>
      <c r="B7868">
        <f t="shared" si="122"/>
        <v>72</v>
      </c>
      <c r="C7868" t="s">
        <v>74</v>
      </c>
      <c r="D7868" s="1">
        <v>46097</v>
      </c>
      <c r="E7868" t="s">
        <v>30</v>
      </c>
      <c r="AF7868">
        <f>IF(excel_project[[#This Row],[Total Messages]]&gt;0,1,0)</f>
        <v>0</v>
      </c>
    </row>
    <row r="7869" spans="1:32" x14ac:dyDescent="0.3">
      <c r="A7869" t="s">
        <v>110</v>
      </c>
      <c r="B7869">
        <f t="shared" si="122"/>
        <v>72</v>
      </c>
      <c r="C7869" t="s">
        <v>74</v>
      </c>
      <c r="D7869" s="1">
        <v>46098</v>
      </c>
      <c r="E7869" t="s">
        <v>34</v>
      </c>
      <c r="AF7869">
        <f>IF(excel_project[[#This Row],[Total Messages]]&gt;0,1,0)</f>
        <v>0</v>
      </c>
    </row>
    <row r="7870" spans="1:32" x14ac:dyDescent="0.3">
      <c r="A7870" t="s">
        <v>110</v>
      </c>
      <c r="B7870">
        <f t="shared" si="122"/>
        <v>72</v>
      </c>
      <c r="C7870" t="s">
        <v>74</v>
      </c>
      <c r="D7870" s="1">
        <v>46099</v>
      </c>
      <c r="E7870" t="s">
        <v>35</v>
      </c>
      <c r="F7870">
        <v>5</v>
      </c>
      <c r="G7870">
        <v>3</v>
      </c>
      <c r="H7870">
        <v>2</v>
      </c>
      <c r="I7870" t="s">
        <v>31</v>
      </c>
      <c r="J7870" t="s">
        <v>37</v>
      </c>
      <c r="M7870">
        <v>1</v>
      </c>
      <c r="N7870">
        <v>2</v>
      </c>
      <c r="AF7870">
        <f>IF(excel_project[[#This Row],[Total Messages]]&gt;0,1,0)</f>
        <v>1</v>
      </c>
    </row>
    <row r="7871" spans="1:32" x14ac:dyDescent="0.3">
      <c r="A7871" t="s">
        <v>110</v>
      </c>
      <c r="B7871">
        <f t="shared" si="122"/>
        <v>72</v>
      </c>
      <c r="C7871" t="s">
        <v>74</v>
      </c>
      <c r="D7871" s="1">
        <v>46100</v>
      </c>
      <c r="E7871" t="s">
        <v>36</v>
      </c>
      <c r="AF7871">
        <f>IF(excel_project[[#This Row],[Total Messages]]&gt;0,1,0)</f>
        <v>0</v>
      </c>
    </row>
    <row r="7872" spans="1:32" x14ac:dyDescent="0.3">
      <c r="A7872" t="s">
        <v>110</v>
      </c>
      <c r="B7872">
        <f t="shared" si="122"/>
        <v>72</v>
      </c>
      <c r="C7872" t="s">
        <v>74</v>
      </c>
      <c r="D7872" s="1">
        <v>46101</v>
      </c>
      <c r="E7872" t="s">
        <v>38</v>
      </c>
      <c r="AF7872">
        <f>IF(excel_project[[#This Row],[Total Messages]]&gt;0,1,0)</f>
        <v>0</v>
      </c>
    </row>
    <row r="7873" spans="1:32" x14ac:dyDescent="0.3">
      <c r="A7873" t="s">
        <v>110</v>
      </c>
      <c r="B7873">
        <f t="shared" si="122"/>
        <v>72</v>
      </c>
      <c r="C7873" t="s">
        <v>74</v>
      </c>
      <c r="D7873" s="1">
        <v>46102</v>
      </c>
      <c r="E7873" t="s">
        <v>39</v>
      </c>
      <c r="AF7873">
        <f>IF(excel_project[[#This Row],[Total Messages]]&gt;0,1,0)</f>
        <v>0</v>
      </c>
    </row>
    <row r="7874" spans="1:32" x14ac:dyDescent="0.3">
      <c r="A7874" t="s">
        <v>110</v>
      </c>
      <c r="B7874">
        <f t="shared" ref="B7874:B7937" si="123">VALUE(LEFT(A7874,LEN(A7874)-1))</f>
        <v>72</v>
      </c>
      <c r="C7874" t="s">
        <v>74</v>
      </c>
      <c r="D7874" s="1">
        <v>46103</v>
      </c>
      <c r="E7874" t="s">
        <v>40</v>
      </c>
      <c r="AF7874">
        <f>IF(excel_project[[#This Row],[Total Messages]]&gt;0,1,0)</f>
        <v>0</v>
      </c>
    </row>
    <row r="7875" spans="1:32" x14ac:dyDescent="0.3">
      <c r="A7875" t="s">
        <v>110</v>
      </c>
      <c r="B7875">
        <f t="shared" si="123"/>
        <v>72</v>
      </c>
      <c r="C7875" t="s">
        <v>74</v>
      </c>
      <c r="D7875" s="1">
        <v>46104</v>
      </c>
      <c r="E7875" t="s">
        <v>30</v>
      </c>
      <c r="AF7875">
        <f>IF(excel_project[[#This Row],[Total Messages]]&gt;0,1,0)</f>
        <v>0</v>
      </c>
    </row>
    <row r="7876" spans="1:32" x14ac:dyDescent="0.3">
      <c r="A7876" t="s">
        <v>110</v>
      </c>
      <c r="B7876">
        <f t="shared" si="123"/>
        <v>72</v>
      </c>
      <c r="C7876" t="s">
        <v>74</v>
      </c>
      <c r="D7876" s="1">
        <v>46105</v>
      </c>
      <c r="E7876" t="s">
        <v>34</v>
      </c>
      <c r="AF7876">
        <f>IF(excel_project[[#This Row],[Total Messages]]&gt;0,1,0)</f>
        <v>0</v>
      </c>
    </row>
    <row r="7877" spans="1:32" x14ac:dyDescent="0.3">
      <c r="A7877" t="s">
        <v>110</v>
      </c>
      <c r="B7877">
        <f t="shared" si="123"/>
        <v>72</v>
      </c>
      <c r="C7877" t="s">
        <v>74</v>
      </c>
      <c r="D7877" s="1">
        <v>46106</v>
      </c>
      <c r="E7877" t="s">
        <v>35</v>
      </c>
      <c r="AF7877">
        <f>IF(excel_project[[#This Row],[Total Messages]]&gt;0,1,0)</f>
        <v>0</v>
      </c>
    </row>
    <row r="7878" spans="1:32" x14ac:dyDescent="0.3">
      <c r="A7878" t="s">
        <v>110</v>
      </c>
      <c r="B7878">
        <f t="shared" si="123"/>
        <v>72</v>
      </c>
      <c r="C7878" t="s">
        <v>74</v>
      </c>
      <c r="D7878" s="1">
        <v>46107</v>
      </c>
      <c r="E7878" t="s">
        <v>36</v>
      </c>
      <c r="AF7878">
        <f>IF(excel_project[[#This Row],[Total Messages]]&gt;0,1,0)</f>
        <v>0</v>
      </c>
    </row>
    <row r="7879" spans="1:32" x14ac:dyDescent="0.3">
      <c r="A7879" t="s">
        <v>110</v>
      </c>
      <c r="B7879">
        <f t="shared" si="123"/>
        <v>72</v>
      </c>
      <c r="C7879" t="s">
        <v>74</v>
      </c>
      <c r="D7879" s="1">
        <v>46108</v>
      </c>
      <c r="E7879" t="s">
        <v>38</v>
      </c>
      <c r="AF7879">
        <f>IF(excel_project[[#This Row],[Total Messages]]&gt;0,1,0)</f>
        <v>0</v>
      </c>
    </row>
    <row r="7880" spans="1:32" x14ac:dyDescent="0.3">
      <c r="A7880" t="s">
        <v>110</v>
      </c>
      <c r="B7880">
        <f t="shared" si="123"/>
        <v>72</v>
      </c>
      <c r="C7880" t="s">
        <v>74</v>
      </c>
      <c r="D7880" s="1">
        <v>46109</v>
      </c>
      <c r="E7880" t="s">
        <v>39</v>
      </c>
      <c r="AF7880">
        <f>IF(excel_project[[#This Row],[Total Messages]]&gt;0,1,0)</f>
        <v>0</v>
      </c>
    </row>
    <row r="7881" spans="1:32" x14ac:dyDescent="0.3">
      <c r="A7881" t="s">
        <v>110</v>
      </c>
      <c r="B7881">
        <f t="shared" si="123"/>
        <v>72</v>
      </c>
      <c r="C7881" t="s">
        <v>74</v>
      </c>
      <c r="D7881" s="1">
        <v>46110</v>
      </c>
      <c r="E7881" t="s">
        <v>40</v>
      </c>
      <c r="AF7881">
        <f>IF(excel_project[[#This Row],[Total Messages]]&gt;0,1,0)</f>
        <v>0</v>
      </c>
    </row>
    <row r="7882" spans="1:32" x14ac:dyDescent="0.3">
      <c r="A7882" t="s">
        <v>110</v>
      </c>
      <c r="B7882">
        <f t="shared" si="123"/>
        <v>72</v>
      </c>
      <c r="C7882" t="s">
        <v>74</v>
      </c>
      <c r="D7882" s="1">
        <v>46111</v>
      </c>
      <c r="E7882" t="s">
        <v>30</v>
      </c>
      <c r="AF7882">
        <f>IF(excel_project[[#This Row],[Total Messages]]&gt;0,1,0)</f>
        <v>0</v>
      </c>
    </row>
    <row r="7883" spans="1:32" x14ac:dyDescent="0.3">
      <c r="A7883" t="s">
        <v>110</v>
      </c>
      <c r="B7883">
        <f t="shared" si="123"/>
        <v>72</v>
      </c>
      <c r="C7883" t="s">
        <v>74</v>
      </c>
      <c r="D7883" s="1">
        <v>46112</v>
      </c>
      <c r="E7883" t="s">
        <v>34</v>
      </c>
      <c r="AF7883">
        <f>IF(excel_project[[#This Row],[Total Messages]]&gt;0,1,0)</f>
        <v>0</v>
      </c>
    </row>
    <row r="7884" spans="1:32" x14ac:dyDescent="0.3">
      <c r="A7884" t="s">
        <v>110</v>
      </c>
      <c r="B7884">
        <f t="shared" si="123"/>
        <v>72</v>
      </c>
      <c r="C7884" t="s">
        <v>74</v>
      </c>
      <c r="D7884" s="1">
        <v>46113</v>
      </c>
      <c r="E7884" t="s">
        <v>35</v>
      </c>
      <c r="AF7884">
        <f>IF(excel_project[[#This Row],[Total Messages]]&gt;0,1,0)</f>
        <v>0</v>
      </c>
    </row>
    <row r="7885" spans="1:32" x14ac:dyDescent="0.3">
      <c r="A7885" t="s">
        <v>110</v>
      </c>
      <c r="B7885">
        <f t="shared" si="123"/>
        <v>72</v>
      </c>
      <c r="C7885" t="s">
        <v>74</v>
      </c>
      <c r="D7885" s="1">
        <v>46114</v>
      </c>
      <c r="E7885" t="s">
        <v>36</v>
      </c>
      <c r="AF7885">
        <f>IF(excel_project[[#This Row],[Total Messages]]&gt;0,1,0)</f>
        <v>0</v>
      </c>
    </row>
    <row r="7886" spans="1:32" x14ac:dyDescent="0.3">
      <c r="A7886" t="s">
        <v>110</v>
      </c>
      <c r="B7886">
        <f t="shared" si="123"/>
        <v>72</v>
      </c>
      <c r="C7886" t="s">
        <v>74</v>
      </c>
      <c r="D7886" s="1">
        <v>46115</v>
      </c>
      <c r="E7886" t="s">
        <v>38</v>
      </c>
      <c r="AF7886">
        <f>IF(excel_project[[#This Row],[Total Messages]]&gt;0,1,0)</f>
        <v>0</v>
      </c>
    </row>
    <row r="7887" spans="1:32" x14ac:dyDescent="0.3">
      <c r="A7887" t="s">
        <v>110</v>
      </c>
      <c r="B7887">
        <f t="shared" si="123"/>
        <v>72</v>
      </c>
      <c r="C7887" t="s">
        <v>74</v>
      </c>
      <c r="D7887" s="1">
        <v>46116</v>
      </c>
      <c r="E7887" t="s">
        <v>39</v>
      </c>
      <c r="AF7887">
        <f>IF(excel_project[[#This Row],[Total Messages]]&gt;0,1,0)</f>
        <v>0</v>
      </c>
    </row>
    <row r="7888" spans="1:32" x14ac:dyDescent="0.3">
      <c r="A7888" t="s">
        <v>110</v>
      </c>
      <c r="B7888">
        <f t="shared" si="123"/>
        <v>72</v>
      </c>
      <c r="C7888" t="s">
        <v>74</v>
      </c>
      <c r="D7888" s="1">
        <v>46117</v>
      </c>
      <c r="E7888" t="s">
        <v>40</v>
      </c>
      <c r="AF7888">
        <f>IF(excel_project[[#This Row],[Total Messages]]&gt;0,1,0)</f>
        <v>0</v>
      </c>
    </row>
    <row r="7889" spans="1:32" x14ac:dyDescent="0.3">
      <c r="A7889" t="s">
        <v>110</v>
      </c>
      <c r="B7889">
        <f t="shared" si="123"/>
        <v>72</v>
      </c>
      <c r="C7889" t="s">
        <v>74</v>
      </c>
      <c r="D7889" s="1">
        <v>46118</v>
      </c>
      <c r="E7889" t="s">
        <v>30</v>
      </c>
      <c r="AF7889">
        <f>IF(excel_project[[#This Row],[Total Messages]]&gt;0,1,0)</f>
        <v>0</v>
      </c>
    </row>
    <row r="7890" spans="1:32" x14ac:dyDescent="0.3">
      <c r="A7890" t="s">
        <v>110</v>
      </c>
      <c r="B7890">
        <f t="shared" si="123"/>
        <v>72</v>
      </c>
      <c r="C7890" t="s">
        <v>74</v>
      </c>
      <c r="D7890" s="1">
        <v>46119</v>
      </c>
      <c r="E7890" t="s">
        <v>34</v>
      </c>
      <c r="AF7890">
        <f>IF(excel_project[[#This Row],[Total Messages]]&gt;0,1,0)</f>
        <v>0</v>
      </c>
    </row>
    <row r="7891" spans="1:32" x14ac:dyDescent="0.3">
      <c r="A7891" t="s">
        <v>110</v>
      </c>
      <c r="B7891">
        <f t="shared" si="123"/>
        <v>72</v>
      </c>
      <c r="C7891" t="s">
        <v>74</v>
      </c>
      <c r="D7891" s="1">
        <v>46120</v>
      </c>
      <c r="E7891" t="s">
        <v>35</v>
      </c>
      <c r="AF7891">
        <f>IF(excel_project[[#This Row],[Total Messages]]&gt;0,1,0)</f>
        <v>0</v>
      </c>
    </row>
    <row r="7892" spans="1:32" x14ac:dyDescent="0.3">
      <c r="A7892" t="s">
        <v>110</v>
      </c>
      <c r="B7892">
        <f t="shared" si="123"/>
        <v>72</v>
      </c>
      <c r="C7892" t="s">
        <v>74</v>
      </c>
      <c r="D7892" s="1">
        <v>46121</v>
      </c>
      <c r="E7892" t="s">
        <v>36</v>
      </c>
      <c r="AF7892">
        <f>IF(excel_project[[#This Row],[Total Messages]]&gt;0,1,0)</f>
        <v>0</v>
      </c>
    </row>
    <row r="7893" spans="1:32" x14ac:dyDescent="0.3">
      <c r="A7893" t="s">
        <v>110</v>
      </c>
      <c r="B7893">
        <f t="shared" si="123"/>
        <v>72</v>
      </c>
      <c r="C7893" t="s">
        <v>74</v>
      </c>
      <c r="D7893" s="1">
        <v>46122</v>
      </c>
      <c r="E7893" t="s">
        <v>38</v>
      </c>
      <c r="AF7893">
        <f>IF(excel_project[[#This Row],[Total Messages]]&gt;0,1,0)</f>
        <v>0</v>
      </c>
    </row>
    <row r="7894" spans="1:32" x14ac:dyDescent="0.3">
      <c r="A7894" t="s">
        <v>110</v>
      </c>
      <c r="B7894">
        <f t="shared" si="123"/>
        <v>72</v>
      </c>
      <c r="C7894" t="s">
        <v>74</v>
      </c>
      <c r="D7894" s="1">
        <v>46123</v>
      </c>
      <c r="E7894" t="s">
        <v>39</v>
      </c>
      <c r="AF7894">
        <f>IF(excel_project[[#This Row],[Total Messages]]&gt;0,1,0)</f>
        <v>0</v>
      </c>
    </row>
    <row r="7895" spans="1:32" x14ac:dyDescent="0.3">
      <c r="A7895" t="s">
        <v>110</v>
      </c>
      <c r="B7895">
        <f t="shared" si="123"/>
        <v>72</v>
      </c>
      <c r="C7895" t="s">
        <v>74</v>
      </c>
      <c r="D7895" s="1">
        <v>46124</v>
      </c>
      <c r="E7895" t="s">
        <v>40</v>
      </c>
      <c r="AF7895">
        <f>IF(excel_project[[#This Row],[Total Messages]]&gt;0,1,0)</f>
        <v>0</v>
      </c>
    </row>
    <row r="7896" spans="1:32" x14ac:dyDescent="0.3">
      <c r="A7896" t="s">
        <v>110</v>
      </c>
      <c r="B7896">
        <f t="shared" si="123"/>
        <v>72</v>
      </c>
      <c r="C7896" t="s">
        <v>74</v>
      </c>
      <c r="D7896" s="1">
        <v>46125</v>
      </c>
      <c r="E7896" t="s">
        <v>30</v>
      </c>
      <c r="AF7896">
        <f>IF(excel_project[[#This Row],[Total Messages]]&gt;0,1,0)</f>
        <v>0</v>
      </c>
    </row>
    <row r="7897" spans="1:32" x14ac:dyDescent="0.3">
      <c r="A7897" t="s">
        <v>110</v>
      </c>
      <c r="B7897">
        <f t="shared" si="123"/>
        <v>72</v>
      </c>
      <c r="C7897" t="s">
        <v>74</v>
      </c>
      <c r="D7897" s="1">
        <v>46126</v>
      </c>
      <c r="E7897" t="s">
        <v>34</v>
      </c>
      <c r="AF7897">
        <f>IF(excel_project[[#This Row],[Total Messages]]&gt;0,1,0)</f>
        <v>0</v>
      </c>
    </row>
    <row r="7898" spans="1:32" x14ac:dyDescent="0.3">
      <c r="A7898" t="s">
        <v>110</v>
      </c>
      <c r="B7898">
        <f t="shared" si="123"/>
        <v>72</v>
      </c>
      <c r="C7898" t="s">
        <v>74</v>
      </c>
      <c r="D7898" s="1">
        <v>46127</v>
      </c>
      <c r="E7898" t="s">
        <v>35</v>
      </c>
      <c r="AF7898">
        <f>IF(excel_project[[#This Row],[Total Messages]]&gt;0,1,0)</f>
        <v>0</v>
      </c>
    </row>
    <row r="7899" spans="1:32" x14ac:dyDescent="0.3">
      <c r="A7899" t="s">
        <v>110</v>
      </c>
      <c r="B7899">
        <f t="shared" si="123"/>
        <v>72</v>
      </c>
      <c r="C7899" t="s">
        <v>74</v>
      </c>
      <c r="D7899" s="1">
        <v>46128</v>
      </c>
      <c r="E7899" t="s">
        <v>36</v>
      </c>
      <c r="AF7899">
        <f>IF(excel_project[[#This Row],[Total Messages]]&gt;0,1,0)</f>
        <v>0</v>
      </c>
    </row>
    <row r="7900" spans="1:32" x14ac:dyDescent="0.3">
      <c r="A7900" t="s">
        <v>110</v>
      </c>
      <c r="B7900">
        <f t="shared" si="123"/>
        <v>72</v>
      </c>
      <c r="C7900" t="s">
        <v>74</v>
      </c>
      <c r="D7900" s="1">
        <v>46129</v>
      </c>
      <c r="E7900" t="s">
        <v>38</v>
      </c>
      <c r="AF7900">
        <f>IF(excel_project[[#This Row],[Total Messages]]&gt;0,1,0)</f>
        <v>0</v>
      </c>
    </row>
    <row r="7901" spans="1:32" x14ac:dyDescent="0.3">
      <c r="A7901" t="s">
        <v>110</v>
      </c>
      <c r="B7901">
        <f t="shared" si="123"/>
        <v>72</v>
      </c>
      <c r="C7901" t="s">
        <v>74</v>
      </c>
      <c r="D7901" s="1">
        <v>46130</v>
      </c>
      <c r="E7901" t="s">
        <v>39</v>
      </c>
      <c r="AF7901">
        <f>IF(excel_project[[#This Row],[Total Messages]]&gt;0,1,0)</f>
        <v>0</v>
      </c>
    </row>
    <row r="7902" spans="1:32" x14ac:dyDescent="0.3">
      <c r="A7902" t="s">
        <v>110</v>
      </c>
      <c r="B7902">
        <f t="shared" si="123"/>
        <v>72</v>
      </c>
      <c r="C7902" t="s">
        <v>74</v>
      </c>
      <c r="D7902" s="1">
        <v>46131</v>
      </c>
      <c r="E7902" t="s">
        <v>40</v>
      </c>
      <c r="AF7902">
        <f>IF(excel_project[[#This Row],[Total Messages]]&gt;0,1,0)</f>
        <v>0</v>
      </c>
    </row>
    <row r="7903" spans="1:32" x14ac:dyDescent="0.3">
      <c r="A7903" t="s">
        <v>110</v>
      </c>
      <c r="B7903">
        <f t="shared" si="123"/>
        <v>72</v>
      </c>
      <c r="C7903" t="s">
        <v>74</v>
      </c>
      <c r="D7903" s="1">
        <v>46132</v>
      </c>
      <c r="E7903" t="s">
        <v>30</v>
      </c>
      <c r="AF7903">
        <f>IF(excel_project[[#This Row],[Total Messages]]&gt;0,1,0)</f>
        <v>0</v>
      </c>
    </row>
    <row r="7904" spans="1:32" x14ac:dyDescent="0.3">
      <c r="A7904" t="s">
        <v>110</v>
      </c>
      <c r="B7904">
        <f t="shared" si="123"/>
        <v>72</v>
      </c>
      <c r="C7904" t="s">
        <v>74</v>
      </c>
      <c r="D7904" s="1">
        <v>46133</v>
      </c>
      <c r="E7904" t="s">
        <v>34</v>
      </c>
      <c r="AF7904">
        <f>IF(excel_project[[#This Row],[Total Messages]]&gt;0,1,0)</f>
        <v>0</v>
      </c>
    </row>
    <row r="7905" spans="1:32" x14ac:dyDescent="0.3">
      <c r="A7905" t="s">
        <v>110</v>
      </c>
      <c r="B7905">
        <f t="shared" si="123"/>
        <v>72</v>
      </c>
      <c r="C7905" t="s">
        <v>74</v>
      </c>
      <c r="D7905" s="1">
        <v>46134</v>
      </c>
      <c r="E7905" t="s">
        <v>35</v>
      </c>
      <c r="AF7905">
        <f>IF(excel_project[[#This Row],[Total Messages]]&gt;0,1,0)</f>
        <v>0</v>
      </c>
    </row>
    <row r="7906" spans="1:32" x14ac:dyDescent="0.3">
      <c r="A7906" t="s">
        <v>110</v>
      </c>
      <c r="B7906">
        <f t="shared" si="123"/>
        <v>72</v>
      </c>
      <c r="C7906" t="s">
        <v>74</v>
      </c>
      <c r="D7906" s="1">
        <v>46135</v>
      </c>
      <c r="E7906" t="s">
        <v>36</v>
      </c>
      <c r="AF7906">
        <f>IF(excel_project[[#This Row],[Total Messages]]&gt;0,1,0)</f>
        <v>0</v>
      </c>
    </row>
    <row r="7907" spans="1:32" x14ac:dyDescent="0.3">
      <c r="A7907" t="s">
        <v>110</v>
      </c>
      <c r="B7907">
        <f t="shared" si="123"/>
        <v>72</v>
      </c>
      <c r="C7907" t="s">
        <v>74</v>
      </c>
      <c r="D7907" s="1">
        <v>46136</v>
      </c>
      <c r="E7907" t="s">
        <v>38</v>
      </c>
      <c r="AF7907">
        <f>IF(excel_project[[#This Row],[Total Messages]]&gt;0,1,0)</f>
        <v>0</v>
      </c>
    </row>
    <row r="7908" spans="1:32" x14ac:dyDescent="0.3">
      <c r="A7908" t="s">
        <v>110</v>
      </c>
      <c r="B7908">
        <f t="shared" si="123"/>
        <v>72</v>
      </c>
      <c r="C7908" t="s">
        <v>74</v>
      </c>
      <c r="D7908" s="1">
        <v>46137</v>
      </c>
      <c r="E7908" t="s">
        <v>39</v>
      </c>
      <c r="AF7908">
        <f>IF(excel_project[[#This Row],[Total Messages]]&gt;0,1,0)</f>
        <v>0</v>
      </c>
    </row>
    <row r="7909" spans="1:32" x14ac:dyDescent="0.3">
      <c r="A7909" t="s">
        <v>110</v>
      </c>
      <c r="B7909">
        <f t="shared" si="123"/>
        <v>72</v>
      </c>
      <c r="C7909" t="s">
        <v>74</v>
      </c>
      <c r="D7909" s="1">
        <v>46138</v>
      </c>
      <c r="E7909" t="s">
        <v>40</v>
      </c>
      <c r="AF7909">
        <f>IF(excel_project[[#This Row],[Total Messages]]&gt;0,1,0)</f>
        <v>0</v>
      </c>
    </row>
    <row r="7910" spans="1:32" x14ac:dyDescent="0.3">
      <c r="A7910" t="s">
        <v>110</v>
      </c>
      <c r="B7910">
        <f t="shared" si="123"/>
        <v>72</v>
      </c>
      <c r="C7910" t="s">
        <v>74</v>
      </c>
      <c r="D7910" s="1">
        <v>46139</v>
      </c>
      <c r="E7910" t="s">
        <v>30</v>
      </c>
      <c r="AF7910">
        <f>IF(excel_project[[#This Row],[Total Messages]]&gt;0,1,0)</f>
        <v>0</v>
      </c>
    </row>
    <row r="7911" spans="1:32" x14ac:dyDescent="0.3">
      <c r="A7911" t="s">
        <v>110</v>
      </c>
      <c r="B7911">
        <f t="shared" si="123"/>
        <v>72</v>
      </c>
      <c r="C7911" t="s">
        <v>74</v>
      </c>
      <c r="D7911" s="1">
        <v>46140</v>
      </c>
      <c r="E7911" t="s">
        <v>34</v>
      </c>
      <c r="AF7911">
        <f>IF(excel_project[[#This Row],[Total Messages]]&gt;0,1,0)</f>
        <v>0</v>
      </c>
    </row>
    <row r="7912" spans="1:32" x14ac:dyDescent="0.3">
      <c r="A7912" t="s">
        <v>110</v>
      </c>
      <c r="B7912">
        <f t="shared" si="123"/>
        <v>72</v>
      </c>
      <c r="C7912" t="s">
        <v>74</v>
      </c>
      <c r="D7912" s="1">
        <v>46141</v>
      </c>
      <c r="E7912" t="s">
        <v>35</v>
      </c>
      <c r="AF7912">
        <f>IF(excel_project[[#This Row],[Total Messages]]&gt;0,1,0)</f>
        <v>0</v>
      </c>
    </row>
    <row r="7913" spans="1:32" x14ac:dyDescent="0.3">
      <c r="A7913" t="s">
        <v>110</v>
      </c>
      <c r="B7913">
        <f t="shared" si="123"/>
        <v>72</v>
      </c>
      <c r="C7913" t="s">
        <v>74</v>
      </c>
      <c r="D7913" s="1">
        <v>46142</v>
      </c>
      <c r="E7913" t="s">
        <v>36</v>
      </c>
      <c r="AF7913">
        <f>IF(excel_project[[#This Row],[Total Messages]]&gt;0,1,0)</f>
        <v>0</v>
      </c>
    </row>
    <row r="7914" spans="1:32" x14ac:dyDescent="0.3">
      <c r="A7914" t="s">
        <v>110</v>
      </c>
      <c r="B7914">
        <f t="shared" si="123"/>
        <v>72</v>
      </c>
      <c r="C7914" t="s">
        <v>74</v>
      </c>
      <c r="D7914" s="1">
        <v>46143</v>
      </c>
      <c r="E7914" t="s">
        <v>38</v>
      </c>
      <c r="AF7914">
        <f>IF(excel_project[[#This Row],[Total Messages]]&gt;0,1,0)</f>
        <v>0</v>
      </c>
    </row>
    <row r="7915" spans="1:32" x14ac:dyDescent="0.3">
      <c r="A7915" t="s">
        <v>110</v>
      </c>
      <c r="B7915">
        <f t="shared" si="123"/>
        <v>72</v>
      </c>
      <c r="C7915" t="s">
        <v>74</v>
      </c>
      <c r="D7915" s="1">
        <v>46144</v>
      </c>
      <c r="E7915" t="s">
        <v>39</v>
      </c>
      <c r="AF7915">
        <f>IF(excel_project[[#This Row],[Total Messages]]&gt;0,1,0)</f>
        <v>0</v>
      </c>
    </row>
    <row r="7916" spans="1:32" x14ac:dyDescent="0.3">
      <c r="A7916" t="s">
        <v>110</v>
      </c>
      <c r="B7916">
        <f t="shared" si="123"/>
        <v>72</v>
      </c>
      <c r="C7916" t="s">
        <v>74</v>
      </c>
      <c r="D7916" s="1">
        <v>46145</v>
      </c>
      <c r="E7916" t="s">
        <v>40</v>
      </c>
      <c r="AF7916">
        <f>IF(excel_project[[#This Row],[Total Messages]]&gt;0,1,0)</f>
        <v>0</v>
      </c>
    </row>
    <row r="7917" spans="1:32" x14ac:dyDescent="0.3">
      <c r="A7917" t="s">
        <v>110</v>
      </c>
      <c r="B7917">
        <f t="shared" si="123"/>
        <v>72</v>
      </c>
      <c r="C7917" t="s">
        <v>74</v>
      </c>
      <c r="D7917" s="1">
        <v>46146</v>
      </c>
      <c r="E7917" t="s">
        <v>30</v>
      </c>
      <c r="AF7917">
        <f>IF(excel_project[[#This Row],[Total Messages]]&gt;0,1,0)</f>
        <v>0</v>
      </c>
    </row>
    <row r="7918" spans="1:32" x14ac:dyDescent="0.3">
      <c r="A7918" t="s">
        <v>110</v>
      </c>
      <c r="B7918">
        <f t="shared" si="123"/>
        <v>72</v>
      </c>
      <c r="C7918" t="s">
        <v>74</v>
      </c>
      <c r="D7918" s="1">
        <v>46147</v>
      </c>
      <c r="E7918" t="s">
        <v>34</v>
      </c>
      <c r="AF7918">
        <f>IF(excel_project[[#This Row],[Total Messages]]&gt;0,1,0)</f>
        <v>0</v>
      </c>
    </row>
    <row r="7919" spans="1:32" x14ac:dyDescent="0.3">
      <c r="A7919" t="s">
        <v>110</v>
      </c>
      <c r="B7919">
        <f t="shared" si="123"/>
        <v>72</v>
      </c>
      <c r="C7919" t="s">
        <v>74</v>
      </c>
      <c r="D7919" s="1">
        <v>46148</v>
      </c>
      <c r="E7919" t="s">
        <v>35</v>
      </c>
      <c r="AF7919">
        <f>IF(excel_project[[#This Row],[Total Messages]]&gt;0,1,0)</f>
        <v>0</v>
      </c>
    </row>
    <row r="7920" spans="1:32" x14ac:dyDescent="0.3">
      <c r="A7920" t="s">
        <v>110</v>
      </c>
      <c r="B7920">
        <f t="shared" si="123"/>
        <v>72</v>
      </c>
      <c r="C7920" t="s">
        <v>74</v>
      </c>
      <c r="D7920" s="1">
        <v>46149</v>
      </c>
      <c r="E7920" t="s">
        <v>36</v>
      </c>
      <c r="AF7920">
        <f>IF(excel_project[[#This Row],[Total Messages]]&gt;0,1,0)</f>
        <v>0</v>
      </c>
    </row>
    <row r="7921" spans="1:32" x14ac:dyDescent="0.3">
      <c r="A7921" t="s">
        <v>110</v>
      </c>
      <c r="B7921">
        <f t="shared" si="123"/>
        <v>72</v>
      </c>
      <c r="C7921" t="s">
        <v>74</v>
      </c>
      <c r="D7921" s="1">
        <v>46150</v>
      </c>
      <c r="E7921" t="s">
        <v>38</v>
      </c>
      <c r="AF7921">
        <f>IF(excel_project[[#This Row],[Total Messages]]&gt;0,1,0)</f>
        <v>0</v>
      </c>
    </row>
    <row r="7922" spans="1:32" x14ac:dyDescent="0.3">
      <c r="A7922" t="s">
        <v>111</v>
      </c>
      <c r="B7922">
        <f t="shared" si="123"/>
        <v>73</v>
      </c>
      <c r="C7922" t="s">
        <v>33</v>
      </c>
      <c r="D7922" s="1">
        <v>46041</v>
      </c>
      <c r="E7922" t="s">
        <v>30</v>
      </c>
      <c r="AF7922">
        <f>IF(excel_project[[#This Row],[Total Messages]]&gt;0,1,0)</f>
        <v>0</v>
      </c>
    </row>
    <row r="7923" spans="1:32" x14ac:dyDescent="0.3">
      <c r="A7923" t="s">
        <v>111</v>
      </c>
      <c r="B7923">
        <f t="shared" si="123"/>
        <v>73</v>
      </c>
      <c r="C7923" t="s">
        <v>33</v>
      </c>
      <c r="D7923" s="1">
        <v>46042</v>
      </c>
      <c r="E7923" t="s">
        <v>34</v>
      </c>
      <c r="AF7923">
        <f>IF(excel_project[[#This Row],[Total Messages]]&gt;0,1,0)</f>
        <v>0</v>
      </c>
    </row>
    <row r="7924" spans="1:32" x14ac:dyDescent="0.3">
      <c r="A7924" t="s">
        <v>111</v>
      </c>
      <c r="B7924">
        <f t="shared" si="123"/>
        <v>73</v>
      </c>
      <c r="C7924" t="s">
        <v>33</v>
      </c>
      <c r="D7924" s="1">
        <v>46043</v>
      </c>
      <c r="E7924" t="s">
        <v>35</v>
      </c>
      <c r="AF7924">
        <f>IF(excel_project[[#This Row],[Total Messages]]&gt;0,1,0)</f>
        <v>0</v>
      </c>
    </row>
    <row r="7925" spans="1:32" x14ac:dyDescent="0.3">
      <c r="A7925" t="s">
        <v>111</v>
      </c>
      <c r="B7925">
        <f t="shared" si="123"/>
        <v>73</v>
      </c>
      <c r="C7925" t="s">
        <v>33</v>
      </c>
      <c r="D7925" s="1">
        <v>46044</v>
      </c>
      <c r="E7925" t="s">
        <v>36</v>
      </c>
      <c r="AF7925">
        <f>IF(excel_project[[#This Row],[Total Messages]]&gt;0,1,0)</f>
        <v>0</v>
      </c>
    </row>
    <row r="7926" spans="1:32" x14ac:dyDescent="0.3">
      <c r="A7926" t="s">
        <v>111</v>
      </c>
      <c r="B7926">
        <f t="shared" si="123"/>
        <v>73</v>
      </c>
      <c r="C7926" t="s">
        <v>33</v>
      </c>
      <c r="D7926" s="1">
        <v>46045</v>
      </c>
      <c r="E7926" t="s">
        <v>38</v>
      </c>
      <c r="AF7926">
        <f>IF(excel_project[[#This Row],[Total Messages]]&gt;0,1,0)</f>
        <v>0</v>
      </c>
    </row>
    <row r="7927" spans="1:32" x14ac:dyDescent="0.3">
      <c r="A7927" t="s">
        <v>111</v>
      </c>
      <c r="B7927">
        <f t="shared" si="123"/>
        <v>73</v>
      </c>
      <c r="C7927" t="s">
        <v>33</v>
      </c>
      <c r="D7927" s="1">
        <v>46046</v>
      </c>
      <c r="E7927" t="s">
        <v>39</v>
      </c>
      <c r="AF7927">
        <f>IF(excel_project[[#This Row],[Total Messages]]&gt;0,1,0)</f>
        <v>0</v>
      </c>
    </row>
    <row r="7928" spans="1:32" x14ac:dyDescent="0.3">
      <c r="A7928" t="s">
        <v>111</v>
      </c>
      <c r="B7928">
        <f t="shared" si="123"/>
        <v>73</v>
      </c>
      <c r="C7928" t="s">
        <v>33</v>
      </c>
      <c r="D7928" s="1">
        <v>46047</v>
      </c>
      <c r="E7928" t="s">
        <v>40</v>
      </c>
      <c r="AF7928">
        <f>IF(excel_project[[#This Row],[Total Messages]]&gt;0,1,0)</f>
        <v>0</v>
      </c>
    </row>
    <row r="7929" spans="1:32" x14ac:dyDescent="0.3">
      <c r="A7929" t="s">
        <v>111</v>
      </c>
      <c r="B7929">
        <f t="shared" si="123"/>
        <v>73</v>
      </c>
      <c r="C7929" t="s">
        <v>33</v>
      </c>
      <c r="D7929" s="1">
        <v>46048</v>
      </c>
      <c r="E7929" t="s">
        <v>30</v>
      </c>
      <c r="AF7929">
        <f>IF(excel_project[[#This Row],[Total Messages]]&gt;0,1,0)</f>
        <v>0</v>
      </c>
    </row>
    <row r="7930" spans="1:32" x14ac:dyDescent="0.3">
      <c r="A7930" t="s">
        <v>111</v>
      </c>
      <c r="B7930">
        <f t="shared" si="123"/>
        <v>73</v>
      </c>
      <c r="C7930" t="s">
        <v>33</v>
      </c>
      <c r="D7930" s="1">
        <v>46049</v>
      </c>
      <c r="E7930" t="s">
        <v>34</v>
      </c>
      <c r="AF7930">
        <f>IF(excel_project[[#This Row],[Total Messages]]&gt;0,1,0)</f>
        <v>0</v>
      </c>
    </row>
    <row r="7931" spans="1:32" x14ac:dyDescent="0.3">
      <c r="A7931" t="s">
        <v>111</v>
      </c>
      <c r="B7931">
        <f t="shared" si="123"/>
        <v>73</v>
      </c>
      <c r="C7931" t="s">
        <v>33</v>
      </c>
      <c r="D7931" s="1">
        <v>46050</v>
      </c>
      <c r="E7931" t="s">
        <v>35</v>
      </c>
      <c r="AF7931">
        <f>IF(excel_project[[#This Row],[Total Messages]]&gt;0,1,0)</f>
        <v>0</v>
      </c>
    </row>
    <row r="7932" spans="1:32" x14ac:dyDescent="0.3">
      <c r="A7932" t="s">
        <v>111</v>
      </c>
      <c r="B7932">
        <f t="shared" si="123"/>
        <v>73</v>
      </c>
      <c r="C7932" t="s">
        <v>33</v>
      </c>
      <c r="D7932" s="1">
        <v>46051</v>
      </c>
      <c r="E7932" t="s">
        <v>36</v>
      </c>
      <c r="AF7932">
        <f>IF(excel_project[[#This Row],[Total Messages]]&gt;0,1,0)</f>
        <v>0</v>
      </c>
    </row>
    <row r="7933" spans="1:32" x14ac:dyDescent="0.3">
      <c r="A7933" t="s">
        <v>111</v>
      </c>
      <c r="B7933">
        <f t="shared" si="123"/>
        <v>73</v>
      </c>
      <c r="C7933" t="s">
        <v>33</v>
      </c>
      <c r="D7933" s="1">
        <v>46052</v>
      </c>
      <c r="E7933" t="s">
        <v>38</v>
      </c>
      <c r="AF7933">
        <f>IF(excel_project[[#This Row],[Total Messages]]&gt;0,1,0)</f>
        <v>0</v>
      </c>
    </row>
    <row r="7934" spans="1:32" x14ac:dyDescent="0.3">
      <c r="A7934" t="s">
        <v>111</v>
      </c>
      <c r="B7934">
        <f t="shared" si="123"/>
        <v>73</v>
      </c>
      <c r="C7934" t="s">
        <v>33</v>
      </c>
      <c r="D7934" s="1">
        <v>46053</v>
      </c>
      <c r="E7934" t="s">
        <v>39</v>
      </c>
      <c r="AF7934">
        <f>IF(excel_project[[#This Row],[Total Messages]]&gt;0,1,0)</f>
        <v>0</v>
      </c>
    </row>
    <row r="7935" spans="1:32" x14ac:dyDescent="0.3">
      <c r="A7935" t="s">
        <v>111</v>
      </c>
      <c r="B7935">
        <f t="shared" si="123"/>
        <v>73</v>
      </c>
      <c r="C7935" t="s">
        <v>33</v>
      </c>
      <c r="D7935" s="1">
        <v>46054</v>
      </c>
      <c r="E7935" t="s">
        <v>40</v>
      </c>
      <c r="AF7935">
        <f>IF(excel_project[[#This Row],[Total Messages]]&gt;0,1,0)</f>
        <v>0</v>
      </c>
    </row>
    <row r="7936" spans="1:32" x14ac:dyDescent="0.3">
      <c r="A7936" t="s">
        <v>111</v>
      </c>
      <c r="B7936">
        <f t="shared" si="123"/>
        <v>73</v>
      </c>
      <c r="C7936" t="s">
        <v>33</v>
      </c>
      <c r="D7936" s="1">
        <v>46055</v>
      </c>
      <c r="E7936" t="s">
        <v>30</v>
      </c>
      <c r="AF7936">
        <f>IF(excel_project[[#This Row],[Total Messages]]&gt;0,1,0)</f>
        <v>0</v>
      </c>
    </row>
    <row r="7937" spans="1:32" x14ac:dyDescent="0.3">
      <c r="A7937" t="s">
        <v>111</v>
      </c>
      <c r="B7937">
        <f t="shared" si="123"/>
        <v>73</v>
      </c>
      <c r="C7937" t="s">
        <v>33</v>
      </c>
      <c r="D7937" s="1">
        <v>46056</v>
      </c>
      <c r="E7937" t="s">
        <v>34</v>
      </c>
      <c r="AF7937">
        <f>IF(excel_project[[#This Row],[Total Messages]]&gt;0,1,0)</f>
        <v>0</v>
      </c>
    </row>
    <row r="7938" spans="1:32" x14ac:dyDescent="0.3">
      <c r="A7938" t="s">
        <v>111</v>
      </c>
      <c r="B7938">
        <f t="shared" ref="B7938:B8001" si="124">VALUE(LEFT(A7938,LEN(A7938)-1))</f>
        <v>73</v>
      </c>
      <c r="C7938" t="s">
        <v>33</v>
      </c>
      <c r="D7938" s="1">
        <v>46057</v>
      </c>
      <c r="E7938" t="s">
        <v>35</v>
      </c>
      <c r="AF7938">
        <f>IF(excel_project[[#This Row],[Total Messages]]&gt;0,1,0)</f>
        <v>0</v>
      </c>
    </row>
    <row r="7939" spans="1:32" x14ac:dyDescent="0.3">
      <c r="A7939" t="s">
        <v>111</v>
      </c>
      <c r="B7939">
        <f t="shared" si="124"/>
        <v>73</v>
      </c>
      <c r="C7939" t="s">
        <v>33</v>
      </c>
      <c r="D7939" s="1">
        <v>46058</v>
      </c>
      <c r="E7939" t="s">
        <v>36</v>
      </c>
      <c r="AF7939">
        <f>IF(excel_project[[#This Row],[Total Messages]]&gt;0,1,0)</f>
        <v>0</v>
      </c>
    </row>
    <row r="7940" spans="1:32" x14ac:dyDescent="0.3">
      <c r="A7940" t="s">
        <v>111</v>
      </c>
      <c r="B7940">
        <f t="shared" si="124"/>
        <v>73</v>
      </c>
      <c r="C7940" t="s">
        <v>33</v>
      </c>
      <c r="D7940" s="1">
        <v>46059</v>
      </c>
      <c r="E7940" t="s">
        <v>38</v>
      </c>
      <c r="AF7940">
        <f>IF(excel_project[[#This Row],[Total Messages]]&gt;0,1,0)</f>
        <v>0</v>
      </c>
    </row>
    <row r="7941" spans="1:32" x14ac:dyDescent="0.3">
      <c r="A7941" t="s">
        <v>111</v>
      </c>
      <c r="B7941">
        <f t="shared" si="124"/>
        <v>73</v>
      </c>
      <c r="C7941" t="s">
        <v>33</v>
      </c>
      <c r="D7941" s="1">
        <v>46060</v>
      </c>
      <c r="E7941" t="s">
        <v>39</v>
      </c>
      <c r="AF7941">
        <f>IF(excel_project[[#This Row],[Total Messages]]&gt;0,1,0)</f>
        <v>0</v>
      </c>
    </row>
    <row r="7942" spans="1:32" x14ac:dyDescent="0.3">
      <c r="A7942" t="s">
        <v>111</v>
      </c>
      <c r="B7942">
        <f t="shared" si="124"/>
        <v>73</v>
      </c>
      <c r="C7942" t="s">
        <v>33</v>
      </c>
      <c r="D7942" s="1">
        <v>46061</v>
      </c>
      <c r="E7942" t="s">
        <v>40</v>
      </c>
      <c r="AF7942">
        <f>IF(excel_project[[#This Row],[Total Messages]]&gt;0,1,0)</f>
        <v>0</v>
      </c>
    </row>
    <row r="7943" spans="1:32" x14ac:dyDescent="0.3">
      <c r="A7943" t="s">
        <v>111</v>
      </c>
      <c r="B7943">
        <f t="shared" si="124"/>
        <v>73</v>
      </c>
      <c r="C7943" t="s">
        <v>33</v>
      </c>
      <c r="D7943" s="1">
        <v>46062</v>
      </c>
      <c r="E7943" t="s">
        <v>30</v>
      </c>
      <c r="AF7943">
        <f>IF(excel_project[[#This Row],[Total Messages]]&gt;0,1,0)</f>
        <v>0</v>
      </c>
    </row>
    <row r="7944" spans="1:32" x14ac:dyDescent="0.3">
      <c r="A7944" t="s">
        <v>111</v>
      </c>
      <c r="B7944">
        <f t="shared" si="124"/>
        <v>73</v>
      </c>
      <c r="C7944" t="s">
        <v>33</v>
      </c>
      <c r="D7944" s="1">
        <v>46063</v>
      </c>
      <c r="E7944" t="s">
        <v>34</v>
      </c>
      <c r="AF7944">
        <f>IF(excel_project[[#This Row],[Total Messages]]&gt;0,1,0)</f>
        <v>0</v>
      </c>
    </row>
    <row r="7945" spans="1:32" x14ac:dyDescent="0.3">
      <c r="A7945" t="s">
        <v>111</v>
      </c>
      <c r="B7945">
        <f t="shared" si="124"/>
        <v>73</v>
      </c>
      <c r="C7945" t="s">
        <v>33</v>
      </c>
      <c r="D7945" s="1">
        <v>46064</v>
      </c>
      <c r="E7945" t="s">
        <v>35</v>
      </c>
      <c r="AF7945">
        <f>IF(excel_project[[#This Row],[Total Messages]]&gt;0,1,0)</f>
        <v>0</v>
      </c>
    </row>
    <row r="7946" spans="1:32" x14ac:dyDescent="0.3">
      <c r="A7946" t="s">
        <v>111</v>
      </c>
      <c r="B7946">
        <f t="shared" si="124"/>
        <v>73</v>
      </c>
      <c r="C7946" t="s">
        <v>33</v>
      </c>
      <c r="D7946" s="1">
        <v>46065</v>
      </c>
      <c r="E7946" t="s">
        <v>36</v>
      </c>
      <c r="AF7946">
        <f>IF(excel_project[[#This Row],[Total Messages]]&gt;0,1,0)</f>
        <v>0</v>
      </c>
    </row>
    <row r="7947" spans="1:32" x14ac:dyDescent="0.3">
      <c r="A7947" t="s">
        <v>111</v>
      </c>
      <c r="B7947">
        <f t="shared" si="124"/>
        <v>73</v>
      </c>
      <c r="C7947" t="s">
        <v>33</v>
      </c>
      <c r="D7947" s="1">
        <v>46066</v>
      </c>
      <c r="E7947" t="s">
        <v>38</v>
      </c>
      <c r="AF7947">
        <f>IF(excel_project[[#This Row],[Total Messages]]&gt;0,1,0)</f>
        <v>0</v>
      </c>
    </row>
    <row r="7948" spans="1:32" x14ac:dyDescent="0.3">
      <c r="A7948" t="s">
        <v>111</v>
      </c>
      <c r="B7948">
        <f t="shared" si="124"/>
        <v>73</v>
      </c>
      <c r="C7948" t="s">
        <v>33</v>
      </c>
      <c r="D7948" s="1">
        <v>46067</v>
      </c>
      <c r="E7948" t="s">
        <v>39</v>
      </c>
      <c r="AF7948">
        <f>IF(excel_project[[#This Row],[Total Messages]]&gt;0,1,0)</f>
        <v>0</v>
      </c>
    </row>
    <row r="7949" spans="1:32" x14ac:dyDescent="0.3">
      <c r="A7949" t="s">
        <v>111</v>
      </c>
      <c r="B7949">
        <f t="shared" si="124"/>
        <v>73</v>
      </c>
      <c r="C7949" t="s">
        <v>33</v>
      </c>
      <c r="D7949" s="1">
        <v>46068</v>
      </c>
      <c r="E7949" t="s">
        <v>40</v>
      </c>
      <c r="AF7949">
        <f>IF(excel_project[[#This Row],[Total Messages]]&gt;0,1,0)</f>
        <v>0</v>
      </c>
    </row>
    <row r="7950" spans="1:32" x14ac:dyDescent="0.3">
      <c r="A7950" t="s">
        <v>111</v>
      </c>
      <c r="B7950">
        <f t="shared" si="124"/>
        <v>73</v>
      </c>
      <c r="C7950" t="s">
        <v>33</v>
      </c>
      <c r="D7950" s="1">
        <v>46069</v>
      </c>
      <c r="E7950" t="s">
        <v>30</v>
      </c>
      <c r="AF7950">
        <f>IF(excel_project[[#This Row],[Total Messages]]&gt;0,1,0)</f>
        <v>0</v>
      </c>
    </row>
    <row r="7951" spans="1:32" x14ac:dyDescent="0.3">
      <c r="A7951" t="s">
        <v>111</v>
      </c>
      <c r="B7951">
        <f t="shared" si="124"/>
        <v>73</v>
      </c>
      <c r="C7951" t="s">
        <v>33</v>
      </c>
      <c r="D7951" s="1">
        <v>46070</v>
      </c>
      <c r="E7951" t="s">
        <v>34</v>
      </c>
      <c r="AF7951">
        <f>IF(excel_project[[#This Row],[Total Messages]]&gt;0,1,0)</f>
        <v>0</v>
      </c>
    </row>
    <row r="7952" spans="1:32" x14ac:dyDescent="0.3">
      <c r="A7952" t="s">
        <v>111</v>
      </c>
      <c r="B7952">
        <f t="shared" si="124"/>
        <v>73</v>
      </c>
      <c r="C7952" t="s">
        <v>33</v>
      </c>
      <c r="D7952" s="1">
        <v>46071</v>
      </c>
      <c r="E7952" t="s">
        <v>35</v>
      </c>
      <c r="AF7952">
        <f>IF(excel_project[[#This Row],[Total Messages]]&gt;0,1,0)</f>
        <v>0</v>
      </c>
    </row>
    <row r="7953" spans="1:32" x14ac:dyDescent="0.3">
      <c r="A7953" t="s">
        <v>111</v>
      </c>
      <c r="B7953">
        <f t="shared" si="124"/>
        <v>73</v>
      </c>
      <c r="C7953" t="s">
        <v>33</v>
      </c>
      <c r="D7953" s="1">
        <v>46072</v>
      </c>
      <c r="E7953" t="s">
        <v>36</v>
      </c>
      <c r="AF7953">
        <f>IF(excel_project[[#This Row],[Total Messages]]&gt;0,1,0)</f>
        <v>0</v>
      </c>
    </row>
    <row r="7954" spans="1:32" x14ac:dyDescent="0.3">
      <c r="A7954" t="s">
        <v>111</v>
      </c>
      <c r="B7954">
        <f t="shared" si="124"/>
        <v>73</v>
      </c>
      <c r="C7954" t="s">
        <v>33</v>
      </c>
      <c r="D7954" s="1">
        <v>46073</v>
      </c>
      <c r="E7954" t="s">
        <v>38</v>
      </c>
      <c r="AF7954">
        <f>IF(excel_project[[#This Row],[Total Messages]]&gt;0,1,0)</f>
        <v>0</v>
      </c>
    </row>
    <row r="7955" spans="1:32" x14ac:dyDescent="0.3">
      <c r="A7955" t="s">
        <v>111</v>
      </c>
      <c r="B7955">
        <f t="shared" si="124"/>
        <v>73</v>
      </c>
      <c r="C7955" t="s">
        <v>33</v>
      </c>
      <c r="D7955" s="1">
        <v>46074</v>
      </c>
      <c r="E7955" t="s">
        <v>39</v>
      </c>
      <c r="AF7955">
        <f>IF(excel_project[[#This Row],[Total Messages]]&gt;0,1,0)</f>
        <v>0</v>
      </c>
    </row>
    <row r="7956" spans="1:32" x14ac:dyDescent="0.3">
      <c r="A7956" t="s">
        <v>111</v>
      </c>
      <c r="B7956">
        <f t="shared" si="124"/>
        <v>73</v>
      </c>
      <c r="C7956" t="s">
        <v>33</v>
      </c>
      <c r="D7956" s="1">
        <v>46075</v>
      </c>
      <c r="E7956" t="s">
        <v>40</v>
      </c>
      <c r="AF7956">
        <f>IF(excel_project[[#This Row],[Total Messages]]&gt;0,1,0)</f>
        <v>0</v>
      </c>
    </row>
    <row r="7957" spans="1:32" x14ac:dyDescent="0.3">
      <c r="A7957" t="s">
        <v>111</v>
      </c>
      <c r="B7957">
        <f t="shared" si="124"/>
        <v>73</v>
      </c>
      <c r="C7957" t="s">
        <v>33</v>
      </c>
      <c r="D7957" s="1">
        <v>46076</v>
      </c>
      <c r="E7957" t="s">
        <v>30</v>
      </c>
      <c r="AF7957">
        <f>IF(excel_project[[#This Row],[Total Messages]]&gt;0,1,0)</f>
        <v>0</v>
      </c>
    </row>
    <row r="7958" spans="1:32" x14ac:dyDescent="0.3">
      <c r="A7958" t="s">
        <v>111</v>
      </c>
      <c r="B7958">
        <f t="shared" si="124"/>
        <v>73</v>
      </c>
      <c r="C7958" t="s">
        <v>33</v>
      </c>
      <c r="D7958" s="1">
        <v>46077</v>
      </c>
      <c r="E7958" t="s">
        <v>34</v>
      </c>
      <c r="AF7958">
        <f>IF(excel_project[[#This Row],[Total Messages]]&gt;0,1,0)</f>
        <v>0</v>
      </c>
    </row>
    <row r="7959" spans="1:32" x14ac:dyDescent="0.3">
      <c r="A7959" t="s">
        <v>111</v>
      </c>
      <c r="B7959">
        <f t="shared" si="124"/>
        <v>73</v>
      </c>
      <c r="C7959" t="s">
        <v>33</v>
      </c>
      <c r="D7959" s="1">
        <v>46078</v>
      </c>
      <c r="E7959" t="s">
        <v>35</v>
      </c>
      <c r="AF7959">
        <f>IF(excel_project[[#This Row],[Total Messages]]&gt;0,1,0)</f>
        <v>0</v>
      </c>
    </row>
    <row r="7960" spans="1:32" x14ac:dyDescent="0.3">
      <c r="A7960" t="s">
        <v>111</v>
      </c>
      <c r="B7960">
        <f t="shared" si="124"/>
        <v>73</v>
      </c>
      <c r="C7960" t="s">
        <v>33</v>
      </c>
      <c r="D7960" s="1">
        <v>46079</v>
      </c>
      <c r="E7960" t="s">
        <v>36</v>
      </c>
      <c r="AF7960">
        <f>IF(excel_project[[#This Row],[Total Messages]]&gt;0,1,0)</f>
        <v>0</v>
      </c>
    </row>
    <row r="7961" spans="1:32" x14ac:dyDescent="0.3">
      <c r="A7961" t="s">
        <v>111</v>
      </c>
      <c r="B7961">
        <f t="shared" si="124"/>
        <v>73</v>
      </c>
      <c r="C7961" t="s">
        <v>33</v>
      </c>
      <c r="D7961" s="1">
        <v>46080</v>
      </c>
      <c r="E7961" t="s">
        <v>38</v>
      </c>
      <c r="AF7961">
        <f>IF(excel_project[[#This Row],[Total Messages]]&gt;0,1,0)</f>
        <v>0</v>
      </c>
    </row>
    <row r="7962" spans="1:32" x14ac:dyDescent="0.3">
      <c r="A7962" t="s">
        <v>111</v>
      </c>
      <c r="B7962">
        <f t="shared" si="124"/>
        <v>73</v>
      </c>
      <c r="C7962" t="s">
        <v>33</v>
      </c>
      <c r="D7962" s="1">
        <v>46081</v>
      </c>
      <c r="E7962" t="s">
        <v>39</v>
      </c>
      <c r="AF7962">
        <f>IF(excel_project[[#This Row],[Total Messages]]&gt;0,1,0)</f>
        <v>0</v>
      </c>
    </row>
    <row r="7963" spans="1:32" x14ac:dyDescent="0.3">
      <c r="A7963" t="s">
        <v>111</v>
      </c>
      <c r="B7963">
        <f t="shared" si="124"/>
        <v>73</v>
      </c>
      <c r="C7963" t="s">
        <v>33</v>
      </c>
      <c r="D7963" s="1">
        <v>46082</v>
      </c>
      <c r="E7963" t="s">
        <v>40</v>
      </c>
      <c r="AF7963">
        <f>IF(excel_project[[#This Row],[Total Messages]]&gt;0,1,0)</f>
        <v>0</v>
      </c>
    </row>
    <row r="7964" spans="1:32" x14ac:dyDescent="0.3">
      <c r="A7964" t="s">
        <v>111</v>
      </c>
      <c r="B7964">
        <f t="shared" si="124"/>
        <v>73</v>
      </c>
      <c r="C7964" t="s">
        <v>33</v>
      </c>
      <c r="D7964" s="1">
        <v>46083</v>
      </c>
      <c r="E7964" t="s">
        <v>30</v>
      </c>
      <c r="AF7964">
        <f>IF(excel_project[[#This Row],[Total Messages]]&gt;0,1,0)</f>
        <v>0</v>
      </c>
    </row>
    <row r="7965" spans="1:32" x14ac:dyDescent="0.3">
      <c r="A7965" t="s">
        <v>111</v>
      </c>
      <c r="B7965">
        <f t="shared" si="124"/>
        <v>73</v>
      </c>
      <c r="C7965" t="s">
        <v>33</v>
      </c>
      <c r="D7965" s="1">
        <v>46084</v>
      </c>
      <c r="E7965" t="s">
        <v>34</v>
      </c>
      <c r="AF7965">
        <f>IF(excel_project[[#This Row],[Total Messages]]&gt;0,1,0)</f>
        <v>0</v>
      </c>
    </row>
    <row r="7966" spans="1:32" x14ac:dyDescent="0.3">
      <c r="A7966" t="s">
        <v>111</v>
      </c>
      <c r="B7966">
        <f t="shared" si="124"/>
        <v>73</v>
      </c>
      <c r="C7966" t="s">
        <v>33</v>
      </c>
      <c r="D7966" s="1">
        <v>46085</v>
      </c>
      <c r="E7966" t="s">
        <v>35</v>
      </c>
      <c r="F7966">
        <v>13</v>
      </c>
      <c r="G7966">
        <v>5</v>
      </c>
      <c r="H7966">
        <v>8</v>
      </c>
      <c r="I7966" t="s">
        <v>37</v>
      </c>
      <c r="J7966" t="s">
        <v>37</v>
      </c>
      <c r="K7966">
        <v>3</v>
      </c>
      <c r="AF7966">
        <f>IF(excel_project[[#This Row],[Total Messages]]&gt;0,1,0)</f>
        <v>1</v>
      </c>
    </row>
    <row r="7967" spans="1:32" x14ac:dyDescent="0.3">
      <c r="A7967" t="s">
        <v>111</v>
      </c>
      <c r="B7967">
        <f t="shared" si="124"/>
        <v>73</v>
      </c>
      <c r="C7967" t="s">
        <v>33</v>
      </c>
      <c r="D7967" s="1">
        <v>46086</v>
      </c>
      <c r="E7967" t="s">
        <v>36</v>
      </c>
      <c r="AF7967">
        <f>IF(excel_project[[#This Row],[Total Messages]]&gt;0,1,0)</f>
        <v>0</v>
      </c>
    </row>
    <row r="7968" spans="1:32" x14ac:dyDescent="0.3">
      <c r="A7968" t="s">
        <v>111</v>
      </c>
      <c r="B7968">
        <f t="shared" si="124"/>
        <v>73</v>
      </c>
      <c r="C7968" t="s">
        <v>33</v>
      </c>
      <c r="D7968" s="1">
        <v>46087</v>
      </c>
      <c r="E7968" t="s">
        <v>38</v>
      </c>
      <c r="AF7968">
        <f>IF(excel_project[[#This Row],[Total Messages]]&gt;0,1,0)</f>
        <v>0</v>
      </c>
    </row>
    <row r="7969" spans="1:32" x14ac:dyDescent="0.3">
      <c r="A7969" t="s">
        <v>111</v>
      </c>
      <c r="B7969">
        <f t="shared" si="124"/>
        <v>73</v>
      </c>
      <c r="C7969" t="s">
        <v>33</v>
      </c>
      <c r="D7969" s="1">
        <v>46088</v>
      </c>
      <c r="E7969" t="s">
        <v>39</v>
      </c>
      <c r="AF7969">
        <f>IF(excel_project[[#This Row],[Total Messages]]&gt;0,1,0)</f>
        <v>0</v>
      </c>
    </row>
    <row r="7970" spans="1:32" x14ac:dyDescent="0.3">
      <c r="A7970" t="s">
        <v>111</v>
      </c>
      <c r="B7970">
        <f t="shared" si="124"/>
        <v>73</v>
      </c>
      <c r="C7970" t="s">
        <v>33</v>
      </c>
      <c r="D7970" s="1">
        <v>46089</v>
      </c>
      <c r="E7970" t="s">
        <v>40</v>
      </c>
      <c r="AF7970">
        <f>IF(excel_project[[#This Row],[Total Messages]]&gt;0,1,0)</f>
        <v>0</v>
      </c>
    </row>
    <row r="7971" spans="1:32" x14ac:dyDescent="0.3">
      <c r="A7971" t="s">
        <v>111</v>
      </c>
      <c r="B7971">
        <f t="shared" si="124"/>
        <v>73</v>
      </c>
      <c r="C7971" t="s">
        <v>33</v>
      </c>
      <c r="D7971" s="1">
        <v>46090</v>
      </c>
      <c r="E7971" t="s">
        <v>30</v>
      </c>
      <c r="AF7971">
        <f>IF(excel_project[[#This Row],[Total Messages]]&gt;0,1,0)</f>
        <v>0</v>
      </c>
    </row>
    <row r="7972" spans="1:32" x14ac:dyDescent="0.3">
      <c r="A7972" t="s">
        <v>111</v>
      </c>
      <c r="B7972">
        <f t="shared" si="124"/>
        <v>73</v>
      </c>
      <c r="C7972" t="s">
        <v>33</v>
      </c>
      <c r="D7972" s="1">
        <v>46091</v>
      </c>
      <c r="E7972" t="s">
        <v>34</v>
      </c>
      <c r="AF7972">
        <f>IF(excel_project[[#This Row],[Total Messages]]&gt;0,1,0)</f>
        <v>0</v>
      </c>
    </row>
    <row r="7973" spans="1:32" x14ac:dyDescent="0.3">
      <c r="A7973" t="s">
        <v>111</v>
      </c>
      <c r="B7973">
        <f t="shared" si="124"/>
        <v>73</v>
      </c>
      <c r="C7973" t="s">
        <v>33</v>
      </c>
      <c r="D7973" s="1">
        <v>46092</v>
      </c>
      <c r="E7973" t="s">
        <v>35</v>
      </c>
      <c r="AF7973">
        <f>IF(excel_project[[#This Row],[Total Messages]]&gt;0,1,0)</f>
        <v>0</v>
      </c>
    </row>
    <row r="7974" spans="1:32" x14ac:dyDescent="0.3">
      <c r="A7974" t="s">
        <v>111</v>
      </c>
      <c r="B7974">
        <f t="shared" si="124"/>
        <v>73</v>
      </c>
      <c r="C7974" t="s">
        <v>33</v>
      </c>
      <c r="D7974" s="1">
        <v>46093</v>
      </c>
      <c r="E7974" t="s">
        <v>36</v>
      </c>
      <c r="AF7974">
        <f>IF(excel_project[[#This Row],[Total Messages]]&gt;0,1,0)</f>
        <v>0</v>
      </c>
    </row>
    <row r="7975" spans="1:32" x14ac:dyDescent="0.3">
      <c r="A7975" t="s">
        <v>111</v>
      </c>
      <c r="B7975">
        <f t="shared" si="124"/>
        <v>73</v>
      </c>
      <c r="C7975" t="s">
        <v>33</v>
      </c>
      <c r="D7975" s="1">
        <v>46094</v>
      </c>
      <c r="E7975" t="s">
        <v>38</v>
      </c>
      <c r="AF7975">
        <f>IF(excel_project[[#This Row],[Total Messages]]&gt;0,1,0)</f>
        <v>0</v>
      </c>
    </row>
    <row r="7976" spans="1:32" x14ac:dyDescent="0.3">
      <c r="A7976" t="s">
        <v>111</v>
      </c>
      <c r="B7976">
        <f t="shared" si="124"/>
        <v>73</v>
      </c>
      <c r="C7976" t="s">
        <v>33</v>
      </c>
      <c r="D7976" s="1">
        <v>46095</v>
      </c>
      <c r="E7976" t="s">
        <v>39</v>
      </c>
      <c r="AF7976">
        <f>IF(excel_project[[#This Row],[Total Messages]]&gt;0,1,0)</f>
        <v>0</v>
      </c>
    </row>
    <row r="7977" spans="1:32" x14ac:dyDescent="0.3">
      <c r="A7977" t="s">
        <v>111</v>
      </c>
      <c r="B7977">
        <f t="shared" si="124"/>
        <v>73</v>
      </c>
      <c r="C7977" t="s">
        <v>33</v>
      </c>
      <c r="D7977" s="1">
        <v>46096</v>
      </c>
      <c r="E7977" t="s">
        <v>40</v>
      </c>
      <c r="F7977">
        <v>3</v>
      </c>
      <c r="G7977">
        <v>1</v>
      </c>
      <c r="H7977">
        <v>2</v>
      </c>
      <c r="I7977" t="s">
        <v>37</v>
      </c>
      <c r="J7977" t="s">
        <v>31</v>
      </c>
      <c r="AF7977">
        <f>IF(excel_project[[#This Row],[Total Messages]]&gt;0,1,0)</f>
        <v>1</v>
      </c>
    </row>
    <row r="7978" spans="1:32" x14ac:dyDescent="0.3">
      <c r="A7978" t="s">
        <v>111</v>
      </c>
      <c r="B7978">
        <f t="shared" si="124"/>
        <v>73</v>
      </c>
      <c r="C7978" t="s">
        <v>33</v>
      </c>
      <c r="D7978" s="1">
        <v>46097</v>
      </c>
      <c r="E7978" t="s">
        <v>30</v>
      </c>
      <c r="AF7978">
        <f>IF(excel_project[[#This Row],[Total Messages]]&gt;0,1,0)</f>
        <v>0</v>
      </c>
    </row>
    <row r="7979" spans="1:32" x14ac:dyDescent="0.3">
      <c r="A7979" t="s">
        <v>111</v>
      </c>
      <c r="B7979">
        <f t="shared" si="124"/>
        <v>73</v>
      </c>
      <c r="C7979" t="s">
        <v>33</v>
      </c>
      <c r="D7979" s="1">
        <v>46098</v>
      </c>
      <c r="E7979" t="s">
        <v>34</v>
      </c>
      <c r="AF7979">
        <f>IF(excel_project[[#This Row],[Total Messages]]&gt;0,1,0)</f>
        <v>0</v>
      </c>
    </row>
    <row r="7980" spans="1:32" x14ac:dyDescent="0.3">
      <c r="A7980" t="s">
        <v>111</v>
      </c>
      <c r="B7980">
        <f t="shared" si="124"/>
        <v>73</v>
      </c>
      <c r="C7980" t="s">
        <v>33</v>
      </c>
      <c r="D7980" s="1">
        <v>46099</v>
      </c>
      <c r="E7980" t="s">
        <v>35</v>
      </c>
      <c r="AF7980">
        <f>IF(excel_project[[#This Row],[Total Messages]]&gt;0,1,0)</f>
        <v>0</v>
      </c>
    </row>
    <row r="7981" spans="1:32" x14ac:dyDescent="0.3">
      <c r="A7981" t="s">
        <v>111</v>
      </c>
      <c r="B7981">
        <f t="shared" si="124"/>
        <v>73</v>
      </c>
      <c r="C7981" t="s">
        <v>33</v>
      </c>
      <c r="D7981" s="1">
        <v>46100</v>
      </c>
      <c r="E7981" t="s">
        <v>36</v>
      </c>
      <c r="AF7981">
        <f>IF(excel_project[[#This Row],[Total Messages]]&gt;0,1,0)</f>
        <v>0</v>
      </c>
    </row>
    <row r="7982" spans="1:32" x14ac:dyDescent="0.3">
      <c r="A7982" t="s">
        <v>111</v>
      </c>
      <c r="B7982">
        <f t="shared" si="124"/>
        <v>73</v>
      </c>
      <c r="C7982" t="s">
        <v>33</v>
      </c>
      <c r="D7982" s="1">
        <v>46101</v>
      </c>
      <c r="E7982" t="s">
        <v>38</v>
      </c>
      <c r="AF7982">
        <f>IF(excel_project[[#This Row],[Total Messages]]&gt;0,1,0)</f>
        <v>0</v>
      </c>
    </row>
    <row r="7983" spans="1:32" x14ac:dyDescent="0.3">
      <c r="A7983" t="s">
        <v>111</v>
      </c>
      <c r="B7983">
        <f t="shared" si="124"/>
        <v>73</v>
      </c>
      <c r="C7983" t="s">
        <v>33</v>
      </c>
      <c r="D7983" s="1">
        <v>46102</v>
      </c>
      <c r="E7983" t="s">
        <v>39</v>
      </c>
      <c r="AF7983">
        <f>IF(excel_project[[#This Row],[Total Messages]]&gt;0,1,0)</f>
        <v>0</v>
      </c>
    </row>
    <row r="7984" spans="1:32" x14ac:dyDescent="0.3">
      <c r="A7984" t="s">
        <v>111</v>
      </c>
      <c r="B7984">
        <f t="shared" si="124"/>
        <v>73</v>
      </c>
      <c r="C7984" t="s">
        <v>33</v>
      </c>
      <c r="D7984" s="1">
        <v>46103</v>
      </c>
      <c r="E7984" t="s">
        <v>40</v>
      </c>
      <c r="AF7984">
        <f>IF(excel_project[[#This Row],[Total Messages]]&gt;0,1,0)</f>
        <v>0</v>
      </c>
    </row>
    <row r="7985" spans="1:32" x14ac:dyDescent="0.3">
      <c r="A7985" t="s">
        <v>111</v>
      </c>
      <c r="B7985">
        <f t="shared" si="124"/>
        <v>73</v>
      </c>
      <c r="C7985" t="s">
        <v>33</v>
      </c>
      <c r="D7985" s="1">
        <v>46104</v>
      </c>
      <c r="E7985" t="s">
        <v>30</v>
      </c>
      <c r="AF7985">
        <f>IF(excel_project[[#This Row],[Total Messages]]&gt;0,1,0)</f>
        <v>0</v>
      </c>
    </row>
    <row r="7986" spans="1:32" x14ac:dyDescent="0.3">
      <c r="A7986" t="s">
        <v>111</v>
      </c>
      <c r="B7986">
        <f t="shared" si="124"/>
        <v>73</v>
      </c>
      <c r="C7986" t="s">
        <v>33</v>
      </c>
      <c r="D7986" s="1">
        <v>46105</v>
      </c>
      <c r="E7986" t="s">
        <v>34</v>
      </c>
      <c r="AF7986">
        <f>IF(excel_project[[#This Row],[Total Messages]]&gt;0,1,0)</f>
        <v>0</v>
      </c>
    </row>
    <row r="7987" spans="1:32" x14ac:dyDescent="0.3">
      <c r="A7987" t="s">
        <v>111</v>
      </c>
      <c r="B7987">
        <f t="shared" si="124"/>
        <v>73</v>
      </c>
      <c r="C7987" t="s">
        <v>33</v>
      </c>
      <c r="D7987" s="1">
        <v>46106</v>
      </c>
      <c r="E7987" t="s">
        <v>35</v>
      </c>
      <c r="F7987">
        <v>39</v>
      </c>
      <c r="G7987">
        <v>16</v>
      </c>
      <c r="H7987">
        <v>23</v>
      </c>
      <c r="I7987" t="s">
        <v>37</v>
      </c>
      <c r="J7987" t="s">
        <v>31</v>
      </c>
      <c r="M7987">
        <v>3</v>
      </c>
      <c r="N7987">
        <v>2</v>
      </c>
      <c r="AF7987">
        <f>IF(excel_project[[#This Row],[Total Messages]]&gt;0,1,0)</f>
        <v>1</v>
      </c>
    </row>
    <row r="7988" spans="1:32" x14ac:dyDescent="0.3">
      <c r="A7988" t="s">
        <v>111</v>
      </c>
      <c r="B7988">
        <f t="shared" si="124"/>
        <v>73</v>
      </c>
      <c r="C7988" t="s">
        <v>33</v>
      </c>
      <c r="D7988" s="1">
        <v>46107</v>
      </c>
      <c r="E7988" t="s">
        <v>36</v>
      </c>
      <c r="AF7988">
        <f>IF(excel_project[[#This Row],[Total Messages]]&gt;0,1,0)</f>
        <v>0</v>
      </c>
    </row>
    <row r="7989" spans="1:32" x14ac:dyDescent="0.3">
      <c r="A7989" t="s">
        <v>111</v>
      </c>
      <c r="B7989">
        <f t="shared" si="124"/>
        <v>73</v>
      </c>
      <c r="C7989" t="s">
        <v>33</v>
      </c>
      <c r="D7989" s="1">
        <v>46108</v>
      </c>
      <c r="E7989" t="s">
        <v>38</v>
      </c>
      <c r="AF7989">
        <f>IF(excel_project[[#This Row],[Total Messages]]&gt;0,1,0)</f>
        <v>0</v>
      </c>
    </row>
    <row r="7990" spans="1:32" x14ac:dyDescent="0.3">
      <c r="A7990" t="s">
        <v>111</v>
      </c>
      <c r="B7990">
        <f t="shared" si="124"/>
        <v>73</v>
      </c>
      <c r="C7990" t="s">
        <v>33</v>
      </c>
      <c r="D7990" s="1">
        <v>46109</v>
      </c>
      <c r="E7990" t="s">
        <v>39</v>
      </c>
      <c r="AF7990">
        <f>IF(excel_project[[#This Row],[Total Messages]]&gt;0,1,0)</f>
        <v>0</v>
      </c>
    </row>
    <row r="7991" spans="1:32" x14ac:dyDescent="0.3">
      <c r="A7991" t="s">
        <v>111</v>
      </c>
      <c r="B7991">
        <f t="shared" si="124"/>
        <v>73</v>
      </c>
      <c r="C7991" t="s">
        <v>33</v>
      </c>
      <c r="D7991" s="1">
        <v>46110</v>
      </c>
      <c r="E7991" t="s">
        <v>40</v>
      </c>
      <c r="AF7991">
        <f>IF(excel_project[[#This Row],[Total Messages]]&gt;0,1,0)</f>
        <v>0</v>
      </c>
    </row>
    <row r="7992" spans="1:32" x14ac:dyDescent="0.3">
      <c r="A7992" t="s">
        <v>111</v>
      </c>
      <c r="B7992">
        <f t="shared" si="124"/>
        <v>73</v>
      </c>
      <c r="C7992" t="s">
        <v>33</v>
      </c>
      <c r="D7992" s="1">
        <v>46111</v>
      </c>
      <c r="E7992" t="s">
        <v>30</v>
      </c>
      <c r="AF7992">
        <f>IF(excel_project[[#This Row],[Total Messages]]&gt;0,1,0)</f>
        <v>0</v>
      </c>
    </row>
    <row r="7993" spans="1:32" x14ac:dyDescent="0.3">
      <c r="A7993" t="s">
        <v>111</v>
      </c>
      <c r="B7993">
        <f t="shared" si="124"/>
        <v>73</v>
      </c>
      <c r="C7993" t="s">
        <v>33</v>
      </c>
      <c r="D7993" s="1">
        <v>46112</v>
      </c>
      <c r="E7993" t="s">
        <v>34</v>
      </c>
      <c r="AF7993">
        <f>IF(excel_project[[#This Row],[Total Messages]]&gt;0,1,0)</f>
        <v>0</v>
      </c>
    </row>
    <row r="7994" spans="1:32" x14ac:dyDescent="0.3">
      <c r="A7994" t="s">
        <v>111</v>
      </c>
      <c r="B7994">
        <f t="shared" si="124"/>
        <v>73</v>
      </c>
      <c r="C7994" t="s">
        <v>33</v>
      </c>
      <c r="D7994" s="1">
        <v>46113</v>
      </c>
      <c r="E7994" t="s">
        <v>35</v>
      </c>
      <c r="AF7994">
        <f>IF(excel_project[[#This Row],[Total Messages]]&gt;0,1,0)</f>
        <v>0</v>
      </c>
    </row>
    <row r="7995" spans="1:32" x14ac:dyDescent="0.3">
      <c r="A7995" t="s">
        <v>111</v>
      </c>
      <c r="B7995">
        <f t="shared" si="124"/>
        <v>73</v>
      </c>
      <c r="C7995" t="s">
        <v>33</v>
      </c>
      <c r="D7995" s="1">
        <v>46114</v>
      </c>
      <c r="E7995" t="s">
        <v>36</v>
      </c>
      <c r="AF7995">
        <f>IF(excel_project[[#This Row],[Total Messages]]&gt;0,1,0)</f>
        <v>0</v>
      </c>
    </row>
    <row r="7996" spans="1:32" x14ac:dyDescent="0.3">
      <c r="A7996" t="s">
        <v>111</v>
      </c>
      <c r="B7996">
        <f t="shared" si="124"/>
        <v>73</v>
      </c>
      <c r="C7996" t="s">
        <v>33</v>
      </c>
      <c r="D7996" s="1">
        <v>46115</v>
      </c>
      <c r="E7996" t="s">
        <v>38</v>
      </c>
      <c r="AF7996">
        <f>IF(excel_project[[#This Row],[Total Messages]]&gt;0,1,0)</f>
        <v>0</v>
      </c>
    </row>
    <row r="7997" spans="1:32" x14ac:dyDescent="0.3">
      <c r="A7997" t="s">
        <v>111</v>
      </c>
      <c r="B7997">
        <f t="shared" si="124"/>
        <v>73</v>
      </c>
      <c r="C7997" t="s">
        <v>33</v>
      </c>
      <c r="D7997" s="1">
        <v>46116</v>
      </c>
      <c r="E7997" t="s">
        <v>39</v>
      </c>
      <c r="AF7997">
        <f>IF(excel_project[[#This Row],[Total Messages]]&gt;0,1,0)</f>
        <v>0</v>
      </c>
    </row>
    <row r="7998" spans="1:32" x14ac:dyDescent="0.3">
      <c r="A7998" t="s">
        <v>111</v>
      </c>
      <c r="B7998">
        <f t="shared" si="124"/>
        <v>73</v>
      </c>
      <c r="C7998" t="s">
        <v>33</v>
      </c>
      <c r="D7998" s="1">
        <v>46117</v>
      </c>
      <c r="E7998" t="s">
        <v>40</v>
      </c>
      <c r="AF7998">
        <f>IF(excel_project[[#This Row],[Total Messages]]&gt;0,1,0)</f>
        <v>0</v>
      </c>
    </row>
    <row r="7999" spans="1:32" x14ac:dyDescent="0.3">
      <c r="A7999" t="s">
        <v>111</v>
      </c>
      <c r="B7999">
        <f t="shared" si="124"/>
        <v>73</v>
      </c>
      <c r="C7999" t="s">
        <v>33</v>
      </c>
      <c r="D7999" s="1">
        <v>46118</v>
      </c>
      <c r="E7999" t="s">
        <v>30</v>
      </c>
      <c r="AF7999">
        <f>IF(excel_project[[#This Row],[Total Messages]]&gt;0,1,0)</f>
        <v>0</v>
      </c>
    </row>
    <row r="8000" spans="1:32" x14ac:dyDescent="0.3">
      <c r="A8000" t="s">
        <v>111</v>
      </c>
      <c r="B8000">
        <f t="shared" si="124"/>
        <v>73</v>
      </c>
      <c r="C8000" t="s">
        <v>33</v>
      </c>
      <c r="D8000" s="1">
        <v>46119</v>
      </c>
      <c r="E8000" t="s">
        <v>34</v>
      </c>
      <c r="AF8000">
        <f>IF(excel_project[[#This Row],[Total Messages]]&gt;0,1,0)</f>
        <v>0</v>
      </c>
    </row>
    <row r="8001" spans="1:32" x14ac:dyDescent="0.3">
      <c r="A8001" t="s">
        <v>111</v>
      </c>
      <c r="B8001">
        <f t="shared" si="124"/>
        <v>73</v>
      </c>
      <c r="C8001" t="s">
        <v>33</v>
      </c>
      <c r="D8001" s="1">
        <v>46120</v>
      </c>
      <c r="E8001" t="s">
        <v>35</v>
      </c>
      <c r="AF8001">
        <f>IF(excel_project[[#This Row],[Total Messages]]&gt;0,1,0)</f>
        <v>0</v>
      </c>
    </row>
    <row r="8002" spans="1:32" x14ac:dyDescent="0.3">
      <c r="A8002" t="s">
        <v>111</v>
      </c>
      <c r="B8002">
        <f t="shared" ref="B8002:B8065" si="125">VALUE(LEFT(A8002,LEN(A8002)-1))</f>
        <v>73</v>
      </c>
      <c r="C8002" t="s">
        <v>33</v>
      </c>
      <c r="D8002" s="1">
        <v>46121</v>
      </c>
      <c r="E8002" t="s">
        <v>36</v>
      </c>
      <c r="AF8002">
        <f>IF(excel_project[[#This Row],[Total Messages]]&gt;0,1,0)</f>
        <v>0</v>
      </c>
    </row>
    <row r="8003" spans="1:32" x14ac:dyDescent="0.3">
      <c r="A8003" t="s">
        <v>111</v>
      </c>
      <c r="B8003">
        <f t="shared" si="125"/>
        <v>73</v>
      </c>
      <c r="C8003" t="s">
        <v>33</v>
      </c>
      <c r="D8003" s="1">
        <v>46122</v>
      </c>
      <c r="E8003" t="s">
        <v>38</v>
      </c>
      <c r="AF8003">
        <f>IF(excel_project[[#This Row],[Total Messages]]&gt;0,1,0)</f>
        <v>0</v>
      </c>
    </row>
    <row r="8004" spans="1:32" x14ac:dyDescent="0.3">
      <c r="A8004" t="s">
        <v>111</v>
      </c>
      <c r="B8004">
        <f t="shared" si="125"/>
        <v>73</v>
      </c>
      <c r="C8004" t="s">
        <v>33</v>
      </c>
      <c r="D8004" s="1">
        <v>46123</v>
      </c>
      <c r="E8004" t="s">
        <v>39</v>
      </c>
      <c r="AF8004">
        <f>IF(excel_project[[#This Row],[Total Messages]]&gt;0,1,0)</f>
        <v>0</v>
      </c>
    </row>
    <row r="8005" spans="1:32" x14ac:dyDescent="0.3">
      <c r="A8005" t="s">
        <v>111</v>
      </c>
      <c r="B8005">
        <f t="shared" si="125"/>
        <v>73</v>
      </c>
      <c r="C8005" t="s">
        <v>33</v>
      </c>
      <c r="D8005" s="1">
        <v>46124</v>
      </c>
      <c r="E8005" t="s">
        <v>40</v>
      </c>
      <c r="AF8005">
        <f>IF(excel_project[[#This Row],[Total Messages]]&gt;0,1,0)</f>
        <v>0</v>
      </c>
    </row>
    <row r="8006" spans="1:32" x14ac:dyDescent="0.3">
      <c r="A8006" t="s">
        <v>111</v>
      </c>
      <c r="B8006">
        <f t="shared" si="125"/>
        <v>73</v>
      </c>
      <c r="C8006" t="s">
        <v>33</v>
      </c>
      <c r="D8006" s="1">
        <v>46125</v>
      </c>
      <c r="E8006" t="s">
        <v>30</v>
      </c>
      <c r="AF8006">
        <f>IF(excel_project[[#This Row],[Total Messages]]&gt;0,1,0)</f>
        <v>0</v>
      </c>
    </row>
    <row r="8007" spans="1:32" x14ac:dyDescent="0.3">
      <c r="A8007" t="s">
        <v>111</v>
      </c>
      <c r="B8007">
        <f t="shared" si="125"/>
        <v>73</v>
      </c>
      <c r="C8007" t="s">
        <v>33</v>
      </c>
      <c r="D8007" s="1">
        <v>46126</v>
      </c>
      <c r="E8007" t="s">
        <v>34</v>
      </c>
      <c r="AF8007">
        <f>IF(excel_project[[#This Row],[Total Messages]]&gt;0,1,0)</f>
        <v>0</v>
      </c>
    </row>
    <row r="8008" spans="1:32" x14ac:dyDescent="0.3">
      <c r="A8008" t="s">
        <v>111</v>
      </c>
      <c r="B8008">
        <f t="shared" si="125"/>
        <v>73</v>
      </c>
      <c r="C8008" t="s">
        <v>33</v>
      </c>
      <c r="D8008" s="1">
        <v>46127</v>
      </c>
      <c r="E8008" t="s">
        <v>35</v>
      </c>
      <c r="AF8008">
        <f>IF(excel_project[[#This Row],[Total Messages]]&gt;0,1,0)</f>
        <v>0</v>
      </c>
    </row>
    <row r="8009" spans="1:32" x14ac:dyDescent="0.3">
      <c r="A8009" t="s">
        <v>111</v>
      </c>
      <c r="B8009">
        <f t="shared" si="125"/>
        <v>73</v>
      </c>
      <c r="C8009" t="s">
        <v>33</v>
      </c>
      <c r="D8009" s="1">
        <v>46128</v>
      </c>
      <c r="E8009" t="s">
        <v>36</v>
      </c>
      <c r="AF8009">
        <f>IF(excel_project[[#This Row],[Total Messages]]&gt;0,1,0)</f>
        <v>0</v>
      </c>
    </row>
    <row r="8010" spans="1:32" x14ac:dyDescent="0.3">
      <c r="A8010" t="s">
        <v>111</v>
      </c>
      <c r="B8010">
        <f t="shared" si="125"/>
        <v>73</v>
      </c>
      <c r="C8010" t="s">
        <v>33</v>
      </c>
      <c r="D8010" s="1">
        <v>46129</v>
      </c>
      <c r="E8010" t="s">
        <v>38</v>
      </c>
      <c r="AF8010">
        <f>IF(excel_project[[#This Row],[Total Messages]]&gt;0,1,0)</f>
        <v>0</v>
      </c>
    </row>
    <row r="8011" spans="1:32" x14ac:dyDescent="0.3">
      <c r="A8011" t="s">
        <v>111</v>
      </c>
      <c r="B8011">
        <f t="shared" si="125"/>
        <v>73</v>
      </c>
      <c r="C8011" t="s">
        <v>33</v>
      </c>
      <c r="D8011" s="1">
        <v>46130</v>
      </c>
      <c r="E8011" t="s">
        <v>39</v>
      </c>
      <c r="AF8011">
        <f>IF(excel_project[[#This Row],[Total Messages]]&gt;0,1,0)</f>
        <v>0</v>
      </c>
    </row>
    <row r="8012" spans="1:32" x14ac:dyDescent="0.3">
      <c r="A8012" t="s">
        <v>111</v>
      </c>
      <c r="B8012">
        <f t="shared" si="125"/>
        <v>73</v>
      </c>
      <c r="C8012" t="s">
        <v>33</v>
      </c>
      <c r="D8012" s="1">
        <v>46131</v>
      </c>
      <c r="E8012" t="s">
        <v>40</v>
      </c>
      <c r="AF8012">
        <f>IF(excel_project[[#This Row],[Total Messages]]&gt;0,1,0)</f>
        <v>0</v>
      </c>
    </row>
    <row r="8013" spans="1:32" x14ac:dyDescent="0.3">
      <c r="A8013" t="s">
        <v>111</v>
      </c>
      <c r="B8013">
        <f t="shared" si="125"/>
        <v>73</v>
      </c>
      <c r="C8013" t="s">
        <v>33</v>
      </c>
      <c r="D8013" s="1">
        <v>46132</v>
      </c>
      <c r="E8013" t="s">
        <v>30</v>
      </c>
      <c r="AF8013">
        <f>IF(excel_project[[#This Row],[Total Messages]]&gt;0,1,0)</f>
        <v>0</v>
      </c>
    </row>
    <row r="8014" spans="1:32" x14ac:dyDescent="0.3">
      <c r="A8014" t="s">
        <v>111</v>
      </c>
      <c r="B8014">
        <f t="shared" si="125"/>
        <v>73</v>
      </c>
      <c r="C8014" t="s">
        <v>33</v>
      </c>
      <c r="D8014" s="1">
        <v>46133</v>
      </c>
      <c r="E8014" t="s">
        <v>34</v>
      </c>
      <c r="F8014">
        <v>3</v>
      </c>
      <c r="G8014">
        <v>2</v>
      </c>
      <c r="H8014">
        <v>1</v>
      </c>
      <c r="I8014" t="s">
        <v>37</v>
      </c>
      <c r="J8014" t="s">
        <v>31</v>
      </c>
      <c r="AF8014">
        <f>IF(excel_project[[#This Row],[Total Messages]]&gt;0,1,0)</f>
        <v>1</v>
      </c>
    </row>
    <row r="8015" spans="1:32" x14ac:dyDescent="0.3">
      <c r="A8015" t="s">
        <v>111</v>
      </c>
      <c r="B8015">
        <f t="shared" si="125"/>
        <v>73</v>
      </c>
      <c r="C8015" t="s">
        <v>33</v>
      </c>
      <c r="D8015" s="1">
        <v>46134</v>
      </c>
      <c r="E8015" t="s">
        <v>35</v>
      </c>
      <c r="AF8015">
        <f>IF(excel_project[[#This Row],[Total Messages]]&gt;0,1,0)</f>
        <v>0</v>
      </c>
    </row>
    <row r="8016" spans="1:32" x14ac:dyDescent="0.3">
      <c r="A8016" t="s">
        <v>111</v>
      </c>
      <c r="B8016">
        <f t="shared" si="125"/>
        <v>73</v>
      </c>
      <c r="C8016" t="s">
        <v>33</v>
      </c>
      <c r="D8016" s="1">
        <v>46135</v>
      </c>
      <c r="E8016" t="s">
        <v>36</v>
      </c>
      <c r="AF8016">
        <f>IF(excel_project[[#This Row],[Total Messages]]&gt;0,1,0)</f>
        <v>0</v>
      </c>
    </row>
    <row r="8017" spans="1:32" x14ac:dyDescent="0.3">
      <c r="A8017" t="s">
        <v>111</v>
      </c>
      <c r="B8017">
        <f t="shared" si="125"/>
        <v>73</v>
      </c>
      <c r="C8017" t="s">
        <v>33</v>
      </c>
      <c r="D8017" s="1">
        <v>46136</v>
      </c>
      <c r="E8017" t="s">
        <v>38</v>
      </c>
      <c r="AF8017">
        <f>IF(excel_project[[#This Row],[Total Messages]]&gt;0,1,0)</f>
        <v>0</v>
      </c>
    </row>
    <row r="8018" spans="1:32" x14ac:dyDescent="0.3">
      <c r="A8018" t="s">
        <v>111</v>
      </c>
      <c r="B8018">
        <f t="shared" si="125"/>
        <v>73</v>
      </c>
      <c r="C8018" t="s">
        <v>33</v>
      </c>
      <c r="D8018" s="1">
        <v>46137</v>
      </c>
      <c r="E8018" t="s">
        <v>39</v>
      </c>
      <c r="AF8018">
        <f>IF(excel_project[[#This Row],[Total Messages]]&gt;0,1,0)</f>
        <v>0</v>
      </c>
    </row>
    <row r="8019" spans="1:32" x14ac:dyDescent="0.3">
      <c r="A8019" t="s">
        <v>111</v>
      </c>
      <c r="B8019">
        <f t="shared" si="125"/>
        <v>73</v>
      </c>
      <c r="C8019" t="s">
        <v>33</v>
      </c>
      <c r="D8019" s="1">
        <v>46138</v>
      </c>
      <c r="E8019" t="s">
        <v>40</v>
      </c>
      <c r="AF8019">
        <f>IF(excel_project[[#This Row],[Total Messages]]&gt;0,1,0)</f>
        <v>0</v>
      </c>
    </row>
    <row r="8020" spans="1:32" x14ac:dyDescent="0.3">
      <c r="A8020" t="s">
        <v>111</v>
      </c>
      <c r="B8020">
        <f t="shared" si="125"/>
        <v>73</v>
      </c>
      <c r="C8020" t="s">
        <v>33</v>
      </c>
      <c r="D8020" s="1">
        <v>46139</v>
      </c>
      <c r="E8020" t="s">
        <v>30</v>
      </c>
      <c r="AF8020">
        <f>IF(excel_project[[#This Row],[Total Messages]]&gt;0,1,0)</f>
        <v>0</v>
      </c>
    </row>
    <row r="8021" spans="1:32" x14ac:dyDescent="0.3">
      <c r="A8021" t="s">
        <v>111</v>
      </c>
      <c r="B8021">
        <f t="shared" si="125"/>
        <v>73</v>
      </c>
      <c r="C8021" t="s">
        <v>33</v>
      </c>
      <c r="D8021" s="1">
        <v>46140</v>
      </c>
      <c r="E8021" t="s">
        <v>34</v>
      </c>
      <c r="AF8021">
        <f>IF(excel_project[[#This Row],[Total Messages]]&gt;0,1,0)</f>
        <v>0</v>
      </c>
    </row>
    <row r="8022" spans="1:32" x14ac:dyDescent="0.3">
      <c r="A8022" t="s">
        <v>111</v>
      </c>
      <c r="B8022">
        <f t="shared" si="125"/>
        <v>73</v>
      </c>
      <c r="C8022" t="s">
        <v>33</v>
      </c>
      <c r="D8022" s="1">
        <v>46141</v>
      </c>
      <c r="E8022" t="s">
        <v>35</v>
      </c>
      <c r="AF8022">
        <f>IF(excel_project[[#This Row],[Total Messages]]&gt;0,1,0)</f>
        <v>0</v>
      </c>
    </row>
    <row r="8023" spans="1:32" x14ac:dyDescent="0.3">
      <c r="A8023" t="s">
        <v>111</v>
      </c>
      <c r="B8023">
        <f t="shared" si="125"/>
        <v>73</v>
      </c>
      <c r="C8023" t="s">
        <v>33</v>
      </c>
      <c r="D8023" s="1">
        <v>46142</v>
      </c>
      <c r="E8023" t="s">
        <v>36</v>
      </c>
      <c r="AF8023">
        <f>IF(excel_project[[#This Row],[Total Messages]]&gt;0,1,0)</f>
        <v>0</v>
      </c>
    </row>
    <row r="8024" spans="1:32" x14ac:dyDescent="0.3">
      <c r="A8024" t="s">
        <v>111</v>
      </c>
      <c r="B8024">
        <f t="shared" si="125"/>
        <v>73</v>
      </c>
      <c r="C8024" t="s">
        <v>33</v>
      </c>
      <c r="D8024" s="1">
        <v>46143</v>
      </c>
      <c r="E8024" t="s">
        <v>38</v>
      </c>
      <c r="AF8024">
        <f>IF(excel_project[[#This Row],[Total Messages]]&gt;0,1,0)</f>
        <v>0</v>
      </c>
    </row>
    <row r="8025" spans="1:32" x14ac:dyDescent="0.3">
      <c r="A8025" t="s">
        <v>111</v>
      </c>
      <c r="B8025">
        <f t="shared" si="125"/>
        <v>73</v>
      </c>
      <c r="C8025" t="s">
        <v>33</v>
      </c>
      <c r="D8025" s="1">
        <v>46144</v>
      </c>
      <c r="E8025" t="s">
        <v>39</v>
      </c>
      <c r="AF8025">
        <f>IF(excel_project[[#This Row],[Total Messages]]&gt;0,1,0)</f>
        <v>0</v>
      </c>
    </row>
    <row r="8026" spans="1:32" x14ac:dyDescent="0.3">
      <c r="A8026" t="s">
        <v>111</v>
      </c>
      <c r="B8026">
        <f t="shared" si="125"/>
        <v>73</v>
      </c>
      <c r="C8026" t="s">
        <v>33</v>
      </c>
      <c r="D8026" s="1">
        <v>46145</v>
      </c>
      <c r="E8026" t="s">
        <v>40</v>
      </c>
      <c r="AF8026">
        <f>IF(excel_project[[#This Row],[Total Messages]]&gt;0,1,0)</f>
        <v>0</v>
      </c>
    </row>
    <row r="8027" spans="1:32" x14ac:dyDescent="0.3">
      <c r="A8027" t="s">
        <v>111</v>
      </c>
      <c r="B8027">
        <f t="shared" si="125"/>
        <v>73</v>
      </c>
      <c r="C8027" t="s">
        <v>33</v>
      </c>
      <c r="D8027" s="1">
        <v>46146</v>
      </c>
      <c r="E8027" t="s">
        <v>30</v>
      </c>
      <c r="AF8027">
        <f>IF(excel_project[[#This Row],[Total Messages]]&gt;0,1,0)</f>
        <v>0</v>
      </c>
    </row>
    <row r="8028" spans="1:32" x14ac:dyDescent="0.3">
      <c r="A8028" t="s">
        <v>111</v>
      </c>
      <c r="B8028">
        <f t="shared" si="125"/>
        <v>73</v>
      </c>
      <c r="C8028" t="s">
        <v>33</v>
      </c>
      <c r="D8028" s="1">
        <v>46147</v>
      </c>
      <c r="E8028" t="s">
        <v>34</v>
      </c>
      <c r="F8028">
        <v>32</v>
      </c>
      <c r="G8028">
        <v>12</v>
      </c>
      <c r="H8028">
        <v>20</v>
      </c>
      <c r="I8028" t="s">
        <v>37</v>
      </c>
      <c r="J8028" t="s">
        <v>31</v>
      </c>
      <c r="K8028">
        <v>2</v>
      </c>
      <c r="M8028">
        <v>1</v>
      </c>
      <c r="AF8028">
        <f>IF(excel_project[[#This Row],[Total Messages]]&gt;0,1,0)</f>
        <v>1</v>
      </c>
    </row>
    <row r="8029" spans="1:32" x14ac:dyDescent="0.3">
      <c r="A8029" t="s">
        <v>111</v>
      </c>
      <c r="B8029">
        <f t="shared" si="125"/>
        <v>73</v>
      </c>
      <c r="C8029" t="s">
        <v>33</v>
      </c>
      <c r="D8029" s="1">
        <v>46148</v>
      </c>
      <c r="E8029" t="s">
        <v>35</v>
      </c>
      <c r="F8029">
        <v>1</v>
      </c>
      <c r="G8029">
        <v>1</v>
      </c>
      <c r="I8029" t="s">
        <v>31</v>
      </c>
      <c r="J8029" t="s">
        <v>31</v>
      </c>
      <c r="AF8029">
        <f>IF(excel_project[[#This Row],[Total Messages]]&gt;0,1,0)</f>
        <v>1</v>
      </c>
    </row>
    <row r="8030" spans="1:32" x14ac:dyDescent="0.3">
      <c r="A8030" t="s">
        <v>111</v>
      </c>
      <c r="B8030">
        <f t="shared" si="125"/>
        <v>73</v>
      </c>
      <c r="C8030" t="s">
        <v>33</v>
      </c>
      <c r="D8030" s="1">
        <v>46149</v>
      </c>
      <c r="E8030" t="s">
        <v>36</v>
      </c>
      <c r="AF8030">
        <f>IF(excel_project[[#This Row],[Total Messages]]&gt;0,1,0)</f>
        <v>0</v>
      </c>
    </row>
    <row r="8031" spans="1:32" x14ac:dyDescent="0.3">
      <c r="A8031" t="s">
        <v>111</v>
      </c>
      <c r="B8031">
        <f t="shared" si="125"/>
        <v>73</v>
      </c>
      <c r="C8031" t="s">
        <v>33</v>
      </c>
      <c r="D8031" s="1">
        <v>46150</v>
      </c>
      <c r="E8031" t="s">
        <v>38</v>
      </c>
      <c r="AF8031">
        <f>IF(excel_project[[#This Row],[Total Messages]]&gt;0,1,0)</f>
        <v>0</v>
      </c>
    </row>
    <row r="8032" spans="1:32" x14ac:dyDescent="0.3">
      <c r="A8032" t="s">
        <v>112</v>
      </c>
      <c r="B8032">
        <f t="shared" si="125"/>
        <v>74</v>
      </c>
      <c r="C8032" t="s">
        <v>33</v>
      </c>
      <c r="D8032" s="1">
        <v>46041</v>
      </c>
      <c r="E8032" t="s">
        <v>30</v>
      </c>
      <c r="AF8032">
        <f>IF(excel_project[[#This Row],[Total Messages]]&gt;0,1,0)</f>
        <v>0</v>
      </c>
    </row>
    <row r="8033" spans="1:32" x14ac:dyDescent="0.3">
      <c r="A8033" t="s">
        <v>112</v>
      </c>
      <c r="B8033">
        <f t="shared" si="125"/>
        <v>74</v>
      </c>
      <c r="C8033" t="s">
        <v>33</v>
      </c>
      <c r="D8033" s="1">
        <v>46042</v>
      </c>
      <c r="E8033" t="s">
        <v>34</v>
      </c>
      <c r="AF8033">
        <f>IF(excel_project[[#This Row],[Total Messages]]&gt;0,1,0)</f>
        <v>0</v>
      </c>
    </row>
    <row r="8034" spans="1:32" x14ac:dyDescent="0.3">
      <c r="A8034" t="s">
        <v>112</v>
      </c>
      <c r="B8034">
        <f t="shared" si="125"/>
        <v>74</v>
      </c>
      <c r="C8034" t="s">
        <v>33</v>
      </c>
      <c r="D8034" s="1">
        <v>46043</v>
      </c>
      <c r="E8034" t="s">
        <v>35</v>
      </c>
      <c r="AF8034">
        <f>IF(excel_project[[#This Row],[Total Messages]]&gt;0,1,0)</f>
        <v>0</v>
      </c>
    </row>
    <row r="8035" spans="1:32" x14ac:dyDescent="0.3">
      <c r="A8035" t="s">
        <v>112</v>
      </c>
      <c r="B8035">
        <f t="shared" si="125"/>
        <v>74</v>
      </c>
      <c r="C8035" t="s">
        <v>33</v>
      </c>
      <c r="D8035" s="1">
        <v>46044</v>
      </c>
      <c r="E8035" t="s">
        <v>36</v>
      </c>
      <c r="AF8035">
        <f>IF(excel_project[[#This Row],[Total Messages]]&gt;0,1,0)</f>
        <v>0</v>
      </c>
    </row>
    <row r="8036" spans="1:32" x14ac:dyDescent="0.3">
      <c r="A8036" t="s">
        <v>112</v>
      </c>
      <c r="B8036">
        <f t="shared" si="125"/>
        <v>74</v>
      </c>
      <c r="C8036" t="s">
        <v>33</v>
      </c>
      <c r="D8036" s="1">
        <v>46045</v>
      </c>
      <c r="E8036" t="s">
        <v>38</v>
      </c>
      <c r="AF8036">
        <f>IF(excel_project[[#This Row],[Total Messages]]&gt;0,1,0)</f>
        <v>0</v>
      </c>
    </row>
    <row r="8037" spans="1:32" x14ac:dyDescent="0.3">
      <c r="A8037" t="s">
        <v>112</v>
      </c>
      <c r="B8037">
        <f t="shared" si="125"/>
        <v>74</v>
      </c>
      <c r="C8037" t="s">
        <v>33</v>
      </c>
      <c r="D8037" s="1">
        <v>46046</v>
      </c>
      <c r="E8037" t="s">
        <v>39</v>
      </c>
      <c r="AF8037">
        <f>IF(excel_project[[#This Row],[Total Messages]]&gt;0,1,0)</f>
        <v>0</v>
      </c>
    </row>
    <row r="8038" spans="1:32" x14ac:dyDescent="0.3">
      <c r="A8038" t="s">
        <v>112</v>
      </c>
      <c r="B8038">
        <f t="shared" si="125"/>
        <v>74</v>
      </c>
      <c r="C8038" t="s">
        <v>33</v>
      </c>
      <c r="D8038" s="1">
        <v>46047</v>
      </c>
      <c r="E8038" t="s">
        <v>40</v>
      </c>
      <c r="AF8038">
        <f>IF(excel_project[[#This Row],[Total Messages]]&gt;0,1,0)</f>
        <v>0</v>
      </c>
    </row>
    <row r="8039" spans="1:32" x14ac:dyDescent="0.3">
      <c r="A8039" t="s">
        <v>112</v>
      </c>
      <c r="B8039">
        <f t="shared" si="125"/>
        <v>74</v>
      </c>
      <c r="C8039" t="s">
        <v>33</v>
      </c>
      <c r="D8039" s="1">
        <v>46048</v>
      </c>
      <c r="E8039" t="s">
        <v>30</v>
      </c>
      <c r="AF8039">
        <f>IF(excel_project[[#This Row],[Total Messages]]&gt;0,1,0)</f>
        <v>0</v>
      </c>
    </row>
    <row r="8040" spans="1:32" x14ac:dyDescent="0.3">
      <c r="A8040" t="s">
        <v>112</v>
      </c>
      <c r="B8040">
        <f t="shared" si="125"/>
        <v>74</v>
      </c>
      <c r="C8040" t="s">
        <v>33</v>
      </c>
      <c r="D8040" s="1">
        <v>46049</v>
      </c>
      <c r="E8040" t="s">
        <v>34</v>
      </c>
      <c r="AF8040">
        <f>IF(excel_project[[#This Row],[Total Messages]]&gt;0,1,0)</f>
        <v>0</v>
      </c>
    </row>
    <row r="8041" spans="1:32" x14ac:dyDescent="0.3">
      <c r="A8041" t="s">
        <v>112</v>
      </c>
      <c r="B8041">
        <f t="shared" si="125"/>
        <v>74</v>
      </c>
      <c r="C8041" t="s">
        <v>33</v>
      </c>
      <c r="D8041" s="1">
        <v>46050</v>
      </c>
      <c r="E8041" t="s">
        <v>35</v>
      </c>
      <c r="AF8041">
        <f>IF(excel_project[[#This Row],[Total Messages]]&gt;0,1,0)</f>
        <v>0</v>
      </c>
    </row>
    <row r="8042" spans="1:32" x14ac:dyDescent="0.3">
      <c r="A8042" t="s">
        <v>112</v>
      </c>
      <c r="B8042">
        <f t="shared" si="125"/>
        <v>74</v>
      </c>
      <c r="C8042" t="s">
        <v>33</v>
      </c>
      <c r="D8042" s="1">
        <v>46051</v>
      </c>
      <c r="E8042" t="s">
        <v>36</v>
      </c>
      <c r="AF8042">
        <f>IF(excel_project[[#This Row],[Total Messages]]&gt;0,1,0)</f>
        <v>0</v>
      </c>
    </row>
    <row r="8043" spans="1:32" x14ac:dyDescent="0.3">
      <c r="A8043" t="s">
        <v>112</v>
      </c>
      <c r="B8043">
        <f t="shared" si="125"/>
        <v>74</v>
      </c>
      <c r="C8043" t="s">
        <v>33</v>
      </c>
      <c r="D8043" s="1">
        <v>46052</v>
      </c>
      <c r="E8043" t="s">
        <v>38</v>
      </c>
      <c r="AF8043">
        <f>IF(excel_project[[#This Row],[Total Messages]]&gt;0,1,0)</f>
        <v>0</v>
      </c>
    </row>
    <row r="8044" spans="1:32" x14ac:dyDescent="0.3">
      <c r="A8044" t="s">
        <v>112</v>
      </c>
      <c r="B8044">
        <f t="shared" si="125"/>
        <v>74</v>
      </c>
      <c r="C8044" t="s">
        <v>33</v>
      </c>
      <c r="D8044" s="1">
        <v>46053</v>
      </c>
      <c r="E8044" t="s">
        <v>39</v>
      </c>
      <c r="AF8044">
        <f>IF(excel_project[[#This Row],[Total Messages]]&gt;0,1,0)</f>
        <v>0</v>
      </c>
    </row>
    <row r="8045" spans="1:32" x14ac:dyDescent="0.3">
      <c r="A8045" t="s">
        <v>112</v>
      </c>
      <c r="B8045">
        <f t="shared" si="125"/>
        <v>74</v>
      </c>
      <c r="C8045" t="s">
        <v>33</v>
      </c>
      <c r="D8045" s="1">
        <v>46054</v>
      </c>
      <c r="E8045" t="s">
        <v>40</v>
      </c>
      <c r="AF8045">
        <f>IF(excel_project[[#This Row],[Total Messages]]&gt;0,1,0)</f>
        <v>0</v>
      </c>
    </row>
    <row r="8046" spans="1:32" x14ac:dyDescent="0.3">
      <c r="A8046" t="s">
        <v>112</v>
      </c>
      <c r="B8046">
        <f t="shared" si="125"/>
        <v>74</v>
      </c>
      <c r="C8046" t="s">
        <v>33</v>
      </c>
      <c r="D8046" s="1">
        <v>46055</v>
      </c>
      <c r="E8046" t="s">
        <v>30</v>
      </c>
      <c r="AF8046">
        <f>IF(excel_project[[#This Row],[Total Messages]]&gt;0,1,0)</f>
        <v>0</v>
      </c>
    </row>
    <row r="8047" spans="1:32" x14ac:dyDescent="0.3">
      <c r="A8047" t="s">
        <v>112</v>
      </c>
      <c r="B8047">
        <f t="shared" si="125"/>
        <v>74</v>
      </c>
      <c r="C8047" t="s">
        <v>33</v>
      </c>
      <c r="D8047" s="1">
        <v>46056</v>
      </c>
      <c r="E8047" t="s">
        <v>34</v>
      </c>
      <c r="AF8047">
        <f>IF(excel_project[[#This Row],[Total Messages]]&gt;0,1,0)</f>
        <v>0</v>
      </c>
    </row>
    <row r="8048" spans="1:32" x14ac:dyDescent="0.3">
      <c r="A8048" t="s">
        <v>112</v>
      </c>
      <c r="B8048">
        <f t="shared" si="125"/>
        <v>74</v>
      </c>
      <c r="C8048" t="s">
        <v>33</v>
      </c>
      <c r="D8048" s="1">
        <v>46057</v>
      </c>
      <c r="E8048" t="s">
        <v>35</v>
      </c>
      <c r="AF8048">
        <f>IF(excel_project[[#This Row],[Total Messages]]&gt;0,1,0)</f>
        <v>0</v>
      </c>
    </row>
    <row r="8049" spans="1:32" x14ac:dyDescent="0.3">
      <c r="A8049" t="s">
        <v>112</v>
      </c>
      <c r="B8049">
        <f t="shared" si="125"/>
        <v>74</v>
      </c>
      <c r="C8049" t="s">
        <v>33</v>
      </c>
      <c r="D8049" s="1">
        <v>46058</v>
      </c>
      <c r="E8049" t="s">
        <v>36</v>
      </c>
      <c r="AF8049">
        <f>IF(excel_project[[#This Row],[Total Messages]]&gt;0,1,0)</f>
        <v>0</v>
      </c>
    </row>
    <row r="8050" spans="1:32" x14ac:dyDescent="0.3">
      <c r="A8050" t="s">
        <v>112</v>
      </c>
      <c r="B8050">
        <f t="shared" si="125"/>
        <v>74</v>
      </c>
      <c r="C8050" t="s">
        <v>33</v>
      </c>
      <c r="D8050" s="1">
        <v>46059</v>
      </c>
      <c r="E8050" t="s">
        <v>38</v>
      </c>
      <c r="AF8050">
        <f>IF(excel_project[[#This Row],[Total Messages]]&gt;0,1,0)</f>
        <v>0</v>
      </c>
    </row>
    <row r="8051" spans="1:32" x14ac:dyDescent="0.3">
      <c r="A8051" t="s">
        <v>112</v>
      </c>
      <c r="B8051">
        <f t="shared" si="125"/>
        <v>74</v>
      </c>
      <c r="C8051" t="s">
        <v>33</v>
      </c>
      <c r="D8051" s="1">
        <v>46060</v>
      </c>
      <c r="E8051" t="s">
        <v>39</v>
      </c>
      <c r="AF8051">
        <f>IF(excel_project[[#This Row],[Total Messages]]&gt;0,1,0)</f>
        <v>0</v>
      </c>
    </row>
    <row r="8052" spans="1:32" x14ac:dyDescent="0.3">
      <c r="A8052" t="s">
        <v>112</v>
      </c>
      <c r="B8052">
        <f t="shared" si="125"/>
        <v>74</v>
      </c>
      <c r="C8052" t="s">
        <v>33</v>
      </c>
      <c r="D8052" s="1">
        <v>46061</v>
      </c>
      <c r="E8052" t="s">
        <v>40</v>
      </c>
      <c r="AF8052">
        <f>IF(excel_project[[#This Row],[Total Messages]]&gt;0,1,0)</f>
        <v>0</v>
      </c>
    </row>
    <row r="8053" spans="1:32" x14ac:dyDescent="0.3">
      <c r="A8053" t="s">
        <v>112</v>
      </c>
      <c r="B8053">
        <f t="shared" si="125"/>
        <v>74</v>
      </c>
      <c r="C8053" t="s">
        <v>33</v>
      </c>
      <c r="D8053" s="1">
        <v>46062</v>
      </c>
      <c r="E8053" t="s">
        <v>30</v>
      </c>
      <c r="AF8053">
        <f>IF(excel_project[[#This Row],[Total Messages]]&gt;0,1,0)</f>
        <v>0</v>
      </c>
    </row>
    <row r="8054" spans="1:32" x14ac:dyDescent="0.3">
      <c r="A8054" t="s">
        <v>112</v>
      </c>
      <c r="B8054">
        <f t="shared" si="125"/>
        <v>74</v>
      </c>
      <c r="C8054" t="s">
        <v>33</v>
      </c>
      <c r="D8054" s="1">
        <v>46063</v>
      </c>
      <c r="E8054" t="s">
        <v>34</v>
      </c>
      <c r="AF8054">
        <f>IF(excel_project[[#This Row],[Total Messages]]&gt;0,1,0)</f>
        <v>0</v>
      </c>
    </row>
    <row r="8055" spans="1:32" x14ac:dyDescent="0.3">
      <c r="A8055" t="s">
        <v>112</v>
      </c>
      <c r="B8055">
        <f t="shared" si="125"/>
        <v>74</v>
      </c>
      <c r="C8055" t="s">
        <v>33</v>
      </c>
      <c r="D8055" s="1">
        <v>46064</v>
      </c>
      <c r="E8055" t="s">
        <v>35</v>
      </c>
      <c r="AF8055">
        <f>IF(excel_project[[#This Row],[Total Messages]]&gt;0,1,0)</f>
        <v>0</v>
      </c>
    </row>
    <row r="8056" spans="1:32" x14ac:dyDescent="0.3">
      <c r="A8056" t="s">
        <v>112</v>
      </c>
      <c r="B8056">
        <f t="shared" si="125"/>
        <v>74</v>
      </c>
      <c r="C8056" t="s">
        <v>33</v>
      </c>
      <c r="D8056" s="1">
        <v>46065</v>
      </c>
      <c r="E8056" t="s">
        <v>36</v>
      </c>
      <c r="AF8056">
        <f>IF(excel_project[[#This Row],[Total Messages]]&gt;0,1,0)</f>
        <v>0</v>
      </c>
    </row>
    <row r="8057" spans="1:32" x14ac:dyDescent="0.3">
      <c r="A8057" t="s">
        <v>112</v>
      </c>
      <c r="B8057">
        <f t="shared" si="125"/>
        <v>74</v>
      </c>
      <c r="C8057" t="s">
        <v>33</v>
      </c>
      <c r="D8057" s="1">
        <v>46066</v>
      </c>
      <c r="E8057" t="s">
        <v>38</v>
      </c>
      <c r="AF8057">
        <f>IF(excel_project[[#This Row],[Total Messages]]&gt;0,1,0)</f>
        <v>0</v>
      </c>
    </row>
    <row r="8058" spans="1:32" x14ac:dyDescent="0.3">
      <c r="A8058" t="s">
        <v>112</v>
      </c>
      <c r="B8058">
        <f t="shared" si="125"/>
        <v>74</v>
      </c>
      <c r="C8058" t="s">
        <v>33</v>
      </c>
      <c r="D8058" s="1">
        <v>46067</v>
      </c>
      <c r="E8058" t="s">
        <v>39</v>
      </c>
      <c r="AF8058">
        <f>IF(excel_project[[#This Row],[Total Messages]]&gt;0,1,0)</f>
        <v>0</v>
      </c>
    </row>
    <row r="8059" spans="1:32" x14ac:dyDescent="0.3">
      <c r="A8059" t="s">
        <v>112</v>
      </c>
      <c r="B8059">
        <f t="shared" si="125"/>
        <v>74</v>
      </c>
      <c r="C8059" t="s">
        <v>33</v>
      </c>
      <c r="D8059" s="1">
        <v>46068</v>
      </c>
      <c r="E8059" t="s">
        <v>40</v>
      </c>
      <c r="AF8059">
        <f>IF(excel_project[[#This Row],[Total Messages]]&gt;0,1,0)</f>
        <v>0</v>
      </c>
    </row>
    <row r="8060" spans="1:32" x14ac:dyDescent="0.3">
      <c r="A8060" t="s">
        <v>112</v>
      </c>
      <c r="B8060">
        <f t="shared" si="125"/>
        <v>74</v>
      </c>
      <c r="C8060" t="s">
        <v>33</v>
      </c>
      <c r="D8060" s="1">
        <v>46069</v>
      </c>
      <c r="E8060" t="s">
        <v>30</v>
      </c>
      <c r="AF8060">
        <f>IF(excel_project[[#This Row],[Total Messages]]&gt;0,1,0)</f>
        <v>0</v>
      </c>
    </row>
    <row r="8061" spans="1:32" x14ac:dyDescent="0.3">
      <c r="A8061" t="s">
        <v>112</v>
      </c>
      <c r="B8061">
        <f t="shared" si="125"/>
        <v>74</v>
      </c>
      <c r="C8061" t="s">
        <v>33</v>
      </c>
      <c r="D8061" s="1">
        <v>46070</v>
      </c>
      <c r="E8061" t="s">
        <v>34</v>
      </c>
      <c r="AF8061">
        <f>IF(excel_project[[#This Row],[Total Messages]]&gt;0,1,0)</f>
        <v>0</v>
      </c>
    </row>
    <row r="8062" spans="1:32" x14ac:dyDescent="0.3">
      <c r="A8062" t="s">
        <v>112</v>
      </c>
      <c r="B8062">
        <f t="shared" si="125"/>
        <v>74</v>
      </c>
      <c r="C8062" t="s">
        <v>33</v>
      </c>
      <c r="D8062" s="1">
        <v>46071</v>
      </c>
      <c r="E8062" t="s">
        <v>35</v>
      </c>
      <c r="AF8062">
        <f>IF(excel_project[[#This Row],[Total Messages]]&gt;0,1,0)</f>
        <v>0</v>
      </c>
    </row>
    <row r="8063" spans="1:32" x14ac:dyDescent="0.3">
      <c r="A8063" t="s">
        <v>112</v>
      </c>
      <c r="B8063">
        <f t="shared" si="125"/>
        <v>74</v>
      </c>
      <c r="C8063" t="s">
        <v>33</v>
      </c>
      <c r="D8063" s="1">
        <v>46072</v>
      </c>
      <c r="E8063" t="s">
        <v>36</v>
      </c>
      <c r="AF8063">
        <f>IF(excel_project[[#This Row],[Total Messages]]&gt;0,1,0)</f>
        <v>0</v>
      </c>
    </row>
    <row r="8064" spans="1:32" x14ac:dyDescent="0.3">
      <c r="A8064" t="s">
        <v>112</v>
      </c>
      <c r="B8064">
        <f t="shared" si="125"/>
        <v>74</v>
      </c>
      <c r="C8064" t="s">
        <v>33</v>
      </c>
      <c r="D8064" s="1">
        <v>46073</v>
      </c>
      <c r="E8064" t="s">
        <v>38</v>
      </c>
      <c r="AF8064">
        <f>IF(excel_project[[#This Row],[Total Messages]]&gt;0,1,0)</f>
        <v>0</v>
      </c>
    </row>
    <row r="8065" spans="1:32" x14ac:dyDescent="0.3">
      <c r="A8065" t="s">
        <v>112</v>
      </c>
      <c r="B8065">
        <f t="shared" si="125"/>
        <v>74</v>
      </c>
      <c r="C8065" t="s">
        <v>33</v>
      </c>
      <c r="D8065" s="1">
        <v>46074</v>
      </c>
      <c r="E8065" t="s">
        <v>39</v>
      </c>
      <c r="AF8065">
        <f>IF(excel_project[[#This Row],[Total Messages]]&gt;0,1,0)</f>
        <v>0</v>
      </c>
    </row>
    <row r="8066" spans="1:32" x14ac:dyDescent="0.3">
      <c r="A8066" t="s">
        <v>112</v>
      </c>
      <c r="B8066">
        <f t="shared" ref="B8066:B8129" si="126">VALUE(LEFT(A8066,LEN(A8066)-1))</f>
        <v>74</v>
      </c>
      <c r="C8066" t="s">
        <v>33</v>
      </c>
      <c r="D8066" s="1">
        <v>46075</v>
      </c>
      <c r="E8066" t="s">
        <v>40</v>
      </c>
      <c r="AF8066">
        <f>IF(excel_project[[#This Row],[Total Messages]]&gt;0,1,0)</f>
        <v>0</v>
      </c>
    </row>
    <row r="8067" spans="1:32" x14ac:dyDescent="0.3">
      <c r="A8067" t="s">
        <v>112</v>
      </c>
      <c r="B8067">
        <f t="shared" si="126"/>
        <v>74</v>
      </c>
      <c r="C8067" t="s">
        <v>33</v>
      </c>
      <c r="D8067" s="1">
        <v>46076</v>
      </c>
      <c r="E8067" t="s">
        <v>30</v>
      </c>
      <c r="AF8067">
        <f>IF(excel_project[[#This Row],[Total Messages]]&gt;0,1,0)</f>
        <v>0</v>
      </c>
    </row>
    <row r="8068" spans="1:32" x14ac:dyDescent="0.3">
      <c r="A8068" t="s">
        <v>112</v>
      </c>
      <c r="B8068">
        <f t="shared" si="126"/>
        <v>74</v>
      </c>
      <c r="C8068" t="s">
        <v>33</v>
      </c>
      <c r="D8068" s="1">
        <v>46077</v>
      </c>
      <c r="E8068" t="s">
        <v>34</v>
      </c>
      <c r="AF8068">
        <f>IF(excel_project[[#This Row],[Total Messages]]&gt;0,1,0)</f>
        <v>0</v>
      </c>
    </row>
    <row r="8069" spans="1:32" x14ac:dyDescent="0.3">
      <c r="A8069" t="s">
        <v>112</v>
      </c>
      <c r="B8069">
        <f t="shared" si="126"/>
        <v>74</v>
      </c>
      <c r="C8069" t="s">
        <v>33</v>
      </c>
      <c r="D8069" s="1">
        <v>46078</v>
      </c>
      <c r="E8069" t="s">
        <v>35</v>
      </c>
      <c r="AF8069">
        <f>IF(excel_project[[#This Row],[Total Messages]]&gt;0,1,0)</f>
        <v>0</v>
      </c>
    </row>
    <row r="8070" spans="1:32" x14ac:dyDescent="0.3">
      <c r="A8070" t="s">
        <v>112</v>
      </c>
      <c r="B8070">
        <f t="shared" si="126"/>
        <v>74</v>
      </c>
      <c r="C8070" t="s">
        <v>33</v>
      </c>
      <c r="D8070" s="1">
        <v>46079</v>
      </c>
      <c r="E8070" t="s">
        <v>36</v>
      </c>
      <c r="AF8070">
        <f>IF(excel_project[[#This Row],[Total Messages]]&gt;0,1,0)</f>
        <v>0</v>
      </c>
    </row>
    <row r="8071" spans="1:32" x14ac:dyDescent="0.3">
      <c r="A8071" t="s">
        <v>112</v>
      </c>
      <c r="B8071">
        <f t="shared" si="126"/>
        <v>74</v>
      </c>
      <c r="C8071" t="s">
        <v>33</v>
      </c>
      <c r="D8071" s="1">
        <v>46080</v>
      </c>
      <c r="E8071" t="s">
        <v>38</v>
      </c>
      <c r="AF8071">
        <f>IF(excel_project[[#This Row],[Total Messages]]&gt;0,1,0)</f>
        <v>0</v>
      </c>
    </row>
    <row r="8072" spans="1:32" x14ac:dyDescent="0.3">
      <c r="A8072" t="s">
        <v>112</v>
      </c>
      <c r="B8072">
        <f t="shared" si="126"/>
        <v>74</v>
      </c>
      <c r="C8072" t="s">
        <v>33</v>
      </c>
      <c r="D8072" s="1">
        <v>46081</v>
      </c>
      <c r="E8072" t="s">
        <v>39</v>
      </c>
      <c r="AF8072">
        <f>IF(excel_project[[#This Row],[Total Messages]]&gt;0,1,0)</f>
        <v>0</v>
      </c>
    </row>
    <row r="8073" spans="1:32" x14ac:dyDescent="0.3">
      <c r="A8073" t="s">
        <v>112</v>
      </c>
      <c r="B8073">
        <f t="shared" si="126"/>
        <v>74</v>
      </c>
      <c r="C8073" t="s">
        <v>33</v>
      </c>
      <c r="D8073" s="1">
        <v>46082</v>
      </c>
      <c r="E8073" t="s">
        <v>40</v>
      </c>
      <c r="AF8073">
        <f>IF(excel_project[[#This Row],[Total Messages]]&gt;0,1,0)</f>
        <v>0</v>
      </c>
    </row>
    <row r="8074" spans="1:32" x14ac:dyDescent="0.3">
      <c r="A8074" t="s">
        <v>112</v>
      </c>
      <c r="B8074">
        <f t="shared" si="126"/>
        <v>74</v>
      </c>
      <c r="C8074" t="s">
        <v>33</v>
      </c>
      <c r="D8074" s="1">
        <v>46083</v>
      </c>
      <c r="E8074" t="s">
        <v>30</v>
      </c>
      <c r="AF8074">
        <f>IF(excel_project[[#This Row],[Total Messages]]&gt;0,1,0)</f>
        <v>0</v>
      </c>
    </row>
    <row r="8075" spans="1:32" x14ac:dyDescent="0.3">
      <c r="A8075" t="s">
        <v>112</v>
      </c>
      <c r="B8075">
        <f t="shared" si="126"/>
        <v>74</v>
      </c>
      <c r="C8075" t="s">
        <v>33</v>
      </c>
      <c r="D8075" s="1">
        <v>46084</v>
      </c>
      <c r="E8075" t="s">
        <v>34</v>
      </c>
      <c r="AF8075">
        <f>IF(excel_project[[#This Row],[Total Messages]]&gt;0,1,0)</f>
        <v>0</v>
      </c>
    </row>
    <row r="8076" spans="1:32" x14ac:dyDescent="0.3">
      <c r="A8076" t="s">
        <v>112</v>
      </c>
      <c r="B8076">
        <f t="shared" si="126"/>
        <v>74</v>
      </c>
      <c r="C8076" t="s">
        <v>33</v>
      </c>
      <c r="D8076" s="1">
        <v>46085</v>
      </c>
      <c r="E8076" t="s">
        <v>35</v>
      </c>
      <c r="AF8076">
        <f>IF(excel_project[[#This Row],[Total Messages]]&gt;0,1,0)</f>
        <v>0</v>
      </c>
    </row>
    <row r="8077" spans="1:32" x14ac:dyDescent="0.3">
      <c r="A8077" t="s">
        <v>112</v>
      </c>
      <c r="B8077">
        <f t="shared" si="126"/>
        <v>74</v>
      </c>
      <c r="C8077" t="s">
        <v>33</v>
      </c>
      <c r="D8077" s="1">
        <v>46086</v>
      </c>
      <c r="E8077" t="s">
        <v>36</v>
      </c>
      <c r="AF8077">
        <f>IF(excel_project[[#This Row],[Total Messages]]&gt;0,1,0)</f>
        <v>0</v>
      </c>
    </row>
    <row r="8078" spans="1:32" x14ac:dyDescent="0.3">
      <c r="A8078" t="s">
        <v>112</v>
      </c>
      <c r="B8078">
        <f t="shared" si="126"/>
        <v>74</v>
      </c>
      <c r="C8078" t="s">
        <v>33</v>
      </c>
      <c r="D8078" s="1">
        <v>46087</v>
      </c>
      <c r="E8078" t="s">
        <v>38</v>
      </c>
      <c r="AF8078">
        <f>IF(excel_project[[#This Row],[Total Messages]]&gt;0,1,0)</f>
        <v>0</v>
      </c>
    </row>
    <row r="8079" spans="1:32" x14ac:dyDescent="0.3">
      <c r="A8079" t="s">
        <v>112</v>
      </c>
      <c r="B8079">
        <f t="shared" si="126"/>
        <v>74</v>
      </c>
      <c r="C8079" t="s">
        <v>33</v>
      </c>
      <c r="D8079" s="1">
        <v>46088</v>
      </c>
      <c r="E8079" t="s">
        <v>39</v>
      </c>
      <c r="AF8079">
        <f>IF(excel_project[[#This Row],[Total Messages]]&gt;0,1,0)</f>
        <v>0</v>
      </c>
    </row>
    <row r="8080" spans="1:32" x14ac:dyDescent="0.3">
      <c r="A8080" t="s">
        <v>112</v>
      </c>
      <c r="B8080">
        <f t="shared" si="126"/>
        <v>74</v>
      </c>
      <c r="C8080" t="s">
        <v>33</v>
      </c>
      <c r="D8080" s="1">
        <v>46089</v>
      </c>
      <c r="E8080" t="s">
        <v>40</v>
      </c>
      <c r="AF8080">
        <f>IF(excel_project[[#This Row],[Total Messages]]&gt;0,1,0)</f>
        <v>0</v>
      </c>
    </row>
    <row r="8081" spans="1:32" x14ac:dyDescent="0.3">
      <c r="A8081" t="s">
        <v>112</v>
      </c>
      <c r="B8081">
        <f t="shared" si="126"/>
        <v>74</v>
      </c>
      <c r="C8081" t="s">
        <v>33</v>
      </c>
      <c r="D8081" s="1">
        <v>46090</v>
      </c>
      <c r="E8081" t="s">
        <v>30</v>
      </c>
      <c r="AF8081">
        <f>IF(excel_project[[#This Row],[Total Messages]]&gt;0,1,0)</f>
        <v>0</v>
      </c>
    </row>
    <row r="8082" spans="1:32" x14ac:dyDescent="0.3">
      <c r="A8082" t="s">
        <v>112</v>
      </c>
      <c r="B8082">
        <f t="shared" si="126"/>
        <v>74</v>
      </c>
      <c r="C8082" t="s">
        <v>33</v>
      </c>
      <c r="D8082" s="1">
        <v>46091</v>
      </c>
      <c r="E8082" t="s">
        <v>34</v>
      </c>
      <c r="AF8082">
        <f>IF(excel_project[[#This Row],[Total Messages]]&gt;0,1,0)</f>
        <v>0</v>
      </c>
    </row>
    <row r="8083" spans="1:32" x14ac:dyDescent="0.3">
      <c r="A8083" t="s">
        <v>112</v>
      </c>
      <c r="B8083">
        <f t="shared" si="126"/>
        <v>74</v>
      </c>
      <c r="C8083" t="s">
        <v>33</v>
      </c>
      <c r="D8083" s="1">
        <v>46092</v>
      </c>
      <c r="E8083" t="s">
        <v>35</v>
      </c>
      <c r="AF8083">
        <f>IF(excel_project[[#This Row],[Total Messages]]&gt;0,1,0)</f>
        <v>0</v>
      </c>
    </row>
    <row r="8084" spans="1:32" x14ac:dyDescent="0.3">
      <c r="A8084" t="s">
        <v>112</v>
      </c>
      <c r="B8084">
        <f t="shared" si="126"/>
        <v>74</v>
      </c>
      <c r="C8084" t="s">
        <v>33</v>
      </c>
      <c r="D8084" s="1">
        <v>46093</v>
      </c>
      <c r="E8084" t="s">
        <v>36</v>
      </c>
      <c r="AF8084">
        <f>IF(excel_project[[#This Row],[Total Messages]]&gt;0,1,0)</f>
        <v>0</v>
      </c>
    </row>
    <row r="8085" spans="1:32" x14ac:dyDescent="0.3">
      <c r="A8085" t="s">
        <v>112</v>
      </c>
      <c r="B8085">
        <f t="shared" si="126"/>
        <v>74</v>
      </c>
      <c r="C8085" t="s">
        <v>33</v>
      </c>
      <c r="D8085" s="1">
        <v>46094</v>
      </c>
      <c r="E8085" t="s">
        <v>38</v>
      </c>
      <c r="AF8085">
        <f>IF(excel_project[[#This Row],[Total Messages]]&gt;0,1,0)</f>
        <v>0</v>
      </c>
    </row>
    <row r="8086" spans="1:32" x14ac:dyDescent="0.3">
      <c r="A8086" t="s">
        <v>112</v>
      </c>
      <c r="B8086">
        <f t="shared" si="126"/>
        <v>74</v>
      </c>
      <c r="C8086" t="s">
        <v>33</v>
      </c>
      <c r="D8086" s="1">
        <v>46095</v>
      </c>
      <c r="E8086" t="s">
        <v>39</v>
      </c>
      <c r="AF8086">
        <f>IF(excel_project[[#This Row],[Total Messages]]&gt;0,1,0)</f>
        <v>0</v>
      </c>
    </row>
    <row r="8087" spans="1:32" x14ac:dyDescent="0.3">
      <c r="A8087" t="s">
        <v>112</v>
      </c>
      <c r="B8087">
        <f t="shared" si="126"/>
        <v>74</v>
      </c>
      <c r="C8087" t="s">
        <v>33</v>
      </c>
      <c r="D8087" s="1">
        <v>46096</v>
      </c>
      <c r="E8087" t="s">
        <v>40</v>
      </c>
      <c r="AF8087">
        <f>IF(excel_project[[#This Row],[Total Messages]]&gt;0,1,0)</f>
        <v>0</v>
      </c>
    </row>
    <row r="8088" spans="1:32" x14ac:dyDescent="0.3">
      <c r="A8088" t="s">
        <v>112</v>
      </c>
      <c r="B8088">
        <f t="shared" si="126"/>
        <v>74</v>
      </c>
      <c r="C8088" t="s">
        <v>33</v>
      </c>
      <c r="D8088" s="1">
        <v>46097</v>
      </c>
      <c r="E8088" t="s">
        <v>30</v>
      </c>
      <c r="F8088">
        <v>8</v>
      </c>
      <c r="G8088">
        <v>6</v>
      </c>
      <c r="H8088">
        <v>2</v>
      </c>
      <c r="I8088" t="s">
        <v>31</v>
      </c>
      <c r="J8088" t="s">
        <v>31</v>
      </c>
      <c r="M8088">
        <v>2</v>
      </c>
      <c r="N8088">
        <v>2</v>
      </c>
      <c r="W8088">
        <v>1</v>
      </c>
      <c r="AD8088">
        <v>4</v>
      </c>
      <c r="AF8088">
        <f>IF(excel_project[[#This Row],[Total Messages]]&gt;0,1,0)</f>
        <v>1</v>
      </c>
    </row>
    <row r="8089" spans="1:32" x14ac:dyDescent="0.3">
      <c r="A8089" t="s">
        <v>112</v>
      </c>
      <c r="B8089">
        <f t="shared" si="126"/>
        <v>74</v>
      </c>
      <c r="C8089" t="s">
        <v>33</v>
      </c>
      <c r="D8089" s="1">
        <v>46098</v>
      </c>
      <c r="E8089" t="s">
        <v>34</v>
      </c>
      <c r="AF8089">
        <f>IF(excel_project[[#This Row],[Total Messages]]&gt;0,1,0)</f>
        <v>0</v>
      </c>
    </row>
    <row r="8090" spans="1:32" x14ac:dyDescent="0.3">
      <c r="A8090" t="s">
        <v>112</v>
      </c>
      <c r="B8090">
        <f t="shared" si="126"/>
        <v>74</v>
      </c>
      <c r="C8090" t="s">
        <v>33</v>
      </c>
      <c r="D8090" s="1">
        <v>46099</v>
      </c>
      <c r="E8090" t="s">
        <v>35</v>
      </c>
      <c r="AF8090">
        <f>IF(excel_project[[#This Row],[Total Messages]]&gt;0,1,0)</f>
        <v>0</v>
      </c>
    </row>
    <row r="8091" spans="1:32" x14ac:dyDescent="0.3">
      <c r="A8091" t="s">
        <v>112</v>
      </c>
      <c r="B8091">
        <f t="shared" si="126"/>
        <v>74</v>
      </c>
      <c r="C8091" t="s">
        <v>33</v>
      </c>
      <c r="D8091" s="1">
        <v>46100</v>
      </c>
      <c r="E8091" t="s">
        <v>36</v>
      </c>
      <c r="AF8091">
        <f>IF(excel_project[[#This Row],[Total Messages]]&gt;0,1,0)</f>
        <v>0</v>
      </c>
    </row>
    <row r="8092" spans="1:32" x14ac:dyDescent="0.3">
      <c r="A8092" t="s">
        <v>112</v>
      </c>
      <c r="B8092">
        <f t="shared" si="126"/>
        <v>74</v>
      </c>
      <c r="C8092" t="s">
        <v>33</v>
      </c>
      <c r="D8092" s="1">
        <v>46101</v>
      </c>
      <c r="E8092" t="s">
        <v>38</v>
      </c>
      <c r="AF8092">
        <f>IF(excel_project[[#This Row],[Total Messages]]&gt;0,1,0)</f>
        <v>0</v>
      </c>
    </row>
    <row r="8093" spans="1:32" x14ac:dyDescent="0.3">
      <c r="A8093" t="s">
        <v>112</v>
      </c>
      <c r="B8093">
        <f t="shared" si="126"/>
        <v>74</v>
      </c>
      <c r="C8093" t="s">
        <v>33</v>
      </c>
      <c r="D8093" s="1">
        <v>46102</v>
      </c>
      <c r="E8093" t="s">
        <v>39</v>
      </c>
      <c r="AF8093">
        <f>IF(excel_project[[#This Row],[Total Messages]]&gt;0,1,0)</f>
        <v>0</v>
      </c>
    </row>
    <row r="8094" spans="1:32" x14ac:dyDescent="0.3">
      <c r="A8094" t="s">
        <v>112</v>
      </c>
      <c r="B8094">
        <f t="shared" si="126"/>
        <v>74</v>
      </c>
      <c r="C8094" t="s">
        <v>33</v>
      </c>
      <c r="D8094" s="1">
        <v>46103</v>
      </c>
      <c r="E8094" t="s">
        <v>40</v>
      </c>
      <c r="AF8094">
        <f>IF(excel_project[[#This Row],[Total Messages]]&gt;0,1,0)</f>
        <v>0</v>
      </c>
    </row>
    <row r="8095" spans="1:32" x14ac:dyDescent="0.3">
      <c r="A8095" t="s">
        <v>112</v>
      </c>
      <c r="B8095">
        <f t="shared" si="126"/>
        <v>74</v>
      </c>
      <c r="C8095" t="s">
        <v>33</v>
      </c>
      <c r="D8095" s="1">
        <v>46104</v>
      </c>
      <c r="E8095" t="s">
        <v>30</v>
      </c>
      <c r="AF8095">
        <f>IF(excel_project[[#This Row],[Total Messages]]&gt;0,1,0)</f>
        <v>0</v>
      </c>
    </row>
    <row r="8096" spans="1:32" x14ac:dyDescent="0.3">
      <c r="A8096" t="s">
        <v>112</v>
      </c>
      <c r="B8096">
        <f t="shared" si="126"/>
        <v>74</v>
      </c>
      <c r="C8096" t="s">
        <v>33</v>
      </c>
      <c r="D8096" s="1">
        <v>46105</v>
      </c>
      <c r="E8096" t="s">
        <v>34</v>
      </c>
      <c r="AF8096">
        <f>IF(excel_project[[#This Row],[Total Messages]]&gt;0,1,0)</f>
        <v>0</v>
      </c>
    </row>
    <row r="8097" spans="1:32" x14ac:dyDescent="0.3">
      <c r="A8097" t="s">
        <v>112</v>
      </c>
      <c r="B8097">
        <f t="shared" si="126"/>
        <v>74</v>
      </c>
      <c r="C8097" t="s">
        <v>33</v>
      </c>
      <c r="D8097" s="1">
        <v>46106</v>
      </c>
      <c r="E8097" t="s">
        <v>35</v>
      </c>
      <c r="AF8097">
        <f>IF(excel_project[[#This Row],[Total Messages]]&gt;0,1,0)</f>
        <v>0</v>
      </c>
    </row>
    <row r="8098" spans="1:32" x14ac:dyDescent="0.3">
      <c r="A8098" t="s">
        <v>112</v>
      </c>
      <c r="B8098">
        <f t="shared" si="126"/>
        <v>74</v>
      </c>
      <c r="C8098" t="s">
        <v>33</v>
      </c>
      <c r="D8098" s="1">
        <v>46107</v>
      </c>
      <c r="E8098" t="s">
        <v>36</v>
      </c>
      <c r="AF8098">
        <f>IF(excel_project[[#This Row],[Total Messages]]&gt;0,1,0)</f>
        <v>0</v>
      </c>
    </row>
    <row r="8099" spans="1:32" x14ac:dyDescent="0.3">
      <c r="A8099" t="s">
        <v>112</v>
      </c>
      <c r="B8099">
        <f t="shared" si="126"/>
        <v>74</v>
      </c>
      <c r="C8099" t="s">
        <v>33</v>
      </c>
      <c r="D8099" s="1">
        <v>46108</v>
      </c>
      <c r="E8099" t="s">
        <v>38</v>
      </c>
      <c r="AF8099">
        <f>IF(excel_project[[#This Row],[Total Messages]]&gt;0,1,0)</f>
        <v>0</v>
      </c>
    </row>
    <row r="8100" spans="1:32" x14ac:dyDescent="0.3">
      <c r="A8100" t="s">
        <v>112</v>
      </c>
      <c r="B8100">
        <f t="shared" si="126"/>
        <v>74</v>
      </c>
      <c r="C8100" t="s">
        <v>33</v>
      </c>
      <c r="D8100" s="1">
        <v>46109</v>
      </c>
      <c r="E8100" t="s">
        <v>39</v>
      </c>
      <c r="AF8100">
        <f>IF(excel_project[[#This Row],[Total Messages]]&gt;0,1,0)</f>
        <v>0</v>
      </c>
    </row>
    <row r="8101" spans="1:32" x14ac:dyDescent="0.3">
      <c r="A8101" t="s">
        <v>112</v>
      </c>
      <c r="B8101">
        <f t="shared" si="126"/>
        <v>74</v>
      </c>
      <c r="C8101" t="s">
        <v>33</v>
      </c>
      <c r="D8101" s="1">
        <v>46110</v>
      </c>
      <c r="E8101" t="s">
        <v>40</v>
      </c>
      <c r="AF8101">
        <f>IF(excel_project[[#This Row],[Total Messages]]&gt;0,1,0)</f>
        <v>0</v>
      </c>
    </row>
    <row r="8102" spans="1:32" x14ac:dyDescent="0.3">
      <c r="A8102" t="s">
        <v>112</v>
      </c>
      <c r="B8102">
        <f t="shared" si="126"/>
        <v>74</v>
      </c>
      <c r="C8102" t="s">
        <v>33</v>
      </c>
      <c r="D8102" s="1">
        <v>46111</v>
      </c>
      <c r="E8102" t="s">
        <v>30</v>
      </c>
      <c r="AF8102">
        <f>IF(excel_project[[#This Row],[Total Messages]]&gt;0,1,0)</f>
        <v>0</v>
      </c>
    </row>
    <row r="8103" spans="1:32" x14ac:dyDescent="0.3">
      <c r="A8103" t="s">
        <v>112</v>
      </c>
      <c r="B8103">
        <f t="shared" si="126"/>
        <v>74</v>
      </c>
      <c r="C8103" t="s">
        <v>33</v>
      </c>
      <c r="D8103" s="1">
        <v>46112</v>
      </c>
      <c r="E8103" t="s">
        <v>34</v>
      </c>
      <c r="AF8103">
        <f>IF(excel_project[[#This Row],[Total Messages]]&gt;0,1,0)</f>
        <v>0</v>
      </c>
    </row>
    <row r="8104" spans="1:32" x14ac:dyDescent="0.3">
      <c r="A8104" t="s">
        <v>112</v>
      </c>
      <c r="B8104">
        <f t="shared" si="126"/>
        <v>74</v>
      </c>
      <c r="C8104" t="s">
        <v>33</v>
      </c>
      <c r="D8104" s="1">
        <v>46113</v>
      </c>
      <c r="E8104" t="s">
        <v>35</v>
      </c>
      <c r="AF8104">
        <f>IF(excel_project[[#This Row],[Total Messages]]&gt;0,1,0)</f>
        <v>0</v>
      </c>
    </row>
    <row r="8105" spans="1:32" x14ac:dyDescent="0.3">
      <c r="A8105" t="s">
        <v>112</v>
      </c>
      <c r="B8105">
        <f t="shared" si="126"/>
        <v>74</v>
      </c>
      <c r="C8105" t="s">
        <v>33</v>
      </c>
      <c r="D8105" s="1">
        <v>46114</v>
      </c>
      <c r="E8105" t="s">
        <v>36</v>
      </c>
      <c r="AF8105">
        <f>IF(excel_project[[#This Row],[Total Messages]]&gt;0,1,0)</f>
        <v>0</v>
      </c>
    </row>
    <row r="8106" spans="1:32" x14ac:dyDescent="0.3">
      <c r="A8106" t="s">
        <v>112</v>
      </c>
      <c r="B8106">
        <f t="shared" si="126"/>
        <v>74</v>
      </c>
      <c r="C8106" t="s">
        <v>33</v>
      </c>
      <c r="D8106" s="1">
        <v>46115</v>
      </c>
      <c r="E8106" t="s">
        <v>38</v>
      </c>
      <c r="AF8106">
        <f>IF(excel_project[[#This Row],[Total Messages]]&gt;0,1,0)</f>
        <v>0</v>
      </c>
    </row>
    <row r="8107" spans="1:32" x14ac:dyDescent="0.3">
      <c r="A8107" t="s">
        <v>112</v>
      </c>
      <c r="B8107">
        <f t="shared" si="126"/>
        <v>74</v>
      </c>
      <c r="C8107" t="s">
        <v>33</v>
      </c>
      <c r="D8107" s="1">
        <v>46116</v>
      </c>
      <c r="E8107" t="s">
        <v>39</v>
      </c>
      <c r="AF8107">
        <f>IF(excel_project[[#This Row],[Total Messages]]&gt;0,1,0)</f>
        <v>0</v>
      </c>
    </row>
    <row r="8108" spans="1:32" x14ac:dyDescent="0.3">
      <c r="A8108" t="s">
        <v>112</v>
      </c>
      <c r="B8108">
        <f t="shared" si="126"/>
        <v>74</v>
      </c>
      <c r="C8108" t="s">
        <v>33</v>
      </c>
      <c r="D8108" s="1">
        <v>46117</v>
      </c>
      <c r="E8108" t="s">
        <v>40</v>
      </c>
      <c r="AF8108">
        <f>IF(excel_project[[#This Row],[Total Messages]]&gt;0,1,0)</f>
        <v>0</v>
      </c>
    </row>
    <row r="8109" spans="1:32" x14ac:dyDescent="0.3">
      <c r="A8109" t="s">
        <v>112</v>
      </c>
      <c r="B8109">
        <f t="shared" si="126"/>
        <v>74</v>
      </c>
      <c r="C8109" t="s">
        <v>33</v>
      </c>
      <c r="D8109" s="1">
        <v>46118</v>
      </c>
      <c r="E8109" t="s">
        <v>30</v>
      </c>
      <c r="AF8109">
        <f>IF(excel_project[[#This Row],[Total Messages]]&gt;0,1,0)</f>
        <v>0</v>
      </c>
    </row>
    <row r="8110" spans="1:32" x14ac:dyDescent="0.3">
      <c r="A8110" t="s">
        <v>112</v>
      </c>
      <c r="B8110">
        <f t="shared" si="126"/>
        <v>74</v>
      </c>
      <c r="C8110" t="s">
        <v>33</v>
      </c>
      <c r="D8110" s="1">
        <v>46119</v>
      </c>
      <c r="E8110" t="s">
        <v>34</v>
      </c>
      <c r="AF8110">
        <f>IF(excel_project[[#This Row],[Total Messages]]&gt;0,1,0)</f>
        <v>0</v>
      </c>
    </row>
    <row r="8111" spans="1:32" x14ac:dyDescent="0.3">
      <c r="A8111" t="s">
        <v>112</v>
      </c>
      <c r="B8111">
        <f t="shared" si="126"/>
        <v>74</v>
      </c>
      <c r="C8111" t="s">
        <v>33</v>
      </c>
      <c r="D8111" s="1">
        <v>46120</v>
      </c>
      <c r="E8111" t="s">
        <v>35</v>
      </c>
      <c r="AF8111">
        <f>IF(excel_project[[#This Row],[Total Messages]]&gt;0,1,0)</f>
        <v>0</v>
      </c>
    </row>
    <row r="8112" spans="1:32" x14ac:dyDescent="0.3">
      <c r="A8112" t="s">
        <v>112</v>
      </c>
      <c r="B8112">
        <f t="shared" si="126"/>
        <v>74</v>
      </c>
      <c r="C8112" t="s">
        <v>33</v>
      </c>
      <c r="D8112" s="1">
        <v>46121</v>
      </c>
      <c r="E8112" t="s">
        <v>36</v>
      </c>
      <c r="AF8112">
        <f>IF(excel_project[[#This Row],[Total Messages]]&gt;0,1,0)</f>
        <v>0</v>
      </c>
    </row>
    <row r="8113" spans="1:32" x14ac:dyDescent="0.3">
      <c r="A8113" t="s">
        <v>112</v>
      </c>
      <c r="B8113">
        <f t="shared" si="126"/>
        <v>74</v>
      </c>
      <c r="C8113" t="s">
        <v>33</v>
      </c>
      <c r="D8113" s="1">
        <v>46122</v>
      </c>
      <c r="E8113" t="s">
        <v>38</v>
      </c>
      <c r="AF8113">
        <f>IF(excel_project[[#This Row],[Total Messages]]&gt;0,1,0)</f>
        <v>0</v>
      </c>
    </row>
    <row r="8114" spans="1:32" x14ac:dyDescent="0.3">
      <c r="A8114" t="s">
        <v>112</v>
      </c>
      <c r="B8114">
        <f t="shared" si="126"/>
        <v>74</v>
      </c>
      <c r="C8114" t="s">
        <v>33</v>
      </c>
      <c r="D8114" s="1">
        <v>46123</v>
      </c>
      <c r="E8114" t="s">
        <v>39</v>
      </c>
      <c r="AF8114">
        <f>IF(excel_project[[#This Row],[Total Messages]]&gt;0,1,0)</f>
        <v>0</v>
      </c>
    </row>
    <row r="8115" spans="1:32" x14ac:dyDescent="0.3">
      <c r="A8115" t="s">
        <v>112</v>
      </c>
      <c r="B8115">
        <f t="shared" si="126"/>
        <v>74</v>
      </c>
      <c r="C8115" t="s">
        <v>33</v>
      </c>
      <c r="D8115" s="1">
        <v>46124</v>
      </c>
      <c r="E8115" t="s">
        <v>40</v>
      </c>
      <c r="AF8115">
        <f>IF(excel_project[[#This Row],[Total Messages]]&gt;0,1,0)</f>
        <v>0</v>
      </c>
    </row>
    <row r="8116" spans="1:32" x14ac:dyDescent="0.3">
      <c r="A8116" t="s">
        <v>112</v>
      </c>
      <c r="B8116">
        <f t="shared" si="126"/>
        <v>74</v>
      </c>
      <c r="C8116" t="s">
        <v>33</v>
      </c>
      <c r="D8116" s="1">
        <v>46125</v>
      </c>
      <c r="E8116" t="s">
        <v>30</v>
      </c>
      <c r="AF8116">
        <f>IF(excel_project[[#This Row],[Total Messages]]&gt;0,1,0)</f>
        <v>0</v>
      </c>
    </row>
    <row r="8117" spans="1:32" x14ac:dyDescent="0.3">
      <c r="A8117" t="s">
        <v>112</v>
      </c>
      <c r="B8117">
        <f t="shared" si="126"/>
        <v>74</v>
      </c>
      <c r="C8117" t="s">
        <v>33</v>
      </c>
      <c r="D8117" s="1">
        <v>46126</v>
      </c>
      <c r="E8117" t="s">
        <v>34</v>
      </c>
      <c r="AF8117">
        <f>IF(excel_project[[#This Row],[Total Messages]]&gt;0,1,0)</f>
        <v>0</v>
      </c>
    </row>
    <row r="8118" spans="1:32" x14ac:dyDescent="0.3">
      <c r="A8118" t="s">
        <v>112</v>
      </c>
      <c r="B8118">
        <f t="shared" si="126"/>
        <v>74</v>
      </c>
      <c r="C8118" t="s">
        <v>33</v>
      </c>
      <c r="D8118" s="1">
        <v>46127</v>
      </c>
      <c r="E8118" t="s">
        <v>35</v>
      </c>
      <c r="AF8118">
        <f>IF(excel_project[[#This Row],[Total Messages]]&gt;0,1,0)</f>
        <v>0</v>
      </c>
    </row>
    <row r="8119" spans="1:32" x14ac:dyDescent="0.3">
      <c r="A8119" t="s">
        <v>112</v>
      </c>
      <c r="B8119">
        <f t="shared" si="126"/>
        <v>74</v>
      </c>
      <c r="C8119" t="s">
        <v>33</v>
      </c>
      <c r="D8119" s="1">
        <v>46128</v>
      </c>
      <c r="E8119" t="s">
        <v>36</v>
      </c>
      <c r="AF8119">
        <f>IF(excel_project[[#This Row],[Total Messages]]&gt;0,1,0)</f>
        <v>0</v>
      </c>
    </row>
    <row r="8120" spans="1:32" x14ac:dyDescent="0.3">
      <c r="A8120" t="s">
        <v>112</v>
      </c>
      <c r="B8120">
        <f t="shared" si="126"/>
        <v>74</v>
      </c>
      <c r="C8120" t="s">
        <v>33</v>
      </c>
      <c r="D8120" s="1">
        <v>46129</v>
      </c>
      <c r="E8120" t="s">
        <v>38</v>
      </c>
      <c r="AF8120">
        <f>IF(excel_project[[#This Row],[Total Messages]]&gt;0,1,0)</f>
        <v>0</v>
      </c>
    </row>
    <row r="8121" spans="1:32" x14ac:dyDescent="0.3">
      <c r="A8121" t="s">
        <v>112</v>
      </c>
      <c r="B8121">
        <f t="shared" si="126"/>
        <v>74</v>
      </c>
      <c r="C8121" t="s">
        <v>33</v>
      </c>
      <c r="D8121" s="1">
        <v>46130</v>
      </c>
      <c r="E8121" t="s">
        <v>39</v>
      </c>
      <c r="AF8121">
        <f>IF(excel_project[[#This Row],[Total Messages]]&gt;0,1,0)</f>
        <v>0</v>
      </c>
    </row>
    <row r="8122" spans="1:32" x14ac:dyDescent="0.3">
      <c r="A8122" t="s">
        <v>112</v>
      </c>
      <c r="B8122">
        <f t="shared" si="126"/>
        <v>74</v>
      </c>
      <c r="C8122" t="s">
        <v>33</v>
      </c>
      <c r="D8122" s="1">
        <v>46131</v>
      </c>
      <c r="E8122" t="s">
        <v>40</v>
      </c>
      <c r="AF8122">
        <f>IF(excel_project[[#This Row],[Total Messages]]&gt;0,1,0)</f>
        <v>0</v>
      </c>
    </row>
    <row r="8123" spans="1:32" x14ac:dyDescent="0.3">
      <c r="A8123" t="s">
        <v>112</v>
      </c>
      <c r="B8123">
        <f t="shared" si="126"/>
        <v>74</v>
      </c>
      <c r="C8123" t="s">
        <v>33</v>
      </c>
      <c r="D8123" s="1">
        <v>46132</v>
      </c>
      <c r="E8123" t="s">
        <v>30</v>
      </c>
      <c r="AF8123">
        <f>IF(excel_project[[#This Row],[Total Messages]]&gt;0,1,0)</f>
        <v>0</v>
      </c>
    </row>
    <row r="8124" spans="1:32" x14ac:dyDescent="0.3">
      <c r="A8124" t="s">
        <v>112</v>
      </c>
      <c r="B8124">
        <f t="shared" si="126"/>
        <v>74</v>
      </c>
      <c r="C8124" t="s">
        <v>33</v>
      </c>
      <c r="D8124" s="1">
        <v>46133</v>
      </c>
      <c r="E8124" t="s">
        <v>34</v>
      </c>
      <c r="AF8124">
        <f>IF(excel_project[[#This Row],[Total Messages]]&gt;0,1,0)</f>
        <v>0</v>
      </c>
    </row>
    <row r="8125" spans="1:32" x14ac:dyDescent="0.3">
      <c r="A8125" t="s">
        <v>112</v>
      </c>
      <c r="B8125">
        <f t="shared" si="126"/>
        <v>74</v>
      </c>
      <c r="C8125" t="s">
        <v>33</v>
      </c>
      <c r="D8125" s="1">
        <v>46134</v>
      </c>
      <c r="E8125" t="s">
        <v>35</v>
      </c>
      <c r="AF8125">
        <f>IF(excel_project[[#This Row],[Total Messages]]&gt;0,1,0)</f>
        <v>0</v>
      </c>
    </row>
    <row r="8126" spans="1:32" x14ac:dyDescent="0.3">
      <c r="A8126" t="s">
        <v>112</v>
      </c>
      <c r="B8126">
        <f t="shared" si="126"/>
        <v>74</v>
      </c>
      <c r="C8126" t="s">
        <v>33</v>
      </c>
      <c r="D8126" s="1">
        <v>46135</v>
      </c>
      <c r="E8126" t="s">
        <v>36</v>
      </c>
      <c r="AF8126">
        <f>IF(excel_project[[#This Row],[Total Messages]]&gt;0,1,0)</f>
        <v>0</v>
      </c>
    </row>
    <row r="8127" spans="1:32" x14ac:dyDescent="0.3">
      <c r="A8127" t="s">
        <v>112</v>
      </c>
      <c r="B8127">
        <f t="shared" si="126"/>
        <v>74</v>
      </c>
      <c r="C8127" t="s">
        <v>33</v>
      </c>
      <c r="D8127" s="1">
        <v>46136</v>
      </c>
      <c r="E8127" t="s">
        <v>38</v>
      </c>
      <c r="AF8127">
        <f>IF(excel_project[[#This Row],[Total Messages]]&gt;0,1,0)</f>
        <v>0</v>
      </c>
    </row>
    <row r="8128" spans="1:32" x14ac:dyDescent="0.3">
      <c r="A8128" t="s">
        <v>112</v>
      </c>
      <c r="B8128">
        <f t="shared" si="126"/>
        <v>74</v>
      </c>
      <c r="C8128" t="s">
        <v>33</v>
      </c>
      <c r="D8128" s="1">
        <v>46137</v>
      </c>
      <c r="E8128" t="s">
        <v>39</v>
      </c>
      <c r="AF8128">
        <f>IF(excel_project[[#This Row],[Total Messages]]&gt;0,1,0)</f>
        <v>0</v>
      </c>
    </row>
    <row r="8129" spans="1:32" x14ac:dyDescent="0.3">
      <c r="A8129" t="s">
        <v>112</v>
      </c>
      <c r="B8129">
        <f t="shared" si="126"/>
        <v>74</v>
      </c>
      <c r="C8129" t="s">
        <v>33</v>
      </c>
      <c r="D8129" s="1">
        <v>46138</v>
      </c>
      <c r="E8129" t="s">
        <v>40</v>
      </c>
      <c r="AF8129">
        <f>IF(excel_project[[#This Row],[Total Messages]]&gt;0,1,0)</f>
        <v>0</v>
      </c>
    </row>
    <row r="8130" spans="1:32" x14ac:dyDescent="0.3">
      <c r="A8130" t="s">
        <v>112</v>
      </c>
      <c r="B8130">
        <f t="shared" ref="B8130:B8193" si="127">VALUE(LEFT(A8130,LEN(A8130)-1))</f>
        <v>74</v>
      </c>
      <c r="C8130" t="s">
        <v>33</v>
      </c>
      <c r="D8130" s="1">
        <v>46139</v>
      </c>
      <c r="E8130" t="s">
        <v>30</v>
      </c>
      <c r="AF8130">
        <f>IF(excel_project[[#This Row],[Total Messages]]&gt;0,1,0)</f>
        <v>0</v>
      </c>
    </row>
    <row r="8131" spans="1:32" x14ac:dyDescent="0.3">
      <c r="A8131" t="s">
        <v>112</v>
      </c>
      <c r="B8131">
        <f t="shared" si="127"/>
        <v>74</v>
      </c>
      <c r="C8131" t="s">
        <v>33</v>
      </c>
      <c r="D8131" s="1">
        <v>46140</v>
      </c>
      <c r="E8131" t="s">
        <v>34</v>
      </c>
      <c r="AF8131">
        <f>IF(excel_project[[#This Row],[Total Messages]]&gt;0,1,0)</f>
        <v>0</v>
      </c>
    </row>
    <row r="8132" spans="1:32" x14ac:dyDescent="0.3">
      <c r="A8132" t="s">
        <v>112</v>
      </c>
      <c r="B8132">
        <f t="shared" si="127"/>
        <v>74</v>
      </c>
      <c r="C8132" t="s">
        <v>33</v>
      </c>
      <c r="D8132" s="1">
        <v>46141</v>
      </c>
      <c r="E8132" t="s">
        <v>35</v>
      </c>
      <c r="AF8132">
        <f>IF(excel_project[[#This Row],[Total Messages]]&gt;0,1,0)</f>
        <v>0</v>
      </c>
    </row>
    <row r="8133" spans="1:32" x14ac:dyDescent="0.3">
      <c r="A8133" t="s">
        <v>112</v>
      </c>
      <c r="B8133">
        <f t="shared" si="127"/>
        <v>74</v>
      </c>
      <c r="C8133" t="s">
        <v>33</v>
      </c>
      <c r="D8133" s="1">
        <v>46142</v>
      </c>
      <c r="E8133" t="s">
        <v>36</v>
      </c>
      <c r="AF8133">
        <f>IF(excel_project[[#This Row],[Total Messages]]&gt;0,1,0)</f>
        <v>0</v>
      </c>
    </row>
    <row r="8134" spans="1:32" x14ac:dyDescent="0.3">
      <c r="A8134" t="s">
        <v>112</v>
      </c>
      <c r="B8134">
        <f t="shared" si="127"/>
        <v>74</v>
      </c>
      <c r="C8134" t="s">
        <v>33</v>
      </c>
      <c r="D8134" s="1">
        <v>46143</v>
      </c>
      <c r="E8134" t="s">
        <v>38</v>
      </c>
      <c r="AF8134">
        <f>IF(excel_project[[#This Row],[Total Messages]]&gt;0,1,0)</f>
        <v>0</v>
      </c>
    </row>
    <row r="8135" spans="1:32" x14ac:dyDescent="0.3">
      <c r="A8135" t="s">
        <v>112</v>
      </c>
      <c r="B8135">
        <f t="shared" si="127"/>
        <v>74</v>
      </c>
      <c r="C8135" t="s">
        <v>33</v>
      </c>
      <c r="D8135" s="1">
        <v>46144</v>
      </c>
      <c r="E8135" t="s">
        <v>39</v>
      </c>
      <c r="AF8135">
        <f>IF(excel_project[[#This Row],[Total Messages]]&gt;0,1,0)</f>
        <v>0</v>
      </c>
    </row>
    <row r="8136" spans="1:32" x14ac:dyDescent="0.3">
      <c r="A8136" t="s">
        <v>112</v>
      </c>
      <c r="B8136">
        <f t="shared" si="127"/>
        <v>74</v>
      </c>
      <c r="C8136" t="s">
        <v>33</v>
      </c>
      <c r="D8136" s="1">
        <v>46145</v>
      </c>
      <c r="E8136" t="s">
        <v>40</v>
      </c>
      <c r="AF8136">
        <f>IF(excel_project[[#This Row],[Total Messages]]&gt;0,1,0)</f>
        <v>0</v>
      </c>
    </row>
    <row r="8137" spans="1:32" x14ac:dyDescent="0.3">
      <c r="A8137" t="s">
        <v>112</v>
      </c>
      <c r="B8137">
        <f t="shared" si="127"/>
        <v>74</v>
      </c>
      <c r="C8137" t="s">
        <v>33</v>
      </c>
      <c r="D8137" s="1">
        <v>46146</v>
      </c>
      <c r="E8137" t="s">
        <v>30</v>
      </c>
      <c r="AF8137">
        <f>IF(excel_project[[#This Row],[Total Messages]]&gt;0,1,0)</f>
        <v>0</v>
      </c>
    </row>
    <row r="8138" spans="1:32" x14ac:dyDescent="0.3">
      <c r="A8138" t="s">
        <v>112</v>
      </c>
      <c r="B8138">
        <f t="shared" si="127"/>
        <v>74</v>
      </c>
      <c r="C8138" t="s">
        <v>33</v>
      </c>
      <c r="D8138" s="1">
        <v>46147</v>
      </c>
      <c r="E8138" t="s">
        <v>34</v>
      </c>
      <c r="AF8138">
        <f>IF(excel_project[[#This Row],[Total Messages]]&gt;0,1,0)</f>
        <v>0</v>
      </c>
    </row>
    <row r="8139" spans="1:32" x14ac:dyDescent="0.3">
      <c r="A8139" t="s">
        <v>112</v>
      </c>
      <c r="B8139">
        <f t="shared" si="127"/>
        <v>74</v>
      </c>
      <c r="C8139" t="s">
        <v>33</v>
      </c>
      <c r="D8139" s="1">
        <v>46148</v>
      </c>
      <c r="E8139" t="s">
        <v>35</v>
      </c>
      <c r="AF8139">
        <f>IF(excel_project[[#This Row],[Total Messages]]&gt;0,1,0)</f>
        <v>0</v>
      </c>
    </row>
    <row r="8140" spans="1:32" x14ac:dyDescent="0.3">
      <c r="A8140" t="s">
        <v>112</v>
      </c>
      <c r="B8140">
        <f t="shared" si="127"/>
        <v>74</v>
      </c>
      <c r="C8140" t="s">
        <v>33</v>
      </c>
      <c r="D8140" s="1">
        <v>46149</v>
      </c>
      <c r="E8140" t="s">
        <v>36</v>
      </c>
      <c r="AF8140">
        <f>IF(excel_project[[#This Row],[Total Messages]]&gt;0,1,0)</f>
        <v>0</v>
      </c>
    </row>
    <row r="8141" spans="1:32" x14ac:dyDescent="0.3">
      <c r="A8141" t="s">
        <v>112</v>
      </c>
      <c r="B8141">
        <f t="shared" si="127"/>
        <v>74</v>
      </c>
      <c r="C8141" t="s">
        <v>33</v>
      </c>
      <c r="D8141" s="1">
        <v>46150</v>
      </c>
      <c r="E8141" t="s">
        <v>38</v>
      </c>
      <c r="AF8141">
        <f>IF(excel_project[[#This Row],[Total Messages]]&gt;0,1,0)</f>
        <v>0</v>
      </c>
    </row>
    <row r="8142" spans="1:32" x14ac:dyDescent="0.3">
      <c r="A8142" t="s">
        <v>113</v>
      </c>
      <c r="B8142">
        <f t="shared" si="127"/>
        <v>75</v>
      </c>
      <c r="C8142" t="s">
        <v>33</v>
      </c>
      <c r="D8142" s="1">
        <v>46041</v>
      </c>
      <c r="E8142" t="s">
        <v>30</v>
      </c>
      <c r="AF8142">
        <f>IF(excel_project[[#This Row],[Total Messages]]&gt;0,1,0)</f>
        <v>0</v>
      </c>
    </row>
    <row r="8143" spans="1:32" x14ac:dyDescent="0.3">
      <c r="A8143" t="s">
        <v>113</v>
      </c>
      <c r="B8143">
        <f t="shared" si="127"/>
        <v>75</v>
      </c>
      <c r="C8143" t="s">
        <v>33</v>
      </c>
      <c r="D8143" s="1">
        <v>46042</v>
      </c>
      <c r="E8143" t="s">
        <v>34</v>
      </c>
      <c r="AF8143">
        <f>IF(excel_project[[#This Row],[Total Messages]]&gt;0,1,0)</f>
        <v>0</v>
      </c>
    </row>
    <row r="8144" spans="1:32" x14ac:dyDescent="0.3">
      <c r="A8144" t="s">
        <v>113</v>
      </c>
      <c r="B8144">
        <f t="shared" si="127"/>
        <v>75</v>
      </c>
      <c r="C8144" t="s">
        <v>33</v>
      </c>
      <c r="D8144" s="1">
        <v>46043</v>
      </c>
      <c r="E8144" t="s">
        <v>35</v>
      </c>
      <c r="AF8144">
        <f>IF(excel_project[[#This Row],[Total Messages]]&gt;0,1,0)</f>
        <v>0</v>
      </c>
    </row>
    <row r="8145" spans="1:32" x14ac:dyDescent="0.3">
      <c r="A8145" t="s">
        <v>113</v>
      </c>
      <c r="B8145">
        <f t="shared" si="127"/>
        <v>75</v>
      </c>
      <c r="C8145" t="s">
        <v>33</v>
      </c>
      <c r="D8145" s="1">
        <v>46044</v>
      </c>
      <c r="E8145" t="s">
        <v>36</v>
      </c>
      <c r="AF8145">
        <f>IF(excel_project[[#This Row],[Total Messages]]&gt;0,1,0)</f>
        <v>0</v>
      </c>
    </row>
    <row r="8146" spans="1:32" x14ac:dyDescent="0.3">
      <c r="A8146" t="s">
        <v>113</v>
      </c>
      <c r="B8146">
        <f t="shared" si="127"/>
        <v>75</v>
      </c>
      <c r="C8146" t="s">
        <v>33</v>
      </c>
      <c r="D8146" s="1">
        <v>46045</v>
      </c>
      <c r="E8146" t="s">
        <v>38</v>
      </c>
      <c r="AF8146">
        <f>IF(excel_project[[#This Row],[Total Messages]]&gt;0,1,0)</f>
        <v>0</v>
      </c>
    </row>
    <row r="8147" spans="1:32" x14ac:dyDescent="0.3">
      <c r="A8147" t="s">
        <v>113</v>
      </c>
      <c r="B8147">
        <f t="shared" si="127"/>
        <v>75</v>
      </c>
      <c r="C8147" t="s">
        <v>33</v>
      </c>
      <c r="D8147" s="1">
        <v>46046</v>
      </c>
      <c r="E8147" t="s">
        <v>39</v>
      </c>
      <c r="AF8147">
        <f>IF(excel_project[[#This Row],[Total Messages]]&gt;0,1,0)</f>
        <v>0</v>
      </c>
    </row>
    <row r="8148" spans="1:32" x14ac:dyDescent="0.3">
      <c r="A8148" t="s">
        <v>113</v>
      </c>
      <c r="B8148">
        <f t="shared" si="127"/>
        <v>75</v>
      </c>
      <c r="C8148" t="s">
        <v>33</v>
      </c>
      <c r="D8148" s="1">
        <v>46047</v>
      </c>
      <c r="E8148" t="s">
        <v>40</v>
      </c>
      <c r="AF8148">
        <f>IF(excel_project[[#This Row],[Total Messages]]&gt;0,1,0)</f>
        <v>0</v>
      </c>
    </row>
    <row r="8149" spans="1:32" x14ac:dyDescent="0.3">
      <c r="A8149" t="s">
        <v>113</v>
      </c>
      <c r="B8149">
        <f t="shared" si="127"/>
        <v>75</v>
      </c>
      <c r="C8149" t="s">
        <v>33</v>
      </c>
      <c r="D8149" s="1">
        <v>46048</v>
      </c>
      <c r="E8149" t="s">
        <v>30</v>
      </c>
      <c r="AF8149">
        <f>IF(excel_project[[#This Row],[Total Messages]]&gt;0,1,0)</f>
        <v>0</v>
      </c>
    </row>
    <row r="8150" spans="1:32" x14ac:dyDescent="0.3">
      <c r="A8150" t="s">
        <v>113</v>
      </c>
      <c r="B8150">
        <f t="shared" si="127"/>
        <v>75</v>
      </c>
      <c r="C8150" t="s">
        <v>33</v>
      </c>
      <c r="D8150" s="1">
        <v>46049</v>
      </c>
      <c r="E8150" t="s">
        <v>34</v>
      </c>
      <c r="AF8150">
        <f>IF(excel_project[[#This Row],[Total Messages]]&gt;0,1,0)</f>
        <v>0</v>
      </c>
    </row>
    <row r="8151" spans="1:32" x14ac:dyDescent="0.3">
      <c r="A8151" t="s">
        <v>113</v>
      </c>
      <c r="B8151">
        <f t="shared" si="127"/>
        <v>75</v>
      </c>
      <c r="C8151" t="s">
        <v>33</v>
      </c>
      <c r="D8151" s="1">
        <v>46050</v>
      </c>
      <c r="E8151" t="s">
        <v>35</v>
      </c>
      <c r="AF8151">
        <f>IF(excel_project[[#This Row],[Total Messages]]&gt;0,1,0)</f>
        <v>0</v>
      </c>
    </row>
    <row r="8152" spans="1:32" x14ac:dyDescent="0.3">
      <c r="A8152" t="s">
        <v>113</v>
      </c>
      <c r="B8152">
        <f t="shared" si="127"/>
        <v>75</v>
      </c>
      <c r="C8152" t="s">
        <v>33</v>
      </c>
      <c r="D8152" s="1">
        <v>46051</v>
      </c>
      <c r="E8152" t="s">
        <v>36</v>
      </c>
      <c r="AF8152">
        <f>IF(excel_project[[#This Row],[Total Messages]]&gt;0,1,0)</f>
        <v>0</v>
      </c>
    </row>
    <row r="8153" spans="1:32" x14ac:dyDescent="0.3">
      <c r="A8153" t="s">
        <v>113</v>
      </c>
      <c r="B8153">
        <f t="shared" si="127"/>
        <v>75</v>
      </c>
      <c r="C8153" t="s">
        <v>33</v>
      </c>
      <c r="D8153" s="1">
        <v>46052</v>
      </c>
      <c r="E8153" t="s">
        <v>38</v>
      </c>
      <c r="AF8153">
        <f>IF(excel_project[[#This Row],[Total Messages]]&gt;0,1,0)</f>
        <v>0</v>
      </c>
    </row>
    <row r="8154" spans="1:32" x14ac:dyDescent="0.3">
      <c r="A8154" t="s">
        <v>113</v>
      </c>
      <c r="B8154">
        <f t="shared" si="127"/>
        <v>75</v>
      </c>
      <c r="C8154" t="s">
        <v>33</v>
      </c>
      <c r="D8154" s="1">
        <v>46053</v>
      </c>
      <c r="E8154" t="s">
        <v>39</v>
      </c>
      <c r="AF8154">
        <f>IF(excel_project[[#This Row],[Total Messages]]&gt;0,1,0)</f>
        <v>0</v>
      </c>
    </row>
    <row r="8155" spans="1:32" x14ac:dyDescent="0.3">
      <c r="A8155" t="s">
        <v>113</v>
      </c>
      <c r="B8155">
        <f t="shared" si="127"/>
        <v>75</v>
      </c>
      <c r="C8155" t="s">
        <v>33</v>
      </c>
      <c r="D8155" s="1">
        <v>46054</v>
      </c>
      <c r="E8155" t="s">
        <v>40</v>
      </c>
      <c r="AF8155">
        <f>IF(excel_project[[#This Row],[Total Messages]]&gt;0,1,0)</f>
        <v>0</v>
      </c>
    </row>
    <row r="8156" spans="1:32" x14ac:dyDescent="0.3">
      <c r="A8156" t="s">
        <v>113</v>
      </c>
      <c r="B8156">
        <f t="shared" si="127"/>
        <v>75</v>
      </c>
      <c r="C8156" t="s">
        <v>33</v>
      </c>
      <c r="D8156" s="1">
        <v>46055</v>
      </c>
      <c r="E8156" t="s">
        <v>30</v>
      </c>
      <c r="AF8156">
        <f>IF(excel_project[[#This Row],[Total Messages]]&gt;0,1,0)</f>
        <v>0</v>
      </c>
    </row>
    <row r="8157" spans="1:32" x14ac:dyDescent="0.3">
      <c r="A8157" t="s">
        <v>113</v>
      </c>
      <c r="B8157">
        <f t="shared" si="127"/>
        <v>75</v>
      </c>
      <c r="C8157" t="s">
        <v>33</v>
      </c>
      <c r="D8157" s="1">
        <v>46056</v>
      </c>
      <c r="E8157" t="s">
        <v>34</v>
      </c>
      <c r="AF8157">
        <f>IF(excel_project[[#This Row],[Total Messages]]&gt;0,1,0)</f>
        <v>0</v>
      </c>
    </row>
    <row r="8158" spans="1:32" x14ac:dyDescent="0.3">
      <c r="A8158" t="s">
        <v>113</v>
      </c>
      <c r="B8158">
        <f t="shared" si="127"/>
        <v>75</v>
      </c>
      <c r="C8158" t="s">
        <v>33</v>
      </c>
      <c r="D8158" s="1">
        <v>46057</v>
      </c>
      <c r="E8158" t="s">
        <v>35</v>
      </c>
      <c r="AF8158">
        <f>IF(excel_project[[#This Row],[Total Messages]]&gt;0,1,0)</f>
        <v>0</v>
      </c>
    </row>
    <row r="8159" spans="1:32" x14ac:dyDescent="0.3">
      <c r="A8159" t="s">
        <v>113</v>
      </c>
      <c r="B8159">
        <f t="shared" si="127"/>
        <v>75</v>
      </c>
      <c r="C8159" t="s">
        <v>33</v>
      </c>
      <c r="D8159" s="1">
        <v>46058</v>
      </c>
      <c r="E8159" t="s">
        <v>36</v>
      </c>
      <c r="AF8159">
        <f>IF(excel_project[[#This Row],[Total Messages]]&gt;0,1,0)</f>
        <v>0</v>
      </c>
    </row>
    <row r="8160" spans="1:32" x14ac:dyDescent="0.3">
      <c r="A8160" t="s">
        <v>113</v>
      </c>
      <c r="B8160">
        <f t="shared" si="127"/>
        <v>75</v>
      </c>
      <c r="C8160" t="s">
        <v>33</v>
      </c>
      <c r="D8160" s="1">
        <v>46059</v>
      </c>
      <c r="E8160" t="s">
        <v>38</v>
      </c>
      <c r="AF8160">
        <f>IF(excel_project[[#This Row],[Total Messages]]&gt;0,1,0)</f>
        <v>0</v>
      </c>
    </row>
    <row r="8161" spans="1:32" x14ac:dyDescent="0.3">
      <c r="A8161" t="s">
        <v>113</v>
      </c>
      <c r="B8161">
        <f t="shared" si="127"/>
        <v>75</v>
      </c>
      <c r="C8161" t="s">
        <v>33</v>
      </c>
      <c r="D8161" s="1">
        <v>46060</v>
      </c>
      <c r="E8161" t="s">
        <v>39</v>
      </c>
      <c r="AF8161">
        <f>IF(excel_project[[#This Row],[Total Messages]]&gt;0,1,0)</f>
        <v>0</v>
      </c>
    </row>
    <row r="8162" spans="1:32" x14ac:dyDescent="0.3">
      <c r="A8162" t="s">
        <v>113</v>
      </c>
      <c r="B8162">
        <f t="shared" si="127"/>
        <v>75</v>
      </c>
      <c r="C8162" t="s">
        <v>33</v>
      </c>
      <c r="D8162" s="1">
        <v>46061</v>
      </c>
      <c r="E8162" t="s">
        <v>40</v>
      </c>
      <c r="AF8162">
        <f>IF(excel_project[[#This Row],[Total Messages]]&gt;0,1,0)</f>
        <v>0</v>
      </c>
    </row>
    <row r="8163" spans="1:32" x14ac:dyDescent="0.3">
      <c r="A8163" t="s">
        <v>113</v>
      </c>
      <c r="B8163">
        <f t="shared" si="127"/>
        <v>75</v>
      </c>
      <c r="C8163" t="s">
        <v>33</v>
      </c>
      <c r="D8163" s="1">
        <v>46062</v>
      </c>
      <c r="E8163" t="s">
        <v>30</v>
      </c>
      <c r="AF8163">
        <f>IF(excel_project[[#This Row],[Total Messages]]&gt;0,1,0)</f>
        <v>0</v>
      </c>
    </row>
    <row r="8164" spans="1:32" x14ac:dyDescent="0.3">
      <c r="A8164" t="s">
        <v>113</v>
      </c>
      <c r="B8164">
        <f t="shared" si="127"/>
        <v>75</v>
      </c>
      <c r="C8164" t="s">
        <v>33</v>
      </c>
      <c r="D8164" s="1">
        <v>46063</v>
      </c>
      <c r="E8164" t="s">
        <v>34</v>
      </c>
      <c r="AF8164">
        <f>IF(excel_project[[#This Row],[Total Messages]]&gt;0,1,0)</f>
        <v>0</v>
      </c>
    </row>
    <row r="8165" spans="1:32" x14ac:dyDescent="0.3">
      <c r="A8165" t="s">
        <v>113</v>
      </c>
      <c r="B8165">
        <f t="shared" si="127"/>
        <v>75</v>
      </c>
      <c r="C8165" t="s">
        <v>33</v>
      </c>
      <c r="D8165" s="1">
        <v>46064</v>
      </c>
      <c r="E8165" t="s">
        <v>35</v>
      </c>
      <c r="AF8165">
        <f>IF(excel_project[[#This Row],[Total Messages]]&gt;0,1,0)</f>
        <v>0</v>
      </c>
    </row>
    <row r="8166" spans="1:32" x14ac:dyDescent="0.3">
      <c r="A8166" t="s">
        <v>113</v>
      </c>
      <c r="B8166">
        <f t="shared" si="127"/>
        <v>75</v>
      </c>
      <c r="C8166" t="s">
        <v>33</v>
      </c>
      <c r="D8166" s="1">
        <v>46065</v>
      </c>
      <c r="E8166" t="s">
        <v>36</v>
      </c>
      <c r="AF8166">
        <f>IF(excel_project[[#This Row],[Total Messages]]&gt;0,1,0)</f>
        <v>0</v>
      </c>
    </row>
    <row r="8167" spans="1:32" x14ac:dyDescent="0.3">
      <c r="A8167" t="s">
        <v>113</v>
      </c>
      <c r="B8167">
        <f t="shared" si="127"/>
        <v>75</v>
      </c>
      <c r="C8167" t="s">
        <v>33</v>
      </c>
      <c r="D8167" s="1">
        <v>46066</v>
      </c>
      <c r="E8167" t="s">
        <v>38</v>
      </c>
      <c r="AF8167">
        <f>IF(excel_project[[#This Row],[Total Messages]]&gt;0,1,0)</f>
        <v>0</v>
      </c>
    </row>
    <row r="8168" spans="1:32" x14ac:dyDescent="0.3">
      <c r="A8168" t="s">
        <v>113</v>
      </c>
      <c r="B8168">
        <f t="shared" si="127"/>
        <v>75</v>
      </c>
      <c r="C8168" t="s">
        <v>33</v>
      </c>
      <c r="D8168" s="1">
        <v>46067</v>
      </c>
      <c r="E8168" t="s">
        <v>39</v>
      </c>
      <c r="AF8168">
        <f>IF(excel_project[[#This Row],[Total Messages]]&gt;0,1,0)</f>
        <v>0</v>
      </c>
    </row>
    <row r="8169" spans="1:32" x14ac:dyDescent="0.3">
      <c r="A8169" t="s">
        <v>113</v>
      </c>
      <c r="B8169">
        <f t="shared" si="127"/>
        <v>75</v>
      </c>
      <c r="C8169" t="s">
        <v>33</v>
      </c>
      <c r="D8169" s="1">
        <v>46068</v>
      </c>
      <c r="E8169" t="s">
        <v>40</v>
      </c>
      <c r="AF8169">
        <f>IF(excel_project[[#This Row],[Total Messages]]&gt;0,1,0)</f>
        <v>0</v>
      </c>
    </row>
    <row r="8170" spans="1:32" x14ac:dyDescent="0.3">
      <c r="A8170" t="s">
        <v>113</v>
      </c>
      <c r="B8170">
        <f t="shared" si="127"/>
        <v>75</v>
      </c>
      <c r="C8170" t="s">
        <v>33</v>
      </c>
      <c r="D8170" s="1">
        <v>46069</v>
      </c>
      <c r="E8170" t="s">
        <v>30</v>
      </c>
      <c r="AF8170">
        <f>IF(excel_project[[#This Row],[Total Messages]]&gt;0,1,0)</f>
        <v>0</v>
      </c>
    </row>
    <row r="8171" spans="1:32" x14ac:dyDescent="0.3">
      <c r="A8171" t="s">
        <v>113</v>
      </c>
      <c r="B8171">
        <f t="shared" si="127"/>
        <v>75</v>
      </c>
      <c r="C8171" t="s">
        <v>33</v>
      </c>
      <c r="D8171" s="1">
        <v>46070</v>
      </c>
      <c r="E8171" t="s">
        <v>34</v>
      </c>
      <c r="AF8171">
        <f>IF(excel_project[[#This Row],[Total Messages]]&gt;0,1,0)</f>
        <v>0</v>
      </c>
    </row>
    <row r="8172" spans="1:32" x14ac:dyDescent="0.3">
      <c r="A8172" t="s">
        <v>113</v>
      </c>
      <c r="B8172">
        <f t="shared" si="127"/>
        <v>75</v>
      </c>
      <c r="C8172" t="s">
        <v>33</v>
      </c>
      <c r="D8172" s="1">
        <v>46071</v>
      </c>
      <c r="E8172" t="s">
        <v>35</v>
      </c>
      <c r="AF8172">
        <f>IF(excel_project[[#This Row],[Total Messages]]&gt;0,1,0)</f>
        <v>0</v>
      </c>
    </row>
    <row r="8173" spans="1:32" x14ac:dyDescent="0.3">
      <c r="A8173" t="s">
        <v>113</v>
      </c>
      <c r="B8173">
        <f t="shared" si="127"/>
        <v>75</v>
      </c>
      <c r="C8173" t="s">
        <v>33</v>
      </c>
      <c r="D8173" s="1">
        <v>46072</v>
      </c>
      <c r="E8173" t="s">
        <v>36</v>
      </c>
      <c r="AF8173">
        <f>IF(excel_project[[#This Row],[Total Messages]]&gt;0,1,0)</f>
        <v>0</v>
      </c>
    </row>
    <row r="8174" spans="1:32" x14ac:dyDescent="0.3">
      <c r="A8174" t="s">
        <v>113</v>
      </c>
      <c r="B8174">
        <f t="shared" si="127"/>
        <v>75</v>
      </c>
      <c r="C8174" t="s">
        <v>33</v>
      </c>
      <c r="D8174" s="1">
        <v>46073</v>
      </c>
      <c r="E8174" t="s">
        <v>38</v>
      </c>
      <c r="AF8174">
        <f>IF(excel_project[[#This Row],[Total Messages]]&gt;0,1,0)</f>
        <v>0</v>
      </c>
    </row>
    <row r="8175" spans="1:32" x14ac:dyDescent="0.3">
      <c r="A8175" t="s">
        <v>113</v>
      </c>
      <c r="B8175">
        <f t="shared" si="127"/>
        <v>75</v>
      </c>
      <c r="C8175" t="s">
        <v>33</v>
      </c>
      <c r="D8175" s="1">
        <v>46074</v>
      </c>
      <c r="E8175" t="s">
        <v>39</v>
      </c>
      <c r="AF8175">
        <f>IF(excel_project[[#This Row],[Total Messages]]&gt;0,1,0)</f>
        <v>0</v>
      </c>
    </row>
    <row r="8176" spans="1:32" x14ac:dyDescent="0.3">
      <c r="A8176" t="s">
        <v>113</v>
      </c>
      <c r="B8176">
        <f t="shared" si="127"/>
        <v>75</v>
      </c>
      <c r="C8176" t="s">
        <v>33</v>
      </c>
      <c r="D8176" s="1">
        <v>46075</v>
      </c>
      <c r="E8176" t="s">
        <v>40</v>
      </c>
      <c r="AF8176">
        <f>IF(excel_project[[#This Row],[Total Messages]]&gt;0,1,0)</f>
        <v>0</v>
      </c>
    </row>
    <row r="8177" spans="1:32" x14ac:dyDescent="0.3">
      <c r="A8177" t="s">
        <v>113</v>
      </c>
      <c r="B8177">
        <f t="shared" si="127"/>
        <v>75</v>
      </c>
      <c r="C8177" t="s">
        <v>33</v>
      </c>
      <c r="D8177" s="1">
        <v>46076</v>
      </c>
      <c r="E8177" t="s">
        <v>30</v>
      </c>
      <c r="AF8177">
        <f>IF(excel_project[[#This Row],[Total Messages]]&gt;0,1,0)</f>
        <v>0</v>
      </c>
    </row>
    <row r="8178" spans="1:32" x14ac:dyDescent="0.3">
      <c r="A8178" t="s">
        <v>113</v>
      </c>
      <c r="B8178">
        <f t="shared" si="127"/>
        <v>75</v>
      </c>
      <c r="C8178" t="s">
        <v>33</v>
      </c>
      <c r="D8178" s="1">
        <v>46077</v>
      </c>
      <c r="E8178" t="s">
        <v>34</v>
      </c>
      <c r="AF8178">
        <f>IF(excel_project[[#This Row],[Total Messages]]&gt;0,1,0)</f>
        <v>0</v>
      </c>
    </row>
    <row r="8179" spans="1:32" x14ac:dyDescent="0.3">
      <c r="A8179" t="s">
        <v>113</v>
      </c>
      <c r="B8179">
        <f t="shared" si="127"/>
        <v>75</v>
      </c>
      <c r="C8179" t="s">
        <v>33</v>
      </c>
      <c r="D8179" s="1">
        <v>46078</v>
      </c>
      <c r="E8179" t="s">
        <v>35</v>
      </c>
      <c r="AF8179">
        <f>IF(excel_project[[#This Row],[Total Messages]]&gt;0,1,0)</f>
        <v>0</v>
      </c>
    </row>
    <row r="8180" spans="1:32" x14ac:dyDescent="0.3">
      <c r="A8180" t="s">
        <v>113</v>
      </c>
      <c r="B8180">
        <f t="shared" si="127"/>
        <v>75</v>
      </c>
      <c r="C8180" t="s">
        <v>33</v>
      </c>
      <c r="D8180" s="1">
        <v>46079</v>
      </c>
      <c r="E8180" t="s">
        <v>36</v>
      </c>
      <c r="AF8180">
        <f>IF(excel_project[[#This Row],[Total Messages]]&gt;0,1,0)</f>
        <v>0</v>
      </c>
    </row>
    <row r="8181" spans="1:32" x14ac:dyDescent="0.3">
      <c r="A8181" t="s">
        <v>113</v>
      </c>
      <c r="B8181">
        <f t="shared" si="127"/>
        <v>75</v>
      </c>
      <c r="C8181" t="s">
        <v>33</v>
      </c>
      <c r="D8181" s="1">
        <v>46080</v>
      </c>
      <c r="E8181" t="s">
        <v>38</v>
      </c>
      <c r="AF8181">
        <f>IF(excel_project[[#This Row],[Total Messages]]&gt;0,1,0)</f>
        <v>0</v>
      </c>
    </row>
    <row r="8182" spans="1:32" x14ac:dyDescent="0.3">
      <c r="A8182" t="s">
        <v>113</v>
      </c>
      <c r="B8182">
        <f t="shared" si="127"/>
        <v>75</v>
      </c>
      <c r="C8182" t="s">
        <v>33</v>
      </c>
      <c r="D8182" s="1">
        <v>46081</v>
      </c>
      <c r="E8182" t="s">
        <v>39</v>
      </c>
      <c r="AF8182">
        <f>IF(excel_project[[#This Row],[Total Messages]]&gt;0,1,0)</f>
        <v>0</v>
      </c>
    </row>
    <row r="8183" spans="1:32" x14ac:dyDescent="0.3">
      <c r="A8183" t="s">
        <v>113</v>
      </c>
      <c r="B8183">
        <f t="shared" si="127"/>
        <v>75</v>
      </c>
      <c r="C8183" t="s">
        <v>33</v>
      </c>
      <c r="D8183" s="1">
        <v>46082</v>
      </c>
      <c r="E8183" t="s">
        <v>40</v>
      </c>
      <c r="AF8183">
        <f>IF(excel_project[[#This Row],[Total Messages]]&gt;0,1,0)</f>
        <v>0</v>
      </c>
    </row>
    <row r="8184" spans="1:32" x14ac:dyDescent="0.3">
      <c r="A8184" t="s">
        <v>113</v>
      </c>
      <c r="B8184">
        <f t="shared" si="127"/>
        <v>75</v>
      </c>
      <c r="C8184" t="s">
        <v>33</v>
      </c>
      <c r="D8184" s="1">
        <v>46083</v>
      </c>
      <c r="E8184" t="s">
        <v>30</v>
      </c>
      <c r="AF8184">
        <f>IF(excel_project[[#This Row],[Total Messages]]&gt;0,1,0)</f>
        <v>0</v>
      </c>
    </row>
    <row r="8185" spans="1:32" x14ac:dyDescent="0.3">
      <c r="A8185" t="s">
        <v>113</v>
      </c>
      <c r="B8185">
        <f t="shared" si="127"/>
        <v>75</v>
      </c>
      <c r="C8185" t="s">
        <v>33</v>
      </c>
      <c r="D8185" s="1">
        <v>46084</v>
      </c>
      <c r="E8185" t="s">
        <v>34</v>
      </c>
      <c r="AF8185">
        <f>IF(excel_project[[#This Row],[Total Messages]]&gt;0,1,0)</f>
        <v>0</v>
      </c>
    </row>
    <row r="8186" spans="1:32" x14ac:dyDescent="0.3">
      <c r="A8186" t="s">
        <v>113</v>
      </c>
      <c r="B8186">
        <f t="shared" si="127"/>
        <v>75</v>
      </c>
      <c r="C8186" t="s">
        <v>33</v>
      </c>
      <c r="D8186" s="1">
        <v>46085</v>
      </c>
      <c r="E8186" t="s">
        <v>35</v>
      </c>
      <c r="AF8186">
        <f>IF(excel_project[[#This Row],[Total Messages]]&gt;0,1,0)</f>
        <v>0</v>
      </c>
    </row>
    <row r="8187" spans="1:32" x14ac:dyDescent="0.3">
      <c r="A8187" t="s">
        <v>113</v>
      </c>
      <c r="B8187">
        <f t="shared" si="127"/>
        <v>75</v>
      </c>
      <c r="C8187" t="s">
        <v>33</v>
      </c>
      <c r="D8187" s="1">
        <v>46086</v>
      </c>
      <c r="E8187" t="s">
        <v>36</v>
      </c>
      <c r="AF8187">
        <f>IF(excel_project[[#This Row],[Total Messages]]&gt;0,1,0)</f>
        <v>0</v>
      </c>
    </row>
    <row r="8188" spans="1:32" x14ac:dyDescent="0.3">
      <c r="A8188" t="s">
        <v>113</v>
      </c>
      <c r="B8188">
        <f t="shared" si="127"/>
        <v>75</v>
      </c>
      <c r="C8188" t="s">
        <v>33</v>
      </c>
      <c r="D8188" s="1">
        <v>46087</v>
      </c>
      <c r="E8188" t="s">
        <v>38</v>
      </c>
      <c r="AF8188">
        <f>IF(excel_project[[#This Row],[Total Messages]]&gt;0,1,0)</f>
        <v>0</v>
      </c>
    </row>
    <row r="8189" spans="1:32" x14ac:dyDescent="0.3">
      <c r="A8189" t="s">
        <v>113</v>
      </c>
      <c r="B8189">
        <f t="shared" si="127"/>
        <v>75</v>
      </c>
      <c r="C8189" t="s">
        <v>33</v>
      </c>
      <c r="D8189" s="1">
        <v>46088</v>
      </c>
      <c r="E8189" t="s">
        <v>39</v>
      </c>
      <c r="AF8189">
        <f>IF(excel_project[[#This Row],[Total Messages]]&gt;0,1,0)</f>
        <v>0</v>
      </c>
    </row>
    <row r="8190" spans="1:32" x14ac:dyDescent="0.3">
      <c r="A8190" t="s">
        <v>113</v>
      </c>
      <c r="B8190">
        <f t="shared" si="127"/>
        <v>75</v>
      </c>
      <c r="C8190" t="s">
        <v>33</v>
      </c>
      <c r="D8190" s="1">
        <v>46089</v>
      </c>
      <c r="E8190" t="s">
        <v>40</v>
      </c>
      <c r="AF8190">
        <f>IF(excel_project[[#This Row],[Total Messages]]&gt;0,1,0)</f>
        <v>0</v>
      </c>
    </row>
    <row r="8191" spans="1:32" x14ac:dyDescent="0.3">
      <c r="A8191" t="s">
        <v>113</v>
      </c>
      <c r="B8191">
        <f t="shared" si="127"/>
        <v>75</v>
      </c>
      <c r="C8191" t="s">
        <v>33</v>
      </c>
      <c r="D8191" s="1">
        <v>46090</v>
      </c>
      <c r="E8191" t="s">
        <v>30</v>
      </c>
      <c r="AF8191">
        <f>IF(excel_project[[#This Row],[Total Messages]]&gt;0,1,0)</f>
        <v>0</v>
      </c>
    </row>
    <row r="8192" spans="1:32" x14ac:dyDescent="0.3">
      <c r="A8192" t="s">
        <v>113</v>
      </c>
      <c r="B8192">
        <f t="shared" si="127"/>
        <v>75</v>
      </c>
      <c r="C8192" t="s">
        <v>33</v>
      </c>
      <c r="D8192" s="1">
        <v>46091</v>
      </c>
      <c r="E8192" t="s">
        <v>34</v>
      </c>
      <c r="AF8192">
        <f>IF(excel_project[[#This Row],[Total Messages]]&gt;0,1,0)</f>
        <v>0</v>
      </c>
    </row>
    <row r="8193" spans="1:32" x14ac:dyDescent="0.3">
      <c r="A8193" t="s">
        <v>113</v>
      </c>
      <c r="B8193">
        <f t="shared" si="127"/>
        <v>75</v>
      </c>
      <c r="C8193" t="s">
        <v>33</v>
      </c>
      <c r="D8193" s="1">
        <v>46092</v>
      </c>
      <c r="E8193" t="s">
        <v>35</v>
      </c>
      <c r="AF8193">
        <f>IF(excel_project[[#This Row],[Total Messages]]&gt;0,1,0)</f>
        <v>0</v>
      </c>
    </row>
    <row r="8194" spans="1:32" x14ac:dyDescent="0.3">
      <c r="A8194" t="s">
        <v>113</v>
      </c>
      <c r="B8194">
        <f t="shared" ref="B8194:B8257" si="128">VALUE(LEFT(A8194,LEN(A8194)-1))</f>
        <v>75</v>
      </c>
      <c r="C8194" t="s">
        <v>33</v>
      </c>
      <c r="D8194" s="1">
        <v>46093</v>
      </c>
      <c r="E8194" t="s">
        <v>36</v>
      </c>
      <c r="AF8194">
        <f>IF(excel_project[[#This Row],[Total Messages]]&gt;0,1,0)</f>
        <v>0</v>
      </c>
    </row>
    <row r="8195" spans="1:32" x14ac:dyDescent="0.3">
      <c r="A8195" t="s">
        <v>113</v>
      </c>
      <c r="B8195">
        <f t="shared" si="128"/>
        <v>75</v>
      </c>
      <c r="C8195" t="s">
        <v>33</v>
      </c>
      <c r="D8195" s="1">
        <v>46094</v>
      </c>
      <c r="E8195" t="s">
        <v>38</v>
      </c>
      <c r="AF8195">
        <f>IF(excel_project[[#This Row],[Total Messages]]&gt;0,1,0)</f>
        <v>0</v>
      </c>
    </row>
    <row r="8196" spans="1:32" x14ac:dyDescent="0.3">
      <c r="A8196" t="s">
        <v>113</v>
      </c>
      <c r="B8196">
        <f t="shared" si="128"/>
        <v>75</v>
      </c>
      <c r="C8196" t="s">
        <v>33</v>
      </c>
      <c r="D8196" s="1">
        <v>46095</v>
      </c>
      <c r="E8196" t="s">
        <v>39</v>
      </c>
      <c r="AF8196">
        <f>IF(excel_project[[#This Row],[Total Messages]]&gt;0,1,0)</f>
        <v>0</v>
      </c>
    </row>
    <row r="8197" spans="1:32" x14ac:dyDescent="0.3">
      <c r="A8197" t="s">
        <v>113</v>
      </c>
      <c r="B8197">
        <f t="shared" si="128"/>
        <v>75</v>
      </c>
      <c r="C8197" t="s">
        <v>33</v>
      </c>
      <c r="D8197" s="1">
        <v>46096</v>
      </c>
      <c r="E8197" t="s">
        <v>40</v>
      </c>
      <c r="AF8197">
        <f>IF(excel_project[[#This Row],[Total Messages]]&gt;0,1,0)</f>
        <v>0</v>
      </c>
    </row>
    <row r="8198" spans="1:32" x14ac:dyDescent="0.3">
      <c r="A8198" t="s">
        <v>113</v>
      </c>
      <c r="B8198">
        <f t="shared" si="128"/>
        <v>75</v>
      </c>
      <c r="C8198" t="s">
        <v>33</v>
      </c>
      <c r="D8198" s="1">
        <v>46097</v>
      </c>
      <c r="E8198" t="s">
        <v>30</v>
      </c>
      <c r="AF8198">
        <f>IF(excel_project[[#This Row],[Total Messages]]&gt;0,1,0)</f>
        <v>0</v>
      </c>
    </row>
    <row r="8199" spans="1:32" x14ac:dyDescent="0.3">
      <c r="A8199" t="s">
        <v>113</v>
      </c>
      <c r="B8199">
        <f t="shared" si="128"/>
        <v>75</v>
      </c>
      <c r="C8199" t="s">
        <v>33</v>
      </c>
      <c r="D8199" s="1">
        <v>46098</v>
      </c>
      <c r="E8199" t="s">
        <v>34</v>
      </c>
      <c r="AF8199">
        <f>IF(excel_project[[#This Row],[Total Messages]]&gt;0,1,0)</f>
        <v>0</v>
      </c>
    </row>
    <row r="8200" spans="1:32" x14ac:dyDescent="0.3">
      <c r="A8200" t="s">
        <v>113</v>
      </c>
      <c r="B8200">
        <f t="shared" si="128"/>
        <v>75</v>
      </c>
      <c r="C8200" t="s">
        <v>33</v>
      </c>
      <c r="D8200" s="1">
        <v>46099</v>
      </c>
      <c r="E8200" t="s">
        <v>35</v>
      </c>
      <c r="AF8200">
        <f>IF(excel_project[[#This Row],[Total Messages]]&gt;0,1,0)</f>
        <v>0</v>
      </c>
    </row>
    <row r="8201" spans="1:32" x14ac:dyDescent="0.3">
      <c r="A8201" t="s">
        <v>113</v>
      </c>
      <c r="B8201">
        <f t="shared" si="128"/>
        <v>75</v>
      </c>
      <c r="C8201" t="s">
        <v>33</v>
      </c>
      <c r="D8201" s="1">
        <v>46100</v>
      </c>
      <c r="E8201" t="s">
        <v>36</v>
      </c>
      <c r="AF8201">
        <f>IF(excel_project[[#This Row],[Total Messages]]&gt;0,1,0)</f>
        <v>0</v>
      </c>
    </row>
    <row r="8202" spans="1:32" x14ac:dyDescent="0.3">
      <c r="A8202" t="s">
        <v>113</v>
      </c>
      <c r="B8202">
        <f t="shared" si="128"/>
        <v>75</v>
      </c>
      <c r="C8202" t="s">
        <v>33</v>
      </c>
      <c r="D8202" s="1">
        <v>46101</v>
      </c>
      <c r="E8202" t="s">
        <v>38</v>
      </c>
      <c r="AF8202">
        <f>IF(excel_project[[#This Row],[Total Messages]]&gt;0,1,0)</f>
        <v>0</v>
      </c>
    </row>
    <row r="8203" spans="1:32" x14ac:dyDescent="0.3">
      <c r="A8203" t="s">
        <v>113</v>
      </c>
      <c r="B8203">
        <f t="shared" si="128"/>
        <v>75</v>
      </c>
      <c r="C8203" t="s">
        <v>33</v>
      </c>
      <c r="D8203" s="1">
        <v>46102</v>
      </c>
      <c r="E8203" t="s">
        <v>39</v>
      </c>
      <c r="AF8203">
        <f>IF(excel_project[[#This Row],[Total Messages]]&gt;0,1,0)</f>
        <v>0</v>
      </c>
    </row>
    <row r="8204" spans="1:32" x14ac:dyDescent="0.3">
      <c r="A8204" t="s">
        <v>113</v>
      </c>
      <c r="B8204">
        <f t="shared" si="128"/>
        <v>75</v>
      </c>
      <c r="C8204" t="s">
        <v>33</v>
      </c>
      <c r="D8204" s="1">
        <v>46103</v>
      </c>
      <c r="E8204" t="s">
        <v>40</v>
      </c>
      <c r="AF8204">
        <f>IF(excel_project[[#This Row],[Total Messages]]&gt;0,1,0)</f>
        <v>0</v>
      </c>
    </row>
    <row r="8205" spans="1:32" x14ac:dyDescent="0.3">
      <c r="A8205" t="s">
        <v>113</v>
      </c>
      <c r="B8205">
        <f t="shared" si="128"/>
        <v>75</v>
      </c>
      <c r="C8205" t="s">
        <v>33</v>
      </c>
      <c r="D8205" s="1">
        <v>46104</v>
      </c>
      <c r="E8205" t="s">
        <v>30</v>
      </c>
      <c r="F8205">
        <v>2</v>
      </c>
      <c r="G8205">
        <v>1</v>
      </c>
      <c r="H8205">
        <v>1</v>
      </c>
      <c r="I8205" t="s">
        <v>31</v>
      </c>
      <c r="J8205" t="s">
        <v>37</v>
      </c>
      <c r="M8205">
        <v>1</v>
      </c>
      <c r="N8205">
        <v>1</v>
      </c>
      <c r="AF8205">
        <f>IF(excel_project[[#This Row],[Total Messages]]&gt;0,1,0)</f>
        <v>1</v>
      </c>
    </row>
    <row r="8206" spans="1:32" x14ac:dyDescent="0.3">
      <c r="A8206" t="s">
        <v>113</v>
      </c>
      <c r="B8206">
        <f t="shared" si="128"/>
        <v>75</v>
      </c>
      <c r="C8206" t="s">
        <v>33</v>
      </c>
      <c r="D8206" s="1">
        <v>46105</v>
      </c>
      <c r="E8206" t="s">
        <v>34</v>
      </c>
      <c r="AF8206">
        <f>IF(excel_project[[#This Row],[Total Messages]]&gt;0,1,0)</f>
        <v>0</v>
      </c>
    </row>
    <row r="8207" spans="1:32" x14ac:dyDescent="0.3">
      <c r="A8207" t="s">
        <v>113</v>
      </c>
      <c r="B8207">
        <f t="shared" si="128"/>
        <v>75</v>
      </c>
      <c r="C8207" t="s">
        <v>33</v>
      </c>
      <c r="D8207" s="1">
        <v>46106</v>
      </c>
      <c r="E8207" t="s">
        <v>35</v>
      </c>
      <c r="AF8207">
        <f>IF(excel_project[[#This Row],[Total Messages]]&gt;0,1,0)</f>
        <v>0</v>
      </c>
    </row>
    <row r="8208" spans="1:32" x14ac:dyDescent="0.3">
      <c r="A8208" t="s">
        <v>113</v>
      </c>
      <c r="B8208">
        <f t="shared" si="128"/>
        <v>75</v>
      </c>
      <c r="C8208" t="s">
        <v>33</v>
      </c>
      <c r="D8208" s="1">
        <v>46107</v>
      </c>
      <c r="E8208" t="s">
        <v>36</v>
      </c>
      <c r="AF8208">
        <f>IF(excel_project[[#This Row],[Total Messages]]&gt;0,1,0)</f>
        <v>0</v>
      </c>
    </row>
    <row r="8209" spans="1:32" x14ac:dyDescent="0.3">
      <c r="A8209" t="s">
        <v>113</v>
      </c>
      <c r="B8209">
        <f t="shared" si="128"/>
        <v>75</v>
      </c>
      <c r="C8209" t="s">
        <v>33</v>
      </c>
      <c r="D8209" s="1">
        <v>46108</v>
      </c>
      <c r="E8209" t="s">
        <v>38</v>
      </c>
      <c r="AF8209">
        <f>IF(excel_project[[#This Row],[Total Messages]]&gt;0,1,0)</f>
        <v>0</v>
      </c>
    </row>
    <row r="8210" spans="1:32" x14ac:dyDescent="0.3">
      <c r="A8210" t="s">
        <v>113</v>
      </c>
      <c r="B8210">
        <f t="shared" si="128"/>
        <v>75</v>
      </c>
      <c r="C8210" t="s">
        <v>33</v>
      </c>
      <c r="D8210" s="1">
        <v>46109</v>
      </c>
      <c r="E8210" t="s">
        <v>39</v>
      </c>
      <c r="AF8210">
        <f>IF(excel_project[[#This Row],[Total Messages]]&gt;0,1,0)</f>
        <v>0</v>
      </c>
    </row>
    <row r="8211" spans="1:32" x14ac:dyDescent="0.3">
      <c r="A8211" t="s">
        <v>113</v>
      </c>
      <c r="B8211">
        <f t="shared" si="128"/>
        <v>75</v>
      </c>
      <c r="C8211" t="s">
        <v>33</v>
      </c>
      <c r="D8211" s="1">
        <v>46110</v>
      </c>
      <c r="E8211" t="s">
        <v>40</v>
      </c>
      <c r="AF8211">
        <f>IF(excel_project[[#This Row],[Total Messages]]&gt;0,1,0)</f>
        <v>0</v>
      </c>
    </row>
    <row r="8212" spans="1:32" x14ac:dyDescent="0.3">
      <c r="A8212" t="s">
        <v>113</v>
      </c>
      <c r="B8212">
        <f t="shared" si="128"/>
        <v>75</v>
      </c>
      <c r="C8212" t="s">
        <v>33</v>
      </c>
      <c r="D8212" s="1">
        <v>46111</v>
      </c>
      <c r="E8212" t="s">
        <v>30</v>
      </c>
      <c r="AF8212">
        <f>IF(excel_project[[#This Row],[Total Messages]]&gt;0,1,0)</f>
        <v>0</v>
      </c>
    </row>
    <row r="8213" spans="1:32" x14ac:dyDescent="0.3">
      <c r="A8213" t="s">
        <v>113</v>
      </c>
      <c r="B8213">
        <f t="shared" si="128"/>
        <v>75</v>
      </c>
      <c r="C8213" t="s">
        <v>33</v>
      </c>
      <c r="D8213" s="1">
        <v>46112</v>
      </c>
      <c r="E8213" t="s">
        <v>34</v>
      </c>
      <c r="AF8213">
        <f>IF(excel_project[[#This Row],[Total Messages]]&gt;0,1,0)</f>
        <v>0</v>
      </c>
    </row>
    <row r="8214" spans="1:32" x14ac:dyDescent="0.3">
      <c r="A8214" t="s">
        <v>113</v>
      </c>
      <c r="B8214">
        <f t="shared" si="128"/>
        <v>75</v>
      </c>
      <c r="C8214" t="s">
        <v>33</v>
      </c>
      <c r="D8214" s="1">
        <v>46113</v>
      </c>
      <c r="E8214" t="s">
        <v>35</v>
      </c>
      <c r="AF8214">
        <f>IF(excel_project[[#This Row],[Total Messages]]&gt;0,1,0)</f>
        <v>0</v>
      </c>
    </row>
    <row r="8215" spans="1:32" x14ac:dyDescent="0.3">
      <c r="A8215" t="s">
        <v>113</v>
      </c>
      <c r="B8215">
        <f t="shared" si="128"/>
        <v>75</v>
      </c>
      <c r="C8215" t="s">
        <v>33</v>
      </c>
      <c r="D8215" s="1">
        <v>46114</v>
      </c>
      <c r="E8215" t="s">
        <v>36</v>
      </c>
      <c r="AF8215">
        <f>IF(excel_project[[#This Row],[Total Messages]]&gt;0,1,0)</f>
        <v>0</v>
      </c>
    </row>
    <row r="8216" spans="1:32" x14ac:dyDescent="0.3">
      <c r="A8216" t="s">
        <v>113</v>
      </c>
      <c r="B8216">
        <f t="shared" si="128"/>
        <v>75</v>
      </c>
      <c r="C8216" t="s">
        <v>33</v>
      </c>
      <c r="D8216" s="1">
        <v>46115</v>
      </c>
      <c r="E8216" t="s">
        <v>38</v>
      </c>
      <c r="AF8216">
        <f>IF(excel_project[[#This Row],[Total Messages]]&gt;0,1,0)</f>
        <v>0</v>
      </c>
    </row>
    <row r="8217" spans="1:32" x14ac:dyDescent="0.3">
      <c r="A8217" t="s">
        <v>113</v>
      </c>
      <c r="B8217">
        <f t="shared" si="128"/>
        <v>75</v>
      </c>
      <c r="C8217" t="s">
        <v>33</v>
      </c>
      <c r="D8217" s="1">
        <v>46116</v>
      </c>
      <c r="E8217" t="s">
        <v>39</v>
      </c>
      <c r="AF8217">
        <f>IF(excel_project[[#This Row],[Total Messages]]&gt;0,1,0)</f>
        <v>0</v>
      </c>
    </row>
    <row r="8218" spans="1:32" x14ac:dyDescent="0.3">
      <c r="A8218" t="s">
        <v>113</v>
      </c>
      <c r="B8218">
        <f t="shared" si="128"/>
        <v>75</v>
      </c>
      <c r="C8218" t="s">
        <v>33</v>
      </c>
      <c r="D8218" s="1">
        <v>46117</v>
      </c>
      <c r="E8218" t="s">
        <v>40</v>
      </c>
      <c r="AF8218">
        <f>IF(excel_project[[#This Row],[Total Messages]]&gt;0,1,0)</f>
        <v>0</v>
      </c>
    </row>
    <row r="8219" spans="1:32" x14ac:dyDescent="0.3">
      <c r="A8219" t="s">
        <v>113</v>
      </c>
      <c r="B8219">
        <f t="shared" si="128"/>
        <v>75</v>
      </c>
      <c r="C8219" t="s">
        <v>33</v>
      </c>
      <c r="D8219" s="1">
        <v>46118</v>
      </c>
      <c r="E8219" t="s">
        <v>30</v>
      </c>
      <c r="AF8219">
        <f>IF(excel_project[[#This Row],[Total Messages]]&gt;0,1,0)</f>
        <v>0</v>
      </c>
    </row>
    <row r="8220" spans="1:32" x14ac:dyDescent="0.3">
      <c r="A8220" t="s">
        <v>113</v>
      </c>
      <c r="B8220">
        <f t="shared" si="128"/>
        <v>75</v>
      </c>
      <c r="C8220" t="s">
        <v>33</v>
      </c>
      <c r="D8220" s="1">
        <v>46119</v>
      </c>
      <c r="E8220" t="s">
        <v>34</v>
      </c>
      <c r="AF8220">
        <f>IF(excel_project[[#This Row],[Total Messages]]&gt;0,1,0)</f>
        <v>0</v>
      </c>
    </row>
    <row r="8221" spans="1:32" x14ac:dyDescent="0.3">
      <c r="A8221" t="s">
        <v>113</v>
      </c>
      <c r="B8221">
        <f t="shared" si="128"/>
        <v>75</v>
      </c>
      <c r="C8221" t="s">
        <v>33</v>
      </c>
      <c r="D8221" s="1">
        <v>46120</v>
      </c>
      <c r="E8221" t="s">
        <v>35</v>
      </c>
      <c r="AF8221">
        <f>IF(excel_project[[#This Row],[Total Messages]]&gt;0,1,0)</f>
        <v>0</v>
      </c>
    </row>
    <row r="8222" spans="1:32" x14ac:dyDescent="0.3">
      <c r="A8222" t="s">
        <v>113</v>
      </c>
      <c r="B8222">
        <f t="shared" si="128"/>
        <v>75</v>
      </c>
      <c r="C8222" t="s">
        <v>33</v>
      </c>
      <c r="D8222" s="1">
        <v>46121</v>
      </c>
      <c r="E8222" t="s">
        <v>36</v>
      </c>
      <c r="AF8222">
        <f>IF(excel_project[[#This Row],[Total Messages]]&gt;0,1,0)</f>
        <v>0</v>
      </c>
    </row>
    <row r="8223" spans="1:32" x14ac:dyDescent="0.3">
      <c r="A8223" t="s">
        <v>113</v>
      </c>
      <c r="B8223">
        <f t="shared" si="128"/>
        <v>75</v>
      </c>
      <c r="C8223" t="s">
        <v>33</v>
      </c>
      <c r="D8223" s="1">
        <v>46122</v>
      </c>
      <c r="E8223" t="s">
        <v>38</v>
      </c>
      <c r="AF8223">
        <f>IF(excel_project[[#This Row],[Total Messages]]&gt;0,1,0)</f>
        <v>0</v>
      </c>
    </row>
    <row r="8224" spans="1:32" x14ac:dyDescent="0.3">
      <c r="A8224" t="s">
        <v>113</v>
      </c>
      <c r="B8224">
        <f t="shared" si="128"/>
        <v>75</v>
      </c>
      <c r="C8224" t="s">
        <v>33</v>
      </c>
      <c r="D8224" s="1">
        <v>46123</v>
      </c>
      <c r="E8224" t="s">
        <v>39</v>
      </c>
      <c r="AF8224">
        <f>IF(excel_project[[#This Row],[Total Messages]]&gt;0,1,0)</f>
        <v>0</v>
      </c>
    </row>
    <row r="8225" spans="1:32" x14ac:dyDescent="0.3">
      <c r="A8225" t="s">
        <v>113</v>
      </c>
      <c r="B8225">
        <f t="shared" si="128"/>
        <v>75</v>
      </c>
      <c r="C8225" t="s">
        <v>33</v>
      </c>
      <c r="D8225" s="1">
        <v>46124</v>
      </c>
      <c r="E8225" t="s">
        <v>40</v>
      </c>
      <c r="AF8225">
        <f>IF(excel_project[[#This Row],[Total Messages]]&gt;0,1,0)</f>
        <v>0</v>
      </c>
    </row>
    <row r="8226" spans="1:32" x14ac:dyDescent="0.3">
      <c r="A8226" t="s">
        <v>113</v>
      </c>
      <c r="B8226">
        <f t="shared" si="128"/>
        <v>75</v>
      </c>
      <c r="C8226" t="s">
        <v>33</v>
      </c>
      <c r="D8226" s="1">
        <v>46125</v>
      </c>
      <c r="E8226" t="s">
        <v>30</v>
      </c>
      <c r="AF8226">
        <f>IF(excel_project[[#This Row],[Total Messages]]&gt;0,1,0)</f>
        <v>0</v>
      </c>
    </row>
    <row r="8227" spans="1:32" x14ac:dyDescent="0.3">
      <c r="A8227" t="s">
        <v>113</v>
      </c>
      <c r="B8227">
        <f t="shared" si="128"/>
        <v>75</v>
      </c>
      <c r="C8227" t="s">
        <v>33</v>
      </c>
      <c r="D8227" s="1">
        <v>46126</v>
      </c>
      <c r="E8227" t="s">
        <v>34</v>
      </c>
      <c r="AF8227">
        <f>IF(excel_project[[#This Row],[Total Messages]]&gt;0,1,0)</f>
        <v>0</v>
      </c>
    </row>
    <row r="8228" spans="1:32" x14ac:dyDescent="0.3">
      <c r="A8228" t="s">
        <v>113</v>
      </c>
      <c r="B8228">
        <f t="shared" si="128"/>
        <v>75</v>
      </c>
      <c r="C8228" t="s">
        <v>33</v>
      </c>
      <c r="D8228" s="1">
        <v>46127</v>
      </c>
      <c r="E8228" t="s">
        <v>35</v>
      </c>
      <c r="AF8228">
        <f>IF(excel_project[[#This Row],[Total Messages]]&gt;0,1,0)</f>
        <v>0</v>
      </c>
    </row>
    <row r="8229" spans="1:32" x14ac:dyDescent="0.3">
      <c r="A8229" t="s">
        <v>113</v>
      </c>
      <c r="B8229">
        <f t="shared" si="128"/>
        <v>75</v>
      </c>
      <c r="C8229" t="s">
        <v>33</v>
      </c>
      <c r="D8229" s="1">
        <v>46128</v>
      </c>
      <c r="E8229" t="s">
        <v>36</v>
      </c>
      <c r="AF8229">
        <f>IF(excel_project[[#This Row],[Total Messages]]&gt;0,1,0)</f>
        <v>0</v>
      </c>
    </row>
    <row r="8230" spans="1:32" x14ac:dyDescent="0.3">
      <c r="A8230" t="s">
        <v>113</v>
      </c>
      <c r="B8230">
        <f t="shared" si="128"/>
        <v>75</v>
      </c>
      <c r="C8230" t="s">
        <v>33</v>
      </c>
      <c r="D8230" s="1">
        <v>46129</v>
      </c>
      <c r="E8230" t="s">
        <v>38</v>
      </c>
      <c r="AF8230">
        <f>IF(excel_project[[#This Row],[Total Messages]]&gt;0,1,0)</f>
        <v>0</v>
      </c>
    </row>
    <row r="8231" spans="1:32" x14ac:dyDescent="0.3">
      <c r="A8231" t="s">
        <v>113</v>
      </c>
      <c r="B8231">
        <f t="shared" si="128"/>
        <v>75</v>
      </c>
      <c r="C8231" t="s">
        <v>33</v>
      </c>
      <c r="D8231" s="1">
        <v>46130</v>
      </c>
      <c r="E8231" t="s">
        <v>39</v>
      </c>
      <c r="AF8231">
        <f>IF(excel_project[[#This Row],[Total Messages]]&gt;0,1,0)</f>
        <v>0</v>
      </c>
    </row>
    <row r="8232" spans="1:32" x14ac:dyDescent="0.3">
      <c r="A8232" t="s">
        <v>113</v>
      </c>
      <c r="B8232">
        <f t="shared" si="128"/>
        <v>75</v>
      </c>
      <c r="C8232" t="s">
        <v>33</v>
      </c>
      <c r="D8232" s="1">
        <v>46131</v>
      </c>
      <c r="E8232" t="s">
        <v>40</v>
      </c>
      <c r="AF8232">
        <f>IF(excel_project[[#This Row],[Total Messages]]&gt;0,1,0)</f>
        <v>0</v>
      </c>
    </row>
    <row r="8233" spans="1:32" x14ac:dyDescent="0.3">
      <c r="A8233" t="s">
        <v>113</v>
      </c>
      <c r="B8233">
        <f t="shared" si="128"/>
        <v>75</v>
      </c>
      <c r="C8233" t="s">
        <v>33</v>
      </c>
      <c r="D8233" s="1">
        <v>46132</v>
      </c>
      <c r="E8233" t="s">
        <v>30</v>
      </c>
      <c r="AF8233">
        <f>IF(excel_project[[#This Row],[Total Messages]]&gt;0,1,0)</f>
        <v>0</v>
      </c>
    </row>
    <row r="8234" spans="1:32" x14ac:dyDescent="0.3">
      <c r="A8234" t="s">
        <v>113</v>
      </c>
      <c r="B8234">
        <f t="shared" si="128"/>
        <v>75</v>
      </c>
      <c r="C8234" t="s">
        <v>33</v>
      </c>
      <c r="D8234" s="1">
        <v>46133</v>
      </c>
      <c r="E8234" t="s">
        <v>34</v>
      </c>
      <c r="AF8234">
        <f>IF(excel_project[[#This Row],[Total Messages]]&gt;0,1,0)</f>
        <v>0</v>
      </c>
    </row>
    <row r="8235" spans="1:32" x14ac:dyDescent="0.3">
      <c r="A8235" t="s">
        <v>113</v>
      </c>
      <c r="B8235">
        <f t="shared" si="128"/>
        <v>75</v>
      </c>
      <c r="C8235" t="s">
        <v>33</v>
      </c>
      <c r="D8235" s="1">
        <v>46134</v>
      </c>
      <c r="E8235" t="s">
        <v>35</v>
      </c>
      <c r="AF8235">
        <f>IF(excel_project[[#This Row],[Total Messages]]&gt;0,1,0)</f>
        <v>0</v>
      </c>
    </row>
    <row r="8236" spans="1:32" x14ac:dyDescent="0.3">
      <c r="A8236" t="s">
        <v>113</v>
      </c>
      <c r="B8236">
        <f t="shared" si="128"/>
        <v>75</v>
      </c>
      <c r="C8236" t="s">
        <v>33</v>
      </c>
      <c r="D8236" s="1">
        <v>46135</v>
      </c>
      <c r="E8236" t="s">
        <v>36</v>
      </c>
      <c r="AF8236">
        <f>IF(excel_project[[#This Row],[Total Messages]]&gt;0,1,0)</f>
        <v>0</v>
      </c>
    </row>
    <row r="8237" spans="1:32" x14ac:dyDescent="0.3">
      <c r="A8237" t="s">
        <v>113</v>
      </c>
      <c r="B8237">
        <f t="shared" si="128"/>
        <v>75</v>
      </c>
      <c r="C8237" t="s">
        <v>33</v>
      </c>
      <c r="D8237" s="1">
        <v>46136</v>
      </c>
      <c r="E8237" t="s">
        <v>38</v>
      </c>
      <c r="AF8237">
        <f>IF(excel_project[[#This Row],[Total Messages]]&gt;0,1,0)</f>
        <v>0</v>
      </c>
    </row>
    <row r="8238" spans="1:32" x14ac:dyDescent="0.3">
      <c r="A8238" t="s">
        <v>113</v>
      </c>
      <c r="B8238">
        <f t="shared" si="128"/>
        <v>75</v>
      </c>
      <c r="C8238" t="s">
        <v>33</v>
      </c>
      <c r="D8238" s="1">
        <v>46137</v>
      </c>
      <c r="E8238" t="s">
        <v>39</v>
      </c>
      <c r="AF8238">
        <f>IF(excel_project[[#This Row],[Total Messages]]&gt;0,1,0)</f>
        <v>0</v>
      </c>
    </row>
    <row r="8239" spans="1:32" x14ac:dyDescent="0.3">
      <c r="A8239" t="s">
        <v>113</v>
      </c>
      <c r="B8239">
        <f t="shared" si="128"/>
        <v>75</v>
      </c>
      <c r="C8239" t="s">
        <v>33</v>
      </c>
      <c r="D8239" s="1">
        <v>46138</v>
      </c>
      <c r="E8239" t="s">
        <v>40</v>
      </c>
      <c r="AF8239">
        <f>IF(excel_project[[#This Row],[Total Messages]]&gt;0,1,0)</f>
        <v>0</v>
      </c>
    </row>
    <row r="8240" spans="1:32" x14ac:dyDescent="0.3">
      <c r="A8240" t="s">
        <v>113</v>
      </c>
      <c r="B8240">
        <f t="shared" si="128"/>
        <v>75</v>
      </c>
      <c r="C8240" t="s">
        <v>33</v>
      </c>
      <c r="D8240" s="1">
        <v>46139</v>
      </c>
      <c r="E8240" t="s">
        <v>30</v>
      </c>
      <c r="AF8240">
        <f>IF(excel_project[[#This Row],[Total Messages]]&gt;0,1,0)</f>
        <v>0</v>
      </c>
    </row>
    <row r="8241" spans="1:32" x14ac:dyDescent="0.3">
      <c r="A8241" t="s">
        <v>113</v>
      </c>
      <c r="B8241">
        <f t="shared" si="128"/>
        <v>75</v>
      </c>
      <c r="C8241" t="s">
        <v>33</v>
      </c>
      <c r="D8241" s="1">
        <v>46140</v>
      </c>
      <c r="E8241" t="s">
        <v>34</v>
      </c>
      <c r="AF8241">
        <f>IF(excel_project[[#This Row],[Total Messages]]&gt;0,1,0)</f>
        <v>0</v>
      </c>
    </row>
    <row r="8242" spans="1:32" x14ac:dyDescent="0.3">
      <c r="A8242" t="s">
        <v>113</v>
      </c>
      <c r="B8242">
        <f t="shared" si="128"/>
        <v>75</v>
      </c>
      <c r="C8242" t="s">
        <v>33</v>
      </c>
      <c r="D8242" s="1">
        <v>46141</v>
      </c>
      <c r="E8242" t="s">
        <v>35</v>
      </c>
      <c r="AF8242">
        <f>IF(excel_project[[#This Row],[Total Messages]]&gt;0,1,0)</f>
        <v>0</v>
      </c>
    </row>
    <row r="8243" spans="1:32" x14ac:dyDescent="0.3">
      <c r="A8243" t="s">
        <v>113</v>
      </c>
      <c r="B8243">
        <f t="shared" si="128"/>
        <v>75</v>
      </c>
      <c r="C8243" t="s">
        <v>33</v>
      </c>
      <c r="D8243" s="1">
        <v>46142</v>
      </c>
      <c r="E8243" t="s">
        <v>36</v>
      </c>
      <c r="AF8243">
        <f>IF(excel_project[[#This Row],[Total Messages]]&gt;0,1,0)</f>
        <v>0</v>
      </c>
    </row>
    <row r="8244" spans="1:32" x14ac:dyDescent="0.3">
      <c r="A8244" t="s">
        <v>113</v>
      </c>
      <c r="B8244">
        <f t="shared" si="128"/>
        <v>75</v>
      </c>
      <c r="C8244" t="s">
        <v>33</v>
      </c>
      <c r="D8244" s="1">
        <v>46143</v>
      </c>
      <c r="E8244" t="s">
        <v>38</v>
      </c>
      <c r="AF8244">
        <f>IF(excel_project[[#This Row],[Total Messages]]&gt;0,1,0)</f>
        <v>0</v>
      </c>
    </row>
    <row r="8245" spans="1:32" x14ac:dyDescent="0.3">
      <c r="A8245" t="s">
        <v>113</v>
      </c>
      <c r="B8245">
        <f t="shared" si="128"/>
        <v>75</v>
      </c>
      <c r="C8245" t="s">
        <v>33</v>
      </c>
      <c r="D8245" s="1">
        <v>46144</v>
      </c>
      <c r="E8245" t="s">
        <v>39</v>
      </c>
      <c r="AF8245">
        <f>IF(excel_project[[#This Row],[Total Messages]]&gt;0,1,0)</f>
        <v>0</v>
      </c>
    </row>
    <row r="8246" spans="1:32" x14ac:dyDescent="0.3">
      <c r="A8246" t="s">
        <v>113</v>
      </c>
      <c r="B8246">
        <f t="shared" si="128"/>
        <v>75</v>
      </c>
      <c r="C8246" t="s">
        <v>33</v>
      </c>
      <c r="D8246" s="1">
        <v>46145</v>
      </c>
      <c r="E8246" t="s">
        <v>40</v>
      </c>
      <c r="AF8246">
        <f>IF(excel_project[[#This Row],[Total Messages]]&gt;0,1,0)</f>
        <v>0</v>
      </c>
    </row>
    <row r="8247" spans="1:32" x14ac:dyDescent="0.3">
      <c r="A8247" t="s">
        <v>113</v>
      </c>
      <c r="B8247">
        <f t="shared" si="128"/>
        <v>75</v>
      </c>
      <c r="C8247" t="s">
        <v>33</v>
      </c>
      <c r="D8247" s="1">
        <v>46146</v>
      </c>
      <c r="E8247" t="s">
        <v>30</v>
      </c>
      <c r="AF8247">
        <f>IF(excel_project[[#This Row],[Total Messages]]&gt;0,1,0)</f>
        <v>0</v>
      </c>
    </row>
    <row r="8248" spans="1:32" x14ac:dyDescent="0.3">
      <c r="A8248" t="s">
        <v>113</v>
      </c>
      <c r="B8248">
        <f t="shared" si="128"/>
        <v>75</v>
      </c>
      <c r="C8248" t="s">
        <v>33</v>
      </c>
      <c r="D8248" s="1">
        <v>46147</v>
      </c>
      <c r="E8248" t="s">
        <v>34</v>
      </c>
      <c r="AF8248">
        <f>IF(excel_project[[#This Row],[Total Messages]]&gt;0,1,0)</f>
        <v>0</v>
      </c>
    </row>
    <row r="8249" spans="1:32" x14ac:dyDescent="0.3">
      <c r="A8249" t="s">
        <v>113</v>
      </c>
      <c r="B8249">
        <f t="shared" si="128"/>
        <v>75</v>
      </c>
      <c r="C8249" t="s">
        <v>33</v>
      </c>
      <c r="D8249" s="1">
        <v>46148</v>
      </c>
      <c r="E8249" t="s">
        <v>35</v>
      </c>
      <c r="AF8249">
        <f>IF(excel_project[[#This Row],[Total Messages]]&gt;0,1,0)</f>
        <v>0</v>
      </c>
    </row>
    <row r="8250" spans="1:32" x14ac:dyDescent="0.3">
      <c r="A8250" t="s">
        <v>113</v>
      </c>
      <c r="B8250">
        <f t="shared" si="128"/>
        <v>75</v>
      </c>
      <c r="C8250" t="s">
        <v>33</v>
      </c>
      <c r="D8250" s="1">
        <v>46149</v>
      </c>
      <c r="E8250" t="s">
        <v>36</v>
      </c>
      <c r="AF8250">
        <f>IF(excel_project[[#This Row],[Total Messages]]&gt;0,1,0)</f>
        <v>0</v>
      </c>
    </row>
    <row r="8251" spans="1:32" x14ac:dyDescent="0.3">
      <c r="A8251" t="s">
        <v>113</v>
      </c>
      <c r="B8251">
        <f t="shared" si="128"/>
        <v>75</v>
      </c>
      <c r="C8251" t="s">
        <v>33</v>
      </c>
      <c r="D8251" s="1">
        <v>46150</v>
      </c>
      <c r="E8251" t="s">
        <v>38</v>
      </c>
      <c r="AF8251">
        <f>IF(excel_project[[#This Row],[Total Messages]]&gt;0,1,0)</f>
        <v>0</v>
      </c>
    </row>
    <row r="8252" spans="1:32" x14ac:dyDescent="0.3">
      <c r="A8252" t="s">
        <v>114</v>
      </c>
      <c r="B8252">
        <f t="shared" si="128"/>
        <v>76</v>
      </c>
      <c r="C8252" t="s">
        <v>33</v>
      </c>
      <c r="D8252" s="1">
        <v>46041</v>
      </c>
      <c r="E8252" t="s">
        <v>30</v>
      </c>
      <c r="AF8252">
        <f>IF(excel_project[[#This Row],[Total Messages]]&gt;0,1,0)</f>
        <v>0</v>
      </c>
    </row>
    <row r="8253" spans="1:32" x14ac:dyDescent="0.3">
      <c r="A8253" t="s">
        <v>114</v>
      </c>
      <c r="B8253">
        <f t="shared" si="128"/>
        <v>76</v>
      </c>
      <c r="C8253" t="s">
        <v>33</v>
      </c>
      <c r="D8253" s="1">
        <v>46042</v>
      </c>
      <c r="E8253" t="s">
        <v>34</v>
      </c>
      <c r="AF8253">
        <f>IF(excel_project[[#This Row],[Total Messages]]&gt;0,1,0)</f>
        <v>0</v>
      </c>
    </row>
    <row r="8254" spans="1:32" x14ac:dyDescent="0.3">
      <c r="A8254" t="s">
        <v>114</v>
      </c>
      <c r="B8254">
        <f t="shared" si="128"/>
        <v>76</v>
      </c>
      <c r="C8254" t="s">
        <v>33</v>
      </c>
      <c r="D8254" s="1">
        <v>46043</v>
      </c>
      <c r="E8254" t="s">
        <v>35</v>
      </c>
      <c r="AF8254">
        <f>IF(excel_project[[#This Row],[Total Messages]]&gt;0,1,0)</f>
        <v>0</v>
      </c>
    </row>
    <row r="8255" spans="1:32" x14ac:dyDescent="0.3">
      <c r="A8255" t="s">
        <v>114</v>
      </c>
      <c r="B8255">
        <f t="shared" si="128"/>
        <v>76</v>
      </c>
      <c r="C8255" t="s">
        <v>33</v>
      </c>
      <c r="D8255" s="1">
        <v>46044</v>
      </c>
      <c r="E8255" t="s">
        <v>36</v>
      </c>
      <c r="AF8255">
        <f>IF(excel_project[[#This Row],[Total Messages]]&gt;0,1,0)</f>
        <v>0</v>
      </c>
    </row>
    <row r="8256" spans="1:32" x14ac:dyDescent="0.3">
      <c r="A8256" t="s">
        <v>114</v>
      </c>
      <c r="B8256">
        <f t="shared" si="128"/>
        <v>76</v>
      </c>
      <c r="C8256" t="s">
        <v>33</v>
      </c>
      <c r="D8256" s="1">
        <v>46045</v>
      </c>
      <c r="E8256" t="s">
        <v>38</v>
      </c>
      <c r="AF8256">
        <f>IF(excel_project[[#This Row],[Total Messages]]&gt;0,1,0)</f>
        <v>0</v>
      </c>
    </row>
    <row r="8257" spans="1:32" x14ac:dyDescent="0.3">
      <c r="A8257" t="s">
        <v>114</v>
      </c>
      <c r="B8257">
        <f t="shared" si="128"/>
        <v>76</v>
      </c>
      <c r="C8257" t="s">
        <v>33</v>
      </c>
      <c r="D8257" s="1">
        <v>46046</v>
      </c>
      <c r="E8257" t="s">
        <v>39</v>
      </c>
      <c r="AF8257">
        <f>IF(excel_project[[#This Row],[Total Messages]]&gt;0,1,0)</f>
        <v>0</v>
      </c>
    </row>
    <row r="8258" spans="1:32" x14ac:dyDescent="0.3">
      <c r="A8258" t="s">
        <v>114</v>
      </c>
      <c r="B8258">
        <f t="shared" ref="B8258:B8321" si="129">VALUE(LEFT(A8258,LEN(A8258)-1))</f>
        <v>76</v>
      </c>
      <c r="C8258" t="s">
        <v>33</v>
      </c>
      <c r="D8258" s="1">
        <v>46047</v>
      </c>
      <c r="E8258" t="s">
        <v>40</v>
      </c>
      <c r="AF8258">
        <f>IF(excel_project[[#This Row],[Total Messages]]&gt;0,1,0)</f>
        <v>0</v>
      </c>
    </row>
    <row r="8259" spans="1:32" x14ac:dyDescent="0.3">
      <c r="A8259" t="s">
        <v>114</v>
      </c>
      <c r="B8259">
        <f t="shared" si="129"/>
        <v>76</v>
      </c>
      <c r="C8259" t="s">
        <v>33</v>
      </c>
      <c r="D8259" s="1">
        <v>46048</v>
      </c>
      <c r="E8259" t="s">
        <v>30</v>
      </c>
      <c r="AF8259">
        <f>IF(excel_project[[#This Row],[Total Messages]]&gt;0,1,0)</f>
        <v>0</v>
      </c>
    </row>
    <row r="8260" spans="1:32" x14ac:dyDescent="0.3">
      <c r="A8260" t="s">
        <v>114</v>
      </c>
      <c r="B8260">
        <f t="shared" si="129"/>
        <v>76</v>
      </c>
      <c r="C8260" t="s">
        <v>33</v>
      </c>
      <c r="D8260" s="1">
        <v>46049</v>
      </c>
      <c r="E8260" t="s">
        <v>34</v>
      </c>
      <c r="AF8260">
        <f>IF(excel_project[[#This Row],[Total Messages]]&gt;0,1,0)</f>
        <v>0</v>
      </c>
    </row>
    <row r="8261" spans="1:32" x14ac:dyDescent="0.3">
      <c r="A8261" t="s">
        <v>114</v>
      </c>
      <c r="B8261">
        <f t="shared" si="129"/>
        <v>76</v>
      </c>
      <c r="C8261" t="s">
        <v>33</v>
      </c>
      <c r="D8261" s="1">
        <v>46050</v>
      </c>
      <c r="E8261" t="s">
        <v>35</v>
      </c>
      <c r="AF8261">
        <f>IF(excel_project[[#This Row],[Total Messages]]&gt;0,1,0)</f>
        <v>0</v>
      </c>
    </row>
    <row r="8262" spans="1:32" x14ac:dyDescent="0.3">
      <c r="A8262" t="s">
        <v>114</v>
      </c>
      <c r="B8262">
        <f t="shared" si="129"/>
        <v>76</v>
      </c>
      <c r="C8262" t="s">
        <v>33</v>
      </c>
      <c r="D8262" s="1">
        <v>46051</v>
      </c>
      <c r="E8262" t="s">
        <v>36</v>
      </c>
      <c r="AF8262">
        <f>IF(excel_project[[#This Row],[Total Messages]]&gt;0,1,0)</f>
        <v>0</v>
      </c>
    </row>
    <row r="8263" spans="1:32" x14ac:dyDescent="0.3">
      <c r="A8263" t="s">
        <v>114</v>
      </c>
      <c r="B8263">
        <f t="shared" si="129"/>
        <v>76</v>
      </c>
      <c r="C8263" t="s">
        <v>33</v>
      </c>
      <c r="D8263" s="1">
        <v>46052</v>
      </c>
      <c r="E8263" t="s">
        <v>38</v>
      </c>
      <c r="AF8263">
        <f>IF(excel_project[[#This Row],[Total Messages]]&gt;0,1,0)</f>
        <v>0</v>
      </c>
    </row>
    <row r="8264" spans="1:32" x14ac:dyDescent="0.3">
      <c r="A8264" t="s">
        <v>114</v>
      </c>
      <c r="B8264">
        <f t="shared" si="129"/>
        <v>76</v>
      </c>
      <c r="C8264" t="s">
        <v>33</v>
      </c>
      <c r="D8264" s="1">
        <v>46053</v>
      </c>
      <c r="E8264" t="s">
        <v>39</v>
      </c>
      <c r="AF8264">
        <f>IF(excel_project[[#This Row],[Total Messages]]&gt;0,1,0)</f>
        <v>0</v>
      </c>
    </row>
    <row r="8265" spans="1:32" x14ac:dyDescent="0.3">
      <c r="A8265" t="s">
        <v>114</v>
      </c>
      <c r="B8265">
        <f t="shared" si="129"/>
        <v>76</v>
      </c>
      <c r="C8265" t="s">
        <v>33</v>
      </c>
      <c r="D8265" s="1">
        <v>46054</v>
      </c>
      <c r="E8265" t="s">
        <v>40</v>
      </c>
      <c r="AF8265">
        <f>IF(excel_project[[#This Row],[Total Messages]]&gt;0,1,0)</f>
        <v>0</v>
      </c>
    </row>
    <row r="8266" spans="1:32" x14ac:dyDescent="0.3">
      <c r="A8266" t="s">
        <v>114</v>
      </c>
      <c r="B8266">
        <f t="shared" si="129"/>
        <v>76</v>
      </c>
      <c r="C8266" t="s">
        <v>33</v>
      </c>
      <c r="D8266" s="1">
        <v>46055</v>
      </c>
      <c r="E8266" t="s">
        <v>30</v>
      </c>
      <c r="AF8266">
        <f>IF(excel_project[[#This Row],[Total Messages]]&gt;0,1,0)</f>
        <v>0</v>
      </c>
    </row>
    <row r="8267" spans="1:32" x14ac:dyDescent="0.3">
      <c r="A8267" t="s">
        <v>114</v>
      </c>
      <c r="B8267">
        <f t="shared" si="129"/>
        <v>76</v>
      </c>
      <c r="C8267" t="s">
        <v>33</v>
      </c>
      <c r="D8267" s="1">
        <v>46056</v>
      </c>
      <c r="E8267" t="s">
        <v>34</v>
      </c>
      <c r="AF8267">
        <f>IF(excel_project[[#This Row],[Total Messages]]&gt;0,1,0)</f>
        <v>0</v>
      </c>
    </row>
    <row r="8268" spans="1:32" x14ac:dyDescent="0.3">
      <c r="A8268" t="s">
        <v>114</v>
      </c>
      <c r="B8268">
        <f t="shared" si="129"/>
        <v>76</v>
      </c>
      <c r="C8268" t="s">
        <v>33</v>
      </c>
      <c r="D8268" s="1">
        <v>46057</v>
      </c>
      <c r="E8268" t="s">
        <v>35</v>
      </c>
      <c r="AF8268">
        <f>IF(excel_project[[#This Row],[Total Messages]]&gt;0,1,0)</f>
        <v>0</v>
      </c>
    </row>
    <row r="8269" spans="1:32" x14ac:dyDescent="0.3">
      <c r="A8269" t="s">
        <v>114</v>
      </c>
      <c r="B8269">
        <f t="shared" si="129"/>
        <v>76</v>
      </c>
      <c r="C8269" t="s">
        <v>33</v>
      </c>
      <c r="D8269" s="1">
        <v>46058</v>
      </c>
      <c r="E8269" t="s">
        <v>36</v>
      </c>
      <c r="AF8269">
        <f>IF(excel_project[[#This Row],[Total Messages]]&gt;0,1,0)</f>
        <v>0</v>
      </c>
    </row>
    <row r="8270" spans="1:32" x14ac:dyDescent="0.3">
      <c r="A8270" t="s">
        <v>114</v>
      </c>
      <c r="B8270">
        <f t="shared" si="129"/>
        <v>76</v>
      </c>
      <c r="C8270" t="s">
        <v>33</v>
      </c>
      <c r="D8270" s="1">
        <v>46059</v>
      </c>
      <c r="E8270" t="s">
        <v>38</v>
      </c>
      <c r="AF8270">
        <f>IF(excel_project[[#This Row],[Total Messages]]&gt;0,1,0)</f>
        <v>0</v>
      </c>
    </row>
    <row r="8271" spans="1:32" x14ac:dyDescent="0.3">
      <c r="A8271" t="s">
        <v>114</v>
      </c>
      <c r="B8271">
        <f t="shared" si="129"/>
        <v>76</v>
      </c>
      <c r="C8271" t="s">
        <v>33</v>
      </c>
      <c r="D8271" s="1">
        <v>46060</v>
      </c>
      <c r="E8271" t="s">
        <v>39</v>
      </c>
      <c r="AF8271">
        <f>IF(excel_project[[#This Row],[Total Messages]]&gt;0,1,0)</f>
        <v>0</v>
      </c>
    </row>
    <row r="8272" spans="1:32" x14ac:dyDescent="0.3">
      <c r="A8272" t="s">
        <v>114</v>
      </c>
      <c r="B8272">
        <f t="shared" si="129"/>
        <v>76</v>
      </c>
      <c r="C8272" t="s">
        <v>33</v>
      </c>
      <c r="D8272" s="1">
        <v>46061</v>
      </c>
      <c r="E8272" t="s">
        <v>40</v>
      </c>
      <c r="AF8272">
        <f>IF(excel_project[[#This Row],[Total Messages]]&gt;0,1,0)</f>
        <v>0</v>
      </c>
    </row>
    <row r="8273" spans="1:32" x14ac:dyDescent="0.3">
      <c r="A8273" t="s">
        <v>114</v>
      </c>
      <c r="B8273">
        <f t="shared" si="129"/>
        <v>76</v>
      </c>
      <c r="C8273" t="s">
        <v>33</v>
      </c>
      <c r="D8273" s="1">
        <v>46062</v>
      </c>
      <c r="E8273" t="s">
        <v>30</v>
      </c>
      <c r="AF8273">
        <f>IF(excel_project[[#This Row],[Total Messages]]&gt;0,1,0)</f>
        <v>0</v>
      </c>
    </row>
    <row r="8274" spans="1:32" x14ac:dyDescent="0.3">
      <c r="A8274" t="s">
        <v>114</v>
      </c>
      <c r="B8274">
        <f t="shared" si="129"/>
        <v>76</v>
      </c>
      <c r="C8274" t="s">
        <v>33</v>
      </c>
      <c r="D8274" s="1">
        <v>46063</v>
      </c>
      <c r="E8274" t="s">
        <v>34</v>
      </c>
      <c r="AF8274">
        <f>IF(excel_project[[#This Row],[Total Messages]]&gt;0,1,0)</f>
        <v>0</v>
      </c>
    </row>
    <row r="8275" spans="1:32" x14ac:dyDescent="0.3">
      <c r="A8275" t="s">
        <v>114</v>
      </c>
      <c r="B8275">
        <f t="shared" si="129"/>
        <v>76</v>
      </c>
      <c r="C8275" t="s">
        <v>33</v>
      </c>
      <c r="D8275" s="1">
        <v>46064</v>
      </c>
      <c r="E8275" t="s">
        <v>35</v>
      </c>
      <c r="AF8275">
        <f>IF(excel_project[[#This Row],[Total Messages]]&gt;0,1,0)</f>
        <v>0</v>
      </c>
    </row>
    <row r="8276" spans="1:32" x14ac:dyDescent="0.3">
      <c r="A8276" t="s">
        <v>114</v>
      </c>
      <c r="B8276">
        <f t="shared" si="129"/>
        <v>76</v>
      </c>
      <c r="C8276" t="s">
        <v>33</v>
      </c>
      <c r="D8276" s="1">
        <v>46065</v>
      </c>
      <c r="E8276" t="s">
        <v>36</v>
      </c>
      <c r="AF8276">
        <f>IF(excel_project[[#This Row],[Total Messages]]&gt;0,1,0)</f>
        <v>0</v>
      </c>
    </row>
    <row r="8277" spans="1:32" x14ac:dyDescent="0.3">
      <c r="A8277" t="s">
        <v>114</v>
      </c>
      <c r="B8277">
        <f t="shared" si="129"/>
        <v>76</v>
      </c>
      <c r="C8277" t="s">
        <v>33</v>
      </c>
      <c r="D8277" s="1">
        <v>46066</v>
      </c>
      <c r="E8277" t="s">
        <v>38</v>
      </c>
      <c r="AF8277">
        <f>IF(excel_project[[#This Row],[Total Messages]]&gt;0,1,0)</f>
        <v>0</v>
      </c>
    </row>
    <row r="8278" spans="1:32" x14ac:dyDescent="0.3">
      <c r="A8278" t="s">
        <v>114</v>
      </c>
      <c r="B8278">
        <f t="shared" si="129"/>
        <v>76</v>
      </c>
      <c r="C8278" t="s">
        <v>33</v>
      </c>
      <c r="D8278" s="1">
        <v>46067</v>
      </c>
      <c r="E8278" t="s">
        <v>39</v>
      </c>
      <c r="AF8278">
        <f>IF(excel_project[[#This Row],[Total Messages]]&gt;0,1,0)</f>
        <v>0</v>
      </c>
    </row>
    <row r="8279" spans="1:32" x14ac:dyDescent="0.3">
      <c r="A8279" t="s">
        <v>114</v>
      </c>
      <c r="B8279">
        <f t="shared" si="129"/>
        <v>76</v>
      </c>
      <c r="C8279" t="s">
        <v>33</v>
      </c>
      <c r="D8279" s="1">
        <v>46068</v>
      </c>
      <c r="E8279" t="s">
        <v>40</v>
      </c>
      <c r="AF8279">
        <f>IF(excel_project[[#This Row],[Total Messages]]&gt;0,1,0)</f>
        <v>0</v>
      </c>
    </row>
    <row r="8280" spans="1:32" x14ac:dyDescent="0.3">
      <c r="A8280" t="s">
        <v>114</v>
      </c>
      <c r="B8280">
        <f t="shared" si="129"/>
        <v>76</v>
      </c>
      <c r="C8280" t="s">
        <v>33</v>
      </c>
      <c r="D8280" s="1">
        <v>46069</v>
      </c>
      <c r="E8280" t="s">
        <v>30</v>
      </c>
      <c r="AF8280">
        <f>IF(excel_project[[#This Row],[Total Messages]]&gt;0,1,0)</f>
        <v>0</v>
      </c>
    </row>
    <row r="8281" spans="1:32" x14ac:dyDescent="0.3">
      <c r="A8281" t="s">
        <v>114</v>
      </c>
      <c r="B8281">
        <f t="shared" si="129"/>
        <v>76</v>
      </c>
      <c r="C8281" t="s">
        <v>33</v>
      </c>
      <c r="D8281" s="1">
        <v>46070</v>
      </c>
      <c r="E8281" t="s">
        <v>34</v>
      </c>
      <c r="AF8281">
        <f>IF(excel_project[[#This Row],[Total Messages]]&gt;0,1,0)</f>
        <v>0</v>
      </c>
    </row>
    <row r="8282" spans="1:32" x14ac:dyDescent="0.3">
      <c r="A8282" t="s">
        <v>114</v>
      </c>
      <c r="B8282">
        <f t="shared" si="129"/>
        <v>76</v>
      </c>
      <c r="C8282" t="s">
        <v>33</v>
      </c>
      <c r="D8282" s="1">
        <v>46071</v>
      </c>
      <c r="E8282" t="s">
        <v>35</v>
      </c>
      <c r="AF8282">
        <f>IF(excel_project[[#This Row],[Total Messages]]&gt;0,1,0)</f>
        <v>0</v>
      </c>
    </row>
    <row r="8283" spans="1:32" x14ac:dyDescent="0.3">
      <c r="A8283" t="s">
        <v>114</v>
      </c>
      <c r="B8283">
        <f t="shared" si="129"/>
        <v>76</v>
      </c>
      <c r="C8283" t="s">
        <v>33</v>
      </c>
      <c r="D8283" s="1">
        <v>46072</v>
      </c>
      <c r="E8283" t="s">
        <v>36</v>
      </c>
      <c r="AF8283">
        <f>IF(excel_project[[#This Row],[Total Messages]]&gt;0,1,0)</f>
        <v>0</v>
      </c>
    </row>
    <row r="8284" spans="1:32" x14ac:dyDescent="0.3">
      <c r="A8284" t="s">
        <v>114</v>
      </c>
      <c r="B8284">
        <f t="shared" si="129"/>
        <v>76</v>
      </c>
      <c r="C8284" t="s">
        <v>33</v>
      </c>
      <c r="D8284" s="1">
        <v>46073</v>
      </c>
      <c r="E8284" t="s">
        <v>38</v>
      </c>
      <c r="AF8284">
        <f>IF(excel_project[[#This Row],[Total Messages]]&gt;0,1,0)</f>
        <v>0</v>
      </c>
    </row>
    <row r="8285" spans="1:32" x14ac:dyDescent="0.3">
      <c r="A8285" t="s">
        <v>114</v>
      </c>
      <c r="B8285">
        <f t="shared" si="129"/>
        <v>76</v>
      </c>
      <c r="C8285" t="s">
        <v>33</v>
      </c>
      <c r="D8285" s="1">
        <v>46074</v>
      </c>
      <c r="E8285" t="s">
        <v>39</v>
      </c>
      <c r="AF8285">
        <f>IF(excel_project[[#This Row],[Total Messages]]&gt;0,1,0)</f>
        <v>0</v>
      </c>
    </row>
    <row r="8286" spans="1:32" x14ac:dyDescent="0.3">
      <c r="A8286" t="s">
        <v>114</v>
      </c>
      <c r="B8286">
        <f t="shared" si="129"/>
        <v>76</v>
      </c>
      <c r="C8286" t="s">
        <v>33</v>
      </c>
      <c r="D8286" s="1">
        <v>46075</v>
      </c>
      <c r="E8286" t="s">
        <v>40</v>
      </c>
      <c r="AF8286">
        <f>IF(excel_project[[#This Row],[Total Messages]]&gt;0,1,0)</f>
        <v>0</v>
      </c>
    </row>
    <row r="8287" spans="1:32" x14ac:dyDescent="0.3">
      <c r="A8287" t="s">
        <v>114</v>
      </c>
      <c r="B8287">
        <f t="shared" si="129"/>
        <v>76</v>
      </c>
      <c r="C8287" t="s">
        <v>33</v>
      </c>
      <c r="D8287" s="1">
        <v>46076</v>
      </c>
      <c r="E8287" t="s">
        <v>30</v>
      </c>
      <c r="AF8287">
        <f>IF(excel_project[[#This Row],[Total Messages]]&gt;0,1,0)</f>
        <v>0</v>
      </c>
    </row>
    <row r="8288" spans="1:32" x14ac:dyDescent="0.3">
      <c r="A8288" t="s">
        <v>114</v>
      </c>
      <c r="B8288">
        <f t="shared" si="129"/>
        <v>76</v>
      </c>
      <c r="C8288" t="s">
        <v>33</v>
      </c>
      <c r="D8288" s="1">
        <v>46077</v>
      </c>
      <c r="E8288" t="s">
        <v>34</v>
      </c>
      <c r="AF8288">
        <f>IF(excel_project[[#This Row],[Total Messages]]&gt;0,1,0)</f>
        <v>0</v>
      </c>
    </row>
    <row r="8289" spans="1:32" x14ac:dyDescent="0.3">
      <c r="A8289" t="s">
        <v>114</v>
      </c>
      <c r="B8289">
        <f t="shared" si="129"/>
        <v>76</v>
      </c>
      <c r="C8289" t="s">
        <v>33</v>
      </c>
      <c r="D8289" s="1">
        <v>46078</v>
      </c>
      <c r="E8289" t="s">
        <v>35</v>
      </c>
      <c r="AF8289">
        <f>IF(excel_project[[#This Row],[Total Messages]]&gt;0,1,0)</f>
        <v>0</v>
      </c>
    </row>
    <row r="8290" spans="1:32" x14ac:dyDescent="0.3">
      <c r="A8290" t="s">
        <v>114</v>
      </c>
      <c r="B8290">
        <f t="shared" si="129"/>
        <v>76</v>
      </c>
      <c r="C8290" t="s">
        <v>33</v>
      </c>
      <c r="D8290" s="1">
        <v>46079</v>
      </c>
      <c r="E8290" t="s">
        <v>36</v>
      </c>
      <c r="AF8290">
        <f>IF(excel_project[[#This Row],[Total Messages]]&gt;0,1,0)</f>
        <v>0</v>
      </c>
    </row>
    <row r="8291" spans="1:32" x14ac:dyDescent="0.3">
      <c r="A8291" t="s">
        <v>114</v>
      </c>
      <c r="B8291">
        <f t="shared" si="129"/>
        <v>76</v>
      </c>
      <c r="C8291" t="s">
        <v>33</v>
      </c>
      <c r="D8291" s="1">
        <v>46080</v>
      </c>
      <c r="E8291" t="s">
        <v>38</v>
      </c>
      <c r="AF8291">
        <f>IF(excel_project[[#This Row],[Total Messages]]&gt;0,1,0)</f>
        <v>0</v>
      </c>
    </row>
    <row r="8292" spans="1:32" x14ac:dyDescent="0.3">
      <c r="A8292" t="s">
        <v>114</v>
      </c>
      <c r="B8292">
        <f t="shared" si="129"/>
        <v>76</v>
      </c>
      <c r="C8292" t="s">
        <v>33</v>
      </c>
      <c r="D8292" s="1">
        <v>46081</v>
      </c>
      <c r="E8292" t="s">
        <v>39</v>
      </c>
      <c r="AF8292">
        <f>IF(excel_project[[#This Row],[Total Messages]]&gt;0,1,0)</f>
        <v>0</v>
      </c>
    </row>
    <row r="8293" spans="1:32" x14ac:dyDescent="0.3">
      <c r="A8293" t="s">
        <v>114</v>
      </c>
      <c r="B8293">
        <f t="shared" si="129"/>
        <v>76</v>
      </c>
      <c r="C8293" t="s">
        <v>33</v>
      </c>
      <c r="D8293" s="1">
        <v>46082</v>
      </c>
      <c r="E8293" t="s">
        <v>40</v>
      </c>
      <c r="AF8293">
        <f>IF(excel_project[[#This Row],[Total Messages]]&gt;0,1,0)</f>
        <v>0</v>
      </c>
    </row>
    <row r="8294" spans="1:32" x14ac:dyDescent="0.3">
      <c r="A8294" t="s">
        <v>114</v>
      </c>
      <c r="B8294">
        <f t="shared" si="129"/>
        <v>76</v>
      </c>
      <c r="C8294" t="s">
        <v>33</v>
      </c>
      <c r="D8294" s="1">
        <v>46083</v>
      </c>
      <c r="E8294" t="s">
        <v>30</v>
      </c>
      <c r="AF8294">
        <f>IF(excel_project[[#This Row],[Total Messages]]&gt;0,1,0)</f>
        <v>0</v>
      </c>
    </row>
    <row r="8295" spans="1:32" x14ac:dyDescent="0.3">
      <c r="A8295" t="s">
        <v>114</v>
      </c>
      <c r="B8295">
        <f t="shared" si="129"/>
        <v>76</v>
      </c>
      <c r="C8295" t="s">
        <v>33</v>
      </c>
      <c r="D8295" s="1">
        <v>46084</v>
      </c>
      <c r="E8295" t="s">
        <v>34</v>
      </c>
      <c r="AF8295">
        <f>IF(excel_project[[#This Row],[Total Messages]]&gt;0,1,0)</f>
        <v>0</v>
      </c>
    </row>
    <row r="8296" spans="1:32" x14ac:dyDescent="0.3">
      <c r="A8296" t="s">
        <v>114</v>
      </c>
      <c r="B8296">
        <f t="shared" si="129"/>
        <v>76</v>
      </c>
      <c r="C8296" t="s">
        <v>33</v>
      </c>
      <c r="D8296" s="1">
        <v>46085</v>
      </c>
      <c r="E8296" t="s">
        <v>35</v>
      </c>
      <c r="AF8296">
        <f>IF(excel_project[[#This Row],[Total Messages]]&gt;0,1,0)</f>
        <v>0</v>
      </c>
    </row>
    <row r="8297" spans="1:32" x14ac:dyDescent="0.3">
      <c r="A8297" t="s">
        <v>114</v>
      </c>
      <c r="B8297">
        <f t="shared" si="129"/>
        <v>76</v>
      </c>
      <c r="C8297" t="s">
        <v>33</v>
      </c>
      <c r="D8297" s="1">
        <v>46086</v>
      </c>
      <c r="E8297" t="s">
        <v>36</v>
      </c>
      <c r="AF8297">
        <f>IF(excel_project[[#This Row],[Total Messages]]&gt;0,1,0)</f>
        <v>0</v>
      </c>
    </row>
    <row r="8298" spans="1:32" x14ac:dyDescent="0.3">
      <c r="A8298" t="s">
        <v>114</v>
      </c>
      <c r="B8298">
        <f t="shared" si="129"/>
        <v>76</v>
      </c>
      <c r="C8298" t="s">
        <v>33</v>
      </c>
      <c r="D8298" s="1">
        <v>46087</v>
      </c>
      <c r="E8298" t="s">
        <v>38</v>
      </c>
      <c r="AF8298">
        <f>IF(excel_project[[#This Row],[Total Messages]]&gt;0,1,0)</f>
        <v>0</v>
      </c>
    </row>
    <row r="8299" spans="1:32" x14ac:dyDescent="0.3">
      <c r="A8299" t="s">
        <v>114</v>
      </c>
      <c r="B8299">
        <f t="shared" si="129"/>
        <v>76</v>
      </c>
      <c r="C8299" t="s">
        <v>33</v>
      </c>
      <c r="D8299" s="1">
        <v>46088</v>
      </c>
      <c r="E8299" t="s">
        <v>39</v>
      </c>
      <c r="AF8299">
        <f>IF(excel_project[[#This Row],[Total Messages]]&gt;0,1,0)</f>
        <v>0</v>
      </c>
    </row>
    <row r="8300" spans="1:32" x14ac:dyDescent="0.3">
      <c r="A8300" t="s">
        <v>114</v>
      </c>
      <c r="B8300">
        <f t="shared" si="129"/>
        <v>76</v>
      </c>
      <c r="C8300" t="s">
        <v>33</v>
      </c>
      <c r="D8300" s="1">
        <v>46089</v>
      </c>
      <c r="E8300" t="s">
        <v>40</v>
      </c>
      <c r="AF8300">
        <f>IF(excel_project[[#This Row],[Total Messages]]&gt;0,1,0)</f>
        <v>0</v>
      </c>
    </row>
    <row r="8301" spans="1:32" x14ac:dyDescent="0.3">
      <c r="A8301" t="s">
        <v>114</v>
      </c>
      <c r="B8301">
        <f t="shared" si="129"/>
        <v>76</v>
      </c>
      <c r="C8301" t="s">
        <v>33</v>
      </c>
      <c r="D8301" s="1">
        <v>46090</v>
      </c>
      <c r="E8301" t="s">
        <v>30</v>
      </c>
      <c r="AF8301">
        <f>IF(excel_project[[#This Row],[Total Messages]]&gt;0,1,0)</f>
        <v>0</v>
      </c>
    </row>
    <row r="8302" spans="1:32" x14ac:dyDescent="0.3">
      <c r="A8302" t="s">
        <v>114</v>
      </c>
      <c r="B8302">
        <f t="shared" si="129"/>
        <v>76</v>
      </c>
      <c r="C8302" t="s">
        <v>33</v>
      </c>
      <c r="D8302" s="1">
        <v>46091</v>
      </c>
      <c r="E8302" t="s">
        <v>34</v>
      </c>
      <c r="AF8302">
        <f>IF(excel_project[[#This Row],[Total Messages]]&gt;0,1,0)</f>
        <v>0</v>
      </c>
    </row>
    <row r="8303" spans="1:32" x14ac:dyDescent="0.3">
      <c r="A8303" t="s">
        <v>114</v>
      </c>
      <c r="B8303">
        <f t="shared" si="129"/>
        <v>76</v>
      </c>
      <c r="C8303" t="s">
        <v>33</v>
      </c>
      <c r="D8303" s="1">
        <v>46092</v>
      </c>
      <c r="E8303" t="s">
        <v>35</v>
      </c>
      <c r="AF8303">
        <f>IF(excel_project[[#This Row],[Total Messages]]&gt;0,1,0)</f>
        <v>0</v>
      </c>
    </row>
    <row r="8304" spans="1:32" x14ac:dyDescent="0.3">
      <c r="A8304" t="s">
        <v>114</v>
      </c>
      <c r="B8304">
        <f t="shared" si="129"/>
        <v>76</v>
      </c>
      <c r="C8304" t="s">
        <v>33</v>
      </c>
      <c r="D8304" s="1">
        <v>46093</v>
      </c>
      <c r="E8304" t="s">
        <v>36</v>
      </c>
      <c r="AF8304">
        <f>IF(excel_project[[#This Row],[Total Messages]]&gt;0,1,0)</f>
        <v>0</v>
      </c>
    </row>
    <row r="8305" spans="1:32" x14ac:dyDescent="0.3">
      <c r="A8305" t="s">
        <v>114</v>
      </c>
      <c r="B8305">
        <f t="shared" si="129"/>
        <v>76</v>
      </c>
      <c r="C8305" t="s">
        <v>33</v>
      </c>
      <c r="D8305" s="1">
        <v>46094</v>
      </c>
      <c r="E8305" t="s">
        <v>38</v>
      </c>
      <c r="AF8305">
        <f>IF(excel_project[[#This Row],[Total Messages]]&gt;0,1,0)</f>
        <v>0</v>
      </c>
    </row>
    <row r="8306" spans="1:32" x14ac:dyDescent="0.3">
      <c r="A8306" t="s">
        <v>114</v>
      </c>
      <c r="B8306">
        <f t="shared" si="129"/>
        <v>76</v>
      </c>
      <c r="C8306" t="s">
        <v>33</v>
      </c>
      <c r="D8306" s="1">
        <v>46095</v>
      </c>
      <c r="E8306" t="s">
        <v>39</v>
      </c>
      <c r="AF8306">
        <f>IF(excel_project[[#This Row],[Total Messages]]&gt;0,1,0)</f>
        <v>0</v>
      </c>
    </row>
    <row r="8307" spans="1:32" x14ac:dyDescent="0.3">
      <c r="A8307" t="s">
        <v>114</v>
      </c>
      <c r="B8307">
        <f t="shared" si="129"/>
        <v>76</v>
      </c>
      <c r="C8307" t="s">
        <v>33</v>
      </c>
      <c r="D8307" s="1">
        <v>46096</v>
      </c>
      <c r="E8307" t="s">
        <v>40</v>
      </c>
      <c r="AF8307">
        <f>IF(excel_project[[#This Row],[Total Messages]]&gt;0,1,0)</f>
        <v>0</v>
      </c>
    </row>
    <row r="8308" spans="1:32" x14ac:dyDescent="0.3">
      <c r="A8308" t="s">
        <v>114</v>
      </c>
      <c r="B8308">
        <f t="shared" si="129"/>
        <v>76</v>
      </c>
      <c r="C8308" t="s">
        <v>33</v>
      </c>
      <c r="D8308" s="1">
        <v>46097</v>
      </c>
      <c r="E8308" t="s">
        <v>30</v>
      </c>
      <c r="AF8308">
        <f>IF(excel_project[[#This Row],[Total Messages]]&gt;0,1,0)</f>
        <v>0</v>
      </c>
    </row>
    <row r="8309" spans="1:32" x14ac:dyDescent="0.3">
      <c r="A8309" t="s">
        <v>114</v>
      </c>
      <c r="B8309">
        <f t="shared" si="129"/>
        <v>76</v>
      </c>
      <c r="C8309" t="s">
        <v>33</v>
      </c>
      <c r="D8309" s="1">
        <v>46098</v>
      </c>
      <c r="E8309" t="s">
        <v>34</v>
      </c>
      <c r="AF8309">
        <f>IF(excel_project[[#This Row],[Total Messages]]&gt;0,1,0)</f>
        <v>0</v>
      </c>
    </row>
    <row r="8310" spans="1:32" x14ac:dyDescent="0.3">
      <c r="A8310" t="s">
        <v>114</v>
      </c>
      <c r="B8310">
        <f t="shared" si="129"/>
        <v>76</v>
      </c>
      <c r="C8310" t="s">
        <v>33</v>
      </c>
      <c r="D8310" s="1">
        <v>46099</v>
      </c>
      <c r="E8310" t="s">
        <v>35</v>
      </c>
      <c r="AF8310">
        <f>IF(excel_project[[#This Row],[Total Messages]]&gt;0,1,0)</f>
        <v>0</v>
      </c>
    </row>
    <row r="8311" spans="1:32" x14ac:dyDescent="0.3">
      <c r="A8311" t="s">
        <v>114</v>
      </c>
      <c r="B8311">
        <f t="shared" si="129"/>
        <v>76</v>
      </c>
      <c r="C8311" t="s">
        <v>33</v>
      </c>
      <c r="D8311" s="1">
        <v>46100</v>
      </c>
      <c r="E8311" t="s">
        <v>36</v>
      </c>
      <c r="AF8311">
        <f>IF(excel_project[[#This Row],[Total Messages]]&gt;0,1,0)</f>
        <v>0</v>
      </c>
    </row>
    <row r="8312" spans="1:32" x14ac:dyDescent="0.3">
      <c r="A8312" t="s">
        <v>114</v>
      </c>
      <c r="B8312">
        <f t="shared" si="129"/>
        <v>76</v>
      </c>
      <c r="C8312" t="s">
        <v>33</v>
      </c>
      <c r="D8312" s="1">
        <v>46101</v>
      </c>
      <c r="E8312" t="s">
        <v>38</v>
      </c>
      <c r="AF8312">
        <f>IF(excel_project[[#This Row],[Total Messages]]&gt;0,1,0)</f>
        <v>0</v>
      </c>
    </row>
    <row r="8313" spans="1:32" x14ac:dyDescent="0.3">
      <c r="A8313" t="s">
        <v>114</v>
      </c>
      <c r="B8313">
        <f t="shared" si="129"/>
        <v>76</v>
      </c>
      <c r="C8313" t="s">
        <v>33</v>
      </c>
      <c r="D8313" s="1">
        <v>46102</v>
      </c>
      <c r="E8313" t="s">
        <v>39</v>
      </c>
      <c r="F8313">
        <v>1</v>
      </c>
      <c r="G8313">
        <v>1</v>
      </c>
      <c r="I8313" t="s">
        <v>31</v>
      </c>
      <c r="J8313" t="s">
        <v>31</v>
      </c>
      <c r="AF8313">
        <f>IF(excel_project[[#This Row],[Total Messages]]&gt;0,1,0)</f>
        <v>1</v>
      </c>
    </row>
    <row r="8314" spans="1:32" x14ac:dyDescent="0.3">
      <c r="A8314" t="s">
        <v>114</v>
      </c>
      <c r="B8314">
        <f t="shared" si="129"/>
        <v>76</v>
      </c>
      <c r="C8314" t="s">
        <v>33</v>
      </c>
      <c r="D8314" s="1">
        <v>46103</v>
      </c>
      <c r="E8314" t="s">
        <v>40</v>
      </c>
      <c r="AF8314">
        <f>IF(excel_project[[#This Row],[Total Messages]]&gt;0,1,0)</f>
        <v>0</v>
      </c>
    </row>
    <row r="8315" spans="1:32" x14ac:dyDescent="0.3">
      <c r="A8315" t="s">
        <v>114</v>
      </c>
      <c r="B8315">
        <f t="shared" si="129"/>
        <v>76</v>
      </c>
      <c r="C8315" t="s">
        <v>33</v>
      </c>
      <c r="D8315" s="1">
        <v>46104</v>
      </c>
      <c r="E8315" t="s">
        <v>30</v>
      </c>
      <c r="AF8315">
        <f>IF(excel_project[[#This Row],[Total Messages]]&gt;0,1,0)</f>
        <v>0</v>
      </c>
    </row>
    <row r="8316" spans="1:32" x14ac:dyDescent="0.3">
      <c r="A8316" t="s">
        <v>114</v>
      </c>
      <c r="B8316">
        <f t="shared" si="129"/>
        <v>76</v>
      </c>
      <c r="C8316" t="s">
        <v>33</v>
      </c>
      <c r="D8316" s="1">
        <v>46105</v>
      </c>
      <c r="E8316" t="s">
        <v>34</v>
      </c>
      <c r="AF8316">
        <f>IF(excel_project[[#This Row],[Total Messages]]&gt;0,1,0)</f>
        <v>0</v>
      </c>
    </row>
    <row r="8317" spans="1:32" x14ac:dyDescent="0.3">
      <c r="A8317" t="s">
        <v>114</v>
      </c>
      <c r="B8317">
        <f t="shared" si="129"/>
        <v>76</v>
      </c>
      <c r="C8317" t="s">
        <v>33</v>
      </c>
      <c r="D8317" s="1">
        <v>46106</v>
      </c>
      <c r="E8317" t="s">
        <v>35</v>
      </c>
      <c r="AF8317">
        <f>IF(excel_project[[#This Row],[Total Messages]]&gt;0,1,0)</f>
        <v>0</v>
      </c>
    </row>
    <row r="8318" spans="1:32" x14ac:dyDescent="0.3">
      <c r="A8318" t="s">
        <v>114</v>
      </c>
      <c r="B8318">
        <f t="shared" si="129"/>
        <v>76</v>
      </c>
      <c r="C8318" t="s">
        <v>33</v>
      </c>
      <c r="D8318" s="1">
        <v>46107</v>
      </c>
      <c r="E8318" t="s">
        <v>36</v>
      </c>
      <c r="AF8318">
        <f>IF(excel_project[[#This Row],[Total Messages]]&gt;0,1,0)</f>
        <v>0</v>
      </c>
    </row>
    <row r="8319" spans="1:32" x14ac:dyDescent="0.3">
      <c r="A8319" t="s">
        <v>114</v>
      </c>
      <c r="B8319">
        <f t="shared" si="129"/>
        <v>76</v>
      </c>
      <c r="C8319" t="s">
        <v>33</v>
      </c>
      <c r="D8319" s="1">
        <v>46108</v>
      </c>
      <c r="E8319" t="s">
        <v>38</v>
      </c>
      <c r="AF8319">
        <f>IF(excel_project[[#This Row],[Total Messages]]&gt;0,1,0)</f>
        <v>0</v>
      </c>
    </row>
    <row r="8320" spans="1:32" x14ac:dyDescent="0.3">
      <c r="A8320" t="s">
        <v>114</v>
      </c>
      <c r="B8320">
        <f t="shared" si="129"/>
        <v>76</v>
      </c>
      <c r="C8320" t="s">
        <v>33</v>
      </c>
      <c r="D8320" s="1">
        <v>46109</v>
      </c>
      <c r="E8320" t="s">
        <v>39</v>
      </c>
      <c r="AF8320">
        <f>IF(excel_project[[#This Row],[Total Messages]]&gt;0,1,0)</f>
        <v>0</v>
      </c>
    </row>
    <row r="8321" spans="1:32" x14ac:dyDescent="0.3">
      <c r="A8321" t="s">
        <v>114</v>
      </c>
      <c r="B8321">
        <f t="shared" si="129"/>
        <v>76</v>
      </c>
      <c r="C8321" t="s">
        <v>33</v>
      </c>
      <c r="D8321" s="1">
        <v>46110</v>
      </c>
      <c r="E8321" t="s">
        <v>40</v>
      </c>
      <c r="AF8321">
        <f>IF(excel_project[[#This Row],[Total Messages]]&gt;0,1,0)</f>
        <v>0</v>
      </c>
    </row>
    <row r="8322" spans="1:32" x14ac:dyDescent="0.3">
      <c r="A8322" t="s">
        <v>114</v>
      </c>
      <c r="B8322">
        <f t="shared" ref="B8322:B8385" si="130">VALUE(LEFT(A8322,LEN(A8322)-1))</f>
        <v>76</v>
      </c>
      <c r="C8322" t="s">
        <v>33</v>
      </c>
      <c r="D8322" s="1">
        <v>46111</v>
      </c>
      <c r="E8322" t="s">
        <v>30</v>
      </c>
      <c r="AF8322">
        <f>IF(excel_project[[#This Row],[Total Messages]]&gt;0,1,0)</f>
        <v>0</v>
      </c>
    </row>
    <row r="8323" spans="1:32" x14ac:dyDescent="0.3">
      <c r="A8323" t="s">
        <v>114</v>
      </c>
      <c r="B8323">
        <f t="shared" si="130"/>
        <v>76</v>
      </c>
      <c r="C8323" t="s">
        <v>33</v>
      </c>
      <c r="D8323" s="1">
        <v>46112</v>
      </c>
      <c r="E8323" t="s">
        <v>34</v>
      </c>
      <c r="AF8323">
        <f>IF(excel_project[[#This Row],[Total Messages]]&gt;0,1,0)</f>
        <v>0</v>
      </c>
    </row>
    <row r="8324" spans="1:32" x14ac:dyDescent="0.3">
      <c r="A8324" t="s">
        <v>114</v>
      </c>
      <c r="B8324">
        <f t="shared" si="130"/>
        <v>76</v>
      </c>
      <c r="C8324" t="s">
        <v>33</v>
      </c>
      <c r="D8324" s="1">
        <v>46113</v>
      </c>
      <c r="E8324" t="s">
        <v>35</v>
      </c>
      <c r="AF8324">
        <f>IF(excel_project[[#This Row],[Total Messages]]&gt;0,1,0)</f>
        <v>0</v>
      </c>
    </row>
    <row r="8325" spans="1:32" x14ac:dyDescent="0.3">
      <c r="A8325" t="s">
        <v>114</v>
      </c>
      <c r="B8325">
        <f t="shared" si="130"/>
        <v>76</v>
      </c>
      <c r="C8325" t="s">
        <v>33</v>
      </c>
      <c r="D8325" s="1">
        <v>46114</v>
      </c>
      <c r="E8325" t="s">
        <v>36</v>
      </c>
      <c r="AF8325">
        <f>IF(excel_project[[#This Row],[Total Messages]]&gt;0,1,0)</f>
        <v>0</v>
      </c>
    </row>
    <row r="8326" spans="1:32" x14ac:dyDescent="0.3">
      <c r="A8326" t="s">
        <v>114</v>
      </c>
      <c r="B8326">
        <f t="shared" si="130"/>
        <v>76</v>
      </c>
      <c r="C8326" t="s">
        <v>33</v>
      </c>
      <c r="D8326" s="1">
        <v>46115</v>
      </c>
      <c r="E8326" t="s">
        <v>38</v>
      </c>
      <c r="F8326">
        <v>2</v>
      </c>
      <c r="G8326">
        <v>1</v>
      </c>
      <c r="H8326">
        <v>1</v>
      </c>
      <c r="I8326" t="s">
        <v>37</v>
      </c>
      <c r="J8326" t="s">
        <v>31</v>
      </c>
      <c r="AF8326">
        <f>IF(excel_project[[#This Row],[Total Messages]]&gt;0,1,0)</f>
        <v>1</v>
      </c>
    </row>
    <row r="8327" spans="1:32" x14ac:dyDescent="0.3">
      <c r="A8327" t="s">
        <v>114</v>
      </c>
      <c r="B8327">
        <f t="shared" si="130"/>
        <v>76</v>
      </c>
      <c r="C8327" t="s">
        <v>33</v>
      </c>
      <c r="D8327" s="1">
        <v>46116</v>
      </c>
      <c r="E8327" t="s">
        <v>39</v>
      </c>
      <c r="F8327">
        <v>4</v>
      </c>
      <c r="G8327">
        <v>1</v>
      </c>
      <c r="H8327">
        <v>3</v>
      </c>
      <c r="I8327" t="s">
        <v>31</v>
      </c>
      <c r="J8327" t="s">
        <v>37</v>
      </c>
      <c r="AF8327">
        <f>IF(excel_project[[#This Row],[Total Messages]]&gt;0,1,0)</f>
        <v>1</v>
      </c>
    </row>
    <row r="8328" spans="1:32" x14ac:dyDescent="0.3">
      <c r="A8328" t="s">
        <v>114</v>
      </c>
      <c r="B8328">
        <f t="shared" si="130"/>
        <v>76</v>
      </c>
      <c r="C8328" t="s">
        <v>33</v>
      </c>
      <c r="D8328" s="1">
        <v>46117</v>
      </c>
      <c r="E8328" t="s">
        <v>40</v>
      </c>
      <c r="AF8328">
        <f>IF(excel_project[[#This Row],[Total Messages]]&gt;0,1,0)</f>
        <v>0</v>
      </c>
    </row>
    <row r="8329" spans="1:32" x14ac:dyDescent="0.3">
      <c r="A8329" t="s">
        <v>114</v>
      </c>
      <c r="B8329">
        <f t="shared" si="130"/>
        <v>76</v>
      </c>
      <c r="C8329" t="s">
        <v>33</v>
      </c>
      <c r="D8329" s="1">
        <v>46118</v>
      </c>
      <c r="E8329" t="s">
        <v>30</v>
      </c>
      <c r="AF8329">
        <f>IF(excel_project[[#This Row],[Total Messages]]&gt;0,1,0)</f>
        <v>0</v>
      </c>
    </row>
    <row r="8330" spans="1:32" x14ac:dyDescent="0.3">
      <c r="A8330" t="s">
        <v>114</v>
      </c>
      <c r="B8330">
        <f t="shared" si="130"/>
        <v>76</v>
      </c>
      <c r="C8330" t="s">
        <v>33</v>
      </c>
      <c r="D8330" s="1">
        <v>46119</v>
      </c>
      <c r="E8330" t="s">
        <v>34</v>
      </c>
      <c r="AF8330">
        <f>IF(excel_project[[#This Row],[Total Messages]]&gt;0,1,0)</f>
        <v>0</v>
      </c>
    </row>
    <row r="8331" spans="1:32" x14ac:dyDescent="0.3">
      <c r="A8331" t="s">
        <v>114</v>
      </c>
      <c r="B8331">
        <f t="shared" si="130"/>
        <v>76</v>
      </c>
      <c r="C8331" t="s">
        <v>33</v>
      </c>
      <c r="D8331" s="1">
        <v>46120</v>
      </c>
      <c r="E8331" t="s">
        <v>35</v>
      </c>
      <c r="AF8331">
        <f>IF(excel_project[[#This Row],[Total Messages]]&gt;0,1,0)</f>
        <v>0</v>
      </c>
    </row>
    <row r="8332" spans="1:32" x14ac:dyDescent="0.3">
      <c r="A8332" t="s">
        <v>114</v>
      </c>
      <c r="B8332">
        <f t="shared" si="130"/>
        <v>76</v>
      </c>
      <c r="C8332" t="s">
        <v>33</v>
      </c>
      <c r="D8332" s="1">
        <v>46121</v>
      </c>
      <c r="E8332" t="s">
        <v>36</v>
      </c>
      <c r="AF8332">
        <f>IF(excel_project[[#This Row],[Total Messages]]&gt;0,1,0)</f>
        <v>0</v>
      </c>
    </row>
    <row r="8333" spans="1:32" x14ac:dyDescent="0.3">
      <c r="A8333" t="s">
        <v>114</v>
      </c>
      <c r="B8333">
        <f t="shared" si="130"/>
        <v>76</v>
      </c>
      <c r="C8333" t="s">
        <v>33</v>
      </c>
      <c r="D8333" s="1">
        <v>46122</v>
      </c>
      <c r="E8333" t="s">
        <v>38</v>
      </c>
      <c r="AF8333">
        <f>IF(excel_project[[#This Row],[Total Messages]]&gt;0,1,0)</f>
        <v>0</v>
      </c>
    </row>
    <row r="8334" spans="1:32" x14ac:dyDescent="0.3">
      <c r="A8334" t="s">
        <v>114</v>
      </c>
      <c r="B8334">
        <f t="shared" si="130"/>
        <v>76</v>
      </c>
      <c r="C8334" t="s">
        <v>33</v>
      </c>
      <c r="D8334" s="1">
        <v>46123</v>
      </c>
      <c r="E8334" t="s">
        <v>39</v>
      </c>
      <c r="AF8334">
        <f>IF(excel_project[[#This Row],[Total Messages]]&gt;0,1,0)</f>
        <v>0</v>
      </c>
    </row>
    <row r="8335" spans="1:32" x14ac:dyDescent="0.3">
      <c r="A8335" t="s">
        <v>114</v>
      </c>
      <c r="B8335">
        <f t="shared" si="130"/>
        <v>76</v>
      </c>
      <c r="C8335" t="s">
        <v>33</v>
      </c>
      <c r="D8335" s="1">
        <v>46124</v>
      </c>
      <c r="E8335" t="s">
        <v>40</v>
      </c>
      <c r="AF8335">
        <f>IF(excel_project[[#This Row],[Total Messages]]&gt;0,1,0)</f>
        <v>0</v>
      </c>
    </row>
    <row r="8336" spans="1:32" x14ac:dyDescent="0.3">
      <c r="A8336" t="s">
        <v>114</v>
      </c>
      <c r="B8336">
        <f t="shared" si="130"/>
        <v>76</v>
      </c>
      <c r="C8336" t="s">
        <v>33</v>
      </c>
      <c r="D8336" s="1">
        <v>46125</v>
      </c>
      <c r="E8336" t="s">
        <v>30</v>
      </c>
      <c r="AF8336">
        <f>IF(excel_project[[#This Row],[Total Messages]]&gt;0,1,0)</f>
        <v>0</v>
      </c>
    </row>
    <row r="8337" spans="1:32" x14ac:dyDescent="0.3">
      <c r="A8337" t="s">
        <v>114</v>
      </c>
      <c r="B8337">
        <f t="shared" si="130"/>
        <v>76</v>
      </c>
      <c r="C8337" t="s">
        <v>33</v>
      </c>
      <c r="D8337" s="1">
        <v>46126</v>
      </c>
      <c r="E8337" t="s">
        <v>34</v>
      </c>
      <c r="AF8337">
        <f>IF(excel_project[[#This Row],[Total Messages]]&gt;0,1,0)</f>
        <v>0</v>
      </c>
    </row>
    <row r="8338" spans="1:32" x14ac:dyDescent="0.3">
      <c r="A8338" t="s">
        <v>114</v>
      </c>
      <c r="B8338">
        <f t="shared" si="130"/>
        <v>76</v>
      </c>
      <c r="C8338" t="s">
        <v>33</v>
      </c>
      <c r="D8338" s="1">
        <v>46127</v>
      </c>
      <c r="E8338" t="s">
        <v>35</v>
      </c>
      <c r="AF8338">
        <f>IF(excel_project[[#This Row],[Total Messages]]&gt;0,1,0)</f>
        <v>0</v>
      </c>
    </row>
    <row r="8339" spans="1:32" x14ac:dyDescent="0.3">
      <c r="A8339" t="s">
        <v>114</v>
      </c>
      <c r="B8339">
        <f t="shared" si="130"/>
        <v>76</v>
      </c>
      <c r="C8339" t="s">
        <v>33</v>
      </c>
      <c r="D8339" s="1">
        <v>46128</v>
      </c>
      <c r="E8339" t="s">
        <v>36</v>
      </c>
      <c r="AF8339">
        <f>IF(excel_project[[#This Row],[Total Messages]]&gt;0,1,0)</f>
        <v>0</v>
      </c>
    </row>
    <row r="8340" spans="1:32" x14ac:dyDescent="0.3">
      <c r="A8340" t="s">
        <v>114</v>
      </c>
      <c r="B8340">
        <f t="shared" si="130"/>
        <v>76</v>
      </c>
      <c r="C8340" t="s">
        <v>33</v>
      </c>
      <c r="D8340" s="1">
        <v>46129</v>
      </c>
      <c r="E8340" t="s">
        <v>38</v>
      </c>
      <c r="AF8340">
        <f>IF(excel_project[[#This Row],[Total Messages]]&gt;0,1,0)</f>
        <v>0</v>
      </c>
    </row>
    <row r="8341" spans="1:32" x14ac:dyDescent="0.3">
      <c r="A8341" t="s">
        <v>114</v>
      </c>
      <c r="B8341">
        <f t="shared" si="130"/>
        <v>76</v>
      </c>
      <c r="C8341" t="s">
        <v>33</v>
      </c>
      <c r="D8341" s="1">
        <v>46130</v>
      </c>
      <c r="E8341" t="s">
        <v>39</v>
      </c>
      <c r="AF8341">
        <f>IF(excel_project[[#This Row],[Total Messages]]&gt;0,1,0)</f>
        <v>0</v>
      </c>
    </row>
    <row r="8342" spans="1:32" x14ac:dyDescent="0.3">
      <c r="A8342" t="s">
        <v>114</v>
      </c>
      <c r="B8342">
        <f t="shared" si="130"/>
        <v>76</v>
      </c>
      <c r="C8342" t="s">
        <v>33</v>
      </c>
      <c r="D8342" s="1">
        <v>46131</v>
      </c>
      <c r="E8342" t="s">
        <v>40</v>
      </c>
      <c r="AF8342">
        <f>IF(excel_project[[#This Row],[Total Messages]]&gt;0,1,0)</f>
        <v>0</v>
      </c>
    </row>
    <row r="8343" spans="1:32" x14ac:dyDescent="0.3">
      <c r="A8343" t="s">
        <v>114</v>
      </c>
      <c r="B8343">
        <f t="shared" si="130"/>
        <v>76</v>
      </c>
      <c r="C8343" t="s">
        <v>33</v>
      </c>
      <c r="D8343" s="1">
        <v>46132</v>
      </c>
      <c r="E8343" t="s">
        <v>30</v>
      </c>
      <c r="AF8343">
        <f>IF(excel_project[[#This Row],[Total Messages]]&gt;0,1,0)</f>
        <v>0</v>
      </c>
    </row>
    <row r="8344" spans="1:32" x14ac:dyDescent="0.3">
      <c r="A8344" t="s">
        <v>114</v>
      </c>
      <c r="B8344">
        <f t="shared" si="130"/>
        <v>76</v>
      </c>
      <c r="C8344" t="s">
        <v>33</v>
      </c>
      <c r="D8344" s="1">
        <v>46133</v>
      </c>
      <c r="E8344" t="s">
        <v>34</v>
      </c>
      <c r="AF8344">
        <f>IF(excel_project[[#This Row],[Total Messages]]&gt;0,1,0)</f>
        <v>0</v>
      </c>
    </row>
    <row r="8345" spans="1:32" x14ac:dyDescent="0.3">
      <c r="A8345" t="s">
        <v>114</v>
      </c>
      <c r="B8345">
        <f t="shared" si="130"/>
        <v>76</v>
      </c>
      <c r="C8345" t="s">
        <v>33</v>
      </c>
      <c r="D8345" s="1">
        <v>46134</v>
      </c>
      <c r="E8345" t="s">
        <v>35</v>
      </c>
      <c r="AF8345">
        <f>IF(excel_project[[#This Row],[Total Messages]]&gt;0,1,0)</f>
        <v>0</v>
      </c>
    </row>
    <row r="8346" spans="1:32" x14ac:dyDescent="0.3">
      <c r="A8346" t="s">
        <v>114</v>
      </c>
      <c r="B8346">
        <f t="shared" si="130"/>
        <v>76</v>
      </c>
      <c r="C8346" t="s">
        <v>33</v>
      </c>
      <c r="D8346" s="1">
        <v>46135</v>
      </c>
      <c r="E8346" t="s">
        <v>36</v>
      </c>
      <c r="AF8346">
        <f>IF(excel_project[[#This Row],[Total Messages]]&gt;0,1,0)</f>
        <v>0</v>
      </c>
    </row>
    <row r="8347" spans="1:32" x14ac:dyDescent="0.3">
      <c r="A8347" t="s">
        <v>114</v>
      </c>
      <c r="B8347">
        <f t="shared" si="130"/>
        <v>76</v>
      </c>
      <c r="C8347" t="s">
        <v>33</v>
      </c>
      <c r="D8347" s="1">
        <v>46136</v>
      </c>
      <c r="E8347" t="s">
        <v>38</v>
      </c>
      <c r="AF8347">
        <f>IF(excel_project[[#This Row],[Total Messages]]&gt;0,1,0)</f>
        <v>0</v>
      </c>
    </row>
    <row r="8348" spans="1:32" x14ac:dyDescent="0.3">
      <c r="A8348" t="s">
        <v>114</v>
      </c>
      <c r="B8348">
        <f t="shared" si="130"/>
        <v>76</v>
      </c>
      <c r="C8348" t="s">
        <v>33</v>
      </c>
      <c r="D8348" s="1">
        <v>46137</v>
      </c>
      <c r="E8348" t="s">
        <v>39</v>
      </c>
      <c r="AF8348">
        <f>IF(excel_project[[#This Row],[Total Messages]]&gt;0,1,0)</f>
        <v>0</v>
      </c>
    </row>
    <row r="8349" spans="1:32" x14ac:dyDescent="0.3">
      <c r="A8349" t="s">
        <v>114</v>
      </c>
      <c r="B8349">
        <f t="shared" si="130"/>
        <v>76</v>
      </c>
      <c r="C8349" t="s">
        <v>33</v>
      </c>
      <c r="D8349" s="1">
        <v>46138</v>
      </c>
      <c r="E8349" t="s">
        <v>40</v>
      </c>
      <c r="AF8349">
        <f>IF(excel_project[[#This Row],[Total Messages]]&gt;0,1,0)</f>
        <v>0</v>
      </c>
    </row>
    <row r="8350" spans="1:32" x14ac:dyDescent="0.3">
      <c r="A8350" t="s">
        <v>114</v>
      </c>
      <c r="B8350">
        <f t="shared" si="130"/>
        <v>76</v>
      </c>
      <c r="C8350" t="s">
        <v>33</v>
      </c>
      <c r="D8350" s="1">
        <v>46139</v>
      </c>
      <c r="E8350" t="s">
        <v>30</v>
      </c>
      <c r="AF8350">
        <f>IF(excel_project[[#This Row],[Total Messages]]&gt;0,1,0)</f>
        <v>0</v>
      </c>
    </row>
    <row r="8351" spans="1:32" x14ac:dyDescent="0.3">
      <c r="A8351" t="s">
        <v>114</v>
      </c>
      <c r="B8351">
        <f t="shared" si="130"/>
        <v>76</v>
      </c>
      <c r="C8351" t="s">
        <v>33</v>
      </c>
      <c r="D8351" s="1">
        <v>46140</v>
      </c>
      <c r="E8351" t="s">
        <v>34</v>
      </c>
      <c r="AF8351">
        <f>IF(excel_project[[#This Row],[Total Messages]]&gt;0,1,0)</f>
        <v>0</v>
      </c>
    </row>
    <row r="8352" spans="1:32" x14ac:dyDescent="0.3">
      <c r="A8352" t="s">
        <v>114</v>
      </c>
      <c r="B8352">
        <f t="shared" si="130"/>
        <v>76</v>
      </c>
      <c r="C8352" t="s">
        <v>33</v>
      </c>
      <c r="D8352" s="1">
        <v>46141</v>
      </c>
      <c r="E8352" t="s">
        <v>35</v>
      </c>
      <c r="AF8352">
        <f>IF(excel_project[[#This Row],[Total Messages]]&gt;0,1,0)</f>
        <v>0</v>
      </c>
    </row>
    <row r="8353" spans="1:32" x14ac:dyDescent="0.3">
      <c r="A8353" t="s">
        <v>114</v>
      </c>
      <c r="B8353">
        <f t="shared" si="130"/>
        <v>76</v>
      </c>
      <c r="C8353" t="s">
        <v>33</v>
      </c>
      <c r="D8353" s="1">
        <v>46142</v>
      </c>
      <c r="E8353" t="s">
        <v>36</v>
      </c>
      <c r="AF8353">
        <f>IF(excel_project[[#This Row],[Total Messages]]&gt;0,1,0)</f>
        <v>0</v>
      </c>
    </row>
    <row r="8354" spans="1:32" x14ac:dyDescent="0.3">
      <c r="A8354" t="s">
        <v>114</v>
      </c>
      <c r="B8354">
        <f t="shared" si="130"/>
        <v>76</v>
      </c>
      <c r="C8354" t="s">
        <v>33</v>
      </c>
      <c r="D8354" s="1">
        <v>46143</v>
      </c>
      <c r="E8354" t="s">
        <v>38</v>
      </c>
      <c r="AF8354">
        <f>IF(excel_project[[#This Row],[Total Messages]]&gt;0,1,0)</f>
        <v>0</v>
      </c>
    </row>
    <row r="8355" spans="1:32" x14ac:dyDescent="0.3">
      <c r="A8355" t="s">
        <v>114</v>
      </c>
      <c r="B8355">
        <f t="shared" si="130"/>
        <v>76</v>
      </c>
      <c r="C8355" t="s">
        <v>33</v>
      </c>
      <c r="D8355" s="1">
        <v>46144</v>
      </c>
      <c r="E8355" t="s">
        <v>39</v>
      </c>
      <c r="AF8355">
        <f>IF(excel_project[[#This Row],[Total Messages]]&gt;0,1,0)</f>
        <v>0</v>
      </c>
    </row>
    <row r="8356" spans="1:32" x14ac:dyDescent="0.3">
      <c r="A8356" t="s">
        <v>114</v>
      </c>
      <c r="B8356">
        <f t="shared" si="130"/>
        <v>76</v>
      </c>
      <c r="C8356" t="s">
        <v>33</v>
      </c>
      <c r="D8356" s="1">
        <v>46145</v>
      </c>
      <c r="E8356" t="s">
        <v>40</v>
      </c>
      <c r="AF8356">
        <f>IF(excel_project[[#This Row],[Total Messages]]&gt;0,1,0)</f>
        <v>0</v>
      </c>
    </row>
    <row r="8357" spans="1:32" x14ac:dyDescent="0.3">
      <c r="A8357" t="s">
        <v>114</v>
      </c>
      <c r="B8357">
        <f t="shared" si="130"/>
        <v>76</v>
      </c>
      <c r="C8357" t="s">
        <v>33</v>
      </c>
      <c r="D8357" s="1">
        <v>46146</v>
      </c>
      <c r="E8357" t="s">
        <v>30</v>
      </c>
      <c r="AF8357">
        <f>IF(excel_project[[#This Row],[Total Messages]]&gt;0,1,0)</f>
        <v>0</v>
      </c>
    </row>
    <row r="8358" spans="1:32" x14ac:dyDescent="0.3">
      <c r="A8358" t="s">
        <v>114</v>
      </c>
      <c r="B8358">
        <f t="shared" si="130"/>
        <v>76</v>
      </c>
      <c r="C8358" t="s">
        <v>33</v>
      </c>
      <c r="D8358" s="1">
        <v>46147</v>
      </c>
      <c r="E8358" t="s">
        <v>34</v>
      </c>
      <c r="AF8358">
        <f>IF(excel_project[[#This Row],[Total Messages]]&gt;0,1,0)</f>
        <v>0</v>
      </c>
    </row>
    <row r="8359" spans="1:32" x14ac:dyDescent="0.3">
      <c r="A8359" t="s">
        <v>114</v>
      </c>
      <c r="B8359">
        <f t="shared" si="130"/>
        <v>76</v>
      </c>
      <c r="C8359" t="s">
        <v>33</v>
      </c>
      <c r="D8359" s="1">
        <v>46148</v>
      </c>
      <c r="E8359" t="s">
        <v>35</v>
      </c>
      <c r="AF8359">
        <f>IF(excel_project[[#This Row],[Total Messages]]&gt;0,1,0)</f>
        <v>0</v>
      </c>
    </row>
    <row r="8360" spans="1:32" x14ac:dyDescent="0.3">
      <c r="A8360" t="s">
        <v>114</v>
      </c>
      <c r="B8360">
        <f t="shared" si="130"/>
        <v>76</v>
      </c>
      <c r="C8360" t="s">
        <v>33</v>
      </c>
      <c r="D8360" s="1">
        <v>46149</v>
      </c>
      <c r="E8360" t="s">
        <v>36</v>
      </c>
      <c r="AF8360">
        <f>IF(excel_project[[#This Row],[Total Messages]]&gt;0,1,0)</f>
        <v>0</v>
      </c>
    </row>
    <row r="8361" spans="1:32" x14ac:dyDescent="0.3">
      <c r="A8361" t="s">
        <v>114</v>
      </c>
      <c r="B8361">
        <f t="shared" si="130"/>
        <v>76</v>
      </c>
      <c r="C8361" t="s">
        <v>33</v>
      </c>
      <c r="D8361" s="1">
        <v>46150</v>
      </c>
      <c r="E8361" t="s">
        <v>38</v>
      </c>
      <c r="AF8361">
        <f>IF(excel_project[[#This Row],[Total Messages]]&gt;0,1,0)</f>
        <v>0</v>
      </c>
    </row>
    <row r="8362" spans="1:32" x14ac:dyDescent="0.3">
      <c r="A8362" t="s">
        <v>115</v>
      </c>
      <c r="B8362">
        <f t="shared" si="130"/>
        <v>77</v>
      </c>
      <c r="C8362" t="s">
        <v>33</v>
      </c>
      <c r="D8362" s="1">
        <v>46041</v>
      </c>
      <c r="E8362" t="s">
        <v>30</v>
      </c>
      <c r="AF8362">
        <f>IF(excel_project[[#This Row],[Total Messages]]&gt;0,1,0)</f>
        <v>0</v>
      </c>
    </row>
    <row r="8363" spans="1:32" x14ac:dyDescent="0.3">
      <c r="A8363" t="s">
        <v>115</v>
      </c>
      <c r="B8363">
        <f t="shared" si="130"/>
        <v>77</v>
      </c>
      <c r="C8363" t="s">
        <v>33</v>
      </c>
      <c r="D8363" s="1">
        <v>46042</v>
      </c>
      <c r="E8363" t="s">
        <v>34</v>
      </c>
      <c r="AF8363">
        <f>IF(excel_project[[#This Row],[Total Messages]]&gt;0,1,0)</f>
        <v>0</v>
      </c>
    </row>
    <row r="8364" spans="1:32" x14ac:dyDescent="0.3">
      <c r="A8364" t="s">
        <v>115</v>
      </c>
      <c r="B8364">
        <f t="shared" si="130"/>
        <v>77</v>
      </c>
      <c r="C8364" t="s">
        <v>33</v>
      </c>
      <c r="D8364" s="1">
        <v>46043</v>
      </c>
      <c r="E8364" t="s">
        <v>35</v>
      </c>
      <c r="AF8364">
        <f>IF(excel_project[[#This Row],[Total Messages]]&gt;0,1,0)</f>
        <v>0</v>
      </c>
    </row>
    <row r="8365" spans="1:32" x14ac:dyDescent="0.3">
      <c r="A8365" t="s">
        <v>115</v>
      </c>
      <c r="B8365">
        <f t="shared" si="130"/>
        <v>77</v>
      </c>
      <c r="C8365" t="s">
        <v>33</v>
      </c>
      <c r="D8365" s="1">
        <v>46044</v>
      </c>
      <c r="E8365" t="s">
        <v>36</v>
      </c>
      <c r="AF8365">
        <f>IF(excel_project[[#This Row],[Total Messages]]&gt;0,1,0)</f>
        <v>0</v>
      </c>
    </row>
    <row r="8366" spans="1:32" x14ac:dyDescent="0.3">
      <c r="A8366" t="s">
        <v>115</v>
      </c>
      <c r="B8366">
        <f t="shared" si="130"/>
        <v>77</v>
      </c>
      <c r="C8366" t="s">
        <v>33</v>
      </c>
      <c r="D8366" s="1">
        <v>46045</v>
      </c>
      <c r="E8366" t="s">
        <v>38</v>
      </c>
      <c r="AF8366">
        <f>IF(excel_project[[#This Row],[Total Messages]]&gt;0,1,0)</f>
        <v>0</v>
      </c>
    </row>
    <row r="8367" spans="1:32" x14ac:dyDescent="0.3">
      <c r="A8367" t="s">
        <v>115</v>
      </c>
      <c r="B8367">
        <f t="shared" si="130"/>
        <v>77</v>
      </c>
      <c r="C8367" t="s">
        <v>33</v>
      </c>
      <c r="D8367" s="1">
        <v>46046</v>
      </c>
      <c r="E8367" t="s">
        <v>39</v>
      </c>
      <c r="AF8367">
        <f>IF(excel_project[[#This Row],[Total Messages]]&gt;0,1,0)</f>
        <v>0</v>
      </c>
    </row>
    <row r="8368" spans="1:32" x14ac:dyDescent="0.3">
      <c r="A8368" t="s">
        <v>115</v>
      </c>
      <c r="B8368">
        <f t="shared" si="130"/>
        <v>77</v>
      </c>
      <c r="C8368" t="s">
        <v>33</v>
      </c>
      <c r="D8368" s="1">
        <v>46047</v>
      </c>
      <c r="E8368" t="s">
        <v>40</v>
      </c>
      <c r="AF8368">
        <f>IF(excel_project[[#This Row],[Total Messages]]&gt;0,1,0)</f>
        <v>0</v>
      </c>
    </row>
    <row r="8369" spans="1:32" x14ac:dyDescent="0.3">
      <c r="A8369" t="s">
        <v>115</v>
      </c>
      <c r="B8369">
        <f t="shared" si="130"/>
        <v>77</v>
      </c>
      <c r="C8369" t="s">
        <v>33</v>
      </c>
      <c r="D8369" s="1">
        <v>46048</v>
      </c>
      <c r="E8369" t="s">
        <v>30</v>
      </c>
      <c r="AF8369">
        <f>IF(excel_project[[#This Row],[Total Messages]]&gt;0,1,0)</f>
        <v>0</v>
      </c>
    </row>
    <row r="8370" spans="1:32" x14ac:dyDescent="0.3">
      <c r="A8370" t="s">
        <v>115</v>
      </c>
      <c r="B8370">
        <f t="shared" si="130"/>
        <v>77</v>
      </c>
      <c r="C8370" t="s">
        <v>33</v>
      </c>
      <c r="D8370" s="1">
        <v>46049</v>
      </c>
      <c r="E8370" t="s">
        <v>34</v>
      </c>
      <c r="AF8370">
        <f>IF(excel_project[[#This Row],[Total Messages]]&gt;0,1,0)</f>
        <v>0</v>
      </c>
    </row>
    <row r="8371" spans="1:32" x14ac:dyDescent="0.3">
      <c r="A8371" t="s">
        <v>115</v>
      </c>
      <c r="B8371">
        <f t="shared" si="130"/>
        <v>77</v>
      </c>
      <c r="C8371" t="s">
        <v>33</v>
      </c>
      <c r="D8371" s="1">
        <v>46050</v>
      </c>
      <c r="E8371" t="s">
        <v>35</v>
      </c>
      <c r="AF8371">
        <f>IF(excel_project[[#This Row],[Total Messages]]&gt;0,1,0)</f>
        <v>0</v>
      </c>
    </row>
    <row r="8372" spans="1:32" x14ac:dyDescent="0.3">
      <c r="A8372" t="s">
        <v>115</v>
      </c>
      <c r="B8372">
        <f t="shared" si="130"/>
        <v>77</v>
      </c>
      <c r="C8372" t="s">
        <v>33</v>
      </c>
      <c r="D8372" s="1">
        <v>46051</v>
      </c>
      <c r="E8372" t="s">
        <v>36</v>
      </c>
      <c r="AF8372">
        <f>IF(excel_project[[#This Row],[Total Messages]]&gt;0,1,0)</f>
        <v>0</v>
      </c>
    </row>
    <row r="8373" spans="1:32" x14ac:dyDescent="0.3">
      <c r="A8373" t="s">
        <v>115</v>
      </c>
      <c r="B8373">
        <f t="shared" si="130"/>
        <v>77</v>
      </c>
      <c r="C8373" t="s">
        <v>33</v>
      </c>
      <c r="D8373" s="1">
        <v>46052</v>
      </c>
      <c r="E8373" t="s">
        <v>38</v>
      </c>
      <c r="AF8373">
        <f>IF(excel_project[[#This Row],[Total Messages]]&gt;0,1,0)</f>
        <v>0</v>
      </c>
    </row>
    <row r="8374" spans="1:32" x14ac:dyDescent="0.3">
      <c r="A8374" t="s">
        <v>115</v>
      </c>
      <c r="B8374">
        <f t="shared" si="130"/>
        <v>77</v>
      </c>
      <c r="C8374" t="s">
        <v>33</v>
      </c>
      <c r="D8374" s="1">
        <v>46053</v>
      </c>
      <c r="E8374" t="s">
        <v>39</v>
      </c>
      <c r="AF8374">
        <f>IF(excel_project[[#This Row],[Total Messages]]&gt;0,1,0)</f>
        <v>0</v>
      </c>
    </row>
    <row r="8375" spans="1:32" x14ac:dyDescent="0.3">
      <c r="A8375" t="s">
        <v>115</v>
      </c>
      <c r="B8375">
        <f t="shared" si="130"/>
        <v>77</v>
      </c>
      <c r="C8375" t="s">
        <v>33</v>
      </c>
      <c r="D8375" s="1">
        <v>46054</v>
      </c>
      <c r="E8375" t="s">
        <v>40</v>
      </c>
      <c r="AF8375">
        <f>IF(excel_project[[#This Row],[Total Messages]]&gt;0,1,0)</f>
        <v>0</v>
      </c>
    </row>
    <row r="8376" spans="1:32" x14ac:dyDescent="0.3">
      <c r="A8376" t="s">
        <v>115</v>
      </c>
      <c r="B8376">
        <f t="shared" si="130"/>
        <v>77</v>
      </c>
      <c r="C8376" t="s">
        <v>33</v>
      </c>
      <c r="D8376" s="1">
        <v>46055</v>
      </c>
      <c r="E8376" t="s">
        <v>30</v>
      </c>
      <c r="AF8376">
        <f>IF(excel_project[[#This Row],[Total Messages]]&gt;0,1,0)</f>
        <v>0</v>
      </c>
    </row>
    <row r="8377" spans="1:32" x14ac:dyDescent="0.3">
      <c r="A8377" t="s">
        <v>115</v>
      </c>
      <c r="B8377">
        <f t="shared" si="130"/>
        <v>77</v>
      </c>
      <c r="C8377" t="s">
        <v>33</v>
      </c>
      <c r="D8377" s="1">
        <v>46056</v>
      </c>
      <c r="E8377" t="s">
        <v>34</v>
      </c>
      <c r="AF8377">
        <f>IF(excel_project[[#This Row],[Total Messages]]&gt;0,1,0)</f>
        <v>0</v>
      </c>
    </row>
    <row r="8378" spans="1:32" x14ac:dyDescent="0.3">
      <c r="A8378" t="s">
        <v>115</v>
      </c>
      <c r="B8378">
        <f t="shared" si="130"/>
        <v>77</v>
      </c>
      <c r="C8378" t="s">
        <v>33</v>
      </c>
      <c r="D8378" s="1">
        <v>46057</v>
      </c>
      <c r="E8378" t="s">
        <v>35</v>
      </c>
      <c r="AF8378">
        <f>IF(excel_project[[#This Row],[Total Messages]]&gt;0,1,0)</f>
        <v>0</v>
      </c>
    </row>
    <row r="8379" spans="1:32" x14ac:dyDescent="0.3">
      <c r="A8379" t="s">
        <v>115</v>
      </c>
      <c r="B8379">
        <f t="shared" si="130"/>
        <v>77</v>
      </c>
      <c r="C8379" t="s">
        <v>33</v>
      </c>
      <c r="D8379" s="1">
        <v>46058</v>
      </c>
      <c r="E8379" t="s">
        <v>36</v>
      </c>
      <c r="AF8379">
        <f>IF(excel_project[[#This Row],[Total Messages]]&gt;0,1,0)</f>
        <v>0</v>
      </c>
    </row>
    <row r="8380" spans="1:32" x14ac:dyDescent="0.3">
      <c r="A8380" t="s">
        <v>115</v>
      </c>
      <c r="B8380">
        <f t="shared" si="130"/>
        <v>77</v>
      </c>
      <c r="C8380" t="s">
        <v>33</v>
      </c>
      <c r="D8380" s="1">
        <v>46059</v>
      </c>
      <c r="E8380" t="s">
        <v>38</v>
      </c>
      <c r="AF8380">
        <f>IF(excel_project[[#This Row],[Total Messages]]&gt;0,1,0)</f>
        <v>0</v>
      </c>
    </row>
    <row r="8381" spans="1:32" x14ac:dyDescent="0.3">
      <c r="A8381" t="s">
        <v>115</v>
      </c>
      <c r="B8381">
        <f t="shared" si="130"/>
        <v>77</v>
      </c>
      <c r="C8381" t="s">
        <v>33</v>
      </c>
      <c r="D8381" s="1">
        <v>46060</v>
      </c>
      <c r="E8381" t="s">
        <v>39</v>
      </c>
      <c r="AF8381">
        <f>IF(excel_project[[#This Row],[Total Messages]]&gt;0,1,0)</f>
        <v>0</v>
      </c>
    </row>
    <row r="8382" spans="1:32" x14ac:dyDescent="0.3">
      <c r="A8382" t="s">
        <v>115</v>
      </c>
      <c r="B8382">
        <f t="shared" si="130"/>
        <v>77</v>
      </c>
      <c r="C8382" t="s">
        <v>33</v>
      </c>
      <c r="D8382" s="1">
        <v>46061</v>
      </c>
      <c r="E8382" t="s">
        <v>40</v>
      </c>
      <c r="AF8382">
        <f>IF(excel_project[[#This Row],[Total Messages]]&gt;0,1,0)</f>
        <v>0</v>
      </c>
    </row>
    <row r="8383" spans="1:32" x14ac:dyDescent="0.3">
      <c r="A8383" t="s">
        <v>115</v>
      </c>
      <c r="B8383">
        <f t="shared" si="130"/>
        <v>77</v>
      </c>
      <c r="C8383" t="s">
        <v>33</v>
      </c>
      <c r="D8383" s="1">
        <v>46062</v>
      </c>
      <c r="E8383" t="s">
        <v>30</v>
      </c>
      <c r="AF8383">
        <f>IF(excel_project[[#This Row],[Total Messages]]&gt;0,1,0)</f>
        <v>0</v>
      </c>
    </row>
    <row r="8384" spans="1:32" x14ac:dyDescent="0.3">
      <c r="A8384" t="s">
        <v>115</v>
      </c>
      <c r="B8384">
        <f t="shared" si="130"/>
        <v>77</v>
      </c>
      <c r="C8384" t="s">
        <v>33</v>
      </c>
      <c r="D8384" s="1">
        <v>46063</v>
      </c>
      <c r="E8384" t="s">
        <v>34</v>
      </c>
      <c r="AF8384">
        <f>IF(excel_project[[#This Row],[Total Messages]]&gt;0,1,0)</f>
        <v>0</v>
      </c>
    </row>
    <row r="8385" spans="1:32" x14ac:dyDescent="0.3">
      <c r="A8385" t="s">
        <v>115</v>
      </c>
      <c r="B8385">
        <f t="shared" si="130"/>
        <v>77</v>
      </c>
      <c r="C8385" t="s">
        <v>33</v>
      </c>
      <c r="D8385" s="1">
        <v>46064</v>
      </c>
      <c r="E8385" t="s">
        <v>35</v>
      </c>
      <c r="AF8385">
        <f>IF(excel_project[[#This Row],[Total Messages]]&gt;0,1,0)</f>
        <v>0</v>
      </c>
    </row>
    <row r="8386" spans="1:32" x14ac:dyDescent="0.3">
      <c r="A8386" t="s">
        <v>115</v>
      </c>
      <c r="B8386">
        <f t="shared" ref="B8386:B8449" si="131">VALUE(LEFT(A8386,LEN(A8386)-1))</f>
        <v>77</v>
      </c>
      <c r="C8386" t="s">
        <v>33</v>
      </c>
      <c r="D8386" s="1">
        <v>46065</v>
      </c>
      <c r="E8386" t="s">
        <v>36</v>
      </c>
      <c r="AF8386">
        <f>IF(excel_project[[#This Row],[Total Messages]]&gt;0,1,0)</f>
        <v>0</v>
      </c>
    </row>
    <row r="8387" spans="1:32" x14ac:dyDescent="0.3">
      <c r="A8387" t="s">
        <v>115</v>
      </c>
      <c r="B8387">
        <f t="shared" si="131"/>
        <v>77</v>
      </c>
      <c r="C8387" t="s">
        <v>33</v>
      </c>
      <c r="D8387" s="1">
        <v>46066</v>
      </c>
      <c r="E8387" t="s">
        <v>38</v>
      </c>
      <c r="AF8387">
        <f>IF(excel_project[[#This Row],[Total Messages]]&gt;0,1,0)</f>
        <v>0</v>
      </c>
    </row>
    <row r="8388" spans="1:32" x14ac:dyDescent="0.3">
      <c r="A8388" t="s">
        <v>115</v>
      </c>
      <c r="B8388">
        <f t="shared" si="131"/>
        <v>77</v>
      </c>
      <c r="C8388" t="s">
        <v>33</v>
      </c>
      <c r="D8388" s="1">
        <v>46067</v>
      </c>
      <c r="E8388" t="s">
        <v>39</v>
      </c>
      <c r="AF8388">
        <f>IF(excel_project[[#This Row],[Total Messages]]&gt;0,1,0)</f>
        <v>0</v>
      </c>
    </row>
    <row r="8389" spans="1:32" x14ac:dyDescent="0.3">
      <c r="A8389" t="s">
        <v>115</v>
      </c>
      <c r="B8389">
        <f t="shared" si="131"/>
        <v>77</v>
      </c>
      <c r="C8389" t="s">
        <v>33</v>
      </c>
      <c r="D8389" s="1">
        <v>46068</v>
      </c>
      <c r="E8389" t="s">
        <v>40</v>
      </c>
      <c r="AF8389">
        <f>IF(excel_project[[#This Row],[Total Messages]]&gt;0,1,0)</f>
        <v>0</v>
      </c>
    </row>
    <row r="8390" spans="1:32" x14ac:dyDescent="0.3">
      <c r="A8390" t="s">
        <v>115</v>
      </c>
      <c r="B8390">
        <f t="shared" si="131"/>
        <v>77</v>
      </c>
      <c r="C8390" t="s">
        <v>33</v>
      </c>
      <c r="D8390" s="1">
        <v>46069</v>
      </c>
      <c r="E8390" t="s">
        <v>30</v>
      </c>
      <c r="AF8390">
        <f>IF(excel_project[[#This Row],[Total Messages]]&gt;0,1,0)</f>
        <v>0</v>
      </c>
    </row>
    <row r="8391" spans="1:32" x14ac:dyDescent="0.3">
      <c r="A8391" t="s">
        <v>115</v>
      </c>
      <c r="B8391">
        <f t="shared" si="131"/>
        <v>77</v>
      </c>
      <c r="C8391" t="s">
        <v>33</v>
      </c>
      <c r="D8391" s="1">
        <v>46070</v>
      </c>
      <c r="E8391" t="s">
        <v>34</v>
      </c>
      <c r="AF8391">
        <f>IF(excel_project[[#This Row],[Total Messages]]&gt;0,1,0)</f>
        <v>0</v>
      </c>
    </row>
    <row r="8392" spans="1:32" x14ac:dyDescent="0.3">
      <c r="A8392" t="s">
        <v>115</v>
      </c>
      <c r="B8392">
        <f t="shared" si="131"/>
        <v>77</v>
      </c>
      <c r="C8392" t="s">
        <v>33</v>
      </c>
      <c r="D8392" s="1">
        <v>46071</v>
      </c>
      <c r="E8392" t="s">
        <v>35</v>
      </c>
      <c r="AF8392">
        <f>IF(excel_project[[#This Row],[Total Messages]]&gt;0,1,0)</f>
        <v>0</v>
      </c>
    </row>
    <row r="8393" spans="1:32" x14ac:dyDescent="0.3">
      <c r="A8393" t="s">
        <v>115</v>
      </c>
      <c r="B8393">
        <f t="shared" si="131"/>
        <v>77</v>
      </c>
      <c r="C8393" t="s">
        <v>33</v>
      </c>
      <c r="D8393" s="1">
        <v>46072</v>
      </c>
      <c r="E8393" t="s">
        <v>36</v>
      </c>
      <c r="AF8393">
        <f>IF(excel_project[[#This Row],[Total Messages]]&gt;0,1,0)</f>
        <v>0</v>
      </c>
    </row>
    <row r="8394" spans="1:32" x14ac:dyDescent="0.3">
      <c r="A8394" t="s">
        <v>115</v>
      </c>
      <c r="B8394">
        <f t="shared" si="131"/>
        <v>77</v>
      </c>
      <c r="C8394" t="s">
        <v>33</v>
      </c>
      <c r="D8394" s="1">
        <v>46073</v>
      </c>
      <c r="E8394" t="s">
        <v>38</v>
      </c>
      <c r="AF8394">
        <f>IF(excel_project[[#This Row],[Total Messages]]&gt;0,1,0)</f>
        <v>0</v>
      </c>
    </row>
    <row r="8395" spans="1:32" x14ac:dyDescent="0.3">
      <c r="A8395" t="s">
        <v>115</v>
      </c>
      <c r="B8395">
        <f t="shared" si="131"/>
        <v>77</v>
      </c>
      <c r="C8395" t="s">
        <v>33</v>
      </c>
      <c r="D8395" s="1">
        <v>46074</v>
      </c>
      <c r="E8395" t="s">
        <v>39</v>
      </c>
      <c r="AF8395">
        <f>IF(excel_project[[#This Row],[Total Messages]]&gt;0,1,0)</f>
        <v>0</v>
      </c>
    </row>
    <row r="8396" spans="1:32" x14ac:dyDescent="0.3">
      <c r="A8396" t="s">
        <v>115</v>
      </c>
      <c r="B8396">
        <f t="shared" si="131"/>
        <v>77</v>
      </c>
      <c r="C8396" t="s">
        <v>33</v>
      </c>
      <c r="D8396" s="1">
        <v>46075</v>
      </c>
      <c r="E8396" t="s">
        <v>40</v>
      </c>
      <c r="AF8396">
        <f>IF(excel_project[[#This Row],[Total Messages]]&gt;0,1,0)</f>
        <v>0</v>
      </c>
    </row>
    <row r="8397" spans="1:32" x14ac:dyDescent="0.3">
      <c r="A8397" t="s">
        <v>115</v>
      </c>
      <c r="B8397">
        <f t="shared" si="131"/>
        <v>77</v>
      </c>
      <c r="C8397" t="s">
        <v>33</v>
      </c>
      <c r="D8397" s="1">
        <v>46076</v>
      </c>
      <c r="E8397" t="s">
        <v>30</v>
      </c>
      <c r="AF8397">
        <f>IF(excel_project[[#This Row],[Total Messages]]&gt;0,1,0)</f>
        <v>0</v>
      </c>
    </row>
    <row r="8398" spans="1:32" x14ac:dyDescent="0.3">
      <c r="A8398" t="s">
        <v>115</v>
      </c>
      <c r="B8398">
        <f t="shared" si="131"/>
        <v>77</v>
      </c>
      <c r="C8398" t="s">
        <v>33</v>
      </c>
      <c r="D8398" s="1">
        <v>46077</v>
      </c>
      <c r="E8398" t="s">
        <v>34</v>
      </c>
      <c r="AF8398">
        <f>IF(excel_project[[#This Row],[Total Messages]]&gt;0,1,0)</f>
        <v>0</v>
      </c>
    </row>
    <row r="8399" spans="1:32" x14ac:dyDescent="0.3">
      <c r="A8399" t="s">
        <v>115</v>
      </c>
      <c r="B8399">
        <f t="shared" si="131"/>
        <v>77</v>
      </c>
      <c r="C8399" t="s">
        <v>33</v>
      </c>
      <c r="D8399" s="1">
        <v>46078</v>
      </c>
      <c r="E8399" t="s">
        <v>35</v>
      </c>
      <c r="AF8399">
        <f>IF(excel_project[[#This Row],[Total Messages]]&gt;0,1,0)</f>
        <v>0</v>
      </c>
    </row>
    <row r="8400" spans="1:32" x14ac:dyDescent="0.3">
      <c r="A8400" t="s">
        <v>115</v>
      </c>
      <c r="B8400">
        <f t="shared" si="131"/>
        <v>77</v>
      </c>
      <c r="C8400" t="s">
        <v>33</v>
      </c>
      <c r="D8400" s="1">
        <v>46079</v>
      </c>
      <c r="E8400" t="s">
        <v>36</v>
      </c>
      <c r="AF8400">
        <f>IF(excel_project[[#This Row],[Total Messages]]&gt;0,1,0)</f>
        <v>0</v>
      </c>
    </row>
    <row r="8401" spans="1:32" x14ac:dyDescent="0.3">
      <c r="A8401" t="s">
        <v>115</v>
      </c>
      <c r="B8401">
        <f t="shared" si="131"/>
        <v>77</v>
      </c>
      <c r="C8401" t="s">
        <v>33</v>
      </c>
      <c r="D8401" s="1">
        <v>46080</v>
      </c>
      <c r="E8401" t="s">
        <v>38</v>
      </c>
      <c r="AF8401">
        <f>IF(excel_project[[#This Row],[Total Messages]]&gt;0,1,0)</f>
        <v>0</v>
      </c>
    </row>
    <row r="8402" spans="1:32" x14ac:dyDescent="0.3">
      <c r="A8402" t="s">
        <v>115</v>
      </c>
      <c r="B8402">
        <f t="shared" si="131"/>
        <v>77</v>
      </c>
      <c r="C8402" t="s">
        <v>33</v>
      </c>
      <c r="D8402" s="1">
        <v>46081</v>
      </c>
      <c r="E8402" t="s">
        <v>39</v>
      </c>
      <c r="AF8402">
        <f>IF(excel_project[[#This Row],[Total Messages]]&gt;0,1,0)</f>
        <v>0</v>
      </c>
    </row>
    <row r="8403" spans="1:32" x14ac:dyDescent="0.3">
      <c r="A8403" t="s">
        <v>115</v>
      </c>
      <c r="B8403">
        <f t="shared" si="131"/>
        <v>77</v>
      </c>
      <c r="C8403" t="s">
        <v>33</v>
      </c>
      <c r="D8403" s="1">
        <v>46082</v>
      </c>
      <c r="E8403" t="s">
        <v>40</v>
      </c>
      <c r="AF8403">
        <f>IF(excel_project[[#This Row],[Total Messages]]&gt;0,1,0)</f>
        <v>0</v>
      </c>
    </row>
    <row r="8404" spans="1:32" x14ac:dyDescent="0.3">
      <c r="A8404" t="s">
        <v>115</v>
      </c>
      <c r="B8404">
        <f t="shared" si="131"/>
        <v>77</v>
      </c>
      <c r="C8404" t="s">
        <v>33</v>
      </c>
      <c r="D8404" s="1">
        <v>46083</v>
      </c>
      <c r="E8404" t="s">
        <v>30</v>
      </c>
      <c r="AF8404">
        <f>IF(excel_project[[#This Row],[Total Messages]]&gt;0,1,0)</f>
        <v>0</v>
      </c>
    </row>
    <row r="8405" spans="1:32" x14ac:dyDescent="0.3">
      <c r="A8405" t="s">
        <v>115</v>
      </c>
      <c r="B8405">
        <f t="shared" si="131"/>
        <v>77</v>
      </c>
      <c r="C8405" t="s">
        <v>33</v>
      </c>
      <c r="D8405" s="1">
        <v>46084</v>
      </c>
      <c r="E8405" t="s">
        <v>34</v>
      </c>
      <c r="AF8405">
        <f>IF(excel_project[[#This Row],[Total Messages]]&gt;0,1,0)</f>
        <v>0</v>
      </c>
    </row>
    <row r="8406" spans="1:32" x14ac:dyDescent="0.3">
      <c r="A8406" t="s">
        <v>115</v>
      </c>
      <c r="B8406">
        <f t="shared" si="131"/>
        <v>77</v>
      </c>
      <c r="C8406" t="s">
        <v>33</v>
      </c>
      <c r="D8406" s="1">
        <v>46085</v>
      </c>
      <c r="E8406" t="s">
        <v>35</v>
      </c>
      <c r="AF8406">
        <f>IF(excel_project[[#This Row],[Total Messages]]&gt;0,1,0)</f>
        <v>0</v>
      </c>
    </row>
    <row r="8407" spans="1:32" x14ac:dyDescent="0.3">
      <c r="A8407" t="s">
        <v>115</v>
      </c>
      <c r="B8407">
        <f t="shared" si="131"/>
        <v>77</v>
      </c>
      <c r="C8407" t="s">
        <v>33</v>
      </c>
      <c r="D8407" s="1">
        <v>46086</v>
      </c>
      <c r="E8407" t="s">
        <v>36</v>
      </c>
      <c r="AF8407">
        <f>IF(excel_project[[#This Row],[Total Messages]]&gt;0,1,0)</f>
        <v>0</v>
      </c>
    </row>
    <row r="8408" spans="1:32" x14ac:dyDescent="0.3">
      <c r="A8408" t="s">
        <v>115</v>
      </c>
      <c r="B8408">
        <f t="shared" si="131"/>
        <v>77</v>
      </c>
      <c r="C8408" t="s">
        <v>33</v>
      </c>
      <c r="D8408" s="1">
        <v>46087</v>
      </c>
      <c r="E8408" t="s">
        <v>38</v>
      </c>
      <c r="AF8408">
        <f>IF(excel_project[[#This Row],[Total Messages]]&gt;0,1,0)</f>
        <v>0</v>
      </c>
    </row>
    <row r="8409" spans="1:32" x14ac:dyDescent="0.3">
      <c r="A8409" t="s">
        <v>115</v>
      </c>
      <c r="B8409">
        <f t="shared" si="131"/>
        <v>77</v>
      </c>
      <c r="C8409" t="s">
        <v>33</v>
      </c>
      <c r="D8409" s="1">
        <v>46088</v>
      </c>
      <c r="E8409" t="s">
        <v>39</v>
      </c>
      <c r="AF8409">
        <f>IF(excel_project[[#This Row],[Total Messages]]&gt;0,1,0)</f>
        <v>0</v>
      </c>
    </row>
    <row r="8410" spans="1:32" x14ac:dyDescent="0.3">
      <c r="A8410" t="s">
        <v>115</v>
      </c>
      <c r="B8410">
        <f t="shared" si="131"/>
        <v>77</v>
      </c>
      <c r="C8410" t="s">
        <v>33</v>
      </c>
      <c r="D8410" s="1">
        <v>46089</v>
      </c>
      <c r="E8410" t="s">
        <v>40</v>
      </c>
      <c r="AF8410">
        <f>IF(excel_project[[#This Row],[Total Messages]]&gt;0,1,0)</f>
        <v>0</v>
      </c>
    </row>
    <row r="8411" spans="1:32" x14ac:dyDescent="0.3">
      <c r="A8411" t="s">
        <v>115</v>
      </c>
      <c r="B8411">
        <f t="shared" si="131"/>
        <v>77</v>
      </c>
      <c r="C8411" t="s">
        <v>33</v>
      </c>
      <c r="D8411" s="1">
        <v>46090</v>
      </c>
      <c r="E8411" t="s">
        <v>30</v>
      </c>
      <c r="AF8411">
        <f>IF(excel_project[[#This Row],[Total Messages]]&gt;0,1,0)</f>
        <v>0</v>
      </c>
    </row>
    <row r="8412" spans="1:32" x14ac:dyDescent="0.3">
      <c r="A8412" t="s">
        <v>115</v>
      </c>
      <c r="B8412">
        <f t="shared" si="131"/>
        <v>77</v>
      </c>
      <c r="C8412" t="s">
        <v>33</v>
      </c>
      <c r="D8412" s="1">
        <v>46091</v>
      </c>
      <c r="E8412" t="s">
        <v>34</v>
      </c>
      <c r="AF8412">
        <f>IF(excel_project[[#This Row],[Total Messages]]&gt;0,1,0)</f>
        <v>0</v>
      </c>
    </row>
    <row r="8413" spans="1:32" x14ac:dyDescent="0.3">
      <c r="A8413" t="s">
        <v>115</v>
      </c>
      <c r="B8413">
        <f t="shared" si="131"/>
        <v>77</v>
      </c>
      <c r="C8413" t="s">
        <v>33</v>
      </c>
      <c r="D8413" s="1">
        <v>46092</v>
      </c>
      <c r="E8413" t="s">
        <v>35</v>
      </c>
      <c r="AF8413">
        <f>IF(excel_project[[#This Row],[Total Messages]]&gt;0,1,0)</f>
        <v>0</v>
      </c>
    </row>
    <row r="8414" spans="1:32" x14ac:dyDescent="0.3">
      <c r="A8414" t="s">
        <v>115</v>
      </c>
      <c r="B8414">
        <f t="shared" si="131"/>
        <v>77</v>
      </c>
      <c r="C8414" t="s">
        <v>33</v>
      </c>
      <c r="D8414" s="1">
        <v>46093</v>
      </c>
      <c r="E8414" t="s">
        <v>36</v>
      </c>
      <c r="AF8414">
        <f>IF(excel_project[[#This Row],[Total Messages]]&gt;0,1,0)</f>
        <v>0</v>
      </c>
    </row>
    <row r="8415" spans="1:32" x14ac:dyDescent="0.3">
      <c r="A8415" t="s">
        <v>115</v>
      </c>
      <c r="B8415">
        <f t="shared" si="131"/>
        <v>77</v>
      </c>
      <c r="C8415" t="s">
        <v>33</v>
      </c>
      <c r="D8415" s="1">
        <v>46094</v>
      </c>
      <c r="E8415" t="s">
        <v>38</v>
      </c>
      <c r="AF8415">
        <f>IF(excel_project[[#This Row],[Total Messages]]&gt;0,1,0)</f>
        <v>0</v>
      </c>
    </row>
    <row r="8416" spans="1:32" x14ac:dyDescent="0.3">
      <c r="A8416" t="s">
        <v>115</v>
      </c>
      <c r="B8416">
        <f t="shared" si="131"/>
        <v>77</v>
      </c>
      <c r="C8416" t="s">
        <v>33</v>
      </c>
      <c r="D8416" s="1">
        <v>46095</v>
      </c>
      <c r="E8416" t="s">
        <v>39</v>
      </c>
      <c r="AF8416">
        <f>IF(excel_project[[#This Row],[Total Messages]]&gt;0,1,0)</f>
        <v>0</v>
      </c>
    </row>
    <row r="8417" spans="1:32" x14ac:dyDescent="0.3">
      <c r="A8417" t="s">
        <v>115</v>
      </c>
      <c r="B8417">
        <f t="shared" si="131"/>
        <v>77</v>
      </c>
      <c r="C8417" t="s">
        <v>33</v>
      </c>
      <c r="D8417" s="1">
        <v>46096</v>
      </c>
      <c r="E8417" t="s">
        <v>40</v>
      </c>
      <c r="AF8417">
        <f>IF(excel_project[[#This Row],[Total Messages]]&gt;0,1,0)</f>
        <v>0</v>
      </c>
    </row>
    <row r="8418" spans="1:32" x14ac:dyDescent="0.3">
      <c r="A8418" t="s">
        <v>115</v>
      </c>
      <c r="B8418">
        <f t="shared" si="131"/>
        <v>77</v>
      </c>
      <c r="C8418" t="s">
        <v>33</v>
      </c>
      <c r="D8418" s="1">
        <v>46097</v>
      </c>
      <c r="E8418" t="s">
        <v>30</v>
      </c>
      <c r="AF8418">
        <f>IF(excel_project[[#This Row],[Total Messages]]&gt;0,1,0)</f>
        <v>0</v>
      </c>
    </row>
    <row r="8419" spans="1:32" x14ac:dyDescent="0.3">
      <c r="A8419" t="s">
        <v>115</v>
      </c>
      <c r="B8419">
        <f t="shared" si="131"/>
        <v>77</v>
      </c>
      <c r="C8419" t="s">
        <v>33</v>
      </c>
      <c r="D8419" s="1">
        <v>46098</v>
      </c>
      <c r="E8419" t="s">
        <v>34</v>
      </c>
      <c r="AF8419">
        <f>IF(excel_project[[#This Row],[Total Messages]]&gt;0,1,0)</f>
        <v>0</v>
      </c>
    </row>
    <row r="8420" spans="1:32" x14ac:dyDescent="0.3">
      <c r="A8420" t="s">
        <v>115</v>
      </c>
      <c r="B8420">
        <f t="shared" si="131"/>
        <v>77</v>
      </c>
      <c r="C8420" t="s">
        <v>33</v>
      </c>
      <c r="D8420" s="1">
        <v>46099</v>
      </c>
      <c r="E8420" t="s">
        <v>35</v>
      </c>
      <c r="AF8420">
        <f>IF(excel_project[[#This Row],[Total Messages]]&gt;0,1,0)</f>
        <v>0</v>
      </c>
    </row>
    <row r="8421" spans="1:32" x14ac:dyDescent="0.3">
      <c r="A8421" t="s">
        <v>115</v>
      </c>
      <c r="B8421">
        <f t="shared" si="131"/>
        <v>77</v>
      </c>
      <c r="C8421" t="s">
        <v>33</v>
      </c>
      <c r="D8421" s="1">
        <v>46100</v>
      </c>
      <c r="E8421" t="s">
        <v>36</v>
      </c>
      <c r="AF8421">
        <f>IF(excel_project[[#This Row],[Total Messages]]&gt;0,1,0)</f>
        <v>0</v>
      </c>
    </row>
    <row r="8422" spans="1:32" x14ac:dyDescent="0.3">
      <c r="A8422" t="s">
        <v>115</v>
      </c>
      <c r="B8422">
        <f t="shared" si="131"/>
        <v>77</v>
      </c>
      <c r="C8422" t="s">
        <v>33</v>
      </c>
      <c r="D8422" s="1">
        <v>46101</v>
      </c>
      <c r="E8422" t="s">
        <v>38</v>
      </c>
      <c r="AF8422">
        <f>IF(excel_project[[#This Row],[Total Messages]]&gt;0,1,0)</f>
        <v>0</v>
      </c>
    </row>
    <row r="8423" spans="1:32" x14ac:dyDescent="0.3">
      <c r="A8423" t="s">
        <v>115</v>
      </c>
      <c r="B8423">
        <f t="shared" si="131"/>
        <v>77</v>
      </c>
      <c r="C8423" t="s">
        <v>33</v>
      </c>
      <c r="D8423" s="1">
        <v>46102</v>
      </c>
      <c r="E8423" t="s">
        <v>39</v>
      </c>
      <c r="F8423">
        <v>1</v>
      </c>
      <c r="G8423">
        <v>1</v>
      </c>
      <c r="I8423" t="s">
        <v>31</v>
      </c>
      <c r="J8423" t="s">
        <v>31</v>
      </c>
      <c r="AF8423">
        <f>IF(excel_project[[#This Row],[Total Messages]]&gt;0,1,0)</f>
        <v>1</v>
      </c>
    </row>
    <row r="8424" spans="1:32" x14ac:dyDescent="0.3">
      <c r="A8424" t="s">
        <v>115</v>
      </c>
      <c r="B8424">
        <f t="shared" si="131"/>
        <v>77</v>
      </c>
      <c r="C8424" t="s">
        <v>33</v>
      </c>
      <c r="D8424" s="1">
        <v>46103</v>
      </c>
      <c r="E8424" t="s">
        <v>40</v>
      </c>
      <c r="AF8424">
        <f>IF(excel_project[[#This Row],[Total Messages]]&gt;0,1,0)</f>
        <v>0</v>
      </c>
    </row>
    <row r="8425" spans="1:32" x14ac:dyDescent="0.3">
      <c r="A8425" t="s">
        <v>115</v>
      </c>
      <c r="B8425">
        <f t="shared" si="131"/>
        <v>77</v>
      </c>
      <c r="C8425" t="s">
        <v>33</v>
      </c>
      <c r="D8425" s="1">
        <v>46104</v>
      </c>
      <c r="E8425" t="s">
        <v>30</v>
      </c>
      <c r="AF8425">
        <f>IF(excel_project[[#This Row],[Total Messages]]&gt;0,1,0)</f>
        <v>0</v>
      </c>
    </row>
    <row r="8426" spans="1:32" x14ac:dyDescent="0.3">
      <c r="A8426" t="s">
        <v>115</v>
      </c>
      <c r="B8426">
        <f t="shared" si="131"/>
        <v>77</v>
      </c>
      <c r="C8426" t="s">
        <v>33</v>
      </c>
      <c r="D8426" s="1">
        <v>46105</v>
      </c>
      <c r="E8426" t="s">
        <v>34</v>
      </c>
      <c r="AF8426">
        <f>IF(excel_project[[#This Row],[Total Messages]]&gt;0,1,0)</f>
        <v>0</v>
      </c>
    </row>
    <row r="8427" spans="1:32" x14ac:dyDescent="0.3">
      <c r="A8427" t="s">
        <v>115</v>
      </c>
      <c r="B8427">
        <f t="shared" si="131"/>
        <v>77</v>
      </c>
      <c r="C8427" t="s">
        <v>33</v>
      </c>
      <c r="D8427" s="1">
        <v>46106</v>
      </c>
      <c r="E8427" t="s">
        <v>35</v>
      </c>
      <c r="AF8427">
        <f>IF(excel_project[[#This Row],[Total Messages]]&gt;0,1,0)</f>
        <v>0</v>
      </c>
    </row>
    <row r="8428" spans="1:32" x14ac:dyDescent="0.3">
      <c r="A8428" t="s">
        <v>115</v>
      </c>
      <c r="B8428">
        <f t="shared" si="131"/>
        <v>77</v>
      </c>
      <c r="C8428" t="s">
        <v>33</v>
      </c>
      <c r="D8428" s="1">
        <v>46107</v>
      </c>
      <c r="E8428" t="s">
        <v>36</v>
      </c>
      <c r="AF8428">
        <f>IF(excel_project[[#This Row],[Total Messages]]&gt;0,1,0)</f>
        <v>0</v>
      </c>
    </row>
    <row r="8429" spans="1:32" x14ac:dyDescent="0.3">
      <c r="A8429" t="s">
        <v>115</v>
      </c>
      <c r="B8429">
        <f t="shared" si="131"/>
        <v>77</v>
      </c>
      <c r="C8429" t="s">
        <v>33</v>
      </c>
      <c r="D8429" s="1">
        <v>46108</v>
      </c>
      <c r="E8429" t="s">
        <v>38</v>
      </c>
      <c r="AF8429">
        <f>IF(excel_project[[#This Row],[Total Messages]]&gt;0,1,0)</f>
        <v>0</v>
      </c>
    </row>
    <row r="8430" spans="1:32" x14ac:dyDescent="0.3">
      <c r="A8430" t="s">
        <v>115</v>
      </c>
      <c r="B8430">
        <f t="shared" si="131"/>
        <v>77</v>
      </c>
      <c r="C8430" t="s">
        <v>33</v>
      </c>
      <c r="D8430" s="1">
        <v>46109</v>
      </c>
      <c r="E8430" t="s">
        <v>39</v>
      </c>
      <c r="AF8430">
        <f>IF(excel_project[[#This Row],[Total Messages]]&gt;0,1,0)</f>
        <v>0</v>
      </c>
    </row>
    <row r="8431" spans="1:32" x14ac:dyDescent="0.3">
      <c r="A8431" t="s">
        <v>115</v>
      </c>
      <c r="B8431">
        <f t="shared" si="131"/>
        <v>77</v>
      </c>
      <c r="C8431" t="s">
        <v>33</v>
      </c>
      <c r="D8431" s="1">
        <v>46110</v>
      </c>
      <c r="E8431" t="s">
        <v>40</v>
      </c>
      <c r="AF8431">
        <f>IF(excel_project[[#This Row],[Total Messages]]&gt;0,1,0)</f>
        <v>0</v>
      </c>
    </row>
    <row r="8432" spans="1:32" x14ac:dyDescent="0.3">
      <c r="A8432" t="s">
        <v>115</v>
      </c>
      <c r="B8432">
        <f t="shared" si="131"/>
        <v>77</v>
      </c>
      <c r="C8432" t="s">
        <v>33</v>
      </c>
      <c r="D8432" s="1">
        <v>46111</v>
      </c>
      <c r="E8432" t="s">
        <v>30</v>
      </c>
      <c r="AF8432">
        <f>IF(excel_project[[#This Row],[Total Messages]]&gt;0,1,0)</f>
        <v>0</v>
      </c>
    </row>
    <row r="8433" spans="1:32" x14ac:dyDescent="0.3">
      <c r="A8433" t="s">
        <v>115</v>
      </c>
      <c r="B8433">
        <f t="shared" si="131"/>
        <v>77</v>
      </c>
      <c r="C8433" t="s">
        <v>33</v>
      </c>
      <c r="D8433" s="1">
        <v>46112</v>
      </c>
      <c r="E8433" t="s">
        <v>34</v>
      </c>
      <c r="AF8433">
        <f>IF(excel_project[[#This Row],[Total Messages]]&gt;0,1,0)</f>
        <v>0</v>
      </c>
    </row>
    <row r="8434" spans="1:32" x14ac:dyDescent="0.3">
      <c r="A8434" t="s">
        <v>115</v>
      </c>
      <c r="B8434">
        <f t="shared" si="131"/>
        <v>77</v>
      </c>
      <c r="C8434" t="s">
        <v>33</v>
      </c>
      <c r="D8434" s="1">
        <v>46113</v>
      </c>
      <c r="E8434" t="s">
        <v>35</v>
      </c>
      <c r="AF8434">
        <f>IF(excel_project[[#This Row],[Total Messages]]&gt;0,1,0)</f>
        <v>0</v>
      </c>
    </row>
    <row r="8435" spans="1:32" x14ac:dyDescent="0.3">
      <c r="A8435" t="s">
        <v>115</v>
      </c>
      <c r="B8435">
        <f t="shared" si="131"/>
        <v>77</v>
      </c>
      <c r="C8435" t="s">
        <v>33</v>
      </c>
      <c r="D8435" s="1">
        <v>46114</v>
      </c>
      <c r="E8435" t="s">
        <v>36</v>
      </c>
      <c r="AF8435">
        <f>IF(excel_project[[#This Row],[Total Messages]]&gt;0,1,0)</f>
        <v>0</v>
      </c>
    </row>
    <row r="8436" spans="1:32" x14ac:dyDescent="0.3">
      <c r="A8436" t="s">
        <v>115</v>
      </c>
      <c r="B8436">
        <f t="shared" si="131"/>
        <v>77</v>
      </c>
      <c r="C8436" t="s">
        <v>33</v>
      </c>
      <c r="D8436" s="1">
        <v>46115</v>
      </c>
      <c r="E8436" t="s">
        <v>38</v>
      </c>
      <c r="AF8436">
        <f>IF(excel_project[[#This Row],[Total Messages]]&gt;0,1,0)</f>
        <v>0</v>
      </c>
    </row>
    <row r="8437" spans="1:32" x14ac:dyDescent="0.3">
      <c r="A8437" t="s">
        <v>115</v>
      </c>
      <c r="B8437">
        <f t="shared" si="131"/>
        <v>77</v>
      </c>
      <c r="C8437" t="s">
        <v>33</v>
      </c>
      <c r="D8437" s="1">
        <v>46116</v>
      </c>
      <c r="E8437" t="s">
        <v>39</v>
      </c>
      <c r="AF8437">
        <f>IF(excel_project[[#This Row],[Total Messages]]&gt;0,1,0)</f>
        <v>0</v>
      </c>
    </row>
    <row r="8438" spans="1:32" x14ac:dyDescent="0.3">
      <c r="A8438" t="s">
        <v>115</v>
      </c>
      <c r="B8438">
        <f t="shared" si="131"/>
        <v>77</v>
      </c>
      <c r="C8438" t="s">
        <v>33</v>
      </c>
      <c r="D8438" s="1">
        <v>46117</v>
      </c>
      <c r="E8438" t="s">
        <v>40</v>
      </c>
      <c r="AF8438">
        <f>IF(excel_project[[#This Row],[Total Messages]]&gt;0,1,0)</f>
        <v>0</v>
      </c>
    </row>
    <row r="8439" spans="1:32" x14ac:dyDescent="0.3">
      <c r="A8439" t="s">
        <v>115</v>
      </c>
      <c r="B8439">
        <f t="shared" si="131"/>
        <v>77</v>
      </c>
      <c r="C8439" t="s">
        <v>33</v>
      </c>
      <c r="D8439" s="1">
        <v>46118</v>
      </c>
      <c r="E8439" t="s">
        <v>30</v>
      </c>
      <c r="AF8439">
        <f>IF(excel_project[[#This Row],[Total Messages]]&gt;0,1,0)</f>
        <v>0</v>
      </c>
    </row>
    <row r="8440" spans="1:32" x14ac:dyDescent="0.3">
      <c r="A8440" t="s">
        <v>115</v>
      </c>
      <c r="B8440">
        <f t="shared" si="131"/>
        <v>77</v>
      </c>
      <c r="C8440" t="s">
        <v>33</v>
      </c>
      <c r="D8440" s="1">
        <v>46119</v>
      </c>
      <c r="E8440" t="s">
        <v>34</v>
      </c>
      <c r="AF8440">
        <f>IF(excel_project[[#This Row],[Total Messages]]&gt;0,1,0)</f>
        <v>0</v>
      </c>
    </row>
    <row r="8441" spans="1:32" x14ac:dyDescent="0.3">
      <c r="A8441" t="s">
        <v>115</v>
      </c>
      <c r="B8441">
        <f t="shared" si="131"/>
        <v>77</v>
      </c>
      <c r="C8441" t="s">
        <v>33</v>
      </c>
      <c r="D8441" s="1">
        <v>46120</v>
      </c>
      <c r="E8441" t="s">
        <v>35</v>
      </c>
      <c r="AF8441">
        <f>IF(excel_project[[#This Row],[Total Messages]]&gt;0,1,0)</f>
        <v>0</v>
      </c>
    </row>
    <row r="8442" spans="1:32" x14ac:dyDescent="0.3">
      <c r="A8442" t="s">
        <v>115</v>
      </c>
      <c r="B8442">
        <f t="shared" si="131"/>
        <v>77</v>
      </c>
      <c r="C8442" t="s">
        <v>33</v>
      </c>
      <c r="D8442" s="1">
        <v>46121</v>
      </c>
      <c r="E8442" t="s">
        <v>36</v>
      </c>
      <c r="AF8442">
        <f>IF(excel_project[[#This Row],[Total Messages]]&gt;0,1,0)</f>
        <v>0</v>
      </c>
    </row>
    <row r="8443" spans="1:32" x14ac:dyDescent="0.3">
      <c r="A8443" t="s">
        <v>115</v>
      </c>
      <c r="B8443">
        <f t="shared" si="131"/>
        <v>77</v>
      </c>
      <c r="C8443" t="s">
        <v>33</v>
      </c>
      <c r="D8443" s="1">
        <v>46122</v>
      </c>
      <c r="E8443" t="s">
        <v>38</v>
      </c>
      <c r="F8443">
        <v>18</v>
      </c>
      <c r="G8443">
        <v>9</v>
      </c>
      <c r="H8443">
        <v>9</v>
      </c>
      <c r="I8443" t="s">
        <v>31</v>
      </c>
      <c r="J8443" t="s">
        <v>31</v>
      </c>
      <c r="W8443">
        <v>1</v>
      </c>
      <c r="AF8443">
        <f>IF(excel_project[[#This Row],[Total Messages]]&gt;0,1,0)</f>
        <v>1</v>
      </c>
    </row>
    <row r="8444" spans="1:32" x14ac:dyDescent="0.3">
      <c r="A8444" t="s">
        <v>115</v>
      </c>
      <c r="B8444">
        <f t="shared" si="131"/>
        <v>77</v>
      </c>
      <c r="C8444" t="s">
        <v>33</v>
      </c>
      <c r="D8444" s="1">
        <v>46123</v>
      </c>
      <c r="E8444" t="s">
        <v>39</v>
      </c>
      <c r="AF8444">
        <f>IF(excel_project[[#This Row],[Total Messages]]&gt;0,1,0)</f>
        <v>0</v>
      </c>
    </row>
    <row r="8445" spans="1:32" x14ac:dyDescent="0.3">
      <c r="A8445" t="s">
        <v>115</v>
      </c>
      <c r="B8445">
        <f t="shared" si="131"/>
        <v>77</v>
      </c>
      <c r="C8445" t="s">
        <v>33</v>
      </c>
      <c r="D8445" s="1">
        <v>46124</v>
      </c>
      <c r="E8445" t="s">
        <v>40</v>
      </c>
      <c r="AF8445">
        <f>IF(excel_project[[#This Row],[Total Messages]]&gt;0,1,0)</f>
        <v>0</v>
      </c>
    </row>
    <row r="8446" spans="1:32" x14ac:dyDescent="0.3">
      <c r="A8446" t="s">
        <v>115</v>
      </c>
      <c r="B8446">
        <f t="shared" si="131"/>
        <v>77</v>
      </c>
      <c r="C8446" t="s">
        <v>33</v>
      </c>
      <c r="D8446" s="1">
        <v>46125</v>
      </c>
      <c r="E8446" t="s">
        <v>30</v>
      </c>
      <c r="AF8446">
        <f>IF(excel_project[[#This Row],[Total Messages]]&gt;0,1,0)</f>
        <v>0</v>
      </c>
    </row>
    <row r="8447" spans="1:32" x14ac:dyDescent="0.3">
      <c r="A8447" t="s">
        <v>115</v>
      </c>
      <c r="B8447">
        <f t="shared" si="131"/>
        <v>77</v>
      </c>
      <c r="C8447" t="s">
        <v>33</v>
      </c>
      <c r="D8447" s="1">
        <v>46126</v>
      </c>
      <c r="E8447" t="s">
        <v>34</v>
      </c>
      <c r="AF8447">
        <f>IF(excel_project[[#This Row],[Total Messages]]&gt;0,1,0)</f>
        <v>0</v>
      </c>
    </row>
    <row r="8448" spans="1:32" x14ac:dyDescent="0.3">
      <c r="A8448" t="s">
        <v>115</v>
      </c>
      <c r="B8448">
        <f t="shared" si="131"/>
        <v>77</v>
      </c>
      <c r="C8448" t="s">
        <v>33</v>
      </c>
      <c r="D8448" s="1">
        <v>46127</v>
      </c>
      <c r="E8448" t="s">
        <v>35</v>
      </c>
      <c r="AF8448">
        <f>IF(excel_project[[#This Row],[Total Messages]]&gt;0,1,0)</f>
        <v>0</v>
      </c>
    </row>
    <row r="8449" spans="1:32" x14ac:dyDescent="0.3">
      <c r="A8449" t="s">
        <v>115</v>
      </c>
      <c r="B8449">
        <f t="shared" si="131"/>
        <v>77</v>
      </c>
      <c r="C8449" t="s">
        <v>33</v>
      </c>
      <c r="D8449" s="1">
        <v>46128</v>
      </c>
      <c r="E8449" t="s">
        <v>36</v>
      </c>
      <c r="AF8449">
        <f>IF(excel_project[[#This Row],[Total Messages]]&gt;0,1,0)</f>
        <v>0</v>
      </c>
    </row>
    <row r="8450" spans="1:32" x14ac:dyDescent="0.3">
      <c r="A8450" t="s">
        <v>115</v>
      </c>
      <c r="B8450">
        <f t="shared" ref="B8450:B8513" si="132">VALUE(LEFT(A8450,LEN(A8450)-1))</f>
        <v>77</v>
      </c>
      <c r="C8450" t="s">
        <v>33</v>
      </c>
      <c r="D8450" s="1">
        <v>46129</v>
      </c>
      <c r="E8450" t="s">
        <v>38</v>
      </c>
      <c r="AF8450">
        <f>IF(excel_project[[#This Row],[Total Messages]]&gt;0,1,0)</f>
        <v>0</v>
      </c>
    </row>
    <row r="8451" spans="1:32" x14ac:dyDescent="0.3">
      <c r="A8451" t="s">
        <v>115</v>
      </c>
      <c r="B8451">
        <f t="shared" si="132"/>
        <v>77</v>
      </c>
      <c r="C8451" t="s">
        <v>33</v>
      </c>
      <c r="D8451" s="1">
        <v>46130</v>
      </c>
      <c r="E8451" t="s">
        <v>39</v>
      </c>
      <c r="AF8451">
        <f>IF(excel_project[[#This Row],[Total Messages]]&gt;0,1,0)</f>
        <v>0</v>
      </c>
    </row>
    <row r="8452" spans="1:32" x14ac:dyDescent="0.3">
      <c r="A8452" t="s">
        <v>115</v>
      </c>
      <c r="B8452">
        <f t="shared" si="132"/>
        <v>77</v>
      </c>
      <c r="C8452" t="s">
        <v>33</v>
      </c>
      <c r="D8452" s="1">
        <v>46131</v>
      </c>
      <c r="E8452" t="s">
        <v>40</v>
      </c>
      <c r="AF8452">
        <f>IF(excel_project[[#This Row],[Total Messages]]&gt;0,1,0)</f>
        <v>0</v>
      </c>
    </row>
    <row r="8453" spans="1:32" x14ac:dyDescent="0.3">
      <c r="A8453" t="s">
        <v>115</v>
      </c>
      <c r="B8453">
        <f t="shared" si="132"/>
        <v>77</v>
      </c>
      <c r="C8453" t="s">
        <v>33</v>
      </c>
      <c r="D8453" s="1">
        <v>46132</v>
      </c>
      <c r="E8453" t="s">
        <v>30</v>
      </c>
      <c r="AF8453">
        <f>IF(excel_project[[#This Row],[Total Messages]]&gt;0,1,0)</f>
        <v>0</v>
      </c>
    </row>
    <row r="8454" spans="1:32" x14ac:dyDescent="0.3">
      <c r="A8454" t="s">
        <v>115</v>
      </c>
      <c r="B8454">
        <f t="shared" si="132"/>
        <v>77</v>
      </c>
      <c r="C8454" t="s">
        <v>33</v>
      </c>
      <c r="D8454" s="1">
        <v>46133</v>
      </c>
      <c r="E8454" t="s">
        <v>34</v>
      </c>
      <c r="AF8454">
        <f>IF(excel_project[[#This Row],[Total Messages]]&gt;0,1,0)</f>
        <v>0</v>
      </c>
    </row>
    <row r="8455" spans="1:32" x14ac:dyDescent="0.3">
      <c r="A8455" t="s">
        <v>115</v>
      </c>
      <c r="B8455">
        <f t="shared" si="132"/>
        <v>77</v>
      </c>
      <c r="C8455" t="s">
        <v>33</v>
      </c>
      <c r="D8455" s="1">
        <v>46134</v>
      </c>
      <c r="E8455" t="s">
        <v>35</v>
      </c>
      <c r="AF8455">
        <f>IF(excel_project[[#This Row],[Total Messages]]&gt;0,1,0)</f>
        <v>0</v>
      </c>
    </row>
    <row r="8456" spans="1:32" x14ac:dyDescent="0.3">
      <c r="A8456" t="s">
        <v>115</v>
      </c>
      <c r="B8456">
        <f t="shared" si="132"/>
        <v>77</v>
      </c>
      <c r="C8456" t="s">
        <v>33</v>
      </c>
      <c r="D8456" s="1">
        <v>46135</v>
      </c>
      <c r="E8456" t="s">
        <v>36</v>
      </c>
      <c r="AF8456">
        <f>IF(excel_project[[#This Row],[Total Messages]]&gt;0,1,0)</f>
        <v>0</v>
      </c>
    </row>
    <row r="8457" spans="1:32" x14ac:dyDescent="0.3">
      <c r="A8457" t="s">
        <v>115</v>
      </c>
      <c r="B8457">
        <f t="shared" si="132"/>
        <v>77</v>
      </c>
      <c r="C8457" t="s">
        <v>33</v>
      </c>
      <c r="D8457" s="1">
        <v>46136</v>
      </c>
      <c r="E8457" t="s">
        <v>38</v>
      </c>
      <c r="AF8457">
        <f>IF(excel_project[[#This Row],[Total Messages]]&gt;0,1,0)</f>
        <v>0</v>
      </c>
    </row>
    <row r="8458" spans="1:32" x14ac:dyDescent="0.3">
      <c r="A8458" t="s">
        <v>115</v>
      </c>
      <c r="B8458">
        <f t="shared" si="132"/>
        <v>77</v>
      </c>
      <c r="C8458" t="s">
        <v>33</v>
      </c>
      <c r="D8458" s="1">
        <v>46137</v>
      </c>
      <c r="E8458" t="s">
        <v>39</v>
      </c>
      <c r="AF8458">
        <f>IF(excel_project[[#This Row],[Total Messages]]&gt;0,1,0)</f>
        <v>0</v>
      </c>
    </row>
    <row r="8459" spans="1:32" x14ac:dyDescent="0.3">
      <c r="A8459" t="s">
        <v>115</v>
      </c>
      <c r="B8459">
        <f t="shared" si="132"/>
        <v>77</v>
      </c>
      <c r="C8459" t="s">
        <v>33</v>
      </c>
      <c r="D8459" s="1">
        <v>46138</v>
      </c>
      <c r="E8459" t="s">
        <v>40</v>
      </c>
      <c r="AF8459">
        <f>IF(excel_project[[#This Row],[Total Messages]]&gt;0,1,0)</f>
        <v>0</v>
      </c>
    </row>
    <row r="8460" spans="1:32" x14ac:dyDescent="0.3">
      <c r="A8460" t="s">
        <v>115</v>
      </c>
      <c r="B8460">
        <f t="shared" si="132"/>
        <v>77</v>
      </c>
      <c r="C8460" t="s">
        <v>33</v>
      </c>
      <c r="D8460" s="1">
        <v>46139</v>
      </c>
      <c r="E8460" t="s">
        <v>30</v>
      </c>
      <c r="AF8460">
        <f>IF(excel_project[[#This Row],[Total Messages]]&gt;0,1,0)</f>
        <v>0</v>
      </c>
    </row>
    <row r="8461" spans="1:32" x14ac:dyDescent="0.3">
      <c r="A8461" t="s">
        <v>115</v>
      </c>
      <c r="B8461">
        <f t="shared" si="132"/>
        <v>77</v>
      </c>
      <c r="C8461" t="s">
        <v>33</v>
      </c>
      <c r="D8461" s="1">
        <v>46140</v>
      </c>
      <c r="E8461" t="s">
        <v>34</v>
      </c>
      <c r="AF8461">
        <f>IF(excel_project[[#This Row],[Total Messages]]&gt;0,1,0)</f>
        <v>0</v>
      </c>
    </row>
    <row r="8462" spans="1:32" x14ac:dyDescent="0.3">
      <c r="A8462" t="s">
        <v>115</v>
      </c>
      <c r="B8462">
        <f t="shared" si="132"/>
        <v>77</v>
      </c>
      <c r="C8462" t="s">
        <v>33</v>
      </c>
      <c r="D8462" s="1">
        <v>46141</v>
      </c>
      <c r="E8462" t="s">
        <v>35</v>
      </c>
      <c r="AF8462">
        <f>IF(excel_project[[#This Row],[Total Messages]]&gt;0,1,0)</f>
        <v>0</v>
      </c>
    </row>
    <row r="8463" spans="1:32" x14ac:dyDescent="0.3">
      <c r="A8463" t="s">
        <v>115</v>
      </c>
      <c r="B8463">
        <f t="shared" si="132"/>
        <v>77</v>
      </c>
      <c r="C8463" t="s">
        <v>33</v>
      </c>
      <c r="D8463" s="1">
        <v>46142</v>
      </c>
      <c r="E8463" t="s">
        <v>36</v>
      </c>
      <c r="AF8463">
        <f>IF(excel_project[[#This Row],[Total Messages]]&gt;0,1,0)</f>
        <v>0</v>
      </c>
    </row>
    <row r="8464" spans="1:32" x14ac:dyDescent="0.3">
      <c r="A8464" t="s">
        <v>115</v>
      </c>
      <c r="B8464">
        <f t="shared" si="132"/>
        <v>77</v>
      </c>
      <c r="C8464" t="s">
        <v>33</v>
      </c>
      <c r="D8464" s="1">
        <v>46143</v>
      </c>
      <c r="E8464" t="s">
        <v>38</v>
      </c>
      <c r="F8464">
        <v>10</v>
      </c>
      <c r="G8464">
        <v>6</v>
      </c>
      <c r="H8464">
        <v>4</v>
      </c>
      <c r="I8464" t="s">
        <v>31</v>
      </c>
      <c r="J8464" t="s">
        <v>37</v>
      </c>
      <c r="N8464">
        <v>1</v>
      </c>
      <c r="AF8464">
        <f>IF(excel_project[[#This Row],[Total Messages]]&gt;0,1,0)</f>
        <v>1</v>
      </c>
    </row>
    <row r="8465" spans="1:32" x14ac:dyDescent="0.3">
      <c r="A8465" t="s">
        <v>115</v>
      </c>
      <c r="B8465">
        <f t="shared" si="132"/>
        <v>77</v>
      </c>
      <c r="C8465" t="s">
        <v>33</v>
      </c>
      <c r="D8465" s="1">
        <v>46144</v>
      </c>
      <c r="E8465" t="s">
        <v>39</v>
      </c>
      <c r="AF8465">
        <f>IF(excel_project[[#This Row],[Total Messages]]&gt;0,1,0)</f>
        <v>0</v>
      </c>
    </row>
    <row r="8466" spans="1:32" x14ac:dyDescent="0.3">
      <c r="A8466" t="s">
        <v>115</v>
      </c>
      <c r="B8466">
        <f t="shared" si="132"/>
        <v>77</v>
      </c>
      <c r="C8466" t="s">
        <v>33</v>
      </c>
      <c r="D8466" s="1">
        <v>46145</v>
      </c>
      <c r="E8466" t="s">
        <v>40</v>
      </c>
      <c r="AF8466">
        <f>IF(excel_project[[#This Row],[Total Messages]]&gt;0,1,0)</f>
        <v>0</v>
      </c>
    </row>
    <row r="8467" spans="1:32" x14ac:dyDescent="0.3">
      <c r="A8467" t="s">
        <v>115</v>
      </c>
      <c r="B8467">
        <f t="shared" si="132"/>
        <v>77</v>
      </c>
      <c r="C8467" t="s">
        <v>33</v>
      </c>
      <c r="D8467" s="1">
        <v>46146</v>
      </c>
      <c r="E8467" t="s">
        <v>30</v>
      </c>
      <c r="F8467">
        <v>13</v>
      </c>
      <c r="G8467">
        <v>8</v>
      </c>
      <c r="H8467">
        <v>5</v>
      </c>
      <c r="I8467" t="s">
        <v>31</v>
      </c>
      <c r="J8467" t="s">
        <v>37</v>
      </c>
      <c r="AF8467">
        <f>IF(excel_project[[#This Row],[Total Messages]]&gt;0,1,0)</f>
        <v>1</v>
      </c>
    </row>
    <row r="8468" spans="1:32" x14ac:dyDescent="0.3">
      <c r="A8468" t="s">
        <v>115</v>
      </c>
      <c r="B8468">
        <f t="shared" si="132"/>
        <v>77</v>
      </c>
      <c r="C8468" t="s">
        <v>33</v>
      </c>
      <c r="D8468" s="1">
        <v>46147</v>
      </c>
      <c r="E8468" t="s">
        <v>34</v>
      </c>
      <c r="AF8468">
        <f>IF(excel_project[[#This Row],[Total Messages]]&gt;0,1,0)</f>
        <v>0</v>
      </c>
    </row>
    <row r="8469" spans="1:32" x14ac:dyDescent="0.3">
      <c r="A8469" t="s">
        <v>115</v>
      </c>
      <c r="B8469">
        <f t="shared" si="132"/>
        <v>77</v>
      </c>
      <c r="C8469" t="s">
        <v>33</v>
      </c>
      <c r="D8469" s="1">
        <v>46148</v>
      </c>
      <c r="E8469" t="s">
        <v>35</v>
      </c>
      <c r="AF8469">
        <f>IF(excel_project[[#This Row],[Total Messages]]&gt;0,1,0)</f>
        <v>0</v>
      </c>
    </row>
    <row r="8470" spans="1:32" x14ac:dyDescent="0.3">
      <c r="A8470" t="s">
        <v>115</v>
      </c>
      <c r="B8470">
        <f t="shared" si="132"/>
        <v>77</v>
      </c>
      <c r="C8470" t="s">
        <v>33</v>
      </c>
      <c r="D8470" s="1">
        <v>46149</v>
      </c>
      <c r="E8470" t="s">
        <v>36</v>
      </c>
      <c r="F8470">
        <v>4</v>
      </c>
      <c r="G8470">
        <v>3</v>
      </c>
      <c r="H8470">
        <v>1</v>
      </c>
      <c r="I8470" t="s">
        <v>31</v>
      </c>
      <c r="J8470" t="s">
        <v>31</v>
      </c>
      <c r="AF8470">
        <f>IF(excel_project[[#This Row],[Total Messages]]&gt;0,1,0)</f>
        <v>1</v>
      </c>
    </row>
    <row r="8471" spans="1:32" x14ac:dyDescent="0.3">
      <c r="A8471" t="s">
        <v>115</v>
      </c>
      <c r="B8471">
        <f t="shared" si="132"/>
        <v>77</v>
      </c>
      <c r="C8471" t="s">
        <v>33</v>
      </c>
      <c r="D8471" s="1">
        <v>46150</v>
      </c>
      <c r="E8471" t="s">
        <v>38</v>
      </c>
      <c r="AF8471">
        <f>IF(excel_project[[#This Row],[Total Messages]]&gt;0,1,0)</f>
        <v>0</v>
      </c>
    </row>
    <row r="8472" spans="1:32" x14ac:dyDescent="0.3">
      <c r="A8472" t="s">
        <v>116</v>
      </c>
      <c r="B8472">
        <f t="shared" si="132"/>
        <v>78</v>
      </c>
      <c r="C8472" t="s">
        <v>33</v>
      </c>
      <c r="D8472" s="1">
        <v>46041</v>
      </c>
      <c r="E8472" t="s">
        <v>30</v>
      </c>
      <c r="AF8472">
        <f>IF(excel_project[[#This Row],[Total Messages]]&gt;0,1,0)</f>
        <v>0</v>
      </c>
    </row>
    <row r="8473" spans="1:32" x14ac:dyDescent="0.3">
      <c r="A8473" t="s">
        <v>116</v>
      </c>
      <c r="B8473">
        <f t="shared" si="132"/>
        <v>78</v>
      </c>
      <c r="C8473" t="s">
        <v>33</v>
      </c>
      <c r="D8473" s="1">
        <v>46042</v>
      </c>
      <c r="E8473" t="s">
        <v>34</v>
      </c>
      <c r="AF8473">
        <f>IF(excel_project[[#This Row],[Total Messages]]&gt;0,1,0)</f>
        <v>0</v>
      </c>
    </row>
    <row r="8474" spans="1:32" x14ac:dyDescent="0.3">
      <c r="A8474" t="s">
        <v>116</v>
      </c>
      <c r="B8474">
        <f t="shared" si="132"/>
        <v>78</v>
      </c>
      <c r="C8474" t="s">
        <v>33</v>
      </c>
      <c r="D8474" s="1">
        <v>46043</v>
      </c>
      <c r="E8474" t="s">
        <v>35</v>
      </c>
      <c r="AF8474">
        <f>IF(excel_project[[#This Row],[Total Messages]]&gt;0,1,0)</f>
        <v>0</v>
      </c>
    </row>
    <row r="8475" spans="1:32" x14ac:dyDescent="0.3">
      <c r="A8475" t="s">
        <v>116</v>
      </c>
      <c r="B8475">
        <f t="shared" si="132"/>
        <v>78</v>
      </c>
      <c r="C8475" t="s">
        <v>33</v>
      </c>
      <c r="D8475" s="1">
        <v>46044</v>
      </c>
      <c r="E8475" t="s">
        <v>36</v>
      </c>
      <c r="AF8475">
        <f>IF(excel_project[[#This Row],[Total Messages]]&gt;0,1,0)</f>
        <v>0</v>
      </c>
    </row>
    <row r="8476" spans="1:32" x14ac:dyDescent="0.3">
      <c r="A8476" t="s">
        <v>116</v>
      </c>
      <c r="B8476">
        <f t="shared" si="132"/>
        <v>78</v>
      </c>
      <c r="C8476" t="s">
        <v>33</v>
      </c>
      <c r="D8476" s="1">
        <v>46045</v>
      </c>
      <c r="E8476" t="s">
        <v>38</v>
      </c>
      <c r="AF8476">
        <f>IF(excel_project[[#This Row],[Total Messages]]&gt;0,1,0)</f>
        <v>0</v>
      </c>
    </row>
    <row r="8477" spans="1:32" x14ac:dyDescent="0.3">
      <c r="A8477" t="s">
        <v>116</v>
      </c>
      <c r="B8477">
        <f t="shared" si="132"/>
        <v>78</v>
      </c>
      <c r="C8477" t="s">
        <v>33</v>
      </c>
      <c r="D8477" s="1">
        <v>46046</v>
      </c>
      <c r="E8477" t="s">
        <v>39</v>
      </c>
      <c r="AF8477">
        <f>IF(excel_project[[#This Row],[Total Messages]]&gt;0,1,0)</f>
        <v>0</v>
      </c>
    </row>
    <row r="8478" spans="1:32" x14ac:dyDescent="0.3">
      <c r="A8478" t="s">
        <v>116</v>
      </c>
      <c r="B8478">
        <f t="shared" si="132"/>
        <v>78</v>
      </c>
      <c r="C8478" t="s">
        <v>33</v>
      </c>
      <c r="D8478" s="1">
        <v>46047</v>
      </c>
      <c r="E8478" t="s">
        <v>40</v>
      </c>
      <c r="AF8478">
        <f>IF(excel_project[[#This Row],[Total Messages]]&gt;0,1,0)</f>
        <v>0</v>
      </c>
    </row>
    <row r="8479" spans="1:32" x14ac:dyDescent="0.3">
      <c r="A8479" t="s">
        <v>116</v>
      </c>
      <c r="B8479">
        <f t="shared" si="132"/>
        <v>78</v>
      </c>
      <c r="C8479" t="s">
        <v>33</v>
      </c>
      <c r="D8479" s="1">
        <v>46048</v>
      </c>
      <c r="E8479" t="s">
        <v>30</v>
      </c>
      <c r="AF8479">
        <f>IF(excel_project[[#This Row],[Total Messages]]&gt;0,1,0)</f>
        <v>0</v>
      </c>
    </row>
    <row r="8480" spans="1:32" x14ac:dyDescent="0.3">
      <c r="A8480" t="s">
        <v>116</v>
      </c>
      <c r="B8480">
        <f t="shared" si="132"/>
        <v>78</v>
      </c>
      <c r="C8480" t="s">
        <v>33</v>
      </c>
      <c r="D8480" s="1">
        <v>46049</v>
      </c>
      <c r="E8480" t="s">
        <v>34</v>
      </c>
      <c r="AF8480">
        <f>IF(excel_project[[#This Row],[Total Messages]]&gt;0,1,0)</f>
        <v>0</v>
      </c>
    </row>
    <row r="8481" spans="1:32" x14ac:dyDescent="0.3">
      <c r="A8481" t="s">
        <v>116</v>
      </c>
      <c r="B8481">
        <f t="shared" si="132"/>
        <v>78</v>
      </c>
      <c r="C8481" t="s">
        <v>33</v>
      </c>
      <c r="D8481" s="1">
        <v>46050</v>
      </c>
      <c r="E8481" t="s">
        <v>35</v>
      </c>
      <c r="AF8481">
        <f>IF(excel_project[[#This Row],[Total Messages]]&gt;0,1,0)</f>
        <v>0</v>
      </c>
    </row>
    <row r="8482" spans="1:32" x14ac:dyDescent="0.3">
      <c r="A8482" t="s">
        <v>116</v>
      </c>
      <c r="B8482">
        <f t="shared" si="132"/>
        <v>78</v>
      </c>
      <c r="C8482" t="s">
        <v>33</v>
      </c>
      <c r="D8482" s="1">
        <v>46051</v>
      </c>
      <c r="E8482" t="s">
        <v>36</v>
      </c>
      <c r="AF8482">
        <f>IF(excel_project[[#This Row],[Total Messages]]&gt;0,1,0)</f>
        <v>0</v>
      </c>
    </row>
    <row r="8483" spans="1:32" x14ac:dyDescent="0.3">
      <c r="A8483" t="s">
        <v>116</v>
      </c>
      <c r="B8483">
        <f t="shared" si="132"/>
        <v>78</v>
      </c>
      <c r="C8483" t="s">
        <v>33</v>
      </c>
      <c r="D8483" s="1">
        <v>46052</v>
      </c>
      <c r="E8483" t="s">
        <v>38</v>
      </c>
      <c r="AF8483">
        <f>IF(excel_project[[#This Row],[Total Messages]]&gt;0,1,0)</f>
        <v>0</v>
      </c>
    </row>
    <row r="8484" spans="1:32" x14ac:dyDescent="0.3">
      <c r="A8484" t="s">
        <v>116</v>
      </c>
      <c r="B8484">
        <f t="shared" si="132"/>
        <v>78</v>
      </c>
      <c r="C8484" t="s">
        <v>33</v>
      </c>
      <c r="D8484" s="1">
        <v>46053</v>
      </c>
      <c r="E8484" t="s">
        <v>39</v>
      </c>
      <c r="AF8484">
        <f>IF(excel_project[[#This Row],[Total Messages]]&gt;0,1,0)</f>
        <v>0</v>
      </c>
    </row>
    <row r="8485" spans="1:32" x14ac:dyDescent="0.3">
      <c r="A8485" t="s">
        <v>116</v>
      </c>
      <c r="B8485">
        <f t="shared" si="132"/>
        <v>78</v>
      </c>
      <c r="C8485" t="s">
        <v>33</v>
      </c>
      <c r="D8485" s="1">
        <v>46054</v>
      </c>
      <c r="E8485" t="s">
        <v>40</v>
      </c>
      <c r="AF8485">
        <f>IF(excel_project[[#This Row],[Total Messages]]&gt;0,1,0)</f>
        <v>0</v>
      </c>
    </row>
    <row r="8486" spans="1:32" x14ac:dyDescent="0.3">
      <c r="A8486" t="s">
        <v>116</v>
      </c>
      <c r="B8486">
        <f t="shared" si="132"/>
        <v>78</v>
      </c>
      <c r="C8486" t="s">
        <v>33</v>
      </c>
      <c r="D8486" s="1">
        <v>46055</v>
      </c>
      <c r="E8486" t="s">
        <v>30</v>
      </c>
      <c r="AF8486">
        <f>IF(excel_project[[#This Row],[Total Messages]]&gt;0,1,0)</f>
        <v>0</v>
      </c>
    </row>
    <row r="8487" spans="1:32" x14ac:dyDescent="0.3">
      <c r="A8487" t="s">
        <v>116</v>
      </c>
      <c r="B8487">
        <f t="shared" si="132"/>
        <v>78</v>
      </c>
      <c r="C8487" t="s">
        <v>33</v>
      </c>
      <c r="D8487" s="1">
        <v>46056</v>
      </c>
      <c r="E8487" t="s">
        <v>34</v>
      </c>
      <c r="AF8487">
        <f>IF(excel_project[[#This Row],[Total Messages]]&gt;0,1,0)</f>
        <v>0</v>
      </c>
    </row>
    <row r="8488" spans="1:32" x14ac:dyDescent="0.3">
      <c r="A8488" t="s">
        <v>116</v>
      </c>
      <c r="B8488">
        <f t="shared" si="132"/>
        <v>78</v>
      </c>
      <c r="C8488" t="s">
        <v>33</v>
      </c>
      <c r="D8488" s="1">
        <v>46057</v>
      </c>
      <c r="E8488" t="s">
        <v>35</v>
      </c>
      <c r="AF8488">
        <f>IF(excel_project[[#This Row],[Total Messages]]&gt;0,1,0)</f>
        <v>0</v>
      </c>
    </row>
    <row r="8489" spans="1:32" x14ac:dyDescent="0.3">
      <c r="A8489" t="s">
        <v>116</v>
      </c>
      <c r="B8489">
        <f t="shared" si="132"/>
        <v>78</v>
      </c>
      <c r="C8489" t="s">
        <v>33</v>
      </c>
      <c r="D8489" s="1">
        <v>46058</v>
      </c>
      <c r="E8489" t="s">
        <v>36</v>
      </c>
      <c r="AF8489">
        <f>IF(excel_project[[#This Row],[Total Messages]]&gt;0,1,0)</f>
        <v>0</v>
      </c>
    </row>
    <row r="8490" spans="1:32" x14ac:dyDescent="0.3">
      <c r="A8490" t="s">
        <v>116</v>
      </c>
      <c r="B8490">
        <f t="shared" si="132"/>
        <v>78</v>
      </c>
      <c r="C8490" t="s">
        <v>33</v>
      </c>
      <c r="D8490" s="1">
        <v>46059</v>
      </c>
      <c r="E8490" t="s">
        <v>38</v>
      </c>
      <c r="AF8490">
        <f>IF(excel_project[[#This Row],[Total Messages]]&gt;0,1,0)</f>
        <v>0</v>
      </c>
    </row>
    <row r="8491" spans="1:32" x14ac:dyDescent="0.3">
      <c r="A8491" t="s">
        <v>116</v>
      </c>
      <c r="B8491">
        <f t="shared" si="132"/>
        <v>78</v>
      </c>
      <c r="C8491" t="s">
        <v>33</v>
      </c>
      <c r="D8491" s="1">
        <v>46060</v>
      </c>
      <c r="E8491" t="s">
        <v>39</v>
      </c>
      <c r="AF8491">
        <f>IF(excel_project[[#This Row],[Total Messages]]&gt;0,1,0)</f>
        <v>0</v>
      </c>
    </row>
    <row r="8492" spans="1:32" x14ac:dyDescent="0.3">
      <c r="A8492" t="s">
        <v>116</v>
      </c>
      <c r="B8492">
        <f t="shared" si="132"/>
        <v>78</v>
      </c>
      <c r="C8492" t="s">
        <v>33</v>
      </c>
      <c r="D8492" s="1">
        <v>46061</v>
      </c>
      <c r="E8492" t="s">
        <v>40</v>
      </c>
      <c r="AF8492">
        <f>IF(excel_project[[#This Row],[Total Messages]]&gt;0,1,0)</f>
        <v>0</v>
      </c>
    </row>
    <row r="8493" spans="1:32" x14ac:dyDescent="0.3">
      <c r="A8493" t="s">
        <v>116</v>
      </c>
      <c r="B8493">
        <f t="shared" si="132"/>
        <v>78</v>
      </c>
      <c r="C8493" t="s">
        <v>33</v>
      </c>
      <c r="D8493" s="1">
        <v>46062</v>
      </c>
      <c r="E8493" t="s">
        <v>30</v>
      </c>
      <c r="AF8493">
        <f>IF(excel_project[[#This Row],[Total Messages]]&gt;0,1,0)</f>
        <v>0</v>
      </c>
    </row>
    <row r="8494" spans="1:32" x14ac:dyDescent="0.3">
      <c r="A8494" t="s">
        <v>116</v>
      </c>
      <c r="B8494">
        <f t="shared" si="132"/>
        <v>78</v>
      </c>
      <c r="C8494" t="s">
        <v>33</v>
      </c>
      <c r="D8494" s="1">
        <v>46063</v>
      </c>
      <c r="E8494" t="s">
        <v>34</v>
      </c>
      <c r="AF8494">
        <f>IF(excel_project[[#This Row],[Total Messages]]&gt;0,1,0)</f>
        <v>0</v>
      </c>
    </row>
    <row r="8495" spans="1:32" x14ac:dyDescent="0.3">
      <c r="A8495" t="s">
        <v>116</v>
      </c>
      <c r="B8495">
        <f t="shared" si="132"/>
        <v>78</v>
      </c>
      <c r="C8495" t="s">
        <v>33</v>
      </c>
      <c r="D8495" s="1">
        <v>46064</v>
      </c>
      <c r="E8495" t="s">
        <v>35</v>
      </c>
      <c r="AF8495">
        <f>IF(excel_project[[#This Row],[Total Messages]]&gt;0,1,0)</f>
        <v>0</v>
      </c>
    </row>
    <row r="8496" spans="1:32" x14ac:dyDescent="0.3">
      <c r="A8496" t="s">
        <v>116</v>
      </c>
      <c r="B8496">
        <f t="shared" si="132"/>
        <v>78</v>
      </c>
      <c r="C8496" t="s">
        <v>33</v>
      </c>
      <c r="D8496" s="1">
        <v>46065</v>
      </c>
      <c r="E8496" t="s">
        <v>36</v>
      </c>
      <c r="AF8496">
        <f>IF(excel_project[[#This Row],[Total Messages]]&gt;0,1,0)</f>
        <v>0</v>
      </c>
    </row>
    <row r="8497" spans="1:32" x14ac:dyDescent="0.3">
      <c r="A8497" t="s">
        <v>116</v>
      </c>
      <c r="B8497">
        <f t="shared" si="132"/>
        <v>78</v>
      </c>
      <c r="C8497" t="s">
        <v>33</v>
      </c>
      <c r="D8497" s="1">
        <v>46066</v>
      </c>
      <c r="E8497" t="s">
        <v>38</v>
      </c>
      <c r="AF8497">
        <f>IF(excel_project[[#This Row],[Total Messages]]&gt;0,1,0)</f>
        <v>0</v>
      </c>
    </row>
    <row r="8498" spans="1:32" x14ac:dyDescent="0.3">
      <c r="A8498" t="s">
        <v>116</v>
      </c>
      <c r="B8498">
        <f t="shared" si="132"/>
        <v>78</v>
      </c>
      <c r="C8498" t="s">
        <v>33</v>
      </c>
      <c r="D8498" s="1">
        <v>46067</v>
      </c>
      <c r="E8498" t="s">
        <v>39</v>
      </c>
      <c r="AF8498">
        <f>IF(excel_project[[#This Row],[Total Messages]]&gt;0,1,0)</f>
        <v>0</v>
      </c>
    </row>
    <row r="8499" spans="1:32" x14ac:dyDescent="0.3">
      <c r="A8499" t="s">
        <v>116</v>
      </c>
      <c r="B8499">
        <f t="shared" si="132"/>
        <v>78</v>
      </c>
      <c r="C8499" t="s">
        <v>33</v>
      </c>
      <c r="D8499" s="1">
        <v>46068</v>
      </c>
      <c r="E8499" t="s">
        <v>40</v>
      </c>
      <c r="AF8499">
        <f>IF(excel_project[[#This Row],[Total Messages]]&gt;0,1,0)</f>
        <v>0</v>
      </c>
    </row>
    <row r="8500" spans="1:32" x14ac:dyDescent="0.3">
      <c r="A8500" t="s">
        <v>116</v>
      </c>
      <c r="B8500">
        <f t="shared" si="132"/>
        <v>78</v>
      </c>
      <c r="C8500" t="s">
        <v>33</v>
      </c>
      <c r="D8500" s="1">
        <v>46069</v>
      </c>
      <c r="E8500" t="s">
        <v>30</v>
      </c>
      <c r="AF8500">
        <f>IF(excel_project[[#This Row],[Total Messages]]&gt;0,1,0)</f>
        <v>0</v>
      </c>
    </row>
    <row r="8501" spans="1:32" x14ac:dyDescent="0.3">
      <c r="A8501" t="s">
        <v>116</v>
      </c>
      <c r="B8501">
        <f t="shared" si="132"/>
        <v>78</v>
      </c>
      <c r="C8501" t="s">
        <v>33</v>
      </c>
      <c r="D8501" s="1">
        <v>46070</v>
      </c>
      <c r="E8501" t="s">
        <v>34</v>
      </c>
      <c r="AF8501">
        <f>IF(excel_project[[#This Row],[Total Messages]]&gt;0,1,0)</f>
        <v>0</v>
      </c>
    </row>
    <row r="8502" spans="1:32" x14ac:dyDescent="0.3">
      <c r="A8502" t="s">
        <v>116</v>
      </c>
      <c r="B8502">
        <f t="shared" si="132"/>
        <v>78</v>
      </c>
      <c r="C8502" t="s">
        <v>33</v>
      </c>
      <c r="D8502" s="1">
        <v>46071</v>
      </c>
      <c r="E8502" t="s">
        <v>35</v>
      </c>
      <c r="AF8502">
        <f>IF(excel_project[[#This Row],[Total Messages]]&gt;0,1,0)</f>
        <v>0</v>
      </c>
    </row>
    <row r="8503" spans="1:32" x14ac:dyDescent="0.3">
      <c r="A8503" t="s">
        <v>116</v>
      </c>
      <c r="B8503">
        <f t="shared" si="132"/>
        <v>78</v>
      </c>
      <c r="C8503" t="s">
        <v>33</v>
      </c>
      <c r="D8503" s="1">
        <v>46072</v>
      </c>
      <c r="E8503" t="s">
        <v>36</v>
      </c>
      <c r="AF8503">
        <f>IF(excel_project[[#This Row],[Total Messages]]&gt;0,1,0)</f>
        <v>0</v>
      </c>
    </row>
    <row r="8504" spans="1:32" x14ac:dyDescent="0.3">
      <c r="A8504" t="s">
        <v>116</v>
      </c>
      <c r="B8504">
        <f t="shared" si="132"/>
        <v>78</v>
      </c>
      <c r="C8504" t="s">
        <v>33</v>
      </c>
      <c r="D8504" s="1">
        <v>46073</v>
      </c>
      <c r="E8504" t="s">
        <v>38</v>
      </c>
      <c r="AF8504">
        <f>IF(excel_project[[#This Row],[Total Messages]]&gt;0,1,0)</f>
        <v>0</v>
      </c>
    </row>
    <row r="8505" spans="1:32" x14ac:dyDescent="0.3">
      <c r="A8505" t="s">
        <v>116</v>
      </c>
      <c r="B8505">
        <f t="shared" si="132"/>
        <v>78</v>
      </c>
      <c r="C8505" t="s">
        <v>33</v>
      </c>
      <c r="D8505" s="1">
        <v>46074</v>
      </c>
      <c r="E8505" t="s">
        <v>39</v>
      </c>
      <c r="AF8505">
        <f>IF(excel_project[[#This Row],[Total Messages]]&gt;0,1,0)</f>
        <v>0</v>
      </c>
    </row>
    <row r="8506" spans="1:32" x14ac:dyDescent="0.3">
      <c r="A8506" t="s">
        <v>116</v>
      </c>
      <c r="B8506">
        <f t="shared" si="132"/>
        <v>78</v>
      </c>
      <c r="C8506" t="s">
        <v>33</v>
      </c>
      <c r="D8506" s="1">
        <v>46075</v>
      </c>
      <c r="E8506" t="s">
        <v>40</v>
      </c>
      <c r="AF8506">
        <f>IF(excel_project[[#This Row],[Total Messages]]&gt;0,1,0)</f>
        <v>0</v>
      </c>
    </row>
    <row r="8507" spans="1:32" x14ac:dyDescent="0.3">
      <c r="A8507" t="s">
        <v>116</v>
      </c>
      <c r="B8507">
        <f t="shared" si="132"/>
        <v>78</v>
      </c>
      <c r="C8507" t="s">
        <v>33</v>
      </c>
      <c r="D8507" s="1">
        <v>46076</v>
      </c>
      <c r="E8507" t="s">
        <v>30</v>
      </c>
      <c r="AF8507">
        <f>IF(excel_project[[#This Row],[Total Messages]]&gt;0,1,0)</f>
        <v>0</v>
      </c>
    </row>
    <row r="8508" spans="1:32" x14ac:dyDescent="0.3">
      <c r="A8508" t="s">
        <v>116</v>
      </c>
      <c r="B8508">
        <f t="shared" si="132"/>
        <v>78</v>
      </c>
      <c r="C8508" t="s">
        <v>33</v>
      </c>
      <c r="D8508" s="1">
        <v>46077</v>
      </c>
      <c r="E8508" t="s">
        <v>34</v>
      </c>
      <c r="AF8508">
        <f>IF(excel_project[[#This Row],[Total Messages]]&gt;0,1,0)</f>
        <v>0</v>
      </c>
    </row>
    <row r="8509" spans="1:32" x14ac:dyDescent="0.3">
      <c r="A8509" t="s">
        <v>116</v>
      </c>
      <c r="B8509">
        <f t="shared" si="132"/>
        <v>78</v>
      </c>
      <c r="C8509" t="s">
        <v>33</v>
      </c>
      <c r="D8509" s="1">
        <v>46078</v>
      </c>
      <c r="E8509" t="s">
        <v>35</v>
      </c>
      <c r="AF8509">
        <f>IF(excel_project[[#This Row],[Total Messages]]&gt;0,1,0)</f>
        <v>0</v>
      </c>
    </row>
    <row r="8510" spans="1:32" x14ac:dyDescent="0.3">
      <c r="A8510" t="s">
        <v>116</v>
      </c>
      <c r="B8510">
        <f t="shared" si="132"/>
        <v>78</v>
      </c>
      <c r="C8510" t="s">
        <v>33</v>
      </c>
      <c r="D8510" s="1">
        <v>46079</v>
      </c>
      <c r="E8510" t="s">
        <v>36</v>
      </c>
      <c r="AF8510">
        <f>IF(excel_project[[#This Row],[Total Messages]]&gt;0,1,0)</f>
        <v>0</v>
      </c>
    </row>
    <row r="8511" spans="1:32" x14ac:dyDescent="0.3">
      <c r="A8511" t="s">
        <v>116</v>
      </c>
      <c r="B8511">
        <f t="shared" si="132"/>
        <v>78</v>
      </c>
      <c r="C8511" t="s">
        <v>33</v>
      </c>
      <c r="D8511" s="1">
        <v>46080</v>
      </c>
      <c r="E8511" t="s">
        <v>38</v>
      </c>
      <c r="AF8511">
        <f>IF(excel_project[[#This Row],[Total Messages]]&gt;0,1,0)</f>
        <v>0</v>
      </c>
    </row>
    <row r="8512" spans="1:32" x14ac:dyDescent="0.3">
      <c r="A8512" t="s">
        <v>116</v>
      </c>
      <c r="B8512">
        <f t="shared" si="132"/>
        <v>78</v>
      </c>
      <c r="C8512" t="s">
        <v>33</v>
      </c>
      <c r="D8512" s="1">
        <v>46081</v>
      </c>
      <c r="E8512" t="s">
        <v>39</v>
      </c>
      <c r="AF8512">
        <f>IF(excel_project[[#This Row],[Total Messages]]&gt;0,1,0)</f>
        <v>0</v>
      </c>
    </row>
    <row r="8513" spans="1:32" x14ac:dyDescent="0.3">
      <c r="A8513" t="s">
        <v>116</v>
      </c>
      <c r="B8513">
        <f t="shared" si="132"/>
        <v>78</v>
      </c>
      <c r="C8513" t="s">
        <v>33</v>
      </c>
      <c r="D8513" s="1">
        <v>46082</v>
      </c>
      <c r="E8513" t="s">
        <v>40</v>
      </c>
      <c r="AF8513">
        <f>IF(excel_project[[#This Row],[Total Messages]]&gt;0,1,0)</f>
        <v>0</v>
      </c>
    </row>
    <row r="8514" spans="1:32" x14ac:dyDescent="0.3">
      <c r="A8514" t="s">
        <v>116</v>
      </c>
      <c r="B8514">
        <f t="shared" ref="B8514:B8577" si="133">VALUE(LEFT(A8514,LEN(A8514)-1))</f>
        <v>78</v>
      </c>
      <c r="C8514" t="s">
        <v>33</v>
      </c>
      <c r="D8514" s="1">
        <v>46083</v>
      </c>
      <c r="E8514" t="s">
        <v>30</v>
      </c>
      <c r="AF8514">
        <f>IF(excel_project[[#This Row],[Total Messages]]&gt;0,1,0)</f>
        <v>0</v>
      </c>
    </row>
    <row r="8515" spans="1:32" x14ac:dyDescent="0.3">
      <c r="A8515" t="s">
        <v>116</v>
      </c>
      <c r="B8515">
        <f t="shared" si="133"/>
        <v>78</v>
      </c>
      <c r="C8515" t="s">
        <v>33</v>
      </c>
      <c r="D8515" s="1">
        <v>46084</v>
      </c>
      <c r="E8515" t="s">
        <v>34</v>
      </c>
      <c r="AF8515">
        <f>IF(excel_project[[#This Row],[Total Messages]]&gt;0,1,0)</f>
        <v>0</v>
      </c>
    </row>
    <row r="8516" spans="1:32" x14ac:dyDescent="0.3">
      <c r="A8516" t="s">
        <v>116</v>
      </c>
      <c r="B8516">
        <f t="shared" si="133"/>
        <v>78</v>
      </c>
      <c r="C8516" t="s">
        <v>33</v>
      </c>
      <c r="D8516" s="1">
        <v>46085</v>
      </c>
      <c r="E8516" t="s">
        <v>35</v>
      </c>
      <c r="AF8516">
        <f>IF(excel_project[[#This Row],[Total Messages]]&gt;0,1,0)</f>
        <v>0</v>
      </c>
    </row>
    <row r="8517" spans="1:32" x14ac:dyDescent="0.3">
      <c r="A8517" t="s">
        <v>116</v>
      </c>
      <c r="B8517">
        <f t="shared" si="133"/>
        <v>78</v>
      </c>
      <c r="C8517" t="s">
        <v>33</v>
      </c>
      <c r="D8517" s="1">
        <v>46086</v>
      </c>
      <c r="E8517" t="s">
        <v>36</v>
      </c>
      <c r="AF8517">
        <f>IF(excel_project[[#This Row],[Total Messages]]&gt;0,1,0)</f>
        <v>0</v>
      </c>
    </row>
    <row r="8518" spans="1:32" x14ac:dyDescent="0.3">
      <c r="A8518" t="s">
        <v>116</v>
      </c>
      <c r="B8518">
        <f t="shared" si="133"/>
        <v>78</v>
      </c>
      <c r="C8518" t="s">
        <v>33</v>
      </c>
      <c r="D8518" s="1">
        <v>46087</v>
      </c>
      <c r="E8518" t="s">
        <v>38</v>
      </c>
      <c r="AF8518">
        <f>IF(excel_project[[#This Row],[Total Messages]]&gt;0,1,0)</f>
        <v>0</v>
      </c>
    </row>
    <row r="8519" spans="1:32" x14ac:dyDescent="0.3">
      <c r="A8519" t="s">
        <v>116</v>
      </c>
      <c r="B8519">
        <f t="shared" si="133"/>
        <v>78</v>
      </c>
      <c r="C8519" t="s">
        <v>33</v>
      </c>
      <c r="D8519" s="1">
        <v>46088</v>
      </c>
      <c r="E8519" t="s">
        <v>39</v>
      </c>
      <c r="AF8519">
        <f>IF(excel_project[[#This Row],[Total Messages]]&gt;0,1,0)</f>
        <v>0</v>
      </c>
    </row>
    <row r="8520" spans="1:32" x14ac:dyDescent="0.3">
      <c r="A8520" t="s">
        <v>116</v>
      </c>
      <c r="B8520">
        <f t="shared" si="133"/>
        <v>78</v>
      </c>
      <c r="C8520" t="s">
        <v>33</v>
      </c>
      <c r="D8520" s="1">
        <v>46089</v>
      </c>
      <c r="E8520" t="s">
        <v>40</v>
      </c>
      <c r="AF8520">
        <f>IF(excel_project[[#This Row],[Total Messages]]&gt;0,1,0)</f>
        <v>0</v>
      </c>
    </row>
    <row r="8521" spans="1:32" x14ac:dyDescent="0.3">
      <c r="A8521" t="s">
        <v>116</v>
      </c>
      <c r="B8521">
        <f t="shared" si="133"/>
        <v>78</v>
      </c>
      <c r="C8521" t="s">
        <v>33</v>
      </c>
      <c r="D8521" s="1">
        <v>46090</v>
      </c>
      <c r="E8521" t="s">
        <v>30</v>
      </c>
      <c r="AF8521">
        <f>IF(excel_project[[#This Row],[Total Messages]]&gt;0,1,0)</f>
        <v>0</v>
      </c>
    </row>
    <row r="8522" spans="1:32" x14ac:dyDescent="0.3">
      <c r="A8522" t="s">
        <v>116</v>
      </c>
      <c r="B8522">
        <f t="shared" si="133"/>
        <v>78</v>
      </c>
      <c r="C8522" t="s">
        <v>33</v>
      </c>
      <c r="D8522" s="1">
        <v>46091</v>
      </c>
      <c r="E8522" t="s">
        <v>34</v>
      </c>
      <c r="AF8522">
        <f>IF(excel_project[[#This Row],[Total Messages]]&gt;0,1,0)</f>
        <v>0</v>
      </c>
    </row>
    <row r="8523" spans="1:32" x14ac:dyDescent="0.3">
      <c r="A8523" t="s">
        <v>116</v>
      </c>
      <c r="B8523">
        <f t="shared" si="133"/>
        <v>78</v>
      </c>
      <c r="C8523" t="s">
        <v>33</v>
      </c>
      <c r="D8523" s="1">
        <v>46092</v>
      </c>
      <c r="E8523" t="s">
        <v>35</v>
      </c>
      <c r="AF8523">
        <f>IF(excel_project[[#This Row],[Total Messages]]&gt;0,1,0)</f>
        <v>0</v>
      </c>
    </row>
    <row r="8524" spans="1:32" x14ac:dyDescent="0.3">
      <c r="A8524" t="s">
        <v>116</v>
      </c>
      <c r="B8524">
        <f t="shared" si="133"/>
        <v>78</v>
      </c>
      <c r="C8524" t="s">
        <v>33</v>
      </c>
      <c r="D8524" s="1">
        <v>46093</v>
      </c>
      <c r="E8524" t="s">
        <v>36</v>
      </c>
      <c r="AF8524">
        <f>IF(excel_project[[#This Row],[Total Messages]]&gt;0,1,0)</f>
        <v>0</v>
      </c>
    </row>
    <row r="8525" spans="1:32" x14ac:dyDescent="0.3">
      <c r="A8525" t="s">
        <v>116</v>
      </c>
      <c r="B8525">
        <f t="shared" si="133"/>
        <v>78</v>
      </c>
      <c r="C8525" t="s">
        <v>33</v>
      </c>
      <c r="D8525" s="1">
        <v>46094</v>
      </c>
      <c r="E8525" t="s">
        <v>38</v>
      </c>
      <c r="AF8525">
        <f>IF(excel_project[[#This Row],[Total Messages]]&gt;0,1,0)</f>
        <v>0</v>
      </c>
    </row>
    <row r="8526" spans="1:32" x14ac:dyDescent="0.3">
      <c r="A8526" t="s">
        <v>116</v>
      </c>
      <c r="B8526">
        <f t="shared" si="133"/>
        <v>78</v>
      </c>
      <c r="C8526" t="s">
        <v>33</v>
      </c>
      <c r="D8526" s="1">
        <v>46095</v>
      </c>
      <c r="E8526" t="s">
        <v>39</v>
      </c>
      <c r="AF8526">
        <f>IF(excel_project[[#This Row],[Total Messages]]&gt;0,1,0)</f>
        <v>0</v>
      </c>
    </row>
    <row r="8527" spans="1:32" x14ac:dyDescent="0.3">
      <c r="A8527" t="s">
        <v>116</v>
      </c>
      <c r="B8527">
        <f t="shared" si="133"/>
        <v>78</v>
      </c>
      <c r="C8527" t="s">
        <v>33</v>
      </c>
      <c r="D8527" s="1">
        <v>46096</v>
      </c>
      <c r="E8527" t="s">
        <v>40</v>
      </c>
      <c r="AF8527">
        <f>IF(excel_project[[#This Row],[Total Messages]]&gt;0,1,0)</f>
        <v>0</v>
      </c>
    </row>
    <row r="8528" spans="1:32" x14ac:dyDescent="0.3">
      <c r="A8528" t="s">
        <v>116</v>
      </c>
      <c r="B8528">
        <f t="shared" si="133"/>
        <v>78</v>
      </c>
      <c r="C8528" t="s">
        <v>33</v>
      </c>
      <c r="D8528" s="1">
        <v>46097</v>
      </c>
      <c r="E8528" t="s">
        <v>30</v>
      </c>
      <c r="AF8528">
        <f>IF(excel_project[[#This Row],[Total Messages]]&gt;0,1,0)</f>
        <v>0</v>
      </c>
    </row>
    <row r="8529" spans="1:32" x14ac:dyDescent="0.3">
      <c r="A8529" t="s">
        <v>116</v>
      </c>
      <c r="B8529">
        <f t="shared" si="133"/>
        <v>78</v>
      </c>
      <c r="C8529" t="s">
        <v>33</v>
      </c>
      <c r="D8529" s="1">
        <v>46098</v>
      </c>
      <c r="E8529" t="s">
        <v>34</v>
      </c>
      <c r="AF8529">
        <f>IF(excel_project[[#This Row],[Total Messages]]&gt;0,1,0)</f>
        <v>0</v>
      </c>
    </row>
    <row r="8530" spans="1:32" x14ac:dyDescent="0.3">
      <c r="A8530" t="s">
        <v>116</v>
      </c>
      <c r="B8530">
        <f t="shared" si="133"/>
        <v>78</v>
      </c>
      <c r="C8530" t="s">
        <v>33</v>
      </c>
      <c r="D8530" s="1">
        <v>46099</v>
      </c>
      <c r="E8530" t="s">
        <v>35</v>
      </c>
      <c r="AF8530">
        <f>IF(excel_project[[#This Row],[Total Messages]]&gt;0,1,0)</f>
        <v>0</v>
      </c>
    </row>
    <row r="8531" spans="1:32" x14ac:dyDescent="0.3">
      <c r="A8531" t="s">
        <v>116</v>
      </c>
      <c r="B8531">
        <f t="shared" si="133"/>
        <v>78</v>
      </c>
      <c r="C8531" t="s">
        <v>33</v>
      </c>
      <c r="D8531" s="1">
        <v>46100</v>
      </c>
      <c r="E8531" t="s">
        <v>36</v>
      </c>
      <c r="AF8531">
        <f>IF(excel_project[[#This Row],[Total Messages]]&gt;0,1,0)</f>
        <v>0</v>
      </c>
    </row>
    <row r="8532" spans="1:32" x14ac:dyDescent="0.3">
      <c r="A8532" t="s">
        <v>116</v>
      </c>
      <c r="B8532">
        <f t="shared" si="133"/>
        <v>78</v>
      </c>
      <c r="C8532" t="s">
        <v>33</v>
      </c>
      <c r="D8532" s="1">
        <v>46101</v>
      </c>
      <c r="E8532" t="s">
        <v>38</v>
      </c>
      <c r="AF8532">
        <f>IF(excel_project[[#This Row],[Total Messages]]&gt;0,1,0)</f>
        <v>0</v>
      </c>
    </row>
    <row r="8533" spans="1:32" x14ac:dyDescent="0.3">
      <c r="A8533" t="s">
        <v>116</v>
      </c>
      <c r="B8533">
        <f t="shared" si="133"/>
        <v>78</v>
      </c>
      <c r="C8533" t="s">
        <v>33</v>
      </c>
      <c r="D8533" s="1">
        <v>46102</v>
      </c>
      <c r="E8533" t="s">
        <v>39</v>
      </c>
      <c r="AF8533">
        <f>IF(excel_project[[#This Row],[Total Messages]]&gt;0,1,0)</f>
        <v>0</v>
      </c>
    </row>
    <row r="8534" spans="1:32" x14ac:dyDescent="0.3">
      <c r="A8534" t="s">
        <v>116</v>
      </c>
      <c r="B8534">
        <f t="shared" si="133"/>
        <v>78</v>
      </c>
      <c r="C8534" t="s">
        <v>33</v>
      </c>
      <c r="D8534" s="1">
        <v>46103</v>
      </c>
      <c r="E8534" t="s">
        <v>40</v>
      </c>
      <c r="AF8534">
        <f>IF(excel_project[[#This Row],[Total Messages]]&gt;0,1,0)</f>
        <v>0</v>
      </c>
    </row>
    <row r="8535" spans="1:32" x14ac:dyDescent="0.3">
      <c r="A8535" t="s">
        <v>116</v>
      </c>
      <c r="B8535">
        <f t="shared" si="133"/>
        <v>78</v>
      </c>
      <c r="C8535" t="s">
        <v>33</v>
      </c>
      <c r="D8535" s="1">
        <v>46104</v>
      </c>
      <c r="E8535" t="s">
        <v>30</v>
      </c>
      <c r="AF8535">
        <f>IF(excel_project[[#This Row],[Total Messages]]&gt;0,1,0)</f>
        <v>0</v>
      </c>
    </row>
    <row r="8536" spans="1:32" x14ac:dyDescent="0.3">
      <c r="A8536" t="s">
        <v>116</v>
      </c>
      <c r="B8536">
        <f t="shared" si="133"/>
        <v>78</v>
      </c>
      <c r="C8536" t="s">
        <v>33</v>
      </c>
      <c r="D8536" s="1">
        <v>46105</v>
      </c>
      <c r="E8536" t="s">
        <v>34</v>
      </c>
      <c r="AF8536">
        <f>IF(excel_project[[#This Row],[Total Messages]]&gt;0,1,0)</f>
        <v>0</v>
      </c>
    </row>
    <row r="8537" spans="1:32" x14ac:dyDescent="0.3">
      <c r="A8537" t="s">
        <v>116</v>
      </c>
      <c r="B8537">
        <f t="shared" si="133"/>
        <v>78</v>
      </c>
      <c r="C8537" t="s">
        <v>33</v>
      </c>
      <c r="D8537" s="1">
        <v>46106</v>
      </c>
      <c r="E8537" t="s">
        <v>35</v>
      </c>
      <c r="AF8537">
        <f>IF(excel_project[[#This Row],[Total Messages]]&gt;0,1,0)</f>
        <v>0</v>
      </c>
    </row>
    <row r="8538" spans="1:32" x14ac:dyDescent="0.3">
      <c r="A8538" t="s">
        <v>116</v>
      </c>
      <c r="B8538">
        <f t="shared" si="133"/>
        <v>78</v>
      </c>
      <c r="C8538" t="s">
        <v>33</v>
      </c>
      <c r="D8538" s="1">
        <v>46107</v>
      </c>
      <c r="E8538" t="s">
        <v>36</v>
      </c>
      <c r="AF8538">
        <f>IF(excel_project[[#This Row],[Total Messages]]&gt;0,1,0)</f>
        <v>0</v>
      </c>
    </row>
    <row r="8539" spans="1:32" x14ac:dyDescent="0.3">
      <c r="A8539" t="s">
        <v>116</v>
      </c>
      <c r="B8539">
        <f t="shared" si="133"/>
        <v>78</v>
      </c>
      <c r="C8539" t="s">
        <v>33</v>
      </c>
      <c r="D8539" s="1">
        <v>46108</v>
      </c>
      <c r="E8539" t="s">
        <v>38</v>
      </c>
      <c r="AF8539">
        <f>IF(excel_project[[#This Row],[Total Messages]]&gt;0,1,0)</f>
        <v>0</v>
      </c>
    </row>
    <row r="8540" spans="1:32" x14ac:dyDescent="0.3">
      <c r="A8540" t="s">
        <v>116</v>
      </c>
      <c r="B8540">
        <f t="shared" si="133"/>
        <v>78</v>
      </c>
      <c r="C8540" t="s">
        <v>33</v>
      </c>
      <c r="D8540" s="1">
        <v>46109</v>
      </c>
      <c r="E8540" t="s">
        <v>39</v>
      </c>
      <c r="AF8540">
        <f>IF(excel_project[[#This Row],[Total Messages]]&gt;0,1,0)</f>
        <v>0</v>
      </c>
    </row>
    <row r="8541" spans="1:32" x14ac:dyDescent="0.3">
      <c r="A8541" t="s">
        <v>116</v>
      </c>
      <c r="B8541">
        <f t="shared" si="133"/>
        <v>78</v>
      </c>
      <c r="C8541" t="s">
        <v>33</v>
      </c>
      <c r="D8541" s="1">
        <v>46110</v>
      </c>
      <c r="E8541" t="s">
        <v>40</v>
      </c>
      <c r="AF8541">
        <f>IF(excel_project[[#This Row],[Total Messages]]&gt;0,1,0)</f>
        <v>0</v>
      </c>
    </row>
    <row r="8542" spans="1:32" x14ac:dyDescent="0.3">
      <c r="A8542" t="s">
        <v>116</v>
      </c>
      <c r="B8542">
        <f t="shared" si="133"/>
        <v>78</v>
      </c>
      <c r="C8542" t="s">
        <v>33</v>
      </c>
      <c r="D8542" s="1">
        <v>46111</v>
      </c>
      <c r="E8542" t="s">
        <v>30</v>
      </c>
      <c r="AF8542">
        <f>IF(excel_project[[#This Row],[Total Messages]]&gt;0,1,0)</f>
        <v>0</v>
      </c>
    </row>
    <row r="8543" spans="1:32" x14ac:dyDescent="0.3">
      <c r="A8543" t="s">
        <v>116</v>
      </c>
      <c r="B8543">
        <f t="shared" si="133"/>
        <v>78</v>
      </c>
      <c r="C8543" t="s">
        <v>33</v>
      </c>
      <c r="D8543" s="1">
        <v>46112</v>
      </c>
      <c r="E8543" t="s">
        <v>34</v>
      </c>
      <c r="AF8543">
        <f>IF(excel_project[[#This Row],[Total Messages]]&gt;0,1,0)</f>
        <v>0</v>
      </c>
    </row>
    <row r="8544" spans="1:32" x14ac:dyDescent="0.3">
      <c r="A8544" t="s">
        <v>116</v>
      </c>
      <c r="B8544">
        <f t="shared" si="133"/>
        <v>78</v>
      </c>
      <c r="C8544" t="s">
        <v>33</v>
      </c>
      <c r="D8544" s="1">
        <v>46113</v>
      </c>
      <c r="E8544" t="s">
        <v>35</v>
      </c>
      <c r="F8544">
        <v>2</v>
      </c>
      <c r="G8544">
        <v>1</v>
      </c>
      <c r="H8544">
        <v>1</v>
      </c>
      <c r="I8544" t="s">
        <v>31</v>
      </c>
      <c r="J8544" t="s">
        <v>37</v>
      </c>
      <c r="O8544">
        <v>1</v>
      </c>
      <c r="Q8544">
        <v>1</v>
      </c>
      <c r="AF8544">
        <f>IF(excel_project[[#This Row],[Total Messages]]&gt;0,1,0)</f>
        <v>1</v>
      </c>
    </row>
    <row r="8545" spans="1:32" x14ac:dyDescent="0.3">
      <c r="A8545" t="s">
        <v>116</v>
      </c>
      <c r="B8545">
        <f t="shared" si="133"/>
        <v>78</v>
      </c>
      <c r="C8545" t="s">
        <v>33</v>
      </c>
      <c r="D8545" s="1">
        <v>46114</v>
      </c>
      <c r="E8545" t="s">
        <v>36</v>
      </c>
      <c r="AF8545">
        <f>IF(excel_project[[#This Row],[Total Messages]]&gt;0,1,0)</f>
        <v>0</v>
      </c>
    </row>
    <row r="8546" spans="1:32" x14ac:dyDescent="0.3">
      <c r="A8546" t="s">
        <v>116</v>
      </c>
      <c r="B8546">
        <f t="shared" si="133"/>
        <v>78</v>
      </c>
      <c r="C8546" t="s">
        <v>33</v>
      </c>
      <c r="D8546" s="1">
        <v>46115</v>
      </c>
      <c r="E8546" t="s">
        <v>38</v>
      </c>
      <c r="AF8546">
        <f>IF(excel_project[[#This Row],[Total Messages]]&gt;0,1,0)</f>
        <v>0</v>
      </c>
    </row>
    <row r="8547" spans="1:32" x14ac:dyDescent="0.3">
      <c r="A8547" t="s">
        <v>116</v>
      </c>
      <c r="B8547">
        <f t="shared" si="133"/>
        <v>78</v>
      </c>
      <c r="C8547" t="s">
        <v>33</v>
      </c>
      <c r="D8547" s="1">
        <v>46116</v>
      </c>
      <c r="E8547" t="s">
        <v>39</v>
      </c>
      <c r="AF8547">
        <f>IF(excel_project[[#This Row],[Total Messages]]&gt;0,1,0)</f>
        <v>0</v>
      </c>
    </row>
    <row r="8548" spans="1:32" x14ac:dyDescent="0.3">
      <c r="A8548" t="s">
        <v>116</v>
      </c>
      <c r="B8548">
        <f t="shared" si="133"/>
        <v>78</v>
      </c>
      <c r="C8548" t="s">
        <v>33</v>
      </c>
      <c r="D8548" s="1">
        <v>46117</v>
      </c>
      <c r="E8548" t="s">
        <v>40</v>
      </c>
      <c r="AF8548">
        <f>IF(excel_project[[#This Row],[Total Messages]]&gt;0,1,0)</f>
        <v>0</v>
      </c>
    </row>
    <row r="8549" spans="1:32" x14ac:dyDescent="0.3">
      <c r="A8549" t="s">
        <v>116</v>
      </c>
      <c r="B8549">
        <f t="shared" si="133"/>
        <v>78</v>
      </c>
      <c r="C8549" t="s">
        <v>33</v>
      </c>
      <c r="D8549" s="1">
        <v>46118</v>
      </c>
      <c r="E8549" t="s">
        <v>30</v>
      </c>
      <c r="AF8549">
        <f>IF(excel_project[[#This Row],[Total Messages]]&gt;0,1,0)</f>
        <v>0</v>
      </c>
    </row>
    <row r="8550" spans="1:32" x14ac:dyDescent="0.3">
      <c r="A8550" t="s">
        <v>116</v>
      </c>
      <c r="B8550">
        <f t="shared" si="133"/>
        <v>78</v>
      </c>
      <c r="C8550" t="s">
        <v>33</v>
      </c>
      <c r="D8550" s="1">
        <v>46119</v>
      </c>
      <c r="E8550" t="s">
        <v>34</v>
      </c>
      <c r="AF8550">
        <f>IF(excel_project[[#This Row],[Total Messages]]&gt;0,1,0)</f>
        <v>0</v>
      </c>
    </row>
    <row r="8551" spans="1:32" x14ac:dyDescent="0.3">
      <c r="A8551" t="s">
        <v>116</v>
      </c>
      <c r="B8551">
        <f t="shared" si="133"/>
        <v>78</v>
      </c>
      <c r="C8551" t="s">
        <v>33</v>
      </c>
      <c r="D8551" s="1">
        <v>46120</v>
      </c>
      <c r="E8551" t="s">
        <v>35</v>
      </c>
      <c r="AF8551">
        <f>IF(excel_project[[#This Row],[Total Messages]]&gt;0,1,0)</f>
        <v>0</v>
      </c>
    </row>
    <row r="8552" spans="1:32" x14ac:dyDescent="0.3">
      <c r="A8552" t="s">
        <v>116</v>
      </c>
      <c r="B8552">
        <f t="shared" si="133"/>
        <v>78</v>
      </c>
      <c r="C8552" t="s">
        <v>33</v>
      </c>
      <c r="D8552" s="1">
        <v>46121</v>
      </c>
      <c r="E8552" t="s">
        <v>36</v>
      </c>
      <c r="AF8552">
        <f>IF(excel_project[[#This Row],[Total Messages]]&gt;0,1,0)</f>
        <v>0</v>
      </c>
    </row>
    <row r="8553" spans="1:32" x14ac:dyDescent="0.3">
      <c r="A8553" t="s">
        <v>116</v>
      </c>
      <c r="B8553">
        <f t="shared" si="133"/>
        <v>78</v>
      </c>
      <c r="C8553" t="s">
        <v>33</v>
      </c>
      <c r="D8553" s="1">
        <v>46122</v>
      </c>
      <c r="E8553" t="s">
        <v>38</v>
      </c>
      <c r="AF8553">
        <f>IF(excel_project[[#This Row],[Total Messages]]&gt;0,1,0)</f>
        <v>0</v>
      </c>
    </row>
    <row r="8554" spans="1:32" x14ac:dyDescent="0.3">
      <c r="A8554" t="s">
        <v>116</v>
      </c>
      <c r="B8554">
        <f t="shared" si="133"/>
        <v>78</v>
      </c>
      <c r="C8554" t="s">
        <v>33</v>
      </c>
      <c r="D8554" s="1">
        <v>46123</v>
      </c>
      <c r="E8554" t="s">
        <v>39</v>
      </c>
      <c r="AF8554">
        <f>IF(excel_project[[#This Row],[Total Messages]]&gt;0,1,0)</f>
        <v>0</v>
      </c>
    </row>
    <row r="8555" spans="1:32" x14ac:dyDescent="0.3">
      <c r="A8555" t="s">
        <v>116</v>
      </c>
      <c r="B8555">
        <f t="shared" si="133"/>
        <v>78</v>
      </c>
      <c r="C8555" t="s">
        <v>33</v>
      </c>
      <c r="D8555" s="1">
        <v>46124</v>
      </c>
      <c r="E8555" t="s">
        <v>40</v>
      </c>
      <c r="AF8555">
        <f>IF(excel_project[[#This Row],[Total Messages]]&gt;0,1,0)</f>
        <v>0</v>
      </c>
    </row>
    <row r="8556" spans="1:32" x14ac:dyDescent="0.3">
      <c r="A8556" t="s">
        <v>116</v>
      </c>
      <c r="B8556">
        <f t="shared" si="133"/>
        <v>78</v>
      </c>
      <c r="C8556" t="s">
        <v>33</v>
      </c>
      <c r="D8556" s="1">
        <v>46125</v>
      </c>
      <c r="E8556" t="s">
        <v>30</v>
      </c>
      <c r="AF8556">
        <f>IF(excel_project[[#This Row],[Total Messages]]&gt;0,1,0)</f>
        <v>0</v>
      </c>
    </row>
    <row r="8557" spans="1:32" x14ac:dyDescent="0.3">
      <c r="A8557" t="s">
        <v>116</v>
      </c>
      <c r="B8557">
        <f t="shared" si="133"/>
        <v>78</v>
      </c>
      <c r="C8557" t="s">
        <v>33</v>
      </c>
      <c r="D8557" s="1">
        <v>46126</v>
      </c>
      <c r="E8557" t="s">
        <v>34</v>
      </c>
      <c r="AF8557">
        <f>IF(excel_project[[#This Row],[Total Messages]]&gt;0,1,0)</f>
        <v>0</v>
      </c>
    </row>
    <row r="8558" spans="1:32" x14ac:dyDescent="0.3">
      <c r="A8558" t="s">
        <v>116</v>
      </c>
      <c r="B8558">
        <f t="shared" si="133"/>
        <v>78</v>
      </c>
      <c r="C8558" t="s">
        <v>33</v>
      </c>
      <c r="D8558" s="1">
        <v>46127</v>
      </c>
      <c r="E8558" t="s">
        <v>35</v>
      </c>
      <c r="AF8558">
        <f>IF(excel_project[[#This Row],[Total Messages]]&gt;0,1,0)</f>
        <v>0</v>
      </c>
    </row>
    <row r="8559" spans="1:32" x14ac:dyDescent="0.3">
      <c r="A8559" t="s">
        <v>116</v>
      </c>
      <c r="B8559">
        <f t="shared" si="133"/>
        <v>78</v>
      </c>
      <c r="C8559" t="s">
        <v>33</v>
      </c>
      <c r="D8559" s="1">
        <v>46128</v>
      </c>
      <c r="E8559" t="s">
        <v>36</v>
      </c>
      <c r="AF8559">
        <f>IF(excel_project[[#This Row],[Total Messages]]&gt;0,1,0)</f>
        <v>0</v>
      </c>
    </row>
    <row r="8560" spans="1:32" x14ac:dyDescent="0.3">
      <c r="A8560" t="s">
        <v>116</v>
      </c>
      <c r="B8560">
        <f t="shared" si="133"/>
        <v>78</v>
      </c>
      <c r="C8560" t="s">
        <v>33</v>
      </c>
      <c r="D8560" s="1">
        <v>46129</v>
      </c>
      <c r="E8560" t="s">
        <v>38</v>
      </c>
      <c r="AF8560">
        <f>IF(excel_project[[#This Row],[Total Messages]]&gt;0,1,0)</f>
        <v>0</v>
      </c>
    </row>
    <row r="8561" spans="1:32" x14ac:dyDescent="0.3">
      <c r="A8561" t="s">
        <v>116</v>
      </c>
      <c r="B8561">
        <f t="shared" si="133"/>
        <v>78</v>
      </c>
      <c r="C8561" t="s">
        <v>33</v>
      </c>
      <c r="D8561" s="1">
        <v>46130</v>
      </c>
      <c r="E8561" t="s">
        <v>39</v>
      </c>
      <c r="AF8561">
        <f>IF(excel_project[[#This Row],[Total Messages]]&gt;0,1,0)</f>
        <v>0</v>
      </c>
    </row>
    <row r="8562" spans="1:32" x14ac:dyDescent="0.3">
      <c r="A8562" t="s">
        <v>116</v>
      </c>
      <c r="B8562">
        <f t="shared" si="133"/>
        <v>78</v>
      </c>
      <c r="C8562" t="s">
        <v>33</v>
      </c>
      <c r="D8562" s="1">
        <v>46131</v>
      </c>
      <c r="E8562" t="s">
        <v>40</v>
      </c>
      <c r="AF8562">
        <f>IF(excel_project[[#This Row],[Total Messages]]&gt;0,1,0)</f>
        <v>0</v>
      </c>
    </row>
    <row r="8563" spans="1:32" x14ac:dyDescent="0.3">
      <c r="A8563" t="s">
        <v>116</v>
      </c>
      <c r="B8563">
        <f t="shared" si="133"/>
        <v>78</v>
      </c>
      <c r="C8563" t="s">
        <v>33</v>
      </c>
      <c r="D8563" s="1">
        <v>46132</v>
      </c>
      <c r="E8563" t="s">
        <v>30</v>
      </c>
      <c r="AF8563">
        <f>IF(excel_project[[#This Row],[Total Messages]]&gt;0,1,0)</f>
        <v>0</v>
      </c>
    </row>
    <row r="8564" spans="1:32" x14ac:dyDescent="0.3">
      <c r="A8564" t="s">
        <v>116</v>
      </c>
      <c r="B8564">
        <f t="shared" si="133"/>
        <v>78</v>
      </c>
      <c r="C8564" t="s">
        <v>33</v>
      </c>
      <c r="D8564" s="1">
        <v>46133</v>
      </c>
      <c r="E8564" t="s">
        <v>34</v>
      </c>
      <c r="AF8564">
        <f>IF(excel_project[[#This Row],[Total Messages]]&gt;0,1,0)</f>
        <v>0</v>
      </c>
    </row>
    <row r="8565" spans="1:32" x14ac:dyDescent="0.3">
      <c r="A8565" t="s">
        <v>116</v>
      </c>
      <c r="B8565">
        <f t="shared" si="133"/>
        <v>78</v>
      </c>
      <c r="C8565" t="s">
        <v>33</v>
      </c>
      <c r="D8565" s="1">
        <v>46134</v>
      </c>
      <c r="E8565" t="s">
        <v>35</v>
      </c>
      <c r="AF8565">
        <f>IF(excel_project[[#This Row],[Total Messages]]&gt;0,1,0)</f>
        <v>0</v>
      </c>
    </row>
    <row r="8566" spans="1:32" x14ac:dyDescent="0.3">
      <c r="A8566" t="s">
        <v>116</v>
      </c>
      <c r="B8566">
        <f t="shared" si="133"/>
        <v>78</v>
      </c>
      <c r="C8566" t="s">
        <v>33</v>
      </c>
      <c r="D8566" s="1">
        <v>46135</v>
      </c>
      <c r="E8566" t="s">
        <v>36</v>
      </c>
      <c r="AF8566">
        <f>IF(excel_project[[#This Row],[Total Messages]]&gt;0,1,0)</f>
        <v>0</v>
      </c>
    </row>
    <row r="8567" spans="1:32" x14ac:dyDescent="0.3">
      <c r="A8567" t="s">
        <v>116</v>
      </c>
      <c r="B8567">
        <f t="shared" si="133"/>
        <v>78</v>
      </c>
      <c r="C8567" t="s">
        <v>33</v>
      </c>
      <c r="D8567" s="1">
        <v>46136</v>
      </c>
      <c r="E8567" t="s">
        <v>38</v>
      </c>
      <c r="AF8567">
        <f>IF(excel_project[[#This Row],[Total Messages]]&gt;0,1,0)</f>
        <v>0</v>
      </c>
    </row>
    <row r="8568" spans="1:32" x14ac:dyDescent="0.3">
      <c r="A8568" t="s">
        <v>116</v>
      </c>
      <c r="B8568">
        <f t="shared" si="133"/>
        <v>78</v>
      </c>
      <c r="C8568" t="s">
        <v>33</v>
      </c>
      <c r="D8568" s="1">
        <v>46137</v>
      </c>
      <c r="E8568" t="s">
        <v>39</v>
      </c>
      <c r="AF8568">
        <f>IF(excel_project[[#This Row],[Total Messages]]&gt;0,1,0)</f>
        <v>0</v>
      </c>
    </row>
    <row r="8569" spans="1:32" x14ac:dyDescent="0.3">
      <c r="A8569" t="s">
        <v>116</v>
      </c>
      <c r="B8569">
        <f t="shared" si="133"/>
        <v>78</v>
      </c>
      <c r="C8569" t="s">
        <v>33</v>
      </c>
      <c r="D8569" s="1">
        <v>46138</v>
      </c>
      <c r="E8569" t="s">
        <v>40</v>
      </c>
      <c r="AF8569">
        <f>IF(excel_project[[#This Row],[Total Messages]]&gt;0,1,0)</f>
        <v>0</v>
      </c>
    </row>
    <row r="8570" spans="1:32" x14ac:dyDescent="0.3">
      <c r="A8570" t="s">
        <v>116</v>
      </c>
      <c r="B8570">
        <f t="shared" si="133"/>
        <v>78</v>
      </c>
      <c r="C8570" t="s">
        <v>33</v>
      </c>
      <c r="D8570" s="1">
        <v>46139</v>
      </c>
      <c r="E8570" t="s">
        <v>30</v>
      </c>
      <c r="AF8570">
        <f>IF(excel_project[[#This Row],[Total Messages]]&gt;0,1,0)</f>
        <v>0</v>
      </c>
    </row>
    <row r="8571" spans="1:32" x14ac:dyDescent="0.3">
      <c r="A8571" t="s">
        <v>116</v>
      </c>
      <c r="B8571">
        <f t="shared" si="133"/>
        <v>78</v>
      </c>
      <c r="C8571" t="s">
        <v>33</v>
      </c>
      <c r="D8571" s="1">
        <v>46140</v>
      </c>
      <c r="E8571" t="s">
        <v>34</v>
      </c>
      <c r="AF8571">
        <f>IF(excel_project[[#This Row],[Total Messages]]&gt;0,1,0)</f>
        <v>0</v>
      </c>
    </row>
    <row r="8572" spans="1:32" x14ac:dyDescent="0.3">
      <c r="A8572" t="s">
        <v>116</v>
      </c>
      <c r="B8572">
        <f t="shared" si="133"/>
        <v>78</v>
      </c>
      <c r="C8572" t="s">
        <v>33</v>
      </c>
      <c r="D8572" s="1">
        <v>46141</v>
      </c>
      <c r="E8572" t="s">
        <v>35</v>
      </c>
      <c r="AF8572">
        <f>IF(excel_project[[#This Row],[Total Messages]]&gt;0,1,0)</f>
        <v>0</v>
      </c>
    </row>
    <row r="8573" spans="1:32" x14ac:dyDescent="0.3">
      <c r="A8573" t="s">
        <v>116</v>
      </c>
      <c r="B8573">
        <f t="shared" si="133"/>
        <v>78</v>
      </c>
      <c r="C8573" t="s">
        <v>33</v>
      </c>
      <c r="D8573" s="1">
        <v>46142</v>
      </c>
      <c r="E8573" t="s">
        <v>36</v>
      </c>
      <c r="AF8573">
        <f>IF(excel_project[[#This Row],[Total Messages]]&gt;0,1,0)</f>
        <v>0</v>
      </c>
    </row>
    <row r="8574" spans="1:32" x14ac:dyDescent="0.3">
      <c r="A8574" t="s">
        <v>116</v>
      </c>
      <c r="B8574">
        <f t="shared" si="133"/>
        <v>78</v>
      </c>
      <c r="C8574" t="s">
        <v>33</v>
      </c>
      <c r="D8574" s="1">
        <v>46143</v>
      </c>
      <c r="E8574" t="s">
        <v>38</v>
      </c>
      <c r="AF8574">
        <f>IF(excel_project[[#This Row],[Total Messages]]&gt;0,1,0)</f>
        <v>0</v>
      </c>
    </row>
    <row r="8575" spans="1:32" x14ac:dyDescent="0.3">
      <c r="A8575" t="s">
        <v>116</v>
      </c>
      <c r="B8575">
        <f t="shared" si="133"/>
        <v>78</v>
      </c>
      <c r="C8575" t="s">
        <v>33</v>
      </c>
      <c r="D8575" s="1">
        <v>46144</v>
      </c>
      <c r="E8575" t="s">
        <v>39</v>
      </c>
      <c r="AF8575">
        <f>IF(excel_project[[#This Row],[Total Messages]]&gt;0,1,0)</f>
        <v>0</v>
      </c>
    </row>
    <row r="8576" spans="1:32" x14ac:dyDescent="0.3">
      <c r="A8576" t="s">
        <v>116</v>
      </c>
      <c r="B8576">
        <f t="shared" si="133"/>
        <v>78</v>
      </c>
      <c r="C8576" t="s">
        <v>33</v>
      </c>
      <c r="D8576" s="1">
        <v>46145</v>
      </c>
      <c r="E8576" t="s">
        <v>40</v>
      </c>
      <c r="AF8576">
        <f>IF(excel_project[[#This Row],[Total Messages]]&gt;0,1,0)</f>
        <v>0</v>
      </c>
    </row>
    <row r="8577" spans="1:32" x14ac:dyDescent="0.3">
      <c r="A8577" t="s">
        <v>116</v>
      </c>
      <c r="B8577">
        <f t="shared" si="133"/>
        <v>78</v>
      </c>
      <c r="C8577" t="s">
        <v>33</v>
      </c>
      <c r="D8577" s="1">
        <v>46146</v>
      </c>
      <c r="E8577" t="s">
        <v>30</v>
      </c>
      <c r="AF8577">
        <f>IF(excel_project[[#This Row],[Total Messages]]&gt;0,1,0)</f>
        <v>0</v>
      </c>
    </row>
    <row r="8578" spans="1:32" x14ac:dyDescent="0.3">
      <c r="A8578" t="s">
        <v>116</v>
      </c>
      <c r="B8578">
        <f t="shared" ref="B8578:B8641" si="134">VALUE(LEFT(A8578,LEN(A8578)-1))</f>
        <v>78</v>
      </c>
      <c r="C8578" t="s">
        <v>33</v>
      </c>
      <c r="D8578" s="1">
        <v>46147</v>
      </c>
      <c r="E8578" t="s">
        <v>34</v>
      </c>
      <c r="AF8578">
        <f>IF(excel_project[[#This Row],[Total Messages]]&gt;0,1,0)</f>
        <v>0</v>
      </c>
    </row>
    <row r="8579" spans="1:32" x14ac:dyDescent="0.3">
      <c r="A8579" t="s">
        <v>116</v>
      </c>
      <c r="B8579">
        <f t="shared" si="134"/>
        <v>78</v>
      </c>
      <c r="C8579" t="s">
        <v>33</v>
      </c>
      <c r="D8579" s="1">
        <v>46148</v>
      </c>
      <c r="E8579" t="s">
        <v>35</v>
      </c>
      <c r="AF8579">
        <f>IF(excel_project[[#This Row],[Total Messages]]&gt;0,1,0)</f>
        <v>0</v>
      </c>
    </row>
    <row r="8580" spans="1:32" x14ac:dyDescent="0.3">
      <c r="A8580" t="s">
        <v>116</v>
      </c>
      <c r="B8580">
        <f t="shared" si="134"/>
        <v>78</v>
      </c>
      <c r="C8580" t="s">
        <v>33</v>
      </c>
      <c r="D8580" s="1">
        <v>46149</v>
      </c>
      <c r="E8580" t="s">
        <v>36</v>
      </c>
      <c r="AF8580">
        <f>IF(excel_project[[#This Row],[Total Messages]]&gt;0,1,0)</f>
        <v>0</v>
      </c>
    </row>
    <row r="8581" spans="1:32" x14ac:dyDescent="0.3">
      <c r="A8581" t="s">
        <v>116</v>
      </c>
      <c r="B8581">
        <f t="shared" si="134"/>
        <v>78</v>
      </c>
      <c r="C8581" t="s">
        <v>33</v>
      </c>
      <c r="D8581" s="1">
        <v>46150</v>
      </c>
      <c r="E8581" t="s">
        <v>38</v>
      </c>
      <c r="AF8581">
        <f>IF(excel_project[[#This Row],[Total Messages]]&gt;0,1,0)</f>
        <v>0</v>
      </c>
    </row>
    <row r="8582" spans="1:32" x14ac:dyDescent="0.3">
      <c r="A8582" t="s">
        <v>117</v>
      </c>
      <c r="B8582">
        <f t="shared" si="134"/>
        <v>79</v>
      </c>
      <c r="C8582" t="s">
        <v>33</v>
      </c>
      <c r="D8582" s="1">
        <v>46041</v>
      </c>
      <c r="E8582" t="s">
        <v>30</v>
      </c>
      <c r="AF8582">
        <f>IF(excel_project[[#This Row],[Total Messages]]&gt;0,1,0)</f>
        <v>0</v>
      </c>
    </row>
    <row r="8583" spans="1:32" x14ac:dyDescent="0.3">
      <c r="A8583" t="s">
        <v>117</v>
      </c>
      <c r="B8583">
        <f t="shared" si="134"/>
        <v>79</v>
      </c>
      <c r="C8583" t="s">
        <v>33</v>
      </c>
      <c r="D8583" s="1">
        <v>46042</v>
      </c>
      <c r="E8583" t="s">
        <v>34</v>
      </c>
      <c r="AF8583">
        <f>IF(excel_project[[#This Row],[Total Messages]]&gt;0,1,0)</f>
        <v>0</v>
      </c>
    </row>
    <row r="8584" spans="1:32" x14ac:dyDescent="0.3">
      <c r="A8584" t="s">
        <v>117</v>
      </c>
      <c r="B8584">
        <f t="shared" si="134"/>
        <v>79</v>
      </c>
      <c r="C8584" t="s">
        <v>33</v>
      </c>
      <c r="D8584" s="1">
        <v>46043</v>
      </c>
      <c r="E8584" t="s">
        <v>35</v>
      </c>
      <c r="AF8584">
        <f>IF(excel_project[[#This Row],[Total Messages]]&gt;0,1,0)</f>
        <v>0</v>
      </c>
    </row>
    <row r="8585" spans="1:32" x14ac:dyDescent="0.3">
      <c r="A8585" t="s">
        <v>117</v>
      </c>
      <c r="B8585">
        <f t="shared" si="134"/>
        <v>79</v>
      </c>
      <c r="C8585" t="s">
        <v>33</v>
      </c>
      <c r="D8585" s="1">
        <v>46044</v>
      </c>
      <c r="E8585" t="s">
        <v>36</v>
      </c>
      <c r="AF8585">
        <f>IF(excel_project[[#This Row],[Total Messages]]&gt;0,1,0)</f>
        <v>0</v>
      </c>
    </row>
    <row r="8586" spans="1:32" x14ac:dyDescent="0.3">
      <c r="A8586" t="s">
        <v>117</v>
      </c>
      <c r="B8586">
        <f t="shared" si="134"/>
        <v>79</v>
      </c>
      <c r="C8586" t="s">
        <v>33</v>
      </c>
      <c r="D8586" s="1">
        <v>46045</v>
      </c>
      <c r="E8586" t="s">
        <v>38</v>
      </c>
      <c r="AF8586">
        <f>IF(excel_project[[#This Row],[Total Messages]]&gt;0,1,0)</f>
        <v>0</v>
      </c>
    </row>
    <row r="8587" spans="1:32" x14ac:dyDescent="0.3">
      <c r="A8587" t="s">
        <v>117</v>
      </c>
      <c r="B8587">
        <f t="shared" si="134"/>
        <v>79</v>
      </c>
      <c r="C8587" t="s">
        <v>33</v>
      </c>
      <c r="D8587" s="1">
        <v>46046</v>
      </c>
      <c r="E8587" t="s">
        <v>39</v>
      </c>
      <c r="AF8587">
        <f>IF(excel_project[[#This Row],[Total Messages]]&gt;0,1,0)</f>
        <v>0</v>
      </c>
    </row>
    <row r="8588" spans="1:32" x14ac:dyDescent="0.3">
      <c r="A8588" t="s">
        <v>117</v>
      </c>
      <c r="B8588">
        <f t="shared" si="134"/>
        <v>79</v>
      </c>
      <c r="C8588" t="s">
        <v>33</v>
      </c>
      <c r="D8588" s="1">
        <v>46047</v>
      </c>
      <c r="E8588" t="s">
        <v>40</v>
      </c>
      <c r="AF8588">
        <f>IF(excel_project[[#This Row],[Total Messages]]&gt;0,1,0)</f>
        <v>0</v>
      </c>
    </row>
    <row r="8589" spans="1:32" x14ac:dyDescent="0.3">
      <c r="A8589" t="s">
        <v>117</v>
      </c>
      <c r="B8589">
        <f t="shared" si="134"/>
        <v>79</v>
      </c>
      <c r="C8589" t="s">
        <v>33</v>
      </c>
      <c r="D8589" s="1">
        <v>46048</v>
      </c>
      <c r="E8589" t="s">
        <v>30</v>
      </c>
      <c r="AF8589">
        <f>IF(excel_project[[#This Row],[Total Messages]]&gt;0,1,0)</f>
        <v>0</v>
      </c>
    </row>
    <row r="8590" spans="1:32" x14ac:dyDescent="0.3">
      <c r="A8590" t="s">
        <v>117</v>
      </c>
      <c r="B8590">
        <f t="shared" si="134"/>
        <v>79</v>
      </c>
      <c r="C8590" t="s">
        <v>33</v>
      </c>
      <c r="D8590" s="1">
        <v>46049</v>
      </c>
      <c r="E8590" t="s">
        <v>34</v>
      </c>
      <c r="AF8590">
        <f>IF(excel_project[[#This Row],[Total Messages]]&gt;0,1,0)</f>
        <v>0</v>
      </c>
    </row>
    <row r="8591" spans="1:32" x14ac:dyDescent="0.3">
      <c r="A8591" t="s">
        <v>117</v>
      </c>
      <c r="B8591">
        <f t="shared" si="134"/>
        <v>79</v>
      </c>
      <c r="C8591" t="s">
        <v>33</v>
      </c>
      <c r="D8591" s="1">
        <v>46050</v>
      </c>
      <c r="E8591" t="s">
        <v>35</v>
      </c>
      <c r="AF8591">
        <f>IF(excel_project[[#This Row],[Total Messages]]&gt;0,1,0)</f>
        <v>0</v>
      </c>
    </row>
    <row r="8592" spans="1:32" x14ac:dyDescent="0.3">
      <c r="A8592" t="s">
        <v>117</v>
      </c>
      <c r="B8592">
        <f t="shared" si="134"/>
        <v>79</v>
      </c>
      <c r="C8592" t="s">
        <v>33</v>
      </c>
      <c r="D8592" s="1">
        <v>46051</v>
      </c>
      <c r="E8592" t="s">
        <v>36</v>
      </c>
      <c r="AF8592">
        <f>IF(excel_project[[#This Row],[Total Messages]]&gt;0,1,0)</f>
        <v>0</v>
      </c>
    </row>
    <row r="8593" spans="1:32" x14ac:dyDescent="0.3">
      <c r="A8593" t="s">
        <v>117</v>
      </c>
      <c r="B8593">
        <f t="shared" si="134"/>
        <v>79</v>
      </c>
      <c r="C8593" t="s">
        <v>33</v>
      </c>
      <c r="D8593" s="1">
        <v>46052</v>
      </c>
      <c r="E8593" t="s">
        <v>38</v>
      </c>
      <c r="AF8593">
        <f>IF(excel_project[[#This Row],[Total Messages]]&gt;0,1,0)</f>
        <v>0</v>
      </c>
    </row>
    <row r="8594" spans="1:32" x14ac:dyDescent="0.3">
      <c r="A8594" t="s">
        <v>117</v>
      </c>
      <c r="B8594">
        <f t="shared" si="134"/>
        <v>79</v>
      </c>
      <c r="C8594" t="s">
        <v>33</v>
      </c>
      <c r="D8594" s="1">
        <v>46053</v>
      </c>
      <c r="E8594" t="s">
        <v>39</v>
      </c>
      <c r="AF8594">
        <f>IF(excel_project[[#This Row],[Total Messages]]&gt;0,1,0)</f>
        <v>0</v>
      </c>
    </row>
    <row r="8595" spans="1:32" x14ac:dyDescent="0.3">
      <c r="A8595" t="s">
        <v>117</v>
      </c>
      <c r="B8595">
        <f t="shared" si="134"/>
        <v>79</v>
      </c>
      <c r="C8595" t="s">
        <v>33</v>
      </c>
      <c r="D8595" s="1">
        <v>46054</v>
      </c>
      <c r="E8595" t="s">
        <v>40</v>
      </c>
      <c r="AF8595">
        <f>IF(excel_project[[#This Row],[Total Messages]]&gt;0,1,0)</f>
        <v>0</v>
      </c>
    </row>
    <row r="8596" spans="1:32" x14ac:dyDescent="0.3">
      <c r="A8596" t="s">
        <v>117</v>
      </c>
      <c r="B8596">
        <f t="shared" si="134"/>
        <v>79</v>
      </c>
      <c r="C8596" t="s">
        <v>33</v>
      </c>
      <c r="D8596" s="1">
        <v>46055</v>
      </c>
      <c r="E8596" t="s">
        <v>30</v>
      </c>
      <c r="AF8596">
        <f>IF(excel_project[[#This Row],[Total Messages]]&gt;0,1,0)</f>
        <v>0</v>
      </c>
    </row>
    <row r="8597" spans="1:32" x14ac:dyDescent="0.3">
      <c r="A8597" t="s">
        <v>117</v>
      </c>
      <c r="B8597">
        <f t="shared" si="134"/>
        <v>79</v>
      </c>
      <c r="C8597" t="s">
        <v>33</v>
      </c>
      <c r="D8597" s="1">
        <v>46056</v>
      </c>
      <c r="E8597" t="s">
        <v>34</v>
      </c>
      <c r="AF8597">
        <f>IF(excel_project[[#This Row],[Total Messages]]&gt;0,1,0)</f>
        <v>0</v>
      </c>
    </row>
    <row r="8598" spans="1:32" x14ac:dyDescent="0.3">
      <c r="A8598" t="s">
        <v>117</v>
      </c>
      <c r="B8598">
        <f t="shared" si="134"/>
        <v>79</v>
      </c>
      <c r="C8598" t="s">
        <v>33</v>
      </c>
      <c r="D8598" s="1">
        <v>46057</v>
      </c>
      <c r="E8598" t="s">
        <v>35</v>
      </c>
      <c r="AF8598">
        <f>IF(excel_project[[#This Row],[Total Messages]]&gt;0,1,0)</f>
        <v>0</v>
      </c>
    </row>
    <row r="8599" spans="1:32" x14ac:dyDescent="0.3">
      <c r="A8599" t="s">
        <v>117</v>
      </c>
      <c r="B8599">
        <f t="shared" si="134"/>
        <v>79</v>
      </c>
      <c r="C8599" t="s">
        <v>33</v>
      </c>
      <c r="D8599" s="1">
        <v>46058</v>
      </c>
      <c r="E8599" t="s">
        <v>36</v>
      </c>
      <c r="AF8599">
        <f>IF(excel_project[[#This Row],[Total Messages]]&gt;0,1,0)</f>
        <v>0</v>
      </c>
    </row>
    <row r="8600" spans="1:32" x14ac:dyDescent="0.3">
      <c r="A8600" t="s">
        <v>117</v>
      </c>
      <c r="B8600">
        <f t="shared" si="134"/>
        <v>79</v>
      </c>
      <c r="C8600" t="s">
        <v>33</v>
      </c>
      <c r="D8600" s="1">
        <v>46059</v>
      </c>
      <c r="E8600" t="s">
        <v>38</v>
      </c>
      <c r="AF8600">
        <f>IF(excel_project[[#This Row],[Total Messages]]&gt;0,1,0)</f>
        <v>0</v>
      </c>
    </row>
    <row r="8601" spans="1:32" x14ac:dyDescent="0.3">
      <c r="A8601" t="s">
        <v>117</v>
      </c>
      <c r="B8601">
        <f t="shared" si="134"/>
        <v>79</v>
      </c>
      <c r="C8601" t="s">
        <v>33</v>
      </c>
      <c r="D8601" s="1">
        <v>46060</v>
      </c>
      <c r="E8601" t="s">
        <v>39</v>
      </c>
      <c r="AF8601">
        <f>IF(excel_project[[#This Row],[Total Messages]]&gt;0,1,0)</f>
        <v>0</v>
      </c>
    </row>
    <row r="8602" spans="1:32" x14ac:dyDescent="0.3">
      <c r="A8602" t="s">
        <v>117</v>
      </c>
      <c r="B8602">
        <f t="shared" si="134"/>
        <v>79</v>
      </c>
      <c r="C8602" t="s">
        <v>33</v>
      </c>
      <c r="D8602" s="1">
        <v>46061</v>
      </c>
      <c r="E8602" t="s">
        <v>40</v>
      </c>
      <c r="AF8602">
        <f>IF(excel_project[[#This Row],[Total Messages]]&gt;0,1,0)</f>
        <v>0</v>
      </c>
    </row>
    <row r="8603" spans="1:32" x14ac:dyDescent="0.3">
      <c r="A8603" t="s">
        <v>117</v>
      </c>
      <c r="B8603">
        <f t="shared" si="134"/>
        <v>79</v>
      </c>
      <c r="C8603" t="s">
        <v>33</v>
      </c>
      <c r="D8603" s="1">
        <v>46062</v>
      </c>
      <c r="E8603" t="s">
        <v>30</v>
      </c>
      <c r="AF8603">
        <f>IF(excel_project[[#This Row],[Total Messages]]&gt;0,1,0)</f>
        <v>0</v>
      </c>
    </row>
    <row r="8604" spans="1:32" x14ac:dyDescent="0.3">
      <c r="A8604" t="s">
        <v>117</v>
      </c>
      <c r="B8604">
        <f t="shared" si="134"/>
        <v>79</v>
      </c>
      <c r="C8604" t="s">
        <v>33</v>
      </c>
      <c r="D8604" s="1">
        <v>46063</v>
      </c>
      <c r="E8604" t="s">
        <v>34</v>
      </c>
      <c r="AF8604">
        <f>IF(excel_project[[#This Row],[Total Messages]]&gt;0,1,0)</f>
        <v>0</v>
      </c>
    </row>
    <row r="8605" spans="1:32" x14ac:dyDescent="0.3">
      <c r="A8605" t="s">
        <v>117</v>
      </c>
      <c r="B8605">
        <f t="shared" si="134"/>
        <v>79</v>
      </c>
      <c r="C8605" t="s">
        <v>33</v>
      </c>
      <c r="D8605" s="1">
        <v>46064</v>
      </c>
      <c r="E8605" t="s">
        <v>35</v>
      </c>
      <c r="AF8605">
        <f>IF(excel_project[[#This Row],[Total Messages]]&gt;0,1,0)</f>
        <v>0</v>
      </c>
    </row>
    <row r="8606" spans="1:32" x14ac:dyDescent="0.3">
      <c r="A8606" t="s">
        <v>117</v>
      </c>
      <c r="B8606">
        <f t="shared" si="134"/>
        <v>79</v>
      </c>
      <c r="C8606" t="s">
        <v>33</v>
      </c>
      <c r="D8606" s="1">
        <v>46065</v>
      </c>
      <c r="E8606" t="s">
        <v>36</v>
      </c>
      <c r="AF8606">
        <f>IF(excel_project[[#This Row],[Total Messages]]&gt;0,1,0)</f>
        <v>0</v>
      </c>
    </row>
    <row r="8607" spans="1:32" x14ac:dyDescent="0.3">
      <c r="A8607" t="s">
        <v>117</v>
      </c>
      <c r="B8607">
        <f t="shared" si="134"/>
        <v>79</v>
      </c>
      <c r="C8607" t="s">
        <v>33</v>
      </c>
      <c r="D8607" s="1">
        <v>46066</v>
      </c>
      <c r="E8607" t="s">
        <v>38</v>
      </c>
      <c r="AF8607">
        <f>IF(excel_project[[#This Row],[Total Messages]]&gt;0,1,0)</f>
        <v>0</v>
      </c>
    </row>
    <row r="8608" spans="1:32" x14ac:dyDescent="0.3">
      <c r="A8608" t="s">
        <v>117</v>
      </c>
      <c r="B8608">
        <f t="shared" si="134"/>
        <v>79</v>
      </c>
      <c r="C8608" t="s">
        <v>33</v>
      </c>
      <c r="D8608" s="1">
        <v>46067</v>
      </c>
      <c r="E8608" t="s">
        <v>39</v>
      </c>
      <c r="AF8608">
        <f>IF(excel_project[[#This Row],[Total Messages]]&gt;0,1,0)</f>
        <v>0</v>
      </c>
    </row>
    <row r="8609" spans="1:32" x14ac:dyDescent="0.3">
      <c r="A8609" t="s">
        <v>117</v>
      </c>
      <c r="B8609">
        <f t="shared" si="134"/>
        <v>79</v>
      </c>
      <c r="C8609" t="s">
        <v>33</v>
      </c>
      <c r="D8609" s="1">
        <v>46068</v>
      </c>
      <c r="E8609" t="s">
        <v>40</v>
      </c>
      <c r="AF8609">
        <f>IF(excel_project[[#This Row],[Total Messages]]&gt;0,1,0)</f>
        <v>0</v>
      </c>
    </row>
    <row r="8610" spans="1:32" x14ac:dyDescent="0.3">
      <c r="A8610" t="s">
        <v>117</v>
      </c>
      <c r="B8610">
        <f t="shared" si="134"/>
        <v>79</v>
      </c>
      <c r="C8610" t="s">
        <v>33</v>
      </c>
      <c r="D8610" s="1">
        <v>46069</v>
      </c>
      <c r="E8610" t="s">
        <v>30</v>
      </c>
      <c r="AF8610">
        <f>IF(excel_project[[#This Row],[Total Messages]]&gt;0,1,0)</f>
        <v>0</v>
      </c>
    </row>
    <row r="8611" spans="1:32" x14ac:dyDescent="0.3">
      <c r="A8611" t="s">
        <v>117</v>
      </c>
      <c r="B8611">
        <f t="shared" si="134"/>
        <v>79</v>
      </c>
      <c r="C8611" t="s">
        <v>33</v>
      </c>
      <c r="D8611" s="1">
        <v>46070</v>
      </c>
      <c r="E8611" t="s">
        <v>34</v>
      </c>
      <c r="AF8611">
        <f>IF(excel_project[[#This Row],[Total Messages]]&gt;0,1,0)</f>
        <v>0</v>
      </c>
    </row>
    <row r="8612" spans="1:32" x14ac:dyDescent="0.3">
      <c r="A8612" t="s">
        <v>117</v>
      </c>
      <c r="B8612">
        <f t="shared" si="134"/>
        <v>79</v>
      </c>
      <c r="C8612" t="s">
        <v>33</v>
      </c>
      <c r="D8612" s="1">
        <v>46071</v>
      </c>
      <c r="E8612" t="s">
        <v>35</v>
      </c>
      <c r="AF8612">
        <f>IF(excel_project[[#This Row],[Total Messages]]&gt;0,1,0)</f>
        <v>0</v>
      </c>
    </row>
    <row r="8613" spans="1:32" x14ac:dyDescent="0.3">
      <c r="A8613" t="s">
        <v>117</v>
      </c>
      <c r="B8613">
        <f t="shared" si="134"/>
        <v>79</v>
      </c>
      <c r="C8613" t="s">
        <v>33</v>
      </c>
      <c r="D8613" s="1">
        <v>46072</v>
      </c>
      <c r="E8613" t="s">
        <v>36</v>
      </c>
      <c r="AF8613">
        <f>IF(excel_project[[#This Row],[Total Messages]]&gt;0,1,0)</f>
        <v>0</v>
      </c>
    </row>
    <row r="8614" spans="1:32" x14ac:dyDescent="0.3">
      <c r="A8614" t="s">
        <v>117</v>
      </c>
      <c r="B8614">
        <f t="shared" si="134"/>
        <v>79</v>
      </c>
      <c r="C8614" t="s">
        <v>33</v>
      </c>
      <c r="D8614" s="1">
        <v>46073</v>
      </c>
      <c r="E8614" t="s">
        <v>38</v>
      </c>
      <c r="AF8614">
        <f>IF(excel_project[[#This Row],[Total Messages]]&gt;0,1,0)</f>
        <v>0</v>
      </c>
    </row>
    <row r="8615" spans="1:32" x14ac:dyDescent="0.3">
      <c r="A8615" t="s">
        <v>117</v>
      </c>
      <c r="B8615">
        <f t="shared" si="134"/>
        <v>79</v>
      </c>
      <c r="C8615" t="s">
        <v>33</v>
      </c>
      <c r="D8615" s="1">
        <v>46074</v>
      </c>
      <c r="E8615" t="s">
        <v>39</v>
      </c>
      <c r="AF8615">
        <f>IF(excel_project[[#This Row],[Total Messages]]&gt;0,1,0)</f>
        <v>0</v>
      </c>
    </row>
    <row r="8616" spans="1:32" x14ac:dyDescent="0.3">
      <c r="A8616" t="s">
        <v>117</v>
      </c>
      <c r="B8616">
        <f t="shared" si="134"/>
        <v>79</v>
      </c>
      <c r="C8616" t="s">
        <v>33</v>
      </c>
      <c r="D8616" s="1">
        <v>46075</v>
      </c>
      <c r="E8616" t="s">
        <v>40</v>
      </c>
      <c r="AF8616">
        <f>IF(excel_project[[#This Row],[Total Messages]]&gt;0,1,0)</f>
        <v>0</v>
      </c>
    </row>
    <row r="8617" spans="1:32" x14ac:dyDescent="0.3">
      <c r="A8617" t="s">
        <v>117</v>
      </c>
      <c r="B8617">
        <f t="shared" si="134"/>
        <v>79</v>
      </c>
      <c r="C8617" t="s">
        <v>33</v>
      </c>
      <c r="D8617" s="1">
        <v>46076</v>
      </c>
      <c r="E8617" t="s">
        <v>30</v>
      </c>
      <c r="AF8617">
        <f>IF(excel_project[[#This Row],[Total Messages]]&gt;0,1,0)</f>
        <v>0</v>
      </c>
    </row>
    <row r="8618" spans="1:32" x14ac:dyDescent="0.3">
      <c r="A8618" t="s">
        <v>117</v>
      </c>
      <c r="B8618">
        <f t="shared" si="134"/>
        <v>79</v>
      </c>
      <c r="C8618" t="s">
        <v>33</v>
      </c>
      <c r="D8618" s="1">
        <v>46077</v>
      </c>
      <c r="E8618" t="s">
        <v>34</v>
      </c>
      <c r="AF8618">
        <f>IF(excel_project[[#This Row],[Total Messages]]&gt;0,1,0)</f>
        <v>0</v>
      </c>
    </row>
    <row r="8619" spans="1:32" x14ac:dyDescent="0.3">
      <c r="A8619" t="s">
        <v>117</v>
      </c>
      <c r="B8619">
        <f t="shared" si="134"/>
        <v>79</v>
      </c>
      <c r="C8619" t="s">
        <v>33</v>
      </c>
      <c r="D8619" s="1">
        <v>46078</v>
      </c>
      <c r="E8619" t="s">
        <v>35</v>
      </c>
      <c r="AF8619">
        <f>IF(excel_project[[#This Row],[Total Messages]]&gt;0,1,0)</f>
        <v>0</v>
      </c>
    </row>
    <row r="8620" spans="1:32" x14ac:dyDescent="0.3">
      <c r="A8620" t="s">
        <v>117</v>
      </c>
      <c r="B8620">
        <f t="shared" si="134"/>
        <v>79</v>
      </c>
      <c r="C8620" t="s">
        <v>33</v>
      </c>
      <c r="D8620" s="1">
        <v>46079</v>
      </c>
      <c r="E8620" t="s">
        <v>36</v>
      </c>
      <c r="AF8620">
        <f>IF(excel_project[[#This Row],[Total Messages]]&gt;0,1,0)</f>
        <v>0</v>
      </c>
    </row>
    <row r="8621" spans="1:32" x14ac:dyDescent="0.3">
      <c r="A8621" t="s">
        <v>117</v>
      </c>
      <c r="B8621">
        <f t="shared" si="134"/>
        <v>79</v>
      </c>
      <c r="C8621" t="s">
        <v>33</v>
      </c>
      <c r="D8621" s="1">
        <v>46080</v>
      </c>
      <c r="E8621" t="s">
        <v>38</v>
      </c>
      <c r="AF8621">
        <f>IF(excel_project[[#This Row],[Total Messages]]&gt;0,1,0)</f>
        <v>0</v>
      </c>
    </row>
    <row r="8622" spans="1:32" x14ac:dyDescent="0.3">
      <c r="A8622" t="s">
        <v>117</v>
      </c>
      <c r="B8622">
        <f t="shared" si="134"/>
        <v>79</v>
      </c>
      <c r="C8622" t="s">
        <v>33</v>
      </c>
      <c r="D8622" s="1">
        <v>46081</v>
      </c>
      <c r="E8622" t="s">
        <v>39</v>
      </c>
      <c r="AF8622">
        <f>IF(excel_project[[#This Row],[Total Messages]]&gt;0,1,0)</f>
        <v>0</v>
      </c>
    </row>
    <row r="8623" spans="1:32" x14ac:dyDescent="0.3">
      <c r="A8623" t="s">
        <v>117</v>
      </c>
      <c r="B8623">
        <f t="shared" si="134"/>
        <v>79</v>
      </c>
      <c r="C8623" t="s">
        <v>33</v>
      </c>
      <c r="D8623" s="1">
        <v>46082</v>
      </c>
      <c r="E8623" t="s">
        <v>40</v>
      </c>
      <c r="AF8623">
        <f>IF(excel_project[[#This Row],[Total Messages]]&gt;0,1,0)</f>
        <v>0</v>
      </c>
    </row>
    <row r="8624" spans="1:32" x14ac:dyDescent="0.3">
      <c r="A8624" t="s">
        <v>117</v>
      </c>
      <c r="B8624">
        <f t="shared" si="134"/>
        <v>79</v>
      </c>
      <c r="C8624" t="s">
        <v>33</v>
      </c>
      <c r="D8624" s="1">
        <v>46083</v>
      </c>
      <c r="E8624" t="s">
        <v>30</v>
      </c>
      <c r="AF8624">
        <f>IF(excel_project[[#This Row],[Total Messages]]&gt;0,1,0)</f>
        <v>0</v>
      </c>
    </row>
    <row r="8625" spans="1:32" x14ac:dyDescent="0.3">
      <c r="A8625" t="s">
        <v>117</v>
      </c>
      <c r="B8625">
        <f t="shared" si="134"/>
        <v>79</v>
      </c>
      <c r="C8625" t="s">
        <v>33</v>
      </c>
      <c r="D8625" s="1">
        <v>46084</v>
      </c>
      <c r="E8625" t="s">
        <v>34</v>
      </c>
      <c r="AF8625">
        <f>IF(excel_project[[#This Row],[Total Messages]]&gt;0,1,0)</f>
        <v>0</v>
      </c>
    </row>
    <row r="8626" spans="1:32" x14ac:dyDescent="0.3">
      <c r="A8626" t="s">
        <v>117</v>
      </c>
      <c r="B8626">
        <f t="shared" si="134"/>
        <v>79</v>
      </c>
      <c r="C8626" t="s">
        <v>33</v>
      </c>
      <c r="D8626" s="1">
        <v>46085</v>
      </c>
      <c r="E8626" t="s">
        <v>35</v>
      </c>
      <c r="AF8626">
        <f>IF(excel_project[[#This Row],[Total Messages]]&gt;0,1,0)</f>
        <v>0</v>
      </c>
    </row>
    <row r="8627" spans="1:32" x14ac:dyDescent="0.3">
      <c r="A8627" t="s">
        <v>117</v>
      </c>
      <c r="B8627">
        <f t="shared" si="134"/>
        <v>79</v>
      </c>
      <c r="C8627" t="s">
        <v>33</v>
      </c>
      <c r="D8627" s="1">
        <v>46086</v>
      </c>
      <c r="E8627" t="s">
        <v>36</v>
      </c>
      <c r="AF8627">
        <f>IF(excel_project[[#This Row],[Total Messages]]&gt;0,1,0)</f>
        <v>0</v>
      </c>
    </row>
    <row r="8628" spans="1:32" x14ac:dyDescent="0.3">
      <c r="A8628" t="s">
        <v>117</v>
      </c>
      <c r="B8628">
        <f t="shared" si="134"/>
        <v>79</v>
      </c>
      <c r="C8628" t="s">
        <v>33</v>
      </c>
      <c r="D8628" s="1">
        <v>46087</v>
      </c>
      <c r="E8628" t="s">
        <v>38</v>
      </c>
      <c r="AF8628">
        <f>IF(excel_project[[#This Row],[Total Messages]]&gt;0,1,0)</f>
        <v>0</v>
      </c>
    </row>
    <row r="8629" spans="1:32" x14ac:dyDescent="0.3">
      <c r="A8629" t="s">
        <v>117</v>
      </c>
      <c r="B8629">
        <f t="shared" si="134"/>
        <v>79</v>
      </c>
      <c r="C8629" t="s">
        <v>33</v>
      </c>
      <c r="D8629" s="1">
        <v>46088</v>
      </c>
      <c r="E8629" t="s">
        <v>39</v>
      </c>
      <c r="AF8629">
        <f>IF(excel_project[[#This Row],[Total Messages]]&gt;0,1,0)</f>
        <v>0</v>
      </c>
    </row>
    <row r="8630" spans="1:32" x14ac:dyDescent="0.3">
      <c r="A8630" t="s">
        <v>117</v>
      </c>
      <c r="B8630">
        <f t="shared" si="134"/>
        <v>79</v>
      </c>
      <c r="C8630" t="s">
        <v>33</v>
      </c>
      <c r="D8630" s="1">
        <v>46089</v>
      </c>
      <c r="E8630" t="s">
        <v>40</v>
      </c>
      <c r="AF8630">
        <f>IF(excel_project[[#This Row],[Total Messages]]&gt;0,1,0)</f>
        <v>0</v>
      </c>
    </row>
    <row r="8631" spans="1:32" x14ac:dyDescent="0.3">
      <c r="A8631" t="s">
        <v>117</v>
      </c>
      <c r="B8631">
        <f t="shared" si="134"/>
        <v>79</v>
      </c>
      <c r="C8631" t="s">
        <v>33</v>
      </c>
      <c r="D8631" s="1">
        <v>46090</v>
      </c>
      <c r="E8631" t="s">
        <v>30</v>
      </c>
      <c r="AF8631">
        <f>IF(excel_project[[#This Row],[Total Messages]]&gt;0,1,0)</f>
        <v>0</v>
      </c>
    </row>
    <row r="8632" spans="1:32" x14ac:dyDescent="0.3">
      <c r="A8632" t="s">
        <v>117</v>
      </c>
      <c r="B8632">
        <f t="shared" si="134"/>
        <v>79</v>
      </c>
      <c r="C8632" t="s">
        <v>33</v>
      </c>
      <c r="D8632" s="1">
        <v>46091</v>
      </c>
      <c r="E8632" t="s">
        <v>34</v>
      </c>
      <c r="AF8632">
        <f>IF(excel_project[[#This Row],[Total Messages]]&gt;0,1,0)</f>
        <v>0</v>
      </c>
    </row>
    <row r="8633" spans="1:32" x14ac:dyDescent="0.3">
      <c r="A8633" t="s">
        <v>117</v>
      </c>
      <c r="B8633">
        <f t="shared" si="134"/>
        <v>79</v>
      </c>
      <c r="C8633" t="s">
        <v>33</v>
      </c>
      <c r="D8633" s="1">
        <v>46092</v>
      </c>
      <c r="E8633" t="s">
        <v>35</v>
      </c>
      <c r="AF8633">
        <f>IF(excel_project[[#This Row],[Total Messages]]&gt;0,1,0)</f>
        <v>0</v>
      </c>
    </row>
    <row r="8634" spans="1:32" x14ac:dyDescent="0.3">
      <c r="A8634" t="s">
        <v>117</v>
      </c>
      <c r="B8634">
        <f t="shared" si="134"/>
        <v>79</v>
      </c>
      <c r="C8634" t="s">
        <v>33</v>
      </c>
      <c r="D8634" s="1">
        <v>46093</v>
      </c>
      <c r="E8634" t="s">
        <v>36</v>
      </c>
      <c r="AF8634">
        <f>IF(excel_project[[#This Row],[Total Messages]]&gt;0,1,0)</f>
        <v>0</v>
      </c>
    </row>
    <row r="8635" spans="1:32" x14ac:dyDescent="0.3">
      <c r="A8635" t="s">
        <v>117</v>
      </c>
      <c r="B8635">
        <f t="shared" si="134"/>
        <v>79</v>
      </c>
      <c r="C8635" t="s">
        <v>33</v>
      </c>
      <c r="D8635" s="1">
        <v>46094</v>
      </c>
      <c r="E8635" t="s">
        <v>38</v>
      </c>
      <c r="AF8635">
        <f>IF(excel_project[[#This Row],[Total Messages]]&gt;0,1,0)</f>
        <v>0</v>
      </c>
    </row>
    <row r="8636" spans="1:32" x14ac:dyDescent="0.3">
      <c r="A8636" t="s">
        <v>117</v>
      </c>
      <c r="B8636">
        <f t="shared" si="134"/>
        <v>79</v>
      </c>
      <c r="C8636" t="s">
        <v>33</v>
      </c>
      <c r="D8636" s="1">
        <v>46095</v>
      </c>
      <c r="E8636" t="s">
        <v>39</v>
      </c>
      <c r="AF8636">
        <f>IF(excel_project[[#This Row],[Total Messages]]&gt;0,1,0)</f>
        <v>0</v>
      </c>
    </row>
    <row r="8637" spans="1:32" x14ac:dyDescent="0.3">
      <c r="A8637" t="s">
        <v>117</v>
      </c>
      <c r="B8637">
        <f t="shared" si="134"/>
        <v>79</v>
      </c>
      <c r="C8637" t="s">
        <v>33</v>
      </c>
      <c r="D8637" s="1">
        <v>46096</v>
      </c>
      <c r="E8637" t="s">
        <v>40</v>
      </c>
      <c r="AF8637">
        <f>IF(excel_project[[#This Row],[Total Messages]]&gt;0,1,0)</f>
        <v>0</v>
      </c>
    </row>
    <row r="8638" spans="1:32" x14ac:dyDescent="0.3">
      <c r="A8638" t="s">
        <v>117</v>
      </c>
      <c r="B8638">
        <f t="shared" si="134"/>
        <v>79</v>
      </c>
      <c r="C8638" t="s">
        <v>33</v>
      </c>
      <c r="D8638" s="1">
        <v>46097</v>
      </c>
      <c r="E8638" t="s">
        <v>30</v>
      </c>
      <c r="AF8638">
        <f>IF(excel_project[[#This Row],[Total Messages]]&gt;0,1,0)</f>
        <v>0</v>
      </c>
    </row>
    <row r="8639" spans="1:32" x14ac:dyDescent="0.3">
      <c r="A8639" t="s">
        <v>117</v>
      </c>
      <c r="B8639">
        <f t="shared" si="134"/>
        <v>79</v>
      </c>
      <c r="C8639" t="s">
        <v>33</v>
      </c>
      <c r="D8639" s="1">
        <v>46098</v>
      </c>
      <c r="E8639" t="s">
        <v>34</v>
      </c>
      <c r="AF8639">
        <f>IF(excel_project[[#This Row],[Total Messages]]&gt;0,1,0)</f>
        <v>0</v>
      </c>
    </row>
    <row r="8640" spans="1:32" x14ac:dyDescent="0.3">
      <c r="A8640" t="s">
        <v>117</v>
      </c>
      <c r="B8640">
        <f t="shared" si="134"/>
        <v>79</v>
      </c>
      <c r="C8640" t="s">
        <v>33</v>
      </c>
      <c r="D8640" s="1">
        <v>46099</v>
      </c>
      <c r="E8640" t="s">
        <v>35</v>
      </c>
      <c r="AF8640">
        <f>IF(excel_project[[#This Row],[Total Messages]]&gt;0,1,0)</f>
        <v>0</v>
      </c>
    </row>
    <row r="8641" spans="1:32" x14ac:dyDescent="0.3">
      <c r="A8641" t="s">
        <v>117</v>
      </c>
      <c r="B8641">
        <f t="shared" si="134"/>
        <v>79</v>
      </c>
      <c r="C8641" t="s">
        <v>33</v>
      </c>
      <c r="D8641" s="1">
        <v>46100</v>
      </c>
      <c r="E8641" t="s">
        <v>36</v>
      </c>
      <c r="AF8641">
        <f>IF(excel_project[[#This Row],[Total Messages]]&gt;0,1,0)</f>
        <v>0</v>
      </c>
    </row>
    <row r="8642" spans="1:32" x14ac:dyDescent="0.3">
      <c r="A8642" t="s">
        <v>117</v>
      </c>
      <c r="B8642">
        <f t="shared" ref="B8642:B8705" si="135">VALUE(LEFT(A8642,LEN(A8642)-1))</f>
        <v>79</v>
      </c>
      <c r="C8642" t="s">
        <v>33</v>
      </c>
      <c r="D8642" s="1">
        <v>46101</v>
      </c>
      <c r="E8642" t="s">
        <v>38</v>
      </c>
      <c r="F8642">
        <v>1</v>
      </c>
      <c r="G8642">
        <v>1</v>
      </c>
      <c r="I8642" t="s">
        <v>31</v>
      </c>
      <c r="J8642" t="s">
        <v>31</v>
      </c>
      <c r="W8642">
        <v>1</v>
      </c>
      <c r="AF8642">
        <f>IF(excel_project[[#This Row],[Total Messages]]&gt;0,1,0)</f>
        <v>1</v>
      </c>
    </row>
    <row r="8643" spans="1:32" x14ac:dyDescent="0.3">
      <c r="A8643" t="s">
        <v>117</v>
      </c>
      <c r="B8643">
        <f t="shared" si="135"/>
        <v>79</v>
      </c>
      <c r="C8643" t="s">
        <v>33</v>
      </c>
      <c r="D8643" s="1">
        <v>46102</v>
      </c>
      <c r="E8643" t="s">
        <v>39</v>
      </c>
      <c r="AF8643">
        <f>IF(excel_project[[#This Row],[Total Messages]]&gt;0,1,0)</f>
        <v>0</v>
      </c>
    </row>
    <row r="8644" spans="1:32" x14ac:dyDescent="0.3">
      <c r="A8644" t="s">
        <v>117</v>
      </c>
      <c r="B8644">
        <f t="shared" si="135"/>
        <v>79</v>
      </c>
      <c r="C8644" t="s">
        <v>33</v>
      </c>
      <c r="D8644" s="1">
        <v>46103</v>
      </c>
      <c r="E8644" t="s">
        <v>40</v>
      </c>
      <c r="AF8644">
        <f>IF(excel_project[[#This Row],[Total Messages]]&gt;0,1,0)</f>
        <v>0</v>
      </c>
    </row>
    <row r="8645" spans="1:32" x14ac:dyDescent="0.3">
      <c r="A8645" t="s">
        <v>117</v>
      </c>
      <c r="B8645">
        <f t="shared" si="135"/>
        <v>79</v>
      </c>
      <c r="C8645" t="s">
        <v>33</v>
      </c>
      <c r="D8645" s="1">
        <v>46104</v>
      </c>
      <c r="E8645" t="s">
        <v>30</v>
      </c>
      <c r="AF8645">
        <f>IF(excel_project[[#This Row],[Total Messages]]&gt;0,1,0)</f>
        <v>0</v>
      </c>
    </row>
    <row r="8646" spans="1:32" x14ac:dyDescent="0.3">
      <c r="A8646" t="s">
        <v>117</v>
      </c>
      <c r="B8646">
        <f t="shared" si="135"/>
        <v>79</v>
      </c>
      <c r="C8646" t="s">
        <v>33</v>
      </c>
      <c r="D8646" s="1">
        <v>46105</v>
      </c>
      <c r="E8646" t="s">
        <v>34</v>
      </c>
      <c r="AF8646">
        <f>IF(excel_project[[#This Row],[Total Messages]]&gt;0,1,0)</f>
        <v>0</v>
      </c>
    </row>
    <row r="8647" spans="1:32" x14ac:dyDescent="0.3">
      <c r="A8647" t="s">
        <v>117</v>
      </c>
      <c r="B8647">
        <f t="shared" si="135"/>
        <v>79</v>
      </c>
      <c r="C8647" t="s">
        <v>33</v>
      </c>
      <c r="D8647" s="1">
        <v>46106</v>
      </c>
      <c r="E8647" t="s">
        <v>35</v>
      </c>
      <c r="AF8647">
        <f>IF(excel_project[[#This Row],[Total Messages]]&gt;0,1,0)</f>
        <v>0</v>
      </c>
    </row>
    <row r="8648" spans="1:32" x14ac:dyDescent="0.3">
      <c r="A8648" t="s">
        <v>117</v>
      </c>
      <c r="B8648">
        <f t="shared" si="135"/>
        <v>79</v>
      </c>
      <c r="C8648" t="s">
        <v>33</v>
      </c>
      <c r="D8648" s="1">
        <v>46107</v>
      </c>
      <c r="E8648" t="s">
        <v>36</v>
      </c>
      <c r="AF8648">
        <f>IF(excel_project[[#This Row],[Total Messages]]&gt;0,1,0)</f>
        <v>0</v>
      </c>
    </row>
    <row r="8649" spans="1:32" x14ac:dyDescent="0.3">
      <c r="A8649" t="s">
        <v>117</v>
      </c>
      <c r="B8649">
        <f t="shared" si="135"/>
        <v>79</v>
      </c>
      <c r="C8649" t="s">
        <v>33</v>
      </c>
      <c r="D8649" s="1">
        <v>46108</v>
      </c>
      <c r="E8649" t="s">
        <v>38</v>
      </c>
      <c r="AF8649">
        <f>IF(excel_project[[#This Row],[Total Messages]]&gt;0,1,0)</f>
        <v>0</v>
      </c>
    </row>
    <row r="8650" spans="1:32" x14ac:dyDescent="0.3">
      <c r="A8650" t="s">
        <v>117</v>
      </c>
      <c r="B8650">
        <f t="shared" si="135"/>
        <v>79</v>
      </c>
      <c r="C8650" t="s">
        <v>33</v>
      </c>
      <c r="D8650" s="1">
        <v>46109</v>
      </c>
      <c r="E8650" t="s">
        <v>39</v>
      </c>
      <c r="AF8650">
        <f>IF(excel_project[[#This Row],[Total Messages]]&gt;0,1,0)</f>
        <v>0</v>
      </c>
    </row>
    <row r="8651" spans="1:32" x14ac:dyDescent="0.3">
      <c r="A8651" t="s">
        <v>117</v>
      </c>
      <c r="B8651">
        <f t="shared" si="135"/>
        <v>79</v>
      </c>
      <c r="C8651" t="s">
        <v>33</v>
      </c>
      <c r="D8651" s="1">
        <v>46110</v>
      </c>
      <c r="E8651" t="s">
        <v>40</v>
      </c>
      <c r="AF8651">
        <f>IF(excel_project[[#This Row],[Total Messages]]&gt;0,1,0)</f>
        <v>0</v>
      </c>
    </row>
    <row r="8652" spans="1:32" x14ac:dyDescent="0.3">
      <c r="A8652" t="s">
        <v>117</v>
      </c>
      <c r="B8652">
        <f t="shared" si="135"/>
        <v>79</v>
      </c>
      <c r="C8652" t="s">
        <v>33</v>
      </c>
      <c r="D8652" s="1">
        <v>46111</v>
      </c>
      <c r="E8652" t="s">
        <v>30</v>
      </c>
      <c r="F8652">
        <v>45</v>
      </c>
      <c r="G8652">
        <v>20</v>
      </c>
      <c r="H8652">
        <v>25</v>
      </c>
      <c r="I8652" t="s">
        <v>37</v>
      </c>
      <c r="J8652" t="s">
        <v>37</v>
      </c>
      <c r="Q8652">
        <v>1</v>
      </c>
      <c r="AB8652">
        <v>1</v>
      </c>
      <c r="AF8652">
        <f>IF(excel_project[[#This Row],[Total Messages]]&gt;0,1,0)</f>
        <v>1</v>
      </c>
    </row>
    <row r="8653" spans="1:32" x14ac:dyDescent="0.3">
      <c r="A8653" t="s">
        <v>117</v>
      </c>
      <c r="B8653">
        <f t="shared" si="135"/>
        <v>79</v>
      </c>
      <c r="C8653" t="s">
        <v>33</v>
      </c>
      <c r="D8653" s="1">
        <v>46112</v>
      </c>
      <c r="E8653" t="s">
        <v>34</v>
      </c>
      <c r="AF8653">
        <f>IF(excel_project[[#This Row],[Total Messages]]&gt;0,1,0)</f>
        <v>0</v>
      </c>
    </row>
    <row r="8654" spans="1:32" x14ac:dyDescent="0.3">
      <c r="A8654" t="s">
        <v>117</v>
      </c>
      <c r="B8654">
        <f t="shared" si="135"/>
        <v>79</v>
      </c>
      <c r="C8654" t="s">
        <v>33</v>
      </c>
      <c r="D8654" s="1">
        <v>46113</v>
      </c>
      <c r="E8654" t="s">
        <v>35</v>
      </c>
      <c r="AF8654">
        <f>IF(excel_project[[#This Row],[Total Messages]]&gt;0,1,0)</f>
        <v>0</v>
      </c>
    </row>
    <row r="8655" spans="1:32" x14ac:dyDescent="0.3">
      <c r="A8655" t="s">
        <v>117</v>
      </c>
      <c r="B8655">
        <f t="shared" si="135"/>
        <v>79</v>
      </c>
      <c r="C8655" t="s">
        <v>33</v>
      </c>
      <c r="D8655" s="1">
        <v>46114</v>
      </c>
      <c r="E8655" t="s">
        <v>36</v>
      </c>
      <c r="AF8655">
        <f>IF(excel_project[[#This Row],[Total Messages]]&gt;0,1,0)</f>
        <v>0</v>
      </c>
    </row>
    <row r="8656" spans="1:32" x14ac:dyDescent="0.3">
      <c r="A8656" t="s">
        <v>117</v>
      </c>
      <c r="B8656">
        <f t="shared" si="135"/>
        <v>79</v>
      </c>
      <c r="C8656" t="s">
        <v>33</v>
      </c>
      <c r="D8656" s="1">
        <v>46115</v>
      </c>
      <c r="E8656" t="s">
        <v>38</v>
      </c>
      <c r="AF8656">
        <f>IF(excel_project[[#This Row],[Total Messages]]&gt;0,1,0)</f>
        <v>0</v>
      </c>
    </row>
    <row r="8657" spans="1:32" x14ac:dyDescent="0.3">
      <c r="A8657" t="s">
        <v>117</v>
      </c>
      <c r="B8657">
        <f t="shared" si="135"/>
        <v>79</v>
      </c>
      <c r="C8657" t="s">
        <v>33</v>
      </c>
      <c r="D8657" s="1">
        <v>46116</v>
      </c>
      <c r="E8657" t="s">
        <v>39</v>
      </c>
      <c r="AF8657">
        <f>IF(excel_project[[#This Row],[Total Messages]]&gt;0,1,0)</f>
        <v>0</v>
      </c>
    </row>
    <row r="8658" spans="1:32" x14ac:dyDescent="0.3">
      <c r="A8658" t="s">
        <v>117</v>
      </c>
      <c r="B8658">
        <f t="shared" si="135"/>
        <v>79</v>
      </c>
      <c r="C8658" t="s">
        <v>33</v>
      </c>
      <c r="D8658" s="1">
        <v>46117</v>
      </c>
      <c r="E8658" t="s">
        <v>40</v>
      </c>
      <c r="AF8658">
        <f>IF(excel_project[[#This Row],[Total Messages]]&gt;0,1,0)</f>
        <v>0</v>
      </c>
    </row>
    <row r="8659" spans="1:32" x14ac:dyDescent="0.3">
      <c r="A8659" t="s">
        <v>117</v>
      </c>
      <c r="B8659">
        <f t="shared" si="135"/>
        <v>79</v>
      </c>
      <c r="C8659" t="s">
        <v>33</v>
      </c>
      <c r="D8659" s="1">
        <v>46118</v>
      </c>
      <c r="E8659" t="s">
        <v>30</v>
      </c>
      <c r="AF8659">
        <f>IF(excel_project[[#This Row],[Total Messages]]&gt;0,1,0)</f>
        <v>0</v>
      </c>
    </row>
    <row r="8660" spans="1:32" x14ac:dyDescent="0.3">
      <c r="A8660" t="s">
        <v>117</v>
      </c>
      <c r="B8660">
        <f t="shared" si="135"/>
        <v>79</v>
      </c>
      <c r="C8660" t="s">
        <v>33</v>
      </c>
      <c r="D8660" s="1">
        <v>46119</v>
      </c>
      <c r="E8660" t="s">
        <v>34</v>
      </c>
      <c r="AF8660">
        <f>IF(excel_project[[#This Row],[Total Messages]]&gt;0,1,0)</f>
        <v>0</v>
      </c>
    </row>
    <row r="8661" spans="1:32" x14ac:dyDescent="0.3">
      <c r="A8661" t="s">
        <v>117</v>
      </c>
      <c r="B8661">
        <f t="shared" si="135"/>
        <v>79</v>
      </c>
      <c r="C8661" t="s">
        <v>33</v>
      </c>
      <c r="D8661" s="1">
        <v>46120</v>
      </c>
      <c r="E8661" t="s">
        <v>35</v>
      </c>
      <c r="AF8661">
        <f>IF(excel_project[[#This Row],[Total Messages]]&gt;0,1,0)</f>
        <v>0</v>
      </c>
    </row>
    <row r="8662" spans="1:32" x14ac:dyDescent="0.3">
      <c r="A8662" t="s">
        <v>117</v>
      </c>
      <c r="B8662">
        <f t="shared" si="135"/>
        <v>79</v>
      </c>
      <c r="C8662" t="s">
        <v>33</v>
      </c>
      <c r="D8662" s="1">
        <v>46121</v>
      </c>
      <c r="E8662" t="s">
        <v>36</v>
      </c>
      <c r="AF8662">
        <f>IF(excel_project[[#This Row],[Total Messages]]&gt;0,1,0)</f>
        <v>0</v>
      </c>
    </row>
    <row r="8663" spans="1:32" x14ac:dyDescent="0.3">
      <c r="A8663" t="s">
        <v>117</v>
      </c>
      <c r="B8663">
        <f t="shared" si="135"/>
        <v>79</v>
      </c>
      <c r="C8663" t="s">
        <v>33</v>
      </c>
      <c r="D8663" s="1">
        <v>46122</v>
      </c>
      <c r="E8663" t="s">
        <v>38</v>
      </c>
      <c r="AF8663">
        <f>IF(excel_project[[#This Row],[Total Messages]]&gt;0,1,0)</f>
        <v>0</v>
      </c>
    </row>
    <row r="8664" spans="1:32" x14ac:dyDescent="0.3">
      <c r="A8664" t="s">
        <v>117</v>
      </c>
      <c r="B8664">
        <f t="shared" si="135"/>
        <v>79</v>
      </c>
      <c r="C8664" t="s">
        <v>33</v>
      </c>
      <c r="D8664" s="1">
        <v>46123</v>
      </c>
      <c r="E8664" t="s">
        <v>39</v>
      </c>
      <c r="AF8664">
        <f>IF(excel_project[[#This Row],[Total Messages]]&gt;0,1,0)</f>
        <v>0</v>
      </c>
    </row>
    <row r="8665" spans="1:32" x14ac:dyDescent="0.3">
      <c r="A8665" t="s">
        <v>117</v>
      </c>
      <c r="B8665">
        <f t="shared" si="135"/>
        <v>79</v>
      </c>
      <c r="C8665" t="s">
        <v>33</v>
      </c>
      <c r="D8665" s="1">
        <v>46124</v>
      </c>
      <c r="E8665" t="s">
        <v>40</v>
      </c>
      <c r="AF8665">
        <f>IF(excel_project[[#This Row],[Total Messages]]&gt;0,1,0)</f>
        <v>0</v>
      </c>
    </row>
    <row r="8666" spans="1:32" x14ac:dyDescent="0.3">
      <c r="A8666" t="s">
        <v>117</v>
      </c>
      <c r="B8666">
        <f t="shared" si="135"/>
        <v>79</v>
      </c>
      <c r="C8666" t="s">
        <v>33</v>
      </c>
      <c r="D8666" s="1">
        <v>46125</v>
      </c>
      <c r="E8666" t="s">
        <v>30</v>
      </c>
      <c r="AF8666">
        <f>IF(excel_project[[#This Row],[Total Messages]]&gt;0,1,0)</f>
        <v>0</v>
      </c>
    </row>
    <row r="8667" spans="1:32" x14ac:dyDescent="0.3">
      <c r="A8667" t="s">
        <v>117</v>
      </c>
      <c r="B8667">
        <f t="shared" si="135"/>
        <v>79</v>
      </c>
      <c r="C8667" t="s">
        <v>33</v>
      </c>
      <c r="D8667" s="1">
        <v>46126</v>
      </c>
      <c r="E8667" t="s">
        <v>34</v>
      </c>
      <c r="AF8667">
        <f>IF(excel_project[[#This Row],[Total Messages]]&gt;0,1,0)</f>
        <v>0</v>
      </c>
    </row>
    <row r="8668" spans="1:32" x14ac:dyDescent="0.3">
      <c r="A8668" t="s">
        <v>117</v>
      </c>
      <c r="B8668">
        <f t="shared" si="135"/>
        <v>79</v>
      </c>
      <c r="C8668" t="s">
        <v>33</v>
      </c>
      <c r="D8668" s="1">
        <v>46127</v>
      </c>
      <c r="E8668" t="s">
        <v>35</v>
      </c>
      <c r="F8668">
        <v>9</v>
      </c>
      <c r="G8668">
        <v>4</v>
      </c>
      <c r="H8668">
        <v>5</v>
      </c>
      <c r="I8668" t="s">
        <v>37</v>
      </c>
      <c r="J8668" t="s">
        <v>31</v>
      </c>
      <c r="AF8668">
        <f>IF(excel_project[[#This Row],[Total Messages]]&gt;0,1,0)</f>
        <v>1</v>
      </c>
    </row>
    <row r="8669" spans="1:32" x14ac:dyDescent="0.3">
      <c r="A8669" t="s">
        <v>117</v>
      </c>
      <c r="B8669">
        <f t="shared" si="135"/>
        <v>79</v>
      </c>
      <c r="C8669" t="s">
        <v>33</v>
      </c>
      <c r="D8669" s="1">
        <v>46128</v>
      </c>
      <c r="E8669" t="s">
        <v>36</v>
      </c>
      <c r="F8669">
        <v>11</v>
      </c>
      <c r="G8669">
        <v>5</v>
      </c>
      <c r="H8669">
        <v>6</v>
      </c>
      <c r="I8669" t="s">
        <v>37</v>
      </c>
      <c r="J8669" t="s">
        <v>37</v>
      </c>
      <c r="AB8669">
        <v>1</v>
      </c>
      <c r="AF8669">
        <f>IF(excel_project[[#This Row],[Total Messages]]&gt;0,1,0)</f>
        <v>1</v>
      </c>
    </row>
    <row r="8670" spans="1:32" x14ac:dyDescent="0.3">
      <c r="A8670" t="s">
        <v>117</v>
      </c>
      <c r="B8670">
        <f t="shared" si="135"/>
        <v>79</v>
      </c>
      <c r="C8670" t="s">
        <v>33</v>
      </c>
      <c r="D8670" s="1">
        <v>46129</v>
      </c>
      <c r="E8670" t="s">
        <v>38</v>
      </c>
      <c r="AF8670">
        <f>IF(excel_project[[#This Row],[Total Messages]]&gt;0,1,0)</f>
        <v>0</v>
      </c>
    </row>
    <row r="8671" spans="1:32" x14ac:dyDescent="0.3">
      <c r="A8671" t="s">
        <v>117</v>
      </c>
      <c r="B8671">
        <f t="shared" si="135"/>
        <v>79</v>
      </c>
      <c r="C8671" t="s">
        <v>33</v>
      </c>
      <c r="D8671" s="1">
        <v>46130</v>
      </c>
      <c r="E8671" t="s">
        <v>39</v>
      </c>
      <c r="AF8671">
        <f>IF(excel_project[[#This Row],[Total Messages]]&gt;0,1,0)</f>
        <v>0</v>
      </c>
    </row>
    <row r="8672" spans="1:32" x14ac:dyDescent="0.3">
      <c r="A8672" t="s">
        <v>117</v>
      </c>
      <c r="B8672">
        <f t="shared" si="135"/>
        <v>79</v>
      </c>
      <c r="C8672" t="s">
        <v>33</v>
      </c>
      <c r="D8672" s="1">
        <v>46131</v>
      </c>
      <c r="E8672" t="s">
        <v>40</v>
      </c>
      <c r="AF8672">
        <f>IF(excel_project[[#This Row],[Total Messages]]&gt;0,1,0)</f>
        <v>0</v>
      </c>
    </row>
    <row r="8673" spans="1:32" x14ac:dyDescent="0.3">
      <c r="A8673" t="s">
        <v>117</v>
      </c>
      <c r="B8673">
        <f t="shared" si="135"/>
        <v>79</v>
      </c>
      <c r="C8673" t="s">
        <v>33</v>
      </c>
      <c r="D8673" s="1">
        <v>46132</v>
      </c>
      <c r="E8673" t="s">
        <v>30</v>
      </c>
      <c r="AF8673">
        <f>IF(excel_project[[#This Row],[Total Messages]]&gt;0,1,0)</f>
        <v>0</v>
      </c>
    </row>
    <row r="8674" spans="1:32" x14ac:dyDescent="0.3">
      <c r="A8674" t="s">
        <v>117</v>
      </c>
      <c r="B8674">
        <f t="shared" si="135"/>
        <v>79</v>
      </c>
      <c r="C8674" t="s">
        <v>33</v>
      </c>
      <c r="D8674" s="1">
        <v>46133</v>
      </c>
      <c r="E8674" t="s">
        <v>34</v>
      </c>
      <c r="AF8674">
        <f>IF(excel_project[[#This Row],[Total Messages]]&gt;0,1,0)</f>
        <v>0</v>
      </c>
    </row>
    <row r="8675" spans="1:32" x14ac:dyDescent="0.3">
      <c r="A8675" t="s">
        <v>117</v>
      </c>
      <c r="B8675">
        <f t="shared" si="135"/>
        <v>79</v>
      </c>
      <c r="C8675" t="s">
        <v>33</v>
      </c>
      <c r="D8675" s="1">
        <v>46134</v>
      </c>
      <c r="E8675" t="s">
        <v>35</v>
      </c>
      <c r="AF8675">
        <f>IF(excel_project[[#This Row],[Total Messages]]&gt;0,1,0)</f>
        <v>0</v>
      </c>
    </row>
    <row r="8676" spans="1:32" x14ac:dyDescent="0.3">
      <c r="A8676" t="s">
        <v>117</v>
      </c>
      <c r="B8676">
        <f t="shared" si="135"/>
        <v>79</v>
      </c>
      <c r="C8676" t="s">
        <v>33</v>
      </c>
      <c r="D8676" s="1">
        <v>46135</v>
      </c>
      <c r="E8676" t="s">
        <v>36</v>
      </c>
      <c r="AF8676">
        <f>IF(excel_project[[#This Row],[Total Messages]]&gt;0,1,0)</f>
        <v>0</v>
      </c>
    </row>
    <row r="8677" spans="1:32" x14ac:dyDescent="0.3">
      <c r="A8677" t="s">
        <v>117</v>
      </c>
      <c r="B8677">
        <f t="shared" si="135"/>
        <v>79</v>
      </c>
      <c r="C8677" t="s">
        <v>33</v>
      </c>
      <c r="D8677" s="1">
        <v>46136</v>
      </c>
      <c r="E8677" t="s">
        <v>38</v>
      </c>
      <c r="AF8677">
        <f>IF(excel_project[[#This Row],[Total Messages]]&gt;0,1,0)</f>
        <v>0</v>
      </c>
    </row>
    <row r="8678" spans="1:32" x14ac:dyDescent="0.3">
      <c r="A8678" t="s">
        <v>117</v>
      </c>
      <c r="B8678">
        <f t="shared" si="135"/>
        <v>79</v>
      </c>
      <c r="C8678" t="s">
        <v>33</v>
      </c>
      <c r="D8678" s="1">
        <v>46137</v>
      </c>
      <c r="E8678" t="s">
        <v>39</v>
      </c>
      <c r="AF8678">
        <f>IF(excel_project[[#This Row],[Total Messages]]&gt;0,1,0)</f>
        <v>0</v>
      </c>
    </row>
    <row r="8679" spans="1:32" x14ac:dyDescent="0.3">
      <c r="A8679" t="s">
        <v>117</v>
      </c>
      <c r="B8679">
        <f t="shared" si="135"/>
        <v>79</v>
      </c>
      <c r="C8679" t="s">
        <v>33</v>
      </c>
      <c r="D8679" s="1">
        <v>46138</v>
      </c>
      <c r="E8679" t="s">
        <v>40</v>
      </c>
      <c r="AF8679">
        <f>IF(excel_project[[#This Row],[Total Messages]]&gt;0,1,0)</f>
        <v>0</v>
      </c>
    </row>
    <row r="8680" spans="1:32" x14ac:dyDescent="0.3">
      <c r="A8680" t="s">
        <v>117</v>
      </c>
      <c r="B8680">
        <f t="shared" si="135"/>
        <v>79</v>
      </c>
      <c r="C8680" t="s">
        <v>33</v>
      </c>
      <c r="D8680" s="1">
        <v>46139</v>
      </c>
      <c r="E8680" t="s">
        <v>30</v>
      </c>
      <c r="AF8680">
        <f>IF(excel_project[[#This Row],[Total Messages]]&gt;0,1,0)</f>
        <v>0</v>
      </c>
    </row>
    <row r="8681" spans="1:32" x14ac:dyDescent="0.3">
      <c r="A8681" t="s">
        <v>117</v>
      </c>
      <c r="B8681">
        <f t="shared" si="135"/>
        <v>79</v>
      </c>
      <c r="C8681" t="s">
        <v>33</v>
      </c>
      <c r="D8681" s="1">
        <v>46140</v>
      </c>
      <c r="E8681" t="s">
        <v>34</v>
      </c>
      <c r="AF8681">
        <f>IF(excel_project[[#This Row],[Total Messages]]&gt;0,1,0)</f>
        <v>0</v>
      </c>
    </row>
    <row r="8682" spans="1:32" x14ac:dyDescent="0.3">
      <c r="A8682" t="s">
        <v>117</v>
      </c>
      <c r="B8682">
        <f t="shared" si="135"/>
        <v>79</v>
      </c>
      <c r="C8682" t="s">
        <v>33</v>
      </c>
      <c r="D8682" s="1">
        <v>46141</v>
      </c>
      <c r="E8682" t="s">
        <v>35</v>
      </c>
      <c r="AF8682">
        <f>IF(excel_project[[#This Row],[Total Messages]]&gt;0,1,0)</f>
        <v>0</v>
      </c>
    </row>
    <row r="8683" spans="1:32" x14ac:dyDescent="0.3">
      <c r="A8683" t="s">
        <v>117</v>
      </c>
      <c r="B8683">
        <f t="shared" si="135"/>
        <v>79</v>
      </c>
      <c r="C8683" t="s">
        <v>33</v>
      </c>
      <c r="D8683" s="1">
        <v>46142</v>
      </c>
      <c r="E8683" t="s">
        <v>36</v>
      </c>
      <c r="AF8683">
        <f>IF(excel_project[[#This Row],[Total Messages]]&gt;0,1,0)</f>
        <v>0</v>
      </c>
    </row>
    <row r="8684" spans="1:32" x14ac:dyDescent="0.3">
      <c r="A8684" t="s">
        <v>117</v>
      </c>
      <c r="B8684">
        <f t="shared" si="135"/>
        <v>79</v>
      </c>
      <c r="C8684" t="s">
        <v>33</v>
      </c>
      <c r="D8684" s="1">
        <v>46143</v>
      </c>
      <c r="E8684" t="s">
        <v>38</v>
      </c>
      <c r="AF8684">
        <f>IF(excel_project[[#This Row],[Total Messages]]&gt;0,1,0)</f>
        <v>0</v>
      </c>
    </row>
    <row r="8685" spans="1:32" x14ac:dyDescent="0.3">
      <c r="A8685" t="s">
        <v>117</v>
      </c>
      <c r="B8685">
        <f t="shared" si="135"/>
        <v>79</v>
      </c>
      <c r="C8685" t="s">
        <v>33</v>
      </c>
      <c r="D8685" s="1">
        <v>46144</v>
      </c>
      <c r="E8685" t="s">
        <v>39</v>
      </c>
      <c r="AF8685">
        <f>IF(excel_project[[#This Row],[Total Messages]]&gt;0,1,0)</f>
        <v>0</v>
      </c>
    </row>
    <row r="8686" spans="1:32" x14ac:dyDescent="0.3">
      <c r="A8686" t="s">
        <v>117</v>
      </c>
      <c r="B8686">
        <f t="shared" si="135"/>
        <v>79</v>
      </c>
      <c r="C8686" t="s">
        <v>33</v>
      </c>
      <c r="D8686" s="1">
        <v>46145</v>
      </c>
      <c r="E8686" t="s">
        <v>40</v>
      </c>
      <c r="AF8686">
        <f>IF(excel_project[[#This Row],[Total Messages]]&gt;0,1,0)</f>
        <v>0</v>
      </c>
    </row>
    <row r="8687" spans="1:32" x14ac:dyDescent="0.3">
      <c r="A8687" t="s">
        <v>117</v>
      </c>
      <c r="B8687">
        <f t="shared" si="135"/>
        <v>79</v>
      </c>
      <c r="C8687" t="s">
        <v>33</v>
      </c>
      <c r="D8687" s="1">
        <v>46146</v>
      </c>
      <c r="E8687" t="s">
        <v>30</v>
      </c>
      <c r="AF8687">
        <f>IF(excel_project[[#This Row],[Total Messages]]&gt;0,1,0)</f>
        <v>0</v>
      </c>
    </row>
    <row r="8688" spans="1:32" x14ac:dyDescent="0.3">
      <c r="A8688" t="s">
        <v>117</v>
      </c>
      <c r="B8688">
        <f t="shared" si="135"/>
        <v>79</v>
      </c>
      <c r="C8688" t="s">
        <v>33</v>
      </c>
      <c r="D8688" s="1">
        <v>46147</v>
      </c>
      <c r="E8688" t="s">
        <v>34</v>
      </c>
      <c r="AF8688">
        <f>IF(excel_project[[#This Row],[Total Messages]]&gt;0,1,0)</f>
        <v>0</v>
      </c>
    </row>
    <row r="8689" spans="1:32" x14ac:dyDescent="0.3">
      <c r="A8689" t="s">
        <v>117</v>
      </c>
      <c r="B8689">
        <f t="shared" si="135"/>
        <v>79</v>
      </c>
      <c r="C8689" t="s">
        <v>33</v>
      </c>
      <c r="D8689" s="1">
        <v>46148</v>
      </c>
      <c r="E8689" t="s">
        <v>35</v>
      </c>
      <c r="AF8689">
        <f>IF(excel_project[[#This Row],[Total Messages]]&gt;0,1,0)</f>
        <v>0</v>
      </c>
    </row>
    <row r="8690" spans="1:32" x14ac:dyDescent="0.3">
      <c r="A8690" t="s">
        <v>117</v>
      </c>
      <c r="B8690">
        <f t="shared" si="135"/>
        <v>79</v>
      </c>
      <c r="C8690" t="s">
        <v>33</v>
      </c>
      <c r="D8690" s="1">
        <v>46149</v>
      </c>
      <c r="E8690" t="s">
        <v>36</v>
      </c>
      <c r="AF8690">
        <f>IF(excel_project[[#This Row],[Total Messages]]&gt;0,1,0)</f>
        <v>0</v>
      </c>
    </row>
    <row r="8691" spans="1:32" x14ac:dyDescent="0.3">
      <c r="A8691" t="s">
        <v>117</v>
      </c>
      <c r="B8691">
        <f t="shared" si="135"/>
        <v>79</v>
      </c>
      <c r="C8691" t="s">
        <v>33</v>
      </c>
      <c r="D8691" s="1">
        <v>46150</v>
      </c>
      <c r="E8691" t="s">
        <v>38</v>
      </c>
      <c r="AF8691">
        <f>IF(excel_project[[#This Row],[Total Messages]]&gt;0,1,0)</f>
        <v>0</v>
      </c>
    </row>
    <row r="8692" spans="1:32" x14ac:dyDescent="0.3">
      <c r="A8692" t="s">
        <v>119</v>
      </c>
      <c r="B8692">
        <f t="shared" si="135"/>
        <v>80</v>
      </c>
      <c r="C8692" t="s">
        <v>33</v>
      </c>
      <c r="D8692" s="1">
        <v>46041</v>
      </c>
      <c r="E8692" t="s">
        <v>30</v>
      </c>
      <c r="AF8692">
        <f>IF(excel_project[[#This Row],[Total Messages]]&gt;0,1,0)</f>
        <v>0</v>
      </c>
    </row>
    <row r="8693" spans="1:32" x14ac:dyDescent="0.3">
      <c r="A8693" t="s">
        <v>119</v>
      </c>
      <c r="B8693">
        <f t="shared" si="135"/>
        <v>80</v>
      </c>
      <c r="C8693" t="s">
        <v>33</v>
      </c>
      <c r="D8693" s="1">
        <v>46042</v>
      </c>
      <c r="E8693" t="s">
        <v>34</v>
      </c>
      <c r="AF8693">
        <f>IF(excel_project[[#This Row],[Total Messages]]&gt;0,1,0)</f>
        <v>0</v>
      </c>
    </row>
    <row r="8694" spans="1:32" x14ac:dyDescent="0.3">
      <c r="A8694" t="s">
        <v>119</v>
      </c>
      <c r="B8694">
        <f t="shared" si="135"/>
        <v>80</v>
      </c>
      <c r="C8694" t="s">
        <v>33</v>
      </c>
      <c r="D8694" s="1">
        <v>46043</v>
      </c>
      <c r="E8694" t="s">
        <v>35</v>
      </c>
      <c r="AF8694">
        <f>IF(excel_project[[#This Row],[Total Messages]]&gt;0,1,0)</f>
        <v>0</v>
      </c>
    </row>
    <row r="8695" spans="1:32" x14ac:dyDescent="0.3">
      <c r="A8695" t="s">
        <v>119</v>
      </c>
      <c r="B8695">
        <f t="shared" si="135"/>
        <v>80</v>
      </c>
      <c r="C8695" t="s">
        <v>33</v>
      </c>
      <c r="D8695" s="1">
        <v>46044</v>
      </c>
      <c r="E8695" t="s">
        <v>36</v>
      </c>
      <c r="AF8695">
        <f>IF(excel_project[[#This Row],[Total Messages]]&gt;0,1,0)</f>
        <v>0</v>
      </c>
    </row>
    <row r="8696" spans="1:32" x14ac:dyDescent="0.3">
      <c r="A8696" t="s">
        <v>119</v>
      </c>
      <c r="B8696">
        <f t="shared" si="135"/>
        <v>80</v>
      </c>
      <c r="C8696" t="s">
        <v>33</v>
      </c>
      <c r="D8696" s="1">
        <v>46045</v>
      </c>
      <c r="E8696" t="s">
        <v>38</v>
      </c>
      <c r="AF8696">
        <f>IF(excel_project[[#This Row],[Total Messages]]&gt;0,1,0)</f>
        <v>0</v>
      </c>
    </row>
    <row r="8697" spans="1:32" x14ac:dyDescent="0.3">
      <c r="A8697" t="s">
        <v>119</v>
      </c>
      <c r="B8697">
        <f t="shared" si="135"/>
        <v>80</v>
      </c>
      <c r="C8697" t="s">
        <v>33</v>
      </c>
      <c r="D8697" s="1">
        <v>46046</v>
      </c>
      <c r="E8697" t="s">
        <v>39</v>
      </c>
      <c r="AF8697">
        <f>IF(excel_project[[#This Row],[Total Messages]]&gt;0,1,0)</f>
        <v>0</v>
      </c>
    </row>
    <row r="8698" spans="1:32" x14ac:dyDescent="0.3">
      <c r="A8698" t="s">
        <v>119</v>
      </c>
      <c r="B8698">
        <f t="shared" si="135"/>
        <v>80</v>
      </c>
      <c r="C8698" t="s">
        <v>33</v>
      </c>
      <c r="D8698" s="1">
        <v>46047</v>
      </c>
      <c r="E8698" t="s">
        <v>40</v>
      </c>
      <c r="AF8698">
        <f>IF(excel_project[[#This Row],[Total Messages]]&gt;0,1,0)</f>
        <v>0</v>
      </c>
    </row>
    <row r="8699" spans="1:32" x14ac:dyDescent="0.3">
      <c r="A8699" t="s">
        <v>119</v>
      </c>
      <c r="B8699">
        <f t="shared" si="135"/>
        <v>80</v>
      </c>
      <c r="C8699" t="s">
        <v>33</v>
      </c>
      <c r="D8699" s="1">
        <v>46048</v>
      </c>
      <c r="E8699" t="s">
        <v>30</v>
      </c>
      <c r="AF8699">
        <f>IF(excel_project[[#This Row],[Total Messages]]&gt;0,1,0)</f>
        <v>0</v>
      </c>
    </row>
    <row r="8700" spans="1:32" x14ac:dyDescent="0.3">
      <c r="A8700" t="s">
        <v>119</v>
      </c>
      <c r="B8700">
        <f t="shared" si="135"/>
        <v>80</v>
      </c>
      <c r="C8700" t="s">
        <v>33</v>
      </c>
      <c r="D8700" s="1">
        <v>46049</v>
      </c>
      <c r="E8700" t="s">
        <v>34</v>
      </c>
      <c r="AF8700">
        <f>IF(excel_project[[#This Row],[Total Messages]]&gt;0,1,0)</f>
        <v>0</v>
      </c>
    </row>
    <row r="8701" spans="1:32" x14ac:dyDescent="0.3">
      <c r="A8701" t="s">
        <v>119</v>
      </c>
      <c r="B8701">
        <f t="shared" si="135"/>
        <v>80</v>
      </c>
      <c r="C8701" t="s">
        <v>33</v>
      </c>
      <c r="D8701" s="1">
        <v>46050</v>
      </c>
      <c r="E8701" t="s">
        <v>35</v>
      </c>
      <c r="AF8701">
        <f>IF(excel_project[[#This Row],[Total Messages]]&gt;0,1,0)</f>
        <v>0</v>
      </c>
    </row>
    <row r="8702" spans="1:32" x14ac:dyDescent="0.3">
      <c r="A8702" t="s">
        <v>119</v>
      </c>
      <c r="B8702">
        <f t="shared" si="135"/>
        <v>80</v>
      </c>
      <c r="C8702" t="s">
        <v>33</v>
      </c>
      <c r="D8702" s="1">
        <v>46051</v>
      </c>
      <c r="E8702" t="s">
        <v>36</v>
      </c>
      <c r="AF8702">
        <f>IF(excel_project[[#This Row],[Total Messages]]&gt;0,1,0)</f>
        <v>0</v>
      </c>
    </row>
    <row r="8703" spans="1:32" x14ac:dyDescent="0.3">
      <c r="A8703" t="s">
        <v>119</v>
      </c>
      <c r="B8703">
        <f t="shared" si="135"/>
        <v>80</v>
      </c>
      <c r="C8703" t="s">
        <v>33</v>
      </c>
      <c r="D8703" s="1">
        <v>46052</v>
      </c>
      <c r="E8703" t="s">
        <v>38</v>
      </c>
      <c r="AF8703">
        <f>IF(excel_project[[#This Row],[Total Messages]]&gt;0,1,0)</f>
        <v>0</v>
      </c>
    </row>
    <row r="8704" spans="1:32" x14ac:dyDescent="0.3">
      <c r="A8704" t="s">
        <v>119</v>
      </c>
      <c r="B8704">
        <f t="shared" si="135"/>
        <v>80</v>
      </c>
      <c r="C8704" t="s">
        <v>33</v>
      </c>
      <c r="D8704" s="1">
        <v>46053</v>
      </c>
      <c r="E8704" t="s">
        <v>39</v>
      </c>
      <c r="AF8704">
        <f>IF(excel_project[[#This Row],[Total Messages]]&gt;0,1,0)</f>
        <v>0</v>
      </c>
    </row>
    <row r="8705" spans="1:32" x14ac:dyDescent="0.3">
      <c r="A8705" t="s">
        <v>119</v>
      </c>
      <c r="B8705">
        <f t="shared" si="135"/>
        <v>80</v>
      </c>
      <c r="C8705" t="s">
        <v>33</v>
      </c>
      <c r="D8705" s="1">
        <v>46054</v>
      </c>
      <c r="E8705" t="s">
        <v>40</v>
      </c>
      <c r="AF8705">
        <f>IF(excel_project[[#This Row],[Total Messages]]&gt;0,1,0)</f>
        <v>0</v>
      </c>
    </row>
    <row r="8706" spans="1:32" x14ac:dyDescent="0.3">
      <c r="A8706" t="s">
        <v>119</v>
      </c>
      <c r="B8706">
        <f t="shared" ref="B8706:B8769" si="136">VALUE(LEFT(A8706,LEN(A8706)-1))</f>
        <v>80</v>
      </c>
      <c r="C8706" t="s">
        <v>33</v>
      </c>
      <c r="D8706" s="1">
        <v>46055</v>
      </c>
      <c r="E8706" t="s">
        <v>30</v>
      </c>
      <c r="AF8706">
        <f>IF(excel_project[[#This Row],[Total Messages]]&gt;0,1,0)</f>
        <v>0</v>
      </c>
    </row>
    <row r="8707" spans="1:32" x14ac:dyDescent="0.3">
      <c r="A8707" t="s">
        <v>119</v>
      </c>
      <c r="B8707">
        <f t="shared" si="136"/>
        <v>80</v>
      </c>
      <c r="C8707" t="s">
        <v>33</v>
      </c>
      <c r="D8707" s="1">
        <v>46056</v>
      </c>
      <c r="E8707" t="s">
        <v>34</v>
      </c>
      <c r="AF8707">
        <f>IF(excel_project[[#This Row],[Total Messages]]&gt;0,1,0)</f>
        <v>0</v>
      </c>
    </row>
    <row r="8708" spans="1:32" x14ac:dyDescent="0.3">
      <c r="A8708" t="s">
        <v>119</v>
      </c>
      <c r="B8708">
        <f t="shared" si="136"/>
        <v>80</v>
      </c>
      <c r="C8708" t="s">
        <v>33</v>
      </c>
      <c r="D8708" s="1">
        <v>46057</v>
      </c>
      <c r="E8708" t="s">
        <v>35</v>
      </c>
      <c r="AF8708">
        <f>IF(excel_project[[#This Row],[Total Messages]]&gt;0,1,0)</f>
        <v>0</v>
      </c>
    </row>
    <row r="8709" spans="1:32" x14ac:dyDescent="0.3">
      <c r="A8709" t="s">
        <v>119</v>
      </c>
      <c r="B8709">
        <f t="shared" si="136"/>
        <v>80</v>
      </c>
      <c r="C8709" t="s">
        <v>33</v>
      </c>
      <c r="D8709" s="1">
        <v>46058</v>
      </c>
      <c r="E8709" t="s">
        <v>36</v>
      </c>
      <c r="AF8709">
        <f>IF(excel_project[[#This Row],[Total Messages]]&gt;0,1,0)</f>
        <v>0</v>
      </c>
    </row>
    <row r="8710" spans="1:32" x14ac:dyDescent="0.3">
      <c r="A8710" t="s">
        <v>119</v>
      </c>
      <c r="B8710">
        <f t="shared" si="136"/>
        <v>80</v>
      </c>
      <c r="C8710" t="s">
        <v>33</v>
      </c>
      <c r="D8710" s="1">
        <v>46059</v>
      </c>
      <c r="E8710" t="s">
        <v>38</v>
      </c>
      <c r="AF8710">
        <f>IF(excel_project[[#This Row],[Total Messages]]&gt;0,1,0)</f>
        <v>0</v>
      </c>
    </row>
    <row r="8711" spans="1:32" x14ac:dyDescent="0.3">
      <c r="A8711" t="s">
        <v>119</v>
      </c>
      <c r="B8711">
        <f t="shared" si="136"/>
        <v>80</v>
      </c>
      <c r="C8711" t="s">
        <v>33</v>
      </c>
      <c r="D8711" s="1">
        <v>46060</v>
      </c>
      <c r="E8711" t="s">
        <v>39</v>
      </c>
      <c r="AF8711">
        <f>IF(excel_project[[#This Row],[Total Messages]]&gt;0,1,0)</f>
        <v>0</v>
      </c>
    </row>
    <row r="8712" spans="1:32" x14ac:dyDescent="0.3">
      <c r="A8712" t="s">
        <v>119</v>
      </c>
      <c r="B8712">
        <f t="shared" si="136"/>
        <v>80</v>
      </c>
      <c r="C8712" t="s">
        <v>33</v>
      </c>
      <c r="D8712" s="1">
        <v>46061</v>
      </c>
      <c r="E8712" t="s">
        <v>40</v>
      </c>
      <c r="AF8712">
        <f>IF(excel_project[[#This Row],[Total Messages]]&gt;0,1,0)</f>
        <v>0</v>
      </c>
    </row>
    <row r="8713" spans="1:32" x14ac:dyDescent="0.3">
      <c r="A8713" t="s">
        <v>119</v>
      </c>
      <c r="B8713">
        <f t="shared" si="136"/>
        <v>80</v>
      </c>
      <c r="C8713" t="s">
        <v>33</v>
      </c>
      <c r="D8713" s="1">
        <v>46062</v>
      </c>
      <c r="E8713" t="s">
        <v>30</v>
      </c>
      <c r="AF8713">
        <f>IF(excel_project[[#This Row],[Total Messages]]&gt;0,1,0)</f>
        <v>0</v>
      </c>
    </row>
    <row r="8714" spans="1:32" x14ac:dyDescent="0.3">
      <c r="A8714" t="s">
        <v>119</v>
      </c>
      <c r="B8714">
        <f t="shared" si="136"/>
        <v>80</v>
      </c>
      <c r="C8714" t="s">
        <v>33</v>
      </c>
      <c r="D8714" s="1">
        <v>46063</v>
      </c>
      <c r="E8714" t="s">
        <v>34</v>
      </c>
      <c r="AF8714">
        <f>IF(excel_project[[#This Row],[Total Messages]]&gt;0,1,0)</f>
        <v>0</v>
      </c>
    </row>
    <row r="8715" spans="1:32" x14ac:dyDescent="0.3">
      <c r="A8715" t="s">
        <v>119</v>
      </c>
      <c r="B8715">
        <f t="shared" si="136"/>
        <v>80</v>
      </c>
      <c r="C8715" t="s">
        <v>33</v>
      </c>
      <c r="D8715" s="1">
        <v>46064</v>
      </c>
      <c r="E8715" t="s">
        <v>35</v>
      </c>
      <c r="AF8715">
        <f>IF(excel_project[[#This Row],[Total Messages]]&gt;0,1,0)</f>
        <v>0</v>
      </c>
    </row>
    <row r="8716" spans="1:32" x14ac:dyDescent="0.3">
      <c r="A8716" t="s">
        <v>119</v>
      </c>
      <c r="B8716">
        <f t="shared" si="136"/>
        <v>80</v>
      </c>
      <c r="C8716" t="s">
        <v>33</v>
      </c>
      <c r="D8716" s="1">
        <v>46065</v>
      </c>
      <c r="E8716" t="s">
        <v>36</v>
      </c>
      <c r="AF8716">
        <f>IF(excel_project[[#This Row],[Total Messages]]&gt;0,1,0)</f>
        <v>0</v>
      </c>
    </row>
    <row r="8717" spans="1:32" x14ac:dyDescent="0.3">
      <c r="A8717" t="s">
        <v>119</v>
      </c>
      <c r="B8717">
        <f t="shared" si="136"/>
        <v>80</v>
      </c>
      <c r="C8717" t="s">
        <v>33</v>
      </c>
      <c r="D8717" s="1">
        <v>46066</v>
      </c>
      <c r="E8717" t="s">
        <v>38</v>
      </c>
      <c r="AF8717">
        <f>IF(excel_project[[#This Row],[Total Messages]]&gt;0,1,0)</f>
        <v>0</v>
      </c>
    </row>
    <row r="8718" spans="1:32" x14ac:dyDescent="0.3">
      <c r="A8718" t="s">
        <v>119</v>
      </c>
      <c r="B8718">
        <f t="shared" si="136"/>
        <v>80</v>
      </c>
      <c r="C8718" t="s">
        <v>33</v>
      </c>
      <c r="D8718" s="1">
        <v>46067</v>
      </c>
      <c r="E8718" t="s">
        <v>39</v>
      </c>
      <c r="AF8718">
        <f>IF(excel_project[[#This Row],[Total Messages]]&gt;0,1,0)</f>
        <v>0</v>
      </c>
    </row>
    <row r="8719" spans="1:32" x14ac:dyDescent="0.3">
      <c r="A8719" t="s">
        <v>119</v>
      </c>
      <c r="B8719">
        <f t="shared" si="136"/>
        <v>80</v>
      </c>
      <c r="C8719" t="s">
        <v>33</v>
      </c>
      <c r="D8719" s="1">
        <v>46068</v>
      </c>
      <c r="E8719" t="s">
        <v>40</v>
      </c>
      <c r="AF8719">
        <f>IF(excel_project[[#This Row],[Total Messages]]&gt;0,1,0)</f>
        <v>0</v>
      </c>
    </row>
    <row r="8720" spans="1:32" x14ac:dyDescent="0.3">
      <c r="A8720" t="s">
        <v>119</v>
      </c>
      <c r="B8720">
        <f t="shared" si="136"/>
        <v>80</v>
      </c>
      <c r="C8720" t="s">
        <v>33</v>
      </c>
      <c r="D8720" s="1">
        <v>46069</v>
      </c>
      <c r="E8720" t="s">
        <v>30</v>
      </c>
      <c r="AF8720">
        <f>IF(excel_project[[#This Row],[Total Messages]]&gt;0,1,0)</f>
        <v>0</v>
      </c>
    </row>
    <row r="8721" spans="1:32" x14ac:dyDescent="0.3">
      <c r="A8721" t="s">
        <v>119</v>
      </c>
      <c r="B8721">
        <f t="shared" si="136"/>
        <v>80</v>
      </c>
      <c r="C8721" t="s">
        <v>33</v>
      </c>
      <c r="D8721" s="1">
        <v>46070</v>
      </c>
      <c r="E8721" t="s">
        <v>34</v>
      </c>
      <c r="AF8721">
        <f>IF(excel_project[[#This Row],[Total Messages]]&gt;0,1,0)</f>
        <v>0</v>
      </c>
    </row>
    <row r="8722" spans="1:32" x14ac:dyDescent="0.3">
      <c r="A8722" t="s">
        <v>119</v>
      </c>
      <c r="B8722">
        <f t="shared" si="136"/>
        <v>80</v>
      </c>
      <c r="C8722" t="s">
        <v>33</v>
      </c>
      <c r="D8722" s="1">
        <v>46071</v>
      </c>
      <c r="E8722" t="s">
        <v>35</v>
      </c>
      <c r="AF8722">
        <f>IF(excel_project[[#This Row],[Total Messages]]&gt;0,1,0)</f>
        <v>0</v>
      </c>
    </row>
    <row r="8723" spans="1:32" x14ac:dyDescent="0.3">
      <c r="A8723" t="s">
        <v>119</v>
      </c>
      <c r="B8723">
        <f t="shared" si="136"/>
        <v>80</v>
      </c>
      <c r="C8723" t="s">
        <v>33</v>
      </c>
      <c r="D8723" s="1">
        <v>46072</v>
      </c>
      <c r="E8723" t="s">
        <v>36</v>
      </c>
      <c r="AF8723">
        <f>IF(excel_project[[#This Row],[Total Messages]]&gt;0,1,0)</f>
        <v>0</v>
      </c>
    </row>
    <row r="8724" spans="1:32" x14ac:dyDescent="0.3">
      <c r="A8724" t="s">
        <v>119</v>
      </c>
      <c r="B8724">
        <f t="shared" si="136"/>
        <v>80</v>
      </c>
      <c r="C8724" t="s">
        <v>33</v>
      </c>
      <c r="D8724" s="1">
        <v>46073</v>
      </c>
      <c r="E8724" t="s">
        <v>38</v>
      </c>
      <c r="AF8724">
        <f>IF(excel_project[[#This Row],[Total Messages]]&gt;0,1,0)</f>
        <v>0</v>
      </c>
    </row>
    <row r="8725" spans="1:32" x14ac:dyDescent="0.3">
      <c r="A8725" t="s">
        <v>119</v>
      </c>
      <c r="B8725">
        <f t="shared" si="136"/>
        <v>80</v>
      </c>
      <c r="C8725" t="s">
        <v>33</v>
      </c>
      <c r="D8725" s="1">
        <v>46074</v>
      </c>
      <c r="E8725" t="s">
        <v>39</v>
      </c>
      <c r="AF8725">
        <f>IF(excel_project[[#This Row],[Total Messages]]&gt;0,1,0)</f>
        <v>0</v>
      </c>
    </row>
    <row r="8726" spans="1:32" x14ac:dyDescent="0.3">
      <c r="A8726" t="s">
        <v>119</v>
      </c>
      <c r="B8726">
        <f t="shared" si="136"/>
        <v>80</v>
      </c>
      <c r="C8726" t="s">
        <v>33</v>
      </c>
      <c r="D8726" s="1">
        <v>46075</v>
      </c>
      <c r="E8726" t="s">
        <v>40</v>
      </c>
      <c r="AF8726">
        <f>IF(excel_project[[#This Row],[Total Messages]]&gt;0,1,0)</f>
        <v>0</v>
      </c>
    </row>
    <row r="8727" spans="1:32" x14ac:dyDescent="0.3">
      <c r="A8727" t="s">
        <v>119</v>
      </c>
      <c r="B8727">
        <f t="shared" si="136"/>
        <v>80</v>
      </c>
      <c r="C8727" t="s">
        <v>33</v>
      </c>
      <c r="D8727" s="1">
        <v>46076</v>
      </c>
      <c r="E8727" t="s">
        <v>30</v>
      </c>
      <c r="AF8727">
        <f>IF(excel_project[[#This Row],[Total Messages]]&gt;0,1,0)</f>
        <v>0</v>
      </c>
    </row>
    <row r="8728" spans="1:32" x14ac:dyDescent="0.3">
      <c r="A8728" t="s">
        <v>119</v>
      </c>
      <c r="B8728">
        <f t="shared" si="136"/>
        <v>80</v>
      </c>
      <c r="C8728" t="s">
        <v>33</v>
      </c>
      <c r="D8728" s="1">
        <v>46077</v>
      </c>
      <c r="E8728" t="s">
        <v>34</v>
      </c>
      <c r="AF8728">
        <f>IF(excel_project[[#This Row],[Total Messages]]&gt;0,1,0)</f>
        <v>0</v>
      </c>
    </row>
    <row r="8729" spans="1:32" x14ac:dyDescent="0.3">
      <c r="A8729" t="s">
        <v>119</v>
      </c>
      <c r="B8729">
        <f t="shared" si="136"/>
        <v>80</v>
      </c>
      <c r="C8729" t="s">
        <v>33</v>
      </c>
      <c r="D8729" s="1">
        <v>46078</v>
      </c>
      <c r="E8729" t="s">
        <v>35</v>
      </c>
      <c r="AF8729">
        <f>IF(excel_project[[#This Row],[Total Messages]]&gt;0,1,0)</f>
        <v>0</v>
      </c>
    </row>
    <row r="8730" spans="1:32" x14ac:dyDescent="0.3">
      <c r="A8730" t="s">
        <v>119</v>
      </c>
      <c r="B8730">
        <f t="shared" si="136"/>
        <v>80</v>
      </c>
      <c r="C8730" t="s">
        <v>33</v>
      </c>
      <c r="D8730" s="1">
        <v>46079</v>
      </c>
      <c r="E8730" t="s">
        <v>36</v>
      </c>
      <c r="AF8730">
        <f>IF(excel_project[[#This Row],[Total Messages]]&gt;0,1,0)</f>
        <v>0</v>
      </c>
    </row>
    <row r="8731" spans="1:32" x14ac:dyDescent="0.3">
      <c r="A8731" t="s">
        <v>119</v>
      </c>
      <c r="B8731">
        <f t="shared" si="136"/>
        <v>80</v>
      </c>
      <c r="C8731" t="s">
        <v>33</v>
      </c>
      <c r="D8731" s="1">
        <v>46080</v>
      </c>
      <c r="E8731" t="s">
        <v>38</v>
      </c>
      <c r="AF8731">
        <f>IF(excel_project[[#This Row],[Total Messages]]&gt;0,1,0)</f>
        <v>0</v>
      </c>
    </row>
    <row r="8732" spans="1:32" x14ac:dyDescent="0.3">
      <c r="A8732" t="s">
        <v>119</v>
      </c>
      <c r="B8732">
        <f t="shared" si="136"/>
        <v>80</v>
      </c>
      <c r="C8732" t="s">
        <v>33</v>
      </c>
      <c r="D8732" s="1">
        <v>46081</v>
      </c>
      <c r="E8732" t="s">
        <v>39</v>
      </c>
      <c r="AF8732">
        <f>IF(excel_project[[#This Row],[Total Messages]]&gt;0,1,0)</f>
        <v>0</v>
      </c>
    </row>
    <row r="8733" spans="1:32" x14ac:dyDescent="0.3">
      <c r="A8733" t="s">
        <v>119</v>
      </c>
      <c r="B8733">
        <f t="shared" si="136"/>
        <v>80</v>
      </c>
      <c r="C8733" t="s">
        <v>33</v>
      </c>
      <c r="D8733" s="1">
        <v>46082</v>
      </c>
      <c r="E8733" t="s">
        <v>40</v>
      </c>
      <c r="AF8733">
        <f>IF(excel_project[[#This Row],[Total Messages]]&gt;0,1,0)</f>
        <v>0</v>
      </c>
    </row>
    <row r="8734" spans="1:32" x14ac:dyDescent="0.3">
      <c r="A8734" t="s">
        <v>119</v>
      </c>
      <c r="B8734">
        <f t="shared" si="136"/>
        <v>80</v>
      </c>
      <c r="C8734" t="s">
        <v>33</v>
      </c>
      <c r="D8734" s="1">
        <v>46083</v>
      </c>
      <c r="E8734" t="s">
        <v>30</v>
      </c>
      <c r="AF8734">
        <f>IF(excel_project[[#This Row],[Total Messages]]&gt;0,1,0)</f>
        <v>0</v>
      </c>
    </row>
    <row r="8735" spans="1:32" x14ac:dyDescent="0.3">
      <c r="A8735" t="s">
        <v>119</v>
      </c>
      <c r="B8735">
        <f t="shared" si="136"/>
        <v>80</v>
      </c>
      <c r="C8735" t="s">
        <v>33</v>
      </c>
      <c r="D8735" s="1">
        <v>46084</v>
      </c>
      <c r="E8735" t="s">
        <v>34</v>
      </c>
      <c r="AF8735">
        <f>IF(excel_project[[#This Row],[Total Messages]]&gt;0,1,0)</f>
        <v>0</v>
      </c>
    </row>
    <row r="8736" spans="1:32" x14ac:dyDescent="0.3">
      <c r="A8736" t="s">
        <v>119</v>
      </c>
      <c r="B8736">
        <f t="shared" si="136"/>
        <v>80</v>
      </c>
      <c r="C8736" t="s">
        <v>33</v>
      </c>
      <c r="D8736" s="1">
        <v>46085</v>
      </c>
      <c r="E8736" t="s">
        <v>35</v>
      </c>
      <c r="AF8736">
        <f>IF(excel_project[[#This Row],[Total Messages]]&gt;0,1,0)</f>
        <v>0</v>
      </c>
    </row>
    <row r="8737" spans="1:32" x14ac:dyDescent="0.3">
      <c r="A8737" t="s">
        <v>119</v>
      </c>
      <c r="B8737">
        <f t="shared" si="136"/>
        <v>80</v>
      </c>
      <c r="C8737" t="s">
        <v>33</v>
      </c>
      <c r="D8737" s="1">
        <v>46086</v>
      </c>
      <c r="E8737" t="s">
        <v>36</v>
      </c>
      <c r="AF8737">
        <f>IF(excel_project[[#This Row],[Total Messages]]&gt;0,1,0)</f>
        <v>0</v>
      </c>
    </row>
    <row r="8738" spans="1:32" x14ac:dyDescent="0.3">
      <c r="A8738" t="s">
        <v>119</v>
      </c>
      <c r="B8738">
        <f t="shared" si="136"/>
        <v>80</v>
      </c>
      <c r="C8738" t="s">
        <v>33</v>
      </c>
      <c r="D8738" s="1">
        <v>46087</v>
      </c>
      <c r="E8738" t="s">
        <v>38</v>
      </c>
      <c r="AF8738">
        <f>IF(excel_project[[#This Row],[Total Messages]]&gt;0,1,0)</f>
        <v>0</v>
      </c>
    </row>
    <row r="8739" spans="1:32" x14ac:dyDescent="0.3">
      <c r="A8739" t="s">
        <v>119</v>
      </c>
      <c r="B8739">
        <f t="shared" si="136"/>
        <v>80</v>
      </c>
      <c r="C8739" t="s">
        <v>33</v>
      </c>
      <c r="D8739" s="1">
        <v>46088</v>
      </c>
      <c r="E8739" t="s">
        <v>39</v>
      </c>
      <c r="AF8739">
        <f>IF(excel_project[[#This Row],[Total Messages]]&gt;0,1,0)</f>
        <v>0</v>
      </c>
    </row>
    <row r="8740" spans="1:32" x14ac:dyDescent="0.3">
      <c r="A8740" t="s">
        <v>119</v>
      </c>
      <c r="B8740">
        <f t="shared" si="136"/>
        <v>80</v>
      </c>
      <c r="C8740" t="s">
        <v>33</v>
      </c>
      <c r="D8740" s="1">
        <v>46089</v>
      </c>
      <c r="E8740" t="s">
        <v>40</v>
      </c>
      <c r="AF8740">
        <f>IF(excel_project[[#This Row],[Total Messages]]&gt;0,1,0)</f>
        <v>0</v>
      </c>
    </row>
    <row r="8741" spans="1:32" x14ac:dyDescent="0.3">
      <c r="A8741" t="s">
        <v>119</v>
      </c>
      <c r="B8741">
        <f t="shared" si="136"/>
        <v>80</v>
      </c>
      <c r="C8741" t="s">
        <v>33</v>
      </c>
      <c r="D8741" s="1">
        <v>46090</v>
      </c>
      <c r="E8741" t="s">
        <v>30</v>
      </c>
      <c r="AF8741">
        <f>IF(excel_project[[#This Row],[Total Messages]]&gt;0,1,0)</f>
        <v>0</v>
      </c>
    </row>
    <row r="8742" spans="1:32" x14ac:dyDescent="0.3">
      <c r="A8742" t="s">
        <v>119</v>
      </c>
      <c r="B8742">
        <f t="shared" si="136"/>
        <v>80</v>
      </c>
      <c r="C8742" t="s">
        <v>33</v>
      </c>
      <c r="D8742" s="1">
        <v>46091</v>
      </c>
      <c r="E8742" t="s">
        <v>34</v>
      </c>
      <c r="AF8742">
        <f>IF(excel_project[[#This Row],[Total Messages]]&gt;0,1,0)</f>
        <v>0</v>
      </c>
    </row>
    <row r="8743" spans="1:32" x14ac:dyDescent="0.3">
      <c r="A8743" t="s">
        <v>119</v>
      </c>
      <c r="B8743">
        <f t="shared" si="136"/>
        <v>80</v>
      </c>
      <c r="C8743" t="s">
        <v>33</v>
      </c>
      <c r="D8743" s="1">
        <v>46092</v>
      </c>
      <c r="E8743" t="s">
        <v>35</v>
      </c>
      <c r="AF8743">
        <f>IF(excel_project[[#This Row],[Total Messages]]&gt;0,1,0)</f>
        <v>0</v>
      </c>
    </row>
    <row r="8744" spans="1:32" x14ac:dyDescent="0.3">
      <c r="A8744" t="s">
        <v>119</v>
      </c>
      <c r="B8744">
        <f t="shared" si="136"/>
        <v>80</v>
      </c>
      <c r="C8744" t="s">
        <v>33</v>
      </c>
      <c r="D8744" s="1">
        <v>46093</v>
      </c>
      <c r="E8744" t="s">
        <v>36</v>
      </c>
      <c r="AF8744">
        <f>IF(excel_project[[#This Row],[Total Messages]]&gt;0,1,0)</f>
        <v>0</v>
      </c>
    </row>
    <row r="8745" spans="1:32" x14ac:dyDescent="0.3">
      <c r="A8745" t="s">
        <v>119</v>
      </c>
      <c r="B8745">
        <f t="shared" si="136"/>
        <v>80</v>
      </c>
      <c r="C8745" t="s">
        <v>33</v>
      </c>
      <c r="D8745" s="1">
        <v>46094</v>
      </c>
      <c r="E8745" t="s">
        <v>38</v>
      </c>
      <c r="AF8745">
        <f>IF(excel_project[[#This Row],[Total Messages]]&gt;0,1,0)</f>
        <v>0</v>
      </c>
    </row>
    <row r="8746" spans="1:32" x14ac:dyDescent="0.3">
      <c r="A8746" t="s">
        <v>119</v>
      </c>
      <c r="B8746">
        <f t="shared" si="136"/>
        <v>80</v>
      </c>
      <c r="C8746" t="s">
        <v>33</v>
      </c>
      <c r="D8746" s="1">
        <v>46095</v>
      </c>
      <c r="E8746" t="s">
        <v>39</v>
      </c>
      <c r="AF8746">
        <f>IF(excel_project[[#This Row],[Total Messages]]&gt;0,1,0)</f>
        <v>0</v>
      </c>
    </row>
    <row r="8747" spans="1:32" x14ac:dyDescent="0.3">
      <c r="A8747" t="s">
        <v>119</v>
      </c>
      <c r="B8747">
        <f t="shared" si="136"/>
        <v>80</v>
      </c>
      <c r="C8747" t="s">
        <v>33</v>
      </c>
      <c r="D8747" s="1">
        <v>46096</v>
      </c>
      <c r="E8747" t="s">
        <v>40</v>
      </c>
      <c r="AF8747">
        <f>IF(excel_project[[#This Row],[Total Messages]]&gt;0,1,0)</f>
        <v>0</v>
      </c>
    </row>
    <row r="8748" spans="1:32" x14ac:dyDescent="0.3">
      <c r="A8748" t="s">
        <v>119</v>
      </c>
      <c r="B8748">
        <f t="shared" si="136"/>
        <v>80</v>
      </c>
      <c r="C8748" t="s">
        <v>33</v>
      </c>
      <c r="D8748" s="1">
        <v>46097</v>
      </c>
      <c r="E8748" t="s">
        <v>30</v>
      </c>
      <c r="AF8748">
        <f>IF(excel_project[[#This Row],[Total Messages]]&gt;0,1,0)</f>
        <v>0</v>
      </c>
    </row>
    <row r="8749" spans="1:32" x14ac:dyDescent="0.3">
      <c r="A8749" t="s">
        <v>119</v>
      </c>
      <c r="B8749">
        <f t="shared" si="136"/>
        <v>80</v>
      </c>
      <c r="C8749" t="s">
        <v>33</v>
      </c>
      <c r="D8749" s="1">
        <v>46098</v>
      </c>
      <c r="E8749" t="s">
        <v>34</v>
      </c>
      <c r="AF8749">
        <f>IF(excel_project[[#This Row],[Total Messages]]&gt;0,1,0)</f>
        <v>0</v>
      </c>
    </row>
    <row r="8750" spans="1:32" x14ac:dyDescent="0.3">
      <c r="A8750" t="s">
        <v>119</v>
      </c>
      <c r="B8750">
        <f t="shared" si="136"/>
        <v>80</v>
      </c>
      <c r="C8750" t="s">
        <v>33</v>
      </c>
      <c r="D8750" s="1">
        <v>46099</v>
      </c>
      <c r="E8750" t="s">
        <v>35</v>
      </c>
      <c r="AF8750">
        <f>IF(excel_project[[#This Row],[Total Messages]]&gt;0,1,0)</f>
        <v>0</v>
      </c>
    </row>
    <row r="8751" spans="1:32" x14ac:dyDescent="0.3">
      <c r="A8751" t="s">
        <v>119</v>
      </c>
      <c r="B8751">
        <f t="shared" si="136"/>
        <v>80</v>
      </c>
      <c r="C8751" t="s">
        <v>33</v>
      </c>
      <c r="D8751" s="1">
        <v>46100</v>
      </c>
      <c r="E8751" t="s">
        <v>36</v>
      </c>
      <c r="AF8751">
        <f>IF(excel_project[[#This Row],[Total Messages]]&gt;0,1,0)</f>
        <v>0</v>
      </c>
    </row>
    <row r="8752" spans="1:32" x14ac:dyDescent="0.3">
      <c r="A8752" t="s">
        <v>119</v>
      </c>
      <c r="B8752">
        <f t="shared" si="136"/>
        <v>80</v>
      </c>
      <c r="C8752" t="s">
        <v>33</v>
      </c>
      <c r="D8752" s="1">
        <v>46101</v>
      </c>
      <c r="E8752" t="s">
        <v>38</v>
      </c>
      <c r="AF8752">
        <f>IF(excel_project[[#This Row],[Total Messages]]&gt;0,1,0)</f>
        <v>0</v>
      </c>
    </row>
    <row r="8753" spans="1:32" x14ac:dyDescent="0.3">
      <c r="A8753" t="s">
        <v>119</v>
      </c>
      <c r="B8753">
        <f t="shared" si="136"/>
        <v>80</v>
      </c>
      <c r="C8753" t="s">
        <v>33</v>
      </c>
      <c r="D8753" s="1">
        <v>46102</v>
      </c>
      <c r="E8753" t="s">
        <v>39</v>
      </c>
      <c r="AF8753">
        <f>IF(excel_project[[#This Row],[Total Messages]]&gt;0,1,0)</f>
        <v>0</v>
      </c>
    </row>
    <row r="8754" spans="1:32" x14ac:dyDescent="0.3">
      <c r="A8754" t="s">
        <v>119</v>
      </c>
      <c r="B8754">
        <f t="shared" si="136"/>
        <v>80</v>
      </c>
      <c r="C8754" t="s">
        <v>33</v>
      </c>
      <c r="D8754" s="1">
        <v>46103</v>
      </c>
      <c r="E8754" t="s">
        <v>40</v>
      </c>
      <c r="AF8754">
        <f>IF(excel_project[[#This Row],[Total Messages]]&gt;0,1,0)</f>
        <v>0</v>
      </c>
    </row>
    <row r="8755" spans="1:32" x14ac:dyDescent="0.3">
      <c r="A8755" t="s">
        <v>119</v>
      </c>
      <c r="B8755">
        <f t="shared" si="136"/>
        <v>80</v>
      </c>
      <c r="C8755" t="s">
        <v>33</v>
      </c>
      <c r="D8755" s="1">
        <v>46104</v>
      </c>
      <c r="E8755" t="s">
        <v>30</v>
      </c>
      <c r="AF8755">
        <f>IF(excel_project[[#This Row],[Total Messages]]&gt;0,1,0)</f>
        <v>0</v>
      </c>
    </row>
    <row r="8756" spans="1:32" x14ac:dyDescent="0.3">
      <c r="A8756" t="s">
        <v>119</v>
      </c>
      <c r="B8756">
        <f t="shared" si="136"/>
        <v>80</v>
      </c>
      <c r="C8756" t="s">
        <v>33</v>
      </c>
      <c r="D8756" s="1">
        <v>46105</v>
      </c>
      <c r="E8756" t="s">
        <v>34</v>
      </c>
      <c r="AF8756">
        <f>IF(excel_project[[#This Row],[Total Messages]]&gt;0,1,0)</f>
        <v>0</v>
      </c>
    </row>
    <row r="8757" spans="1:32" x14ac:dyDescent="0.3">
      <c r="A8757" t="s">
        <v>119</v>
      </c>
      <c r="B8757">
        <f t="shared" si="136"/>
        <v>80</v>
      </c>
      <c r="C8757" t="s">
        <v>33</v>
      </c>
      <c r="D8757" s="1">
        <v>46106</v>
      </c>
      <c r="E8757" t="s">
        <v>35</v>
      </c>
      <c r="F8757">
        <v>5</v>
      </c>
      <c r="G8757">
        <v>4</v>
      </c>
      <c r="H8757">
        <v>1</v>
      </c>
      <c r="I8757" t="s">
        <v>31</v>
      </c>
      <c r="J8757" t="s">
        <v>31</v>
      </c>
      <c r="AF8757">
        <f>IF(excel_project[[#This Row],[Total Messages]]&gt;0,1,0)</f>
        <v>1</v>
      </c>
    </row>
    <row r="8758" spans="1:32" x14ac:dyDescent="0.3">
      <c r="A8758" t="s">
        <v>119</v>
      </c>
      <c r="B8758">
        <f t="shared" si="136"/>
        <v>80</v>
      </c>
      <c r="C8758" t="s">
        <v>33</v>
      </c>
      <c r="D8758" s="1">
        <v>46107</v>
      </c>
      <c r="E8758" t="s">
        <v>36</v>
      </c>
      <c r="AF8758">
        <f>IF(excel_project[[#This Row],[Total Messages]]&gt;0,1,0)</f>
        <v>0</v>
      </c>
    </row>
    <row r="8759" spans="1:32" x14ac:dyDescent="0.3">
      <c r="A8759" t="s">
        <v>119</v>
      </c>
      <c r="B8759">
        <f t="shared" si="136"/>
        <v>80</v>
      </c>
      <c r="C8759" t="s">
        <v>33</v>
      </c>
      <c r="D8759" s="1">
        <v>46108</v>
      </c>
      <c r="E8759" t="s">
        <v>38</v>
      </c>
      <c r="AF8759">
        <f>IF(excel_project[[#This Row],[Total Messages]]&gt;0,1,0)</f>
        <v>0</v>
      </c>
    </row>
    <row r="8760" spans="1:32" x14ac:dyDescent="0.3">
      <c r="A8760" t="s">
        <v>119</v>
      </c>
      <c r="B8760">
        <f t="shared" si="136"/>
        <v>80</v>
      </c>
      <c r="C8760" t="s">
        <v>33</v>
      </c>
      <c r="D8760" s="1">
        <v>46109</v>
      </c>
      <c r="E8760" t="s">
        <v>39</v>
      </c>
      <c r="AF8760">
        <f>IF(excel_project[[#This Row],[Total Messages]]&gt;0,1,0)</f>
        <v>0</v>
      </c>
    </row>
    <row r="8761" spans="1:32" x14ac:dyDescent="0.3">
      <c r="A8761" t="s">
        <v>119</v>
      </c>
      <c r="B8761">
        <f t="shared" si="136"/>
        <v>80</v>
      </c>
      <c r="C8761" t="s">
        <v>33</v>
      </c>
      <c r="D8761" s="1">
        <v>46110</v>
      </c>
      <c r="E8761" t="s">
        <v>40</v>
      </c>
      <c r="AF8761">
        <f>IF(excel_project[[#This Row],[Total Messages]]&gt;0,1,0)</f>
        <v>0</v>
      </c>
    </row>
    <row r="8762" spans="1:32" x14ac:dyDescent="0.3">
      <c r="A8762" t="s">
        <v>119</v>
      </c>
      <c r="B8762">
        <f t="shared" si="136"/>
        <v>80</v>
      </c>
      <c r="C8762" t="s">
        <v>33</v>
      </c>
      <c r="D8762" s="1">
        <v>46111</v>
      </c>
      <c r="E8762" t="s">
        <v>30</v>
      </c>
      <c r="AF8762">
        <f>IF(excel_project[[#This Row],[Total Messages]]&gt;0,1,0)</f>
        <v>0</v>
      </c>
    </row>
    <row r="8763" spans="1:32" x14ac:dyDescent="0.3">
      <c r="A8763" t="s">
        <v>119</v>
      </c>
      <c r="B8763">
        <f t="shared" si="136"/>
        <v>80</v>
      </c>
      <c r="C8763" t="s">
        <v>33</v>
      </c>
      <c r="D8763" s="1">
        <v>46112</v>
      </c>
      <c r="E8763" t="s">
        <v>34</v>
      </c>
      <c r="AF8763">
        <f>IF(excel_project[[#This Row],[Total Messages]]&gt;0,1,0)</f>
        <v>0</v>
      </c>
    </row>
    <row r="8764" spans="1:32" x14ac:dyDescent="0.3">
      <c r="A8764" t="s">
        <v>119</v>
      </c>
      <c r="B8764">
        <f t="shared" si="136"/>
        <v>80</v>
      </c>
      <c r="C8764" t="s">
        <v>33</v>
      </c>
      <c r="D8764" s="1">
        <v>46113</v>
      </c>
      <c r="E8764" t="s">
        <v>35</v>
      </c>
      <c r="AF8764">
        <f>IF(excel_project[[#This Row],[Total Messages]]&gt;0,1,0)</f>
        <v>0</v>
      </c>
    </row>
    <row r="8765" spans="1:32" x14ac:dyDescent="0.3">
      <c r="A8765" t="s">
        <v>119</v>
      </c>
      <c r="B8765">
        <f t="shared" si="136"/>
        <v>80</v>
      </c>
      <c r="C8765" t="s">
        <v>33</v>
      </c>
      <c r="D8765" s="1">
        <v>46114</v>
      </c>
      <c r="E8765" t="s">
        <v>36</v>
      </c>
      <c r="AF8765">
        <f>IF(excel_project[[#This Row],[Total Messages]]&gt;0,1,0)</f>
        <v>0</v>
      </c>
    </row>
    <row r="8766" spans="1:32" x14ac:dyDescent="0.3">
      <c r="A8766" t="s">
        <v>119</v>
      </c>
      <c r="B8766">
        <f t="shared" si="136"/>
        <v>80</v>
      </c>
      <c r="C8766" t="s">
        <v>33</v>
      </c>
      <c r="D8766" s="1">
        <v>46115</v>
      </c>
      <c r="E8766" t="s">
        <v>38</v>
      </c>
      <c r="AF8766">
        <f>IF(excel_project[[#This Row],[Total Messages]]&gt;0,1,0)</f>
        <v>0</v>
      </c>
    </row>
    <row r="8767" spans="1:32" x14ac:dyDescent="0.3">
      <c r="A8767" t="s">
        <v>119</v>
      </c>
      <c r="B8767">
        <f t="shared" si="136"/>
        <v>80</v>
      </c>
      <c r="C8767" t="s">
        <v>33</v>
      </c>
      <c r="D8767" s="1">
        <v>46116</v>
      </c>
      <c r="E8767" t="s">
        <v>39</v>
      </c>
      <c r="AF8767">
        <f>IF(excel_project[[#This Row],[Total Messages]]&gt;0,1,0)</f>
        <v>0</v>
      </c>
    </row>
    <row r="8768" spans="1:32" x14ac:dyDescent="0.3">
      <c r="A8768" t="s">
        <v>119</v>
      </c>
      <c r="B8768">
        <f t="shared" si="136"/>
        <v>80</v>
      </c>
      <c r="C8768" t="s">
        <v>33</v>
      </c>
      <c r="D8768" s="1">
        <v>46117</v>
      </c>
      <c r="E8768" t="s">
        <v>40</v>
      </c>
      <c r="AF8768">
        <f>IF(excel_project[[#This Row],[Total Messages]]&gt;0,1,0)</f>
        <v>0</v>
      </c>
    </row>
    <row r="8769" spans="1:32" x14ac:dyDescent="0.3">
      <c r="A8769" t="s">
        <v>119</v>
      </c>
      <c r="B8769">
        <f t="shared" si="136"/>
        <v>80</v>
      </c>
      <c r="C8769" t="s">
        <v>33</v>
      </c>
      <c r="D8769" s="1">
        <v>46118</v>
      </c>
      <c r="E8769" t="s">
        <v>30</v>
      </c>
      <c r="AF8769">
        <f>IF(excel_project[[#This Row],[Total Messages]]&gt;0,1,0)</f>
        <v>0</v>
      </c>
    </row>
    <row r="8770" spans="1:32" x14ac:dyDescent="0.3">
      <c r="A8770" t="s">
        <v>119</v>
      </c>
      <c r="B8770">
        <f t="shared" ref="B8770:B8833" si="137">VALUE(LEFT(A8770,LEN(A8770)-1))</f>
        <v>80</v>
      </c>
      <c r="C8770" t="s">
        <v>33</v>
      </c>
      <c r="D8770" s="1">
        <v>46119</v>
      </c>
      <c r="E8770" t="s">
        <v>34</v>
      </c>
      <c r="AF8770">
        <f>IF(excel_project[[#This Row],[Total Messages]]&gt;0,1,0)</f>
        <v>0</v>
      </c>
    </row>
    <row r="8771" spans="1:32" x14ac:dyDescent="0.3">
      <c r="A8771" t="s">
        <v>119</v>
      </c>
      <c r="B8771">
        <f t="shared" si="137"/>
        <v>80</v>
      </c>
      <c r="C8771" t="s">
        <v>33</v>
      </c>
      <c r="D8771" s="1">
        <v>46120</v>
      </c>
      <c r="E8771" t="s">
        <v>35</v>
      </c>
      <c r="AF8771">
        <f>IF(excel_project[[#This Row],[Total Messages]]&gt;0,1,0)</f>
        <v>0</v>
      </c>
    </row>
    <row r="8772" spans="1:32" x14ac:dyDescent="0.3">
      <c r="A8772" t="s">
        <v>119</v>
      </c>
      <c r="B8772">
        <f t="shared" si="137"/>
        <v>80</v>
      </c>
      <c r="C8772" t="s">
        <v>33</v>
      </c>
      <c r="D8772" s="1">
        <v>46121</v>
      </c>
      <c r="E8772" t="s">
        <v>36</v>
      </c>
      <c r="AF8772">
        <f>IF(excel_project[[#This Row],[Total Messages]]&gt;0,1,0)</f>
        <v>0</v>
      </c>
    </row>
    <row r="8773" spans="1:32" x14ac:dyDescent="0.3">
      <c r="A8773" t="s">
        <v>119</v>
      </c>
      <c r="B8773">
        <f t="shared" si="137"/>
        <v>80</v>
      </c>
      <c r="C8773" t="s">
        <v>33</v>
      </c>
      <c r="D8773" s="1">
        <v>46122</v>
      </c>
      <c r="E8773" t="s">
        <v>38</v>
      </c>
      <c r="AF8773">
        <f>IF(excel_project[[#This Row],[Total Messages]]&gt;0,1,0)</f>
        <v>0</v>
      </c>
    </row>
    <row r="8774" spans="1:32" x14ac:dyDescent="0.3">
      <c r="A8774" t="s">
        <v>119</v>
      </c>
      <c r="B8774">
        <f t="shared" si="137"/>
        <v>80</v>
      </c>
      <c r="C8774" t="s">
        <v>33</v>
      </c>
      <c r="D8774" s="1">
        <v>46123</v>
      </c>
      <c r="E8774" t="s">
        <v>39</v>
      </c>
      <c r="AF8774">
        <f>IF(excel_project[[#This Row],[Total Messages]]&gt;0,1,0)</f>
        <v>0</v>
      </c>
    </row>
    <row r="8775" spans="1:32" x14ac:dyDescent="0.3">
      <c r="A8775" t="s">
        <v>119</v>
      </c>
      <c r="B8775">
        <f t="shared" si="137"/>
        <v>80</v>
      </c>
      <c r="C8775" t="s">
        <v>33</v>
      </c>
      <c r="D8775" s="1">
        <v>46124</v>
      </c>
      <c r="E8775" t="s">
        <v>40</v>
      </c>
      <c r="AF8775">
        <f>IF(excel_project[[#This Row],[Total Messages]]&gt;0,1,0)</f>
        <v>0</v>
      </c>
    </row>
    <row r="8776" spans="1:32" x14ac:dyDescent="0.3">
      <c r="A8776" t="s">
        <v>119</v>
      </c>
      <c r="B8776">
        <f t="shared" si="137"/>
        <v>80</v>
      </c>
      <c r="C8776" t="s">
        <v>33</v>
      </c>
      <c r="D8776" s="1">
        <v>46125</v>
      </c>
      <c r="E8776" t="s">
        <v>30</v>
      </c>
      <c r="AF8776">
        <f>IF(excel_project[[#This Row],[Total Messages]]&gt;0,1,0)</f>
        <v>0</v>
      </c>
    </row>
    <row r="8777" spans="1:32" x14ac:dyDescent="0.3">
      <c r="A8777" t="s">
        <v>119</v>
      </c>
      <c r="B8777">
        <f t="shared" si="137"/>
        <v>80</v>
      </c>
      <c r="C8777" t="s">
        <v>33</v>
      </c>
      <c r="D8777" s="1">
        <v>46126</v>
      </c>
      <c r="E8777" t="s">
        <v>34</v>
      </c>
      <c r="AF8777">
        <f>IF(excel_project[[#This Row],[Total Messages]]&gt;0,1,0)</f>
        <v>0</v>
      </c>
    </row>
    <row r="8778" spans="1:32" x14ac:dyDescent="0.3">
      <c r="A8778" t="s">
        <v>119</v>
      </c>
      <c r="B8778">
        <f t="shared" si="137"/>
        <v>80</v>
      </c>
      <c r="C8778" t="s">
        <v>33</v>
      </c>
      <c r="D8778" s="1">
        <v>46127</v>
      </c>
      <c r="E8778" t="s">
        <v>35</v>
      </c>
      <c r="AF8778">
        <f>IF(excel_project[[#This Row],[Total Messages]]&gt;0,1,0)</f>
        <v>0</v>
      </c>
    </row>
    <row r="8779" spans="1:32" x14ac:dyDescent="0.3">
      <c r="A8779" t="s">
        <v>119</v>
      </c>
      <c r="B8779">
        <f t="shared" si="137"/>
        <v>80</v>
      </c>
      <c r="C8779" t="s">
        <v>33</v>
      </c>
      <c r="D8779" s="1">
        <v>46128</v>
      </c>
      <c r="E8779" t="s">
        <v>36</v>
      </c>
      <c r="AF8779">
        <f>IF(excel_project[[#This Row],[Total Messages]]&gt;0,1,0)</f>
        <v>0</v>
      </c>
    </row>
    <row r="8780" spans="1:32" x14ac:dyDescent="0.3">
      <c r="A8780" t="s">
        <v>119</v>
      </c>
      <c r="B8780">
        <f t="shared" si="137"/>
        <v>80</v>
      </c>
      <c r="C8780" t="s">
        <v>33</v>
      </c>
      <c r="D8780" s="1">
        <v>46129</v>
      </c>
      <c r="E8780" t="s">
        <v>38</v>
      </c>
      <c r="AF8780">
        <f>IF(excel_project[[#This Row],[Total Messages]]&gt;0,1,0)</f>
        <v>0</v>
      </c>
    </row>
    <row r="8781" spans="1:32" x14ac:dyDescent="0.3">
      <c r="A8781" t="s">
        <v>119</v>
      </c>
      <c r="B8781">
        <f t="shared" si="137"/>
        <v>80</v>
      </c>
      <c r="C8781" t="s">
        <v>33</v>
      </c>
      <c r="D8781" s="1">
        <v>46130</v>
      </c>
      <c r="E8781" t="s">
        <v>39</v>
      </c>
      <c r="AF8781">
        <f>IF(excel_project[[#This Row],[Total Messages]]&gt;0,1,0)</f>
        <v>0</v>
      </c>
    </row>
    <row r="8782" spans="1:32" x14ac:dyDescent="0.3">
      <c r="A8782" t="s">
        <v>119</v>
      </c>
      <c r="B8782">
        <f t="shared" si="137"/>
        <v>80</v>
      </c>
      <c r="C8782" t="s">
        <v>33</v>
      </c>
      <c r="D8782" s="1">
        <v>46131</v>
      </c>
      <c r="E8782" t="s">
        <v>40</v>
      </c>
      <c r="AF8782">
        <f>IF(excel_project[[#This Row],[Total Messages]]&gt;0,1,0)</f>
        <v>0</v>
      </c>
    </row>
    <row r="8783" spans="1:32" x14ac:dyDescent="0.3">
      <c r="A8783" t="s">
        <v>119</v>
      </c>
      <c r="B8783">
        <f t="shared" si="137"/>
        <v>80</v>
      </c>
      <c r="C8783" t="s">
        <v>33</v>
      </c>
      <c r="D8783" s="1">
        <v>46132</v>
      </c>
      <c r="E8783" t="s">
        <v>30</v>
      </c>
      <c r="AF8783">
        <f>IF(excel_project[[#This Row],[Total Messages]]&gt;0,1,0)</f>
        <v>0</v>
      </c>
    </row>
    <row r="8784" spans="1:32" x14ac:dyDescent="0.3">
      <c r="A8784" t="s">
        <v>119</v>
      </c>
      <c r="B8784">
        <f t="shared" si="137"/>
        <v>80</v>
      </c>
      <c r="C8784" t="s">
        <v>33</v>
      </c>
      <c r="D8784" s="1">
        <v>46133</v>
      </c>
      <c r="E8784" t="s">
        <v>34</v>
      </c>
      <c r="AF8784">
        <f>IF(excel_project[[#This Row],[Total Messages]]&gt;0,1,0)</f>
        <v>0</v>
      </c>
    </row>
    <row r="8785" spans="1:32" x14ac:dyDescent="0.3">
      <c r="A8785" t="s">
        <v>119</v>
      </c>
      <c r="B8785">
        <f t="shared" si="137"/>
        <v>80</v>
      </c>
      <c r="C8785" t="s">
        <v>33</v>
      </c>
      <c r="D8785" s="1">
        <v>46134</v>
      </c>
      <c r="E8785" t="s">
        <v>35</v>
      </c>
      <c r="AF8785">
        <f>IF(excel_project[[#This Row],[Total Messages]]&gt;0,1,0)</f>
        <v>0</v>
      </c>
    </row>
    <row r="8786" spans="1:32" x14ac:dyDescent="0.3">
      <c r="A8786" t="s">
        <v>119</v>
      </c>
      <c r="B8786">
        <f t="shared" si="137"/>
        <v>80</v>
      </c>
      <c r="C8786" t="s">
        <v>33</v>
      </c>
      <c r="D8786" s="1">
        <v>46135</v>
      </c>
      <c r="E8786" t="s">
        <v>36</v>
      </c>
      <c r="AF8786">
        <f>IF(excel_project[[#This Row],[Total Messages]]&gt;0,1,0)</f>
        <v>0</v>
      </c>
    </row>
    <row r="8787" spans="1:32" x14ac:dyDescent="0.3">
      <c r="A8787" t="s">
        <v>119</v>
      </c>
      <c r="B8787">
        <f t="shared" si="137"/>
        <v>80</v>
      </c>
      <c r="C8787" t="s">
        <v>33</v>
      </c>
      <c r="D8787" s="1">
        <v>46136</v>
      </c>
      <c r="E8787" t="s">
        <v>38</v>
      </c>
      <c r="AF8787">
        <f>IF(excel_project[[#This Row],[Total Messages]]&gt;0,1,0)</f>
        <v>0</v>
      </c>
    </row>
    <row r="8788" spans="1:32" x14ac:dyDescent="0.3">
      <c r="A8788" t="s">
        <v>119</v>
      </c>
      <c r="B8788">
        <f t="shared" si="137"/>
        <v>80</v>
      </c>
      <c r="C8788" t="s">
        <v>33</v>
      </c>
      <c r="D8788" s="1">
        <v>46137</v>
      </c>
      <c r="E8788" t="s">
        <v>39</v>
      </c>
      <c r="AF8788">
        <f>IF(excel_project[[#This Row],[Total Messages]]&gt;0,1,0)</f>
        <v>0</v>
      </c>
    </row>
    <row r="8789" spans="1:32" x14ac:dyDescent="0.3">
      <c r="A8789" t="s">
        <v>119</v>
      </c>
      <c r="B8789">
        <f t="shared" si="137"/>
        <v>80</v>
      </c>
      <c r="C8789" t="s">
        <v>33</v>
      </c>
      <c r="D8789" s="1">
        <v>46138</v>
      </c>
      <c r="E8789" t="s">
        <v>40</v>
      </c>
      <c r="AF8789">
        <f>IF(excel_project[[#This Row],[Total Messages]]&gt;0,1,0)</f>
        <v>0</v>
      </c>
    </row>
    <row r="8790" spans="1:32" x14ac:dyDescent="0.3">
      <c r="A8790" t="s">
        <v>119</v>
      </c>
      <c r="B8790">
        <f t="shared" si="137"/>
        <v>80</v>
      </c>
      <c r="C8790" t="s">
        <v>33</v>
      </c>
      <c r="D8790" s="1">
        <v>46139</v>
      </c>
      <c r="E8790" t="s">
        <v>30</v>
      </c>
      <c r="AF8790">
        <f>IF(excel_project[[#This Row],[Total Messages]]&gt;0,1,0)</f>
        <v>0</v>
      </c>
    </row>
    <row r="8791" spans="1:32" x14ac:dyDescent="0.3">
      <c r="A8791" t="s">
        <v>119</v>
      </c>
      <c r="B8791">
        <f t="shared" si="137"/>
        <v>80</v>
      </c>
      <c r="C8791" t="s">
        <v>33</v>
      </c>
      <c r="D8791" s="1">
        <v>46140</v>
      </c>
      <c r="E8791" t="s">
        <v>34</v>
      </c>
      <c r="AF8791">
        <f>IF(excel_project[[#This Row],[Total Messages]]&gt;0,1,0)</f>
        <v>0</v>
      </c>
    </row>
    <row r="8792" spans="1:32" x14ac:dyDescent="0.3">
      <c r="A8792" t="s">
        <v>119</v>
      </c>
      <c r="B8792">
        <f t="shared" si="137"/>
        <v>80</v>
      </c>
      <c r="C8792" t="s">
        <v>33</v>
      </c>
      <c r="D8792" s="1">
        <v>46141</v>
      </c>
      <c r="E8792" t="s">
        <v>35</v>
      </c>
      <c r="AF8792">
        <f>IF(excel_project[[#This Row],[Total Messages]]&gt;0,1,0)</f>
        <v>0</v>
      </c>
    </row>
    <row r="8793" spans="1:32" x14ac:dyDescent="0.3">
      <c r="A8793" t="s">
        <v>119</v>
      </c>
      <c r="B8793">
        <f t="shared" si="137"/>
        <v>80</v>
      </c>
      <c r="C8793" t="s">
        <v>33</v>
      </c>
      <c r="D8793" s="1">
        <v>46142</v>
      </c>
      <c r="E8793" t="s">
        <v>36</v>
      </c>
      <c r="AF8793">
        <f>IF(excel_project[[#This Row],[Total Messages]]&gt;0,1,0)</f>
        <v>0</v>
      </c>
    </row>
    <row r="8794" spans="1:32" x14ac:dyDescent="0.3">
      <c r="A8794" t="s">
        <v>119</v>
      </c>
      <c r="B8794">
        <f t="shared" si="137"/>
        <v>80</v>
      </c>
      <c r="C8794" t="s">
        <v>33</v>
      </c>
      <c r="D8794" s="1">
        <v>46143</v>
      </c>
      <c r="E8794" t="s">
        <v>38</v>
      </c>
      <c r="AF8794">
        <f>IF(excel_project[[#This Row],[Total Messages]]&gt;0,1,0)</f>
        <v>0</v>
      </c>
    </row>
    <row r="8795" spans="1:32" x14ac:dyDescent="0.3">
      <c r="A8795" t="s">
        <v>119</v>
      </c>
      <c r="B8795">
        <f t="shared" si="137"/>
        <v>80</v>
      </c>
      <c r="C8795" t="s">
        <v>33</v>
      </c>
      <c r="D8795" s="1">
        <v>46144</v>
      </c>
      <c r="E8795" t="s">
        <v>39</v>
      </c>
      <c r="AF8795">
        <f>IF(excel_project[[#This Row],[Total Messages]]&gt;0,1,0)</f>
        <v>0</v>
      </c>
    </row>
    <row r="8796" spans="1:32" x14ac:dyDescent="0.3">
      <c r="A8796" t="s">
        <v>119</v>
      </c>
      <c r="B8796">
        <f t="shared" si="137"/>
        <v>80</v>
      </c>
      <c r="C8796" t="s">
        <v>33</v>
      </c>
      <c r="D8796" s="1">
        <v>46145</v>
      </c>
      <c r="E8796" t="s">
        <v>40</v>
      </c>
      <c r="AF8796">
        <f>IF(excel_project[[#This Row],[Total Messages]]&gt;0,1,0)</f>
        <v>0</v>
      </c>
    </row>
    <row r="8797" spans="1:32" x14ac:dyDescent="0.3">
      <c r="A8797" t="s">
        <v>119</v>
      </c>
      <c r="B8797">
        <f t="shared" si="137"/>
        <v>80</v>
      </c>
      <c r="C8797" t="s">
        <v>33</v>
      </c>
      <c r="D8797" s="1">
        <v>46146</v>
      </c>
      <c r="E8797" t="s">
        <v>30</v>
      </c>
      <c r="AF8797">
        <f>IF(excel_project[[#This Row],[Total Messages]]&gt;0,1,0)</f>
        <v>0</v>
      </c>
    </row>
    <row r="8798" spans="1:32" x14ac:dyDescent="0.3">
      <c r="A8798" t="s">
        <v>119</v>
      </c>
      <c r="B8798">
        <f t="shared" si="137"/>
        <v>80</v>
      </c>
      <c r="C8798" t="s">
        <v>33</v>
      </c>
      <c r="D8798" s="1">
        <v>46147</v>
      </c>
      <c r="E8798" t="s">
        <v>34</v>
      </c>
      <c r="AF8798">
        <f>IF(excel_project[[#This Row],[Total Messages]]&gt;0,1,0)</f>
        <v>0</v>
      </c>
    </row>
    <row r="8799" spans="1:32" x14ac:dyDescent="0.3">
      <c r="A8799" t="s">
        <v>119</v>
      </c>
      <c r="B8799">
        <f t="shared" si="137"/>
        <v>80</v>
      </c>
      <c r="C8799" t="s">
        <v>33</v>
      </c>
      <c r="D8799" s="1">
        <v>46148</v>
      </c>
      <c r="E8799" t="s">
        <v>35</v>
      </c>
      <c r="AF8799">
        <f>IF(excel_project[[#This Row],[Total Messages]]&gt;0,1,0)</f>
        <v>0</v>
      </c>
    </row>
    <row r="8800" spans="1:32" x14ac:dyDescent="0.3">
      <c r="A8800" t="s">
        <v>119</v>
      </c>
      <c r="B8800">
        <f t="shared" si="137"/>
        <v>80</v>
      </c>
      <c r="C8800" t="s">
        <v>33</v>
      </c>
      <c r="D8800" s="1">
        <v>46149</v>
      </c>
      <c r="E8800" t="s">
        <v>36</v>
      </c>
      <c r="AF8800">
        <f>IF(excel_project[[#This Row],[Total Messages]]&gt;0,1,0)</f>
        <v>0</v>
      </c>
    </row>
    <row r="8801" spans="1:32" x14ac:dyDescent="0.3">
      <c r="A8801" t="s">
        <v>119</v>
      </c>
      <c r="B8801">
        <f t="shared" si="137"/>
        <v>80</v>
      </c>
      <c r="C8801" t="s">
        <v>33</v>
      </c>
      <c r="D8801" s="1">
        <v>46150</v>
      </c>
      <c r="E8801" t="s">
        <v>38</v>
      </c>
      <c r="AF8801">
        <f>IF(excel_project[[#This Row],[Total Messages]]&gt;0,1,0)</f>
        <v>0</v>
      </c>
    </row>
    <row r="8802" spans="1:32" x14ac:dyDescent="0.3">
      <c r="A8802" t="s">
        <v>120</v>
      </c>
      <c r="B8802">
        <f t="shared" si="137"/>
        <v>81</v>
      </c>
      <c r="C8802" t="s">
        <v>33</v>
      </c>
      <c r="D8802" s="1">
        <v>46041</v>
      </c>
      <c r="E8802" t="s">
        <v>30</v>
      </c>
      <c r="AF8802">
        <f>IF(excel_project[[#This Row],[Total Messages]]&gt;0,1,0)</f>
        <v>0</v>
      </c>
    </row>
    <row r="8803" spans="1:32" x14ac:dyDescent="0.3">
      <c r="A8803" t="s">
        <v>120</v>
      </c>
      <c r="B8803">
        <f t="shared" si="137"/>
        <v>81</v>
      </c>
      <c r="C8803" t="s">
        <v>33</v>
      </c>
      <c r="D8803" s="1">
        <v>46042</v>
      </c>
      <c r="E8803" t="s">
        <v>34</v>
      </c>
      <c r="AF8803">
        <f>IF(excel_project[[#This Row],[Total Messages]]&gt;0,1,0)</f>
        <v>0</v>
      </c>
    </row>
    <row r="8804" spans="1:32" x14ac:dyDescent="0.3">
      <c r="A8804" t="s">
        <v>120</v>
      </c>
      <c r="B8804">
        <f t="shared" si="137"/>
        <v>81</v>
      </c>
      <c r="C8804" t="s">
        <v>33</v>
      </c>
      <c r="D8804" s="1">
        <v>46043</v>
      </c>
      <c r="E8804" t="s">
        <v>35</v>
      </c>
      <c r="AF8804">
        <f>IF(excel_project[[#This Row],[Total Messages]]&gt;0,1,0)</f>
        <v>0</v>
      </c>
    </row>
    <row r="8805" spans="1:32" x14ac:dyDescent="0.3">
      <c r="A8805" t="s">
        <v>120</v>
      </c>
      <c r="B8805">
        <f t="shared" si="137"/>
        <v>81</v>
      </c>
      <c r="C8805" t="s">
        <v>33</v>
      </c>
      <c r="D8805" s="1">
        <v>46044</v>
      </c>
      <c r="E8805" t="s">
        <v>36</v>
      </c>
      <c r="AF8805">
        <f>IF(excel_project[[#This Row],[Total Messages]]&gt;0,1,0)</f>
        <v>0</v>
      </c>
    </row>
    <row r="8806" spans="1:32" x14ac:dyDescent="0.3">
      <c r="A8806" t="s">
        <v>120</v>
      </c>
      <c r="B8806">
        <f t="shared" si="137"/>
        <v>81</v>
      </c>
      <c r="C8806" t="s">
        <v>33</v>
      </c>
      <c r="D8806" s="1">
        <v>46045</v>
      </c>
      <c r="E8806" t="s">
        <v>38</v>
      </c>
      <c r="AF8806">
        <f>IF(excel_project[[#This Row],[Total Messages]]&gt;0,1,0)</f>
        <v>0</v>
      </c>
    </row>
    <row r="8807" spans="1:32" x14ac:dyDescent="0.3">
      <c r="A8807" t="s">
        <v>120</v>
      </c>
      <c r="B8807">
        <f t="shared" si="137"/>
        <v>81</v>
      </c>
      <c r="C8807" t="s">
        <v>33</v>
      </c>
      <c r="D8807" s="1">
        <v>46046</v>
      </c>
      <c r="E8807" t="s">
        <v>39</v>
      </c>
      <c r="AF8807">
        <f>IF(excel_project[[#This Row],[Total Messages]]&gt;0,1,0)</f>
        <v>0</v>
      </c>
    </row>
    <row r="8808" spans="1:32" x14ac:dyDescent="0.3">
      <c r="A8808" t="s">
        <v>120</v>
      </c>
      <c r="B8808">
        <f t="shared" si="137"/>
        <v>81</v>
      </c>
      <c r="C8808" t="s">
        <v>33</v>
      </c>
      <c r="D8808" s="1">
        <v>46047</v>
      </c>
      <c r="E8808" t="s">
        <v>40</v>
      </c>
      <c r="AF8808">
        <f>IF(excel_project[[#This Row],[Total Messages]]&gt;0,1,0)</f>
        <v>0</v>
      </c>
    </row>
    <row r="8809" spans="1:32" x14ac:dyDescent="0.3">
      <c r="A8809" t="s">
        <v>120</v>
      </c>
      <c r="B8809">
        <f t="shared" si="137"/>
        <v>81</v>
      </c>
      <c r="C8809" t="s">
        <v>33</v>
      </c>
      <c r="D8809" s="1">
        <v>46048</v>
      </c>
      <c r="E8809" t="s">
        <v>30</v>
      </c>
      <c r="AF8809">
        <f>IF(excel_project[[#This Row],[Total Messages]]&gt;0,1,0)</f>
        <v>0</v>
      </c>
    </row>
    <row r="8810" spans="1:32" x14ac:dyDescent="0.3">
      <c r="A8810" t="s">
        <v>120</v>
      </c>
      <c r="B8810">
        <f t="shared" si="137"/>
        <v>81</v>
      </c>
      <c r="C8810" t="s">
        <v>33</v>
      </c>
      <c r="D8810" s="1">
        <v>46049</v>
      </c>
      <c r="E8810" t="s">
        <v>34</v>
      </c>
      <c r="AF8810">
        <f>IF(excel_project[[#This Row],[Total Messages]]&gt;0,1,0)</f>
        <v>0</v>
      </c>
    </row>
    <row r="8811" spans="1:32" x14ac:dyDescent="0.3">
      <c r="A8811" t="s">
        <v>120</v>
      </c>
      <c r="B8811">
        <f t="shared" si="137"/>
        <v>81</v>
      </c>
      <c r="C8811" t="s">
        <v>33</v>
      </c>
      <c r="D8811" s="1">
        <v>46050</v>
      </c>
      <c r="E8811" t="s">
        <v>35</v>
      </c>
      <c r="AF8811">
        <f>IF(excel_project[[#This Row],[Total Messages]]&gt;0,1,0)</f>
        <v>0</v>
      </c>
    </row>
    <row r="8812" spans="1:32" x14ac:dyDescent="0.3">
      <c r="A8812" t="s">
        <v>120</v>
      </c>
      <c r="B8812">
        <f t="shared" si="137"/>
        <v>81</v>
      </c>
      <c r="C8812" t="s">
        <v>33</v>
      </c>
      <c r="D8812" s="1">
        <v>46051</v>
      </c>
      <c r="E8812" t="s">
        <v>36</v>
      </c>
      <c r="AF8812">
        <f>IF(excel_project[[#This Row],[Total Messages]]&gt;0,1,0)</f>
        <v>0</v>
      </c>
    </row>
    <row r="8813" spans="1:32" x14ac:dyDescent="0.3">
      <c r="A8813" t="s">
        <v>120</v>
      </c>
      <c r="B8813">
        <f t="shared" si="137"/>
        <v>81</v>
      </c>
      <c r="C8813" t="s">
        <v>33</v>
      </c>
      <c r="D8813" s="1">
        <v>46052</v>
      </c>
      <c r="E8813" t="s">
        <v>38</v>
      </c>
      <c r="AF8813">
        <f>IF(excel_project[[#This Row],[Total Messages]]&gt;0,1,0)</f>
        <v>0</v>
      </c>
    </row>
    <row r="8814" spans="1:32" x14ac:dyDescent="0.3">
      <c r="A8814" t="s">
        <v>120</v>
      </c>
      <c r="B8814">
        <f t="shared" si="137"/>
        <v>81</v>
      </c>
      <c r="C8814" t="s">
        <v>33</v>
      </c>
      <c r="D8814" s="1">
        <v>46053</v>
      </c>
      <c r="E8814" t="s">
        <v>39</v>
      </c>
      <c r="AF8814">
        <f>IF(excel_project[[#This Row],[Total Messages]]&gt;0,1,0)</f>
        <v>0</v>
      </c>
    </row>
    <row r="8815" spans="1:32" x14ac:dyDescent="0.3">
      <c r="A8815" t="s">
        <v>120</v>
      </c>
      <c r="B8815">
        <f t="shared" si="137"/>
        <v>81</v>
      </c>
      <c r="C8815" t="s">
        <v>33</v>
      </c>
      <c r="D8815" s="1">
        <v>46054</v>
      </c>
      <c r="E8815" t="s">
        <v>40</v>
      </c>
      <c r="AF8815">
        <f>IF(excel_project[[#This Row],[Total Messages]]&gt;0,1,0)</f>
        <v>0</v>
      </c>
    </row>
    <row r="8816" spans="1:32" x14ac:dyDescent="0.3">
      <c r="A8816" t="s">
        <v>120</v>
      </c>
      <c r="B8816">
        <f t="shared" si="137"/>
        <v>81</v>
      </c>
      <c r="C8816" t="s">
        <v>33</v>
      </c>
      <c r="D8816" s="1">
        <v>46055</v>
      </c>
      <c r="E8816" t="s">
        <v>30</v>
      </c>
      <c r="AF8816">
        <f>IF(excel_project[[#This Row],[Total Messages]]&gt;0,1,0)</f>
        <v>0</v>
      </c>
    </row>
    <row r="8817" spans="1:32" x14ac:dyDescent="0.3">
      <c r="A8817" t="s">
        <v>120</v>
      </c>
      <c r="B8817">
        <f t="shared" si="137"/>
        <v>81</v>
      </c>
      <c r="C8817" t="s">
        <v>33</v>
      </c>
      <c r="D8817" s="1">
        <v>46056</v>
      </c>
      <c r="E8817" t="s">
        <v>34</v>
      </c>
      <c r="AF8817">
        <f>IF(excel_project[[#This Row],[Total Messages]]&gt;0,1,0)</f>
        <v>0</v>
      </c>
    </row>
    <row r="8818" spans="1:32" x14ac:dyDescent="0.3">
      <c r="A8818" t="s">
        <v>120</v>
      </c>
      <c r="B8818">
        <f t="shared" si="137"/>
        <v>81</v>
      </c>
      <c r="C8818" t="s">
        <v>33</v>
      </c>
      <c r="D8818" s="1">
        <v>46057</v>
      </c>
      <c r="E8818" t="s">
        <v>35</v>
      </c>
      <c r="AF8818">
        <f>IF(excel_project[[#This Row],[Total Messages]]&gt;0,1,0)</f>
        <v>0</v>
      </c>
    </row>
    <row r="8819" spans="1:32" x14ac:dyDescent="0.3">
      <c r="A8819" t="s">
        <v>120</v>
      </c>
      <c r="B8819">
        <f t="shared" si="137"/>
        <v>81</v>
      </c>
      <c r="C8819" t="s">
        <v>33</v>
      </c>
      <c r="D8819" s="1">
        <v>46058</v>
      </c>
      <c r="E8819" t="s">
        <v>36</v>
      </c>
      <c r="AF8819">
        <f>IF(excel_project[[#This Row],[Total Messages]]&gt;0,1,0)</f>
        <v>0</v>
      </c>
    </row>
    <row r="8820" spans="1:32" x14ac:dyDescent="0.3">
      <c r="A8820" t="s">
        <v>120</v>
      </c>
      <c r="B8820">
        <f t="shared" si="137"/>
        <v>81</v>
      </c>
      <c r="C8820" t="s">
        <v>33</v>
      </c>
      <c r="D8820" s="1">
        <v>46059</v>
      </c>
      <c r="E8820" t="s">
        <v>38</v>
      </c>
      <c r="AF8820">
        <f>IF(excel_project[[#This Row],[Total Messages]]&gt;0,1,0)</f>
        <v>0</v>
      </c>
    </row>
    <row r="8821" spans="1:32" x14ac:dyDescent="0.3">
      <c r="A8821" t="s">
        <v>120</v>
      </c>
      <c r="B8821">
        <f t="shared" si="137"/>
        <v>81</v>
      </c>
      <c r="C8821" t="s">
        <v>33</v>
      </c>
      <c r="D8821" s="1">
        <v>46060</v>
      </c>
      <c r="E8821" t="s">
        <v>39</v>
      </c>
      <c r="AF8821">
        <f>IF(excel_project[[#This Row],[Total Messages]]&gt;0,1,0)</f>
        <v>0</v>
      </c>
    </row>
    <row r="8822" spans="1:32" x14ac:dyDescent="0.3">
      <c r="A8822" t="s">
        <v>120</v>
      </c>
      <c r="B8822">
        <f t="shared" si="137"/>
        <v>81</v>
      </c>
      <c r="C8822" t="s">
        <v>33</v>
      </c>
      <c r="D8822" s="1">
        <v>46061</v>
      </c>
      <c r="E8822" t="s">
        <v>40</v>
      </c>
      <c r="AF8822">
        <f>IF(excel_project[[#This Row],[Total Messages]]&gt;0,1,0)</f>
        <v>0</v>
      </c>
    </row>
    <row r="8823" spans="1:32" x14ac:dyDescent="0.3">
      <c r="A8823" t="s">
        <v>120</v>
      </c>
      <c r="B8823">
        <f t="shared" si="137"/>
        <v>81</v>
      </c>
      <c r="C8823" t="s">
        <v>33</v>
      </c>
      <c r="D8823" s="1">
        <v>46062</v>
      </c>
      <c r="E8823" t="s">
        <v>30</v>
      </c>
      <c r="AF8823">
        <f>IF(excel_project[[#This Row],[Total Messages]]&gt;0,1,0)</f>
        <v>0</v>
      </c>
    </row>
    <row r="8824" spans="1:32" x14ac:dyDescent="0.3">
      <c r="A8824" t="s">
        <v>120</v>
      </c>
      <c r="B8824">
        <f t="shared" si="137"/>
        <v>81</v>
      </c>
      <c r="C8824" t="s">
        <v>33</v>
      </c>
      <c r="D8824" s="1">
        <v>46063</v>
      </c>
      <c r="E8824" t="s">
        <v>34</v>
      </c>
      <c r="AF8824">
        <f>IF(excel_project[[#This Row],[Total Messages]]&gt;0,1,0)</f>
        <v>0</v>
      </c>
    </row>
    <row r="8825" spans="1:32" x14ac:dyDescent="0.3">
      <c r="A8825" t="s">
        <v>120</v>
      </c>
      <c r="B8825">
        <f t="shared" si="137"/>
        <v>81</v>
      </c>
      <c r="C8825" t="s">
        <v>33</v>
      </c>
      <c r="D8825" s="1">
        <v>46064</v>
      </c>
      <c r="E8825" t="s">
        <v>35</v>
      </c>
      <c r="AF8825">
        <f>IF(excel_project[[#This Row],[Total Messages]]&gt;0,1,0)</f>
        <v>0</v>
      </c>
    </row>
    <row r="8826" spans="1:32" x14ac:dyDescent="0.3">
      <c r="A8826" t="s">
        <v>120</v>
      </c>
      <c r="B8826">
        <f t="shared" si="137"/>
        <v>81</v>
      </c>
      <c r="C8826" t="s">
        <v>33</v>
      </c>
      <c r="D8826" s="1">
        <v>46065</v>
      </c>
      <c r="E8826" t="s">
        <v>36</v>
      </c>
      <c r="AF8826">
        <f>IF(excel_project[[#This Row],[Total Messages]]&gt;0,1,0)</f>
        <v>0</v>
      </c>
    </row>
    <row r="8827" spans="1:32" x14ac:dyDescent="0.3">
      <c r="A8827" t="s">
        <v>120</v>
      </c>
      <c r="B8827">
        <f t="shared" si="137"/>
        <v>81</v>
      </c>
      <c r="C8827" t="s">
        <v>33</v>
      </c>
      <c r="D8827" s="1">
        <v>46066</v>
      </c>
      <c r="E8827" t="s">
        <v>38</v>
      </c>
      <c r="AF8827">
        <f>IF(excel_project[[#This Row],[Total Messages]]&gt;0,1,0)</f>
        <v>0</v>
      </c>
    </row>
    <row r="8828" spans="1:32" x14ac:dyDescent="0.3">
      <c r="A8828" t="s">
        <v>120</v>
      </c>
      <c r="B8828">
        <f t="shared" si="137"/>
        <v>81</v>
      </c>
      <c r="C8828" t="s">
        <v>33</v>
      </c>
      <c r="D8828" s="1">
        <v>46067</v>
      </c>
      <c r="E8828" t="s">
        <v>39</v>
      </c>
      <c r="AF8828">
        <f>IF(excel_project[[#This Row],[Total Messages]]&gt;0,1,0)</f>
        <v>0</v>
      </c>
    </row>
    <row r="8829" spans="1:32" x14ac:dyDescent="0.3">
      <c r="A8829" t="s">
        <v>120</v>
      </c>
      <c r="B8829">
        <f t="shared" si="137"/>
        <v>81</v>
      </c>
      <c r="C8829" t="s">
        <v>33</v>
      </c>
      <c r="D8829" s="1">
        <v>46068</v>
      </c>
      <c r="E8829" t="s">
        <v>40</v>
      </c>
      <c r="AF8829">
        <f>IF(excel_project[[#This Row],[Total Messages]]&gt;0,1,0)</f>
        <v>0</v>
      </c>
    </row>
    <row r="8830" spans="1:32" x14ac:dyDescent="0.3">
      <c r="A8830" t="s">
        <v>120</v>
      </c>
      <c r="B8830">
        <f t="shared" si="137"/>
        <v>81</v>
      </c>
      <c r="C8830" t="s">
        <v>33</v>
      </c>
      <c r="D8830" s="1">
        <v>46069</v>
      </c>
      <c r="E8830" t="s">
        <v>30</v>
      </c>
      <c r="AF8830">
        <f>IF(excel_project[[#This Row],[Total Messages]]&gt;0,1,0)</f>
        <v>0</v>
      </c>
    </row>
    <row r="8831" spans="1:32" x14ac:dyDescent="0.3">
      <c r="A8831" t="s">
        <v>120</v>
      </c>
      <c r="B8831">
        <f t="shared" si="137"/>
        <v>81</v>
      </c>
      <c r="C8831" t="s">
        <v>33</v>
      </c>
      <c r="D8831" s="1">
        <v>46070</v>
      </c>
      <c r="E8831" t="s">
        <v>34</v>
      </c>
      <c r="AF8831">
        <f>IF(excel_project[[#This Row],[Total Messages]]&gt;0,1,0)</f>
        <v>0</v>
      </c>
    </row>
    <row r="8832" spans="1:32" x14ac:dyDescent="0.3">
      <c r="A8832" t="s">
        <v>120</v>
      </c>
      <c r="B8832">
        <f t="shared" si="137"/>
        <v>81</v>
      </c>
      <c r="C8832" t="s">
        <v>33</v>
      </c>
      <c r="D8832" s="1">
        <v>46071</v>
      </c>
      <c r="E8832" t="s">
        <v>35</v>
      </c>
      <c r="AF8832">
        <f>IF(excel_project[[#This Row],[Total Messages]]&gt;0,1,0)</f>
        <v>0</v>
      </c>
    </row>
    <row r="8833" spans="1:32" x14ac:dyDescent="0.3">
      <c r="A8833" t="s">
        <v>120</v>
      </c>
      <c r="B8833">
        <f t="shared" si="137"/>
        <v>81</v>
      </c>
      <c r="C8833" t="s">
        <v>33</v>
      </c>
      <c r="D8833" s="1">
        <v>46072</v>
      </c>
      <c r="E8833" t="s">
        <v>36</v>
      </c>
      <c r="AF8833">
        <f>IF(excel_project[[#This Row],[Total Messages]]&gt;0,1,0)</f>
        <v>0</v>
      </c>
    </row>
    <row r="8834" spans="1:32" x14ac:dyDescent="0.3">
      <c r="A8834" t="s">
        <v>120</v>
      </c>
      <c r="B8834">
        <f t="shared" ref="B8834:B8897" si="138">VALUE(LEFT(A8834,LEN(A8834)-1))</f>
        <v>81</v>
      </c>
      <c r="C8834" t="s">
        <v>33</v>
      </c>
      <c r="D8834" s="1">
        <v>46073</v>
      </c>
      <c r="E8834" t="s">
        <v>38</v>
      </c>
      <c r="AF8834">
        <f>IF(excel_project[[#This Row],[Total Messages]]&gt;0,1,0)</f>
        <v>0</v>
      </c>
    </row>
    <row r="8835" spans="1:32" x14ac:dyDescent="0.3">
      <c r="A8835" t="s">
        <v>120</v>
      </c>
      <c r="B8835">
        <f t="shared" si="138"/>
        <v>81</v>
      </c>
      <c r="C8835" t="s">
        <v>33</v>
      </c>
      <c r="D8835" s="1">
        <v>46074</v>
      </c>
      <c r="E8835" t="s">
        <v>39</v>
      </c>
      <c r="AF8835">
        <f>IF(excel_project[[#This Row],[Total Messages]]&gt;0,1,0)</f>
        <v>0</v>
      </c>
    </row>
    <row r="8836" spans="1:32" x14ac:dyDescent="0.3">
      <c r="A8836" t="s">
        <v>120</v>
      </c>
      <c r="B8836">
        <f t="shared" si="138"/>
        <v>81</v>
      </c>
      <c r="C8836" t="s">
        <v>33</v>
      </c>
      <c r="D8836" s="1">
        <v>46075</v>
      </c>
      <c r="E8836" t="s">
        <v>40</v>
      </c>
      <c r="AF8836">
        <f>IF(excel_project[[#This Row],[Total Messages]]&gt;0,1,0)</f>
        <v>0</v>
      </c>
    </row>
    <row r="8837" spans="1:32" x14ac:dyDescent="0.3">
      <c r="A8837" t="s">
        <v>120</v>
      </c>
      <c r="B8837">
        <f t="shared" si="138"/>
        <v>81</v>
      </c>
      <c r="C8837" t="s">
        <v>33</v>
      </c>
      <c r="D8837" s="1">
        <v>46076</v>
      </c>
      <c r="E8837" t="s">
        <v>30</v>
      </c>
      <c r="AF8837">
        <f>IF(excel_project[[#This Row],[Total Messages]]&gt;0,1,0)</f>
        <v>0</v>
      </c>
    </row>
    <row r="8838" spans="1:32" x14ac:dyDescent="0.3">
      <c r="A8838" t="s">
        <v>120</v>
      </c>
      <c r="B8838">
        <f t="shared" si="138"/>
        <v>81</v>
      </c>
      <c r="C8838" t="s">
        <v>33</v>
      </c>
      <c r="D8838" s="1">
        <v>46077</v>
      </c>
      <c r="E8838" t="s">
        <v>34</v>
      </c>
      <c r="AF8838">
        <f>IF(excel_project[[#This Row],[Total Messages]]&gt;0,1,0)</f>
        <v>0</v>
      </c>
    </row>
    <row r="8839" spans="1:32" x14ac:dyDescent="0.3">
      <c r="A8839" t="s">
        <v>120</v>
      </c>
      <c r="B8839">
        <f t="shared" si="138"/>
        <v>81</v>
      </c>
      <c r="C8839" t="s">
        <v>33</v>
      </c>
      <c r="D8839" s="1">
        <v>46078</v>
      </c>
      <c r="E8839" t="s">
        <v>35</v>
      </c>
      <c r="AF8839">
        <f>IF(excel_project[[#This Row],[Total Messages]]&gt;0,1,0)</f>
        <v>0</v>
      </c>
    </row>
    <row r="8840" spans="1:32" x14ac:dyDescent="0.3">
      <c r="A8840" t="s">
        <v>120</v>
      </c>
      <c r="B8840">
        <f t="shared" si="138"/>
        <v>81</v>
      </c>
      <c r="C8840" t="s">
        <v>33</v>
      </c>
      <c r="D8840" s="1">
        <v>46079</v>
      </c>
      <c r="E8840" t="s">
        <v>36</v>
      </c>
      <c r="AF8840">
        <f>IF(excel_project[[#This Row],[Total Messages]]&gt;0,1,0)</f>
        <v>0</v>
      </c>
    </row>
    <row r="8841" spans="1:32" x14ac:dyDescent="0.3">
      <c r="A8841" t="s">
        <v>120</v>
      </c>
      <c r="B8841">
        <f t="shared" si="138"/>
        <v>81</v>
      </c>
      <c r="C8841" t="s">
        <v>33</v>
      </c>
      <c r="D8841" s="1">
        <v>46080</v>
      </c>
      <c r="E8841" t="s">
        <v>38</v>
      </c>
      <c r="AF8841">
        <f>IF(excel_project[[#This Row],[Total Messages]]&gt;0,1,0)</f>
        <v>0</v>
      </c>
    </row>
    <row r="8842" spans="1:32" x14ac:dyDescent="0.3">
      <c r="A8842" t="s">
        <v>120</v>
      </c>
      <c r="B8842">
        <f t="shared" si="138"/>
        <v>81</v>
      </c>
      <c r="C8842" t="s">
        <v>33</v>
      </c>
      <c r="D8842" s="1">
        <v>46081</v>
      </c>
      <c r="E8842" t="s">
        <v>39</v>
      </c>
      <c r="AF8842">
        <f>IF(excel_project[[#This Row],[Total Messages]]&gt;0,1,0)</f>
        <v>0</v>
      </c>
    </row>
    <row r="8843" spans="1:32" x14ac:dyDescent="0.3">
      <c r="A8843" t="s">
        <v>120</v>
      </c>
      <c r="B8843">
        <f t="shared" si="138"/>
        <v>81</v>
      </c>
      <c r="C8843" t="s">
        <v>33</v>
      </c>
      <c r="D8843" s="1">
        <v>46082</v>
      </c>
      <c r="E8843" t="s">
        <v>40</v>
      </c>
      <c r="AF8843">
        <f>IF(excel_project[[#This Row],[Total Messages]]&gt;0,1,0)</f>
        <v>0</v>
      </c>
    </row>
    <row r="8844" spans="1:32" x14ac:dyDescent="0.3">
      <c r="A8844" t="s">
        <v>120</v>
      </c>
      <c r="B8844">
        <f t="shared" si="138"/>
        <v>81</v>
      </c>
      <c r="C8844" t="s">
        <v>33</v>
      </c>
      <c r="D8844" s="1">
        <v>46083</v>
      </c>
      <c r="E8844" t="s">
        <v>30</v>
      </c>
      <c r="AF8844">
        <f>IF(excel_project[[#This Row],[Total Messages]]&gt;0,1,0)</f>
        <v>0</v>
      </c>
    </row>
    <row r="8845" spans="1:32" x14ac:dyDescent="0.3">
      <c r="A8845" t="s">
        <v>120</v>
      </c>
      <c r="B8845">
        <f t="shared" si="138"/>
        <v>81</v>
      </c>
      <c r="C8845" t="s">
        <v>33</v>
      </c>
      <c r="D8845" s="1">
        <v>46084</v>
      </c>
      <c r="E8845" t="s">
        <v>34</v>
      </c>
      <c r="AF8845">
        <f>IF(excel_project[[#This Row],[Total Messages]]&gt;0,1,0)</f>
        <v>0</v>
      </c>
    </row>
    <row r="8846" spans="1:32" x14ac:dyDescent="0.3">
      <c r="A8846" t="s">
        <v>120</v>
      </c>
      <c r="B8846">
        <f t="shared" si="138"/>
        <v>81</v>
      </c>
      <c r="C8846" t="s">
        <v>33</v>
      </c>
      <c r="D8846" s="1">
        <v>46085</v>
      </c>
      <c r="E8846" t="s">
        <v>35</v>
      </c>
      <c r="AF8846">
        <f>IF(excel_project[[#This Row],[Total Messages]]&gt;0,1,0)</f>
        <v>0</v>
      </c>
    </row>
    <row r="8847" spans="1:32" x14ac:dyDescent="0.3">
      <c r="A8847" t="s">
        <v>120</v>
      </c>
      <c r="B8847">
        <f t="shared" si="138"/>
        <v>81</v>
      </c>
      <c r="C8847" t="s">
        <v>33</v>
      </c>
      <c r="D8847" s="1">
        <v>46086</v>
      </c>
      <c r="E8847" t="s">
        <v>36</v>
      </c>
      <c r="AF8847">
        <f>IF(excel_project[[#This Row],[Total Messages]]&gt;0,1,0)</f>
        <v>0</v>
      </c>
    </row>
    <row r="8848" spans="1:32" x14ac:dyDescent="0.3">
      <c r="A8848" t="s">
        <v>120</v>
      </c>
      <c r="B8848">
        <f t="shared" si="138"/>
        <v>81</v>
      </c>
      <c r="C8848" t="s">
        <v>33</v>
      </c>
      <c r="D8848" s="1">
        <v>46087</v>
      </c>
      <c r="E8848" t="s">
        <v>38</v>
      </c>
      <c r="AF8848">
        <f>IF(excel_project[[#This Row],[Total Messages]]&gt;0,1,0)</f>
        <v>0</v>
      </c>
    </row>
    <row r="8849" spans="1:32" x14ac:dyDescent="0.3">
      <c r="A8849" t="s">
        <v>120</v>
      </c>
      <c r="B8849">
        <f t="shared" si="138"/>
        <v>81</v>
      </c>
      <c r="C8849" t="s">
        <v>33</v>
      </c>
      <c r="D8849" s="1">
        <v>46088</v>
      </c>
      <c r="E8849" t="s">
        <v>39</v>
      </c>
      <c r="AF8849">
        <f>IF(excel_project[[#This Row],[Total Messages]]&gt;0,1,0)</f>
        <v>0</v>
      </c>
    </row>
    <row r="8850" spans="1:32" x14ac:dyDescent="0.3">
      <c r="A8850" t="s">
        <v>120</v>
      </c>
      <c r="B8850">
        <f t="shared" si="138"/>
        <v>81</v>
      </c>
      <c r="C8850" t="s">
        <v>33</v>
      </c>
      <c r="D8850" s="1">
        <v>46089</v>
      </c>
      <c r="E8850" t="s">
        <v>40</v>
      </c>
      <c r="AF8850">
        <f>IF(excel_project[[#This Row],[Total Messages]]&gt;0,1,0)</f>
        <v>0</v>
      </c>
    </row>
    <row r="8851" spans="1:32" x14ac:dyDescent="0.3">
      <c r="A8851" t="s">
        <v>120</v>
      </c>
      <c r="B8851">
        <f t="shared" si="138"/>
        <v>81</v>
      </c>
      <c r="C8851" t="s">
        <v>33</v>
      </c>
      <c r="D8851" s="1">
        <v>46090</v>
      </c>
      <c r="E8851" t="s">
        <v>30</v>
      </c>
      <c r="AF8851">
        <f>IF(excel_project[[#This Row],[Total Messages]]&gt;0,1,0)</f>
        <v>0</v>
      </c>
    </row>
    <row r="8852" spans="1:32" x14ac:dyDescent="0.3">
      <c r="A8852" t="s">
        <v>120</v>
      </c>
      <c r="B8852">
        <f t="shared" si="138"/>
        <v>81</v>
      </c>
      <c r="C8852" t="s">
        <v>33</v>
      </c>
      <c r="D8852" s="1">
        <v>46091</v>
      </c>
      <c r="E8852" t="s">
        <v>34</v>
      </c>
      <c r="AF8852">
        <f>IF(excel_project[[#This Row],[Total Messages]]&gt;0,1,0)</f>
        <v>0</v>
      </c>
    </row>
    <row r="8853" spans="1:32" x14ac:dyDescent="0.3">
      <c r="A8853" t="s">
        <v>120</v>
      </c>
      <c r="B8853">
        <f t="shared" si="138"/>
        <v>81</v>
      </c>
      <c r="C8853" t="s">
        <v>33</v>
      </c>
      <c r="D8853" s="1">
        <v>46092</v>
      </c>
      <c r="E8853" t="s">
        <v>35</v>
      </c>
      <c r="AF8853">
        <f>IF(excel_project[[#This Row],[Total Messages]]&gt;0,1,0)</f>
        <v>0</v>
      </c>
    </row>
    <row r="8854" spans="1:32" x14ac:dyDescent="0.3">
      <c r="A8854" t="s">
        <v>120</v>
      </c>
      <c r="B8854">
        <f t="shared" si="138"/>
        <v>81</v>
      </c>
      <c r="C8854" t="s">
        <v>33</v>
      </c>
      <c r="D8854" s="1">
        <v>46093</v>
      </c>
      <c r="E8854" t="s">
        <v>36</v>
      </c>
      <c r="AF8854">
        <f>IF(excel_project[[#This Row],[Total Messages]]&gt;0,1,0)</f>
        <v>0</v>
      </c>
    </row>
    <row r="8855" spans="1:32" x14ac:dyDescent="0.3">
      <c r="A8855" t="s">
        <v>120</v>
      </c>
      <c r="B8855">
        <f t="shared" si="138"/>
        <v>81</v>
      </c>
      <c r="C8855" t="s">
        <v>33</v>
      </c>
      <c r="D8855" s="1">
        <v>46094</v>
      </c>
      <c r="E8855" t="s">
        <v>38</v>
      </c>
      <c r="AF8855">
        <f>IF(excel_project[[#This Row],[Total Messages]]&gt;0,1,0)</f>
        <v>0</v>
      </c>
    </row>
    <row r="8856" spans="1:32" x14ac:dyDescent="0.3">
      <c r="A8856" t="s">
        <v>120</v>
      </c>
      <c r="B8856">
        <f t="shared" si="138"/>
        <v>81</v>
      </c>
      <c r="C8856" t="s">
        <v>33</v>
      </c>
      <c r="D8856" s="1">
        <v>46095</v>
      </c>
      <c r="E8856" t="s">
        <v>39</v>
      </c>
      <c r="AF8856">
        <f>IF(excel_project[[#This Row],[Total Messages]]&gt;0,1,0)</f>
        <v>0</v>
      </c>
    </row>
    <row r="8857" spans="1:32" x14ac:dyDescent="0.3">
      <c r="A8857" t="s">
        <v>120</v>
      </c>
      <c r="B8857">
        <f t="shared" si="138"/>
        <v>81</v>
      </c>
      <c r="C8857" t="s">
        <v>33</v>
      </c>
      <c r="D8857" s="1">
        <v>46096</v>
      </c>
      <c r="E8857" t="s">
        <v>40</v>
      </c>
      <c r="AF8857">
        <f>IF(excel_project[[#This Row],[Total Messages]]&gt;0,1,0)</f>
        <v>0</v>
      </c>
    </row>
    <row r="8858" spans="1:32" x14ac:dyDescent="0.3">
      <c r="A8858" t="s">
        <v>120</v>
      </c>
      <c r="B8858">
        <f t="shared" si="138"/>
        <v>81</v>
      </c>
      <c r="C8858" t="s">
        <v>33</v>
      </c>
      <c r="D8858" s="1">
        <v>46097</v>
      </c>
      <c r="E8858" t="s">
        <v>30</v>
      </c>
      <c r="AF8858">
        <f>IF(excel_project[[#This Row],[Total Messages]]&gt;0,1,0)</f>
        <v>0</v>
      </c>
    </row>
    <row r="8859" spans="1:32" x14ac:dyDescent="0.3">
      <c r="A8859" t="s">
        <v>120</v>
      </c>
      <c r="B8859">
        <f t="shared" si="138"/>
        <v>81</v>
      </c>
      <c r="C8859" t="s">
        <v>33</v>
      </c>
      <c r="D8859" s="1">
        <v>46098</v>
      </c>
      <c r="E8859" t="s">
        <v>34</v>
      </c>
      <c r="AF8859">
        <f>IF(excel_project[[#This Row],[Total Messages]]&gt;0,1,0)</f>
        <v>0</v>
      </c>
    </row>
    <row r="8860" spans="1:32" x14ac:dyDescent="0.3">
      <c r="A8860" t="s">
        <v>120</v>
      </c>
      <c r="B8860">
        <f t="shared" si="138"/>
        <v>81</v>
      </c>
      <c r="C8860" t="s">
        <v>33</v>
      </c>
      <c r="D8860" s="1">
        <v>46099</v>
      </c>
      <c r="E8860" t="s">
        <v>35</v>
      </c>
      <c r="AF8860">
        <f>IF(excel_project[[#This Row],[Total Messages]]&gt;0,1,0)</f>
        <v>0</v>
      </c>
    </row>
    <row r="8861" spans="1:32" x14ac:dyDescent="0.3">
      <c r="A8861" t="s">
        <v>120</v>
      </c>
      <c r="B8861">
        <f t="shared" si="138"/>
        <v>81</v>
      </c>
      <c r="C8861" t="s">
        <v>33</v>
      </c>
      <c r="D8861" s="1">
        <v>46100</v>
      </c>
      <c r="E8861" t="s">
        <v>36</v>
      </c>
      <c r="AF8861">
        <f>IF(excel_project[[#This Row],[Total Messages]]&gt;0,1,0)</f>
        <v>0</v>
      </c>
    </row>
    <row r="8862" spans="1:32" x14ac:dyDescent="0.3">
      <c r="A8862" t="s">
        <v>120</v>
      </c>
      <c r="B8862">
        <f t="shared" si="138"/>
        <v>81</v>
      </c>
      <c r="C8862" t="s">
        <v>33</v>
      </c>
      <c r="D8862" s="1">
        <v>46101</v>
      </c>
      <c r="E8862" t="s">
        <v>38</v>
      </c>
      <c r="AF8862">
        <f>IF(excel_project[[#This Row],[Total Messages]]&gt;0,1,0)</f>
        <v>0</v>
      </c>
    </row>
    <row r="8863" spans="1:32" x14ac:dyDescent="0.3">
      <c r="A8863" t="s">
        <v>120</v>
      </c>
      <c r="B8863">
        <f t="shared" si="138"/>
        <v>81</v>
      </c>
      <c r="C8863" t="s">
        <v>33</v>
      </c>
      <c r="D8863" s="1">
        <v>46102</v>
      </c>
      <c r="E8863" t="s">
        <v>39</v>
      </c>
      <c r="AF8863">
        <f>IF(excel_project[[#This Row],[Total Messages]]&gt;0,1,0)</f>
        <v>0</v>
      </c>
    </row>
    <row r="8864" spans="1:32" x14ac:dyDescent="0.3">
      <c r="A8864" t="s">
        <v>120</v>
      </c>
      <c r="B8864">
        <f t="shared" si="138"/>
        <v>81</v>
      </c>
      <c r="C8864" t="s">
        <v>33</v>
      </c>
      <c r="D8864" s="1">
        <v>46103</v>
      </c>
      <c r="E8864" t="s">
        <v>40</v>
      </c>
      <c r="AF8864">
        <f>IF(excel_project[[#This Row],[Total Messages]]&gt;0,1,0)</f>
        <v>0</v>
      </c>
    </row>
    <row r="8865" spans="1:32" x14ac:dyDescent="0.3">
      <c r="A8865" t="s">
        <v>120</v>
      </c>
      <c r="B8865">
        <f t="shared" si="138"/>
        <v>81</v>
      </c>
      <c r="C8865" t="s">
        <v>33</v>
      </c>
      <c r="D8865" s="1">
        <v>46104</v>
      </c>
      <c r="E8865" t="s">
        <v>30</v>
      </c>
      <c r="AF8865">
        <f>IF(excel_project[[#This Row],[Total Messages]]&gt;0,1,0)</f>
        <v>0</v>
      </c>
    </row>
    <row r="8866" spans="1:32" x14ac:dyDescent="0.3">
      <c r="A8866" t="s">
        <v>120</v>
      </c>
      <c r="B8866">
        <f t="shared" si="138"/>
        <v>81</v>
      </c>
      <c r="C8866" t="s">
        <v>33</v>
      </c>
      <c r="D8866" s="1">
        <v>46105</v>
      </c>
      <c r="E8866" t="s">
        <v>34</v>
      </c>
      <c r="AF8866">
        <f>IF(excel_project[[#This Row],[Total Messages]]&gt;0,1,0)</f>
        <v>0</v>
      </c>
    </row>
    <row r="8867" spans="1:32" x14ac:dyDescent="0.3">
      <c r="A8867" t="s">
        <v>120</v>
      </c>
      <c r="B8867">
        <f t="shared" si="138"/>
        <v>81</v>
      </c>
      <c r="C8867" t="s">
        <v>33</v>
      </c>
      <c r="D8867" s="1">
        <v>46106</v>
      </c>
      <c r="E8867" t="s">
        <v>35</v>
      </c>
      <c r="AF8867">
        <f>IF(excel_project[[#This Row],[Total Messages]]&gt;0,1,0)</f>
        <v>0</v>
      </c>
    </row>
    <row r="8868" spans="1:32" x14ac:dyDescent="0.3">
      <c r="A8868" t="s">
        <v>120</v>
      </c>
      <c r="B8868">
        <f t="shared" si="138"/>
        <v>81</v>
      </c>
      <c r="C8868" t="s">
        <v>33</v>
      </c>
      <c r="D8868" s="1">
        <v>46107</v>
      </c>
      <c r="E8868" t="s">
        <v>36</v>
      </c>
      <c r="AF8868">
        <f>IF(excel_project[[#This Row],[Total Messages]]&gt;0,1,0)</f>
        <v>0</v>
      </c>
    </row>
    <row r="8869" spans="1:32" x14ac:dyDescent="0.3">
      <c r="A8869" t="s">
        <v>120</v>
      </c>
      <c r="B8869">
        <f t="shared" si="138"/>
        <v>81</v>
      </c>
      <c r="C8869" t="s">
        <v>33</v>
      </c>
      <c r="D8869" s="1">
        <v>46108</v>
      </c>
      <c r="E8869" t="s">
        <v>38</v>
      </c>
      <c r="AF8869">
        <f>IF(excel_project[[#This Row],[Total Messages]]&gt;0,1,0)</f>
        <v>0</v>
      </c>
    </row>
    <row r="8870" spans="1:32" x14ac:dyDescent="0.3">
      <c r="A8870" t="s">
        <v>120</v>
      </c>
      <c r="B8870">
        <f t="shared" si="138"/>
        <v>81</v>
      </c>
      <c r="C8870" t="s">
        <v>33</v>
      </c>
      <c r="D8870" s="1">
        <v>46109</v>
      </c>
      <c r="E8870" t="s">
        <v>39</v>
      </c>
      <c r="AF8870">
        <f>IF(excel_project[[#This Row],[Total Messages]]&gt;0,1,0)</f>
        <v>0</v>
      </c>
    </row>
    <row r="8871" spans="1:32" x14ac:dyDescent="0.3">
      <c r="A8871" t="s">
        <v>120</v>
      </c>
      <c r="B8871">
        <f t="shared" si="138"/>
        <v>81</v>
      </c>
      <c r="C8871" t="s">
        <v>33</v>
      </c>
      <c r="D8871" s="1">
        <v>46110</v>
      </c>
      <c r="E8871" t="s">
        <v>40</v>
      </c>
      <c r="AF8871">
        <f>IF(excel_project[[#This Row],[Total Messages]]&gt;0,1,0)</f>
        <v>0</v>
      </c>
    </row>
    <row r="8872" spans="1:32" x14ac:dyDescent="0.3">
      <c r="A8872" t="s">
        <v>120</v>
      </c>
      <c r="B8872">
        <f t="shared" si="138"/>
        <v>81</v>
      </c>
      <c r="C8872" t="s">
        <v>33</v>
      </c>
      <c r="D8872" s="1">
        <v>46111</v>
      </c>
      <c r="E8872" t="s">
        <v>30</v>
      </c>
      <c r="AF8872">
        <f>IF(excel_project[[#This Row],[Total Messages]]&gt;0,1,0)</f>
        <v>0</v>
      </c>
    </row>
    <row r="8873" spans="1:32" x14ac:dyDescent="0.3">
      <c r="A8873" t="s">
        <v>120</v>
      </c>
      <c r="B8873">
        <f t="shared" si="138"/>
        <v>81</v>
      </c>
      <c r="C8873" t="s">
        <v>33</v>
      </c>
      <c r="D8873" s="1">
        <v>46112</v>
      </c>
      <c r="E8873" t="s">
        <v>34</v>
      </c>
      <c r="AF8873">
        <f>IF(excel_project[[#This Row],[Total Messages]]&gt;0,1,0)</f>
        <v>0</v>
      </c>
    </row>
    <row r="8874" spans="1:32" x14ac:dyDescent="0.3">
      <c r="A8874" t="s">
        <v>120</v>
      </c>
      <c r="B8874">
        <f t="shared" si="138"/>
        <v>81</v>
      </c>
      <c r="C8874" t="s">
        <v>33</v>
      </c>
      <c r="D8874" s="1">
        <v>46113</v>
      </c>
      <c r="E8874" t="s">
        <v>35</v>
      </c>
      <c r="F8874">
        <v>2</v>
      </c>
      <c r="G8874">
        <v>1</v>
      </c>
      <c r="H8874">
        <v>1</v>
      </c>
      <c r="I8874" t="s">
        <v>31</v>
      </c>
      <c r="J8874" t="s">
        <v>37</v>
      </c>
      <c r="O8874">
        <v>1</v>
      </c>
      <c r="Q8874">
        <v>1</v>
      </c>
      <c r="AF8874">
        <f>IF(excel_project[[#This Row],[Total Messages]]&gt;0,1,0)</f>
        <v>1</v>
      </c>
    </row>
    <row r="8875" spans="1:32" x14ac:dyDescent="0.3">
      <c r="A8875" t="s">
        <v>120</v>
      </c>
      <c r="B8875">
        <f t="shared" si="138"/>
        <v>81</v>
      </c>
      <c r="C8875" t="s">
        <v>33</v>
      </c>
      <c r="D8875" s="1">
        <v>46114</v>
      </c>
      <c r="E8875" t="s">
        <v>36</v>
      </c>
      <c r="AF8875">
        <f>IF(excel_project[[#This Row],[Total Messages]]&gt;0,1,0)</f>
        <v>0</v>
      </c>
    </row>
    <row r="8876" spans="1:32" x14ac:dyDescent="0.3">
      <c r="A8876" t="s">
        <v>120</v>
      </c>
      <c r="B8876">
        <f t="shared" si="138"/>
        <v>81</v>
      </c>
      <c r="C8876" t="s">
        <v>33</v>
      </c>
      <c r="D8876" s="1">
        <v>46115</v>
      </c>
      <c r="E8876" t="s">
        <v>38</v>
      </c>
      <c r="AF8876">
        <f>IF(excel_project[[#This Row],[Total Messages]]&gt;0,1,0)</f>
        <v>0</v>
      </c>
    </row>
    <row r="8877" spans="1:32" x14ac:dyDescent="0.3">
      <c r="A8877" t="s">
        <v>120</v>
      </c>
      <c r="B8877">
        <f t="shared" si="138"/>
        <v>81</v>
      </c>
      <c r="C8877" t="s">
        <v>33</v>
      </c>
      <c r="D8877" s="1">
        <v>46116</v>
      </c>
      <c r="E8877" t="s">
        <v>39</v>
      </c>
      <c r="AF8877">
        <f>IF(excel_project[[#This Row],[Total Messages]]&gt;0,1,0)</f>
        <v>0</v>
      </c>
    </row>
    <row r="8878" spans="1:32" x14ac:dyDescent="0.3">
      <c r="A8878" t="s">
        <v>120</v>
      </c>
      <c r="B8878">
        <f t="shared" si="138"/>
        <v>81</v>
      </c>
      <c r="C8878" t="s">
        <v>33</v>
      </c>
      <c r="D8878" s="1">
        <v>46117</v>
      </c>
      <c r="E8878" t="s">
        <v>40</v>
      </c>
      <c r="AF8878">
        <f>IF(excel_project[[#This Row],[Total Messages]]&gt;0,1,0)</f>
        <v>0</v>
      </c>
    </row>
    <row r="8879" spans="1:32" x14ac:dyDescent="0.3">
      <c r="A8879" t="s">
        <v>120</v>
      </c>
      <c r="B8879">
        <f t="shared" si="138"/>
        <v>81</v>
      </c>
      <c r="C8879" t="s">
        <v>33</v>
      </c>
      <c r="D8879" s="1">
        <v>46118</v>
      </c>
      <c r="E8879" t="s">
        <v>30</v>
      </c>
      <c r="AF8879">
        <f>IF(excel_project[[#This Row],[Total Messages]]&gt;0,1,0)</f>
        <v>0</v>
      </c>
    </row>
    <row r="8880" spans="1:32" x14ac:dyDescent="0.3">
      <c r="A8880" t="s">
        <v>120</v>
      </c>
      <c r="B8880">
        <f t="shared" si="138"/>
        <v>81</v>
      </c>
      <c r="C8880" t="s">
        <v>33</v>
      </c>
      <c r="D8880" s="1">
        <v>46119</v>
      </c>
      <c r="E8880" t="s">
        <v>34</v>
      </c>
      <c r="AF8880">
        <f>IF(excel_project[[#This Row],[Total Messages]]&gt;0,1,0)</f>
        <v>0</v>
      </c>
    </row>
    <row r="8881" spans="1:32" x14ac:dyDescent="0.3">
      <c r="A8881" t="s">
        <v>120</v>
      </c>
      <c r="B8881">
        <f t="shared" si="138"/>
        <v>81</v>
      </c>
      <c r="C8881" t="s">
        <v>33</v>
      </c>
      <c r="D8881" s="1">
        <v>46120</v>
      </c>
      <c r="E8881" t="s">
        <v>35</v>
      </c>
      <c r="AF8881">
        <f>IF(excel_project[[#This Row],[Total Messages]]&gt;0,1,0)</f>
        <v>0</v>
      </c>
    </row>
    <row r="8882" spans="1:32" x14ac:dyDescent="0.3">
      <c r="A8882" t="s">
        <v>120</v>
      </c>
      <c r="B8882">
        <f t="shared" si="138"/>
        <v>81</v>
      </c>
      <c r="C8882" t="s">
        <v>33</v>
      </c>
      <c r="D8882" s="1">
        <v>46121</v>
      </c>
      <c r="E8882" t="s">
        <v>36</v>
      </c>
      <c r="AF8882">
        <f>IF(excel_project[[#This Row],[Total Messages]]&gt;0,1,0)</f>
        <v>0</v>
      </c>
    </row>
    <row r="8883" spans="1:32" x14ac:dyDescent="0.3">
      <c r="A8883" t="s">
        <v>120</v>
      </c>
      <c r="B8883">
        <f t="shared" si="138"/>
        <v>81</v>
      </c>
      <c r="C8883" t="s">
        <v>33</v>
      </c>
      <c r="D8883" s="1">
        <v>46122</v>
      </c>
      <c r="E8883" t="s">
        <v>38</v>
      </c>
      <c r="AF8883">
        <f>IF(excel_project[[#This Row],[Total Messages]]&gt;0,1,0)</f>
        <v>0</v>
      </c>
    </row>
    <row r="8884" spans="1:32" x14ac:dyDescent="0.3">
      <c r="A8884" t="s">
        <v>120</v>
      </c>
      <c r="B8884">
        <f t="shared" si="138"/>
        <v>81</v>
      </c>
      <c r="C8884" t="s">
        <v>33</v>
      </c>
      <c r="D8884" s="1">
        <v>46123</v>
      </c>
      <c r="E8884" t="s">
        <v>39</v>
      </c>
      <c r="AF8884">
        <f>IF(excel_project[[#This Row],[Total Messages]]&gt;0,1,0)</f>
        <v>0</v>
      </c>
    </row>
    <row r="8885" spans="1:32" x14ac:dyDescent="0.3">
      <c r="A8885" t="s">
        <v>120</v>
      </c>
      <c r="B8885">
        <f t="shared" si="138"/>
        <v>81</v>
      </c>
      <c r="C8885" t="s">
        <v>33</v>
      </c>
      <c r="D8885" s="1">
        <v>46124</v>
      </c>
      <c r="E8885" t="s">
        <v>40</v>
      </c>
      <c r="AF8885">
        <f>IF(excel_project[[#This Row],[Total Messages]]&gt;0,1,0)</f>
        <v>0</v>
      </c>
    </row>
    <row r="8886" spans="1:32" x14ac:dyDescent="0.3">
      <c r="A8886" t="s">
        <v>120</v>
      </c>
      <c r="B8886">
        <f t="shared" si="138"/>
        <v>81</v>
      </c>
      <c r="C8886" t="s">
        <v>33</v>
      </c>
      <c r="D8886" s="1">
        <v>46125</v>
      </c>
      <c r="E8886" t="s">
        <v>30</v>
      </c>
      <c r="AF8886">
        <f>IF(excel_project[[#This Row],[Total Messages]]&gt;0,1,0)</f>
        <v>0</v>
      </c>
    </row>
    <row r="8887" spans="1:32" x14ac:dyDescent="0.3">
      <c r="A8887" t="s">
        <v>120</v>
      </c>
      <c r="B8887">
        <f t="shared" si="138"/>
        <v>81</v>
      </c>
      <c r="C8887" t="s">
        <v>33</v>
      </c>
      <c r="D8887" s="1">
        <v>46126</v>
      </c>
      <c r="E8887" t="s">
        <v>34</v>
      </c>
      <c r="AF8887">
        <f>IF(excel_project[[#This Row],[Total Messages]]&gt;0,1,0)</f>
        <v>0</v>
      </c>
    </row>
    <row r="8888" spans="1:32" x14ac:dyDescent="0.3">
      <c r="A8888" t="s">
        <v>120</v>
      </c>
      <c r="B8888">
        <f t="shared" si="138"/>
        <v>81</v>
      </c>
      <c r="C8888" t="s">
        <v>33</v>
      </c>
      <c r="D8888" s="1">
        <v>46127</v>
      </c>
      <c r="E8888" t="s">
        <v>35</v>
      </c>
      <c r="AF8888">
        <f>IF(excel_project[[#This Row],[Total Messages]]&gt;0,1,0)</f>
        <v>0</v>
      </c>
    </row>
    <row r="8889" spans="1:32" x14ac:dyDescent="0.3">
      <c r="A8889" t="s">
        <v>120</v>
      </c>
      <c r="B8889">
        <f t="shared" si="138"/>
        <v>81</v>
      </c>
      <c r="C8889" t="s">
        <v>33</v>
      </c>
      <c r="D8889" s="1">
        <v>46128</v>
      </c>
      <c r="E8889" t="s">
        <v>36</v>
      </c>
      <c r="AF8889">
        <f>IF(excel_project[[#This Row],[Total Messages]]&gt;0,1,0)</f>
        <v>0</v>
      </c>
    </row>
    <row r="8890" spans="1:32" x14ac:dyDescent="0.3">
      <c r="A8890" t="s">
        <v>120</v>
      </c>
      <c r="B8890">
        <f t="shared" si="138"/>
        <v>81</v>
      </c>
      <c r="C8890" t="s">
        <v>33</v>
      </c>
      <c r="D8890" s="1">
        <v>46129</v>
      </c>
      <c r="E8890" t="s">
        <v>38</v>
      </c>
      <c r="AF8890">
        <f>IF(excel_project[[#This Row],[Total Messages]]&gt;0,1,0)</f>
        <v>0</v>
      </c>
    </row>
    <row r="8891" spans="1:32" x14ac:dyDescent="0.3">
      <c r="A8891" t="s">
        <v>120</v>
      </c>
      <c r="B8891">
        <f t="shared" si="138"/>
        <v>81</v>
      </c>
      <c r="C8891" t="s">
        <v>33</v>
      </c>
      <c r="D8891" s="1">
        <v>46130</v>
      </c>
      <c r="E8891" t="s">
        <v>39</v>
      </c>
      <c r="AF8891">
        <f>IF(excel_project[[#This Row],[Total Messages]]&gt;0,1,0)</f>
        <v>0</v>
      </c>
    </row>
    <row r="8892" spans="1:32" x14ac:dyDescent="0.3">
      <c r="A8892" t="s">
        <v>120</v>
      </c>
      <c r="B8892">
        <f t="shared" si="138"/>
        <v>81</v>
      </c>
      <c r="C8892" t="s">
        <v>33</v>
      </c>
      <c r="D8892" s="1">
        <v>46131</v>
      </c>
      <c r="E8892" t="s">
        <v>40</v>
      </c>
      <c r="AF8892">
        <f>IF(excel_project[[#This Row],[Total Messages]]&gt;0,1,0)</f>
        <v>0</v>
      </c>
    </row>
    <row r="8893" spans="1:32" x14ac:dyDescent="0.3">
      <c r="A8893" t="s">
        <v>120</v>
      </c>
      <c r="B8893">
        <f t="shared" si="138"/>
        <v>81</v>
      </c>
      <c r="C8893" t="s">
        <v>33</v>
      </c>
      <c r="D8893" s="1">
        <v>46132</v>
      </c>
      <c r="E8893" t="s">
        <v>30</v>
      </c>
      <c r="AF8893">
        <f>IF(excel_project[[#This Row],[Total Messages]]&gt;0,1,0)</f>
        <v>0</v>
      </c>
    </row>
    <row r="8894" spans="1:32" x14ac:dyDescent="0.3">
      <c r="A8894" t="s">
        <v>120</v>
      </c>
      <c r="B8894">
        <f t="shared" si="138"/>
        <v>81</v>
      </c>
      <c r="C8894" t="s">
        <v>33</v>
      </c>
      <c r="D8894" s="1">
        <v>46133</v>
      </c>
      <c r="E8894" t="s">
        <v>34</v>
      </c>
      <c r="AF8894">
        <f>IF(excel_project[[#This Row],[Total Messages]]&gt;0,1,0)</f>
        <v>0</v>
      </c>
    </row>
    <row r="8895" spans="1:32" x14ac:dyDescent="0.3">
      <c r="A8895" t="s">
        <v>120</v>
      </c>
      <c r="B8895">
        <f t="shared" si="138"/>
        <v>81</v>
      </c>
      <c r="C8895" t="s">
        <v>33</v>
      </c>
      <c r="D8895" s="1">
        <v>46134</v>
      </c>
      <c r="E8895" t="s">
        <v>35</v>
      </c>
      <c r="AF8895">
        <f>IF(excel_project[[#This Row],[Total Messages]]&gt;0,1,0)</f>
        <v>0</v>
      </c>
    </row>
    <row r="8896" spans="1:32" x14ac:dyDescent="0.3">
      <c r="A8896" t="s">
        <v>120</v>
      </c>
      <c r="B8896">
        <f t="shared" si="138"/>
        <v>81</v>
      </c>
      <c r="C8896" t="s">
        <v>33</v>
      </c>
      <c r="D8896" s="1">
        <v>46135</v>
      </c>
      <c r="E8896" t="s">
        <v>36</v>
      </c>
      <c r="AF8896">
        <f>IF(excel_project[[#This Row],[Total Messages]]&gt;0,1,0)</f>
        <v>0</v>
      </c>
    </row>
    <row r="8897" spans="1:32" x14ac:dyDescent="0.3">
      <c r="A8897" t="s">
        <v>120</v>
      </c>
      <c r="B8897">
        <f t="shared" si="138"/>
        <v>81</v>
      </c>
      <c r="C8897" t="s">
        <v>33</v>
      </c>
      <c r="D8897" s="1">
        <v>46136</v>
      </c>
      <c r="E8897" t="s">
        <v>38</v>
      </c>
      <c r="AF8897">
        <f>IF(excel_project[[#This Row],[Total Messages]]&gt;0,1,0)</f>
        <v>0</v>
      </c>
    </row>
    <row r="8898" spans="1:32" x14ac:dyDescent="0.3">
      <c r="A8898" t="s">
        <v>120</v>
      </c>
      <c r="B8898">
        <f t="shared" ref="B8898:B8961" si="139">VALUE(LEFT(A8898,LEN(A8898)-1))</f>
        <v>81</v>
      </c>
      <c r="C8898" t="s">
        <v>33</v>
      </c>
      <c r="D8898" s="1">
        <v>46137</v>
      </c>
      <c r="E8898" t="s">
        <v>39</v>
      </c>
      <c r="AF8898">
        <f>IF(excel_project[[#This Row],[Total Messages]]&gt;0,1,0)</f>
        <v>0</v>
      </c>
    </row>
    <row r="8899" spans="1:32" x14ac:dyDescent="0.3">
      <c r="A8899" t="s">
        <v>120</v>
      </c>
      <c r="B8899">
        <f t="shared" si="139"/>
        <v>81</v>
      </c>
      <c r="C8899" t="s">
        <v>33</v>
      </c>
      <c r="D8899" s="1">
        <v>46138</v>
      </c>
      <c r="E8899" t="s">
        <v>40</v>
      </c>
      <c r="AF8899">
        <f>IF(excel_project[[#This Row],[Total Messages]]&gt;0,1,0)</f>
        <v>0</v>
      </c>
    </row>
    <row r="8900" spans="1:32" x14ac:dyDescent="0.3">
      <c r="A8900" t="s">
        <v>120</v>
      </c>
      <c r="B8900">
        <f t="shared" si="139"/>
        <v>81</v>
      </c>
      <c r="C8900" t="s">
        <v>33</v>
      </c>
      <c r="D8900" s="1">
        <v>46139</v>
      </c>
      <c r="E8900" t="s">
        <v>30</v>
      </c>
      <c r="AF8900">
        <f>IF(excel_project[[#This Row],[Total Messages]]&gt;0,1,0)</f>
        <v>0</v>
      </c>
    </row>
    <row r="8901" spans="1:32" x14ac:dyDescent="0.3">
      <c r="A8901" t="s">
        <v>120</v>
      </c>
      <c r="B8901">
        <f t="shared" si="139"/>
        <v>81</v>
      </c>
      <c r="C8901" t="s">
        <v>33</v>
      </c>
      <c r="D8901" s="1">
        <v>46140</v>
      </c>
      <c r="E8901" t="s">
        <v>34</v>
      </c>
      <c r="AF8901">
        <f>IF(excel_project[[#This Row],[Total Messages]]&gt;0,1,0)</f>
        <v>0</v>
      </c>
    </row>
    <row r="8902" spans="1:32" x14ac:dyDescent="0.3">
      <c r="A8902" t="s">
        <v>120</v>
      </c>
      <c r="B8902">
        <f t="shared" si="139"/>
        <v>81</v>
      </c>
      <c r="C8902" t="s">
        <v>33</v>
      </c>
      <c r="D8902" s="1">
        <v>46141</v>
      </c>
      <c r="E8902" t="s">
        <v>35</v>
      </c>
      <c r="AF8902">
        <f>IF(excel_project[[#This Row],[Total Messages]]&gt;0,1,0)</f>
        <v>0</v>
      </c>
    </row>
    <row r="8903" spans="1:32" x14ac:dyDescent="0.3">
      <c r="A8903" t="s">
        <v>120</v>
      </c>
      <c r="B8903">
        <f t="shared" si="139"/>
        <v>81</v>
      </c>
      <c r="C8903" t="s">
        <v>33</v>
      </c>
      <c r="D8903" s="1">
        <v>46142</v>
      </c>
      <c r="E8903" t="s">
        <v>36</v>
      </c>
      <c r="AF8903">
        <f>IF(excel_project[[#This Row],[Total Messages]]&gt;0,1,0)</f>
        <v>0</v>
      </c>
    </row>
    <row r="8904" spans="1:32" x14ac:dyDescent="0.3">
      <c r="A8904" t="s">
        <v>120</v>
      </c>
      <c r="B8904">
        <f t="shared" si="139"/>
        <v>81</v>
      </c>
      <c r="C8904" t="s">
        <v>33</v>
      </c>
      <c r="D8904" s="1">
        <v>46143</v>
      </c>
      <c r="E8904" t="s">
        <v>38</v>
      </c>
      <c r="AF8904">
        <f>IF(excel_project[[#This Row],[Total Messages]]&gt;0,1,0)</f>
        <v>0</v>
      </c>
    </row>
    <row r="8905" spans="1:32" x14ac:dyDescent="0.3">
      <c r="A8905" t="s">
        <v>120</v>
      </c>
      <c r="B8905">
        <f t="shared" si="139"/>
        <v>81</v>
      </c>
      <c r="C8905" t="s">
        <v>33</v>
      </c>
      <c r="D8905" s="1">
        <v>46144</v>
      </c>
      <c r="E8905" t="s">
        <v>39</v>
      </c>
      <c r="AF8905">
        <f>IF(excel_project[[#This Row],[Total Messages]]&gt;0,1,0)</f>
        <v>0</v>
      </c>
    </row>
    <row r="8906" spans="1:32" x14ac:dyDescent="0.3">
      <c r="A8906" t="s">
        <v>120</v>
      </c>
      <c r="B8906">
        <f t="shared" si="139"/>
        <v>81</v>
      </c>
      <c r="C8906" t="s">
        <v>33</v>
      </c>
      <c r="D8906" s="1">
        <v>46145</v>
      </c>
      <c r="E8906" t="s">
        <v>40</v>
      </c>
      <c r="AF8906">
        <f>IF(excel_project[[#This Row],[Total Messages]]&gt;0,1,0)</f>
        <v>0</v>
      </c>
    </row>
    <row r="8907" spans="1:32" x14ac:dyDescent="0.3">
      <c r="A8907" t="s">
        <v>120</v>
      </c>
      <c r="B8907">
        <f t="shared" si="139"/>
        <v>81</v>
      </c>
      <c r="C8907" t="s">
        <v>33</v>
      </c>
      <c r="D8907" s="1">
        <v>46146</v>
      </c>
      <c r="E8907" t="s">
        <v>30</v>
      </c>
      <c r="AF8907">
        <f>IF(excel_project[[#This Row],[Total Messages]]&gt;0,1,0)</f>
        <v>0</v>
      </c>
    </row>
    <row r="8908" spans="1:32" x14ac:dyDescent="0.3">
      <c r="A8908" t="s">
        <v>120</v>
      </c>
      <c r="B8908">
        <f t="shared" si="139"/>
        <v>81</v>
      </c>
      <c r="C8908" t="s">
        <v>33</v>
      </c>
      <c r="D8908" s="1">
        <v>46147</v>
      </c>
      <c r="E8908" t="s">
        <v>34</v>
      </c>
      <c r="AF8908">
        <f>IF(excel_project[[#This Row],[Total Messages]]&gt;0,1,0)</f>
        <v>0</v>
      </c>
    </row>
    <row r="8909" spans="1:32" x14ac:dyDescent="0.3">
      <c r="A8909" t="s">
        <v>120</v>
      </c>
      <c r="B8909">
        <f t="shared" si="139"/>
        <v>81</v>
      </c>
      <c r="C8909" t="s">
        <v>33</v>
      </c>
      <c r="D8909" s="1">
        <v>46148</v>
      </c>
      <c r="E8909" t="s">
        <v>35</v>
      </c>
      <c r="AF8909">
        <f>IF(excel_project[[#This Row],[Total Messages]]&gt;0,1,0)</f>
        <v>0</v>
      </c>
    </row>
    <row r="8910" spans="1:32" x14ac:dyDescent="0.3">
      <c r="A8910" t="s">
        <v>120</v>
      </c>
      <c r="B8910">
        <f t="shared" si="139"/>
        <v>81</v>
      </c>
      <c r="C8910" t="s">
        <v>33</v>
      </c>
      <c r="D8910" s="1">
        <v>46149</v>
      </c>
      <c r="E8910" t="s">
        <v>36</v>
      </c>
      <c r="AF8910">
        <f>IF(excel_project[[#This Row],[Total Messages]]&gt;0,1,0)</f>
        <v>0</v>
      </c>
    </row>
    <row r="8911" spans="1:32" x14ac:dyDescent="0.3">
      <c r="A8911" t="s">
        <v>120</v>
      </c>
      <c r="B8911">
        <f t="shared" si="139"/>
        <v>81</v>
      </c>
      <c r="C8911" t="s">
        <v>33</v>
      </c>
      <c r="D8911" s="1">
        <v>46150</v>
      </c>
      <c r="E8911" t="s">
        <v>38</v>
      </c>
      <c r="AF8911">
        <f>IF(excel_project[[#This Row],[Total Messages]]&gt;0,1,0)</f>
        <v>0</v>
      </c>
    </row>
    <row r="8912" spans="1:32" x14ac:dyDescent="0.3">
      <c r="A8912" t="s">
        <v>121</v>
      </c>
      <c r="B8912">
        <f t="shared" si="139"/>
        <v>82</v>
      </c>
      <c r="C8912" t="s">
        <v>33</v>
      </c>
      <c r="D8912" s="1">
        <v>46041</v>
      </c>
      <c r="E8912" t="s">
        <v>30</v>
      </c>
      <c r="AF8912">
        <f>IF(excel_project[[#This Row],[Total Messages]]&gt;0,1,0)</f>
        <v>0</v>
      </c>
    </row>
    <row r="8913" spans="1:32" x14ac:dyDescent="0.3">
      <c r="A8913" t="s">
        <v>121</v>
      </c>
      <c r="B8913">
        <f t="shared" si="139"/>
        <v>82</v>
      </c>
      <c r="C8913" t="s">
        <v>33</v>
      </c>
      <c r="D8913" s="1">
        <v>46042</v>
      </c>
      <c r="E8913" t="s">
        <v>34</v>
      </c>
      <c r="AF8913">
        <f>IF(excel_project[[#This Row],[Total Messages]]&gt;0,1,0)</f>
        <v>0</v>
      </c>
    </row>
    <row r="8914" spans="1:32" x14ac:dyDescent="0.3">
      <c r="A8914" t="s">
        <v>121</v>
      </c>
      <c r="B8914">
        <f t="shared" si="139"/>
        <v>82</v>
      </c>
      <c r="C8914" t="s">
        <v>33</v>
      </c>
      <c r="D8914" s="1">
        <v>46043</v>
      </c>
      <c r="E8914" t="s">
        <v>35</v>
      </c>
      <c r="AF8914">
        <f>IF(excel_project[[#This Row],[Total Messages]]&gt;0,1,0)</f>
        <v>0</v>
      </c>
    </row>
    <row r="8915" spans="1:32" x14ac:dyDescent="0.3">
      <c r="A8915" t="s">
        <v>121</v>
      </c>
      <c r="B8915">
        <f t="shared" si="139"/>
        <v>82</v>
      </c>
      <c r="C8915" t="s">
        <v>33</v>
      </c>
      <c r="D8915" s="1">
        <v>46044</v>
      </c>
      <c r="E8915" t="s">
        <v>36</v>
      </c>
      <c r="AF8915">
        <f>IF(excel_project[[#This Row],[Total Messages]]&gt;0,1,0)</f>
        <v>0</v>
      </c>
    </row>
    <row r="8916" spans="1:32" x14ac:dyDescent="0.3">
      <c r="A8916" t="s">
        <v>121</v>
      </c>
      <c r="B8916">
        <f t="shared" si="139"/>
        <v>82</v>
      </c>
      <c r="C8916" t="s">
        <v>33</v>
      </c>
      <c r="D8916" s="1">
        <v>46045</v>
      </c>
      <c r="E8916" t="s">
        <v>38</v>
      </c>
      <c r="AF8916">
        <f>IF(excel_project[[#This Row],[Total Messages]]&gt;0,1,0)</f>
        <v>0</v>
      </c>
    </row>
    <row r="8917" spans="1:32" x14ac:dyDescent="0.3">
      <c r="A8917" t="s">
        <v>121</v>
      </c>
      <c r="B8917">
        <f t="shared" si="139"/>
        <v>82</v>
      </c>
      <c r="C8917" t="s">
        <v>33</v>
      </c>
      <c r="D8917" s="1">
        <v>46046</v>
      </c>
      <c r="E8917" t="s">
        <v>39</v>
      </c>
      <c r="AF8917">
        <f>IF(excel_project[[#This Row],[Total Messages]]&gt;0,1,0)</f>
        <v>0</v>
      </c>
    </row>
    <row r="8918" spans="1:32" x14ac:dyDescent="0.3">
      <c r="A8918" t="s">
        <v>121</v>
      </c>
      <c r="B8918">
        <f t="shared" si="139"/>
        <v>82</v>
      </c>
      <c r="C8918" t="s">
        <v>33</v>
      </c>
      <c r="D8918" s="1">
        <v>46047</v>
      </c>
      <c r="E8918" t="s">
        <v>40</v>
      </c>
      <c r="AF8918">
        <f>IF(excel_project[[#This Row],[Total Messages]]&gt;0,1,0)</f>
        <v>0</v>
      </c>
    </row>
    <row r="8919" spans="1:32" x14ac:dyDescent="0.3">
      <c r="A8919" t="s">
        <v>121</v>
      </c>
      <c r="B8919">
        <f t="shared" si="139"/>
        <v>82</v>
      </c>
      <c r="C8919" t="s">
        <v>33</v>
      </c>
      <c r="D8919" s="1">
        <v>46048</v>
      </c>
      <c r="E8919" t="s">
        <v>30</v>
      </c>
      <c r="AF8919">
        <f>IF(excel_project[[#This Row],[Total Messages]]&gt;0,1,0)</f>
        <v>0</v>
      </c>
    </row>
    <row r="8920" spans="1:32" x14ac:dyDescent="0.3">
      <c r="A8920" t="s">
        <v>121</v>
      </c>
      <c r="B8920">
        <f t="shared" si="139"/>
        <v>82</v>
      </c>
      <c r="C8920" t="s">
        <v>33</v>
      </c>
      <c r="D8920" s="1">
        <v>46049</v>
      </c>
      <c r="E8920" t="s">
        <v>34</v>
      </c>
      <c r="AF8920">
        <f>IF(excel_project[[#This Row],[Total Messages]]&gt;0,1,0)</f>
        <v>0</v>
      </c>
    </row>
    <row r="8921" spans="1:32" x14ac:dyDescent="0.3">
      <c r="A8921" t="s">
        <v>121</v>
      </c>
      <c r="B8921">
        <f t="shared" si="139"/>
        <v>82</v>
      </c>
      <c r="C8921" t="s">
        <v>33</v>
      </c>
      <c r="D8921" s="1">
        <v>46050</v>
      </c>
      <c r="E8921" t="s">
        <v>35</v>
      </c>
      <c r="AF8921">
        <f>IF(excel_project[[#This Row],[Total Messages]]&gt;0,1,0)</f>
        <v>0</v>
      </c>
    </row>
    <row r="8922" spans="1:32" x14ac:dyDescent="0.3">
      <c r="A8922" t="s">
        <v>121</v>
      </c>
      <c r="B8922">
        <f t="shared" si="139"/>
        <v>82</v>
      </c>
      <c r="C8922" t="s">
        <v>33</v>
      </c>
      <c r="D8922" s="1">
        <v>46051</v>
      </c>
      <c r="E8922" t="s">
        <v>36</v>
      </c>
      <c r="AF8922">
        <f>IF(excel_project[[#This Row],[Total Messages]]&gt;0,1,0)</f>
        <v>0</v>
      </c>
    </row>
    <row r="8923" spans="1:32" x14ac:dyDescent="0.3">
      <c r="A8923" t="s">
        <v>121</v>
      </c>
      <c r="B8923">
        <f t="shared" si="139"/>
        <v>82</v>
      </c>
      <c r="C8923" t="s">
        <v>33</v>
      </c>
      <c r="D8923" s="1">
        <v>46052</v>
      </c>
      <c r="E8923" t="s">
        <v>38</v>
      </c>
      <c r="AF8923">
        <f>IF(excel_project[[#This Row],[Total Messages]]&gt;0,1,0)</f>
        <v>0</v>
      </c>
    </row>
    <row r="8924" spans="1:32" x14ac:dyDescent="0.3">
      <c r="A8924" t="s">
        <v>121</v>
      </c>
      <c r="B8924">
        <f t="shared" si="139"/>
        <v>82</v>
      </c>
      <c r="C8924" t="s">
        <v>33</v>
      </c>
      <c r="D8924" s="1">
        <v>46053</v>
      </c>
      <c r="E8924" t="s">
        <v>39</v>
      </c>
      <c r="AF8924">
        <f>IF(excel_project[[#This Row],[Total Messages]]&gt;0,1,0)</f>
        <v>0</v>
      </c>
    </row>
    <row r="8925" spans="1:32" x14ac:dyDescent="0.3">
      <c r="A8925" t="s">
        <v>121</v>
      </c>
      <c r="B8925">
        <f t="shared" si="139"/>
        <v>82</v>
      </c>
      <c r="C8925" t="s">
        <v>33</v>
      </c>
      <c r="D8925" s="1">
        <v>46054</v>
      </c>
      <c r="E8925" t="s">
        <v>40</v>
      </c>
      <c r="AF8925">
        <f>IF(excel_project[[#This Row],[Total Messages]]&gt;0,1,0)</f>
        <v>0</v>
      </c>
    </row>
    <row r="8926" spans="1:32" x14ac:dyDescent="0.3">
      <c r="A8926" t="s">
        <v>121</v>
      </c>
      <c r="B8926">
        <f t="shared" si="139"/>
        <v>82</v>
      </c>
      <c r="C8926" t="s">
        <v>33</v>
      </c>
      <c r="D8926" s="1">
        <v>46055</v>
      </c>
      <c r="E8926" t="s">
        <v>30</v>
      </c>
      <c r="AF8926">
        <f>IF(excel_project[[#This Row],[Total Messages]]&gt;0,1,0)</f>
        <v>0</v>
      </c>
    </row>
    <row r="8927" spans="1:32" x14ac:dyDescent="0.3">
      <c r="A8927" t="s">
        <v>121</v>
      </c>
      <c r="B8927">
        <f t="shared" si="139"/>
        <v>82</v>
      </c>
      <c r="C8927" t="s">
        <v>33</v>
      </c>
      <c r="D8927" s="1">
        <v>46056</v>
      </c>
      <c r="E8927" t="s">
        <v>34</v>
      </c>
      <c r="AF8927">
        <f>IF(excel_project[[#This Row],[Total Messages]]&gt;0,1,0)</f>
        <v>0</v>
      </c>
    </row>
    <row r="8928" spans="1:32" x14ac:dyDescent="0.3">
      <c r="A8928" t="s">
        <v>121</v>
      </c>
      <c r="B8928">
        <f t="shared" si="139"/>
        <v>82</v>
      </c>
      <c r="C8928" t="s">
        <v>33</v>
      </c>
      <c r="D8928" s="1">
        <v>46057</v>
      </c>
      <c r="E8928" t="s">
        <v>35</v>
      </c>
      <c r="AF8928">
        <f>IF(excel_project[[#This Row],[Total Messages]]&gt;0,1,0)</f>
        <v>0</v>
      </c>
    </row>
    <row r="8929" spans="1:32" x14ac:dyDescent="0.3">
      <c r="A8929" t="s">
        <v>121</v>
      </c>
      <c r="B8929">
        <f t="shared" si="139"/>
        <v>82</v>
      </c>
      <c r="C8929" t="s">
        <v>33</v>
      </c>
      <c r="D8929" s="1">
        <v>46058</v>
      </c>
      <c r="E8929" t="s">
        <v>36</v>
      </c>
      <c r="AF8929">
        <f>IF(excel_project[[#This Row],[Total Messages]]&gt;0,1,0)</f>
        <v>0</v>
      </c>
    </row>
    <row r="8930" spans="1:32" x14ac:dyDescent="0.3">
      <c r="A8930" t="s">
        <v>121</v>
      </c>
      <c r="B8930">
        <f t="shared" si="139"/>
        <v>82</v>
      </c>
      <c r="C8930" t="s">
        <v>33</v>
      </c>
      <c r="D8930" s="1">
        <v>46059</v>
      </c>
      <c r="E8930" t="s">
        <v>38</v>
      </c>
      <c r="AF8930">
        <f>IF(excel_project[[#This Row],[Total Messages]]&gt;0,1,0)</f>
        <v>0</v>
      </c>
    </row>
    <row r="8931" spans="1:32" x14ac:dyDescent="0.3">
      <c r="A8931" t="s">
        <v>121</v>
      </c>
      <c r="B8931">
        <f t="shared" si="139"/>
        <v>82</v>
      </c>
      <c r="C8931" t="s">
        <v>33</v>
      </c>
      <c r="D8931" s="1">
        <v>46060</v>
      </c>
      <c r="E8931" t="s">
        <v>39</v>
      </c>
      <c r="AF8931">
        <f>IF(excel_project[[#This Row],[Total Messages]]&gt;0,1,0)</f>
        <v>0</v>
      </c>
    </row>
    <row r="8932" spans="1:32" x14ac:dyDescent="0.3">
      <c r="A8932" t="s">
        <v>121</v>
      </c>
      <c r="B8932">
        <f t="shared" si="139"/>
        <v>82</v>
      </c>
      <c r="C8932" t="s">
        <v>33</v>
      </c>
      <c r="D8932" s="1">
        <v>46061</v>
      </c>
      <c r="E8932" t="s">
        <v>40</v>
      </c>
      <c r="AF8932">
        <f>IF(excel_project[[#This Row],[Total Messages]]&gt;0,1,0)</f>
        <v>0</v>
      </c>
    </row>
    <row r="8933" spans="1:32" x14ac:dyDescent="0.3">
      <c r="A8933" t="s">
        <v>121</v>
      </c>
      <c r="B8933">
        <f t="shared" si="139"/>
        <v>82</v>
      </c>
      <c r="C8933" t="s">
        <v>33</v>
      </c>
      <c r="D8933" s="1">
        <v>46062</v>
      </c>
      <c r="E8933" t="s">
        <v>30</v>
      </c>
      <c r="AF8933">
        <f>IF(excel_project[[#This Row],[Total Messages]]&gt;0,1,0)</f>
        <v>0</v>
      </c>
    </row>
    <row r="8934" spans="1:32" x14ac:dyDescent="0.3">
      <c r="A8934" t="s">
        <v>121</v>
      </c>
      <c r="B8934">
        <f t="shared" si="139"/>
        <v>82</v>
      </c>
      <c r="C8934" t="s">
        <v>33</v>
      </c>
      <c r="D8934" s="1">
        <v>46063</v>
      </c>
      <c r="E8934" t="s">
        <v>34</v>
      </c>
      <c r="AF8934">
        <f>IF(excel_project[[#This Row],[Total Messages]]&gt;0,1,0)</f>
        <v>0</v>
      </c>
    </row>
    <row r="8935" spans="1:32" x14ac:dyDescent="0.3">
      <c r="A8935" t="s">
        <v>121</v>
      </c>
      <c r="B8935">
        <f t="shared" si="139"/>
        <v>82</v>
      </c>
      <c r="C8935" t="s">
        <v>33</v>
      </c>
      <c r="D8935" s="1">
        <v>46064</v>
      </c>
      <c r="E8935" t="s">
        <v>35</v>
      </c>
      <c r="AF8935">
        <f>IF(excel_project[[#This Row],[Total Messages]]&gt;0,1,0)</f>
        <v>0</v>
      </c>
    </row>
    <row r="8936" spans="1:32" x14ac:dyDescent="0.3">
      <c r="A8936" t="s">
        <v>121</v>
      </c>
      <c r="B8936">
        <f t="shared" si="139"/>
        <v>82</v>
      </c>
      <c r="C8936" t="s">
        <v>33</v>
      </c>
      <c r="D8936" s="1">
        <v>46065</v>
      </c>
      <c r="E8936" t="s">
        <v>36</v>
      </c>
      <c r="AF8936">
        <f>IF(excel_project[[#This Row],[Total Messages]]&gt;0,1,0)</f>
        <v>0</v>
      </c>
    </row>
    <row r="8937" spans="1:32" x14ac:dyDescent="0.3">
      <c r="A8937" t="s">
        <v>121</v>
      </c>
      <c r="B8937">
        <f t="shared" si="139"/>
        <v>82</v>
      </c>
      <c r="C8937" t="s">
        <v>33</v>
      </c>
      <c r="D8937" s="1">
        <v>46066</v>
      </c>
      <c r="E8937" t="s">
        <v>38</v>
      </c>
      <c r="AF8937">
        <f>IF(excel_project[[#This Row],[Total Messages]]&gt;0,1,0)</f>
        <v>0</v>
      </c>
    </row>
    <row r="8938" spans="1:32" x14ac:dyDescent="0.3">
      <c r="A8938" t="s">
        <v>121</v>
      </c>
      <c r="B8938">
        <f t="shared" si="139"/>
        <v>82</v>
      </c>
      <c r="C8938" t="s">
        <v>33</v>
      </c>
      <c r="D8938" s="1">
        <v>46067</v>
      </c>
      <c r="E8938" t="s">
        <v>39</v>
      </c>
      <c r="AF8938">
        <f>IF(excel_project[[#This Row],[Total Messages]]&gt;0,1,0)</f>
        <v>0</v>
      </c>
    </row>
    <row r="8939" spans="1:32" x14ac:dyDescent="0.3">
      <c r="A8939" t="s">
        <v>121</v>
      </c>
      <c r="B8939">
        <f t="shared" si="139"/>
        <v>82</v>
      </c>
      <c r="C8939" t="s">
        <v>33</v>
      </c>
      <c r="D8939" s="1">
        <v>46068</v>
      </c>
      <c r="E8939" t="s">
        <v>40</v>
      </c>
      <c r="AF8939">
        <f>IF(excel_project[[#This Row],[Total Messages]]&gt;0,1,0)</f>
        <v>0</v>
      </c>
    </row>
    <row r="8940" spans="1:32" x14ac:dyDescent="0.3">
      <c r="A8940" t="s">
        <v>121</v>
      </c>
      <c r="B8940">
        <f t="shared" si="139"/>
        <v>82</v>
      </c>
      <c r="C8940" t="s">
        <v>33</v>
      </c>
      <c r="D8940" s="1">
        <v>46069</v>
      </c>
      <c r="E8940" t="s">
        <v>30</v>
      </c>
      <c r="AF8940">
        <f>IF(excel_project[[#This Row],[Total Messages]]&gt;0,1,0)</f>
        <v>0</v>
      </c>
    </row>
    <row r="8941" spans="1:32" x14ac:dyDescent="0.3">
      <c r="A8941" t="s">
        <v>121</v>
      </c>
      <c r="B8941">
        <f t="shared" si="139"/>
        <v>82</v>
      </c>
      <c r="C8941" t="s">
        <v>33</v>
      </c>
      <c r="D8941" s="1">
        <v>46070</v>
      </c>
      <c r="E8941" t="s">
        <v>34</v>
      </c>
      <c r="AF8941">
        <f>IF(excel_project[[#This Row],[Total Messages]]&gt;0,1,0)</f>
        <v>0</v>
      </c>
    </row>
    <row r="8942" spans="1:32" x14ac:dyDescent="0.3">
      <c r="A8942" t="s">
        <v>121</v>
      </c>
      <c r="B8942">
        <f t="shared" si="139"/>
        <v>82</v>
      </c>
      <c r="C8942" t="s">
        <v>33</v>
      </c>
      <c r="D8942" s="1">
        <v>46071</v>
      </c>
      <c r="E8942" t="s">
        <v>35</v>
      </c>
      <c r="AF8942">
        <f>IF(excel_project[[#This Row],[Total Messages]]&gt;0,1,0)</f>
        <v>0</v>
      </c>
    </row>
    <row r="8943" spans="1:32" x14ac:dyDescent="0.3">
      <c r="A8943" t="s">
        <v>121</v>
      </c>
      <c r="B8943">
        <f t="shared" si="139"/>
        <v>82</v>
      </c>
      <c r="C8943" t="s">
        <v>33</v>
      </c>
      <c r="D8943" s="1">
        <v>46072</v>
      </c>
      <c r="E8943" t="s">
        <v>36</v>
      </c>
      <c r="AF8943">
        <f>IF(excel_project[[#This Row],[Total Messages]]&gt;0,1,0)</f>
        <v>0</v>
      </c>
    </row>
    <row r="8944" spans="1:32" x14ac:dyDescent="0.3">
      <c r="A8944" t="s">
        <v>121</v>
      </c>
      <c r="B8944">
        <f t="shared" si="139"/>
        <v>82</v>
      </c>
      <c r="C8944" t="s">
        <v>33</v>
      </c>
      <c r="D8944" s="1">
        <v>46073</v>
      </c>
      <c r="E8944" t="s">
        <v>38</v>
      </c>
      <c r="AF8944">
        <f>IF(excel_project[[#This Row],[Total Messages]]&gt;0,1,0)</f>
        <v>0</v>
      </c>
    </row>
    <row r="8945" spans="1:32" x14ac:dyDescent="0.3">
      <c r="A8945" t="s">
        <v>121</v>
      </c>
      <c r="B8945">
        <f t="shared" si="139"/>
        <v>82</v>
      </c>
      <c r="C8945" t="s">
        <v>33</v>
      </c>
      <c r="D8945" s="1">
        <v>46074</v>
      </c>
      <c r="E8945" t="s">
        <v>39</v>
      </c>
      <c r="AF8945">
        <f>IF(excel_project[[#This Row],[Total Messages]]&gt;0,1,0)</f>
        <v>0</v>
      </c>
    </row>
    <row r="8946" spans="1:32" x14ac:dyDescent="0.3">
      <c r="A8946" t="s">
        <v>121</v>
      </c>
      <c r="B8946">
        <f t="shared" si="139"/>
        <v>82</v>
      </c>
      <c r="C8946" t="s">
        <v>33</v>
      </c>
      <c r="D8946" s="1">
        <v>46075</v>
      </c>
      <c r="E8946" t="s">
        <v>40</v>
      </c>
      <c r="AF8946">
        <f>IF(excel_project[[#This Row],[Total Messages]]&gt;0,1,0)</f>
        <v>0</v>
      </c>
    </row>
    <row r="8947" spans="1:32" x14ac:dyDescent="0.3">
      <c r="A8947" t="s">
        <v>121</v>
      </c>
      <c r="B8947">
        <f t="shared" si="139"/>
        <v>82</v>
      </c>
      <c r="C8947" t="s">
        <v>33</v>
      </c>
      <c r="D8947" s="1">
        <v>46076</v>
      </c>
      <c r="E8947" t="s">
        <v>30</v>
      </c>
      <c r="AF8947">
        <f>IF(excel_project[[#This Row],[Total Messages]]&gt;0,1,0)</f>
        <v>0</v>
      </c>
    </row>
    <row r="8948" spans="1:32" x14ac:dyDescent="0.3">
      <c r="A8948" t="s">
        <v>121</v>
      </c>
      <c r="B8948">
        <f t="shared" si="139"/>
        <v>82</v>
      </c>
      <c r="C8948" t="s">
        <v>33</v>
      </c>
      <c r="D8948" s="1">
        <v>46077</v>
      </c>
      <c r="E8948" t="s">
        <v>34</v>
      </c>
      <c r="AF8948">
        <f>IF(excel_project[[#This Row],[Total Messages]]&gt;0,1,0)</f>
        <v>0</v>
      </c>
    </row>
    <row r="8949" spans="1:32" x14ac:dyDescent="0.3">
      <c r="A8949" t="s">
        <v>121</v>
      </c>
      <c r="B8949">
        <f t="shared" si="139"/>
        <v>82</v>
      </c>
      <c r="C8949" t="s">
        <v>33</v>
      </c>
      <c r="D8949" s="1">
        <v>46078</v>
      </c>
      <c r="E8949" t="s">
        <v>35</v>
      </c>
      <c r="AF8949">
        <f>IF(excel_project[[#This Row],[Total Messages]]&gt;0,1,0)</f>
        <v>0</v>
      </c>
    </row>
    <row r="8950" spans="1:32" x14ac:dyDescent="0.3">
      <c r="A8950" t="s">
        <v>121</v>
      </c>
      <c r="B8950">
        <f t="shared" si="139"/>
        <v>82</v>
      </c>
      <c r="C8950" t="s">
        <v>33</v>
      </c>
      <c r="D8950" s="1">
        <v>46079</v>
      </c>
      <c r="E8950" t="s">
        <v>36</v>
      </c>
      <c r="AF8950">
        <f>IF(excel_project[[#This Row],[Total Messages]]&gt;0,1,0)</f>
        <v>0</v>
      </c>
    </row>
    <row r="8951" spans="1:32" x14ac:dyDescent="0.3">
      <c r="A8951" t="s">
        <v>121</v>
      </c>
      <c r="B8951">
        <f t="shared" si="139"/>
        <v>82</v>
      </c>
      <c r="C8951" t="s">
        <v>33</v>
      </c>
      <c r="D8951" s="1">
        <v>46080</v>
      </c>
      <c r="E8951" t="s">
        <v>38</v>
      </c>
      <c r="AF8951">
        <f>IF(excel_project[[#This Row],[Total Messages]]&gt;0,1,0)</f>
        <v>0</v>
      </c>
    </row>
    <row r="8952" spans="1:32" x14ac:dyDescent="0.3">
      <c r="A8952" t="s">
        <v>121</v>
      </c>
      <c r="B8952">
        <f t="shared" si="139"/>
        <v>82</v>
      </c>
      <c r="C8952" t="s">
        <v>33</v>
      </c>
      <c r="D8952" s="1">
        <v>46081</v>
      </c>
      <c r="E8952" t="s">
        <v>39</v>
      </c>
      <c r="AF8952">
        <f>IF(excel_project[[#This Row],[Total Messages]]&gt;0,1,0)</f>
        <v>0</v>
      </c>
    </row>
    <row r="8953" spans="1:32" x14ac:dyDescent="0.3">
      <c r="A8953" t="s">
        <v>121</v>
      </c>
      <c r="B8953">
        <f t="shared" si="139"/>
        <v>82</v>
      </c>
      <c r="C8953" t="s">
        <v>33</v>
      </c>
      <c r="D8953" s="1">
        <v>46082</v>
      </c>
      <c r="E8953" t="s">
        <v>40</v>
      </c>
      <c r="AF8953">
        <f>IF(excel_project[[#This Row],[Total Messages]]&gt;0,1,0)</f>
        <v>0</v>
      </c>
    </row>
    <row r="8954" spans="1:32" x14ac:dyDescent="0.3">
      <c r="A8954" t="s">
        <v>121</v>
      </c>
      <c r="B8954">
        <f t="shared" si="139"/>
        <v>82</v>
      </c>
      <c r="C8954" t="s">
        <v>33</v>
      </c>
      <c r="D8954" s="1">
        <v>46083</v>
      </c>
      <c r="E8954" t="s">
        <v>30</v>
      </c>
      <c r="AF8954">
        <f>IF(excel_project[[#This Row],[Total Messages]]&gt;0,1,0)</f>
        <v>0</v>
      </c>
    </row>
    <row r="8955" spans="1:32" x14ac:dyDescent="0.3">
      <c r="A8955" t="s">
        <v>121</v>
      </c>
      <c r="B8955">
        <f t="shared" si="139"/>
        <v>82</v>
      </c>
      <c r="C8955" t="s">
        <v>33</v>
      </c>
      <c r="D8955" s="1">
        <v>46084</v>
      </c>
      <c r="E8955" t="s">
        <v>34</v>
      </c>
      <c r="AF8955">
        <f>IF(excel_project[[#This Row],[Total Messages]]&gt;0,1,0)</f>
        <v>0</v>
      </c>
    </row>
    <row r="8956" spans="1:32" x14ac:dyDescent="0.3">
      <c r="A8956" t="s">
        <v>121</v>
      </c>
      <c r="B8956">
        <f t="shared" si="139"/>
        <v>82</v>
      </c>
      <c r="C8956" t="s">
        <v>33</v>
      </c>
      <c r="D8956" s="1">
        <v>46085</v>
      </c>
      <c r="E8956" t="s">
        <v>35</v>
      </c>
      <c r="AF8956">
        <f>IF(excel_project[[#This Row],[Total Messages]]&gt;0,1,0)</f>
        <v>0</v>
      </c>
    </row>
    <row r="8957" spans="1:32" x14ac:dyDescent="0.3">
      <c r="A8957" t="s">
        <v>121</v>
      </c>
      <c r="B8957">
        <f t="shared" si="139"/>
        <v>82</v>
      </c>
      <c r="C8957" t="s">
        <v>33</v>
      </c>
      <c r="D8957" s="1">
        <v>46086</v>
      </c>
      <c r="E8957" t="s">
        <v>36</v>
      </c>
      <c r="AF8957">
        <f>IF(excel_project[[#This Row],[Total Messages]]&gt;0,1,0)</f>
        <v>0</v>
      </c>
    </row>
    <row r="8958" spans="1:32" x14ac:dyDescent="0.3">
      <c r="A8958" t="s">
        <v>121</v>
      </c>
      <c r="B8958">
        <f t="shared" si="139"/>
        <v>82</v>
      </c>
      <c r="C8958" t="s">
        <v>33</v>
      </c>
      <c r="D8958" s="1">
        <v>46087</v>
      </c>
      <c r="E8958" t="s">
        <v>38</v>
      </c>
      <c r="AF8958">
        <f>IF(excel_project[[#This Row],[Total Messages]]&gt;0,1,0)</f>
        <v>0</v>
      </c>
    </row>
    <row r="8959" spans="1:32" x14ac:dyDescent="0.3">
      <c r="A8959" t="s">
        <v>121</v>
      </c>
      <c r="B8959">
        <f t="shared" si="139"/>
        <v>82</v>
      </c>
      <c r="C8959" t="s">
        <v>33</v>
      </c>
      <c r="D8959" s="1">
        <v>46088</v>
      </c>
      <c r="E8959" t="s">
        <v>39</v>
      </c>
      <c r="AF8959">
        <f>IF(excel_project[[#This Row],[Total Messages]]&gt;0,1,0)</f>
        <v>0</v>
      </c>
    </row>
    <row r="8960" spans="1:32" x14ac:dyDescent="0.3">
      <c r="A8960" t="s">
        <v>121</v>
      </c>
      <c r="B8960">
        <f t="shared" si="139"/>
        <v>82</v>
      </c>
      <c r="C8960" t="s">
        <v>33</v>
      </c>
      <c r="D8960" s="1">
        <v>46089</v>
      </c>
      <c r="E8960" t="s">
        <v>40</v>
      </c>
      <c r="AF8960">
        <f>IF(excel_project[[#This Row],[Total Messages]]&gt;0,1,0)</f>
        <v>0</v>
      </c>
    </row>
    <row r="8961" spans="1:32" x14ac:dyDescent="0.3">
      <c r="A8961" t="s">
        <v>121</v>
      </c>
      <c r="B8961">
        <f t="shared" si="139"/>
        <v>82</v>
      </c>
      <c r="C8961" t="s">
        <v>33</v>
      </c>
      <c r="D8961" s="1">
        <v>46090</v>
      </c>
      <c r="E8961" t="s">
        <v>30</v>
      </c>
      <c r="AF8961">
        <f>IF(excel_project[[#This Row],[Total Messages]]&gt;0,1,0)</f>
        <v>0</v>
      </c>
    </row>
    <row r="8962" spans="1:32" x14ac:dyDescent="0.3">
      <c r="A8962" t="s">
        <v>121</v>
      </c>
      <c r="B8962">
        <f t="shared" ref="B8962:B9025" si="140">VALUE(LEFT(A8962,LEN(A8962)-1))</f>
        <v>82</v>
      </c>
      <c r="C8962" t="s">
        <v>33</v>
      </c>
      <c r="D8962" s="1">
        <v>46091</v>
      </c>
      <c r="E8962" t="s">
        <v>34</v>
      </c>
      <c r="AF8962">
        <f>IF(excel_project[[#This Row],[Total Messages]]&gt;0,1,0)</f>
        <v>0</v>
      </c>
    </row>
    <row r="8963" spans="1:32" x14ac:dyDescent="0.3">
      <c r="A8963" t="s">
        <v>121</v>
      </c>
      <c r="B8963">
        <f t="shared" si="140"/>
        <v>82</v>
      </c>
      <c r="C8963" t="s">
        <v>33</v>
      </c>
      <c r="D8963" s="1">
        <v>46092</v>
      </c>
      <c r="E8963" t="s">
        <v>35</v>
      </c>
      <c r="AF8963">
        <f>IF(excel_project[[#This Row],[Total Messages]]&gt;0,1,0)</f>
        <v>0</v>
      </c>
    </row>
    <row r="8964" spans="1:32" x14ac:dyDescent="0.3">
      <c r="A8964" t="s">
        <v>121</v>
      </c>
      <c r="B8964">
        <f t="shared" si="140"/>
        <v>82</v>
      </c>
      <c r="C8964" t="s">
        <v>33</v>
      </c>
      <c r="D8964" s="1">
        <v>46093</v>
      </c>
      <c r="E8964" t="s">
        <v>36</v>
      </c>
      <c r="AF8964">
        <f>IF(excel_project[[#This Row],[Total Messages]]&gt;0,1,0)</f>
        <v>0</v>
      </c>
    </row>
    <row r="8965" spans="1:32" x14ac:dyDescent="0.3">
      <c r="A8965" t="s">
        <v>121</v>
      </c>
      <c r="B8965">
        <f t="shared" si="140"/>
        <v>82</v>
      </c>
      <c r="C8965" t="s">
        <v>33</v>
      </c>
      <c r="D8965" s="1">
        <v>46094</v>
      </c>
      <c r="E8965" t="s">
        <v>38</v>
      </c>
      <c r="AF8965">
        <f>IF(excel_project[[#This Row],[Total Messages]]&gt;0,1,0)</f>
        <v>0</v>
      </c>
    </row>
    <row r="8966" spans="1:32" x14ac:dyDescent="0.3">
      <c r="A8966" t="s">
        <v>121</v>
      </c>
      <c r="B8966">
        <f t="shared" si="140"/>
        <v>82</v>
      </c>
      <c r="C8966" t="s">
        <v>33</v>
      </c>
      <c r="D8966" s="1">
        <v>46095</v>
      </c>
      <c r="E8966" t="s">
        <v>39</v>
      </c>
      <c r="AF8966">
        <f>IF(excel_project[[#This Row],[Total Messages]]&gt;0,1,0)</f>
        <v>0</v>
      </c>
    </row>
    <row r="8967" spans="1:32" x14ac:dyDescent="0.3">
      <c r="A8967" t="s">
        <v>121</v>
      </c>
      <c r="B8967">
        <f t="shared" si="140"/>
        <v>82</v>
      </c>
      <c r="C8967" t="s">
        <v>33</v>
      </c>
      <c r="D8967" s="1">
        <v>46096</v>
      </c>
      <c r="E8967" t="s">
        <v>40</v>
      </c>
      <c r="AF8967">
        <f>IF(excel_project[[#This Row],[Total Messages]]&gt;0,1,0)</f>
        <v>0</v>
      </c>
    </row>
    <row r="8968" spans="1:32" x14ac:dyDescent="0.3">
      <c r="A8968" t="s">
        <v>121</v>
      </c>
      <c r="B8968">
        <f t="shared" si="140"/>
        <v>82</v>
      </c>
      <c r="C8968" t="s">
        <v>33</v>
      </c>
      <c r="D8968" s="1">
        <v>46097</v>
      </c>
      <c r="E8968" t="s">
        <v>30</v>
      </c>
      <c r="AF8968">
        <f>IF(excel_project[[#This Row],[Total Messages]]&gt;0,1,0)</f>
        <v>0</v>
      </c>
    </row>
    <row r="8969" spans="1:32" x14ac:dyDescent="0.3">
      <c r="A8969" t="s">
        <v>121</v>
      </c>
      <c r="B8969">
        <f t="shared" si="140"/>
        <v>82</v>
      </c>
      <c r="C8969" t="s">
        <v>33</v>
      </c>
      <c r="D8969" s="1">
        <v>46098</v>
      </c>
      <c r="E8969" t="s">
        <v>34</v>
      </c>
      <c r="AF8969">
        <f>IF(excel_project[[#This Row],[Total Messages]]&gt;0,1,0)</f>
        <v>0</v>
      </c>
    </row>
    <row r="8970" spans="1:32" x14ac:dyDescent="0.3">
      <c r="A8970" t="s">
        <v>121</v>
      </c>
      <c r="B8970">
        <f t="shared" si="140"/>
        <v>82</v>
      </c>
      <c r="C8970" t="s">
        <v>33</v>
      </c>
      <c r="D8970" s="1">
        <v>46099</v>
      </c>
      <c r="E8970" t="s">
        <v>35</v>
      </c>
      <c r="AF8970">
        <f>IF(excel_project[[#This Row],[Total Messages]]&gt;0,1,0)</f>
        <v>0</v>
      </c>
    </row>
    <row r="8971" spans="1:32" x14ac:dyDescent="0.3">
      <c r="A8971" t="s">
        <v>121</v>
      </c>
      <c r="B8971">
        <f t="shared" si="140"/>
        <v>82</v>
      </c>
      <c r="C8971" t="s">
        <v>33</v>
      </c>
      <c r="D8971" s="1">
        <v>46100</v>
      </c>
      <c r="E8971" t="s">
        <v>36</v>
      </c>
      <c r="AF8971">
        <f>IF(excel_project[[#This Row],[Total Messages]]&gt;0,1,0)</f>
        <v>0</v>
      </c>
    </row>
    <row r="8972" spans="1:32" x14ac:dyDescent="0.3">
      <c r="A8972" t="s">
        <v>121</v>
      </c>
      <c r="B8972">
        <f t="shared" si="140"/>
        <v>82</v>
      </c>
      <c r="C8972" t="s">
        <v>33</v>
      </c>
      <c r="D8972" s="1">
        <v>46101</v>
      </c>
      <c r="E8972" t="s">
        <v>38</v>
      </c>
      <c r="AF8972">
        <f>IF(excel_project[[#This Row],[Total Messages]]&gt;0,1,0)</f>
        <v>0</v>
      </c>
    </row>
    <row r="8973" spans="1:32" x14ac:dyDescent="0.3">
      <c r="A8973" t="s">
        <v>121</v>
      </c>
      <c r="B8973">
        <f t="shared" si="140"/>
        <v>82</v>
      </c>
      <c r="C8973" t="s">
        <v>33</v>
      </c>
      <c r="D8973" s="1">
        <v>46102</v>
      </c>
      <c r="E8973" t="s">
        <v>39</v>
      </c>
      <c r="AF8973">
        <f>IF(excel_project[[#This Row],[Total Messages]]&gt;0,1,0)</f>
        <v>0</v>
      </c>
    </row>
    <row r="8974" spans="1:32" x14ac:dyDescent="0.3">
      <c r="A8974" t="s">
        <v>121</v>
      </c>
      <c r="B8974">
        <f t="shared" si="140"/>
        <v>82</v>
      </c>
      <c r="C8974" t="s">
        <v>33</v>
      </c>
      <c r="D8974" s="1">
        <v>46103</v>
      </c>
      <c r="E8974" t="s">
        <v>40</v>
      </c>
      <c r="AF8974">
        <f>IF(excel_project[[#This Row],[Total Messages]]&gt;0,1,0)</f>
        <v>0</v>
      </c>
    </row>
    <row r="8975" spans="1:32" x14ac:dyDescent="0.3">
      <c r="A8975" t="s">
        <v>121</v>
      </c>
      <c r="B8975">
        <f t="shared" si="140"/>
        <v>82</v>
      </c>
      <c r="C8975" t="s">
        <v>33</v>
      </c>
      <c r="D8975" s="1">
        <v>46104</v>
      </c>
      <c r="E8975" t="s">
        <v>30</v>
      </c>
      <c r="AF8975">
        <f>IF(excel_project[[#This Row],[Total Messages]]&gt;0,1,0)</f>
        <v>0</v>
      </c>
    </row>
    <row r="8976" spans="1:32" x14ac:dyDescent="0.3">
      <c r="A8976" t="s">
        <v>121</v>
      </c>
      <c r="B8976">
        <f t="shared" si="140"/>
        <v>82</v>
      </c>
      <c r="C8976" t="s">
        <v>33</v>
      </c>
      <c r="D8976" s="1">
        <v>46105</v>
      </c>
      <c r="E8976" t="s">
        <v>34</v>
      </c>
      <c r="AF8976">
        <f>IF(excel_project[[#This Row],[Total Messages]]&gt;0,1,0)</f>
        <v>0</v>
      </c>
    </row>
    <row r="8977" spans="1:32" x14ac:dyDescent="0.3">
      <c r="A8977" t="s">
        <v>121</v>
      </c>
      <c r="B8977">
        <f t="shared" si="140"/>
        <v>82</v>
      </c>
      <c r="C8977" t="s">
        <v>33</v>
      </c>
      <c r="D8977" s="1">
        <v>46106</v>
      </c>
      <c r="E8977" t="s">
        <v>35</v>
      </c>
      <c r="AF8977">
        <f>IF(excel_project[[#This Row],[Total Messages]]&gt;0,1,0)</f>
        <v>0</v>
      </c>
    </row>
    <row r="8978" spans="1:32" x14ac:dyDescent="0.3">
      <c r="A8978" t="s">
        <v>121</v>
      </c>
      <c r="B8978">
        <f t="shared" si="140"/>
        <v>82</v>
      </c>
      <c r="C8978" t="s">
        <v>33</v>
      </c>
      <c r="D8978" s="1">
        <v>46107</v>
      </c>
      <c r="E8978" t="s">
        <v>36</v>
      </c>
      <c r="AF8978">
        <f>IF(excel_project[[#This Row],[Total Messages]]&gt;0,1,0)</f>
        <v>0</v>
      </c>
    </row>
    <row r="8979" spans="1:32" x14ac:dyDescent="0.3">
      <c r="A8979" t="s">
        <v>121</v>
      </c>
      <c r="B8979">
        <f t="shared" si="140"/>
        <v>82</v>
      </c>
      <c r="C8979" t="s">
        <v>33</v>
      </c>
      <c r="D8979" s="1">
        <v>46108</v>
      </c>
      <c r="E8979" t="s">
        <v>38</v>
      </c>
      <c r="AF8979">
        <f>IF(excel_project[[#This Row],[Total Messages]]&gt;0,1,0)</f>
        <v>0</v>
      </c>
    </row>
    <row r="8980" spans="1:32" x14ac:dyDescent="0.3">
      <c r="A8980" t="s">
        <v>121</v>
      </c>
      <c r="B8980">
        <f t="shared" si="140"/>
        <v>82</v>
      </c>
      <c r="C8980" t="s">
        <v>33</v>
      </c>
      <c r="D8980" s="1">
        <v>46109</v>
      </c>
      <c r="E8980" t="s">
        <v>39</v>
      </c>
      <c r="AF8980">
        <f>IF(excel_project[[#This Row],[Total Messages]]&gt;0,1,0)</f>
        <v>0</v>
      </c>
    </row>
    <row r="8981" spans="1:32" x14ac:dyDescent="0.3">
      <c r="A8981" t="s">
        <v>121</v>
      </c>
      <c r="B8981">
        <f t="shared" si="140"/>
        <v>82</v>
      </c>
      <c r="C8981" t="s">
        <v>33</v>
      </c>
      <c r="D8981" s="1">
        <v>46110</v>
      </c>
      <c r="E8981" t="s">
        <v>40</v>
      </c>
      <c r="AF8981">
        <f>IF(excel_project[[#This Row],[Total Messages]]&gt;0,1,0)</f>
        <v>0</v>
      </c>
    </row>
    <row r="8982" spans="1:32" x14ac:dyDescent="0.3">
      <c r="A8982" t="s">
        <v>121</v>
      </c>
      <c r="B8982">
        <f t="shared" si="140"/>
        <v>82</v>
      </c>
      <c r="C8982" t="s">
        <v>33</v>
      </c>
      <c r="D8982" s="1">
        <v>46111</v>
      </c>
      <c r="E8982" t="s">
        <v>30</v>
      </c>
      <c r="AF8982">
        <f>IF(excel_project[[#This Row],[Total Messages]]&gt;0,1,0)</f>
        <v>0</v>
      </c>
    </row>
    <row r="8983" spans="1:32" x14ac:dyDescent="0.3">
      <c r="A8983" t="s">
        <v>121</v>
      </c>
      <c r="B8983">
        <f t="shared" si="140"/>
        <v>82</v>
      </c>
      <c r="C8983" t="s">
        <v>33</v>
      </c>
      <c r="D8983" s="1">
        <v>46112</v>
      </c>
      <c r="E8983" t="s">
        <v>34</v>
      </c>
      <c r="F8983">
        <v>1</v>
      </c>
      <c r="G8983">
        <v>1</v>
      </c>
      <c r="I8983" t="s">
        <v>31</v>
      </c>
      <c r="J8983" t="s">
        <v>31</v>
      </c>
      <c r="P8983">
        <v>1</v>
      </c>
      <c r="S8983">
        <v>0.63</v>
      </c>
      <c r="AF8983">
        <f>IF(excel_project[[#This Row],[Total Messages]]&gt;0,1,0)</f>
        <v>1</v>
      </c>
    </row>
    <row r="8984" spans="1:32" x14ac:dyDescent="0.3">
      <c r="A8984" t="s">
        <v>121</v>
      </c>
      <c r="B8984">
        <f t="shared" si="140"/>
        <v>82</v>
      </c>
      <c r="C8984" t="s">
        <v>33</v>
      </c>
      <c r="D8984" s="1">
        <v>46113</v>
      </c>
      <c r="E8984" t="s">
        <v>35</v>
      </c>
      <c r="AF8984">
        <f>IF(excel_project[[#This Row],[Total Messages]]&gt;0,1,0)</f>
        <v>0</v>
      </c>
    </row>
    <row r="8985" spans="1:32" x14ac:dyDescent="0.3">
      <c r="A8985" t="s">
        <v>121</v>
      </c>
      <c r="B8985">
        <f t="shared" si="140"/>
        <v>82</v>
      </c>
      <c r="C8985" t="s">
        <v>33</v>
      </c>
      <c r="D8985" s="1">
        <v>46114</v>
      </c>
      <c r="E8985" t="s">
        <v>36</v>
      </c>
      <c r="AF8985">
        <f>IF(excel_project[[#This Row],[Total Messages]]&gt;0,1,0)</f>
        <v>0</v>
      </c>
    </row>
    <row r="8986" spans="1:32" x14ac:dyDescent="0.3">
      <c r="A8986" t="s">
        <v>121</v>
      </c>
      <c r="B8986">
        <f t="shared" si="140"/>
        <v>82</v>
      </c>
      <c r="C8986" t="s">
        <v>33</v>
      </c>
      <c r="D8986" s="1">
        <v>46115</v>
      </c>
      <c r="E8986" t="s">
        <v>38</v>
      </c>
      <c r="F8986">
        <v>1</v>
      </c>
      <c r="H8986">
        <v>1</v>
      </c>
      <c r="I8986" t="s">
        <v>37</v>
      </c>
      <c r="J8986" t="s">
        <v>37</v>
      </c>
      <c r="Q8986">
        <v>1</v>
      </c>
      <c r="AF8986">
        <f>IF(excel_project[[#This Row],[Total Messages]]&gt;0,1,0)</f>
        <v>1</v>
      </c>
    </row>
    <row r="8987" spans="1:32" x14ac:dyDescent="0.3">
      <c r="A8987" t="s">
        <v>121</v>
      </c>
      <c r="B8987">
        <f t="shared" si="140"/>
        <v>82</v>
      </c>
      <c r="C8987" t="s">
        <v>33</v>
      </c>
      <c r="D8987" s="1">
        <v>46116</v>
      </c>
      <c r="E8987" t="s">
        <v>39</v>
      </c>
      <c r="AF8987">
        <f>IF(excel_project[[#This Row],[Total Messages]]&gt;0,1,0)</f>
        <v>0</v>
      </c>
    </row>
    <row r="8988" spans="1:32" x14ac:dyDescent="0.3">
      <c r="A8988" t="s">
        <v>121</v>
      </c>
      <c r="B8988">
        <f t="shared" si="140"/>
        <v>82</v>
      </c>
      <c r="C8988" t="s">
        <v>33</v>
      </c>
      <c r="D8988" s="1">
        <v>46117</v>
      </c>
      <c r="E8988" t="s">
        <v>40</v>
      </c>
      <c r="AF8988">
        <f>IF(excel_project[[#This Row],[Total Messages]]&gt;0,1,0)</f>
        <v>0</v>
      </c>
    </row>
    <row r="8989" spans="1:32" x14ac:dyDescent="0.3">
      <c r="A8989" t="s">
        <v>121</v>
      </c>
      <c r="B8989">
        <f t="shared" si="140"/>
        <v>82</v>
      </c>
      <c r="C8989" t="s">
        <v>33</v>
      </c>
      <c r="D8989" s="1">
        <v>46118</v>
      </c>
      <c r="E8989" t="s">
        <v>30</v>
      </c>
      <c r="AF8989">
        <f>IF(excel_project[[#This Row],[Total Messages]]&gt;0,1,0)</f>
        <v>0</v>
      </c>
    </row>
    <row r="8990" spans="1:32" x14ac:dyDescent="0.3">
      <c r="A8990" t="s">
        <v>121</v>
      </c>
      <c r="B8990">
        <f t="shared" si="140"/>
        <v>82</v>
      </c>
      <c r="C8990" t="s">
        <v>33</v>
      </c>
      <c r="D8990" s="1">
        <v>46119</v>
      </c>
      <c r="E8990" t="s">
        <v>34</v>
      </c>
      <c r="AF8990">
        <f>IF(excel_project[[#This Row],[Total Messages]]&gt;0,1,0)</f>
        <v>0</v>
      </c>
    </row>
    <row r="8991" spans="1:32" x14ac:dyDescent="0.3">
      <c r="A8991" t="s">
        <v>121</v>
      </c>
      <c r="B8991">
        <f t="shared" si="140"/>
        <v>82</v>
      </c>
      <c r="C8991" t="s">
        <v>33</v>
      </c>
      <c r="D8991" s="1">
        <v>46120</v>
      </c>
      <c r="E8991" t="s">
        <v>35</v>
      </c>
      <c r="AF8991">
        <f>IF(excel_project[[#This Row],[Total Messages]]&gt;0,1,0)</f>
        <v>0</v>
      </c>
    </row>
    <row r="8992" spans="1:32" x14ac:dyDescent="0.3">
      <c r="A8992" t="s">
        <v>121</v>
      </c>
      <c r="B8992">
        <f t="shared" si="140"/>
        <v>82</v>
      </c>
      <c r="C8992" t="s">
        <v>33</v>
      </c>
      <c r="D8992" s="1">
        <v>46121</v>
      </c>
      <c r="E8992" t="s">
        <v>36</v>
      </c>
      <c r="AF8992">
        <f>IF(excel_project[[#This Row],[Total Messages]]&gt;0,1,0)</f>
        <v>0</v>
      </c>
    </row>
    <row r="8993" spans="1:32" x14ac:dyDescent="0.3">
      <c r="A8993" t="s">
        <v>121</v>
      </c>
      <c r="B8993">
        <f t="shared" si="140"/>
        <v>82</v>
      </c>
      <c r="C8993" t="s">
        <v>33</v>
      </c>
      <c r="D8993" s="1">
        <v>46122</v>
      </c>
      <c r="E8993" t="s">
        <v>38</v>
      </c>
      <c r="AF8993">
        <f>IF(excel_project[[#This Row],[Total Messages]]&gt;0,1,0)</f>
        <v>0</v>
      </c>
    </row>
    <row r="8994" spans="1:32" x14ac:dyDescent="0.3">
      <c r="A8994" t="s">
        <v>121</v>
      </c>
      <c r="B8994">
        <f t="shared" si="140"/>
        <v>82</v>
      </c>
      <c r="C8994" t="s">
        <v>33</v>
      </c>
      <c r="D8994" s="1">
        <v>46123</v>
      </c>
      <c r="E8994" t="s">
        <v>39</v>
      </c>
      <c r="AF8994">
        <f>IF(excel_project[[#This Row],[Total Messages]]&gt;0,1,0)</f>
        <v>0</v>
      </c>
    </row>
    <row r="8995" spans="1:32" x14ac:dyDescent="0.3">
      <c r="A8995" t="s">
        <v>121</v>
      </c>
      <c r="B8995">
        <f t="shared" si="140"/>
        <v>82</v>
      </c>
      <c r="C8995" t="s">
        <v>33</v>
      </c>
      <c r="D8995" s="1">
        <v>46124</v>
      </c>
      <c r="E8995" t="s">
        <v>40</v>
      </c>
      <c r="AF8995">
        <f>IF(excel_project[[#This Row],[Total Messages]]&gt;0,1,0)</f>
        <v>0</v>
      </c>
    </row>
    <row r="8996" spans="1:32" x14ac:dyDescent="0.3">
      <c r="A8996" t="s">
        <v>121</v>
      </c>
      <c r="B8996">
        <f t="shared" si="140"/>
        <v>82</v>
      </c>
      <c r="C8996" t="s">
        <v>33</v>
      </c>
      <c r="D8996" s="1">
        <v>46125</v>
      </c>
      <c r="E8996" t="s">
        <v>30</v>
      </c>
      <c r="AF8996">
        <f>IF(excel_project[[#This Row],[Total Messages]]&gt;0,1,0)</f>
        <v>0</v>
      </c>
    </row>
    <row r="8997" spans="1:32" x14ac:dyDescent="0.3">
      <c r="A8997" t="s">
        <v>121</v>
      </c>
      <c r="B8997">
        <f t="shared" si="140"/>
        <v>82</v>
      </c>
      <c r="C8997" t="s">
        <v>33</v>
      </c>
      <c r="D8997" s="1">
        <v>46126</v>
      </c>
      <c r="E8997" t="s">
        <v>34</v>
      </c>
      <c r="AF8997">
        <f>IF(excel_project[[#This Row],[Total Messages]]&gt;0,1,0)</f>
        <v>0</v>
      </c>
    </row>
    <row r="8998" spans="1:32" x14ac:dyDescent="0.3">
      <c r="A8998" t="s">
        <v>121</v>
      </c>
      <c r="B8998">
        <f t="shared" si="140"/>
        <v>82</v>
      </c>
      <c r="C8998" t="s">
        <v>33</v>
      </c>
      <c r="D8998" s="1">
        <v>46127</v>
      </c>
      <c r="E8998" t="s">
        <v>35</v>
      </c>
      <c r="AF8998">
        <f>IF(excel_project[[#This Row],[Total Messages]]&gt;0,1,0)</f>
        <v>0</v>
      </c>
    </row>
    <row r="8999" spans="1:32" x14ac:dyDescent="0.3">
      <c r="A8999" t="s">
        <v>121</v>
      </c>
      <c r="B8999">
        <f t="shared" si="140"/>
        <v>82</v>
      </c>
      <c r="C8999" t="s">
        <v>33</v>
      </c>
      <c r="D8999" s="1">
        <v>46128</v>
      </c>
      <c r="E8999" t="s">
        <v>36</v>
      </c>
      <c r="AF8999">
        <f>IF(excel_project[[#This Row],[Total Messages]]&gt;0,1,0)</f>
        <v>0</v>
      </c>
    </row>
    <row r="9000" spans="1:32" x14ac:dyDescent="0.3">
      <c r="A9000" t="s">
        <v>121</v>
      </c>
      <c r="B9000">
        <f t="shared" si="140"/>
        <v>82</v>
      </c>
      <c r="C9000" t="s">
        <v>33</v>
      </c>
      <c r="D9000" s="1">
        <v>46129</v>
      </c>
      <c r="E9000" t="s">
        <v>38</v>
      </c>
      <c r="AF9000">
        <f>IF(excel_project[[#This Row],[Total Messages]]&gt;0,1,0)</f>
        <v>0</v>
      </c>
    </row>
    <row r="9001" spans="1:32" x14ac:dyDescent="0.3">
      <c r="A9001" t="s">
        <v>121</v>
      </c>
      <c r="B9001">
        <f t="shared" si="140"/>
        <v>82</v>
      </c>
      <c r="C9001" t="s">
        <v>33</v>
      </c>
      <c r="D9001" s="1">
        <v>46130</v>
      </c>
      <c r="E9001" t="s">
        <v>39</v>
      </c>
      <c r="AF9001">
        <f>IF(excel_project[[#This Row],[Total Messages]]&gt;0,1,0)</f>
        <v>0</v>
      </c>
    </row>
    <row r="9002" spans="1:32" x14ac:dyDescent="0.3">
      <c r="A9002" t="s">
        <v>121</v>
      </c>
      <c r="B9002">
        <f t="shared" si="140"/>
        <v>82</v>
      </c>
      <c r="C9002" t="s">
        <v>33</v>
      </c>
      <c r="D9002" s="1">
        <v>46131</v>
      </c>
      <c r="E9002" t="s">
        <v>40</v>
      </c>
      <c r="AF9002">
        <f>IF(excel_project[[#This Row],[Total Messages]]&gt;0,1,0)</f>
        <v>0</v>
      </c>
    </row>
    <row r="9003" spans="1:32" x14ac:dyDescent="0.3">
      <c r="A9003" t="s">
        <v>121</v>
      </c>
      <c r="B9003">
        <f t="shared" si="140"/>
        <v>82</v>
      </c>
      <c r="C9003" t="s">
        <v>33</v>
      </c>
      <c r="D9003" s="1">
        <v>46132</v>
      </c>
      <c r="E9003" t="s">
        <v>30</v>
      </c>
      <c r="AF9003">
        <f>IF(excel_project[[#This Row],[Total Messages]]&gt;0,1,0)</f>
        <v>0</v>
      </c>
    </row>
    <row r="9004" spans="1:32" x14ac:dyDescent="0.3">
      <c r="A9004" t="s">
        <v>121</v>
      </c>
      <c r="B9004">
        <f t="shared" si="140"/>
        <v>82</v>
      </c>
      <c r="C9004" t="s">
        <v>33</v>
      </c>
      <c r="D9004" s="1">
        <v>46133</v>
      </c>
      <c r="E9004" t="s">
        <v>34</v>
      </c>
      <c r="AF9004">
        <f>IF(excel_project[[#This Row],[Total Messages]]&gt;0,1,0)</f>
        <v>0</v>
      </c>
    </row>
    <row r="9005" spans="1:32" x14ac:dyDescent="0.3">
      <c r="A9005" t="s">
        <v>121</v>
      </c>
      <c r="B9005">
        <f t="shared" si="140"/>
        <v>82</v>
      </c>
      <c r="C9005" t="s">
        <v>33</v>
      </c>
      <c r="D9005" s="1">
        <v>46134</v>
      </c>
      <c r="E9005" t="s">
        <v>35</v>
      </c>
      <c r="AF9005">
        <f>IF(excel_project[[#This Row],[Total Messages]]&gt;0,1,0)</f>
        <v>0</v>
      </c>
    </row>
    <row r="9006" spans="1:32" x14ac:dyDescent="0.3">
      <c r="A9006" t="s">
        <v>121</v>
      </c>
      <c r="B9006">
        <f t="shared" si="140"/>
        <v>82</v>
      </c>
      <c r="C9006" t="s">
        <v>33</v>
      </c>
      <c r="D9006" s="1">
        <v>46135</v>
      </c>
      <c r="E9006" t="s">
        <v>36</v>
      </c>
      <c r="AF9006">
        <f>IF(excel_project[[#This Row],[Total Messages]]&gt;0,1,0)</f>
        <v>0</v>
      </c>
    </row>
    <row r="9007" spans="1:32" x14ac:dyDescent="0.3">
      <c r="A9007" t="s">
        <v>121</v>
      </c>
      <c r="B9007">
        <f t="shared" si="140"/>
        <v>82</v>
      </c>
      <c r="C9007" t="s">
        <v>33</v>
      </c>
      <c r="D9007" s="1">
        <v>46136</v>
      </c>
      <c r="E9007" t="s">
        <v>38</v>
      </c>
      <c r="AF9007">
        <f>IF(excel_project[[#This Row],[Total Messages]]&gt;0,1,0)</f>
        <v>0</v>
      </c>
    </row>
    <row r="9008" spans="1:32" x14ac:dyDescent="0.3">
      <c r="A9008" t="s">
        <v>121</v>
      </c>
      <c r="B9008">
        <f t="shared" si="140"/>
        <v>82</v>
      </c>
      <c r="C9008" t="s">
        <v>33</v>
      </c>
      <c r="D9008" s="1">
        <v>46137</v>
      </c>
      <c r="E9008" t="s">
        <v>39</v>
      </c>
      <c r="AF9008">
        <f>IF(excel_project[[#This Row],[Total Messages]]&gt;0,1,0)</f>
        <v>0</v>
      </c>
    </row>
    <row r="9009" spans="1:32" x14ac:dyDescent="0.3">
      <c r="A9009" t="s">
        <v>121</v>
      </c>
      <c r="B9009">
        <f t="shared" si="140"/>
        <v>82</v>
      </c>
      <c r="C9009" t="s">
        <v>33</v>
      </c>
      <c r="D9009" s="1">
        <v>46138</v>
      </c>
      <c r="E9009" t="s">
        <v>40</v>
      </c>
      <c r="AF9009">
        <f>IF(excel_project[[#This Row],[Total Messages]]&gt;0,1,0)</f>
        <v>0</v>
      </c>
    </row>
    <row r="9010" spans="1:32" x14ac:dyDescent="0.3">
      <c r="A9010" t="s">
        <v>121</v>
      </c>
      <c r="B9010">
        <f t="shared" si="140"/>
        <v>82</v>
      </c>
      <c r="C9010" t="s">
        <v>33</v>
      </c>
      <c r="D9010" s="1">
        <v>46139</v>
      </c>
      <c r="E9010" t="s">
        <v>30</v>
      </c>
      <c r="AF9010">
        <f>IF(excel_project[[#This Row],[Total Messages]]&gt;0,1,0)</f>
        <v>0</v>
      </c>
    </row>
    <row r="9011" spans="1:32" x14ac:dyDescent="0.3">
      <c r="A9011" t="s">
        <v>121</v>
      </c>
      <c r="B9011">
        <f t="shared" si="140"/>
        <v>82</v>
      </c>
      <c r="C9011" t="s">
        <v>33</v>
      </c>
      <c r="D9011" s="1">
        <v>46140</v>
      </c>
      <c r="E9011" t="s">
        <v>34</v>
      </c>
      <c r="AF9011">
        <f>IF(excel_project[[#This Row],[Total Messages]]&gt;0,1,0)</f>
        <v>0</v>
      </c>
    </row>
    <row r="9012" spans="1:32" x14ac:dyDescent="0.3">
      <c r="A9012" t="s">
        <v>121</v>
      </c>
      <c r="B9012">
        <f t="shared" si="140"/>
        <v>82</v>
      </c>
      <c r="C9012" t="s">
        <v>33</v>
      </c>
      <c r="D9012" s="1">
        <v>46141</v>
      </c>
      <c r="E9012" t="s">
        <v>35</v>
      </c>
      <c r="AF9012">
        <f>IF(excel_project[[#This Row],[Total Messages]]&gt;0,1,0)</f>
        <v>0</v>
      </c>
    </row>
    <row r="9013" spans="1:32" x14ac:dyDescent="0.3">
      <c r="A9013" t="s">
        <v>121</v>
      </c>
      <c r="B9013">
        <f t="shared" si="140"/>
        <v>82</v>
      </c>
      <c r="C9013" t="s">
        <v>33</v>
      </c>
      <c r="D9013" s="1">
        <v>46142</v>
      </c>
      <c r="E9013" t="s">
        <v>36</v>
      </c>
      <c r="AF9013">
        <f>IF(excel_project[[#This Row],[Total Messages]]&gt;0,1,0)</f>
        <v>0</v>
      </c>
    </row>
    <row r="9014" spans="1:32" x14ac:dyDescent="0.3">
      <c r="A9014" t="s">
        <v>121</v>
      </c>
      <c r="B9014">
        <f t="shared" si="140"/>
        <v>82</v>
      </c>
      <c r="C9014" t="s">
        <v>33</v>
      </c>
      <c r="D9014" s="1">
        <v>46143</v>
      </c>
      <c r="E9014" t="s">
        <v>38</v>
      </c>
      <c r="AF9014">
        <f>IF(excel_project[[#This Row],[Total Messages]]&gt;0,1,0)</f>
        <v>0</v>
      </c>
    </row>
    <row r="9015" spans="1:32" x14ac:dyDescent="0.3">
      <c r="A9015" t="s">
        <v>121</v>
      </c>
      <c r="B9015">
        <f t="shared" si="140"/>
        <v>82</v>
      </c>
      <c r="C9015" t="s">
        <v>33</v>
      </c>
      <c r="D9015" s="1">
        <v>46144</v>
      </c>
      <c r="E9015" t="s">
        <v>39</v>
      </c>
      <c r="AF9015">
        <f>IF(excel_project[[#This Row],[Total Messages]]&gt;0,1,0)</f>
        <v>0</v>
      </c>
    </row>
    <row r="9016" spans="1:32" x14ac:dyDescent="0.3">
      <c r="A9016" t="s">
        <v>121</v>
      </c>
      <c r="B9016">
        <f t="shared" si="140"/>
        <v>82</v>
      </c>
      <c r="C9016" t="s">
        <v>33</v>
      </c>
      <c r="D9016" s="1">
        <v>46145</v>
      </c>
      <c r="E9016" t="s">
        <v>40</v>
      </c>
      <c r="AF9016">
        <f>IF(excel_project[[#This Row],[Total Messages]]&gt;0,1,0)</f>
        <v>0</v>
      </c>
    </row>
    <row r="9017" spans="1:32" x14ac:dyDescent="0.3">
      <c r="A9017" t="s">
        <v>121</v>
      </c>
      <c r="B9017">
        <f t="shared" si="140"/>
        <v>82</v>
      </c>
      <c r="C9017" t="s">
        <v>33</v>
      </c>
      <c r="D9017" s="1">
        <v>46146</v>
      </c>
      <c r="E9017" t="s">
        <v>30</v>
      </c>
      <c r="AF9017">
        <f>IF(excel_project[[#This Row],[Total Messages]]&gt;0,1,0)</f>
        <v>0</v>
      </c>
    </row>
    <row r="9018" spans="1:32" x14ac:dyDescent="0.3">
      <c r="A9018" t="s">
        <v>121</v>
      </c>
      <c r="B9018">
        <f t="shared" si="140"/>
        <v>82</v>
      </c>
      <c r="C9018" t="s">
        <v>33</v>
      </c>
      <c r="D9018" s="1">
        <v>46147</v>
      </c>
      <c r="E9018" t="s">
        <v>34</v>
      </c>
      <c r="AF9018">
        <f>IF(excel_project[[#This Row],[Total Messages]]&gt;0,1,0)</f>
        <v>0</v>
      </c>
    </row>
    <row r="9019" spans="1:32" x14ac:dyDescent="0.3">
      <c r="A9019" t="s">
        <v>121</v>
      </c>
      <c r="B9019">
        <f t="shared" si="140"/>
        <v>82</v>
      </c>
      <c r="C9019" t="s">
        <v>33</v>
      </c>
      <c r="D9019" s="1">
        <v>46148</v>
      </c>
      <c r="E9019" t="s">
        <v>35</v>
      </c>
      <c r="AF9019">
        <f>IF(excel_project[[#This Row],[Total Messages]]&gt;0,1,0)</f>
        <v>0</v>
      </c>
    </row>
    <row r="9020" spans="1:32" x14ac:dyDescent="0.3">
      <c r="A9020" t="s">
        <v>121</v>
      </c>
      <c r="B9020">
        <f t="shared" si="140"/>
        <v>82</v>
      </c>
      <c r="C9020" t="s">
        <v>33</v>
      </c>
      <c r="D9020" s="1">
        <v>46149</v>
      </c>
      <c r="E9020" t="s">
        <v>36</v>
      </c>
      <c r="AF9020">
        <f>IF(excel_project[[#This Row],[Total Messages]]&gt;0,1,0)</f>
        <v>0</v>
      </c>
    </row>
    <row r="9021" spans="1:32" x14ac:dyDescent="0.3">
      <c r="A9021" t="s">
        <v>121</v>
      </c>
      <c r="B9021">
        <f t="shared" si="140"/>
        <v>82</v>
      </c>
      <c r="C9021" t="s">
        <v>33</v>
      </c>
      <c r="D9021" s="1">
        <v>46150</v>
      </c>
      <c r="E9021" t="s">
        <v>38</v>
      </c>
      <c r="AF9021">
        <f>IF(excel_project[[#This Row],[Total Messages]]&gt;0,1,0)</f>
        <v>0</v>
      </c>
    </row>
    <row r="9022" spans="1:32" x14ac:dyDescent="0.3">
      <c r="A9022" t="s">
        <v>122</v>
      </c>
      <c r="B9022">
        <f t="shared" si="140"/>
        <v>83</v>
      </c>
      <c r="C9022" t="s">
        <v>33</v>
      </c>
      <c r="D9022" s="1">
        <v>46041</v>
      </c>
      <c r="E9022" t="s">
        <v>30</v>
      </c>
      <c r="AF9022">
        <f>IF(excel_project[[#This Row],[Total Messages]]&gt;0,1,0)</f>
        <v>0</v>
      </c>
    </row>
    <row r="9023" spans="1:32" x14ac:dyDescent="0.3">
      <c r="A9023" t="s">
        <v>122</v>
      </c>
      <c r="B9023">
        <f t="shared" si="140"/>
        <v>83</v>
      </c>
      <c r="C9023" t="s">
        <v>33</v>
      </c>
      <c r="D9023" s="1">
        <v>46042</v>
      </c>
      <c r="E9023" t="s">
        <v>34</v>
      </c>
      <c r="AF9023">
        <f>IF(excel_project[[#This Row],[Total Messages]]&gt;0,1,0)</f>
        <v>0</v>
      </c>
    </row>
    <row r="9024" spans="1:32" x14ac:dyDescent="0.3">
      <c r="A9024" t="s">
        <v>122</v>
      </c>
      <c r="B9024">
        <f t="shared" si="140"/>
        <v>83</v>
      </c>
      <c r="C9024" t="s">
        <v>33</v>
      </c>
      <c r="D9024" s="1">
        <v>46043</v>
      </c>
      <c r="E9024" t="s">
        <v>35</v>
      </c>
      <c r="AF9024">
        <f>IF(excel_project[[#This Row],[Total Messages]]&gt;0,1,0)</f>
        <v>0</v>
      </c>
    </row>
    <row r="9025" spans="1:32" x14ac:dyDescent="0.3">
      <c r="A9025" t="s">
        <v>122</v>
      </c>
      <c r="B9025">
        <f t="shared" si="140"/>
        <v>83</v>
      </c>
      <c r="C9025" t="s">
        <v>33</v>
      </c>
      <c r="D9025" s="1">
        <v>46044</v>
      </c>
      <c r="E9025" t="s">
        <v>36</v>
      </c>
      <c r="AF9025">
        <f>IF(excel_project[[#This Row],[Total Messages]]&gt;0,1,0)</f>
        <v>0</v>
      </c>
    </row>
    <row r="9026" spans="1:32" x14ac:dyDescent="0.3">
      <c r="A9026" t="s">
        <v>122</v>
      </c>
      <c r="B9026">
        <f t="shared" ref="B9026:B9089" si="141">VALUE(LEFT(A9026,LEN(A9026)-1))</f>
        <v>83</v>
      </c>
      <c r="C9026" t="s">
        <v>33</v>
      </c>
      <c r="D9026" s="1">
        <v>46045</v>
      </c>
      <c r="E9026" t="s">
        <v>38</v>
      </c>
      <c r="AF9026">
        <f>IF(excel_project[[#This Row],[Total Messages]]&gt;0,1,0)</f>
        <v>0</v>
      </c>
    </row>
    <row r="9027" spans="1:32" x14ac:dyDescent="0.3">
      <c r="A9027" t="s">
        <v>122</v>
      </c>
      <c r="B9027">
        <f t="shared" si="141"/>
        <v>83</v>
      </c>
      <c r="C9027" t="s">
        <v>33</v>
      </c>
      <c r="D9027" s="1">
        <v>46046</v>
      </c>
      <c r="E9027" t="s">
        <v>39</v>
      </c>
      <c r="AF9027">
        <f>IF(excel_project[[#This Row],[Total Messages]]&gt;0,1,0)</f>
        <v>0</v>
      </c>
    </row>
    <row r="9028" spans="1:32" x14ac:dyDescent="0.3">
      <c r="A9028" t="s">
        <v>122</v>
      </c>
      <c r="B9028">
        <f t="shared" si="141"/>
        <v>83</v>
      </c>
      <c r="C9028" t="s">
        <v>33</v>
      </c>
      <c r="D9028" s="1">
        <v>46047</v>
      </c>
      <c r="E9028" t="s">
        <v>40</v>
      </c>
      <c r="AF9028">
        <f>IF(excel_project[[#This Row],[Total Messages]]&gt;0,1,0)</f>
        <v>0</v>
      </c>
    </row>
    <row r="9029" spans="1:32" x14ac:dyDescent="0.3">
      <c r="A9029" t="s">
        <v>122</v>
      </c>
      <c r="B9029">
        <f t="shared" si="141"/>
        <v>83</v>
      </c>
      <c r="C9029" t="s">
        <v>33</v>
      </c>
      <c r="D9029" s="1">
        <v>46048</v>
      </c>
      <c r="E9029" t="s">
        <v>30</v>
      </c>
      <c r="AF9029">
        <f>IF(excel_project[[#This Row],[Total Messages]]&gt;0,1,0)</f>
        <v>0</v>
      </c>
    </row>
    <row r="9030" spans="1:32" x14ac:dyDescent="0.3">
      <c r="A9030" t="s">
        <v>122</v>
      </c>
      <c r="B9030">
        <f t="shared" si="141"/>
        <v>83</v>
      </c>
      <c r="C9030" t="s">
        <v>33</v>
      </c>
      <c r="D9030" s="1">
        <v>46049</v>
      </c>
      <c r="E9030" t="s">
        <v>34</v>
      </c>
      <c r="AF9030">
        <f>IF(excel_project[[#This Row],[Total Messages]]&gt;0,1,0)</f>
        <v>0</v>
      </c>
    </row>
    <row r="9031" spans="1:32" x14ac:dyDescent="0.3">
      <c r="A9031" t="s">
        <v>122</v>
      </c>
      <c r="B9031">
        <f t="shared" si="141"/>
        <v>83</v>
      </c>
      <c r="C9031" t="s">
        <v>33</v>
      </c>
      <c r="D9031" s="1">
        <v>46050</v>
      </c>
      <c r="E9031" t="s">
        <v>35</v>
      </c>
      <c r="AF9031">
        <f>IF(excel_project[[#This Row],[Total Messages]]&gt;0,1,0)</f>
        <v>0</v>
      </c>
    </row>
    <row r="9032" spans="1:32" x14ac:dyDescent="0.3">
      <c r="A9032" t="s">
        <v>122</v>
      </c>
      <c r="B9032">
        <f t="shared" si="141"/>
        <v>83</v>
      </c>
      <c r="C9032" t="s">
        <v>33</v>
      </c>
      <c r="D9032" s="1">
        <v>46051</v>
      </c>
      <c r="E9032" t="s">
        <v>36</v>
      </c>
      <c r="AF9032">
        <f>IF(excel_project[[#This Row],[Total Messages]]&gt;0,1,0)</f>
        <v>0</v>
      </c>
    </row>
    <row r="9033" spans="1:32" x14ac:dyDescent="0.3">
      <c r="A9033" t="s">
        <v>122</v>
      </c>
      <c r="B9033">
        <f t="shared" si="141"/>
        <v>83</v>
      </c>
      <c r="C9033" t="s">
        <v>33</v>
      </c>
      <c r="D9033" s="1">
        <v>46052</v>
      </c>
      <c r="E9033" t="s">
        <v>38</v>
      </c>
      <c r="AF9033">
        <f>IF(excel_project[[#This Row],[Total Messages]]&gt;0,1,0)</f>
        <v>0</v>
      </c>
    </row>
    <row r="9034" spans="1:32" x14ac:dyDescent="0.3">
      <c r="A9034" t="s">
        <v>122</v>
      </c>
      <c r="B9034">
        <f t="shared" si="141"/>
        <v>83</v>
      </c>
      <c r="C9034" t="s">
        <v>33</v>
      </c>
      <c r="D9034" s="1">
        <v>46053</v>
      </c>
      <c r="E9034" t="s">
        <v>39</v>
      </c>
      <c r="AF9034">
        <f>IF(excel_project[[#This Row],[Total Messages]]&gt;0,1,0)</f>
        <v>0</v>
      </c>
    </row>
    <row r="9035" spans="1:32" x14ac:dyDescent="0.3">
      <c r="A9035" t="s">
        <v>122</v>
      </c>
      <c r="B9035">
        <f t="shared" si="141"/>
        <v>83</v>
      </c>
      <c r="C9035" t="s">
        <v>33</v>
      </c>
      <c r="D9035" s="1">
        <v>46054</v>
      </c>
      <c r="E9035" t="s">
        <v>40</v>
      </c>
      <c r="AF9035">
        <f>IF(excel_project[[#This Row],[Total Messages]]&gt;0,1,0)</f>
        <v>0</v>
      </c>
    </row>
    <row r="9036" spans="1:32" x14ac:dyDescent="0.3">
      <c r="A9036" t="s">
        <v>122</v>
      </c>
      <c r="B9036">
        <f t="shared" si="141"/>
        <v>83</v>
      </c>
      <c r="C9036" t="s">
        <v>33</v>
      </c>
      <c r="D9036" s="1">
        <v>46055</v>
      </c>
      <c r="E9036" t="s">
        <v>30</v>
      </c>
      <c r="AF9036">
        <f>IF(excel_project[[#This Row],[Total Messages]]&gt;0,1,0)</f>
        <v>0</v>
      </c>
    </row>
    <row r="9037" spans="1:32" x14ac:dyDescent="0.3">
      <c r="A9037" t="s">
        <v>122</v>
      </c>
      <c r="B9037">
        <f t="shared" si="141"/>
        <v>83</v>
      </c>
      <c r="C9037" t="s">
        <v>33</v>
      </c>
      <c r="D9037" s="1">
        <v>46056</v>
      </c>
      <c r="E9037" t="s">
        <v>34</v>
      </c>
      <c r="AF9037">
        <f>IF(excel_project[[#This Row],[Total Messages]]&gt;0,1,0)</f>
        <v>0</v>
      </c>
    </row>
    <row r="9038" spans="1:32" x14ac:dyDescent="0.3">
      <c r="A9038" t="s">
        <v>122</v>
      </c>
      <c r="B9038">
        <f t="shared" si="141"/>
        <v>83</v>
      </c>
      <c r="C9038" t="s">
        <v>33</v>
      </c>
      <c r="D9038" s="1">
        <v>46057</v>
      </c>
      <c r="E9038" t="s">
        <v>35</v>
      </c>
      <c r="AF9038">
        <f>IF(excel_project[[#This Row],[Total Messages]]&gt;0,1,0)</f>
        <v>0</v>
      </c>
    </row>
    <row r="9039" spans="1:32" x14ac:dyDescent="0.3">
      <c r="A9039" t="s">
        <v>122</v>
      </c>
      <c r="B9039">
        <f t="shared" si="141"/>
        <v>83</v>
      </c>
      <c r="C9039" t="s">
        <v>33</v>
      </c>
      <c r="D9039" s="1">
        <v>46058</v>
      </c>
      <c r="E9039" t="s">
        <v>36</v>
      </c>
      <c r="AF9039">
        <f>IF(excel_project[[#This Row],[Total Messages]]&gt;0,1,0)</f>
        <v>0</v>
      </c>
    </row>
    <row r="9040" spans="1:32" x14ac:dyDescent="0.3">
      <c r="A9040" t="s">
        <v>122</v>
      </c>
      <c r="B9040">
        <f t="shared" si="141"/>
        <v>83</v>
      </c>
      <c r="C9040" t="s">
        <v>33</v>
      </c>
      <c r="D9040" s="1">
        <v>46059</v>
      </c>
      <c r="E9040" t="s">
        <v>38</v>
      </c>
      <c r="AF9040">
        <f>IF(excel_project[[#This Row],[Total Messages]]&gt;0,1,0)</f>
        <v>0</v>
      </c>
    </row>
    <row r="9041" spans="1:32" x14ac:dyDescent="0.3">
      <c r="A9041" t="s">
        <v>122</v>
      </c>
      <c r="B9041">
        <f t="shared" si="141"/>
        <v>83</v>
      </c>
      <c r="C9041" t="s">
        <v>33</v>
      </c>
      <c r="D9041" s="1">
        <v>46060</v>
      </c>
      <c r="E9041" t="s">
        <v>39</v>
      </c>
      <c r="AF9041">
        <f>IF(excel_project[[#This Row],[Total Messages]]&gt;0,1,0)</f>
        <v>0</v>
      </c>
    </row>
    <row r="9042" spans="1:32" x14ac:dyDescent="0.3">
      <c r="A9042" t="s">
        <v>122</v>
      </c>
      <c r="B9042">
        <f t="shared" si="141"/>
        <v>83</v>
      </c>
      <c r="C9042" t="s">
        <v>33</v>
      </c>
      <c r="D9042" s="1">
        <v>46061</v>
      </c>
      <c r="E9042" t="s">
        <v>40</v>
      </c>
      <c r="AF9042">
        <f>IF(excel_project[[#This Row],[Total Messages]]&gt;0,1,0)</f>
        <v>0</v>
      </c>
    </row>
    <row r="9043" spans="1:32" x14ac:dyDescent="0.3">
      <c r="A9043" t="s">
        <v>122</v>
      </c>
      <c r="B9043">
        <f t="shared" si="141"/>
        <v>83</v>
      </c>
      <c r="C9043" t="s">
        <v>33</v>
      </c>
      <c r="D9043" s="1">
        <v>46062</v>
      </c>
      <c r="E9043" t="s">
        <v>30</v>
      </c>
      <c r="AF9043">
        <f>IF(excel_project[[#This Row],[Total Messages]]&gt;0,1,0)</f>
        <v>0</v>
      </c>
    </row>
    <row r="9044" spans="1:32" x14ac:dyDescent="0.3">
      <c r="A9044" t="s">
        <v>122</v>
      </c>
      <c r="B9044">
        <f t="shared" si="141"/>
        <v>83</v>
      </c>
      <c r="C9044" t="s">
        <v>33</v>
      </c>
      <c r="D9044" s="1">
        <v>46063</v>
      </c>
      <c r="E9044" t="s">
        <v>34</v>
      </c>
      <c r="AF9044">
        <f>IF(excel_project[[#This Row],[Total Messages]]&gt;0,1,0)</f>
        <v>0</v>
      </c>
    </row>
    <row r="9045" spans="1:32" x14ac:dyDescent="0.3">
      <c r="A9045" t="s">
        <v>122</v>
      </c>
      <c r="B9045">
        <f t="shared" si="141"/>
        <v>83</v>
      </c>
      <c r="C9045" t="s">
        <v>33</v>
      </c>
      <c r="D9045" s="1">
        <v>46064</v>
      </c>
      <c r="E9045" t="s">
        <v>35</v>
      </c>
      <c r="AF9045">
        <f>IF(excel_project[[#This Row],[Total Messages]]&gt;0,1,0)</f>
        <v>0</v>
      </c>
    </row>
    <row r="9046" spans="1:32" x14ac:dyDescent="0.3">
      <c r="A9046" t="s">
        <v>122</v>
      </c>
      <c r="B9046">
        <f t="shared" si="141"/>
        <v>83</v>
      </c>
      <c r="C9046" t="s">
        <v>33</v>
      </c>
      <c r="D9046" s="1">
        <v>46065</v>
      </c>
      <c r="E9046" t="s">
        <v>36</v>
      </c>
      <c r="AF9046">
        <f>IF(excel_project[[#This Row],[Total Messages]]&gt;0,1,0)</f>
        <v>0</v>
      </c>
    </row>
    <row r="9047" spans="1:32" x14ac:dyDescent="0.3">
      <c r="A9047" t="s">
        <v>122</v>
      </c>
      <c r="B9047">
        <f t="shared" si="141"/>
        <v>83</v>
      </c>
      <c r="C9047" t="s">
        <v>33</v>
      </c>
      <c r="D9047" s="1">
        <v>46066</v>
      </c>
      <c r="E9047" t="s">
        <v>38</v>
      </c>
      <c r="AF9047">
        <f>IF(excel_project[[#This Row],[Total Messages]]&gt;0,1,0)</f>
        <v>0</v>
      </c>
    </row>
    <row r="9048" spans="1:32" x14ac:dyDescent="0.3">
      <c r="A9048" t="s">
        <v>122</v>
      </c>
      <c r="B9048">
        <f t="shared" si="141"/>
        <v>83</v>
      </c>
      <c r="C9048" t="s">
        <v>33</v>
      </c>
      <c r="D9048" s="1">
        <v>46067</v>
      </c>
      <c r="E9048" t="s">
        <v>39</v>
      </c>
      <c r="AF9048">
        <f>IF(excel_project[[#This Row],[Total Messages]]&gt;0,1,0)</f>
        <v>0</v>
      </c>
    </row>
    <row r="9049" spans="1:32" x14ac:dyDescent="0.3">
      <c r="A9049" t="s">
        <v>122</v>
      </c>
      <c r="B9049">
        <f t="shared" si="141"/>
        <v>83</v>
      </c>
      <c r="C9049" t="s">
        <v>33</v>
      </c>
      <c r="D9049" s="1">
        <v>46068</v>
      </c>
      <c r="E9049" t="s">
        <v>40</v>
      </c>
      <c r="AF9049">
        <f>IF(excel_project[[#This Row],[Total Messages]]&gt;0,1,0)</f>
        <v>0</v>
      </c>
    </row>
    <row r="9050" spans="1:32" x14ac:dyDescent="0.3">
      <c r="A9050" t="s">
        <v>122</v>
      </c>
      <c r="B9050">
        <f t="shared" si="141"/>
        <v>83</v>
      </c>
      <c r="C9050" t="s">
        <v>33</v>
      </c>
      <c r="D9050" s="1">
        <v>46069</v>
      </c>
      <c r="E9050" t="s">
        <v>30</v>
      </c>
      <c r="AF9050">
        <f>IF(excel_project[[#This Row],[Total Messages]]&gt;0,1,0)</f>
        <v>0</v>
      </c>
    </row>
    <row r="9051" spans="1:32" x14ac:dyDescent="0.3">
      <c r="A9051" t="s">
        <v>122</v>
      </c>
      <c r="B9051">
        <f t="shared" si="141"/>
        <v>83</v>
      </c>
      <c r="C9051" t="s">
        <v>33</v>
      </c>
      <c r="D9051" s="1">
        <v>46070</v>
      </c>
      <c r="E9051" t="s">
        <v>34</v>
      </c>
      <c r="AF9051">
        <f>IF(excel_project[[#This Row],[Total Messages]]&gt;0,1,0)</f>
        <v>0</v>
      </c>
    </row>
    <row r="9052" spans="1:32" x14ac:dyDescent="0.3">
      <c r="A9052" t="s">
        <v>122</v>
      </c>
      <c r="B9052">
        <f t="shared" si="141"/>
        <v>83</v>
      </c>
      <c r="C9052" t="s">
        <v>33</v>
      </c>
      <c r="D9052" s="1">
        <v>46071</v>
      </c>
      <c r="E9052" t="s">
        <v>35</v>
      </c>
      <c r="AF9052">
        <f>IF(excel_project[[#This Row],[Total Messages]]&gt;0,1,0)</f>
        <v>0</v>
      </c>
    </row>
    <row r="9053" spans="1:32" x14ac:dyDescent="0.3">
      <c r="A9053" t="s">
        <v>122</v>
      </c>
      <c r="B9053">
        <f t="shared" si="141"/>
        <v>83</v>
      </c>
      <c r="C9053" t="s">
        <v>33</v>
      </c>
      <c r="D9053" s="1">
        <v>46072</v>
      </c>
      <c r="E9053" t="s">
        <v>36</v>
      </c>
      <c r="AF9053">
        <f>IF(excel_project[[#This Row],[Total Messages]]&gt;0,1,0)</f>
        <v>0</v>
      </c>
    </row>
    <row r="9054" spans="1:32" x14ac:dyDescent="0.3">
      <c r="A9054" t="s">
        <v>122</v>
      </c>
      <c r="B9054">
        <f t="shared" si="141"/>
        <v>83</v>
      </c>
      <c r="C9054" t="s">
        <v>33</v>
      </c>
      <c r="D9054" s="1">
        <v>46073</v>
      </c>
      <c r="E9054" t="s">
        <v>38</v>
      </c>
      <c r="AF9054">
        <f>IF(excel_project[[#This Row],[Total Messages]]&gt;0,1,0)</f>
        <v>0</v>
      </c>
    </row>
    <row r="9055" spans="1:32" x14ac:dyDescent="0.3">
      <c r="A9055" t="s">
        <v>122</v>
      </c>
      <c r="B9055">
        <f t="shared" si="141"/>
        <v>83</v>
      </c>
      <c r="C9055" t="s">
        <v>33</v>
      </c>
      <c r="D9055" s="1">
        <v>46074</v>
      </c>
      <c r="E9055" t="s">
        <v>39</v>
      </c>
      <c r="AF9055">
        <f>IF(excel_project[[#This Row],[Total Messages]]&gt;0,1,0)</f>
        <v>0</v>
      </c>
    </row>
    <row r="9056" spans="1:32" x14ac:dyDescent="0.3">
      <c r="A9056" t="s">
        <v>122</v>
      </c>
      <c r="B9056">
        <f t="shared" si="141"/>
        <v>83</v>
      </c>
      <c r="C9056" t="s">
        <v>33</v>
      </c>
      <c r="D9056" s="1">
        <v>46075</v>
      </c>
      <c r="E9056" t="s">
        <v>40</v>
      </c>
      <c r="AF9056">
        <f>IF(excel_project[[#This Row],[Total Messages]]&gt;0,1,0)</f>
        <v>0</v>
      </c>
    </row>
    <row r="9057" spans="1:32" x14ac:dyDescent="0.3">
      <c r="A9057" t="s">
        <v>122</v>
      </c>
      <c r="B9057">
        <f t="shared" si="141"/>
        <v>83</v>
      </c>
      <c r="C9057" t="s">
        <v>33</v>
      </c>
      <c r="D9057" s="1">
        <v>46076</v>
      </c>
      <c r="E9057" t="s">
        <v>30</v>
      </c>
      <c r="AF9057">
        <f>IF(excel_project[[#This Row],[Total Messages]]&gt;0,1,0)</f>
        <v>0</v>
      </c>
    </row>
    <row r="9058" spans="1:32" x14ac:dyDescent="0.3">
      <c r="A9058" t="s">
        <v>122</v>
      </c>
      <c r="B9058">
        <f t="shared" si="141"/>
        <v>83</v>
      </c>
      <c r="C9058" t="s">
        <v>33</v>
      </c>
      <c r="D9058" s="1">
        <v>46077</v>
      </c>
      <c r="E9058" t="s">
        <v>34</v>
      </c>
      <c r="AF9058">
        <f>IF(excel_project[[#This Row],[Total Messages]]&gt;0,1,0)</f>
        <v>0</v>
      </c>
    </row>
    <row r="9059" spans="1:32" x14ac:dyDescent="0.3">
      <c r="A9059" t="s">
        <v>122</v>
      </c>
      <c r="B9059">
        <f t="shared" si="141"/>
        <v>83</v>
      </c>
      <c r="C9059" t="s">
        <v>33</v>
      </c>
      <c r="D9059" s="1">
        <v>46078</v>
      </c>
      <c r="E9059" t="s">
        <v>35</v>
      </c>
      <c r="AF9059">
        <f>IF(excel_project[[#This Row],[Total Messages]]&gt;0,1,0)</f>
        <v>0</v>
      </c>
    </row>
    <row r="9060" spans="1:32" x14ac:dyDescent="0.3">
      <c r="A9060" t="s">
        <v>122</v>
      </c>
      <c r="B9060">
        <f t="shared" si="141"/>
        <v>83</v>
      </c>
      <c r="C9060" t="s">
        <v>33</v>
      </c>
      <c r="D9060" s="1">
        <v>46079</v>
      </c>
      <c r="E9060" t="s">
        <v>36</v>
      </c>
      <c r="AF9060">
        <f>IF(excel_project[[#This Row],[Total Messages]]&gt;0,1,0)</f>
        <v>0</v>
      </c>
    </row>
    <row r="9061" spans="1:32" x14ac:dyDescent="0.3">
      <c r="A9061" t="s">
        <v>122</v>
      </c>
      <c r="B9061">
        <f t="shared" si="141"/>
        <v>83</v>
      </c>
      <c r="C9061" t="s">
        <v>33</v>
      </c>
      <c r="D9061" s="1">
        <v>46080</v>
      </c>
      <c r="E9061" t="s">
        <v>38</v>
      </c>
      <c r="AF9061">
        <f>IF(excel_project[[#This Row],[Total Messages]]&gt;0,1,0)</f>
        <v>0</v>
      </c>
    </row>
    <row r="9062" spans="1:32" x14ac:dyDescent="0.3">
      <c r="A9062" t="s">
        <v>122</v>
      </c>
      <c r="B9062">
        <f t="shared" si="141"/>
        <v>83</v>
      </c>
      <c r="C9062" t="s">
        <v>33</v>
      </c>
      <c r="D9062" s="1">
        <v>46081</v>
      </c>
      <c r="E9062" t="s">
        <v>39</v>
      </c>
      <c r="AF9062">
        <f>IF(excel_project[[#This Row],[Total Messages]]&gt;0,1,0)</f>
        <v>0</v>
      </c>
    </row>
    <row r="9063" spans="1:32" x14ac:dyDescent="0.3">
      <c r="A9063" t="s">
        <v>122</v>
      </c>
      <c r="B9063">
        <f t="shared" si="141"/>
        <v>83</v>
      </c>
      <c r="C9063" t="s">
        <v>33</v>
      </c>
      <c r="D9063" s="1">
        <v>46082</v>
      </c>
      <c r="E9063" t="s">
        <v>40</v>
      </c>
      <c r="AF9063">
        <f>IF(excel_project[[#This Row],[Total Messages]]&gt;0,1,0)</f>
        <v>0</v>
      </c>
    </row>
    <row r="9064" spans="1:32" x14ac:dyDescent="0.3">
      <c r="A9064" t="s">
        <v>122</v>
      </c>
      <c r="B9064">
        <f t="shared" si="141"/>
        <v>83</v>
      </c>
      <c r="C9064" t="s">
        <v>33</v>
      </c>
      <c r="D9064" s="1">
        <v>46083</v>
      </c>
      <c r="E9064" t="s">
        <v>30</v>
      </c>
      <c r="AF9064">
        <f>IF(excel_project[[#This Row],[Total Messages]]&gt;0,1,0)</f>
        <v>0</v>
      </c>
    </row>
    <row r="9065" spans="1:32" x14ac:dyDescent="0.3">
      <c r="A9065" t="s">
        <v>122</v>
      </c>
      <c r="B9065">
        <f t="shared" si="141"/>
        <v>83</v>
      </c>
      <c r="C9065" t="s">
        <v>33</v>
      </c>
      <c r="D9065" s="1">
        <v>46084</v>
      </c>
      <c r="E9065" t="s">
        <v>34</v>
      </c>
      <c r="AF9065">
        <f>IF(excel_project[[#This Row],[Total Messages]]&gt;0,1,0)</f>
        <v>0</v>
      </c>
    </row>
    <row r="9066" spans="1:32" x14ac:dyDescent="0.3">
      <c r="A9066" t="s">
        <v>122</v>
      </c>
      <c r="B9066">
        <f t="shared" si="141"/>
        <v>83</v>
      </c>
      <c r="C9066" t="s">
        <v>33</v>
      </c>
      <c r="D9066" s="1">
        <v>46085</v>
      </c>
      <c r="E9066" t="s">
        <v>35</v>
      </c>
      <c r="AF9066">
        <f>IF(excel_project[[#This Row],[Total Messages]]&gt;0,1,0)</f>
        <v>0</v>
      </c>
    </row>
    <row r="9067" spans="1:32" x14ac:dyDescent="0.3">
      <c r="A9067" t="s">
        <v>122</v>
      </c>
      <c r="B9067">
        <f t="shared" si="141"/>
        <v>83</v>
      </c>
      <c r="C9067" t="s">
        <v>33</v>
      </c>
      <c r="D9067" s="1">
        <v>46086</v>
      </c>
      <c r="E9067" t="s">
        <v>36</v>
      </c>
      <c r="AF9067">
        <f>IF(excel_project[[#This Row],[Total Messages]]&gt;0,1,0)</f>
        <v>0</v>
      </c>
    </row>
    <row r="9068" spans="1:32" x14ac:dyDescent="0.3">
      <c r="A9068" t="s">
        <v>122</v>
      </c>
      <c r="B9068">
        <f t="shared" si="141"/>
        <v>83</v>
      </c>
      <c r="C9068" t="s">
        <v>33</v>
      </c>
      <c r="D9068" s="1">
        <v>46087</v>
      </c>
      <c r="E9068" t="s">
        <v>38</v>
      </c>
      <c r="AF9068">
        <f>IF(excel_project[[#This Row],[Total Messages]]&gt;0,1,0)</f>
        <v>0</v>
      </c>
    </row>
    <row r="9069" spans="1:32" x14ac:dyDescent="0.3">
      <c r="A9069" t="s">
        <v>122</v>
      </c>
      <c r="B9069">
        <f t="shared" si="141"/>
        <v>83</v>
      </c>
      <c r="C9069" t="s">
        <v>33</v>
      </c>
      <c r="D9069" s="1">
        <v>46088</v>
      </c>
      <c r="E9069" t="s">
        <v>39</v>
      </c>
      <c r="AF9069">
        <f>IF(excel_project[[#This Row],[Total Messages]]&gt;0,1,0)</f>
        <v>0</v>
      </c>
    </row>
    <row r="9070" spans="1:32" x14ac:dyDescent="0.3">
      <c r="A9070" t="s">
        <v>122</v>
      </c>
      <c r="B9070">
        <f t="shared" si="141"/>
        <v>83</v>
      </c>
      <c r="C9070" t="s">
        <v>33</v>
      </c>
      <c r="D9070" s="1">
        <v>46089</v>
      </c>
      <c r="E9070" t="s">
        <v>40</v>
      </c>
      <c r="AF9070">
        <f>IF(excel_project[[#This Row],[Total Messages]]&gt;0,1,0)</f>
        <v>0</v>
      </c>
    </row>
    <row r="9071" spans="1:32" x14ac:dyDescent="0.3">
      <c r="A9071" t="s">
        <v>122</v>
      </c>
      <c r="B9071">
        <f t="shared" si="141"/>
        <v>83</v>
      </c>
      <c r="C9071" t="s">
        <v>33</v>
      </c>
      <c r="D9071" s="1">
        <v>46090</v>
      </c>
      <c r="E9071" t="s">
        <v>30</v>
      </c>
      <c r="F9071">
        <v>1</v>
      </c>
      <c r="G9071">
        <v>1</v>
      </c>
      <c r="I9071" t="s">
        <v>31</v>
      </c>
      <c r="J9071" t="s">
        <v>31</v>
      </c>
      <c r="AF9071">
        <f>IF(excel_project[[#This Row],[Total Messages]]&gt;0,1,0)</f>
        <v>1</v>
      </c>
    </row>
    <row r="9072" spans="1:32" x14ac:dyDescent="0.3">
      <c r="A9072" t="s">
        <v>122</v>
      </c>
      <c r="B9072">
        <f t="shared" si="141"/>
        <v>83</v>
      </c>
      <c r="C9072" t="s">
        <v>33</v>
      </c>
      <c r="D9072" s="1">
        <v>46091</v>
      </c>
      <c r="E9072" t="s">
        <v>34</v>
      </c>
      <c r="AF9072">
        <f>IF(excel_project[[#This Row],[Total Messages]]&gt;0,1,0)</f>
        <v>0</v>
      </c>
    </row>
    <row r="9073" spans="1:32" x14ac:dyDescent="0.3">
      <c r="A9073" t="s">
        <v>122</v>
      </c>
      <c r="B9073">
        <f t="shared" si="141"/>
        <v>83</v>
      </c>
      <c r="C9073" t="s">
        <v>33</v>
      </c>
      <c r="D9073" s="1">
        <v>46092</v>
      </c>
      <c r="E9073" t="s">
        <v>35</v>
      </c>
      <c r="AF9073">
        <f>IF(excel_project[[#This Row],[Total Messages]]&gt;0,1,0)</f>
        <v>0</v>
      </c>
    </row>
    <row r="9074" spans="1:32" x14ac:dyDescent="0.3">
      <c r="A9074" t="s">
        <v>122</v>
      </c>
      <c r="B9074">
        <f t="shared" si="141"/>
        <v>83</v>
      </c>
      <c r="C9074" t="s">
        <v>33</v>
      </c>
      <c r="D9074" s="1">
        <v>46093</v>
      </c>
      <c r="E9074" t="s">
        <v>36</v>
      </c>
      <c r="AF9074">
        <f>IF(excel_project[[#This Row],[Total Messages]]&gt;0,1,0)</f>
        <v>0</v>
      </c>
    </row>
    <row r="9075" spans="1:32" x14ac:dyDescent="0.3">
      <c r="A9075" t="s">
        <v>122</v>
      </c>
      <c r="B9075">
        <f t="shared" si="141"/>
        <v>83</v>
      </c>
      <c r="C9075" t="s">
        <v>33</v>
      </c>
      <c r="D9075" s="1">
        <v>46094</v>
      </c>
      <c r="E9075" t="s">
        <v>38</v>
      </c>
      <c r="AF9075">
        <f>IF(excel_project[[#This Row],[Total Messages]]&gt;0,1,0)</f>
        <v>0</v>
      </c>
    </row>
    <row r="9076" spans="1:32" x14ac:dyDescent="0.3">
      <c r="A9076" t="s">
        <v>122</v>
      </c>
      <c r="B9076">
        <f t="shared" si="141"/>
        <v>83</v>
      </c>
      <c r="C9076" t="s">
        <v>33</v>
      </c>
      <c r="D9076" s="1">
        <v>46095</v>
      </c>
      <c r="E9076" t="s">
        <v>39</v>
      </c>
      <c r="AF9076">
        <f>IF(excel_project[[#This Row],[Total Messages]]&gt;0,1,0)</f>
        <v>0</v>
      </c>
    </row>
    <row r="9077" spans="1:32" x14ac:dyDescent="0.3">
      <c r="A9077" t="s">
        <v>122</v>
      </c>
      <c r="B9077">
        <f t="shared" si="141"/>
        <v>83</v>
      </c>
      <c r="C9077" t="s">
        <v>33</v>
      </c>
      <c r="D9077" s="1">
        <v>46096</v>
      </c>
      <c r="E9077" t="s">
        <v>40</v>
      </c>
      <c r="AF9077">
        <f>IF(excel_project[[#This Row],[Total Messages]]&gt;0,1,0)</f>
        <v>0</v>
      </c>
    </row>
    <row r="9078" spans="1:32" x14ac:dyDescent="0.3">
      <c r="A9078" t="s">
        <v>122</v>
      </c>
      <c r="B9078">
        <f t="shared" si="141"/>
        <v>83</v>
      </c>
      <c r="C9078" t="s">
        <v>33</v>
      </c>
      <c r="D9078" s="1">
        <v>46097</v>
      </c>
      <c r="E9078" t="s">
        <v>30</v>
      </c>
      <c r="AF9078">
        <f>IF(excel_project[[#This Row],[Total Messages]]&gt;0,1,0)</f>
        <v>0</v>
      </c>
    </row>
    <row r="9079" spans="1:32" x14ac:dyDescent="0.3">
      <c r="A9079" t="s">
        <v>122</v>
      </c>
      <c r="B9079">
        <f t="shared" si="141"/>
        <v>83</v>
      </c>
      <c r="C9079" t="s">
        <v>33</v>
      </c>
      <c r="D9079" s="1">
        <v>46098</v>
      </c>
      <c r="E9079" t="s">
        <v>34</v>
      </c>
      <c r="AF9079">
        <f>IF(excel_project[[#This Row],[Total Messages]]&gt;0,1,0)</f>
        <v>0</v>
      </c>
    </row>
    <row r="9080" spans="1:32" x14ac:dyDescent="0.3">
      <c r="A9080" t="s">
        <v>122</v>
      </c>
      <c r="B9080">
        <f t="shared" si="141"/>
        <v>83</v>
      </c>
      <c r="C9080" t="s">
        <v>33</v>
      </c>
      <c r="D9080" s="1">
        <v>46099</v>
      </c>
      <c r="E9080" t="s">
        <v>35</v>
      </c>
      <c r="AF9080">
        <f>IF(excel_project[[#This Row],[Total Messages]]&gt;0,1,0)</f>
        <v>0</v>
      </c>
    </row>
    <row r="9081" spans="1:32" x14ac:dyDescent="0.3">
      <c r="A9081" t="s">
        <v>122</v>
      </c>
      <c r="B9081">
        <f t="shared" si="141"/>
        <v>83</v>
      </c>
      <c r="C9081" t="s">
        <v>33</v>
      </c>
      <c r="D9081" s="1">
        <v>46100</v>
      </c>
      <c r="E9081" t="s">
        <v>36</v>
      </c>
      <c r="AF9081">
        <f>IF(excel_project[[#This Row],[Total Messages]]&gt;0,1,0)</f>
        <v>0</v>
      </c>
    </row>
    <row r="9082" spans="1:32" x14ac:dyDescent="0.3">
      <c r="A9082" t="s">
        <v>122</v>
      </c>
      <c r="B9082">
        <f t="shared" si="141"/>
        <v>83</v>
      </c>
      <c r="C9082" t="s">
        <v>33</v>
      </c>
      <c r="D9082" s="1">
        <v>46101</v>
      </c>
      <c r="E9082" t="s">
        <v>38</v>
      </c>
      <c r="AF9082">
        <f>IF(excel_project[[#This Row],[Total Messages]]&gt;0,1,0)</f>
        <v>0</v>
      </c>
    </row>
    <row r="9083" spans="1:32" x14ac:dyDescent="0.3">
      <c r="A9083" t="s">
        <v>122</v>
      </c>
      <c r="B9083">
        <f t="shared" si="141"/>
        <v>83</v>
      </c>
      <c r="C9083" t="s">
        <v>33</v>
      </c>
      <c r="D9083" s="1">
        <v>46102</v>
      </c>
      <c r="E9083" t="s">
        <v>39</v>
      </c>
      <c r="AF9083">
        <f>IF(excel_project[[#This Row],[Total Messages]]&gt;0,1,0)</f>
        <v>0</v>
      </c>
    </row>
    <row r="9084" spans="1:32" x14ac:dyDescent="0.3">
      <c r="A9084" t="s">
        <v>122</v>
      </c>
      <c r="B9084">
        <f t="shared" si="141"/>
        <v>83</v>
      </c>
      <c r="C9084" t="s">
        <v>33</v>
      </c>
      <c r="D9084" s="1">
        <v>46103</v>
      </c>
      <c r="E9084" t="s">
        <v>40</v>
      </c>
      <c r="AF9084">
        <f>IF(excel_project[[#This Row],[Total Messages]]&gt;0,1,0)</f>
        <v>0</v>
      </c>
    </row>
    <row r="9085" spans="1:32" x14ac:dyDescent="0.3">
      <c r="A9085" t="s">
        <v>122</v>
      </c>
      <c r="B9085">
        <f t="shared" si="141"/>
        <v>83</v>
      </c>
      <c r="C9085" t="s">
        <v>33</v>
      </c>
      <c r="D9085" s="1">
        <v>46104</v>
      </c>
      <c r="E9085" t="s">
        <v>30</v>
      </c>
      <c r="AF9085">
        <f>IF(excel_project[[#This Row],[Total Messages]]&gt;0,1,0)</f>
        <v>0</v>
      </c>
    </row>
    <row r="9086" spans="1:32" x14ac:dyDescent="0.3">
      <c r="A9086" t="s">
        <v>122</v>
      </c>
      <c r="B9086">
        <f t="shared" si="141"/>
        <v>83</v>
      </c>
      <c r="C9086" t="s">
        <v>33</v>
      </c>
      <c r="D9086" s="1">
        <v>46105</v>
      </c>
      <c r="E9086" t="s">
        <v>34</v>
      </c>
      <c r="AF9086">
        <f>IF(excel_project[[#This Row],[Total Messages]]&gt;0,1,0)</f>
        <v>0</v>
      </c>
    </row>
    <row r="9087" spans="1:32" x14ac:dyDescent="0.3">
      <c r="A9087" t="s">
        <v>122</v>
      </c>
      <c r="B9087">
        <f t="shared" si="141"/>
        <v>83</v>
      </c>
      <c r="C9087" t="s">
        <v>33</v>
      </c>
      <c r="D9087" s="1">
        <v>46106</v>
      </c>
      <c r="E9087" t="s">
        <v>35</v>
      </c>
      <c r="AF9087">
        <f>IF(excel_project[[#This Row],[Total Messages]]&gt;0,1,0)</f>
        <v>0</v>
      </c>
    </row>
    <row r="9088" spans="1:32" x14ac:dyDescent="0.3">
      <c r="A9088" t="s">
        <v>122</v>
      </c>
      <c r="B9088">
        <f t="shared" si="141"/>
        <v>83</v>
      </c>
      <c r="C9088" t="s">
        <v>33</v>
      </c>
      <c r="D9088" s="1">
        <v>46107</v>
      </c>
      <c r="E9088" t="s">
        <v>36</v>
      </c>
      <c r="AF9088">
        <f>IF(excel_project[[#This Row],[Total Messages]]&gt;0,1,0)</f>
        <v>0</v>
      </c>
    </row>
    <row r="9089" spans="1:32" x14ac:dyDescent="0.3">
      <c r="A9089" t="s">
        <v>122</v>
      </c>
      <c r="B9089">
        <f t="shared" si="141"/>
        <v>83</v>
      </c>
      <c r="C9089" t="s">
        <v>33</v>
      </c>
      <c r="D9089" s="1">
        <v>46108</v>
      </c>
      <c r="E9089" t="s">
        <v>38</v>
      </c>
      <c r="AF9089">
        <f>IF(excel_project[[#This Row],[Total Messages]]&gt;0,1,0)</f>
        <v>0</v>
      </c>
    </row>
    <row r="9090" spans="1:32" x14ac:dyDescent="0.3">
      <c r="A9090" t="s">
        <v>122</v>
      </c>
      <c r="B9090">
        <f t="shared" ref="B9090:B9153" si="142">VALUE(LEFT(A9090,LEN(A9090)-1))</f>
        <v>83</v>
      </c>
      <c r="C9090" t="s">
        <v>33</v>
      </c>
      <c r="D9090" s="1">
        <v>46109</v>
      </c>
      <c r="E9090" t="s">
        <v>39</v>
      </c>
      <c r="AF9090">
        <f>IF(excel_project[[#This Row],[Total Messages]]&gt;0,1,0)</f>
        <v>0</v>
      </c>
    </row>
    <row r="9091" spans="1:32" x14ac:dyDescent="0.3">
      <c r="A9091" t="s">
        <v>122</v>
      </c>
      <c r="B9091">
        <f t="shared" si="142"/>
        <v>83</v>
      </c>
      <c r="C9091" t="s">
        <v>33</v>
      </c>
      <c r="D9091" s="1">
        <v>46110</v>
      </c>
      <c r="E9091" t="s">
        <v>40</v>
      </c>
      <c r="AF9091">
        <f>IF(excel_project[[#This Row],[Total Messages]]&gt;0,1,0)</f>
        <v>0</v>
      </c>
    </row>
    <row r="9092" spans="1:32" x14ac:dyDescent="0.3">
      <c r="A9092" t="s">
        <v>122</v>
      </c>
      <c r="B9092">
        <f t="shared" si="142"/>
        <v>83</v>
      </c>
      <c r="C9092" t="s">
        <v>33</v>
      </c>
      <c r="D9092" s="1">
        <v>46111</v>
      </c>
      <c r="E9092" t="s">
        <v>30</v>
      </c>
      <c r="AF9092">
        <f>IF(excel_project[[#This Row],[Total Messages]]&gt;0,1,0)</f>
        <v>0</v>
      </c>
    </row>
    <row r="9093" spans="1:32" x14ac:dyDescent="0.3">
      <c r="A9093" t="s">
        <v>122</v>
      </c>
      <c r="B9093">
        <f t="shared" si="142"/>
        <v>83</v>
      </c>
      <c r="C9093" t="s">
        <v>33</v>
      </c>
      <c r="D9093" s="1">
        <v>46112</v>
      </c>
      <c r="E9093" t="s">
        <v>34</v>
      </c>
      <c r="AF9093">
        <f>IF(excel_project[[#This Row],[Total Messages]]&gt;0,1,0)</f>
        <v>0</v>
      </c>
    </row>
    <row r="9094" spans="1:32" x14ac:dyDescent="0.3">
      <c r="A9094" t="s">
        <v>122</v>
      </c>
      <c r="B9094">
        <f t="shared" si="142"/>
        <v>83</v>
      </c>
      <c r="C9094" t="s">
        <v>33</v>
      </c>
      <c r="D9094" s="1">
        <v>46113</v>
      </c>
      <c r="E9094" t="s">
        <v>35</v>
      </c>
      <c r="AF9094">
        <f>IF(excel_project[[#This Row],[Total Messages]]&gt;0,1,0)</f>
        <v>0</v>
      </c>
    </row>
    <row r="9095" spans="1:32" x14ac:dyDescent="0.3">
      <c r="A9095" t="s">
        <v>122</v>
      </c>
      <c r="B9095">
        <f t="shared" si="142"/>
        <v>83</v>
      </c>
      <c r="C9095" t="s">
        <v>33</v>
      </c>
      <c r="D9095" s="1">
        <v>46114</v>
      </c>
      <c r="E9095" t="s">
        <v>36</v>
      </c>
      <c r="AF9095">
        <f>IF(excel_project[[#This Row],[Total Messages]]&gt;0,1,0)</f>
        <v>0</v>
      </c>
    </row>
    <row r="9096" spans="1:32" x14ac:dyDescent="0.3">
      <c r="A9096" t="s">
        <v>122</v>
      </c>
      <c r="B9096">
        <f t="shared" si="142"/>
        <v>83</v>
      </c>
      <c r="C9096" t="s">
        <v>33</v>
      </c>
      <c r="D9096" s="1">
        <v>46115</v>
      </c>
      <c r="E9096" t="s">
        <v>38</v>
      </c>
      <c r="AF9096">
        <f>IF(excel_project[[#This Row],[Total Messages]]&gt;0,1,0)</f>
        <v>0</v>
      </c>
    </row>
    <row r="9097" spans="1:32" x14ac:dyDescent="0.3">
      <c r="A9097" t="s">
        <v>122</v>
      </c>
      <c r="B9097">
        <f t="shared" si="142"/>
        <v>83</v>
      </c>
      <c r="C9097" t="s">
        <v>33</v>
      </c>
      <c r="D9097" s="1">
        <v>46116</v>
      </c>
      <c r="E9097" t="s">
        <v>39</v>
      </c>
      <c r="AF9097">
        <f>IF(excel_project[[#This Row],[Total Messages]]&gt;0,1,0)</f>
        <v>0</v>
      </c>
    </row>
    <row r="9098" spans="1:32" x14ac:dyDescent="0.3">
      <c r="A9098" t="s">
        <v>122</v>
      </c>
      <c r="B9098">
        <f t="shared" si="142"/>
        <v>83</v>
      </c>
      <c r="C9098" t="s">
        <v>33</v>
      </c>
      <c r="D9098" s="1">
        <v>46117</v>
      </c>
      <c r="E9098" t="s">
        <v>40</v>
      </c>
      <c r="AF9098">
        <f>IF(excel_project[[#This Row],[Total Messages]]&gt;0,1,0)</f>
        <v>0</v>
      </c>
    </row>
    <row r="9099" spans="1:32" x14ac:dyDescent="0.3">
      <c r="A9099" t="s">
        <v>122</v>
      </c>
      <c r="B9099">
        <f t="shared" si="142"/>
        <v>83</v>
      </c>
      <c r="C9099" t="s">
        <v>33</v>
      </c>
      <c r="D9099" s="1">
        <v>46118</v>
      </c>
      <c r="E9099" t="s">
        <v>30</v>
      </c>
      <c r="AF9099">
        <f>IF(excel_project[[#This Row],[Total Messages]]&gt;0,1,0)</f>
        <v>0</v>
      </c>
    </row>
    <row r="9100" spans="1:32" x14ac:dyDescent="0.3">
      <c r="A9100" t="s">
        <v>122</v>
      </c>
      <c r="B9100">
        <f t="shared" si="142"/>
        <v>83</v>
      </c>
      <c r="C9100" t="s">
        <v>33</v>
      </c>
      <c r="D9100" s="1">
        <v>46119</v>
      </c>
      <c r="E9100" t="s">
        <v>34</v>
      </c>
      <c r="AF9100">
        <f>IF(excel_project[[#This Row],[Total Messages]]&gt;0,1,0)</f>
        <v>0</v>
      </c>
    </row>
    <row r="9101" spans="1:32" x14ac:dyDescent="0.3">
      <c r="A9101" t="s">
        <v>122</v>
      </c>
      <c r="B9101">
        <f t="shared" si="142"/>
        <v>83</v>
      </c>
      <c r="C9101" t="s">
        <v>33</v>
      </c>
      <c r="D9101" s="1">
        <v>46120</v>
      </c>
      <c r="E9101" t="s">
        <v>35</v>
      </c>
      <c r="AF9101">
        <f>IF(excel_project[[#This Row],[Total Messages]]&gt;0,1,0)</f>
        <v>0</v>
      </c>
    </row>
    <row r="9102" spans="1:32" x14ac:dyDescent="0.3">
      <c r="A9102" t="s">
        <v>122</v>
      </c>
      <c r="B9102">
        <f t="shared" si="142"/>
        <v>83</v>
      </c>
      <c r="C9102" t="s">
        <v>33</v>
      </c>
      <c r="D9102" s="1">
        <v>46121</v>
      </c>
      <c r="E9102" t="s">
        <v>36</v>
      </c>
      <c r="AF9102">
        <f>IF(excel_project[[#This Row],[Total Messages]]&gt;0,1,0)</f>
        <v>0</v>
      </c>
    </row>
    <row r="9103" spans="1:32" x14ac:dyDescent="0.3">
      <c r="A9103" t="s">
        <v>122</v>
      </c>
      <c r="B9103">
        <f t="shared" si="142"/>
        <v>83</v>
      </c>
      <c r="C9103" t="s">
        <v>33</v>
      </c>
      <c r="D9103" s="1">
        <v>46122</v>
      </c>
      <c r="E9103" t="s">
        <v>38</v>
      </c>
      <c r="AF9103">
        <f>IF(excel_project[[#This Row],[Total Messages]]&gt;0,1,0)</f>
        <v>0</v>
      </c>
    </row>
    <row r="9104" spans="1:32" x14ac:dyDescent="0.3">
      <c r="A9104" t="s">
        <v>122</v>
      </c>
      <c r="B9104">
        <f t="shared" si="142"/>
        <v>83</v>
      </c>
      <c r="C9104" t="s">
        <v>33</v>
      </c>
      <c r="D9104" s="1">
        <v>46123</v>
      </c>
      <c r="E9104" t="s">
        <v>39</v>
      </c>
      <c r="AF9104">
        <f>IF(excel_project[[#This Row],[Total Messages]]&gt;0,1,0)</f>
        <v>0</v>
      </c>
    </row>
    <row r="9105" spans="1:32" x14ac:dyDescent="0.3">
      <c r="A9105" t="s">
        <v>122</v>
      </c>
      <c r="B9105">
        <f t="shared" si="142"/>
        <v>83</v>
      </c>
      <c r="C9105" t="s">
        <v>33</v>
      </c>
      <c r="D9105" s="1">
        <v>46124</v>
      </c>
      <c r="E9105" t="s">
        <v>40</v>
      </c>
      <c r="AF9105">
        <f>IF(excel_project[[#This Row],[Total Messages]]&gt;0,1,0)</f>
        <v>0</v>
      </c>
    </row>
    <row r="9106" spans="1:32" x14ac:dyDescent="0.3">
      <c r="A9106" t="s">
        <v>122</v>
      </c>
      <c r="B9106">
        <f t="shared" si="142"/>
        <v>83</v>
      </c>
      <c r="C9106" t="s">
        <v>33</v>
      </c>
      <c r="D9106" s="1">
        <v>46125</v>
      </c>
      <c r="E9106" t="s">
        <v>30</v>
      </c>
      <c r="AF9106">
        <f>IF(excel_project[[#This Row],[Total Messages]]&gt;0,1,0)</f>
        <v>0</v>
      </c>
    </row>
    <row r="9107" spans="1:32" x14ac:dyDescent="0.3">
      <c r="A9107" t="s">
        <v>122</v>
      </c>
      <c r="B9107">
        <f t="shared" si="142"/>
        <v>83</v>
      </c>
      <c r="C9107" t="s">
        <v>33</v>
      </c>
      <c r="D9107" s="1">
        <v>46126</v>
      </c>
      <c r="E9107" t="s">
        <v>34</v>
      </c>
      <c r="AF9107">
        <f>IF(excel_project[[#This Row],[Total Messages]]&gt;0,1,0)</f>
        <v>0</v>
      </c>
    </row>
    <row r="9108" spans="1:32" x14ac:dyDescent="0.3">
      <c r="A9108" t="s">
        <v>122</v>
      </c>
      <c r="B9108">
        <f t="shared" si="142"/>
        <v>83</v>
      </c>
      <c r="C9108" t="s">
        <v>33</v>
      </c>
      <c r="D9108" s="1">
        <v>46127</v>
      </c>
      <c r="E9108" t="s">
        <v>35</v>
      </c>
      <c r="AF9108">
        <f>IF(excel_project[[#This Row],[Total Messages]]&gt;0,1,0)</f>
        <v>0</v>
      </c>
    </row>
    <row r="9109" spans="1:32" x14ac:dyDescent="0.3">
      <c r="A9109" t="s">
        <v>122</v>
      </c>
      <c r="B9109">
        <f t="shared" si="142"/>
        <v>83</v>
      </c>
      <c r="C9109" t="s">
        <v>33</v>
      </c>
      <c r="D9109" s="1">
        <v>46128</v>
      </c>
      <c r="E9109" t="s">
        <v>36</v>
      </c>
      <c r="AF9109">
        <f>IF(excel_project[[#This Row],[Total Messages]]&gt;0,1,0)</f>
        <v>0</v>
      </c>
    </row>
    <row r="9110" spans="1:32" x14ac:dyDescent="0.3">
      <c r="A9110" t="s">
        <v>122</v>
      </c>
      <c r="B9110">
        <f t="shared" si="142"/>
        <v>83</v>
      </c>
      <c r="C9110" t="s">
        <v>33</v>
      </c>
      <c r="D9110" s="1">
        <v>46129</v>
      </c>
      <c r="E9110" t="s">
        <v>38</v>
      </c>
      <c r="AF9110">
        <f>IF(excel_project[[#This Row],[Total Messages]]&gt;0,1,0)</f>
        <v>0</v>
      </c>
    </row>
    <row r="9111" spans="1:32" x14ac:dyDescent="0.3">
      <c r="A9111" t="s">
        <v>122</v>
      </c>
      <c r="B9111">
        <f t="shared" si="142"/>
        <v>83</v>
      </c>
      <c r="C9111" t="s">
        <v>33</v>
      </c>
      <c r="D9111" s="1">
        <v>46130</v>
      </c>
      <c r="E9111" t="s">
        <v>39</v>
      </c>
      <c r="AF9111">
        <f>IF(excel_project[[#This Row],[Total Messages]]&gt;0,1,0)</f>
        <v>0</v>
      </c>
    </row>
    <row r="9112" spans="1:32" x14ac:dyDescent="0.3">
      <c r="A9112" t="s">
        <v>122</v>
      </c>
      <c r="B9112">
        <f t="shared" si="142"/>
        <v>83</v>
      </c>
      <c r="C9112" t="s">
        <v>33</v>
      </c>
      <c r="D9112" s="1">
        <v>46131</v>
      </c>
      <c r="E9112" t="s">
        <v>40</v>
      </c>
      <c r="AF9112">
        <f>IF(excel_project[[#This Row],[Total Messages]]&gt;0,1,0)</f>
        <v>0</v>
      </c>
    </row>
    <row r="9113" spans="1:32" x14ac:dyDescent="0.3">
      <c r="A9113" t="s">
        <v>122</v>
      </c>
      <c r="B9113">
        <f t="shared" si="142"/>
        <v>83</v>
      </c>
      <c r="C9113" t="s">
        <v>33</v>
      </c>
      <c r="D9113" s="1">
        <v>46132</v>
      </c>
      <c r="E9113" t="s">
        <v>30</v>
      </c>
      <c r="AF9113">
        <f>IF(excel_project[[#This Row],[Total Messages]]&gt;0,1,0)</f>
        <v>0</v>
      </c>
    </row>
    <row r="9114" spans="1:32" x14ac:dyDescent="0.3">
      <c r="A9114" t="s">
        <v>122</v>
      </c>
      <c r="B9114">
        <f t="shared" si="142"/>
        <v>83</v>
      </c>
      <c r="C9114" t="s">
        <v>33</v>
      </c>
      <c r="D9114" s="1">
        <v>46133</v>
      </c>
      <c r="E9114" t="s">
        <v>34</v>
      </c>
      <c r="AF9114">
        <f>IF(excel_project[[#This Row],[Total Messages]]&gt;0,1,0)</f>
        <v>0</v>
      </c>
    </row>
    <row r="9115" spans="1:32" x14ac:dyDescent="0.3">
      <c r="A9115" t="s">
        <v>122</v>
      </c>
      <c r="B9115">
        <f t="shared" si="142"/>
        <v>83</v>
      </c>
      <c r="C9115" t="s">
        <v>33</v>
      </c>
      <c r="D9115" s="1">
        <v>46134</v>
      </c>
      <c r="E9115" t="s">
        <v>35</v>
      </c>
      <c r="AF9115">
        <f>IF(excel_project[[#This Row],[Total Messages]]&gt;0,1,0)</f>
        <v>0</v>
      </c>
    </row>
    <row r="9116" spans="1:32" x14ac:dyDescent="0.3">
      <c r="A9116" t="s">
        <v>122</v>
      </c>
      <c r="B9116">
        <f t="shared" si="142"/>
        <v>83</v>
      </c>
      <c r="C9116" t="s">
        <v>33</v>
      </c>
      <c r="D9116" s="1">
        <v>46135</v>
      </c>
      <c r="E9116" t="s">
        <v>36</v>
      </c>
      <c r="AF9116">
        <f>IF(excel_project[[#This Row],[Total Messages]]&gt;0,1,0)</f>
        <v>0</v>
      </c>
    </row>
    <row r="9117" spans="1:32" x14ac:dyDescent="0.3">
      <c r="A9117" t="s">
        <v>122</v>
      </c>
      <c r="B9117">
        <f t="shared" si="142"/>
        <v>83</v>
      </c>
      <c r="C9117" t="s">
        <v>33</v>
      </c>
      <c r="D9117" s="1">
        <v>46136</v>
      </c>
      <c r="E9117" t="s">
        <v>38</v>
      </c>
      <c r="AF9117">
        <f>IF(excel_project[[#This Row],[Total Messages]]&gt;0,1,0)</f>
        <v>0</v>
      </c>
    </row>
    <row r="9118" spans="1:32" x14ac:dyDescent="0.3">
      <c r="A9118" t="s">
        <v>122</v>
      </c>
      <c r="B9118">
        <f t="shared" si="142"/>
        <v>83</v>
      </c>
      <c r="C9118" t="s">
        <v>33</v>
      </c>
      <c r="D9118" s="1">
        <v>46137</v>
      </c>
      <c r="E9118" t="s">
        <v>39</v>
      </c>
      <c r="AF9118">
        <f>IF(excel_project[[#This Row],[Total Messages]]&gt;0,1,0)</f>
        <v>0</v>
      </c>
    </row>
    <row r="9119" spans="1:32" x14ac:dyDescent="0.3">
      <c r="A9119" t="s">
        <v>122</v>
      </c>
      <c r="B9119">
        <f t="shared" si="142"/>
        <v>83</v>
      </c>
      <c r="C9119" t="s">
        <v>33</v>
      </c>
      <c r="D9119" s="1">
        <v>46138</v>
      </c>
      <c r="E9119" t="s">
        <v>40</v>
      </c>
      <c r="AF9119">
        <f>IF(excel_project[[#This Row],[Total Messages]]&gt;0,1,0)</f>
        <v>0</v>
      </c>
    </row>
    <row r="9120" spans="1:32" x14ac:dyDescent="0.3">
      <c r="A9120" t="s">
        <v>122</v>
      </c>
      <c r="B9120">
        <f t="shared" si="142"/>
        <v>83</v>
      </c>
      <c r="C9120" t="s">
        <v>33</v>
      </c>
      <c r="D9120" s="1">
        <v>46139</v>
      </c>
      <c r="E9120" t="s">
        <v>30</v>
      </c>
      <c r="AF9120">
        <f>IF(excel_project[[#This Row],[Total Messages]]&gt;0,1,0)</f>
        <v>0</v>
      </c>
    </row>
    <row r="9121" spans="1:32" x14ac:dyDescent="0.3">
      <c r="A9121" t="s">
        <v>122</v>
      </c>
      <c r="B9121">
        <f t="shared" si="142"/>
        <v>83</v>
      </c>
      <c r="C9121" t="s">
        <v>33</v>
      </c>
      <c r="D9121" s="1">
        <v>46140</v>
      </c>
      <c r="E9121" t="s">
        <v>34</v>
      </c>
      <c r="AF9121">
        <f>IF(excel_project[[#This Row],[Total Messages]]&gt;0,1,0)</f>
        <v>0</v>
      </c>
    </row>
    <row r="9122" spans="1:32" x14ac:dyDescent="0.3">
      <c r="A9122" t="s">
        <v>122</v>
      </c>
      <c r="B9122">
        <f t="shared" si="142"/>
        <v>83</v>
      </c>
      <c r="C9122" t="s">
        <v>33</v>
      </c>
      <c r="D9122" s="1">
        <v>46141</v>
      </c>
      <c r="E9122" t="s">
        <v>35</v>
      </c>
      <c r="AF9122">
        <f>IF(excel_project[[#This Row],[Total Messages]]&gt;0,1,0)</f>
        <v>0</v>
      </c>
    </row>
    <row r="9123" spans="1:32" x14ac:dyDescent="0.3">
      <c r="A9123" t="s">
        <v>122</v>
      </c>
      <c r="B9123">
        <f t="shared" si="142"/>
        <v>83</v>
      </c>
      <c r="C9123" t="s">
        <v>33</v>
      </c>
      <c r="D9123" s="1">
        <v>46142</v>
      </c>
      <c r="E9123" t="s">
        <v>36</v>
      </c>
      <c r="AF9123">
        <f>IF(excel_project[[#This Row],[Total Messages]]&gt;0,1,0)</f>
        <v>0</v>
      </c>
    </row>
    <row r="9124" spans="1:32" x14ac:dyDescent="0.3">
      <c r="A9124" t="s">
        <v>122</v>
      </c>
      <c r="B9124">
        <f t="shared" si="142"/>
        <v>83</v>
      </c>
      <c r="C9124" t="s">
        <v>33</v>
      </c>
      <c r="D9124" s="1">
        <v>46143</v>
      </c>
      <c r="E9124" t="s">
        <v>38</v>
      </c>
      <c r="AF9124">
        <f>IF(excel_project[[#This Row],[Total Messages]]&gt;0,1,0)</f>
        <v>0</v>
      </c>
    </row>
    <row r="9125" spans="1:32" x14ac:dyDescent="0.3">
      <c r="A9125" t="s">
        <v>122</v>
      </c>
      <c r="B9125">
        <f t="shared" si="142"/>
        <v>83</v>
      </c>
      <c r="C9125" t="s">
        <v>33</v>
      </c>
      <c r="D9125" s="1">
        <v>46144</v>
      </c>
      <c r="E9125" t="s">
        <v>39</v>
      </c>
      <c r="AF9125">
        <f>IF(excel_project[[#This Row],[Total Messages]]&gt;0,1,0)</f>
        <v>0</v>
      </c>
    </row>
    <row r="9126" spans="1:32" x14ac:dyDescent="0.3">
      <c r="A9126" t="s">
        <v>122</v>
      </c>
      <c r="B9126">
        <f t="shared" si="142"/>
        <v>83</v>
      </c>
      <c r="C9126" t="s">
        <v>33</v>
      </c>
      <c r="D9126" s="1">
        <v>46145</v>
      </c>
      <c r="E9126" t="s">
        <v>40</v>
      </c>
      <c r="AF9126">
        <f>IF(excel_project[[#This Row],[Total Messages]]&gt;0,1,0)</f>
        <v>0</v>
      </c>
    </row>
    <row r="9127" spans="1:32" x14ac:dyDescent="0.3">
      <c r="A9127" t="s">
        <v>122</v>
      </c>
      <c r="B9127">
        <f t="shared" si="142"/>
        <v>83</v>
      </c>
      <c r="C9127" t="s">
        <v>33</v>
      </c>
      <c r="D9127" s="1">
        <v>46146</v>
      </c>
      <c r="E9127" t="s">
        <v>30</v>
      </c>
      <c r="AF9127">
        <f>IF(excel_project[[#This Row],[Total Messages]]&gt;0,1,0)</f>
        <v>0</v>
      </c>
    </row>
    <row r="9128" spans="1:32" x14ac:dyDescent="0.3">
      <c r="A9128" t="s">
        <v>122</v>
      </c>
      <c r="B9128">
        <f t="shared" si="142"/>
        <v>83</v>
      </c>
      <c r="C9128" t="s">
        <v>33</v>
      </c>
      <c r="D9128" s="1">
        <v>46147</v>
      </c>
      <c r="E9128" t="s">
        <v>34</v>
      </c>
      <c r="AF9128">
        <f>IF(excel_project[[#This Row],[Total Messages]]&gt;0,1,0)</f>
        <v>0</v>
      </c>
    </row>
    <row r="9129" spans="1:32" x14ac:dyDescent="0.3">
      <c r="A9129" t="s">
        <v>122</v>
      </c>
      <c r="B9129">
        <f t="shared" si="142"/>
        <v>83</v>
      </c>
      <c r="C9129" t="s">
        <v>33</v>
      </c>
      <c r="D9129" s="1">
        <v>46148</v>
      </c>
      <c r="E9129" t="s">
        <v>35</v>
      </c>
      <c r="AF9129">
        <f>IF(excel_project[[#This Row],[Total Messages]]&gt;0,1,0)</f>
        <v>0</v>
      </c>
    </row>
    <row r="9130" spans="1:32" x14ac:dyDescent="0.3">
      <c r="A9130" t="s">
        <v>122</v>
      </c>
      <c r="B9130">
        <f t="shared" si="142"/>
        <v>83</v>
      </c>
      <c r="C9130" t="s">
        <v>33</v>
      </c>
      <c r="D9130" s="1">
        <v>46149</v>
      </c>
      <c r="E9130" t="s">
        <v>36</v>
      </c>
      <c r="AF9130">
        <f>IF(excel_project[[#This Row],[Total Messages]]&gt;0,1,0)</f>
        <v>0</v>
      </c>
    </row>
    <row r="9131" spans="1:32" x14ac:dyDescent="0.3">
      <c r="A9131" t="s">
        <v>122</v>
      </c>
      <c r="B9131">
        <f t="shared" si="142"/>
        <v>83</v>
      </c>
      <c r="C9131" t="s">
        <v>33</v>
      </c>
      <c r="D9131" s="1">
        <v>46150</v>
      </c>
      <c r="E9131" t="s">
        <v>38</v>
      </c>
      <c r="AF9131">
        <f>IF(excel_project[[#This Row],[Total Messages]]&gt;0,1,0)</f>
        <v>0</v>
      </c>
    </row>
    <row r="9132" spans="1:32" x14ac:dyDescent="0.3">
      <c r="A9132" t="s">
        <v>123</v>
      </c>
      <c r="B9132">
        <f t="shared" si="142"/>
        <v>84</v>
      </c>
      <c r="C9132" t="s">
        <v>33</v>
      </c>
      <c r="D9132" s="1">
        <v>46041</v>
      </c>
      <c r="E9132" t="s">
        <v>30</v>
      </c>
      <c r="AF9132">
        <f>IF(excel_project[[#This Row],[Total Messages]]&gt;0,1,0)</f>
        <v>0</v>
      </c>
    </row>
    <row r="9133" spans="1:32" x14ac:dyDescent="0.3">
      <c r="A9133" t="s">
        <v>123</v>
      </c>
      <c r="B9133">
        <f t="shared" si="142"/>
        <v>84</v>
      </c>
      <c r="C9133" t="s">
        <v>33</v>
      </c>
      <c r="D9133" s="1">
        <v>46042</v>
      </c>
      <c r="E9133" t="s">
        <v>34</v>
      </c>
      <c r="AF9133">
        <f>IF(excel_project[[#This Row],[Total Messages]]&gt;0,1,0)</f>
        <v>0</v>
      </c>
    </row>
    <row r="9134" spans="1:32" x14ac:dyDescent="0.3">
      <c r="A9134" t="s">
        <v>123</v>
      </c>
      <c r="B9134">
        <f t="shared" si="142"/>
        <v>84</v>
      </c>
      <c r="C9134" t="s">
        <v>33</v>
      </c>
      <c r="D9134" s="1">
        <v>46043</v>
      </c>
      <c r="E9134" t="s">
        <v>35</v>
      </c>
      <c r="AF9134">
        <f>IF(excel_project[[#This Row],[Total Messages]]&gt;0,1,0)</f>
        <v>0</v>
      </c>
    </row>
    <row r="9135" spans="1:32" x14ac:dyDescent="0.3">
      <c r="A9135" t="s">
        <v>123</v>
      </c>
      <c r="B9135">
        <f t="shared" si="142"/>
        <v>84</v>
      </c>
      <c r="C9135" t="s">
        <v>33</v>
      </c>
      <c r="D9135" s="1">
        <v>46044</v>
      </c>
      <c r="E9135" t="s">
        <v>36</v>
      </c>
      <c r="AF9135">
        <f>IF(excel_project[[#This Row],[Total Messages]]&gt;0,1,0)</f>
        <v>0</v>
      </c>
    </row>
    <row r="9136" spans="1:32" x14ac:dyDescent="0.3">
      <c r="A9136" t="s">
        <v>123</v>
      </c>
      <c r="B9136">
        <f t="shared" si="142"/>
        <v>84</v>
      </c>
      <c r="C9136" t="s">
        <v>33</v>
      </c>
      <c r="D9136" s="1">
        <v>46045</v>
      </c>
      <c r="E9136" t="s">
        <v>38</v>
      </c>
      <c r="AF9136">
        <f>IF(excel_project[[#This Row],[Total Messages]]&gt;0,1,0)</f>
        <v>0</v>
      </c>
    </row>
    <row r="9137" spans="1:32" x14ac:dyDescent="0.3">
      <c r="A9137" t="s">
        <v>123</v>
      </c>
      <c r="B9137">
        <f t="shared" si="142"/>
        <v>84</v>
      </c>
      <c r="C9137" t="s">
        <v>33</v>
      </c>
      <c r="D9137" s="1">
        <v>46046</v>
      </c>
      <c r="E9137" t="s">
        <v>39</v>
      </c>
      <c r="AF9137">
        <f>IF(excel_project[[#This Row],[Total Messages]]&gt;0,1,0)</f>
        <v>0</v>
      </c>
    </row>
    <row r="9138" spans="1:32" x14ac:dyDescent="0.3">
      <c r="A9138" t="s">
        <v>123</v>
      </c>
      <c r="B9138">
        <f t="shared" si="142"/>
        <v>84</v>
      </c>
      <c r="C9138" t="s">
        <v>33</v>
      </c>
      <c r="D9138" s="1">
        <v>46047</v>
      </c>
      <c r="E9138" t="s">
        <v>40</v>
      </c>
      <c r="AF9138">
        <f>IF(excel_project[[#This Row],[Total Messages]]&gt;0,1,0)</f>
        <v>0</v>
      </c>
    </row>
    <row r="9139" spans="1:32" x14ac:dyDescent="0.3">
      <c r="A9139" t="s">
        <v>123</v>
      </c>
      <c r="B9139">
        <f t="shared" si="142"/>
        <v>84</v>
      </c>
      <c r="C9139" t="s">
        <v>33</v>
      </c>
      <c r="D9139" s="1">
        <v>46048</v>
      </c>
      <c r="E9139" t="s">
        <v>30</v>
      </c>
      <c r="AF9139">
        <f>IF(excel_project[[#This Row],[Total Messages]]&gt;0,1,0)</f>
        <v>0</v>
      </c>
    </row>
    <row r="9140" spans="1:32" x14ac:dyDescent="0.3">
      <c r="A9140" t="s">
        <v>123</v>
      </c>
      <c r="B9140">
        <f t="shared" si="142"/>
        <v>84</v>
      </c>
      <c r="C9140" t="s">
        <v>33</v>
      </c>
      <c r="D9140" s="1">
        <v>46049</v>
      </c>
      <c r="E9140" t="s">
        <v>34</v>
      </c>
      <c r="AF9140">
        <f>IF(excel_project[[#This Row],[Total Messages]]&gt;0,1,0)</f>
        <v>0</v>
      </c>
    </row>
    <row r="9141" spans="1:32" x14ac:dyDescent="0.3">
      <c r="A9141" t="s">
        <v>123</v>
      </c>
      <c r="B9141">
        <f t="shared" si="142"/>
        <v>84</v>
      </c>
      <c r="C9141" t="s">
        <v>33</v>
      </c>
      <c r="D9141" s="1">
        <v>46050</v>
      </c>
      <c r="E9141" t="s">
        <v>35</v>
      </c>
      <c r="AF9141">
        <f>IF(excel_project[[#This Row],[Total Messages]]&gt;0,1,0)</f>
        <v>0</v>
      </c>
    </row>
    <row r="9142" spans="1:32" x14ac:dyDescent="0.3">
      <c r="A9142" t="s">
        <v>123</v>
      </c>
      <c r="B9142">
        <f t="shared" si="142"/>
        <v>84</v>
      </c>
      <c r="C9142" t="s">
        <v>33</v>
      </c>
      <c r="D9142" s="1">
        <v>46051</v>
      </c>
      <c r="E9142" t="s">
        <v>36</v>
      </c>
      <c r="AF9142">
        <f>IF(excel_project[[#This Row],[Total Messages]]&gt;0,1,0)</f>
        <v>0</v>
      </c>
    </row>
    <row r="9143" spans="1:32" x14ac:dyDescent="0.3">
      <c r="A9143" t="s">
        <v>123</v>
      </c>
      <c r="B9143">
        <f t="shared" si="142"/>
        <v>84</v>
      </c>
      <c r="C9143" t="s">
        <v>33</v>
      </c>
      <c r="D9143" s="1">
        <v>46052</v>
      </c>
      <c r="E9143" t="s">
        <v>38</v>
      </c>
      <c r="AF9143">
        <f>IF(excel_project[[#This Row],[Total Messages]]&gt;0,1,0)</f>
        <v>0</v>
      </c>
    </row>
    <row r="9144" spans="1:32" x14ac:dyDescent="0.3">
      <c r="A9144" t="s">
        <v>123</v>
      </c>
      <c r="B9144">
        <f t="shared" si="142"/>
        <v>84</v>
      </c>
      <c r="C9144" t="s">
        <v>33</v>
      </c>
      <c r="D9144" s="1">
        <v>46053</v>
      </c>
      <c r="E9144" t="s">
        <v>39</v>
      </c>
      <c r="AF9144">
        <f>IF(excel_project[[#This Row],[Total Messages]]&gt;0,1,0)</f>
        <v>0</v>
      </c>
    </row>
    <row r="9145" spans="1:32" x14ac:dyDescent="0.3">
      <c r="A9145" t="s">
        <v>123</v>
      </c>
      <c r="B9145">
        <f t="shared" si="142"/>
        <v>84</v>
      </c>
      <c r="C9145" t="s">
        <v>33</v>
      </c>
      <c r="D9145" s="1">
        <v>46054</v>
      </c>
      <c r="E9145" t="s">
        <v>40</v>
      </c>
      <c r="AF9145">
        <f>IF(excel_project[[#This Row],[Total Messages]]&gt;0,1,0)</f>
        <v>0</v>
      </c>
    </row>
    <row r="9146" spans="1:32" x14ac:dyDescent="0.3">
      <c r="A9146" t="s">
        <v>123</v>
      </c>
      <c r="B9146">
        <f t="shared" si="142"/>
        <v>84</v>
      </c>
      <c r="C9146" t="s">
        <v>33</v>
      </c>
      <c r="D9146" s="1">
        <v>46055</v>
      </c>
      <c r="E9146" t="s">
        <v>30</v>
      </c>
      <c r="AF9146">
        <f>IF(excel_project[[#This Row],[Total Messages]]&gt;0,1,0)</f>
        <v>0</v>
      </c>
    </row>
    <row r="9147" spans="1:32" x14ac:dyDescent="0.3">
      <c r="A9147" t="s">
        <v>123</v>
      </c>
      <c r="B9147">
        <f t="shared" si="142"/>
        <v>84</v>
      </c>
      <c r="C9147" t="s">
        <v>33</v>
      </c>
      <c r="D9147" s="1">
        <v>46056</v>
      </c>
      <c r="E9147" t="s">
        <v>34</v>
      </c>
      <c r="AF9147">
        <f>IF(excel_project[[#This Row],[Total Messages]]&gt;0,1,0)</f>
        <v>0</v>
      </c>
    </row>
    <row r="9148" spans="1:32" x14ac:dyDescent="0.3">
      <c r="A9148" t="s">
        <v>123</v>
      </c>
      <c r="B9148">
        <f t="shared" si="142"/>
        <v>84</v>
      </c>
      <c r="C9148" t="s">
        <v>33</v>
      </c>
      <c r="D9148" s="1">
        <v>46057</v>
      </c>
      <c r="E9148" t="s">
        <v>35</v>
      </c>
      <c r="AF9148">
        <f>IF(excel_project[[#This Row],[Total Messages]]&gt;0,1,0)</f>
        <v>0</v>
      </c>
    </row>
    <row r="9149" spans="1:32" x14ac:dyDescent="0.3">
      <c r="A9149" t="s">
        <v>123</v>
      </c>
      <c r="B9149">
        <f t="shared" si="142"/>
        <v>84</v>
      </c>
      <c r="C9149" t="s">
        <v>33</v>
      </c>
      <c r="D9149" s="1">
        <v>46058</v>
      </c>
      <c r="E9149" t="s">
        <v>36</v>
      </c>
      <c r="AF9149">
        <f>IF(excel_project[[#This Row],[Total Messages]]&gt;0,1,0)</f>
        <v>0</v>
      </c>
    </row>
    <row r="9150" spans="1:32" x14ac:dyDescent="0.3">
      <c r="A9150" t="s">
        <v>123</v>
      </c>
      <c r="B9150">
        <f t="shared" si="142"/>
        <v>84</v>
      </c>
      <c r="C9150" t="s">
        <v>33</v>
      </c>
      <c r="D9150" s="1">
        <v>46059</v>
      </c>
      <c r="E9150" t="s">
        <v>38</v>
      </c>
      <c r="AF9150">
        <f>IF(excel_project[[#This Row],[Total Messages]]&gt;0,1,0)</f>
        <v>0</v>
      </c>
    </row>
    <row r="9151" spans="1:32" x14ac:dyDescent="0.3">
      <c r="A9151" t="s">
        <v>123</v>
      </c>
      <c r="B9151">
        <f t="shared" si="142"/>
        <v>84</v>
      </c>
      <c r="C9151" t="s">
        <v>33</v>
      </c>
      <c r="D9151" s="1">
        <v>46060</v>
      </c>
      <c r="E9151" t="s">
        <v>39</v>
      </c>
      <c r="AF9151">
        <f>IF(excel_project[[#This Row],[Total Messages]]&gt;0,1,0)</f>
        <v>0</v>
      </c>
    </row>
    <row r="9152" spans="1:32" x14ac:dyDescent="0.3">
      <c r="A9152" t="s">
        <v>123</v>
      </c>
      <c r="B9152">
        <f t="shared" si="142"/>
        <v>84</v>
      </c>
      <c r="C9152" t="s">
        <v>33</v>
      </c>
      <c r="D9152" s="1">
        <v>46061</v>
      </c>
      <c r="E9152" t="s">
        <v>40</v>
      </c>
      <c r="AF9152">
        <f>IF(excel_project[[#This Row],[Total Messages]]&gt;0,1,0)</f>
        <v>0</v>
      </c>
    </row>
    <row r="9153" spans="1:32" x14ac:dyDescent="0.3">
      <c r="A9153" t="s">
        <v>123</v>
      </c>
      <c r="B9153">
        <f t="shared" si="142"/>
        <v>84</v>
      </c>
      <c r="C9153" t="s">
        <v>33</v>
      </c>
      <c r="D9153" s="1">
        <v>46062</v>
      </c>
      <c r="E9153" t="s">
        <v>30</v>
      </c>
      <c r="AF9153">
        <f>IF(excel_project[[#This Row],[Total Messages]]&gt;0,1,0)</f>
        <v>0</v>
      </c>
    </row>
    <row r="9154" spans="1:32" x14ac:dyDescent="0.3">
      <c r="A9154" t="s">
        <v>123</v>
      </c>
      <c r="B9154">
        <f t="shared" ref="B9154:B9217" si="143">VALUE(LEFT(A9154,LEN(A9154)-1))</f>
        <v>84</v>
      </c>
      <c r="C9154" t="s">
        <v>33</v>
      </c>
      <c r="D9154" s="1">
        <v>46063</v>
      </c>
      <c r="E9154" t="s">
        <v>34</v>
      </c>
      <c r="AF9154">
        <f>IF(excel_project[[#This Row],[Total Messages]]&gt;0,1,0)</f>
        <v>0</v>
      </c>
    </row>
    <row r="9155" spans="1:32" x14ac:dyDescent="0.3">
      <c r="A9155" t="s">
        <v>123</v>
      </c>
      <c r="B9155">
        <f t="shared" si="143"/>
        <v>84</v>
      </c>
      <c r="C9155" t="s">
        <v>33</v>
      </c>
      <c r="D9155" s="1">
        <v>46064</v>
      </c>
      <c r="E9155" t="s">
        <v>35</v>
      </c>
      <c r="AF9155">
        <f>IF(excel_project[[#This Row],[Total Messages]]&gt;0,1,0)</f>
        <v>0</v>
      </c>
    </row>
    <row r="9156" spans="1:32" x14ac:dyDescent="0.3">
      <c r="A9156" t="s">
        <v>123</v>
      </c>
      <c r="B9156">
        <f t="shared" si="143"/>
        <v>84</v>
      </c>
      <c r="C9156" t="s">
        <v>33</v>
      </c>
      <c r="D9156" s="1">
        <v>46065</v>
      </c>
      <c r="E9156" t="s">
        <v>36</v>
      </c>
      <c r="AF9156">
        <f>IF(excel_project[[#This Row],[Total Messages]]&gt;0,1,0)</f>
        <v>0</v>
      </c>
    </row>
    <row r="9157" spans="1:32" x14ac:dyDescent="0.3">
      <c r="A9157" t="s">
        <v>123</v>
      </c>
      <c r="B9157">
        <f t="shared" si="143"/>
        <v>84</v>
      </c>
      <c r="C9157" t="s">
        <v>33</v>
      </c>
      <c r="D9157" s="1">
        <v>46066</v>
      </c>
      <c r="E9157" t="s">
        <v>38</v>
      </c>
      <c r="AF9157">
        <f>IF(excel_project[[#This Row],[Total Messages]]&gt;0,1,0)</f>
        <v>0</v>
      </c>
    </row>
    <row r="9158" spans="1:32" x14ac:dyDescent="0.3">
      <c r="A9158" t="s">
        <v>123</v>
      </c>
      <c r="B9158">
        <f t="shared" si="143"/>
        <v>84</v>
      </c>
      <c r="C9158" t="s">
        <v>33</v>
      </c>
      <c r="D9158" s="1">
        <v>46067</v>
      </c>
      <c r="E9158" t="s">
        <v>39</v>
      </c>
      <c r="AF9158">
        <f>IF(excel_project[[#This Row],[Total Messages]]&gt;0,1,0)</f>
        <v>0</v>
      </c>
    </row>
    <row r="9159" spans="1:32" x14ac:dyDescent="0.3">
      <c r="A9159" t="s">
        <v>123</v>
      </c>
      <c r="B9159">
        <f t="shared" si="143"/>
        <v>84</v>
      </c>
      <c r="C9159" t="s">
        <v>33</v>
      </c>
      <c r="D9159" s="1">
        <v>46068</v>
      </c>
      <c r="E9159" t="s">
        <v>40</v>
      </c>
      <c r="AF9159">
        <f>IF(excel_project[[#This Row],[Total Messages]]&gt;0,1,0)</f>
        <v>0</v>
      </c>
    </row>
    <row r="9160" spans="1:32" x14ac:dyDescent="0.3">
      <c r="A9160" t="s">
        <v>123</v>
      </c>
      <c r="B9160">
        <f t="shared" si="143"/>
        <v>84</v>
      </c>
      <c r="C9160" t="s">
        <v>33</v>
      </c>
      <c r="D9160" s="1">
        <v>46069</v>
      </c>
      <c r="E9160" t="s">
        <v>30</v>
      </c>
      <c r="AF9160">
        <f>IF(excel_project[[#This Row],[Total Messages]]&gt;0,1,0)</f>
        <v>0</v>
      </c>
    </row>
    <row r="9161" spans="1:32" x14ac:dyDescent="0.3">
      <c r="A9161" t="s">
        <v>123</v>
      </c>
      <c r="B9161">
        <f t="shared" si="143"/>
        <v>84</v>
      </c>
      <c r="C9161" t="s">
        <v>33</v>
      </c>
      <c r="D9161" s="1">
        <v>46070</v>
      </c>
      <c r="E9161" t="s">
        <v>34</v>
      </c>
      <c r="AF9161">
        <f>IF(excel_project[[#This Row],[Total Messages]]&gt;0,1,0)</f>
        <v>0</v>
      </c>
    </row>
    <row r="9162" spans="1:32" x14ac:dyDescent="0.3">
      <c r="A9162" t="s">
        <v>123</v>
      </c>
      <c r="B9162">
        <f t="shared" si="143"/>
        <v>84</v>
      </c>
      <c r="C9162" t="s">
        <v>33</v>
      </c>
      <c r="D9162" s="1">
        <v>46071</v>
      </c>
      <c r="E9162" t="s">
        <v>35</v>
      </c>
      <c r="AF9162">
        <f>IF(excel_project[[#This Row],[Total Messages]]&gt;0,1,0)</f>
        <v>0</v>
      </c>
    </row>
    <row r="9163" spans="1:32" x14ac:dyDescent="0.3">
      <c r="A9163" t="s">
        <v>123</v>
      </c>
      <c r="B9163">
        <f t="shared" si="143"/>
        <v>84</v>
      </c>
      <c r="C9163" t="s">
        <v>33</v>
      </c>
      <c r="D9163" s="1">
        <v>46072</v>
      </c>
      <c r="E9163" t="s">
        <v>36</v>
      </c>
      <c r="AF9163">
        <f>IF(excel_project[[#This Row],[Total Messages]]&gt;0,1,0)</f>
        <v>0</v>
      </c>
    </row>
    <row r="9164" spans="1:32" x14ac:dyDescent="0.3">
      <c r="A9164" t="s">
        <v>123</v>
      </c>
      <c r="B9164">
        <f t="shared" si="143"/>
        <v>84</v>
      </c>
      <c r="C9164" t="s">
        <v>33</v>
      </c>
      <c r="D9164" s="1">
        <v>46073</v>
      </c>
      <c r="E9164" t="s">
        <v>38</v>
      </c>
      <c r="AF9164">
        <f>IF(excel_project[[#This Row],[Total Messages]]&gt;0,1,0)</f>
        <v>0</v>
      </c>
    </row>
    <row r="9165" spans="1:32" x14ac:dyDescent="0.3">
      <c r="A9165" t="s">
        <v>123</v>
      </c>
      <c r="B9165">
        <f t="shared" si="143"/>
        <v>84</v>
      </c>
      <c r="C9165" t="s">
        <v>33</v>
      </c>
      <c r="D9165" s="1">
        <v>46074</v>
      </c>
      <c r="E9165" t="s">
        <v>39</v>
      </c>
      <c r="AF9165">
        <f>IF(excel_project[[#This Row],[Total Messages]]&gt;0,1,0)</f>
        <v>0</v>
      </c>
    </row>
    <row r="9166" spans="1:32" x14ac:dyDescent="0.3">
      <c r="A9166" t="s">
        <v>123</v>
      </c>
      <c r="B9166">
        <f t="shared" si="143"/>
        <v>84</v>
      </c>
      <c r="C9166" t="s">
        <v>33</v>
      </c>
      <c r="D9166" s="1">
        <v>46075</v>
      </c>
      <c r="E9166" t="s">
        <v>40</v>
      </c>
      <c r="AF9166">
        <f>IF(excel_project[[#This Row],[Total Messages]]&gt;0,1,0)</f>
        <v>0</v>
      </c>
    </row>
    <row r="9167" spans="1:32" x14ac:dyDescent="0.3">
      <c r="A9167" t="s">
        <v>123</v>
      </c>
      <c r="B9167">
        <f t="shared" si="143"/>
        <v>84</v>
      </c>
      <c r="C9167" t="s">
        <v>33</v>
      </c>
      <c r="D9167" s="1">
        <v>46076</v>
      </c>
      <c r="E9167" t="s">
        <v>30</v>
      </c>
      <c r="AF9167">
        <f>IF(excel_project[[#This Row],[Total Messages]]&gt;0,1,0)</f>
        <v>0</v>
      </c>
    </row>
    <row r="9168" spans="1:32" x14ac:dyDescent="0.3">
      <c r="A9168" t="s">
        <v>123</v>
      </c>
      <c r="B9168">
        <f t="shared" si="143"/>
        <v>84</v>
      </c>
      <c r="C9168" t="s">
        <v>33</v>
      </c>
      <c r="D9168" s="1">
        <v>46077</v>
      </c>
      <c r="E9168" t="s">
        <v>34</v>
      </c>
      <c r="AF9168">
        <f>IF(excel_project[[#This Row],[Total Messages]]&gt;0,1,0)</f>
        <v>0</v>
      </c>
    </row>
    <row r="9169" spans="1:32" x14ac:dyDescent="0.3">
      <c r="A9169" t="s">
        <v>123</v>
      </c>
      <c r="B9169">
        <f t="shared" si="143"/>
        <v>84</v>
      </c>
      <c r="C9169" t="s">
        <v>33</v>
      </c>
      <c r="D9169" s="1">
        <v>46078</v>
      </c>
      <c r="E9169" t="s">
        <v>35</v>
      </c>
      <c r="AF9169">
        <f>IF(excel_project[[#This Row],[Total Messages]]&gt;0,1,0)</f>
        <v>0</v>
      </c>
    </row>
    <row r="9170" spans="1:32" x14ac:dyDescent="0.3">
      <c r="A9170" t="s">
        <v>123</v>
      </c>
      <c r="B9170">
        <f t="shared" si="143"/>
        <v>84</v>
      </c>
      <c r="C9170" t="s">
        <v>33</v>
      </c>
      <c r="D9170" s="1">
        <v>46079</v>
      </c>
      <c r="E9170" t="s">
        <v>36</v>
      </c>
      <c r="AF9170">
        <f>IF(excel_project[[#This Row],[Total Messages]]&gt;0,1,0)</f>
        <v>0</v>
      </c>
    </row>
    <row r="9171" spans="1:32" x14ac:dyDescent="0.3">
      <c r="A9171" t="s">
        <v>123</v>
      </c>
      <c r="B9171">
        <f t="shared" si="143"/>
        <v>84</v>
      </c>
      <c r="C9171" t="s">
        <v>33</v>
      </c>
      <c r="D9171" s="1">
        <v>46080</v>
      </c>
      <c r="E9171" t="s">
        <v>38</v>
      </c>
      <c r="AF9171">
        <f>IF(excel_project[[#This Row],[Total Messages]]&gt;0,1,0)</f>
        <v>0</v>
      </c>
    </row>
    <row r="9172" spans="1:32" x14ac:dyDescent="0.3">
      <c r="A9172" t="s">
        <v>123</v>
      </c>
      <c r="B9172">
        <f t="shared" si="143"/>
        <v>84</v>
      </c>
      <c r="C9172" t="s">
        <v>33</v>
      </c>
      <c r="D9172" s="1">
        <v>46081</v>
      </c>
      <c r="E9172" t="s">
        <v>39</v>
      </c>
      <c r="AF9172">
        <f>IF(excel_project[[#This Row],[Total Messages]]&gt;0,1,0)</f>
        <v>0</v>
      </c>
    </row>
    <row r="9173" spans="1:32" x14ac:dyDescent="0.3">
      <c r="A9173" t="s">
        <v>123</v>
      </c>
      <c r="B9173">
        <f t="shared" si="143"/>
        <v>84</v>
      </c>
      <c r="C9173" t="s">
        <v>33</v>
      </c>
      <c r="D9173" s="1">
        <v>46082</v>
      </c>
      <c r="E9173" t="s">
        <v>40</v>
      </c>
      <c r="AF9173">
        <f>IF(excel_project[[#This Row],[Total Messages]]&gt;0,1,0)</f>
        <v>0</v>
      </c>
    </row>
    <row r="9174" spans="1:32" x14ac:dyDescent="0.3">
      <c r="A9174" t="s">
        <v>123</v>
      </c>
      <c r="B9174">
        <f t="shared" si="143"/>
        <v>84</v>
      </c>
      <c r="C9174" t="s">
        <v>33</v>
      </c>
      <c r="D9174" s="1">
        <v>46083</v>
      </c>
      <c r="E9174" t="s">
        <v>30</v>
      </c>
      <c r="AF9174">
        <f>IF(excel_project[[#This Row],[Total Messages]]&gt;0,1,0)</f>
        <v>0</v>
      </c>
    </row>
    <row r="9175" spans="1:32" x14ac:dyDescent="0.3">
      <c r="A9175" t="s">
        <v>123</v>
      </c>
      <c r="B9175">
        <f t="shared" si="143"/>
        <v>84</v>
      </c>
      <c r="C9175" t="s">
        <v>33</v>
      </c>
      <c r="D9175" s="1">
        <v>46084</v>
      </c>
      <c r="E9175" t="s">
        <v>34</v>
      </c>
      <c r="AF9175">
        <f>IF(excel_project[[#This Row],[Total Messages]]&gt;0,1,0)</f>
        <v>0</v>
      </c>
    </row>
    <row r="9176" spans="1:32" x14ac:dyDescent="0.3">
      <c r="A9176" t="s">
        <v>123</v>
      </c>
      <c r="B9176">
        <f t="shared" si="143"/>
        <v>84</v>
      </c>
      <c r="C9176" t="s">
        <v>33</v>
      </c>
      <c r="D9176" s="1">
        <v>46085</v>
      </c>
      <c r="E9176" t="s">
        <v>35</v>
      </c>
      <c r="AF9176">
        <f>IF(excel_project[[#This Row],[Total Messages]]&gt;0,1,0)</f>
        <v>0</v>
      </c>
    </row>
    <row r="9177" spans="1:32" x14ac:dyDescent="0.3">
      <c r="A9177" t="s">
        <v>123</v>
      </c>
      <c r="B9177">
        <f t="shared" si="143"/>
        <v>84</v>
      </c>
      <c r="C9177" t="s">
        <v>33</v>
      </c>
      <c r="D9177" s="1">
        <v>46086</v>
      </c>
      <c r="E9177" t="s">
        <v>36</v>
      </c>
      <c r="AF9177">
        <f>IF(excel_project[[#This Row],[Total Messages]]&gt;0,1,0)</f>
        <v>0</v>
      </c>
    </row>
    <row r="9178" spans="1:32" x14ac:dyDescent="0.3">
      <c r="A9178" t="s">
        <v>123</v>
      </c>
      <c r="B9178">
        <f t="shared" si="143"/>
        <v>84</v>
      </c>
      <c r="C9178" t="s">
        <v>33</v>
      </c>
      <c r="D9178" s="1">
        <v>46087</v>
      </c>
      <c r="E9178" t="s">
        <v>38</v>
      </c>
      <c r="AF9178">
        <f>IF(excel_project[[#This Row],[Total Messages]]&gt;0,1,0)</f>
        <v>0</v>
      </c>
    </row>
    <row r="9179" spans="1:32" x14ac:dyDescent="0.3">
      <c r="A9179" t="s">
        <v>123</v>
      </c>
      <c r="B9179">
        <f t="shared" si="143"/>
        <v>84</v>
      </c>
      <c r="C9179" t="s">
        <v>33</v>
      </c>
      <c r="D9179" s="1">
        <v>46088</v>
      </c>
      <c r="E9179" t="s">
        <v>39</v>
      </c>
      <c r="AF9179">
        <f>IF(excel_project[[#This Row],[Total Messages]]&gt;0,1,0)</f>
        <v>0</v>
      </c>
    </row>
    <row r="9180" spans="1:32" x14ac:dyDescent="0.3">
      <c r="A9180" t="s">
        <v>123</v>
      </c>
      <c r="B9180">
        <f t="shared" si="143"/>
        <v>84</v>
      </c>
      <c r="C9180" t="s">
        <v>33</v>
      </c>
      <c r="D9180" s="1">
        <v>46089</v>
      </c>
      <c r="E9180" t="s">
        <v>40</v>
      </c>
      <c r="AF9180">
        <f>IF(excel_project[[#This Row],[Total Messages]]&gt;0,1,0)</f>
        <v>0</v>
      </c>
    </row>
    <row r="9181" spans="1:32" x14ac:dyDescent="0.3">
      <c r="A9181" t="s">
        <v>123</v>
      </c>
      <c r="B9181">
        <f t="shared" si="143"/>
        <v>84</v>
      </c>
      <c r="C9181" t="s">
        <v>33</v>
      </c>
      <c r="D9181" s="1">
        <v>46090</v>
      </c>
      <c r="E9181" t="s">
        <v>30</v>
      </c>
      <c r="AF9181">
        <f>IF(excel_project[[#This Row],[Total Messages]]&gt;0,1,0)</f>
        <v>0</v>
      </c>
    </row>
    <row r="9182" spans="1:32" x14ac:dyDescent="0.3">
      <c r="A9182" t="s">
        <v>123</v>
      </c>
      <c r="B9182">
        <f t="shared" si="143"/>
        <v>84</v>
      </c>
      <c r="C9182" t="s">
        <v>33</v>
      </c>
      <c r="D9182" s="1">
        <v>46091</v>
      </c>
      <c r="E9182" t="s">
        <v>34</v>
      </c>
      <c r="AF9182">
        <f>IF(excel_project[[#This Row],[Total Messages]]&gt;0,1,0)</f>
        <v>0</v>
      </c>
    </row>
    <row r="9183" spans="1:32" x14ac:dyDescent="0.3">
      <c r="A9183" t="s">
        <v>123</v>
      </c>
      <c r="B9183">
        <f t="shared" si="143"/>
        <v>84</v>
      </c>
      <c r="C9183" t="s">
        <v>33</v>
      </c>
      <c r="D9183" s="1">
        <v>46092</v>
      </c>
      <c r="E9183" t="s">
        <v>35</v>
      </c>
      <c r="AF9183">
        <f>IF(excel_project[[#This Row],[Total Messages]]&gt;0,1,0)</f>
        <v>0</v>
      </c>
    </row>
    <row r="9184" spans="1:32" x14ac:dyDescent="0.3">
      <c r="A9184" t="s">
        <v>123</v>
      </c>
      <c r="B9184">
        <f t="shared" si="143"/>
        <v>84</v>
      </c>
      <c r="C9184" t="s">
        <v>33</v>
      </c>
      <c r="D9184" s="1">
        <v>46093</v>
      </c>
      <c r="E9184" t="s">
        <v>36</v>
      </c>
      <c r="AF9184">
        <f>IF(excel_project[[#This Row],[Total Messages]]&gt;0,1,0)</f>
        <v>0</v>
      </c>
    </row>
    <row r="9185" spans="1:32" x14ac:dyDescent="0.3">
      <c r="A9185" t="s">
        <v>123</v>
      </c>
      <c r="B9185">
        <f t="shared" si="143"/>
        <v>84</v>
      </c>
      <c r="C9185" t="s">
        <v>33</v>
      </c>
      <c r="D9185" s="1">
        <v>46094</v>
      </c>
      <c r="E9185" t="s">
        <v>38</v>
      </c>
      <c r="AF9185">
        <f>IF(excel_project[[#This Row],[Total Messages]]&gt;0,1,0)</f>
        <v>0</v>
      </c>
    </row>
    <row r="9186" spans="1:32" x14ac:dyDescent="0.3">
      <c r="A9186" t="s">
        <v>123</v>
      </c>
      <c r="B9186">
        <f t="shared" si="143"/>
        <v>84</v>
      </c>
      <c r="C9186" t="s">
        <v>33</v>
      </c>
      <c r="D9186" s="1">
        <v>46095</v>
      </c>
      <c r="E9186" t="s">
        <v>39</v>
      </c>
      <c r="AF9186">
        <f>IF(excel_project[[#This Row],[Total Messages]]&gt;0,1,0)</f>
        <v>0</v>
      </c>
    </row>
    <row r="9187" spans="1:32" x14ac:dyDescent="0.3">
      <c r="A9187" t="s">
        <v>123</v>
      </c>
      <c r="B9187">
        <f t="shared" si="143"/>
        <v>84</v>
      </c>
      <c r="C9187" t="s">
        <v>33</v>
      </c>
      <c r="D9187" s="1">
        <v>46096</v>
      </c>
      <c r="E9187" t="s">
        <v>40</v>
      </c>
      <c r="AF9187">
        <f>IF(excel_project[[#This Row],[Total Messages]]&gt;0,1,0)</f>
        <v>0</v>
      </c>
    </row>
    <row r="9188" spans="1:32" x14ac:dyDescent="0.3">
      <c r="A9188" t="s">
        <v>123</v>
      </c>
      <c r="B9188">
        <f t="shared" si="143"/>
        <v>84</v>
      </c>
      <c r="C9188" t="s">
        <v>33</v>
      </c>
      <c r="D9188" s="1">
        <v>46097</v>
      </c>
      <c r="E9188" t="s">
        <v>30</v>
      </c>
      <c r="AF9188">
        <f>IF(excel_project[[#This Row],[Total Messages]]&gt;0,1,0)</f>
        <v>0</v>
      </c>
    </row>
    <row r="9189" spans="1:32" x14ac:dyDescent="0.3">
      <c r="A9189" t="s">
        <v>123</v>
      </c>
      <c r="B9189">
        <f t="shared" si="143"/>
        <v>84</v>
      </c>
      <c r="C9189" t="s">
        <v>33</v>
      </c>
      <c r="D9189" s="1">
        <v>46098</v>
      </c>
      <c r="E9189" t="s">
        <v>34</v>
      </c>
      <c r="AF9189">
        <f>IF(excel_project[[#This Row],[Total Messages]]&gt;0,1,0)</f>
        <v>0</v>
      </c>
    </row>
    <row r="9190" spans="1:32" x14ac:dyDescent="0.3">
      <c r="A9190" t="s">
        <v>123</v>
      </c>
      <c r="B9190">
        <f t="shared" si="143"/>
        <v>84</v>
      </c>
      <c r="C9190" t="s">
        <v>33</v>
      </c>
      <c r="D9190" s="1">
        <v>46099</v>
      </c>
      <c r="E9190" t="s">
        <v>35</v>
      </c>
      <c r="AF9190">
        <f>IF(excel_project[[#This Row],[Total Messages]]&gt;0,1,0)</f>
        <v>0</v>
      </c>
    </row>
    <row r="9191" spans="1:32" x14ac:dyDescent="0.3">
      <c r="A9191" t="s">
        <v>123</v>
      </c>
      <c r="B9191">
        <f t="shared" si="143"/>
        <v>84</v>
      </c>
      <c r="C9191" t="s">
        <v>33</v>
      </c>
      <c r="D9191" s="1">
        <v>46100</v>
      </c>
      <c r="E9191" t="s">
        <v>36</v>
      </c>
      <c r="AF9191">
        <f>IF(excel_project[[#This Row],[Total Messages]]&gt;0,1,0)</f>
        <v>0</v>
      </c>
    </row>
    <row r="9192" spans="1:32" x14ac:dyDescent="0.3">
      <c r="A9192" t="s">
        <v>123</v>
      </c>
      <c r="B9192">
        <f t="shared" si="143"/>
        <v>84</v>
      </c>
      <c r="C9192" t="s">
        <v>33</v>
      </c>
      <c r="D9192" s="1">
        <v>46101</v>
      </c>
      <c r="E9192" t="s">
        <v>38</v>
      </c>
      <c r="AF9192">
        <f>IF(excel_project[[#This Row],[Total Messages]]&gt;0,1,0)</f>
        <v>0</v>
      </c>
    </row>
    <row r="9193" spans="1:32" x14ac:dyDescent="0.3">
      <c r="A9193" t="s">
        <v>123</v>
      </c>
      <c r="B9193">
        <f t="shared" si="143"/>
        <v>84</v>
      </c>
      <c r="C9193" t="s">
        <v>33</v>
      </c>
      <c r="D9193" s="1">
        <v>46102</v>
      </c>
      <c r="E9193" t="s">
        <v>39</v>
      </c>
      <c r="AF9193">
        <f>IF(excel_project[[#This Row],[Total Messages]]&gt;0,1,0)</f>
        <v>0</v>
      </c>
    </row>
    <row r="9194" spans="1:32" x14ac:dyDescent="0.3">
      <c r="A9194" t="s">
        <v>123</v>
      </c>
      <c r="B9194">
        <f t="shared" si="143"/>
        <v>84</v>
      </c>
      <c r="C9194" t="s">
        <v>33</v>
      </c>
      <c r="D9194" s="1">
        <v>46103</v>
      </c>
      <c r="E9194" t="s">
        <v>40</v>
      </c>
      <c r="AF9194">
        <f>IF(excel_project[[#This Row],[Total Messages]]&gt;0,1,0)</f>
        <v>0</v>
      </c>
    </row>
    <row r="9195" spans="1:32" x14ac:dyDescent="0.3">
      <c r="A9195" t="s">
        <v>123</v>
      </c>
      <c r="B9195">
        <f t="shared" si="143"/>
        <v>84</v>
      </c>
      <c r="C9195" t="s">
        <v>33</v>
      </c>
      <c r="D9195" s="1">
        <v>46104</v>
      </c>
      <c r="E9195" t="s">
        <v>30</v>
      </c>
      <c r="AF9195">
        <f>IF(excel_project[[#This Row],[Total Messages]]&gt;0,1,0)</f>
        <v>0</v>
      </c>
    </row>
    <row r="9196" spans="1:32" x14ac:dyDescent="0.3">
      <c r="A9196" t="s">
        <v>123</v>
      </c>
      <c r="B9196">
        <f t="shared" si="143"/>
        <v>84</v>
      </c>
      <c r="C9196" t="s">
        <v>33</v>
      </c>
      <c r="D9196" s="1">
        <v>46105</v>
      </c>
      <c r="E9196" t="s">
        <v>34</v>
      </c>
      <c r="AF9196">
        <f>IF(excel_project[[#This Row],[Total Messages]]&gt;0,1,0)</f>
        <v>0</v>
      </c>
    </row>
    <row r="9197" spans="1:32" x14ac:dyDescent="0.3">
      <c r="A9197" t="s">
        <v>123</v>
      </c>
      <c r="B9197">
        <f t="shared" si="143"/>
        <v>84</v>
      </c>
      <c r="C9197" t="s">
        <v>33</v>
      </c>
      <c r="D9197" s="1">
        <v>46106</v>
      </c>
      <c r="E9197" t="s">
        <v>35</v>
      </c>
      <c r="AF9197">
        <f>IF(excel_project[[#This Row],[Total Messages]]&gt;0,1,0)</f>
        <v>0</v>
      </c>
    </row>
    <row r="9198" spans="1:32" x14ac:dyDescent="0.3">
      <c r="A9198" t="s">
        <v>123</v>
      </c>
      <c r="B9198">
        <f t="shared" si="143"/>
        <v>84</v>
      </c>
      <c r="C9198" t="s">
        <v>33</v>
      </c>
      <c r="D9198" s="1">
        <v>46107</v>
      </c>
      <c r="E9198" t="s">
        <v>36</v>
      </c>
      <c r="AF9198">
        <f>IF(excel_project[[#This Row],[Total Messages]]&gt;0,1,0)</f>
        <v>0</v>
      </c>
    </row>
    <row r="9199" spans="1:32" x14ac:dyDescent="0.3">
      <c r="A9199" t="s">
        <v>123</v>
      </c>
      <c r="B9199">
        <f t="shared" si="143"/>
        <v>84</v>
      </c>
      <c r="C9199" t="s">
        <v>33</v>
      </c>
      <c r="D9199" s="1">
        <v>46108</v>
      </c>
      <c r="E9199" t="s">
        <v>38</v>
      </c>
      <c r="AF9199">
        <f>IF(excel_project[[#This Row],[Total Messages]]&gt;0,1,0)</f>
        <v>0</v>
      </c>
    </row>
    <row r="9200" spans="1:32" x14ac:dyDescent="0.3">
      <c r="A9200" t="s">
        <v>123</v>
      </c>
      <c r="B9200">
        <f t="shared" si="143"/>
        <v>84</v>
      </c>
      <c r="C9200" t="s">
        <v>33</v>
      </c>
      <c r="D9200" s="1">
        <v>46109</v>
      </c>
      <c r="E9200" t="s">
        <v>39</v>
      </c>
      <c r="AF9200">
        <f>IF(excel_project[[#This Row],[Total Messages]]&gt;0,1,0)</f>
        <v>0</v>
      </c>
    </row>
    <row r="9201" spans="1:32" x14ac:dyDescent="0.3">
      <c r="A9201" t="s">
        <v>123</v>
      </c>
      <c r="B9201">
        <f t="shared" si="143"/>
        <v>84</v>
      </c>
      <c r="C9201" t="s">
        <v>33</v>
      </c>
      <c r="D9201" s="1">
        <v>46110</v>
      </c>
      <c r="E9201" t="s">
        <v>40</v>
      </c>
      <c r="AF9201">
        <f>IF(excel_project[[#This Row],[Total Messages]]&gt;0,1,0)</f>
        <v>0</v>
      </c>
    </row>
    <row r="9202" spans="1:32" x14ac:dyDescent="0.3">
      <c r="A9202" t="s">
        <v>123</v>
      </c>
      <c r="B9202">
        <f t="shared" si="143"/>
        <v>84</v>
      </c>
      <c r="C9202" t="s">
        <v>33</v>
      </c>
      <c r="D9202" s="1">
        <v>46111</v>
      </c>
      <c r="E9202" t="s">
        <v>30</v>
      </c>
      <c r="AF9202">
        <f>IF(excel_project[[#This Row],[Total Messages]]&gt;0,1,0)</f>
        <v>0</v>
      </c>
    </row>
    <row r="9203" spans="1:32" x14ac:dyDescent="0.3">
      <c r="A9203" t="s">
        <v>123</v>
      </c>
      <c r="B9203">
        <f t="shared" si="143"/>
        <v>84</v>
      </c>
      <c r="C9203" t="s">
        <v>33</v>
      </c>
      <c r="D9203" s="1">
        <v>46112</v>
      </c>
      <c r="E9203" t="s">
        <v>34</v>
      </c>
      <c r="AF9203">
        <f>IF(excel_project[[#This Row],[Total Messages]]&gt;0,1,0)</f>
        <v>0</v>
      </c>
    </row>
    <row r="9204" spans="1:32" x14ac:dyDescent="0.3">
      <c r="A9204" t="s">
        <v>123</v>
      </c>
      <c r="B9204">
        <f t="shared" si="143"/>
        <v>84</v>
      </c>
      <c r="C9204" t="s">
        <v>33</v>
      </c>
      <c r="D9204" s="1">
        <v>46113</v>
      </c>
      <c r="E9204" t="s">
        <v>35</v>
      </c>
      <c r="AF9204">
        <f>IF(excel_project[[#This Row],[Total Messages]]&gt;0,1,0)</f>
        <v>0</v>
      </c>
    </row>
    <row r="9205" spans="1:32" x14ac:dyDescent="0.3">
      <c r="A9205" t="s">
        <v>123</v>
      </c>
      <c r="B9205">
        <f t="shared" si="143"/>
        <v>84</v>
      </c>
      <c r="C9205" t="s">
        <v>33</v>
      </c>
      <c r="D9205" s="1">
        <v>46114</v>
      </c>
      <c r="E9205" t="s">
        <v>36</v>
      </c>
      <c r="AF9205">
        <f>IF(excel_project[[#This Row],[Total Messages]]&gt;0,1,0)</f>
        <v>0</v>
      </c>
    </row>
    <row r="9206" spans="1:32" x14ac:dyDescent="0.3">
      <c r="A9206" t="s">
        <v>123</v>
      </c>
      <c r="B9206">
        <f t="shared" si="143"/>
        <v>84</v>
      </c>
      <c r="C9206" t="s">
        <v>33</v>
      </c>
      <c r="D9206" s="1">
        <v>46115</v>
      </c>
      <c r="E9206" t="s">
        <v>38</v>
      </c>
      <c r="AF9206">
        <f>IF(excel_project[[#This Row],[Total Messages]]&gt;0,1,0)</f>
        <v>0</v>
      </c>
    </row>
    <row r="9207" spans="1:32" x14ac:dyDescent="0.3">
      <c r="A9207" t="s">
        <v>123</v>
      </c>
      <c r="B9207">
        <f t="shared" si="143"/>
        <v>84</v>
      </c>
      <c r="C9207" t="s">
        <v>33</v>
      </c>
      <c r="D9207" s="1">
        <v>46116</v>
      </c>
      <c r="E9207" t="s">
        <v>39</v>
      </c>
      <c r="AF9207">
        <f>IF(excel_project[[#This Row],[Total Messages]]&gt;0,1,0)</f>
        <v>0</v>
      </c>
    </row>
    <row r="9208" spans="1:32" x14ac:dyDescent="0.3">
      <c r="A9208" t="s">
        <v>123</v>
      </c>
      <c r="B9208">
        <f t="shared" si="143"/>
        <v>84</v>
      </c>
      <c r="C9208" t="s">
        <v>33</v>
      </c>
      <c r="D9208" s="1">
        <v>46117</v>
      </c>
      <c r="E9208" t="s">
        <v>40</v>
      </c>
      <c r="AF9208">
        <f>IF(excel_project[[#This Row],[Total Messages]]&gt;0,1,0)</f>
        <v>0</v>
      </c>
    </row>
    <row r="9209" spans="1:32" x14ac:dyDescent="0.3">
      <c r="A9209" t="s">
        <v>123</v>
      </c>
      <c r="B9209">
        <f t="shared" si="143"/>
        <v>84</v>
      </c>
      <c r="C9209" t="s">
        <v>33</v>
      </c>
      <c r="D9209" s="1">
        <v>46118</v>
      </c>
      <c r="E9209" t="s">
        <v>30</v>
      </c>
      <c r="AF9209">
        <f>IF(excel_project[[#This Row],[Total Messages]]&gt;0,1,0)</f>
        <v>0</v>
      </c>
    </row>
    <row r="9210" spans="1:32" x14ac:dyDescent="0.3">
      <c r="A9210" t="s">
        <v>123</v>
      </c>
      <c r="B9210">
        <f t="shared" si="143"/>
        <v>84</v>
      </c>
      <c r="C9210" t="s">
        <v>33</v>
      </c>
      <c r="D9210" s="1">
        <v>46119</v>
      </c>
      <c r="E9210" t="s">
        <v>34</v>
      </c>
      <c r="AF9210">
        <f>IF(excel_project[[#This Row],[Total Messages]]&gt;0,1,0)</f>
        <v>0</v>
      </c>
    </row>
    <row r="9211" spans="1:32" x14ac:dyDescent="0.3">
      <c r="A9211" t="s">
        <v>123</v>
      </c>
      <c r="B9211">
        <f t="shared" si="143"/>
        <v>84</v>
      </c>
      <c r="C9211" t="s">
        <v>33</v>
      </c>
      <c r="D9211" s="1">
        <v>46120</v>
      </c>
      <c r="E9211" t="s">
        <v>35</v>
      </c>
      <c r="AF9211">
        <f>IF(excel_project[[#This Row],[Total Messages]]&gt;0,1,0)</f>
        <v>0</v>
      </c>
    </row>
    <row r="9212" spans="1:32" x14ac:dyDescent="0.3">
      <c r="A9212" t="s">
        <v>123</v>
      </c>
      <c r="B9212">
        <f t="shared" si="143"/>
        <v>84</v>
      </c>
      <c r="C9212" t="s">
        <v>33</v>
      </c>
      <c r="D9212" s="1">
        <v>46121</v>
      </c>
      <c r="E9212" t="s">
        <v>36</v>
      </c>
      <c r="AF9212">
        <f>IF(excel_project[[#This Row],[Total Messages]]&gt;0,1,0)</f>
        <v>0</v>
      </c>
    </row>
    <row r="9213" spans="1:32" x14ac:dyDescent="0.3">
      <c r="A9213" t="s">
        <v>123</v>
      </c>
      <c r="B9213">
        <f t="shared" si="143"/>
        <v>84</v>
      </c>
      <c r="C9213" t="s">
        <v>33</v>
      </c>
      <c r="D9213" s="1">
        <v>46122</v>
      </c>
      <c r="E9213" t="s">
        <v>38</v>
      </c>
      <c r="AF9213">
        <f>IF(excel_project[[#This Row],[Total Messages]]&gt;0,1,0)</f>
        <v>0</v>
      </c>
    </row>
    <row r="9214" spans="1:32" x14ac:dyDescent="0.3">
      <c r="A9214" t="s">
        <v>123</v>
      </c>
      <c r="B9214">
        <f t="shared" si="143"/>
        <v>84</v>
      </c>
      <c r="C9214" t="s">
        <v>33</v>
      </c>
      <c r="D9214" s="1">
        <v>46123</v>
      </c>
      <c r="E9214" t="s">
        <v>39</v>
      </c>
      <c r="AF9214">
        <f>IF(excel_project[[#This Row],[Total Messages]]&gt;0,1,0)</f>
        <v>0</v>
      </c>
    </row>
    <row r="9215" spans="1:32" x14ac:dyDescent="0.3">
      <c r="A9215" t="s">
        <v>123</v>
      </c>
      <c r="B9215">
        <f t="shared" si="143"/>
        <v>84</v>
      </c>
      <c r="C9215" t="s">
        <v>33</v>
      </c>
      <c r="D9215" s="1">
        <v>46124</v>
      </c>
      <c r="E9215" t="s">
        <v>40</v>
      </c>
      <c r="AF9215">
        <f>IF(excel_project[[#This Row],[Total Messages]]&gt;0,1,0)</f>
        <v>0</v>
      </c>
    </row>
    <row r="9216" spans="1:32" x14ac:dyDescent="0.3">
      <c r="A9216" t="s">
        <v>123</v>
      </c>
      <c r="B9216">
        <f t="shared" si="143"/>
        <v>84</v>
      </c>
      <c r="C9216" t="s">
        <v>33</v>
      </c>
      <c r="D9216" s="1">
        <v>46125</v>
      </c>
      <c r="E9216" t="s">
        <v>30</v>
      </c>
      <c r="AF9216">
        <f>IF(excel_project[[#This Row],[Total Messages]]&gt;0,1,0)</f>
        <v>0</v>
      </c>
    </row>
    <row r="9217" spans="1:32" x14ac:dyDescent="0.3">
      <c r="A9217" t="s">
        <v>123</v>
      </c>
      <c r="B9217">
        <f t="shared" si="143"/>
        <v>84</v>
      </c>
      <c r="C9217" t="s">
        <v>33</v>
      </c>
      <c r="D9217" s="1">
        <v>46126</v>
      </c>
      <c r="E9217" t="s">
        <v>34</v>
      </c>
      <c r="AF9217">
        <f>IF(excel_project[[#This Row],[Total Messages]]&gt;0,1,0)</f>
        <v>0</v>
      </c>
    </row>
    <row r="9218" spans="1:32" x14ac:dyDescent="0.3">
      <c r="A9218" t="s">
        <v>123</v>
      </c>
      <c r="B9218">
        <f t="shared" ref="B9218:B9281" si="144">VALUE(LEFT(A9218,LEN(A9218)-1))</f>
        <v>84</v>
      </c>
      <c r="C9218" t="s">
        <v>33</v>
      </c>
      <c r="D9218" s="1">
        <v>46127</v>
      </c>
      <c r="E9218" t="s">
        <v>35</v>
      </c>
      <c r="AF9218">
        <f>IF(excel_project[[#This Row],[Total Messages]]&gt;0,1,0)</f>
        <v>0</v>
      </c>
    </row>
    <row r="9219" spans="1:32" x14ac:dyDescent="0.3">
      <c r="A9219" t="s">
        <v>123</v>
      </c>
      <c r="B9219">
        <f t="shared" si="144"/>
        <v>84</v>
      </c>
      <c r="C9219" t="s">
        <v>33</v>
      </c>
      <c r="D9219" s="1">
        <v>46128</v>
      </c>
      <c r="E9219" t="s">
        <v>36</v>
      </c>
      <c r="AF9219">
        <f>IF(excel_project[[#This Row],[Total Messages]]&gt;0,1,0)</f>
        <v>0</v>
      </c>
    </row>
    <row r="9220" spans="1:32" x14ac:dyDescent="0.3">
      <c r="A9220" t="s">
        <v>123</v>
      </c>
      <c r="B9220">
        <f t="shared" si="144"/>
        <v>84</v>
      </c>
      <c r="C9220" t="s">
        <v>33</v>
      </c>
      <c r="D9220" s="1">
        <v>46129</v>
      </c>
      <c r="E9220" t="s">
        <v>38</v>
      </c>
      <c r="AF9220">
        <f>IF(excel_project[[#This Row],[Total Messages]]&gt;0,1,0)</f>
        <v>0</v>
      </c>
    </row>
    <row r="9221" spans="1:32" x14ac:dyDescent="0.3">
      <c r="A9221" t="s">
        <v>123</v>
      </c>
      <c r="B9221">
        <f t="shared" si="144"/>
        <v>84</v>
      </c>
      <c r="C9221" t="s">
        <v>33</v>
      </c>
      <c r="D9221" s="1">
        <v>46130</v>
      </c>
      <c r="E9221" t="s">
        <v>39</v>
      </c>
      <c r="AF9221">
        <f>IF(excel_project[[#This Row],[Total Messages]]&gt;0,1,0)</f>
        <v>0</v>
      </c>
    </row>
    <row r="9222" spans="1:32" x14ac:dyDescent="0.3">
      <c r="A9222" t="s">
        <v>123</v>
      </c>
      <c r="B9222">
        <f t="shared" si="144"/>
        <v>84</v>
      </c>
      <c r="C9222" t="s">
        <v>33</v>
      </c>
      <c r="D9222" s="1">
        <v>46131</v>
      </c>
      <c r="E9222" t="s">
        <v>40</v>
      </c>
      <c r="F9222">
        <v>4</v>
      </c>
      <c r="G9222">
        <v>3</v>
      </c>
      <c r="H9222">
        <v>1</v>
      </c>
      <c r="I9222" t="s">
        <v>31</v>
      </c>
      <c r="J9222" t="s">
        <v>31</v>
      </c>
      <c r="W9222">
        <v>2</v>
      </c>
      <c r="AF9222">
        <f>IF(excel_project[[#This Row],[Total Messages]]&gt;0,1,0)</f>
        <v>1</v>
      </c>
    </row>
    <row r="9223" spans="1:32" x14ac:dyDescent="0.3">
      <c r="A9223" t="s">
        <v>123</v>
      </c>
      <c r="B9223">
        <f t="shared" si="144"/>
        <v>84</v>
      </c>
      <c r="C9223" t="s">
        <v>33</v>
      </c>
      <c r="D9223" s="1">
        <v>46132</v>
      </c>
      <c r="E9223" t="s">
        <v>30</v>
      </c>
      <c r="AF9223">
        <f>IF(excel_project[[#This Row],[Total Messages]]&gt;0,1,0)</f>
        <v>0</v>
      </c>
    </row>
    <row r="9224" spans="1:32" x14ac:dyDescent="0.3">
      <c r="A9224" t="s">
        <v>123</v>
      </c>
      <c r="B9224">
        <f t="shared" si="144"/>
        <v>84</v>
      </c>
      <c r="C9224" t="s">
        <v>33</v>
      </c>
      <c r="D9224" s="1">
        <v>46133</v>
      </c>
      <c r="E9224" t="s">
        <v>34</v>
      </c>
      <c r="AF9224">
        <f>IF(excel_project[[#This Row],[Total Messages]]&gt;0,1,0)</f>
        <v>0</v>
      </c>
    </row>
    <row r="9225" spans="1:32" x14ac:dyDescent="0.3">
      <c r="A9225" t="s">
        <v>123</v>
      </c>
      <c r="B9225">
        <f t="shared" si="144"/>
        <v>84</v>
      </c>
      <c r="C9225" t="s">
        <v>33</v>
      </c>
      <c r="D9225" s="1">
        <v>46134</v>
      </c>
      <c r="E9225" t="s">
        <v>35</v>
      </c>
      <c r="AF9225">
        <f>IF(excel_project[[#This Row],[Total Messages]]&gt;0,1,0)</f>
        <v>0</v>
      </c>
    </row>
    <row r="9226" spans="1:32" x14ac:dyDescent="0.3">
      <c r="A9226" t="s">
        <v>123</v>
      </c>
      <c r="B9226">
        <f t="shared" si="144"/>
        <v>84</v>
      </c>
      <c r="C9226" t="s">
        <v>33</v>
      </c>
      <c r="D9226" s="1">
        <v>46135</v>
      </c>
      <c r="E9226" t="s">
        <v>36</v>
      </c>
      <c r="AF9226">
        <f>IF(excel_project[[#This Row],[Total Messages]]&gt;0,1,0)</f>
        <v>0</v>
      </c>
    </row>
    <row r="9227" spans="1:32" x14ac:dyDescent="0.3">
      <c r="A9227" t="s">
        <v>123</v>
      </c>
      <c r="B9227">
        <f t="shared" si="144"/>
        <v>84</v>
      </c>
      <c r="C9227" t="s">
        <v>33</v>
      </c>
      <c r="D9227" s="1">
        <v>46136</v>
      </c>
      <c r="E9227" t="s">
        <v>38</v>
      </c>
      <c r="AF9227">
        <f>IF(excel_project[[#This Row],[Total Messages]]&gt;0,1,0)</f>
        <v>0</v>
      </c>
    </row>
    <row r="9228" spans="1:32" x14ac:dyDescent="0.3">
      <c r="A9228" t="s">
        <v>123</v>
      </c>
      <c r="B9228">
        <f t="shared" si="144"/>
        <v>84</v>
      </c>
      <c r="C9228" t="s">
        <v>33</v>
      </c>
      <c r="D9228" s="1">
        <v>46137</v>
      </c>
      <c r="E9228" t="s">
        <v>39</v>
      </c>
      <c r="AF9228">
        <f>IF(excel_project[[#This Row],[Total Messages]]&gt;0,1,0)</f>
        <v>0</v>
      </c>
    </row>
    <row r="9229" spans="1:32" x14ac:dyDescent="0.3">
      <c r="A9229" t="s">
        <v>123</v>
      </c>
      <c r="B9229">
        <f t="shared" si="144"/>
        <v>84</v>
      </c>
      <c r="C9229" t="s">
        <v>33</v>
      </c>
      <c r="D9229" s="1">
        <v>46138</v>
      </c>
      <c r="E9229" t="s">
        <v>40</v>
      </c>
      <c r="AF9229">
        <f>IF(excel_project[[#This Row],[Total Messages]]&gt;0,1,0)</f>
        <v>0</v>
      </c>
    </row>
    <row r="9230" spans="1:32" x14ac:dyDescent="0.3">
      <c r="A9230" t="s">
        <v>123</v>
      </c>
      <c r="B9230">
        <f t="shared" si="144"/>
        <v>84</v>
      </c>
      <c r="C9230" t="s">
        <v>33</v>
      </c>
      <c r="D9230" s="1">
        <v>46139</v>
      </c>
      <c r="E9230" t="s">
        <v>30</v>
      </c>
      <c r="AF9230">
        <f>IF(excel_project[[#This Row],[Total Messages]]&gt;0,1,0)</f>
        <v>0</v>
      </c>
    </row>
    <row r="9231" spans="1:32" x14ac:dyDescent="0.3">
      <c r="A9231" t="s">
        <v>123</v>
      </c>
      <c r="B9231">
        <f t="shared" si="144"/>
        <v>84</v>
      </c>
      <c r="C9231" t="s">
        <v>33</v>
      </c>
      <c r="D9231" s="1">
        <v>46140</v>
      </c>
      <c r="E9231" t="s">
        <v>34</v>
      </c>
      <c r="AF9231">
        <f>IF(excel_project[[#This Row],[Total Messages]]&gt;0,1,0)</f>
        <v>0</v>
      </c>
    </row>
    <row r="9232" spans="1:32" x14ac:dyDescent="0.3">
      <c r="A9232" t="s">
        <v>123</v>
      </c>
      <c r="B9232">
        <f t="shared" si="144"/>
        <v>84</v>
      </c>
      <c r="C9232" t="s">
        <v>33</v>
      </c>
      <c r="D9232" s="1">
        <v>46141</v>
      </c>
      <c r="E9232" t="s">
        <v>35</v>
      </c>
      <c r="AF9232">
        <f>IF(excel_project[[#This Row],[Total Messages]]&gt;0,1,0)</f>
        <v>0</v>
      </c>
    </row>
    <row r="9233" spans="1:32" x14ac:dyDescent="0.3">
      <c r="A9233" t="s">
        <v>123</v>
      </c>
      <c r="B9233">
        <f t="shared" si="144"/>
        <v>84</v>
      </c>
      <c r="C9233" t="s">
        <v>33</v>
      </c>
      <c r="D9233" s="1">
        <v>46142</v>
      </c>
      <c r="E9233" t="s">
        <v>36</v>
      </c>
      <c r="AF9233">
        <f>IF(excel_project[[#This Row],[Total Messages]]&gt;0,1,0)</f>
        <v>0</v>
      </c>
    </row>
    <row r="9234" spans="1:32" x14ac:dyDescent="0.3">
      <c r="A9234" t="s">
        <v>123</v>
      </c>
      <c r="B9234">
        <f t="shared" si="144"/>
        <v>84</v>
      </c>
      <c r="C9234" t="s">
        <v>33</v>
      </c>
      <c r="D9234" s="1">
        <v>46143</v>
      </c>
      <c r="E9234" t="s">
        <v>38</v>
      </c>
      <c r="AF9234">
        <f>IF(excel_project[[#This Row],[Total Messages]]&gt;0,1,0)</f>
        <v>0</v>
      </c>
    </row>
    <row r="9235" spans="1:32" x14ac:dyDescent="0.3">
      <c r="A9235" t="s">
        <v>123</v>
      </c>
      <c r="B9235">
        <f t="shared" si="144"/>
        <v>84</v>
      </c>
      <c r="C9235" t="s">
        <v>33</v>
      </c>
      <c r="D9235" s="1">
        <v>46144</v>
      </c>
      <c r="E9235" t="s">
        <v>39</v>
      </c>
      <c r="AF9235">
        <f>IF(excel_project[[#This Row],[Total Messages]]&gt;0,1,0)</f>
        <v>0</v>
      </c>
    </row>
    <row r="9236" spans="1:32" x14ac:dyDescent="0.3">
      <c r="A9236" t="s">
        <v>123</v>
      </c>
      <c r="B9236">
        <f t="shared" si="144"/>
        <v>84</v>
      </c>
      <c r="C9236" t="s">
        <v>33</v>
      </c>
      <c r="D9236" s="1">
        <v>46145</v>
      </c>
      <c r="E9236" t="s">
        <v>40</v>
      </c>
      <c r="AF9236">
        <f>IF(excel_project[[#This Row],[Total Messages]]&gt;0,1,0)</f>
        <v>0</v>
      </c>
    </row>
    <row r="9237" spans="1:32" x14ac:dyDescent="0.3">
      <c r="A9237" t="s">
        <v>123</v>
      </c>
      <c r="B9237">
        <f t="shared" si="144"/>
        <v>84</v>
      </c>
      <c r="C9237" t="s">
        <v>33</v>
      </c>
      <c r="D9237" s="1">
        <v>46146</v>
      </c>
      <c r="E9237" t="s">
        <v>30</v>
      </c>
      <c r="AF9237">
        <f>IF(excel_project[[#This Row],[Total Messages]]&gt;0,1,0)</f>
        <v>0</v>
      </c>
    </row>
    <row r="9238" spans="1:32" x14ac:dyDescent="0.3">
      <c r="A9238" t="s">
        <v>123</v>
      </c>
      <c r="B9238">
        <f t="shared" si="144"/>
        <v>84</v>
      </c>
      <c r="C9238" t="s">
        <v>33</v>
      </c>
      <c r="D9238" s="1">
        <v>46147</v>
      </c>
      <c r="E9238" t="s">
        <v>34</v>
      </c>
      <c r="AF9238">
        <f>IF(excel_project[[#This Row],[Total Messages]]&gt;0,1,0)</f>
        <v>0</v>
      </c>
    </row>
    <row r="9239" spans="1:32" x14ac:dyDescent="0.3">
      <c r="A9239" t="s">
        <v>123</v>
      </c>
      <c r="B9239">
        <f t="shared" si="144"/>
        <v>84</v>
      </c>
      <c r="C9239" t="s">
        <v>33</v>
      </c>
      <c r="D9239" s="1">
        <v>46148</v>
      </c>
      <c r="E9239" t="s">
        <v>35</v>
      </c>
      <c r="AF9239">
        <f>IF(excel_project[[#This Row],[Total Messages]]&gt;0,1,0)</f>
        <v>0</v>
      </c>
    </row>
    <row r="9240" spans="1:32" x14ac:dyDescent="0.3">
      <c r="A9240" t="s">
        <v>123</v>
      </c>
      <c r="B9240">
        <f t="shared" si="144"/>
        <v>84</v>
      </c>
      <c r="C9240" t="s">
        <v>33</v>
      </c>
      <c r="D9240" s="1">
        <v>46149</v>
      </c>
      <c r="E9240" t="s">
        <v>36</v>
      </c>
      <c r="F9240">
        <v>1</v>
      </c>
      <c r="G9240">
        <v>1</v>
      </c>
      <c r="I9240" t="s">
        <v>31</v>
      </c>
      <c r="J9240" t="s">
        <v>31</v>
      </c>
      <c r="W9240">
        <v>1</v>
      </c>
      <c r="AF9240">
        <f>IF(excel_project[[#This Row],[Total Messages]]&gt;0,1,0)</f>
        <v>1</v>
      </c>
    </row>
    <row r="9241" spans="1:32" x14ac:dyDescent="0.3">
      <c r="A9241" t="s">
        <v>123</v>
      </c>
      <c r="B9241">
        <f t="shared" si="144"/>
        <v>84</v>
      </c>
      <c r="C9241" t="s">
        <v>33</v>
      </c>
      <c r="D9241" s="1">
        <v>46150</v>
      </c>
      <c r="E9241" t="s">
        <v>38</v>
      </c>
      <c r="AF9241">
        <f>IF(excel_project[[#This Row],[Total Messages]]&gt;0,1,0)</f>
        <v>0</v>
      </c>
    </row>
    <row r="9242" spans="1:32" x14ac:dyDescent="0.3">
      <c r="A9242" t="s">
        <v>124</v>
      </c>
      <c r="B9242">
        <f t="shared" si="144"/>
        <v>85</v>
      </c>
      <c r="C9242" t="s">
        <v>33</v>
      </c>
      <c r="D9242" s="1">
        <v>46041</v>
      </c>
      <c r="E9242" t="s">
        <v>30</v>
      </c>
      <c r="AF9242">
        <f>IF(excel_project[[#This Row],[Total Messages]]&gt;0,1,0)</f>
        <v>0</v>
      </c>
    </row>
    <row r="9243" spans="1:32" x14ac:dyDescent="0.3">
      <c r="A9243" t="s">
        <v>124</v>
      </c>
      <c r="B9243">
        <f t="shared" si="144"/>
        <v>85</v>
      </c>
      <c r="C9243" t="s">
        <v>33</v>
      </c>
      <c r="D9243" s="1">
        <v>46042</v>
      </c>
      <c r="E9243" t="s">
        <v>34</v>
      </c>
      <c r="AF9243">
        <f>IF(excel_project[[#This Row],[Total Messages]]&gt;0,1,0)</f>
        <v>0</v>
      </c>
    </row>
    <row r="9244" spans="1:32" x14ac:dyDescent="0.3">
      <c r="A9244" t="s">
        <v>124</v>
      </c>
      <c r="B9244">
        <f t="shared" si="144"/>
        <v>85</v>
      </c>
      <c r="C9244" t="s">
        <v>33</v>
      </c>
      <c r="D9244" s="1">
        <v>46043</v>
      </c>
      <c r="E9244" t="s">
        <v>35</v>
      </c>
      <c r="AF9244">
        <f>IF(excel_project[[#This Row],[Total Messages]]&gt;0,1,0)</f>
        <v>0</v>
      </c>
    </row>
    <row r="9245" spans="1:32" x14ac:dyDescent="0.3">
      <c r="A9245" t="s">
        <v>124</v>
      </c>
      <c r="B9245">
        <f t="shared" si="144"/>
        <v>85</v>
      </c>
      <c r="C9245" t="s">
        <v>33</v>
      </c>
      <c r="D9245" s="1">
        <v>46044</v>
      </c>
      <c r="E9245" t="s">
        <v>36</v>
      </c>
      <c r="AF9245">
        <f>IF(excel_project[[#This Row],[Total Messages]]&gt;0,1,0)</f>
        <v>0</v>
      </c>
    </row>
    <row r="9246" spans="1:32" x14ac:dyDescent="0.3">
      <c r="A9246" t="s">
        <v>124</v>
      </c>
      <c r="B9246">
        <f t="shared" si="144"/>
        <v>85</v>
      </c>
      <c r="C9246" t="s">
        <v>33</v>
      </c>
      <c r="D9246" s="1">
        <v>46045</v>
      </c>
      <c r="E9246" t="s">
        <v>38</v>
      </c>
      <c r="AF9246">
        <f>IF(excel_project[[#This Row],[Total Messages]]&gt;0,1,0)</f>
        <v>0</v>
      </c>
    </row>
    <row r="9247" spans="1:32" x14ac:dyDescent="0.3">
      <c r="A9247" t="s">
        <v>124</v>
      </c>
      <c r="B9247">
        <f t="shared" si="144"/>
        <v>85</v>
      </c>
      <c r="C9247" t="s">
        <v>33</v>
      </c>
      <c r="D9247" s="1">
        <v>46046</v>
      </c>
      <c r="E9247" t="s">
        <v>39</v>
      </c>
      <c r="AF9247">
        <f>IF(excel_project[[#This Row],[Total Messages]]&gt;0,1,0)</f>
        <v>0</v>
      </c>
    </row>
    <row r="9248" spans="1:32" x14ac:dyDescent="0.3">
      <c r="A9248" t="s">
        <v>124</v>
      </c>
      <c r="B9248">
        <f t="shared" si="144"/>
        <v>85</v>
      </c>
      <c r="C9248" t="s">
        <v>33</v>
      </c>
      <c r="D9248" s="1">
        <v>46047</v>
      </c>
      <c r="E9248" t="s">
        <v>40</v>
      </c>
      <c r="AF9248">
        <f>IF(excel_project[[#This Row],[Total Messages]]&gt;0,1,0)</f>
        <v>0</v>
      </c>
    </row>
    <row r="9249" spans="1:32" x14ac:dyDescent="0.3">
      <c r="A9249" t="s">
        <v>124</v>
      </c>
      <c r="B9249">
        <f t="shared" si="144"/>
        <v>85</v>
      </c>
      <c r="C9249" t="s">
        <v>33</v>
      </c>
      <c r="D9249" s="1">
        <v>46048</v>
      </c>
      <c r="E9249" t="s">
        <v>30</v>
      </c>
      <c r="AF9249">
        <f>IF(excel_project[[#This Row],[Total Messages]]&gt;0,1,0)</f>
        <v>0</v>
      </c>
    </row>
    <row r="9250" spans="1:32" x14ac:dyDescent="0.3">
      <c r="A9250" t="s">
        <v>124</v>
      </c>
      <c r="B9250">
        <f t="shared" si="144"/>
        <v>85</v>
      </c>
      <c r="C9250" t="s">
        <v>33</v>
      </c>
      <c r="D9250" s="1">
        <v>46049</v>
      </c>
      <c r="E9250" t="s">
        <v>34</v>
      </c>
      <c r="AF9250">
        <f>IF(excel_project[[#This Row],[Total Messages]]&gt;0,1,0)</f>
        <v>0</v>
      </c>
    </row>
    <row r="9251" spans="1:32" x14ac:dyDescent="0.3">
      <c r="A9251" t="s">
        <v>124</v>
      </c>
      <c r="B9251">
        <f t="shared" si="144"/>
        <v>85</v>
      </c>
      <c r="C9251" t="s">
        <v>33</v>
      </c>
      <c r="D9251" s="1">
        <v>46050</v>
      </c>
      <c r="E9251" t="s">
        <v>35</v>
      </c>
      <c r="AF9251">
        <f>IF(excel_project[[#This Row],[Total Messages]]&gt;0,1,0)</f>
        <v>0</v>
      </c>
    </row>
    <row r="9252" spans="1:32" x14ac:dyDescent="0.3">
      <c r="A9252" t="s">
        <v>124</v>
      </c>
      <c r="B9252">
        <f t="shared" si="144"/>
        <v>85</v>
      </c>
      <c r="C9252" t="s">
        <v>33</v>
      </c>
      <c r="D9252" s="1">
        <v>46051</v>
      </c>
      <c r="E9252" t="s">
        <v>36</v>
      </c>
      <c r="AF9252">
        <f>IF(excel_project[[#This Row],[Total Messages]]&gt;0,1,0)</f>
        <v>0</v>
      </c>
    </row>
    <row r="9253" spans="1:32" x14ac:dyDescent="0.3">
      <c r="A9253" t="s">
        <v>124</v>
      </c>
      <c r="B9253">
        <f t="shared" si="144"/>
        <v>85</v>
      </c>
      <c r="C9253" t="s">
        <v>33</v>
      </c>
      <c r="D9253" s="1">
        <v>46052</v>
      </c>
      <c r="E9253" t="s">
        <v>38</v>
      </c>
      <c r="AF9253">
        <f>IF(excel_project[[#This Row],[Total Messages]]&gt;0,1,0)</f>
        <v>0</v>
      </c>
    </row>
    <row r="9254" spans="1:32" x14ac:dyDescent="0.3">
      <c r="A9254" t="s">
        <v>124</v>
      </c>
      <c r="B9254">
        <f t="shared" si="144"/>
        <v>85</v>
      </c>
      <c r="C9254" t="s">
        <v>33</v>
      </c>
      <c r="D9254" s="1">
        <v>46053</v>
      </c>
      <c r="E9254" t="s">
        <v>39</v>
      </c>
      <c r="AF9254">
        <f>IF(excel_project[[#This Row],[Total Messages]]&gt;0,1,0)</f>
        <v>0</v>
      </c>
    </row>
    <row r="9255" spans="1:32" x14ac:dyDescent="0.3">
      <c r="A9255" t="s">
        <v>124</v>
      </c>
      <c r="B9255">
        <f t="shared" si="144"/>
        <v>85</v>
      </c>
      <c r="C9255" t="s">
        <v>33</v>
      </c>
      <c r="D9255" s="1">
        <v>46054</v>
      </c>
      <c r="E9255" t="s">
        <v>40</v>
      </c>
      <c r="AF9255">
        <f>IF(excel_project[[#This Row],[Total Messages]]&gt;0,1,0)</f>
        <v>0</v>
      </c>
    </row>
    <row r="9256" spans="1:32" x14ac:dyDescent="0.3">
      <c r="A9256" t="s">
        <v>124</v>
      </c>
      <c r="B9256">
        <f t="shared" si="144"/>
        <v>85</v>
      </c>
      <c r="C9256" t="s">
        <v>33</v>
      </c>
      <c r="D9256" s="1">
        <v>46055</v>
      </c>
      <c r="E9256" t="s">
        <v>30</v>
      </c>
      <c r="AF9256">
        <f>IF(excel_project[[#This Row],[Total Messages]]&gt;0,1,0)</f>
        <v>0</v>
      </c>
    </row>
    <row r="9257" spans="1:32" x14ac:dyDescent="0.3">
      <c r="A9257" t="s">
        <v>124</v>
      </c>
      <c r="B9257">
        <f t="shared" si="144"/>
        <v>85</v>
      </c>
      <c r="C9257" t="s">
        <v>33</v>
      </c>
      <c r="D9257" s="1">
        <v>46056</v>
      </c>
      <c r="E9257" t="s">
        <v>34</v>
      </c>
      <c r="AF9257">
        <f>IF(excel_project[[#This Row],[Total Messages]]&gt;0,1,0)</f>
        <v>0</v>
      </c>
    </row>
    <row r="9258" spans="1:32" x14ac:dyDescent="0.3">
      <c r="A9258" t="s">
        <v>124</v>
      </c>
      <c r="B9258">
        <f t="shared" si="144"/>
        <v>85</v>
      </c>
      <c r="C9258" t="s">
        <v>33</v>
      </c>
      <c r="D9258" s="1">
        <v>46057</v>
      </c>
      <c r="E9258" t="s">
        <v>35</v>
      </c>
      <c r="AF9258">
        <f>IF(excel_project[[#This Row],[Total Messages]]&gt;0,1,0)</f>
        <v>0</v>
      </c>
    </row>
    <row r="9259" spans="1:32" x14ac:dyDescent="0.3">
      <c r="A9259" t="s">
        <v>124</v>
      </c>
      <c r="B9259">
        <f t="shared" si="144"/>
        <v>85</v>
      </c>
      <c r="C9259" t="s">
        <v>33</v>
      </c>
      <c r="D9259" s="1">
        <v>46058</v>
      </c>
      <c r="E9259" t="s">
        <v>36</v>
      </c>
      <c r="AF9259">
        <f>IF(excel_project[[#This Row],[Total Messages]]&gt;0,1,0)</f>
        <v>0</v>
      </c>
    </row>
    <row r="9260" spans="1:32" x14ac:dyDescent="0.3">
      <c r="A9260" t="s">
        <v>124</v>
      </c>
      <c r="B9260">
        <f t="shared" si="144"/>
        <v>85</v>
      </c>
      <c r="C9260" t="s">
        <v>33</v>
      </c>
      <c r="D9260" s="1">
        <v>46059</v>
      </c>
      <c r="E9260" t="s">
        <v>38</v>
      </c>
      <c r="AF9260">
        <f>IF(excel_project[[#This Row],[Total Messages]]&gt;0,1,0)</f>
        <v>0</v>
      </c>
    </row>
    <row r="9261" spans="1:32" x14ac:dyDescent="0.3">
      <c r="A9261" t="s">
        <v>124</v>
      </c>
      <c r="B9261">
        <f t="shared" si="144"/>
        <v>85</v>
      </c>
      <c r="C9261" t="s">
        <v>33</v>
      </c>
      <c r="D9261" s="1">
        <v>46060</v>
      </c>
      <c r="E9261" t="s">
        <v>39</v>
      </c>
      <c r="AF9261">
        <f>IF(excel_project[[#This Row],[Total Messages]]&gt;0,1,0)</f>
        <v>0</v>
      </c>
    </row>
    <row r="9262" spans="1:32" x14ac:dyDescent="0.3">
      <c r="A9262" t="s">
        <v>124</v>
      </c>
      <c r="B9262">
        <f t="shared" si="144"/>
        <v>85</v>
      </c>
      <c r="C9262" t="s">
        <v>33</v>
      </c>
      <c r="D9262" s="1">
        <v>46061</v>
      </c>
      <c r="E9262" t="s">
        <v>40</v>
      </c>
      <c r="AF9262">
        <f>IF(excel_project[[#This Row],[Total Messages]]&gt;0,1,0)</f>
        <v>0</v>
      </c>
    </row>
    <row r="9263" spans="1:32" x14ac:dyDescent="0.3">
      <c r="A9263" t="s">
        <v>124</v>
      </c>
      <c r="B9263">
        <f t="shared" si="144"/>
        <v>85</v>
      </c>
      <c r="C9263" t="s">
        <v>33</v>
      </c>
      <c r="D9263" s="1">
        <v>46062</v>
      </c>
      <c r="E9263" t="s">
        <v>30</v>
      </c>
      <c r="AF9263">
        <f>IF(excel_project[[#This Row],[Total Messages]]&gt;0,1,0)</f>
        <v>0</v>
      </c>
    </row>
    <row r="9264" spans="1:32" x14ac:dyDescent="0.3">
      <c r="A9264" t="s">
        <v>124</v>
      </c>
      <c r="B9264">
        <f t="shared" si="144"/>
        <v>85</v>
      </c>
      <c r="C9264" t="s">
        <v>33</v>
      </c>
      <c r="D9264" s="1">
        <v>46063</v>
      </c>
      <c r="E9264" t="s">
        <v>34</v>
      </c>
      <c r="AF9264">
        <f>IF(excel_project[[#This Row],[Total Messages]]&gt;0,1,0)</f>
        <v>0</v>
      </c>
    </row>
    <row r="9265" spans="1:32" x14ac:dyDescent="0.3">
      <c r="A9265" t="s">
        <v>124</v>
      </c>
      <c r="B9265">
        <f t="shared" si="144"/>
        <v>85</v>
      </c>
      <c r="C9265" t="s">
        <v>33</v>
      </c>
      <c r="D9265" s="1">
        <v>46064</v>
      </c>
      <c r="E9265" t="s">
        <v>35</v>
      </c>
      <c r="AF9265">
        <f>IF(excel_project[[#This Row],[Total Messages]]&gt;0,1,0)</f>
        <v>0</v>
      </c>
    </row>
    <row r="9266" spans="1:32" x14ac:dyDescent="0.3">
      <c r="A9266" t="s">
        <v>124</v>
      </c>
      <c r="B9266">
        <f t="shared" si="144"/>
        <v>85</v>
      </c>
      <c r="C9266" t="s">
        <v>33</v>
      </c>
      <c r="D9266" s="1">
        <v>46065</v>
      </c>
      <c r="E9266" t="s">
        <v>36</v>
      </c>
      <c r="AF9266">
        <f>IF(excel_project[[#This Row],[Total Messages]]&gt;0,1,0)</f>
        <v>0</v>
      </c>
    </row>
    <row r="9267" spans="1:32" x14ac:dyDescent="0.3">
      <c r="A9267" t="s">
        <v>124</v>
      </c>
      <c r="B9267">
        <f t="shared" si="144"/>
        <v>85</v>
      </c>
      <c r="C9267" t="s">
        <v>33</v>
      </c>
      <c r="D9267" s="1">
        <v>46066</v>
      </c>
      <c r="E9267" t="s">
        <v>38</v>
      </c>
      <c r="AF9267">
        <f>IF(excel_project[[#This Row],[Total Messages]]&gt;0,1,0)</f>
        <v>0</v>
      </c>
    </row>
    <row r="9268" spans="1:32" x14ac:dyDescent="0.3">
      <c r="A9268" t="s">
        <v>124</v>
      </c>
      <c r="B9268">
        <f t="shared" si="144"/>
        <v>85</v>
      </c>
      <c r="C9268" t="s">
        <v>33</v>
      </c>
      <c r="D9268" s="1">
        <v>46067</v>
      </c>
      <c r="E9268" t="s">
        <v>39</v>
      </c>
      <c r="AF9268">
        <f>IF(excel_project[[#This Row],[Total Messages]]&gt;0,1,0)</f>
        <v>0</v>
      </c>
    </row>
    <row r="9269" spans="1:32" x14ac:dyDescent="0.3">
      <c r="A9269" t="s">
        <v>124</v>
      </c>
      <c r="B9269">
        <f t="shared" si="144"/>
        <v>85</v>
      </c>
      <c r="C9269" t="s">
        <v>33</v>
      </c>
      <c r="D9269" s="1">
        <v>46068</v>
      </c>
      <c r="E9269" t="s">
        <v>40</v>
      </c>
      <c r="AF9269">
        <f>IF(excel_project[[#This Row],[Total Messages]]&gt;0,1,0)</f>
        <v>0</v>
      </c>
    </row>
    <row r="9270" spans="1:32" x14ac:dyDescent="0.3">
      <c r="A9270" t="s">
        <v>124</v>
      </c>
      <c r="B9270">
        <f t="shared" si="144"/>
        <v>85</v>
      </c>
      <c r="C9270" t="s">
        <v>33</v>
      </c>
      <c r="D9270" s="1">
        <v>46069</v>
      </c>
      <c r="E9270" t="s">
        <v>30</v>
      </c>
      <c r="AF9270">
        <f>IF(excel_project[[#This Row],[Total Messages]]&gt;0,1,0)</f>
        <v>0</v>
      </c>
    </row>
    <row r="9271" spans="1:32" x14ac:dyDescent="0.3">
      <c r="A9271" t="s">
        <v>124</v>
      </c>
      <c r="B9271">
        <f t="shared" si="144"/>
        <v>85</v>
      </c>
      <c r="C9271" t="s">
        <v>33</v>
      </c>
      <c r="D9271" s="1">
        <v>46070</v>
      </c>
      <c r="E9271" t="s">
        <v>34</v>
      </c>
      <c r="AF9271">
        <f>IF(excel_project[[#This Row],[Total Messages]]&gt;0,1,0)</f>
        <v>0</v>
      </c>
    </row>
    <row r="9272" spans="1:32" x14ac:dyDescent="0.3">
      <c r="A9272" t="s">
        <v>124</v>
      </c>
      <c r="B9272">
        <f t="shared" si="144"/>
        <v>85</v>
      </c>
      <c r="C9272" t="s">
        <v>33</v>
      </c>
      <c r="D9272" s="1">
        <v>46071</v>
      </c>
      <c r="E9272" t="s">
        <v>35</v>
      </c>
      <c r="AF9272">
        <f>IF(excel_project[[#This Row],[Total Messages]]&gt;0,1,0)</f>
        <v>0</v>
      </c>
    </row>
    <row r="9273" spans="1:32" x14ac:dyDescent="0.3">
      <c r="A9273" t="s">
        <v>124</v>
      </c>
      <c r="B9273">
        <f t="shared" si="144"/>
        <v>85</v>
      </c>
      <c r="C9273" t="s">
        <v>33</v>
      </c>
      <c r="D9273" s="1">
        <v>46072</v>
      </c>
      <c r="E9273" t="s">
        <v>36</v>
      </c>
      <c r="AF9273">
        <f>IF(excel_project[[#This Row],[Total Messages]]&gt;0,1,0)</f>
        <v>0</v>
      </c>
    </row>
    <row r="9274" spans="1:32" x14ac:dyDescent="0.3">
      <c r="A9274" t="s">
        <v>124</v>
      </c>
      <c r="B9274">
        <f t="shared" si="144"/>
        <v>85</v>
      </c>
      <c r="C9274" t="s">
        <v>33</v>
      </c>
      <c r="D9274" s="1">
        <v>46073</v>
      </c>
      <c r="E9274" t="s">
        <v>38</v>
      </c>
      <c r="AF9274">
        <f>IF(excel_project[[#This Row],[Total Messages]]&gt;0,1,0)</f>
        <v>0</v>
      </c>
    </row>
    <row r="9275" spans="1:32" x14ac:dyDescent="0.3">
      <c r="A9275" t="s">
        <v>124</v>
      </c>
      <c r="B9275">
        <f t="shared" si="144"/>
        <v>85</v>
      </c>
      <c r="C9275" t="s">
        <v>33</v>
      </c>
      <c r="D9275" s="1">
        <v>46074</v>
      </c>
      <c r="E9275" t="s">
        <v>39</v>
      </c>
      <c r="AF9275">
        <f>IF(excel_project[[#This Row],[Total Messages]]&gt;0,1,0)</f>
        <v>0</v>
      </c>
    </row>
    <row r="9276" spans="1:32" x14ac:dyDescent="0.3">
      <c r="A9276" t="s">
        <v>124</v>
      </c>
      <c r="B9276">
        <f t="shared" si="144"/>
        <v>85</v>
      </c>
      <c r="C9276" t="s">
        <v>33</v>
      </c>
      <c r="D9276" s="1">
        <v>46075</v>
      </c>
      <c r="E9276" t="s">
        <v>40</v>
      </c>
      <c r="AF9276">
        <f>IF(excel_project[[#This Row],[Total Messages]]&gt;0,1,0)</f>
        <v>0</v>
      </c>
    </row>
    <row r="9277" spans="1:32" x14ac:dyDescent="0.3">
      <c r="A9277" t="s">
        <v>124</v>
      </c>
      <c r="B9277">
        <f t="shared" si="144"/>
        <v>85</v>
      </c>
      <c r="C9277" t="s">
        <v>33</v>
      </c>
      <c r="D9277" s="1">
        <v>46076</v>
      </c>
      <c r="E9277" t="s">
        <v>30</v>
      </c>
      <c r="AF9277">
        <f>IF(excel_project[[#This Row],[Total Messages]]&gt;0,1,0)</f>
        <v>0</v>
      </c>
    </row>
    <row r="9278" spans="1:32" x14ac:dyDescent="0.3">
      <c r="A9278" t="s">
        <v>124</v>
      </c>
      <c r="B9278">
        <f t="shared" si="144"/>
        <v>85</v>
      </c>
      <c r="C9278" t="s">
        <v>33</v>
      </c>
      <c r="D9278" s="1">
        <v>46077</v>
      </c>
      <c r="E9278" t="s">
        <v>34</v>
      </c>
      <c r="AF9278">
        <f>IF(excel_project[[#This Row],[Total Messages]]&gt;0,1,0)</f>
        <v>0</v>
      </c>
    </row>
    <row r="9279" spans="1:32" x14ac:dyDescent="0.3">
      <c r="A9279" t="s">
        <v>124</v>
      </c>
      <c r="B9279">
        <f t="shared" si="144"/>
        <v>85</v>
      </c>
      <c r="C9279" t="s">
        <v>33</v>
      </c>
      <c r="D9279" s="1">
        <v>46078</v>
      </c>
      <c r="E9279" t="s">
        <v>35</v>
      </c>
      <c r="AF9279">
        <f>IF(excel_project[[#This Row],[Total Messages]]&gt;0,1,0)</f>
        <v>0</v>
      </c>
    </row>
    <row r="9280" spans="1:32" x14ac:dyDescent="0.3">
      <c r="A9280" t="s">
        <v>124</v>
      </c>
      <c r="B9280">
        <f t="shared" si="144"/>
        <v>85</v>
      </c>
      <c r="C9280" t="s">
        <v>33</v>
      </c>
      <c r="D9280" s="1">
        <v>46079</v>
      </c>
      <c r="E9280" t="s">
        <v>36</v>
      </c>
      <c r="AF9280">
        <f>IF(excel_project[[#This Row],[Total Messages]]&gt;0,1,0)</f>
        <v>0</v>
      </c>
    </row>
    <row r="9281" spans="1:32" x14ac:dyDescent="0.3">
      <c r="A9281" t="s">
        <v>124</v>
      </c>
      <c r="B9281">
        <f t="shared" si="144"/>
        <v>85</v>
      </c>
      <c r="C9281" t="s">
        <v>33</v>
      </c>
      <c r="D9281" s="1">
        <v>46080</v>
      </c>
      <c r="E9281" t="s">
        <v>38</v>
      </c>
      <c r="AF9281">
        <f>IF(excel_project[[#This Row],[Total Messages]]&gt;0,1,0)</f>
        <v>0</v>
      </c>
    </row>
    <row r="9282" spans="1:32" x14ac:dyDescent="0.3">
      <c r="A9282" t="s">
        <v>124</v>
      </c>
      <c r="B9282">
        <f t="shared" ref="B9282:B9345" si="145">VALUE(LEFT(A9282,LEN(A9282)-1))</f>
        <v>85</v>
      </c>
      <c r="C9282" t="s">
        <v>33</v>
      </c>
      <c r="D9282" s="1">
        <v>46081</v>
      </c>
      <c r="E9282" t="s">
        <v>39</v>
      </c>
      <c r="AF9282">
        <f>IF(excel_project[[#This Row],[Total Messages]]&gt;0,1,0)</f>
        <v>0</v>
      </c>
    </row>
    <row r="9283" spans="1:32" x14ac:dyDescent="0.3">
      <c r="A9283" t="s">
        <v>124</v>
      </c>
      <c r="B9283">
        <f t="shared" si="145"/>
        <v>85</v>
      </c>
      <c r="C9283" t="s">
        <v>33</v>
      </c>
      <c r="D9283" s="1">
        <v>46082</v>
      </c>
      <c r="E9283" t="s">
        <v>40</v>
      </c>
      <c r="AF9283">
        <f>IF(excel_project[[#This Row],[Total Messages]]&gt;0,1,0)</f>
        <v>0</v>
      </c>
    </row>
    <row r="9284" spans="1:32" x14ac:dyDescent="0.3">
      <c r="A9284" t="s">
        <v>124</v>
      </c>
      <c r="B9284">
        <f t="shared" si="145"/>
        <v>85</v>
      </c>
      <c r="C9284" t="s">
        <v>33</v>
      </c>
      <c r="D9284" s="1">
        <v>46083</v>
      </c>
      <c r="E9284" t="s">
        <v>30</v>
      </c>
      <c r="AF9284">
        <f>IF(excel_project[[#This Row],[Total Messages]]&gt;0,1,0)</f>
        <v>0</v>
      </c>
    </row>
    <row r="9285" spans="1:32" x14ac:dyDescent="0.3">
      <c r="A9285" t="s">
        <v>124</v>
      </c>
      <c r="B9285">
        <f t="shared" si="145"/>
        <v>85</v>
      </c>
      <c r="C9285" t="s">
        <v>33</v>
      </c>
      <c r="D9285" s="1">
        <v>46084</v>
      </c>
      <c r="E9285" t="s">
        <v>34</v>
      </c>
      <c r="AF9285">
        <f>IF(excel_project[[#This Row],[Total Messages]]&gt;0,1,0)</f>
        <v>0</v>
      </c>
    </row>
    <row r="9286" spans="1:32" x14ac:dyDescent="0.3">
      <c r="A9286" t="s">
        <v>124</v>
      </c>
      <c r="B9286">
        <f t="shared" si="145"/>
        <v>85</v>
      </c>
      <c r="C9286" t="s">
        <v>33</v>
      </c>
      <c r="D9286" s="1">
        <v>46085</v>
      </c>
      <c r="E9286" t="s">
        <v>35</v>
      </c>
      <c r="AF9286">
        <f>IF(excel_project[[#This Row],[Total Messages]]&gt;0,1,0)</f>
        <v>0</v>
      </c>
    </row>
    <row r="9287" spans="1:32" x14ac:dyDescent="0.3">
      <c r="A9287" t="s">
        <v>124</v>
      </c>
      <c r="B9287">
        <f t="shared" si="145"/>
        <v>85</v>
      </c>
      <c r="C9287" t="s">
        <v>33</v>
      </c>
      <c r="D9287" s="1">
        <v>46086</v>
      </c>
      <c r="E9287" t="s">
        <v>36</v>
      </c>
      <c r="AF9287">
        <f>IF(excel_project[[#This Row],[Total Messages]]&gt;0,1,0)</f>
        <v>0</v>
      </c>
    </row>
    <row r="9288" spans="1:32" x14ac:dyDescent="0.3">
      <c r="A9288" t="s">
        <v>124</v>
      </c>
      <c r="B9288">
        <f t="shared" si="145"/>
        <v>85</v>
      </c>
      <c r="C9288" t="s">
        <v>33</v>
      </c>
      <c r="D9288" s="1">
        <v>46087</v>
      </c>
      <c r="E9288" t="s">
        <v>38</v>
      </c>
      <c r="AF9288">
        <f>IF(excel_project[[#This Row],[Total Messages]]&gt;0,1,0)</f>
        <v>0</v>
      </c>
    </row>
    <row r="9289" spans="1:32" x14ac:dyDescent="0.3">
      <c r="A9289" t="s">
        <v>124</v>
      </c>
      <c r="B9289">
        <f t="shared" si="145"/>
        <v>85</v>
      </c>
      <c r="C9289" t="s">
        <v>33</v>
      </c>
      <c r="D9289" s="1">
        <v>46088</v>
      </c>
      <c r="E9289" t="s">
        <v>39</v>
      </c>
      <c r="AF9289">
        <f>IF(excel_project[[#This Row],[Total Messages]]&gt;0,1,0)</f>
        <v>0</v>
      </c>
    </row>
    <row r="9290" spans="1:32" x14ac:dyDescent="0.3">
      <c r="A9290" t="s">
        <v>124</v>
      </c>
      <c r="B9290">
        <f t="shared" si="145"/>
        <v>85</v>
      </c>
      <c r="C9290" t="s">
        <v>33</v>
      </c>
      <c r="D9290" s="1">
        <v>46089</v>
      </c>
      <c r="E9290" t="s">
        <v>40</v>
      </c>
      <c r="AF9290">
        <f>IF(excel_project[[#This Row],[Total Messages]]&gt;0,1,0)</f>
        <v>0</v>
      </c>
    </row>
    <row r="9291" spans="1:32" x14ac:dyDescent="0.3">
      <c r="A9291" t="s">
        <v>124</v>
      </c>
      <c r="B9291">
        <f t="shared" si="145"/>
        <v>85</v>
      </c>
      <c r="C9291" t="s">
        <v>33</v>
      </c>
      <c r="D9291" s="1">
        <v>46090</v>
      </c>
      <c r="E9291" t="s">
        <v>30</v>
      </c>
      <c r="AF9291">
        <f>IF(excel_project[[#This Row],[Total Messages]]&gt;0,1,0)</f>
        <v>0</v>
      </c>
    </row>
    <row r="9292" spans="1:32" x14ac:dyDescent="0.3">
      <c r="A9292" t="s">
        <v>124</v>
      </c>
      <c r="B9292">
        <f t="shared" si="145"/>
        <v>85</v>
      </c>
      <c r="C9292" t="s">
        <v>33</v>
      </c>
      <c r="D9292" s="1">
        <v>46091</v>
      </c>
      <c r="E9292" t="s">
        <v>34</v>
      </c>
      <c r="AF9292">
        <f>IF(excel_project[[#This Row],[Total Messages]]&gt;0,1,0)</f>
        <v>0</v>
      </c>
    </row>
    <row r="9293" spans="1:32" x14ac:dyDescent="0.3">
      <c r="A9293" t="s">
        <v>124</v>
      </c>
      <c r="B9293">
        <f t="shared" si="145"/>
        <v>85</v>
      </c>
      <c r="C9293" t="s">
        <v>33</v>
      </c>
      <c r="D9293" s="1">
        <v>46092</v>
      </c>
      <c r="E9293" t="s">
        <v>35</v>
      </c>
      <c r="AF9293">
        <f>IF(excel_project[[#This Row],[Total Messages]]&gt;0,1,0)</f>
        <v>0</v>
      </c>
    </row>
    <row r="9294" spans="1:32" x14ac:dyDescent="0.3">
      <c r="A9294" t="s">
        <v>124</v>
      </c>
      <c r="B9294">
        <f t="shared" si="145"/>
        <v>85</v>
      </c>
      <c r="C9294" t="s">
        <v>33</v>
      </c>
      <c r="D9294" s="1">
        <v>46093</v>
      </c>
      <c r="E9294" t="s">
        <v>36</v>
      </c>
      <c r="AF9294">
        <f>IF(excel_project[[#This Row],[Total Messages]]&gt;0,1,0)</f>
        <v>0</v>
      </c>
    </row>
    <row r="9295" spans="1:32" x14ac:dyDescent="0.3">
      <c r="A9295" t="s">
        <v>124</v>
      </c>
      <c r="B9295">
        <f t="shared" si="145"/>
        <v>85</v>
      </c>
      <c r="C9295" t="s">
        <v>33</v>
      </c>
      <c r="D9295" s="1">
        <v>46094</v>
      </c>
      <c r="E9295" t="s">
        <v>38</v>
      </c>
      <c r="AF9295">
        <f>IF(excel_project[[#This Row],[Total Messages]]&gt;0,1,0)</f>
        <v>0</v>
      </c>
    </row>
    <row r="9296" spans="1:32" x14ac:dyDescent="0.3">
      <c r="A9296" t="s">
        <v>124</v>
      </c>
      <c r="B9296">
        <f t="shared" si="145"/>
        <v>85</v>
      </c>
      <c r="C9296" t="s">
        <v>33</v>
      </c>
      <c r="D9296" s="1">
        <v>46095</v>
      </c>
      <c r="E9296" t="s">
        <v>39</v>
      </c>
      <c r="AF9296">
        <f>IF(excel_project[[#This Row],[Total Messages]]&gt;0,1,0)</f>
        <v>0</v>
      </c>
    </row>
    <row r="9297" spans="1:32" x14ac:dyDescent="0.3">
      <c r="A9297" t="s">
        <v>124</v>
      </c>
      <c r="B9297">
        <f t="shared" si="145"/>
        <v>85</v>
      </c>
      <c r="C9297" t="s">
        <v>33</v>
      </c>
      <c r="D9297" s="1">
        <v>46096</v>
      </c>
      <c r="E9297" t="s">
        <v>40</v>
      </c>
      <c r="AF9297">
        <f>IF(excel_project[[#This Row],[Total Messages]]&gt;0,1,0)</f>
        <v>0</v>
      </c>
    </row>
    <row r="9298" spans="1:32" x14ac:dyDescent="0.3">
      <c r="A9298" t="s">
        <v>124</v>
      </c>
      <c r="B9298">
        <f t="shared" si="145"/>
        <v>85</v>
      </c>
      <c r="C9298" t="s">
        <v>33</v>
      </c>
      <c r="D9298" s="1">
        <v>46097</v>
      </c>
      <c r="E9298" t="s">
        <v>30</v>
      </c>
      <c r="AF9298">
        <f>IF(excel_project[[#This Row],[Total Messages]]&gt;0,1,0)</f>
        <v>0</v>
      </c>
    </row>
    <row r="9299" spans="1:32" x14ac:dyDescent="0.3">
      <c r="A9299" t="s">
        <v>124</v>
      </c>
      <c r="B9299">
        <f t="shared" si="145"/>
        <v>85</v>
      </c>
      <c r="C9299" t="s">
        <v>33</v>
      </c>
      <c r="D9299" s="1">
        <v>46098</v>
      </c>
      <c r="E9299" t="s">
        <v>34</v>
      </c>
      <c r="AF9299">
        <f>IF(excel_project[[#This Row],[Total Messages]]&gt;0,1,0)</f>
        <v>0</v>
      </c>
    </row>
    <row r="9300" spans="1:32" x14ac:dyDescent="0.3">
      <c r="A9300" t="s">
        <v>124</v>
      </c>
      <c r="B9300">
        <f t="shared" si="145"/>
        <v>85</v>
      </c>
      <c r="C9300" t="s">
        <v>33</v>
      </c>
      <c r="D9300" s="1">
        <v>46099</v>
      </c>
      <c r="E9300" t="s">
        <v>35</v>
      </c>
      <c r="AF9300">
        <f>IF(excel_project[[#This Row],[Total Messages]]&gt;0,1,0)</f>
        <v>0</v>
      </c>
    </row>
    <row r="9301" spans="1:32" x14ac:dyDescent="0.3">
      <c r="A9301" t="s">
        <v>124</v>
      </c>
      <c r="B9301">
        <f t="shared" si="145"/>
        <v>85</v>
      </c>
      <c r="C9301" t="s">
        <v>33</v>
      </c>
      <c r="D9301" s="1">
        <v>46100</v>
      </c>
      <c r="E9301" t="s">
        <v>36</v>
      </c>
      <c r="AF9301">
        <f>IF(excel_project[[#This Row],[Total Messages]]&gt;0,1,0)</f>
        <v>0</v>
      </c>
    </row>
    <row r="9302" spans="1:32" x14ac:dyDescent="0.3">
      <c r="A9302" t="s">
        <v>124</v>
      </c>
      <c r="B9302">
        <f t="shared" si="145"/>
        <v>85</v>
      </c>
      <c r="C9302" t="s">
        <v>33</v>
      </c>
      <c r="D9302" s="1">
        <v>46101</v>
      </c>
      <c r="E9302" t="s">
        <v>38</v>
      </c>
      <c r="AF9302">
        <f>IF(excel_project[[#This Row],[Total Messages]]&gt;0,1,0)</f>
        <v>0</v>
      </c>
    </row>
    <row r="9303" spans="1:32" x14ac:dyDescent="0.3">
      <c r="A9303" t="s">
        <v>124</v>
      </c>
      <c r="B9303">
        <f t="shared" si="145"/>
        <v>85</v>
      </c>
      <c r="C9303" t="s">
        <v>33</v>
      </c>
      <c r="D9303" s="1">
        <v>46102</v>
      </c>
      <c r="E9303" t="s">
        <v>39</v>
      </c>
      <c r="AF9303">
        <f>IF(excel_project[[#This Row],[Total Messages]]&gt;0,1,0)</f>
        <v>0</v>
      </c>
    </row>
    <row r="9304" spans="1:32" x14ac:dyDescent="0.3">
      <c r="A9304" t="s">
        <v>124</v>
      </c>
      <c r="B9304">
        <f t="shared" si="145"/>
        <v>85</v>
      </c>
      <c r="C9304" t="s">
        <v>33</v>
      </c>
      <c r="D9304" s="1">
        <v>46103</v>
      </c>
      <c r="E9304" t="s">
        <v>40</v>
      </c>
      <c r="AF9304">
        <f>IF(excel_project[[#This Row],[Total Messages]]&gt;0,1,0)</f>
        <v>0</v>
      </c>
    </row>
    <row r="9305" spans="1:32" x14ac:dyDescent="0.3">
      <c r="A9305" t="s">
        <v>124</v>
      </c>
      <c r="B9305">
        <f t="shared" si="145"/>
        <v>85</v>
      </c>
      <c r="C9305" t="s">
        <v>33</v>
      </c>
      <c r="D9305" s="1">
        <v>46104</v>
      </c>
      <c r="E9305" t="s">
        <v>30</v>
      </c>
      <c r="AF9305">
        <f>IF(excel_project[[#This Row],[Total Messages]]&gt;0,1,0)</f>
        <v>0</v>
      </c>
    </row>
    <row r="9306" spans="1:32" x14ac:dyDescent="0.3">
      <c r="A9306" t="s">
        <v>124</v>
      </c>
      <c r="B9306">
        <f t="shared" si="145"/>
        <v>85</v>
      </c>
      <c r="C9306" t="s">
        <v>33</v>
      </c>
      <c r="D9306" s="1">
        <v>46105</v>
      </c>
      <c r="E9306" t="s">
        <v>34</v>
      </c>
      <c r="AF9306">
        <f>IF(excel_project[[#This Row],[Total Messages]]&gt;0,1,0)</f>
        <v>0</v>
      </c>
    </row>
    <row r="9307" spans="1:32" x14ac:dyDescent="0.3">
      <c r="A9307" t="s">
        <v>124</v>
      </c>
      <c r="B9307">
        <f t="shared" si="145"/>
        <v>85</v>
      </c>
      <c r="C9307" t="s">
        <v>33</v>
      </c>
      <c r="D9307" s="1">
        <v>46106</v>
      </c>
      <c r="E9307" t="s">
        <v>35</v>
      </c>
      <c r="AF9307">
        <f>IF(excel_project[[#This Row],[Total Messages]]&gt;0,1,0)</f>
        <v>0</v>
      </c>
    </row>
    <row r="9308" spans="1:32" x14ac:dyDescent="0.3">
      <c r="A9308" t="s">
        <v>124</v>
      </c>
      <c r="B9308">
        <f t="shared" si="145"/>
        <v>85</v>
      </c>
      <c r="C9308" t="s">
        <v>33</v>
      </c>
      <c r="D9308" s="1">
        <v>46107</v>
      </c>
      <c r="E9308" t="s">
        <v>36</v>
      </c>
      <c r="AF9308">
        <f>IF(excel_project[[#This Row],[Total Messages]]&gt;0,1,0)</f>
        <v>0</v>
      </c>
    </row>
    <row r="9309" spans="1:32" x14ac:dyDescent="0.3">
      <c r="A9309" t="s">
        <v>124</v>
      </c>
      <c r="B9309">
        <f t="shared" si="145"/>
        <v>85</v>
      </c>
      <c r="C9309" t="s">
        <v>33</v>
      </c>
      <c r="D9309" s="1">
        <v>46108</v>
      </c>
      <c r="E9309" t="s">
        <v>38</v>
      </c>
      <c r="AF9309">
        <f>IF(excel_project[[#This Row],[Total Messages]]&gt;0,1,0)</f>
        <v>0</v>
      </c>
    </row>
    <row r="9310" spans="1:32" x14ac:dyDescent="0.3">
      <c r="A9310" t="s">
        <v>124</v>
      </c>
      <c r="B9310">
        <f t="shared" si="145"/>
        <v>85</v>
      </c>
      <c r="C9310" t="s">
        <v>33</v>
      </c>
      <c r="D9310" s="1">
        <v>46109</v>
      </c>
      <c r="E9310" t="s">
        <v>39</v>
      </c>
      <c r="AF9310">
        <f>IF(excel_project[[#This Row],[Total Messages]]&gt;0,1,0)</f>
        <v>0</v>
      </c>
    </row>
    <row r="9311" spans="1:32" x14ac:dyDescent="0.3">
      <c r="A9311" t="s">
        <v>124</v>
      </c>
      <c r="B9311">
        <f t="shared" si="145"/>
        <v>85</v>
      </c>
      <c r="C9311" t="s">
        <v>33</v>
      </c>
      <c r="D9311" s="1">
        <v>46110</v>
      </c>
      <c r="E9311" t="s">
        <v>40</v>
      </c>
      <c r="AF9311">
        <f>IF(excel_project[[#This Row],[Total Messages]]&gt;0,1,0)</f>
        <v>0</v>
      </c>
    </row>
    <row r="9312" spans="1:32" x14ac:dyDescent="0.3">
      <c r="A9312" t="s">
        <v>124</v>
      </c>
      <c r="B9312">
        <f t="shared" si="145"/>
        <v>85</v>
      </c>
      <c r="C9312" t="s">
        <v>33</v>
      </c>
      <c r="D9312" s="1">
        <v>46111</v>
      </c>
      <c r="E9312" t="s">
        <v>30</v>
      </c>
      <c r="AF9312">
        <f>IF(excel_project[[#This Row],[Total Messages]]&gt;0,1,0)</f>
        <v>0</v>
      </c>
    </row>
    <row r="9313" spans="1:32" x14ac:dyDescent="0.3">
      <c r="A9313" t="s">
        <v>124</v>
      </c>
      <c r="B9313">
        <f t="shared" si="145"/>
        <v>85</v>
      </c>
      <c r="C9313" t="s">
        <v>33</v>
      </c>
      <c r="D9313" s="1">
        <v>46112</v>
      </c>
      <c r="E9313" t="s">
        <v>34</v>
      </c>
      <c r="AF9313">
        <f>IF(excel_project[[#This Row],[Total Messages]]&gt;0,1,0)</f>
        <v>0</v>
      </c>
    </row>
    <row r="9314" spans="1:32" x14ac:dyDescent="0.3">
      <c r="A9314" t="s">
        <v>124</v>
      </c>
      <c r="B9314">
        <f t="shared" si="145"/>
        <v>85</v>
      </c>
      <c r="C9314" t="s">
        <v>33</v>
      </c>
      <c r="D9314" s="1">
        <v>46113</v>
      </c>
      <c r="E9314" t="s">
        <v>35</v>
      </c>
      <c r="AF9314">
        <f>IF(excel_project[[#This Row],[Total Messages]]&gt;0,1,0)</f>
        <v>0</v>
      </c>
    </row>
    <row r="9315" spans="1:32" x14ac:dyDescent="0.3">
      <c r="A9315" t="s">
        <v>124</v>
      </c>
      <c r="B9315">
        <f t="shared" si="145"/>
        <v>85</v>
      </c>
      <c r="C9315" t="s">
        <v>33</v>
      </c>
      <c r="D9315" s="1">
        <v>46114</v>
      </c>
      <c r="E9315" t="s">
        <v>36</v>
      </c>
      <c r="AF9315">
        <f>IF(excel_project[[#This Row],[Total Messages]]&gt;0,1,0)</f>
        <v>0</v>
      </c>
    </row>
    <row r="9316" spans="1:32" x14ac:dyDescent="0.3">
      <c r="A9316" t="s">
        <v>124</v>
      </c>
      <c r="B9316">
        <f t="shared" si="145"/>
        <v>85</v>
      </c>
      <c r="C9316" t="s">
        <v>33</v>
      </c>
      <c r="D9316" s="1">
        <v>46115</v>
      </c>
      <c r="E9316" t="s">
        <v>38</v>
      </c>
      <c r="AF9316">
        <f>IF(excel_project[[#This Row],[Total Messages]]&gt;0,1,0)</f>
        <v>0</v>
      </c>
    </row>
    <row r="9317" spans="1:32" x14ac:dyDescent="0.3">
      <c r="A9317" t="s">
        <v>124</v>
      </c>
      <c r="B9317">
        <f t="shared" si="145"/>
        <v>85</v>
      </c>
      <c r="C9317" t="s">
        <v>33</v>
      </c>
      <c r="D9317" s="1">
        <v>46116</v>
      </c>
      <c r="E9317" t="s">
        <v>39</v>
      </c>
      <c r="AF9317">
        <f>IF(excel_project[[#This Row],[Total Messages]]&gt;0,1,0)</f>
        <v>0</v>
      </c>
    </row>
    <row r="9318" spans="1:32" x14ac:dyDescent="0.3">
      <c r="A9318" t="s">
        <v>124</v>
      </c>
      <c r="B9318">
        <f t="shared" si="145"/>
        <v>85</v>
      </c>
      <c r="C9318" t="s">
        <v>33</v>
      </c>
      <c r="D9318" s="1">
        <v>46117</v>
      </c>
      <c r="E9318" t="s">
        <v>40</v>
      </c>
      <c r="AF9318">
        <f>IF(excel_project[[#This Row],[Total Messages]]&gt;0,1,0)</f>
        <v>0</v>
      </c>
    </row>
    <row r="9319" spans="1:32" x14ac:dyDescent="0.3">
      <c r="A9319" t="s">
        <v>124</v>
      </c>
      <c r="B9319">
        <f t="shared" si="145"/>
        <v>85</v>
      </c>
      <c r="C9319" t="s">
        <v>33</v>
      </c>
      <c r="D9319" s="1">
        <v>46118</v>
      </c>
      <c r="E9319" t="s">
        <v>30</v>
      </c>
      <c r="AF9319">
        <f>IF(excel_project[[#This Row],[Total Messages]]&gt;0,1,0)</f>
        <v>0</v>
      </c>
    </row>
    <row r="9320" spans="1:32" x14ac:dyDescent="0.3">
      <c r="A9320" t="s">
        <v>124</v>
      </c>
      <c r="B9320">
        <f t="shared" si="145"/>
        <v>85</v>
      </c>
      <c r="C9320" t="s">
        <v>33</v>
      </c>
      <c r="D9320" s="1">
        <v>46119</v>
      </c>
      <c r="E9320" t="s">
        <v>34</v>
      </c>
      <c r="AF9320">
        <f>IF(excel_project[[#This Row],[Total Messages]]&gt;0,1,0)</f>
        <v>0</v>
      </c>
    </row>
    <row r="9321" spans="1:32" x14ac:dyDescent="0.3">
      <c r="A9321" t="s">
        <v>124</v>
      </c>
      <c r="B9321">
        <f t="shared" si="145"/>
        <v>85</v>
      </c>
      <c r="C9321" t="s">
        <v>33</v>
      </c>
      <c r="D9321" s="1">
        <v>46120</v>
      </c>
      <c r="E9321" t="s">
        <v>35</v>
      </c>
      <c r="AF9321">
        <f>IF(excel_project[[#This Row],[Total Messages]]&gt;0,1,0)</f>
        <v>0</v>
      </c>
    </row>
    <row r="9322" spans="1:32" x14ac:dyDescent="0.3">
      <c r="A9322" t="s">
        <v>124</v>
      </c>
      <c r="B9322">
        <f t="shared" si="145"/>
        <v>85</v>
      </c>
      <c r="C9322" t="s">
        <v>33</v>
      </c>
      <c r="D9322" s="1">
        <v>46121</v>
      </c>
      <c r="E9322" t="s">
        <v>36</v>
      </c>
      <c r="AF9322">
        <f>IF(excel_project[[#This Row],[Total Messages]]&gt;0,1,0)</f>
        <v>0</v>
      </c>
    </row>
    <row r="9323" spans="1:32" x14ac:dyDescent="0.3">
      <c r="A9323" t="s">
        <v>124</v>
      </c>
      <c r="B9323">
        <f t="shared" si="145"/>
        <v>85</v>
      </c>
      <c r="C9323" t="s">
        <v>33</v>
      </c>
      <c r="D9323" s="1">
        <v>46122</v>
      </c>
      <c r="E9323" t="s">
        <v>38</v>
      </c>
      <c r="AF9323">
        <f>IF(excel_project[[#This Row],[Total Messages]]&gt;0,1,0)</f>
        <v>0</v>
      </c>
    </row>
    <row r="9324" spans="1:32" x14ac:dyDescent="0.3">
      <c r="A9324" t="s">
        <v>124</v>
      </c>
      <c r="B9324">
        <f t="shared" si="145"/>
        <v>85</v>
      </c>
      <c r="C9324" t="s">
        <v>33</v>
      </c>
      <c r="D9324" s="1">
        <v>46123</v>
      </c>
      <c r="E9324" t="s">
        <v>39</v>
      </c>
      <c r="AF9324">
        <f>IF(excel_project[[#This Row],[Total Messages]]&gt;0,1,0)</f>
        <v>0</v>
      </c>
    </row>
    <row r="9325" spans="1:32" x14ac:dyDescent="0.3">
      <c r="A9325" t="s">
        <v>124</v>
      </c>
      <c r="B9325">
        <f t="shared" si="145"/>
        <v>85</v>
      </c>
      <c r="C9325" t="s">
        <v>33</v>
      </c>
      <c r="D9325" s="1">
        <v>46124</v>
      </c>
      <c r="E9325" t="s">
        <v>40</v>
      </c>
      <c r="AF9325">
        <f>IF(excel_project[[#This Row],[Total Messages]]&gt;0,1,0)</f>
        <v>0</v>
      </c>
    </row>
    <row r="9326" spans="1:32" x14ac:dyDescent="0.3">
      <c r="A9326" t="s">
        <v>124</v>
      </c>
      <c r="B9326">
        <f t="shared" si="145"/>
        <v>85</v>
      </c>
      <c r="C9326" t="s">
        <v>33</v>
      </c>
      <c r="D9326" s="1">
        <v>46125</v>
      </c>
      <c r="E9326" t="s">
        <v>30</v>
      </c>
      <c r="AF9326">
        <f>IF(excel_project[[#This Row],[Total Messages]]&gt;0,1,0)</f>
        <v>0</v>
      </c>
    </row>
    <row r="9327" spans="1:32" x14ac:dyDescent="0.3">
      <c r="A9327" t="s">
        <v>124</v>
      </c>
      <c r="B9327">
        <f t="shared" si="145"/>
        <v>85</v>
      </c>
      <c r="C9327" t="s">
        <v>33</v>
      </c>
      <c r="D9327" s="1">
        <v>46126</v>
      </c>
      <c r="E9327" t="s">
        <v>34</v>
      </c>
      <c r="AF9327">
        <f>IF(excel_project[[#This Row],[Total Messages]]&gt;0,1,0)</f>
        <v>0</v>
      </c>
    </row>
    <row r="9328" spans="1:32" x14ac:dyDescent="0.3">
      <c r="A9328" t="s">
        <v>124</v>
      </c>
      <c r="B9328">
        <f t="shared" si="145"/>
        <v>85</v>
      </c>
      <c r="C9328" t="s">
        <v>33</v>
      </c>
      <c r="D9328" s="1">
        <v>46127</v>
      </c>
      <c r="E9328" t="s">
        <v>35</v>
      </c>
      <c r="AF9328">
        <f>IF(excel_project[[#This Row],[Total Messages]]&gt;0,1,0)</f>
        <v>0</v>
      </c>
    </row>
    <row r="9329" spans="1:32" x14ac:dyDescent="0.3">
      <c r="A9329" t="s">
        <v>124</v>
      </c>
      <c r="B9329">
        <f t="shared" si="145"/>
        <v>85</v>
      </c>
      <c r="C9329" t="s">
        <v>33</v>
      </c>
      <c r="D9329" s="1">
        <v>46128</v>
      </c>
      <c r="E9329" t="s">
        <v>36</v>
      </c>
      <c r="F9329">
        <v>3</v>
      </c>
      <c r="G9329">
        <v>3</v>
      </c>
      <c r="I9329" t="s">
        <v>31</v>
      </c>
      <c r="J9329" t="s">
        <v>31</v>
      </c>
      <c r="AF9329">
        <f>IF(excel_project[[#This Row],[Total Messages]]&gt;0,1,0)</f>
        <v>1</v>
      </c>
    </row>
    <row r="9330" spans="1:32" x14ac:dyDescent="0.3">
      <c r="A9330" t="s">
        <v>124</v>
      </c>
      <c r="B9330">
        <f t="shared" si="145"/>
        <v>85</v>
      </c>
      <c r="C9330" t="s">
        <v>33</v>
      </c>
      <c r="D9330" s="1">
        <v>46129</v>
      </c>
      <c r="E9330" t="s">
        <v>38</v>
      </c>
      <c r="F9330">
        <v>5</v>
      </c>
      <c r="G9330">
        <v>3</v>
      </c>
      <c r="H9330">
        <v>2</v>
      </c>
      <c r="I9330" t="s">
        <v>31</v>
      </c>
      <c r="J9330" t="s">
        <v>37</v>
      </c>
      <c r="AF9330">
        <f>IF(excel_project[[#This Row],[Total Messages]]&gt;0,1,0)</f>
        <v>1</v>
      </c>
    </row>
    <row r="9331" spans="1:32" x14ac:dyDescent="0.3">
      <c r="A9331" t="s">
        <v>124</v>
      </c>
      <c r="B9331">
        <f t="shared" si="145"/>
        <v>85</v>
      </c>
      <c r="C9331" t="s">
        <v>33</v>
      </c>
      <c r="D9331" s="1">
        <v>46130</v>
      </c>
      <c r="E9331" t="s">
        <v>39</v>
      </c>
      <c r="F9331">
        <v>3</v>
      </c>
      <c r="G9331">
        <v>1</v>
      </c>
      <c r="H9331">
        <v>2</v>
      </c>
      <c r="I9331" t="s">
        <v>37</v>
      </c>
      <c r="J9331" t="s">
        <v>31</v>
      </c>
      <c r="AF9331">
        <f>IF(excel_project[[#This Row],[Total Messages]]&gt;0,1,0)</f>
        <v>1</v>
      </c>
    </row>
    <row r="9332" spans="1:32" x14ac:dyDescent="0.3">
      <c r="A9332" t="s">
        <v>124</v>
      </c>
      <c r="B9332">
        <f t="shared" si="145"/>
        <v>85</v>
      </c>
      <c r="C9332" t="s">
        <v>33</v>
      </c>
      <c r="D9332" s="1">
        <v>46131</v>
      </c>
      <c r="E9332" t="s">
        <v>40</v>
      </c>
      <c r="F9332">
        <v>16</v>
      </c>
      <c r="G9332">
        <v>10</v>
      </c>
      <c r="H9332">
        <v>6</v>
      </c>
      <c r="I9332" t="s">
        <v>31</v>
      </c>
      <c r="J9332" t="s">
        <v>37</v>
      </c>
      <c r="K9332">
        <v>3</v>
      </c>
      <c r="M9332">
        <v>2</v>
      </c>
      <c r="N9332">
        <v>1</v>
      </c>
      <c r="W9332">
        <v>2</v>
      </c>
      <c r="AF9332">
        <f>IF(excel_project[[#This Row],[Total Messages]]&gt;0,1,0)</f>
        <v>1</v>
      </c>
    </row>
    <row r="9333" spans="1:32" x14ac:dyDescent="0.3">
      <c r="A9333" t="s">
        <v>124</v>
      </c>
      <c r="B9333">
        <f t="shared" si="145"/>
        <v>85</v>
      </c>
      <c r="C9333" t="s">
        <v>33</v>
      </c>
      <c r="D9333" s="1">
        <v>46132</v>
      </c>
      <c r="E9333" t="s">
        <v>30</v>
      </c>
      <c r="AF9333">
        <f>IF(excel_project[[#This Row],[Total Messages]]&gt;0,1,0)</f>
        <v>0</v>
      </c>
    </row>
    <row r="9334" spans="1:32" x14ac:dyDescent="0.3">
      <c r="A9334" t="s">
        <v>124</v>
      </c>
      <c r="B9334">
        <f t="shared" si="145"/>
        <v>85</v>
      </c>
      <c r="C9334" t="s">
        <v>33</v>
      </c>
      <c r="D9334" s="1">
        <v>46133</v>
      </c>
      <c r="E9334" t="s">
        <v>34</v>
      </c>
      <c r="AF9334">
        <f>IF(excel_project[[#This Row],[Total Messages]]&gt;0,1,0)</f>
        <v>0</v>
      </c>
    </row>
    <row r="9335" spans="1:32" x14ac:dyDescent="0.3">
      <c r="A9335" t="s">
        <v>124</v>
      </c>
      <c r="B9335">
        <f t="shared" si="145"/>
        <v>85</v>
      </c>
      <c r="C9335" t="s">
        <v>33</v>
      </c>
      <c r="D9335" s="1">
        <v>46134</v>
      </c>
      <c r="E9335" t="s">
        <v>35</v>
      </c>
      <c r="AF9335">
        <f>IF(excel_project[[#This Row],[Total Messages]]&gt;0,1,0)</f>
        <v>0</v>
      </c>
    </row>
    <row r="9336" spans="1:32" x14ac:dyDescent="0.3">
      <c r="A9336" t="s">
        <v>124</v>
      </c>
      <c r="B9336">
        <f t="shared" si="145"/>
        <v>85</v>
      </c>
      <c r="C9336" t="s">
        <v>33</v>
      </c>
      <c r="D9336" s="1">
        <v>46135</v>
      </c>
      <c r="E9336" t="s">
        <v>36</v>
      </c>
      <c r="AF9336">
        <f>IF(excel_project[[#This Row],[Total Messages]]&gt;0,1,0)</f>
        <v>0</v>
      </c>
    </row>
    <row r="9337" spans="1:32" x14ac:dyDescent="0.3">
      <c r="A9337" t="s">
        <v>124</v>
      </c>
      <c r="B9337">
        <f t="shared" si="145"/>
        <v>85</v>
      </c>
      <c r="C9337" t="s">
        <v>33</v>
      </c>
      <c r="D9337" s="1">
        <v>46136</v>
      </c>
      <c r="E9337" t="s">
        <v>38</v>
      </c>
      <c r="F9337">
        <v>2</v>
      </c>
      <c r="G9337">
        <v>2</v>
      </c>
      <c r="I9337" t="s">
        <v>31</v>
      </c>
      <c r="J9337" t="s">
        <v>31</v>
      </c>
      <c r="AF9337">
        <f>IF(excel_project[[#This Row],[Total Messages]]&gt;0,1,0)</f>
        <v>1</v>
      </c>
    </row>
    <row r="9338" spans="1:32" x14ac:dyDescent="0.3">
      <c r="A9338" t="s">
        <v>124</v>
      </c>
      <c r="B9338">
        <f t="shared" si="145"/>
        <v>85</v>
      </c>
      <c r="C9338" t="s">
        <v>33</v>
      </c>
      <c r="D9338" s="1">
        <v>46137</v>
      </c>
      <c r="E9338" t="s">
        <v>39</v>
      </c>
      <c r="AF9338">
        <f>IF(excel_project[[#This Row],[Total Messages]]&gt;0,1,0)</f>
        <v>0</v>
      </c>
    </row>
    <row r="9339" spans="1:32" x14ac:dyDescent="0.3">
      <c r="A9339" t="s">
        <v>124</v>
      </c>
      <c r="B9339">
        <f t="shared" si="145"/>
        <v>85</v>
      </c>
      <c r="C9339" t="s">
        <v>33</v>
      </c>
      <c r="D9339" s="1">
        <v>46138</v>
      </c>
      <c r="E9339" t="s">
        <v>40</v>
      </c>
      <c r="AF9339">
        <f>IF(excel_project[[#This Row],[Total Messages]]&gt;0,1,0)</f>
        <v>0</v>
      </c>
    </row>
    <row r="9340" spans="1:32" x14ac:dyDescent="0.3">
      <c r="A9340" t="s">
        <v>124</v>
      </c>
      <c r="B9340">
        <f t="shared" si="145"/>
        <v>85</v>
      </c>
      <c r="C9340" t="s">
        <v>33</v>
      </c>
      <c r="D9340" s="1">
        <v>46139</v>
      </c>
      <c r="E9340" t="s">
        <v>30</v>
      </c>
      <c r="F9340">
        <v>40</v>
      </c>
      <c r="G9340">
        <v>22</v>
      </c>
      <c r="H9340">
        <v>18</v>
      </c>
      <c r="I9340" t="s">
        <v>31</v>
      </c>
      <c r="J9340" t="s">
        <v>37</v>
      </c>
      <c r="K9340">
        <v>4</v>
      </c>
      <c r="L9340">
        <v>1</v>
      </c>
      <c r="M9340">
        <v>4</v>
      </c>
      <c r="N9340">
        <v>2</v>
      </c>
      <c r="Q9340">
        <v>1</v>
      </c>
      <c r="T9340">
        <v>3</v>
      </c>
      <c r="V9340">
        <v>1</v>
      </c>
      <c r="W9340">
        <v>3</v>
      </c>
      <c r="AF9340">
        <f>IF(excel_project[[#This Row],[Total Messages]]&gt;0,1,0)</f>
        <v>1</v>
      </c>
    </row>
    <row r="9341" spans="1:32" x14ac:dyDescent="0.3">
      <c r="A9341" t="s">
        <v>124</v>
      </c>
      <c r="B9341">
        <f t="shared" si="145"/>
        <v>85</v>
      </c>
      <c r="C9341" t="s">
        <v>33</v>
      </c>
      <c r="D9341" s="1">
        <v>46140</v>
      </c>
      <c r="E9341" t="s">
        <v>34</v>
      </c>
      <c r="AF9341">
        <f>IF(excel_project[[#This Row],[Total Messages]]&gt;0,1,0)</f>
        <v>0</v>
      </c>
    </row>
    <row r="9342" spans="1:32" x14ac:dyDescent="0.3">
      <c r="A9342" t="s">
        <v>124</v>
      </c>
      <c r="B9342">
        <f t="shared" si="145"/>
        <v>85</v>
      </c>
      <c r="C9342" t="s">
        <v>33</v>
      </c>
      <c r="D9342" s="1">
        <v>46141</v>
      </c>
      <c r="E9342" t="s">
        <v>35</v>
      </c>
      <c r="AF9342">
        <f>IF(excel_project[[#This Row],[Total Messages]]&gt;0,1,0)</f>
        <v>0</v>
      </c>
    </row>
    <row r="9343" spans="1:32" x14ac:dyDescent="0.3">
      <c r="A9343" t="s">
        <v>124</v>
      </c>
      <c r="B9343">
        <f t="shared" si="145"/>
        <v>85</v>
      </c>
      <c r="C9343" t="s">
        <v>33</v>
      </c>
      <c r="D9343" s="1">
        <v>46142</v>
      </c>
      <c r="E9343" t="s">
        <v>36</v>
      </c>
      <c r="AF9343">
        <f>IF(excel_project[[#This Row],[Total Messages]]&gt;0,1,0)</f>
        <v>0</v>
      </c>
    </row>
    <row r="9344" spans="1:32" x14ac:dyDescent="0.3">
      <c r="A9344" t="s">
        <v>124</v>
      </c>
      <c r="B9344">
        <f t="shared" si="145"/>
        <v>85</v>
      </c>
      <c r="C9344" t="s">
        <v>33</v>
      </c>
      <c r="D9344" s="1">
        <v>46143</v>
      </c>
      <c r="E9344" t="s">
        <v>38</v>
      </c>
      <c r="AF9344">
        <f>IF(excel_project[[#This Row],[Total Messages]]&gt;0,1,0)</f>
        <v>0</v>
      </c>
    </row>
    <row r="9345" spans="1:32" x14ac:dyDescent="0.3">
      <c r="A9345" t="s">
        <v>124</v>
      </c>
      <c r="B9345">
        <f t="shared" si="145"/>
        <v>85</v>
      </c>
      <c r="C9345" t="s">
        <v>33</v>
      </c>
      <c r="D9345" s="1">
        <v>46144</v>
      </c>
      <c r="E9345" t="s">
        <v>39</v>
      </c>
      <c r="AF9345">
        <f>IF(excel_project[[#This Row],[Total Messages]]&gt;0,1,0)</f>
        <v>0</v>
      </c>
    </row>
    <row r="9346" spans="1:32" x14ac:dyDescent="0.3">
      <c r="A9346" t="s">
        <v>124</v>
      </c>
      <c r="B9346">
        <f t="shared" ref="B9346:B9409" si="146">VALUE(LEFT(A9346,LEN(A9346)-1))</f>
        <v>85</v>
      </c>
      <c r="C9346" t="s">
        <v>33</v>
      </c>
      <c r="D9346" s="1">
        <v>46145</v>
      </c>
      <c r="E9346" t="s">
        <v>40</v>
      </c>
      <c r="AF9346">
        <f>IF(excel_project[[#This Row],[Total Messages]]&gt;0,1,0)</f>
        <v>0</v>
      </c>
    </row>
    <row r="9347" spans="1:32" x14ac:dyDescent="0.3">
      <c r="A9347" t="s">
        <v>124</v>
      </c>
      <c r="B9347">
        <f t="shared" si="146"/>
        <v>85</v>
      </c>
      <c r="C9347" t="s">
        <v>33</v>
      </c>
      <c r="D9347" s="1">
        <v>46146</v>
      </c>
      <c r="E9347" t="s">
        <v>30</v>
      </c>
      <c r="AF9347">
        <f>IF(excel_project[[#This Row],[Total Messages]]&gt;0,1,0)</f>
        <v>0</v>
      </c>
    </row>
    <row r="9348" spans="1:32" x14ac:dyDescent="0.3">
      <c r="A9348" t="s">
        <v>124</v>
      </c>
      <c r="B9348">
        <f t="shared" si="146"/>
        <v>85</v>
      </c>
      <c r="C9348" t="s">
        <v>33</v>
      </c>
      <c r="D9348" s="1">
        <v>46147</v>
      </c>
      <c r="E9348" t="s">
        <v>34</v>
      </c>
      <c r="AF9348">
        <f>IF(excel_project[[#This Row],[Total Messages]]&gt;0,1,0)</f>
        <v>0</v>
      </c>
    </row>
    <row r="9349" spans="1:32" x14ac:dyDescent="0.3">
      <c r="A9349" t="s">
        <v>124</v>
      </c>
      <c r="B9349">
        <f t="shared" si="146"/>
        <v>85</v>
      </c>
      <c r="C9349" t="s">
        <v>33</v>
      </c>
      <c r="D9349" s="1">
        <v>46148</v>
      </c>
      <c r="E9349" t="s">
        <v>35</v>
      </c>
      <c r="AF9349">
        <f>IF(excel_project[[#This Row],[Total Messages]]&gt;0,1,0)</f>
        <v>0</v>
      </c>
    </row>
    <row r="9350" spans="1:32" x14ac:dyDescent="0.3">
      <c r="A9350" t="s">
        <v>124</v>
      </c>
      <c r="B9350">
        <f t="shared" si="146"/>
        <v>85</v>
      </c>
      <c r="C9350" t="s">
        <v>33</v>
      </c>
      <c r="D9350" s="1">
        <v>46149</v>
      </c>
      <c r="E9350" t="s">
        <v>36</v>
      </c>
      <c r="AF9350">
        <f>IF(excel_project[[#This Row],[Total Messages]]&gt;0,1,0)</f>
        <v>0</v>
      </c>
    </row>
    <row r="9351" spans="1:32" x14ac:dyDescent="0.3">
      <c r="A9351" t="s">
        <v>124</v>
      </c>
      <c r="B9351">
        <f t="shared" si="146"/>
        <v>85</v>
      </c>
      <c r="C9351" t="s">
        <v>33</v>
      </c>
      <c r="D9351" s="1">
        <v>46150</v>
      </c>
      <c r="E9351" t="s">
        <v>38</v>
      </c>
      <c r="AF9351">
        <f>IF(excel_project[[#This Row],[Total Messages]]&gt;0,1,0)</f>
        <v>0</v>
      </c>
    </row>
    <row r="9352" spans="1:32" x14ac:dyDescent="0.3">
      <c r="A9352" t="s">
        <v>125</v>
      </c>
      <c r="B9352">
        <f t="shared" si="146"/>
        <v>86</v>
      </c>
      <c r="C9352" t="s">
        <v>74</v>
      </c>
      <c r="D9352" s="1">
        <v>46041</v>
      </c>
      <c r="E9352" t="s">
        <v>30</v>
      </c>
      <c r="AF9352">
        <f>IF(excel_project[[#This Row],[Total Messages]]&gt;0,1,0)</f>
        <v>0</v>
      </c>
    </row>
    <row r="9353" spans="1:32" x14ac:dyDescent="0.3">
      <c r="A9353" t="s">
        <v>125</v>
      </c>
      <c r="B9353">
        <f t="shared" si="146"/>
        <v>86</v>
      </c>
      <c r="C9353" t="s">
        <v>74</v>
      </c>
      <c r="D9353" s="1">
        <v>46042</v>
      </c>
      <c r="E9353" t="s">
        <v>34</v>
      </c>
      <c r="AF9353">
        <f>IF(excel_project[[#This Row],[Total Messages]]&gt;0,1,0)</f>
        <v>0</v>
      </c>
    </row>
    <row r="9354" spans="1:32" x14ac:dyDescent="0.3">
      <c r="A9354" t="s">
        <v>125</v>
      </c>
      <c r="B9354">
        <f t="shared" si="146"/>
        <v>86</v>
      </c>
      <c r="C9354" t="s">
        <v>74</v>
      </c>
      <c r="D9354" s="1">
        <v>46043</v>
      </c>
      <c r="E9354" t="s">
        <v>35</v>
      </c>
      <c r="AF9354">
        <f>IF(excel_project[[#This Row],[Total Messages]]&gt;0,1,0)</f>
        <v>0</v>
      </c>
    </row>
    <row r="9355" spans="1:32" x14ac:dyDescent="0.3">
      <c r="A9355" t="s">
        <v>125</v>
      </c>
      <c r="B9355">
        <f t="shared" si="146"/>
        <v>86</v>
      </c>
      <c r="C9355" t="s">
        <v>74</v>
      </c>
      <c r="D9355" s="1">
        <v>46044</v>
      </c>
      <c r="E9355" t="s">
        <v>36</v>
      </c>
      <c r="AF9355">
        <f>IF(excel_project[[#This Row],[Total Messages]]&gt;0,1,0)</f>
        <v>0</v>
      </c>
    </row>
    <row r="9356" spans="1:32" x14ac:dyDescent="0.3">
      <c r="A9356" t="s">
        <v>125</v>
      </c>
      <c r="B9356">
        <f t="shared" si="146"/>
        <v>86</v>
      </c>
      <c r="C9356" t="s">
        <v>74</v>
      </c>
      <c r="D9356" s="1">
        <v>46045</v>
      </c>
      <c r="E9356" t="s">
        <v>38</v>
      </c>
      <c r="AF9356">
        <f>IF(excel_project[[#This Row],[Total Messages]]&gt;0,1,0)</f>
        <v>0</v>
      </c>
    </row>
    <row r="9357" spans="1:32" x14ac:dyDescent="0.3">
      <c r="A9357" t="s">
        <v>125</v>
      </c>
      <c r="B9357">
        <f t="shared" si="146"/>
        <v>86</v>
      </c>
      <c r="C9357" t="s">
        <v>74</v>
      </c>
      <c r="D9357" s="1">
        <v>46046</v>
      </c>
      <c r="E9357" t="s">
        <v>39</v>
      </c>
      <c r="AF9357">
        <f>IF(excel_project[[#This Row],[Total Messages]]&gt;0,1,0)</f>
        <v>0</v>
      </c>
    </row>
    <row r="9358" spans="1:32" x14ac:dyDescent="0.3">
      <c r="A9358" t="s">
        <v>125</v>
      </c>
      <c r="B9358">
        <f t="shared" si="146"/>
        <v>86</v>
      </c>
      <c r="C9358" t="s">
        <v>74</v>
      </c>
      <c r="D9358" s="1">
        <v>46047</v>
      </c>
      <c r="E9358" t="s">
        <v>40</v>
      </c>
      <c r="AF9358">
        <f>IF(excel_project[[#This Row],[Total Messages]]&gt;0,1,0)</f>
        <v>0</v>
      </c>
    </row>
    <row r="9359" spans="1:32" x14ac:dyDescent="0.3">
      <c r="A9359" t="s">
        <v>125</v>
      </c>
      <c r="B9359">
        <f t="shared" si="146"/>
        <v>86</v>
      </c>
      <c r="C9359" t="s">
        <v>74</v>
      </c>
      <c r="D9359" s="1">
        <v>46048</v>
      </c>
      <c r="E9359" t="s">
        <v>30</v>
      </c>
      <c r="AF9359">
        <f>IF(excel_project[[#This Row],[Total Messages]]&gt;0,1,0)</f>
        <v>0</v>
      </c>
    </row>
    <row r="9360" spans="1:32" x14ac:dyDescent="0.3">
      <c r="A9360" t="s">
        <v>125</v>
      </c>
      <c r="B9360">
        <f t="shared" si="146"/>
        <v>86</v>
      </c>
      <c r="C9360" t="s">
        <v>74</v>
      </c>
      <c r="D9360" s="1">
        <v>46049</v>
      </c>
      <c r="E9360" t="s">
        <v>34</v>
      </c>
      <c r="AF9360">
        <f>IF(excel_project[[#This Row],[Total Messages]]&gt;0,1,0)</f>
        <v>0</v>
      </c>
    </row>
    <row r="9361" spans="1:32" x14ac:dyDescent="0.3">
      <c r="A9361" t="s">
        <v>125</v>
      </c>
      <c r="B9361">
        <f t="shared" si="146"/>
        <v>86</v>
      </c>
      <c r="C9361" t="s">
        <v>74</v>
      </c>
      <c r="D9361" s="1">
        <v>46050</v>
      </c>
      <c r="E9361" t="s">
        <v>35</v>
      </c>
      <c r="AF9361">
        <f>IF(excel_project[[#This Row],[Total Messages]]&gt;0,1,0)</f>
        <v>0</v>
      </c>
    </row>
    <row r="9362" spans="1:32" x14ac:dyDescent="0.3">
      <c r="A9362" t="s">
        <v>125</v>
      </c>
      <c r="B9362">
        <f t="shared" si="146"/>
        <v>86</v>
      </c>
      <c r="C9362" t="s">
        <v>74</v>
      </c>
      <c r="D9362" s="1">
        <v>46051</v>
      </c>
      <c r="E9362" t="s">
        <v>36</v>
      </c>
      <c r="AF9362">
        <f>IF(excel_project[[#This Row],[Total Messages]]&gt;0,1,0)</f>
        <v>0</v>
      </c>
    </row>
    <row r="9363" spans="1:32" x14ac:dyDescent="0.3">
      <c r="A9363" t="s">
        <v>125</v>
      </c>
      <c r="B9363">
        <f t="shared" si="146"/>
        <v>86</v>
      </c>
      <c r="C9363" t="s">
        <v>74</v>
      </c>
      <c r="D9363" s="1">
        <v>46052</v>
      </c>
      <c r="E9363" t="s">
        <v>38</v>
      </c>
      <c r="AF9363">
        <f>IF(excel_project[[#This Row],[Total Messages]]&gt;0,1,0)</f>
        <v>0</v>
      </c>
    </row>
    <row r="9364" spans="1:32" x14ac:dyDescent="0.3">
      <c r="A9364" t="s">
        <v>125</v>
      </c>
      <c r="B9364">
        <f t="shared" si="146"/>
        <v>86</v>
      </c>
      <c r="C9364" t="s">
        <v>74</v>
      </c>
      <c r="D9364" s="1">
        <v>46053</v>
      </c>
      <c r="E9364" t="s">
        <v>39</v>
      </c>
      <c r="AF9364">
        <f>IF(excel_project[[#This Row],[Total Messages]]&gt;0,1,0)</f>
        <v>0</v>
      </c>
    </row>
    <row r="9365" spans="1:32" x14ac:dyDescent="0.3">
      <c r="A9365" t="s">
        <v>125</v>
      </c>
      <c r="B9365">
        <f t="shared" si="146"/>
        <v>86</v>
      </c>
      <c r="C9365" t="s">
        <v>74</v>
      </c>
      <c r="D9365" s="1">
        <v>46054</v>
      </c>
      <c r="E9365" t="s">
        <v>40</v>
      </c>
      <c r="AF9365">
        <f>IF(excel_project[[#This Row],[Total Messages]]&gt;0,1,0)</f>
        <v>0</v>
      </c>
    </row>
    <row r="9366" spans="1:32" x14ac:dyDescent="0.3">
      <c r="A9366" t="s">
        <v>125</v>
      </c>
      <c r="B9366">
        <f t="shared" si="146"/>
        <v>86</v>
      </c>
      <c r="C9366" t="s">
        <v>74</v>
      </c>
      <c r="D9366" s="1">
        <v>46055</v>
      </c>
      <c r="E9366" t="s">
        <v>30</v>
      </c>
      <c r="AF9366">
        <f>IF(excel_project[[#This Row],[Total Messages]]&gt;0,1,0)</f>
        <v>0</v>
      </c>
    </row>
    <row r="9367" spans="1:32" x14ac:dyDescent="0.3">
      <c r="A9367" t="s">
        <v>125</v>
      </c>
      <c r="B9367">
        <f t="shared" si="146"/>
        <v>86</v>
      </c>
      <c r="C9367" t="s">
        <v>74</v>
      </c>
      <c r="D9367" s="1">
        <v>46056</v>
      </c>
      <c r="E9367" t="s">
        <v>34</v>
      </c>
      <c r="AF9367">
        <f>IF(excel_project[[#This Row],[Total Messages]]&gt;0,1,0)</f>
        <v>0</v>
      </c>
    </row>
    <row r="9368" spans="1:32" x14ac:dyDescent="0.3">
      <c r="A9368" t="s">
        <v>125</v>
      </c>
      <c r="B9368">
        <f t="shared" si="146"/>
        <v>86</v>
      </c>
      <c r="C9368" t="s">
        <v>74</v>
      </c>
      <c r="D9368" s="1">
        <v>46057</v>
      </c>
      <c r="E9368" t="s">
        <v>35</v>
      </c>
      <c r="AF9368">
        <f>IF(excel_project[[#This Row],[Total Messages]]&gt;0,1,0)</f>
        <v>0</v>
      </c>
    </row>
    <row r="9369" spans="1:32" x14ac:dyDescent="0.3">
      <c r="A9369" t="s">
        <v>125</v>
      </c>
      <c r="B9369">
        <f t="shared" si="146"/>
        <v>86</v>
      </c>
      <c r="C9369" t="s">
        <v>74</v>
      </c>
      <c r="D9369" s="1">
        <v>46058</v>
      </c>
      <c r="E9369" t="s">
        <v>36</v>
      </c>
      <c r="AF9369">
        <f>IF(excel_project[[#This Row],[Total Messages]]&gt;0,1,0)</f>
        <v>0</v>
      </c>
    </row>
    <row r="9370" spans="1:32" x14ac:dyDescent="0.3">
      <c r="A9370" t="s">
        <v>125</v>
      </c>
      <c r="B9370">
        <f t="shared" si="146"/>
        <v>86</v>
      </c>
      <c r="C9370" t="s">
        <v>74</v>
      </c>
      <c r="D9370" s="1">
        <v>46059</v>
      </c>
      <c r="E9370" t="s">
        <v>38</v>
      </c>
      <c r="AF9370">
        <f>IF(excel_project[[#This Row],[Total Messages]]&gt;0,1,0)</f>
        <v>0</v>
      </c>
    </row>
    <row r="9371" spans="1:32" x14ac:dyDescent="0.3">
      <c r="A9371" t="s">
        <v>125</v>
      </c>
      <c r="B9371">
        <f t="shared" si="146"/>
        <v>86</v>
      </c>
      <c r="C9371" t="s">
        <v>74</v>
      </c>
      <c r="D9371" s="1">
        <v>46060</v>
      </c>
      <c r="E9371" t="s">
        <v>39</v>
      </c>
      <c r="AF9371">
        <f>IF(excel_project[[#This Row],[Total Messages]]&gt;0,1,0)</f>
        <v>0</v>
      </c>
    </row>
    <row r="9372" spans="1:32" x14ac:dyDescent="0.3">
      <c r="A9372" t="s">
        <v>125</v>
      </c>
      <c r="B9372">
        <f t="shared" si="146"/>
        <v>86</v>
      </c>
      <c r="C9372" t="s">
        <v>74</v>
      </c>
      <c r="D9372" s="1">
        <v>46061</v>
      </c>
      <c r="E9372" t="s">
        <v>40</v>
      </c>
      <c r="AF9372">
        <f>IF(excel_project[[#This Row],[Total Messages]]&gt;0,1,0)</f>
        <v>0</v>
      </c>
    </row>
    <row r="9373" spans="1:32" x14ac:dyDescent="0.3">
      <c r="A9373" t="s">
        <v>125</v>
      </c>
      <c r="B9373">
        <f t="shared" si="146"/>
        <v>86</v>
      </c>
      <c r="C9373" t="s">
        <v>74</v>
      </c>
      <c r="D9373" s="1">
        <v>46062</v>
      </c>
      <c r="E9373" t="s">
        <v>30</v>
      </c>
      <c r="AF9373">
        <f>IF(excel_project[[#This Row],[Total Messages]]&gt;0,1,0)</f>
        <v>0</v>
      </c>
    </row>
    <row r="9374" spans="1:32" x14ac:dyDescent="0.3">
      <c r="A9374" t="s">
        <v>125</v>
      </c>
      <c r="B9374">
        <f t="shared" si="146"/>
        <v>86</v>
      </c>
      <c r="C9374" t="s">
        <v>74</v>
      </c>
      <c r="D9374" s="1">
        <v>46063</v>
      </c>
      <c r="E9374" t="s">
        <v>34</v>
      </c>
      <c r="AF9374">
        <f>IF(excel_project[[#This Row],[Total Messages]]&gt;0,1,0)</f>
        <v>0</v>
      </c>
    </row>
    <row r="9375" spans="1:32" x14ac:dyDescent="0.3">
      <c r="A9375" t="s">
        <v>125</v>
      </c>
      <c r="B9375">
        <f t="shared" si="146"/>
        <v>86</v>
      </c>
      <c r="C9375" t="s">
        <v>74</v>
      </c>
      <c r="D9375" s="1">
        <v>46064</v>
      </c>
      <c r="E9375" t="s">
        <v>35</v>
      </c>
      <c r="AF9375">
        <f>IF(excel_project[[#This Row],[Total Messages]]&gt;0,1,0)</f>
        <v>0</v>
      </c>
    </row>
    <row r="9376" spans="1:32" x14ac:dyDescent="0.3">
      <c r="A9376" t="s">
        <v>125</v>
      </c>
      <c r="B9376">
        <f t="shared" si="146"/>
        <v>86</v>
      </c>
      <c r="C9376" t="s">
        <v>74</v>
      </c>
      <c r="D9376" s="1">
        <v>46065</v>
      </c>
      <c r="E9376" t="s">
        <v>36</v>
      </c>
      <c r="AF9376">
        <f>IF(excel_project[[#This Row],[Total Messages]]&gt;0,1,0)</f>
        <v>0</v>
      </c>
    </row>
    <row r="9377" spans="1:32" x14ac:dyDescent="0.3">
      <c r="A9377" t="s">
        <v>125</v>
      </c>
      <c r="B9377">
        <f t="shared" si="146"/>
        <v>86</v>
      </c>
      <c r="C9377" t="s">
        <v>74</v>
      </c>
      <c r="D9377" s="1">
        <v>46066</v>
      </c>
      <c r="E9377" t="s">
        <v>38</v>
      </c>
      <c r="AF9377">
        <f>IF(excel_project[[#This Row],[Total Messages]]&gt;0,1,0)</f>
        <v>0</v>
      </c>
    </row>
    <row r="9378" spans="1:32" x14ac:dyDescent="0.3">
      <c r="A9378" t="s">
        <v>125</v>
      </c>
      <c r="B9378">
        <f t="shared" si="146"/>
        <v>86</v>
      </c>
      <c r="C9378" t="s">
        <v>74</v>
      </c>
      <c r="D9378" s="1">
        <v>46067</v>
      </c>
      <c r="E9378" t="s">
        <v>39</v>
      </c>
      <c r="AF9378">
        <f>IF(excel_project[[#This Row],[Total Messages]]&gt;0,1,0)</f>
        <v>0</v>
      </c>
    </row>
    <row r="9379" spans="1:32" x14ac:dyDescent="0.3">
      <c r="A9379" t="s">
        <v>125</v>
      </c>
      <c r="B9379">
        <f t="shared" si="146"/>
        <v>86</v>
      </c>
      <c r="C9379" t="s">
        <v>74</v>
      </c>
      <c r="D9379" s="1">
        <v>46068</v>
      </c>
      <c r="E9379" t="s">
        <v>40</v>
      </c>
      <c r="AF9379">
        <f>IF(excel_project[[#This Row],[Total Messages]]&gt;0,1,0)</f>
        <v>0</v>
      </c>
    </row>
    <row r="9380" spans="1:32" x14ac:dyDescent="0.3">
      <c r="A9380" t="s">
        <v>125</v>
      </c>
      <c r="B9380">
        <f t="shared" si="146"/>
        <v>86</v>
      </c>
      <c r="C9380" t="s">
        <v>74</v>
      </c>
      <c r="D9380" s="1">
        <v>46069</v>
      </c>
      <c r="E9380" t="s">
        <v>30</v>
      </c>
      <c r="AF9380">
        <f>IF(excel_project[[#This Row],[Total Messages]]&gt;0,1,0)</f>
        <v>0</v>
      </c>
    </row>
    <row r="9381" spans="1:32" x14ac:dyDescent="0.3">
      <c r="A9381" t="s">
        <v>125</v>
      </c>
      <c r="B9381">
        <f t="shared" si="146"/>
        <v>86</v>
      </c>
      <c r="C9381" t="s">
        <v>74</v>
      </c>
      <c r="D9381" s="1">
        <v>46070</v>
      </c>
      <c r="E9381" t="s">
        <v>34</v>
      </c>
      <c r="AF9381">
        <f>IF(excel_project[[#This Row],[Total Messages]]&gt;0,1,0)</f>
        <v>0</v>
      </c>
    </row>
    <row r="9382" spans="1:32" x14ac:dyDescent="0.3">
      <c r="A9382" t="s">
        <v>125</v>
      </c>
      <c r="B9382">
        <f t="shared" si="146"/>
        <v>86</v>
      </c>
      <c r="C9382" t="s">
        <v>74</v>
      </c>
      <c r="D9382" s="1">
        <v>46071</v>
      </c>
      <c r="E9382" t="s">
        <v>35</v>
      </c>
      <c r="AF9382">
        <f>IF(excel_project[[#This Row],[Total Messages]]&gt;0,1,0)</f>
        <v>0</v>
      </c>
    </row>
    <row r="9383" spans="1:32" x14ac:dyDescent="0.3">
      <c r="A9383" t="s">
        <v>125</v>
      </c>
      <c r="B9383">
        <f t="shared" si="146"/>
        <v>86</v>
      </c>
      <c r="C9383" t="s">
        <v>74</v>
      </c>
      <c r="D9383" s="1">
        <v>46072</v>
      </c>
      <c r="E9383" t="s">
        <v>36</v>
      </c>
      <c r="AF9383">
        <f>IF(excel_project[[#This Row],[Total Messages]]&gt;0,1,0)</f>
        <v>0</v>
      </c>
    </row>
    <row r="9384" spans="1:32" x14ac:dyDescent="0.3">
      <c r="A9384" t="s">
        <v>125</v>
      </c>
      <c r="B9384">
        <f t="shared" si="146"/>
        <v>86</v>
      </c>
      <c r="C9384" t="s">
        <v>74</v>
      </c>
      <c r="D9384" s="1">
        <v>46073</v>
      </c>
      <c r="E9384" t="s">
        <v>38</v>
      </c>
      <c r="AF9384">
        <f>IF(excel_project[[#This Row],[Total Messages]]&gt;0,1,0)</f>
        <v>0</v>
      </c>
    </row>
    <row r="9385" spans="1:32" x14ac:dyDescent="0.3">
      <c r="A9385" t="s">
        <v>125</v>
      </c>
      <c r="B9385">
        <f t="shared" si="146"/>
        <v>86</v>
      </c>
      <c r="C9385" t="s">
        <v>74</v>
      </c>
      <c r="D9385" s="1">
        <v>46074</v>
      </c>
      <c r="E9385" t="s">
        <v>39</v>
      </c>
      <c r="AF9385">
        <f>IF(excel_project[[#This Row],[Total Messages]]&gt;0,1,0)</f>
        <v>0</v>
      </c>
    </row>
    <row r="9386" spans="1:32" x14ac:dyDescent="0.3">
      <c r="A9386" t="s">
        <v>125</v>
      </c>
      <c r="B9386">
        <f t="shared" si="146"/>
        <v>86</v>
      </c>
      <c r="C9386" t="s">
        <v>74</v>
      </c>
      <c r="D9386" s="1">
        <v>46075</v>
      </c>
      <c r="E9386" t="s">
        <v>40</v>
      </c>
      <c r="AF9386">
        <f>IF(excel_project[[#This Row],[Total Messages]]&gt;0,1,0)</f>
        <v>0</v>
      </c>
    </row>
    <row r="9387" spans="1:32" x14ac:dyDescent="0.3">
      <c r="A9387" t="s">
        <v>125</v>
      </c>
      <c r="B9387">
        <f t="shared" si="146"/>
        <v>86</v>
      </c>
      <c r="C9387" t="s">
        <v>74</v>
      </c>
      <c r="D9387" s="1">
        <v>46076</v>
      </c>
      <c r="E9387" t="s">
        <v>30</v>
      </c>
      <c r="AF9387">
        <f>IF(excel_project[[#This Row],[Total Messages]]&gt;0,1,0)</f>
        <v>0</v>
      </c>
    </row>
    <row r="9388" spans="1:32" x14ac:dyDescent="0.3">
      <c r="A9388" t="s">
        <v>125</v>
      </c>
      <c r="B9388">
        <f t="shared" si="146"/>
        <v>86</v>
      </c>
      <c r="C9388" t="s">
        <v>74</v>
      </c>
      <c r="D9388" s="1">
        <v>46077</v>
      </c>
      <c r="E9388" t="s">
        <v>34</v>
      </c>
      <c r="AF9388">
        <f>IF(excel_project[[#This Row],[Total Messages]]&gt;0,1,0)</f>
        <v>0</v>
      </c>
    </row>
    <row r="9389" spans="1:32" x14ac:dyDescent="0.3">
      <c r="A9389" t="s">
        <v>125</v>
      </c>
      <c r="B9389">
        <f t="shared" si="146"/>
        <v>86</v>
      </c>
      <c r="C9389" t="s">
        <v>74</v>
      </c>
      <c r="D9389" s="1">
        <v>46078</v>
      </c>
      <c r="E9389" t="s">
        <v>35</v>
      </c>
      <c r="AF9389">
        <f>IF(excel_project[[#This Row],[Total Messages]]&gt;0,1,0)</f>
        <v>0</v>
      </c>
    </row>
    <row r="9390" spans="1:32" x14ac:dyDescent="0.3">
      <c r="A9390" t="s">
        <v>125</v>
      </c>
      <c r="B9390">
        <f t="shared" si="146"/>
        <v>86</v>
      </c>
      <c r="C9390" t="s">
        <v>74</v>
      </c>
      <c r="D9390" s="1">
        <v>46079</v>
      </c>
      <c r="E9390" t="s">
        <v>36</v>
      </c>
      <c r="AF9390">
        <f>IF(excel_project[[#This Row],[Total Messages]]&gt;0,1,0)</f>
        <v>0</v>
      </c>
    </row>
    <row r="9391" spans="1:32" x14ac:dyDescent="0.3">
      <c r="A9391" t="s">
        <v>125</v>
      </c>
      <c r="B9391">
        <f t="shared" si="146"/>
        <v>86</v>
      </c>
      <c r="C9391" t="s">
        <v>74</v>
      </c>
      <c r="D9391" s="1">
        <v>46080</v>
      </c>
      <c r="E9391" t="s">
        <v>38</v>
      </c>
      <c r="AF9391">
        <f>IF(excel_project[[#This Row],[Total Messages]]&gt;0,1,0)</f>
        <v>0</v>
      </c>
    </row>
    <row r="9392" spans="1:32" x14ac:dyDescent="0.3">
      <c r="A9392" t="s">
        <v>125</v>
      </c>
      <c r="B9392">
        <f t="shared" si="146"/>
        <v>86</v>
      </c>
      <c r="C9392" t="s">
        <v>74</v>
      </c>
      <c r="D9392" s="1">
        <v>46081</v>
      </c>
      <c r="E9392" t="s">
        <v>39</v>
      </c>
      <c r="AF9392">
        <f>IF(excel_project[[#This Row],[Total Messages]]&gt;0,1,0)</f>
        <v>0</v>
      </c>
    </row>
    <row r="9393" spans="1:32" x14ac:dyDescent="0.3">
      <c r="A9393" t="s">
        <v>125</v>
      </c>
      <c r="B9393">
        <f t="shared" si="146"/>
        <v>86</v>
      </c>
      <c r="C9393" t="s">
        <v>74</v>
      </c>
      <c r="D9393" s="1">
        <v>46082</v>
      </c>
      <c r="E9393" t="s">
        <v>40</v>
      </c>
      <c r="AF9393">
        <f>IF(excel_project[[#This Row],[Total Messages]]&gt;0,1,0)</f>
        <v>0</v>
      </c>
    </row>
    <row r="9394" spans="1:32" x14ac:dyDescent="0.3">
      <c r="A9394" t="s">
        <v>125</v>
      </c>
      <c r="B9394">
        <f t="shared" si="146"/>
        <v>86</v>
      </c>
      <c r="C9394" t="s">
        <v>74</v>
      </c>
      <c r="D9394" s="1">
        <v>46083</v>
      </c>
      <c r="E9394" t="s">
        <v>30</v>
      </c>
      <c r="AF9394">
        <f>IF(excel_project[[#This Row],[Total Messages]]&gt;0,1,0)</f>
        <v>0</v>
      </c>
    </row>
    <row r="9395" spans="1:32" x14ac:dyDescent="0.3">
      <c r="A9395" t="s">
        <v>125</v>
      </c>
      <c r="B9395">
        <f t="shared" si="146"/>
        <v>86</v>
      </c>
      <c r="C9395" t="s">
        <v>74</v>
      </c>
      <c r="D9395" s="1">
        <v>46084</v>
      </c>
      <c r="E9395" t="s">
        <v>34</v>
      </c>
      <c r="AF9395">
        <f>IF(excel_project[[#This Row],[Total Messages]]&gt;0,1,0)</f>
        <v>0</v>
      </c>
    </row>
    <row r="9396" spans="1:32" x14ac:dyDescent="0.3">
      <c r="A9396" t="s">
        <v>125</v>
      </c>
      <c r="B9396">
        <f t="shared" si="146"/>
        <v>86</v>
      </c>
      <c r="C9396" t="s">
        <v>74</v>
      </c>
      <c r="D9396" s="1">
        <v>46085</v>
      </c>
      <c r="E9396" t="s">
        <v>35</v>
      </c>
      <c r="AF9396">
        <f>IF(excel_project[[#This Row],[Total Messages]]&gt;0,1,0)</f>
        <v>0</v>
      </c>
    </row>
    <row r="9397" spans="1:32" x14ac:dyDescent="0.3">
      <c r="A9397" t="s">
        <v>125</v>
      </c>
      <c r="B9397">
        <f t="shared" si="146"/>
        <v>86</v>
      </c>
      <c r="C9397" t="s">
        <v>74</v>
      </c>
      <c r="D9397" s="1">
        <v>46086</v>
      </c>
      <c r="E9397" t="s">
        <v>36</v>
      </c>
      <c r="AF9397">
        <f>IF(excel_project[[#This Row],[Total Messages]]&gt;0,1,0)</f>
        <v>0</v>
      </c>
    </row>
    <row r="9398" spans="1:32" x14ac:dyDescent="0.3">
      <c r="A9398" t="s">
        <v>125</v>
      </c>
      <c r="B9398">
        <f t="shared" si="146"/>
        <v>86</v>
      </c>
      <c r="C9398" t="s">
        <v>74</v>
      </c>
      <c r="D9398" s="1">
        <v>46087</v>
      </c>
      <c r="E9398" t="s">
        <v>38</v>
      </c>
      <c r="AF9398">
        <f>IF(excel_project[[#This Row],[Total Messages]]&gt;0,1,0)</f>
        <v>0</v>
      </c>
    </row>
    <row r="9399" spans="1:32" x14ac:dyDescent="0.3">
      <c r="A9399" t="s">
        <v>125</v>
      </c>
      <c r="B9399">
        <f t="shared" si="146"/>
        <v>86</v>
      </c>
      <c r="C9399" t="s">
        <v>74</v>
      </c>
      <c r="D9399" s="1">
        <v>46088</v>
      </c>
      <c r="E9399" t="s">
        <v>39</v>
      </c>
      <c r="AF9399">
        <f>IF(excel_project[[#This Row],[Total Messages]]&gt;0,1,0)</f>
        <v>0</v>
      </c>
    </row>
    <row r="9400" spans="1:32" x14ac:dyDescent="0.3">
      <c r="A9400" t="s">
        <v>125</v>
      </c>
      <c r="B9400">
        <f t="shared" si="146"/>
        <v>86</v>
      </c>
      <c r="C9400" t="s">
        <v>74</v>
      </c>
      <c r="D9400" s="1">
        <v>46089</v>
      </c>
      <c r="E9400" t="s">
        <v>40</v>
      </c>
      <c r="AF9400">
        <f>IF(excel_project[[#This Row],[Total Messages]]&gt;0,1,0)</f>
        <v>0</v>
      </c>
    </row>
    <row r="9401" spans="1:32" x14ac:dyDescent="0.3">
      <c r="A9401" t="s">
        <v>125</v>
      </c>
      <c r="B9401">
        <f t="shared" si="146"/>
        <v>86</v>
      </c>
      <c r="C9401" t="s">
        <v>74</v>
      </c>
      <c r="D9401" s="1">
        <v>46090</v>
      </c>
      <c r="E9401" t="s">
        <v>30</v>
      </c>
      <c r="AF9401">
        <f>IF(excel_project[[#This Row],[Total Messages]]&gt;0,1,0)</f>
        <v>0</v>
      </c>
    </row>
    <row r="9402" spans="1:32" x14ac:dyDescent="0.3">
      <c r="A9402" t="s">
        <v>125</v>
      </c>
      <c r="B9402">
        <f t="shared" si="146"/>
        <v>86</v>
      </c>
      <c r="C9402" t="s">
        <v>74</v>
      </c>
      <c r="D9402" s="1">
        <v>46091</v>
      </c>
      <c r="E9402" t="s">
        <v>34</v>
      </c>
      <c r="AF9402">
        <f>IF(excel_project[[#This Row],[Total Messages]]&gt;0,1,0)</f>
        <v>0</v>
      </c>
    </row>
    <row r="9403" spans="1:32" x14ac:dyDescent="0.3">
      <c r="A9403" t="s">
        <v>125</v>
      </c>
      <c r="B9403">
        <f t="shared" si="146"/>
        <v>86</v>
      </c>
      <c r="C9403" t="s">
        <v>74</v>
      </c>
      <c r="D9403" s="1">
        <v>46092</v>
      </c>
      <c r="E9403" t="s">
        <v>35</v>
      </c>
      <c r="AF9403">
        <f>IF(excel_project[[#This Row],[Total Messages]]&gt;0,1,0)</f>
        <v>0</v>
      </c>
    </row>
    <row r="9404" spans="1:32" x14ac:dyDescent="0.3">
      <c r="A9404" t="s">
        <v>125</v>
      </c>
      <c r="B9404">
        <f t="shared" si="146"/>
        <v>86</v>
      </c>
      <c r="C9404" t="s">
        <v>74</v>
      </c>
      <c r="D9404" s="1">
        <v>46093</v>
      </c>
      <c r="E9404" t="s">
        <v>36</v>
      </c>
      <c r="AF9404">
        <f>IF(excel_project[[#This Row],[Total Messages]]&gt;0,1,0)</f>
        <v>0</v>
      </c>
    </row>
    <row r="9405" spans="1:32" x14ac:dyDescent="0.3">
      <c r="A9405" t="s">
        <v>125</v>
      </c>
      <c r="B9405">
        <f t="shared" si="146"/>
        <v>86</v>
      </c>
      <c r="C9405" t="s">
        <v>74</v>
      </c>
      <c r="D9405" s="1">
        <v>46094</v>
      </c>
      <c r="E9405" t="s">
        <v>38</v>
      </c>
      <c r="AF9405">
        <f>IF(excel_project[[#This Row],[Total Messages]]&gt;0,1,0)</f>
        <v>0</v>
      </c>
    </row>
    <row r="9406" spans="1:32" x14ac:dyDescent="0.3">
      <c r="A9406" t="s">
        <v>125</v>
      </c>
      <c r="B9406">
        <f t="shared" si="146"/>
        <v>86</v>
      </c>
      <c r="C9406" t="s">
        <v>74</v>
      </c>
      <c r="D9406" s="1">
        <v>46095</v>
      </c>
      <c r="E9406" t="s">
        <v>39</v>
      </c>
      <c r="AF9406">
        <f>IF(excel_project[[#This Row],[Total Messages]]&gt;0,1,0)</f>
        <v>0</v>
      </c>
    </row>
    <row r="9407" spans="1:32" x14ac:dyDescent="0.3">
      <c r="A9407" t="s">
        <v>125</v>
      </c>
      <c r="B9407">
        <f t="shared" si="146"/>
        <v>86</v>
      </c>
      <c r="C9407" t="s">
        <v>74</v>
      </c>
      <c r="D9407" s="1">
        <v>46096</v>
      </c>
      <c r="E9407" t="s">
        <v>40</v>
      </c>
      <c r="AF9407">
        <f>IF(excel_project[[#This Row],[Total Messages]]&gt;0,1,0)</f>
        <v>0</v>
      </c>
    </row>
    <row r="9408" spans="1:32" x14ac:dyDescent="0.3">
      <c r="A9408" t="s">
        <v>125</v>
      </c>
      <c r="B9408">
        <f t="shared" si="146"/>
        <v>86</v>
      </c>
      <c r="C9408" t="s">
        <v>74</v>
      </c>
      <c r="D9408" s="1">
        <v>46097</v>
      </c>
      <c r="E9408" t="s">
        <v>30</v>
      </c>
      <c r="AF9408">
        <f>IF(excel_project[[#This Row],[Total Messages]]&gt;0,1,0)</f>
        <v>0</v>
      </c>
    </row>
    <row r="9409" spans="1:32" x14ac:dyDescent="0.3">
      <c r="A9409" t="s">
        <v>125</v>
      </c>
      <c r="B9409">
        <f t="shared" si="146"/>
        <v>86</v>
      </c>
      <c r="C9409" t="s">
        <v>74</v>
      </c>
      <c r="D9409" s="1">
        <v>46098</v>
      </c>
      <c r="E9409" t="s">
        <v>34</v>
      </c>
      <c r="AF9409">
        <f>IF(excel_project[[#This Row],[Total Messages]]&gt;0,1,0)</f>
        <v>0</v>
      </c>
    </row>
    <row r="9410" spans="1:32" x14ac:dyDescent="0.3">
      <c r="A9410" t="s">
        <v>125</v>
      </c>
      <c r="B9410">
        <f t="shared" ref="B9410:B9473" si="147">VALUE(LEFT(A9410,LEN(A9410)-1))</f>
        <v>86</v>
      </c>
      <c r="C9410" t="s">
        <v>74</v>
      </c>
      <c r="D9410" s="1">
        <v>46099</v>
      </c>
      <c r="E9410" t="s">
        <v>35</v>
      </c>
      <c r="AF9410">
        <f>IF(excel_project[[#This Row],[Total Messages]]&gt;0,1,0)</f>
        <v>0</v>
      </c>
    </row>
    <row r="9411" spans="1:32" x14ac:dyDescent="0.3">
      <c r="A9411" t="s">
        <v>125</v>
      </c>
      <c r="B9411">
        <f t="shared" si="147"/>
        <v>86</v>
      </c>
      <c r="C9411" t="s">
        <v>74</v>
      </c>
      <c r="D9411" s="1">
        <v>46100</v>
      </c>
      <c r="E9411" t="s">
        <v>36</v>
      </c>
      <c r="AF9411">
        <f>IF(excel_project[[#This Row],[Total Messages]]&gt;0,1,0)</f>
        <v>0</v>
      </c>
    </row>
    <row r="9412" spans="1:32" x14ac:dyDescent="0.3">
      <c r="A9412" t="s">
        <v>125</v>
      </c>
      <c r="B9412">
        <f t="shared" si="147"/>
        <v>86</v>
      </c>
      <c r="C9412" t="s">
        <v>74</v>
      </c>
      <c r="D9412" s="1">
        <v>46101</v>
      </c>
      <c r="E9412" t="s">
        <v>38</v>
      </c>
      <c r="AF9412">
        <f>IF(excel_project[[#This Row],[Total Messages]]&gt;0,1,0)</f>
        <v>0</v>
      </c>
    </row>
    <row r="9413" spans="1:32" x14ac:dyDescent="0.3">
      <c r="A9413" t="s">
        <v>125</v>
      </c>
      <c r="B9413">
        <f t="shared" si="147"/>
        <v>86</v>
      </c>
      <c r="C9413" t="s">
        <v>74</v>
      </c>
      <c r="D9413" s="1">
        <v>46102</v>
      </c>
      <c r="E9413" t="s">
        <v>39</v>
      </c>
      <c r="AF9413">
        <f>IF(excel_project[[#This Row],[Total Messages]]&gt;0,1,0)</f>
        <v>0</v>
      </c>
    </row>
    <row r="9414" spans="1:32" x14ac:dyDescent="0.3">
      <c r="A9414" t="s">
        <v>125</v>
      </c>
      <c r="B9414">
        <f t="shared" si="147"/>
        <v>86</v>
      </c>
      <c r="C9414" t="s">
        <v>74</v>
      </c>
      <c r="D9414" s="1">
        <v>46103</v>
      </c>
      <c r="E9414" t="s">
        <v>40</v>
      </c>
      <c r="AF9414">
        <f>IF(excel_project[[#This Row],[Total Messages]]&gt;0,1,0)</f>
        <v>0</v>
      </c>
    </row>
    <row r="9415" spans="1:32" x14ac:dyDescent="0.3">
      <c r="A9415" t="s">
        <v>125</v>
      </c>
      <c r="B9415">
        <f t="shared" si="147"/>
        <v>86</v>
      </c>
      <c r="C9415" t="s">
        <v>74</v>
      </c>
      <c r="D9415" s="1">
        <v>46104</v>
      </c>
      <c r="E9415" t="s">
        <v>30</v>
      </c>
      <c r="AF9415">
        <f>IF(excel_project[[#This Row],[Total Messages]]&gt;0,1,0)</f>
        <v>0</v>
      </c>
    </row>
    <row r="9416" spans="1:32" x14ac:dyDescent="0.3">
      <c r="A9416" t="s">
        <v>125</v>
      </c>
      <c r="B9416">
        <f t="shared" si="147"/>
        <v>86</v>
      </c>
      <c r="C9416" t="s">
        <v>74</v>
      </c>
      <c r="D9416" s="1">
        <v>46105</v>
      </c>
      <c r="E9416" t="s">
        <v>34</v>
      </c>
      <c r="AF9416">
        <f>IF(excel_project[[#This Row],[Total Messages]]&gt;0,1,0)</f>
        <v>0</v>
      </c>
    </row>
    <row r="9417" spans="1:32" x14ac:dyDescent="0.3">
      <c r="A9417" t="s">
        <v>125</v>
      </c>
      <c r="B9417">
        <f t="shared" si="147"/>
        <v>86</v>
      </c>
      <c r="C9417" t="s">
        <v>74</v>
      </c>
      <c r="D9417" s="1">
        <v>46106</v>
      </c>
      <c r="E9417" t="s">
        <v>35</v>
      </c>
      <c r="AF9417">
        <f>IF(excel_project[[#This Row],[Total Messages]]&gt;0,1,0)</f>
        <v>0</v>
      </c>
    </row>
    <row r="9418" spans="1:32" x14ac:dyDescent="0.3">
      <c r="A9418" t="s">
        <v>125</v>
      </c>
      <c r="B9418">
        <f t="shared" si="147"/>
        <v>86</v>
      </c>
      <c r="C9418" t="s">
        <v>74</v>
      </c>
      <c r="D9418" s="1">
        <v>46107</v>
      </c>
      <c r="E9418" t="s">
        <v>36</v>
      </c>
      <c r="AF9418">
        <f>IF(excel_project[[#This Row],[Total Messages]]&gt;0,1,0)</f>
        <v>0</v>
      </c>
    </row>
    <row r="9419" spans="1:32" x14ac:dyDescent="0.3">
      <c r="A9419" t="s">
        <v>125</v>
      </c>
      <c r="B9419">
        <f t="shared" si="147"/>
        <v>86</v>
      </c>
      <c r="C9419" t="s">
        <v>74</v>
      </c>
      <c r="D9419" s="1">
        <v>46108</v>
      </c>
      <c r="E9419" t="s">
        <v>38</v>
      </c>
      <c r="AF9419">
        <f>IF(excel_project[[#This Row],[Total Messages]]&gt;0,1,0)</f>
        <v>0</v>
      </c>
    </row>
    <row r="9420" spans="1:32" x14ac:dyDescent="0.3">
      <c r="A9420" t="s">
        <v>125</v>
      </c>
      <c r="B9420">
        <f t="shared" si="147"/>
        <v>86</v>
      </c>
      <c r="C9420" t="s">
        <v>74</v>
      </c>
      <c r="D9420" s="1">
        <v>46109</v>
      </c>
      <c r="E9420" t="s">
        <v>39</v>
      </c>
      <c r="AF9420">
        <f>IF(excel_project[[#This Row],[Total Messages]]&gt;0,1,0)</f>
        <v>0</v>
      </c>
    </row>
    <row r="9421" spans="1:32" x14ac:dyDescent="0.3">
      <c r="A9421" t="s">
        <v>125</v>
      </c>
      <c r="B9421">
        <f t="shared" si="147"/>
        <v>86</v>
      </c>
      <c r="C9421" t="s">
        <v>74</v>
      </c>
      <c r="D9421" s="1">
        <v>46110</v>
      </c>
      <c r="E9421" t="s">
        <v>40</v>
      </c>
      <c r="AF9421">
        <f>IF(excel_project[[#This Row],[Total Messages]]&gt;0,1,0)</f>
        <v>0</v>
      </c>
    </row>
    <row r="9422" spans="1:32" x14ac:dyDescent="0.3">
      <c r="A9422" t="s">
        <v>125</v>
      </c>
      <c r="B9422">
        <f t="shared" si="147"/>
        <v>86</v>
      </c>
      <c r="C9422" t="s">
        <v>74</v>
      </c>
      <c r="D9422" s="1">
        <v>46111</v>
      </c>
      <c r="E9422" t="s">
        <v>30</v>
      </c>
      <c r="AF9422">
        <f>IF(excel_project[[#This Row],[Total Messages]]&gt;0,1,0)</f>
        <v>0</v>
      </c>
    </row>
    <row r="9423" spans="1:32" x14ac:dyDescent="0.3">
      <c r="A9423" t="s">
        <v>125</v>
      </c>
      <c r="B9423">
        <f t="shared" si="147"/>
        <v>86</v>
      </c>
      <c r="C9423" t="s">
        <v>74</v>
      </c>
      <c r="D9423" s="1">
        <v>46112</v>
      </c>
      <c r="E9423" t="s">
        <v>34</v>
      </c>
      <c r="AF9423">
        <f>IF(excel_project[[#This Row],[Total Messages]]&gt;0,1,0)</f>
        <v>0</v>
      </c>
    </row>
    <row r="9424" spans="1:32" x14ac:dyDescent="0.3">
      <c r="A9424" t="s">
        <v>125</v>
      </c>
      <c r="B9424">
        <f t="shared" si="147"/>
        <v>86</v>
      </c>
      <c r="C9424" t="s">
        <v>74</v>
      </c>
      <c r="D9424" s="1">
        <v>46113</v>
      </c>
      <c r="E9424" t="s">
        <v>35</v>
      </c>
      <c r="AF9424">
        <f>IF(excel_project[[#This Row],[Total Messages]]&gt;0,1,0)</f>
        <v>0</v>
      </c>
    </row>
    <row r="9425" spans="1:32" x14ac:dyDescent="0.3">
      <c r="A9425" t="s">
        <v>125</v>
      </c>
      <c r="B9425">
        <f t="shared" si="147"/>
        <v>86</v>
      </c>
      <c r="C9425" t="s">
        <v>74</v>
      </c>
      <c r="D9425" s="1">
        <v>46114</v>
      </c>
      <c r="E9425" t="s">
        <v>36</v>
      </c>
      <c r="AF9425">
        <f>IF(excel_project[[#This Row],[Total Messages]]&gt;0,1,0)</f>
        <v>0</v>
      </c>
    </row>
    <row r="9426" spans="1:32" x14ac:dyDescent="0.3">
      <c r="A9426" t="s">
        <v>125</v>
      </c>
      <c r="B9426">
        <f t="shared" si="147"/>
        <v>86</v>
      </c>
      <c r="C9426" t="s">
        <v>74</v>
      </c>
      <c r="D9426" s="1">
        <v>46115</v>
      </c>
      <c r="E9426" t="s">
        <v>38</v>
      </c>
      <c r="AF9426">
        <f>IF(excel_project[[#This Row],[Total Messages]]&gt;0,1,0)</f>
        <v>0</v>
      </c>
    </row>
    <row r="9427" spans="1:32" x14ac:dyDescent="0.3">
      <c r="A9427" t="s">
        <v>125</v>
      </c>
      <c r="B9427">
        <f t="shared" si="147"/>
        <v>86</v>
      </c>
      <c r="C9427" t="s">
        <v>74</v>
      </c>
      <c r="D9427" s="1">
        <v>46116</v>
      </c>
      <c r="E9427" t="s">
        <v>39</v>
      </c>
      <c r="AF9427">
        <f>IF(excel_project[[#This Row],[Total Messages]]&gt;0,1,0)</f>
        <v>0</v>
      </c>
    </row>
    <row r="9428" spans="1:32" x14ac:dyDescent="0.3">
      <c r="A9428" t="s">
        <v>125</v>
      </c>
      <c r="B9428">
        <f t="shared" si="147"/>
        <v>86</v>
      </c>
      <c r="C9428" t="s">
        <v>74</v>
      </c>
      <c r="D9428" s="1">
        <v>46117</v>
      </c>
      <c r="E9428" t="s">
        <v>40</v>
      </c>
      <c r="AF9428">
        <f>IF(excel_project[[#This Row],[Total Messages]]&gt;0,1,0)</f>
        <v>0</v>
      </c>
    </row>
    <row r="9429" spans="1:32" x14ac:dyDescent="0.3">
      <c r="A9429" t="s">
        <v>125</v>
      </c>
      <c r="B9429">
        <f t="shared" si="147"/>
        <v>86</v>
      </c>
      <c r="C9429" t="s">
        <v>74</v>
      </c>
      <c r="D9429" s="1">
        <v>46118</v>
      </c>
      <c r="E9429" t="s">
        <v>30</v>
      </c>
      <c r="AF9429">
        <f>IF(excel_project[[#This Row],[Total Messages]]&gt;0,1,0)</f>
        <v>0</v>
      </c>
    </row>
    <row r="9430" spans="1:32" x14ac:dyDescent="0.3">
      <c r="A9430" t="s">
        <v>125</v>
      </c>
      <c r="B9430">
        <f t="shared" si="147"/>
        <v>86</v>
      </c>
      <c r="C9430" t="s">
        <v>74</v>
      </c>
      <c r="D9430" s="1">
        <v>46119</v>
      </c>
      <c r="E9430" t="s">
        <v>34</v>
      </c>
      <c r="AF9430">
        <f>IF(excel_project[[#This Row],[Total Messages]]&gt;0,1,0)</f>
        <v>0</v>
      </c>
    </row>
    <row r="9431" spans="1:32" x14ac:dyDescent="0.3">
      <c r="A9431" t="s">
        <v>125</v>
      </c>
      <c r="B9431">
        <f t="shared" si="147"/>
        <v>86</v>
      </c>
      <c r="C9431" t="s">
        <v>74</v>
      </c>
      <c r="D9431" s="1">
        <v>46120</v>
      </c>
      <c r="E9431" t="s">
        <v>35</v>
      </c>
      <c r="AF9431">
        <f>IF(excel_project[[#This Row],[Total Messages]]&gt;0,1,0)</f>
        <v>0</v>
      </c>
    </row>
    <row r="9432" spans="1:32" x14ac:dyDescent="0.3">
      <c r="A9432" t="s">
        <v>125</v>
      </c>
      <c r="B9432">
        <f t="shared" si="147"/>
        <v>86</v>
      </c>
      <c r="C9432" t="s">
        <v>74</v>
      </c>
      <c r="D9432" s="1">
        <v>46121</v>
      </c>
      <c r="E9432" t="s">
        <v>36</v>
      </c>
      <c r="AF9432">
        <f>IF(excel_project[[#This Row],[Total Messages]]&gt;0,1,0)</f>
        <v>0</v>
      </c>
    </row>
    <row r="9433" spans="1:32" x14ac:dyDescent="0.3">
      <c r="A9433" t="s">
        <v>125</v>
      </c>
      <c r="B9433">
        <f t="shared" si="147"/>
        <v>86</v>
      </c>
      <c r="C9433" t="s">
        <v>74</v>
      </c>
      <c r="D9433" s="1">
        <v>46122</v>
      </c>
      <c r="E9433" t="s">
        <v>38</v>
      </c>
      <c r="AF9433">
        <f>IF(excel_project[[#This Row],[Total Messages]]&gt;0,1,0)</f>
        <v>0</v>
      </c>
    </row>
    <row r="9434" spans="1:32" x14ac:dyDescent="0.3">
      <c r="A9434" t="s">
        <v>125</v>
      </c>
      <c r="B9434">
        <f t="shared" si="147"/>
        <v>86</v>
      </c>
      <c r="C9434" t="s">
        <v>74</v>
      </c>
      <c r="D9434" s="1">
        <v>46123</v>
      </c>
      <c r="E9434" t="s">
        <v>39</v>
      </c>
      <c r="AF9434">
        <f>IF(excel_project[[#This Row],[Total Messages]]&gt;0,1,0)</f>
        <v>0</v>
      </c>
    </row>
    <row r="9435" spans="1:32" x14ac:dyDescent="0.3">
      <c r="A9435" t="s">
        <v>125</v>
      </c>
      <c r="B9435">
        <f t="shared" si="147"/>
        <v>86</v>
      </c>
      <c r="C9435" t="s">
        <v>74</v>
      </c>
      <c r="D9435" s="1">
        <v>46124</v>
      </c>
      <c r="E9435" t="s">
        <v>40</v>
      </c>
      <c r="AF9435">
        <f>IF(excel_project[[#This Row],[Total Messages]]&gt;0,1,0)</f>
        <v>0</v>
      </c>
    </row>
    <row r="9436" spans="1:32" x14ac:dyDescent="0.3">
      <c r="A9436" t="s">
        <v>125</v>
      </c>
      <c r="B9436">
        <f t="shared" si="147"/>
        <v>86</v>
      </c>
      <c r="C9436" t="s">
        <v>74</v>
      </c>
      <c r="D9436" s="1">
        <v>46125</v>
      </c>
      <c r="E9436" t="s">
        <v>30</v>
      </c>
      <c r="AF9436">
        <f>IF(excel_project[[#This Row],[Total Messages]]&gt;0,1,0)</f>
        <v>0</v>
      </c>
    </row>
    <row r="9437" spans="1:32" x14ac:dyDescent="0.3">
      <c r="A9437" t="s">
        <v>125</v>
      </c>
      <c r="B9437">
        <f t="shared" si="147"/>
        <v>86</v>
      </c>
      <c r="C9437" t="s">
        <v>74</v>
      </c>
      <c r="D9437" s="1">
        <v>46126</v>
      </c>
      <c r="E9437" t="s">
        <v>34</v>
      </c>
      <c r="AF9437">
        <f>IF(excel_project[[#This Row],[Total Messages]]&gt;0,1,0)</f>
        <v>0</v>
      </c>
    </row>
    <row r="9438" spans="1:32" x14ac:dyDescent="0.3">
      <c r="A9438" t="s">
        <v>125</v>
      </c>
      <c r="B9438">
        <f t="shared" si="147"/>
        <v>86</v>
      </c>
      <c r="C9438" t="s">
        <v>74</v>
      </c>
      <c r="D9438" s="1">
        <v>46127</v>
      </c>
      <c r="E9438" t="s">
        <v>35</v>
      </c>
      <c r="AF9438">
        <f>IF(excel_project[[#This Row],[Total Messages]]&gt;0,1,0)</f>
        <v>0</v>
      </c>
    </row>
    <row r="9439" spans="1:32" x14ac:dyDescent="0.3">
      <c r="A9439" t="s">
        <v>125</v>
      </c>
      <c r="B9439">
        <f t="shared" si="147"/>
        <v>86</v>
      </c>
      <c r="C9439" t="s">
        <v>74</v>
      </c>
      <c r="D9439" s="1">
        <v>46128</v>
      </c>
      <c r="E9439" t="s">
        <v>36</v>
      </c>
      <c r="AF9439">
        <f>IF(excel_project[[#This Row],[Total Messages]]&gt;0,1,0)</f>
        <v>0</v>
      </c>
    </row>
    <row r="9440" spans="1:32" x14ac:dyDescent="0.3">
      <c r="A9440" t="s">
        <v>125</v>
      </c>
      <c r="B9440">
        <f t="shared" si="147"/>
        <v>86</v>
      </c>
      <c r="C9440" t="s">
        <v>74</v>
      </c>
      <c r="D9440" s="1">
        <v>46129</v>
      </c>
      <c r="E9440" t="s">
        <v>38</v>
      </c>
      <c r="AF9440">
        <f>IF(excel_project[[#This Row],[Total Messages]]&gt;0,1,0)</f>
        <v>0</v>
      </c>
    </row>
    <row r="9441" spans="1:32" x14ac:dyDescent="0.3">
      <c r="A9441" t="s">
        <v>125</v>
      </c>
      <c r="B9441">
        <f t="shared" si="147"/>
        <v>86</v>
      </c>
      <c r="C9441" t="s">
        <v>74</v>
      </c>
      <c r="D9441" s="1">
        <v>46130</v>
      </c>
      <c r="E9441" t="s">
        <v>39</v>
      </c>
      <c r="AF9441">
        <f>IF(excel_project[[#This Row],[Total Messages]]&gt;0,1,0)</f>
        <v>0</v>
      </c>
    </row>
    <row r="9442" spans="1:32" x14ac:dyDescent="0.3">
      <c r="A9442" t="s">
        <v>125</v>
      </c>
      <c r="B9442">
        <f t="shared" si="147"/>
        <v>86</v>
      </c>
      <c r="C9442" t="s">
        <v>74</v>
      </c>
      <c r="D9442" s="1">
        <v>46131</v>
      </c>
      <c r="E9442" t="s">
        <v>40</v>
      </c>
      <c r="AF9442">
        <f>IF(excel_project[[#This Row],[Total Messages]]&gt;0,1,0)</f>
        <v>0</v>
      </c>
    </row>
    <row r="9443" spans="1:32" x14ac:dyDescent="0.3">
      <c r="A9443" t="s">
        <v>125</v>
      </c>
      <c r="B9443">
        <f t="shared" si="147"/>
        <v>86</v>
      </c>
      <c r="C9443" t="s">
        <v>74</v>
      </c>
      <c r="D9443" s="1">
        <v>46132</v>
      </c>
      <c r="E9443" t="s">
        <v>30</v>
      </c>
      <c r="AF9443">
        <f>IF(excel_project[[#This Row],[Total Messages]]&gt;0,1,0)</f>
        <v>0</v>
      </c>
    </row>
    <row r="9444" spans="1:32" x14ac:dyDescent="0.3">
      <c r="A9444" t="s">
        <v>125</v>
      </c>
      <c r="B9444">
        <f t="shared" si="147"/>
        <v>86</v>
      </c>
      <c r="C9444" t="s">
        <v>74</v>
      </c>
      <c r="D9444" s="1">
        <v>46133</v>
      </c>
      <c r="E9444" t="s">
        <v>34</v>
      </c>
      <c r="F9444">
        <v>15</v>
      </c>
      <c r="G9444">
        <v>8</v>
      </c>
      <c r="H9444">
        <v>7</v>
      </c>
      <c r="I9444" t="s">
        <v>37</v>
      </c>
      <c r="J9444" t="s">
        <v>31</v>
      </c>
      <c r="W9444">
        <v>1</v>
      </c>
      <c r="AF9444">
        <f>IF(excel_project[[#This Row],[Total Messages]]&gt;0,1,0)</f>
        <v>1</v>
      </c>
    </row>
    <row r="9445" spans="1:32" x14ac:dyDescent="0.3">
      <c r="A9445" t="s">
        <v>125</v>
      </c>
      <c r="B9445">
        <f t="shared" si="147"/>
        <v>86</v>
      </c>
      <c r="C9445" t="s">
        <v>74</v>
      </c>
      <c r="D9445" s="1">
        <v>46134</v>
      </c>
      <c r="E9445" t="s">
        <v>35</v>
      </c>
      <c r="AF9445">
        <f>IF(excel_project[[#This Row],[Total Messages]]&gt;0,1,0)</f>
        <v>0</v>
      </c>
    </row>
    <row r="9446" spans="1:32" x14ac:dyDescent="0.3">
      <c r="A9446" t="s">
        <v>125</v>
      </c>
      <c r="B9446">
        <f t="shared" si="147"/>
        <v>86</v>
      </c>
      <c r="C9446" t="s">
        <v>74</v>
      </c>
      <c r="D9446" s="1">
        <v>46135</v>
      </c>
      <c r="E9446" t="s">
        <v>36</v>
      </c>
      <c r="AF9446">
        <f>IF(excel_project[[#This Row],[Total Messages]]&gt;0,1,0)</f>
        <v>0</v>
      </c>
    </row>
    <row r="9447" spans="1:32" x14ac:dyDescent="0.3">
      <c r="A9447" t="s">
        <v>125</v>
      </c>
      <c r="B9447">
        <f t="shared" si="147"/>
        <v>86</v>
      </c>
      <c r="C9447" t="s">
        <v>74</v>
      </c>
      <c r="D9447" s="1">
        <v>46136</v>
      </c>
      <c r="E9447" t="s">
        <v>38</v>
      </c>
      <c r="AF9447">
        <f>IF(excel_project[[#This Row],[Total Messages]]&gt;0,1,0)</f>
        <v>0</v>
      </c>
    </row>
    <row r="9448" spans="1:32" x14ac:dyDescent="0.3">
      <c r="A9448" t="s">
        <v>125</v>
      </c>
      <c r="B9448">
        <f t="shared" si="147"/>
        <v>86</v>
      </c>
      <c r="C9448" t="s">
        <v>74</v>
      </c>
      <c r="D9448" s="1">
        <v>46137</v>
      </c>
      <c r="E9448" t="s">
        <v>39</v>
      </c>
      <c r="AF9448">
        <f>IF(excel_project[[#This Row],[Total Messages]]&gt;0,1,0)</f>
        <v>0</v>
      </c>
    </row>
    <row r="9449" spans="1:32" x14ac:dyDescent="0.3">
      <c r="A9449" t="s">
        <v>125</v>
      </c>
      <c r="B9449">
        <f t="shared" si="147"/>
        <v>86</v>
      </c>
      <c r="C9449" t="s">
        <v>74</v>
      </c>
      <c r="D9449" s="1">
        <v>46138</v>
      </c>
      <c r="E9449" t="s">
        <v>40</v>
      </c>
      <c r="AF9449">
        <f>IF(excel_project[[#This Row],[Total Messages]]&gt;0,1,0)</f>
        <v>0</v>
      </c>
    </row>
    <row r="9450" spans="1:32" x14ac:dyDescent="0.3">
      <c r="A9450" t="s">
        <v>125</v>
      </c>
      <c r="B9450">
        <f t="shared" si="147"/>
        <v>86</v>
      </c>
      <c r="C9450" t="s">
        <v>74</v>
      </c>
      <c r="D9450" s="1">
        <v>46139</v>
      </c>
      <c r="E9450" t="s">
        <v>30</v>
      </c>
      <c r="AF9450">
        <f>IF(excel_project[[#This Row],[Total Messages]]&gt;0,1,0)</f>
        <v>0</v>
      </c>
    </row>
    <row r="9451" spans="1:32" x14ac:dyDescent="0.3">
      <c r="A9451" t="s">
        <v>125</v>
      </c>
      <c r="B9451">
        <f t="shared" si="147"/>
        <v>86</v>
      </c>
      <c r="C9451" t="s">
        <v>74</v>
      </c>
      <c r="D9451" s="1">
        <v>46140</v>
      </c>
      <c r="E9451" t="s">
        <v>34</v>
      </c>
      <c r="AF9451">
        <f>IF(excel_project[[#This Row],[Total Messages]]&gt;0,1,0)</f>
        <v>0</v>
      </c>
    </row>
    <row r="9452" spans="1:32" x14ac:dyDescent="0.3">
      <c r="A9452" t="s">
        <v>125</v>
      </c>
      <c r="B9452">
        <f t="shared" si="147"/>
        <v>86</v>
      </c>
      <c r="C9452" t="s">
        <v>74</v>
      </c>
      <c r="D9452" s="1">
        <v>46141</v>
      </c>
      <c r="E9452" t="s">
        <v>35</v>
      </c>
      <c r="AF9452">
        <f>IF(excel_project[[#This Row],[Total Messages]]&gt;0,1,0)</f>
        <v>0</v>
      </c>
    </row>
    <row r="9453" spans="1:32" x14ac:dyDescent="0.3">
      <c r="A9453" t="s">
        <v>125</v>
      </c>
      <c r="B9453">
        <f t="shared" si="147"/>
        <v>86</v>
      </c>
      <c r="C9453" t="s">
        <v>74</v>
      </c>
      <c r="D9453" s="1">
        <v>46142</v>
      </c>
      <c r="E9453" t="s">
        <v>36</v>
      </c>
      <c r="AF9453">
        <f>IF(excel_project[[#This Row],[Total Messages]]&gt;0,1,0)</f>
        <v>0</v>
      </c>
    </row>
    <row r="9454" spans="1:32" x14ac:dyDescent="0.3">
      <c r="A9454" t="s">
        <v>125</v>
      </c>
      <c r="B9454">
        <f t="shared" si="147"/>
        <v>86</v>
      </c>
      <c r="C9454" t="s">
        <v>74</v>
      </c>
      <c r="D9454" s="1">
        <v>46143</v>
      </c>
      <c r="E9454" t="s">
        <v>38</v>
      </c>
      <c r="AF9454">
        <f>IF(excel_project[[#This Row],[Total Messages]]&gt;0,1,0)</f>
        <v>0</v>
      </c>
    </row>
    <row r="9455" spans="1:32" x14ac:dyDescent="0.3">
      <c r="A9455" t="s">
        <v>125</v>
      </c>
      <c r="B9455">
        <f t="shared" si="147"/>
        <v>86</v>
      </c>
      <c r="C9455" t="s">
        <v>74</v>
      </c>
      <c r="D9455" s="1">
        <v>46144</v>
      </c>
      <c r="E9455" t="s">
        <v>39</v>
      </c>
      <c r="AF9455">
        <f>IF(excel_project[[#This Row],[Total Messages]]&gt;0,1,0)</f>
        <v>0</v>
      </c>
    </row>
    <row r="9456" spans="1:32" x14ac:dyDescent="0.3">
      <c r="A9456" t="s">
        <v>125</v>
      </c>
      <c r="B9456">
        <f t="shared" si="147"/>
        <v>86</v>
      </c>
      <c r="C9456" t="s">
        <v>74</v>
      </c>
      <c r="D9456" s="1">
        <v>46145</v>
      </c>
      <c r="E9456" t="s">
        <v>40</v>
      </c>
      <c r="AF9456">
        <f>IF(excel_project[[#This Row],[Total Messages]]&gt;0,1,0)</f>
        <v>0</v>
      </c>
    </row>
    <row r="9457" spans="1:32" x14ac:dyDescent="0.3">
      <c r="A9457" t="s">
        <v>125</v>
      </c>
      <c r="B9457">
        <f t="shared" si="147"/>
        <v>86</v>
      </c>
      <c r="C9457" t="s">
        <v>74</v>
      </c>
      <c r="D9457" s="1">
        <v>46146</v>
      </c>
      <c r="E9457" t="s">
        <v>30</v>
      </c>
      <c r="AF9457">
        <f>IF(excel_project[[#This Row],[Total Messages]]&gt;0,1,0)</f>
        <v>0</v>
      </c>
    </row>
    <row r="9458" spans="1:32" x14ac:dyDescent="0.3">
      <c r="A9458" t="s">
        <v>125</v>
      </c>
      <c r="B9458">
        <f t="shared" si="147"/>
        <v>86</v>
      </c>
      <c r="C9458" t="s">
        <v>74</v>
      </c>
      <c r="D9458" s="1">
        <v>46147</v>
      </c>
      <c r="E9458" t="s">
        <v>34</v>
      </c>
      <c r="AF9458">
        <f>IF(excel_project[[#This Row],[Total Messages]]&gt;0,1,0)</f>
        <v>0</v>
      </c>
    </row>
    <row r="9459" spans="1:32" x14ac:dyDescent="0.3">
      <c r="A9459" t="s">
        <v>125</v>
      </c>
      <c r="B9459">
        <f t="shared" si="147"/>
        <v>86</v>
      </c>
      <c r="C9459" t="s">
        <v>74</v>
      </c>
      <c r="D9459" s="1">
        <v>46148</v>
      </c>
      <c r="E9459" t="s">
        <v>35</v>
      </c>
      <c r="AF9459">
        <f>IF(excel_project[[#This Row],[Total Messages]]&gt;0,1,0)</f>
        <v>0</v>
      </c>
    </row>
    <row r="9460" spans="1:32" x14ac:dyDescent="0.3">
      <c r="A9460" t="s">
        <v>125</v>
      </c>
      <c r="B9460">
        <f t="shared" si="147"/>
        <v>86</v>
      </c>
      <c r="C9460" t="s">
        <v>74</v>
      </c>
      <c r="D9460" s="1">
        <v>46149</v>
      </c>
      <c r="E9460" t="s">
        <v>36</v>
      </c>
      <c r="AF9460">
        <f>IF(excel_project[[#This Row],[Total Messages]]&gt;0,1,0)</f>
        <v>0</v>
      </c>
    </row>
    <row r="9461" spans="1:32" x14ac:dyDescent="0.3">
      <c r="A9461" t="s">
        <v>125</v>
      </c>
      <c r="B9461">
        <f t="shared" si="147"/>
        <v>86</v>
      </c>
      <c r="C9461" t="s">
        <v>74</v>
      </c>
      <c r="D9461" s="1">
        <v>46150</v>
      </c>
      <c r="E9461" t="s">
        <v>38</v>
      </c>
      <c r="AF9461">
        <f>IF(excel_project[[#This Row],[Total Messages]]&gt;0,1,0)</f>
        <v>0</v>
      </c>
    </row>
    <row r="9462" spans="1:32" x14ac:dyDescent="0.3">
      <c r="A9462" t="s">
        <v>126</v>
      </c>
      <c r="B9462">
        <f t="shared" si="147"/>
        <v>87</v>
      </c>
      <c r="C9462" t="s">
        <v>33</v>
      </c>
      <c r="D9462" s="1">
        <v>46041</v>
      </c>
      <c r="E9462" t="s">
        <v>30</v>
      </c>
      <c r="AF9462">
        <f>IF(excel_project[[#This Row],[Total Messages]]&gt;0,1,0)</f>
        <v>0</v>
      </c>
    </row>
    <row r="9463" spans="1:32" x14ac:dyDescent="0.3">
      <c r="A9463" t="s">
        <v>126</v>
      </c>
      <c r="B9463">
        <f t="shared" si="147"/>
        <v>87</v>
      </c>
      <c r="C9463" t="s">
        <v>33</v>
      </c>
      <c r="D9463" s="1">
        <v>46042</v>
      </c>
      <c r="E9463" t="s">
        <v>34</v>
      </c>
      <c r="AF9463">
        <f>IF(excel_project[[#This Row],[Total Messages]]&gt;0,1,0)</f>
        <v>0</v>
      </c>
    </row>
    <row r="9464" spans="1:32" x14ac:dyDescent="0.3">
      <c r="A9464" t="s">
        <v>126</v>
      </c>
      <c r="B9464">
        <f t="shared" si="147"/>
        <v>87</v>
      </c>
      <c r="C9464" t="s">
        <v>33</v>
      </c>
      <c r="D9464" s="1">
        <v>46043</v>
      </c>
      <c r="E9464" t="s">
        <v>35</v>
      </c>
      <c r="AF9464">
        <f>IF(excel_project[[#This Row],[Total Messages]]&gt;0,1,0)</f>
        <v>0</v>
      </c>
    </row>
    <row r="9465" spans="1:32" x14ac:dyDescent="0.3">
      <c r="A9465" t="s">
        <v>126</v>
      </c>
      <c r="B9465">
        <f t="shared" si="147"/>
        <v>87</v>
      </c>
      <c r="C9465" t="s">
        <v>33</v>
      </c>
      <c r="D9465" s="1">
        <v>46044</v>
      </c>
      <c r="E9465" t="s">
        <v>36</v>
      </c>
      <c r="AF9465">
        <f>IF(excel_project[[#This Row],[Total Messages]]&gt;0,1,0)</f>
        <v>0</v>
      </c>
    </row>
    <row r="9466" spans="1:32" x14ac:dyDescent="0.3">
      <c r="A9466" t="s">
        <v>126</v>
      </c>
      <c r="B9466">
        <f t="shared" si="147"/>
        <v>87</v>
      </c>
      <c r="C9466" t="s">
        <v>33</v>
      </c>
      <c r="D9466" s="1">
        <v>46045</v>
      </c>
      <c r="E9466" t="s">
        <v>38</v>
      </c>
      <c r="AF9466">
        <f>IF(excel_project[[#This Row],[Total Messages]]&gt;0,1,0)</f>
        <v>0</v>
      </c>
    </row>
    <row r="9467" spans="1:32" x14ac:dyDescent="0.3">
      <c r="A9467" t="s">
        <v>126</v>
      </c>
      <c r="B9467">
        <f t="shared" si="147"/>
        <v>87</v>
      </c>
      <c r="C9467" t="s">
        <v>33</v>
      </c>
      <c r="D9467" s="1">
        <v>46046</v>
      </c>
      <c r="E9467" t="s">
        <v>39</v>
      </c>
      <c r="AF9467">
        <f>IF(excel_project[[#This Row],[Total Messages]]&gt;0,1,0)</f>
        <v>0</v>
      </c>
    </row>
    <row r="9468" spans="1:32" x14ac:dyDescent="0.3">
      <c r="A9468" t="s">
        <v>126</v>
      </c>
      <c r="B9468">
        <f t="shared" si="147"/>
        <v>87</v>
      </c>
      <c r="C9468" t="s">
        <v>33</v>
      </c>
      <c r="D9468" s="1">
        <v>46047</v>
      </c>
      <c r="E9468" t="s">
        <v>40</v>
      </c>
      <c r="AF9468">
        <f>IF(excel_project[[#This Row],[Total Messages]]&gt;0,1,0)</f>
        <v>0</v>
      </c>
    </row>
    <row r="9469" spans="1:32" x14ac:dyDescent="0.3">
      <c r="A9469" t="s">
        <v>126</v>
      </c>
      <c r="B9469">
        <f t="shared" si="147"/>
        <v>87</v>
      </c>
      <c r="C9469" t="s">
        <v>33</v>
      </c>
      <c r="D9469" s="1">
        <v>46048</v>
      </c>
      <c r="E9469" t="s">
        <v>30</v>
      </c>
      <c r="AF9469">
        <f>IF(excel_project[[#This Row],[Total Messages]]&gt;0,1,0)</f>
        <v>0</v>
      </c>
    </row>
    <row r="9470" spans="1:32" x14ac:dyDescent="0.3">
      <c r="A9470" t="s">
        <v>126</v>
      </c>
      <c r="B9470">
        <f t="shared" si="147"/>
        <v>87</v>
      </c>
      <c r="C9470" t="s">
        <v>33</v>
      </c>
      <c r="D9470" s="1">
        <v>46049</v>
      </c>
      <c r="E9470" t="s">
        <v>34</v>
      </c>
      <c r="AF9470">
        <f>IF(excel_project[[#This Row],[Total Messages]]&gt;0,1,0)</f>
        <v>0</v>
      </c>
    </row>
    <row r="9471" spans="1:32" x14ac:dyDescent="0.3">
      <c r="A9471" t="s">
        <v>126</v>
      </c>
      <c r="B9471">
        <f t="shared" si="147"/>
        <v>87</v>
      </c>
      <c r="C9471" t="s">
        <v>33</v>
      </c>
      <c r="D9471" s="1">
        <v>46050</v>
      </c>
      <c r="E9471" t="s">
        <v>35</v>
      </c>
      <c r="AF9471">
        <f>IF(excel_project[[#This Row],[Total Messages]]&gt;0,1,0)</f>
        <v>0</v>
      </c>
    </row>
    <row r="9472" spans="1:32" x14ac:dyDescent="0.3">
      <c r="A9472" t="s">
        <v>126</v>
      </c>
      <c r="B9472">
        <f t="shared" si="147"/>
        <v>87</v>
      </c>
      <c r="C9472" t="s">
        <v>33</v>
      </c>
      <c r="D9472" s="1">
        <v>46051</v>
      </c>
      <c r="E9472" t="s">
        <v>36</v>
      </c>
      <c r="AF9472">
        <f>IF(excel_project[[#This Row],[Total Messages]]&gt;0,1,0)</f>
        <v>0</v>
      </c>
    </row>
    <row r="9473" spans="1:32" x14ac:dyDescent="0.3">
      <c r="A9473" t="s">
        <v>126</v>
      </c>
      <c r="B9473">
        <f t="shared" si="147"/>
        <v>87</v>
      </c>
      <c r="C9473" t="s">
        <v>33</v>
      </c>
      <c r="D9473" s="1">
        <v>46052</v>
      </c>
      <c r="E9473" t="s">
        <v>38</v>
      </c>
      <c r="AF9473">
        <f>IF(excel_project[[#This Row],[Total Messages]]&gt;0,1,0)</f>
        <v>0</v>
      </c>
    </row>
    <row r="9474" spans="1:32" x14ac:dyDescent="0.3">
      <c r="A9474" t="s">
        <v>126</v>
      </c>
      <c r="B9474">
        <f t="shared" ref="B9474:B9537" si="148">VALUE(LEFT(A9474,LEN(A9474)-1))</f>
        <v>87</v>
      </c>
      <c r="C9474" t="s">
        <v>33</v>
      </c>
      <c r="D9474" s="1">
        <v>46053</v>
      </c>
      <c r="E9474" t="s">
        <v>39</v>
      </c>
      <c r="AF9474">
        <f>IF(excel_project[[#This Row],[Total Messages]]&gt;0,1,0)</f>
        <v>0</v>
      </c>
    </row>
    <row r="9475" spans="1:32" x14ac:dyDescent="0.3">
      <c r="A9475" t="s">
        <v>126</v>
      </c>
      <c r="B9475">
        <f t="shared" si="148"/>
        <v>87</v>
      </c>
      <c r="C9475" t="s">
        <v>33</v>
      </c>
      <c r="D9475" s="1">
        <v>46054</v>
      </c>
      <c r="E9475" t="s">
        <v>40</v>
      </c>
      <c r="AF9475">
        <f>IF(excel_project[[#This Row],[Total Messages]]&gt;0,1,0)</f>
        <v>0</v>
      </c>
    </row>
    <row r="9476" spans="1:32" x14ac:dyDescent="0.3">
      <c r="A9476" t="s">
        <v>126</v>
      </c>
      <c r="B9476">
        <f t="shared" si="148"/>
        <v>87</v>
      </c>
      <c r="C9476" t="s">
        <v>33</v>
      </c>
      <c r="D9476" s="1">
        <v>46055</v>
      </c>
      <c r="E9476" t="s">
        <v>30</v>
      </c>
      <c r="AF9476">
        <f>IF(excel_project[[#This Row],[Total Messages]]&gt;0,1,0)</f>
        <v>0</v>
      </c>
    </row>
    <row r="9477" spans="1:32" x14ac:dyDescent="0.3">
      <c r="A9477" t="s">
        <v>126</v>
      </c>
      <c r="B9477">
        <f t="shared" si="148"/>
        <v>87</v>
      </c>
      <c r="C9477" t="s">
        <v>33</v>
      </c>
      <c r="D9477" s="1">
        <v>46056</v>
      </c>
      <c r="E9477" t="s">
        <v>34</v>
      </c>
      <c r="AF9477">
        <f>IF(excel_project[[#This Row],[Total Messages]]&gt;0,1,0)</f>
        <v>0</v>
      </c>
    </row>
    <row r="9478" spans="1:32" x14ac:dyDescent="0.3">
      <c r="A9478" t="s">
        <v>126</v>
      </c>
      <c r="B9478">
        <f t="shared" si="148"/>
        <v>87</v>
      </c>
      <c r="C9478" t="s">
        <v>33</v>
      </c>
      <c r="D9478" s="1">
        <v>46057</v>
      </c>
      <c r="E9478" t="s">
        <v>35</v>
      </c>
      <c r="AF9478">
        <f>IF(excel_project[[#This Row],[Total Messages]]&gt;0,1,0)</f>
        <v>0</v>
      </c>
    </row>
    <row r="9479" spans="1:32" x14ac:dyDescent="0.3">
      <c r="A9479" t="s">
        <v>126</v>
      </c>
      <c r="B9479">
        <f t="shared" si="148"/>
        <v>87</v>
      </c>
      <c r="C9479" t="s">
        <v>33</v>
      </c>
      <c r="D9479" s="1">
        <v>46058</v>
      </c>
      <c r="E9479" t="s">
        <v>36</v>
      </c>
      <c r="AF9479">
        <f>IF(excel_project[[#This Row],[Total Messages]]&gt;0,1,0)</f>
        <v>0</v>
      </c>
    </row>
    <row r="9480" spans="1:32" x14ac:dyDescent="0.3">
      <c r="A9480" t="s">
        <v>126</v>
      </c>
      <c r="B9480">
        <f t="shared" si="148"/>
        <v>87</v>
      </c>
      <c r="C9480" t="s">
        <v>33</v>
      </c>
      <c r="D9480" s="1">
        <v>46059</v>
      </c>
      <c r="E9480" t="s">
        <v>38</v>
      </c>
      <c r="AF9480">
        <f>IF(excel_project[[#This Row],[Total Messages]]&gt;0,1,0)</f>
        <v>0</v>
      </c>
    </row>
    <row r="9481" spans="1:32" x14ac:dyDescent="0.3">
      <c r="A9481" t="s">
        <v>126</v>
      </c>
      <c r="B9481">
        <f t="shared" si="148"/>
        <v>87</v>
      </c>
      <c r="C9481" t="s">
        <v>33</v>
      </c>
      <c r="D9481" s="1">
        <v>46060</v>
      </c>
      <c r="E9481" t="s">
        <v>39</v>
      </c>
      <c r="AF9481">
        <f>IF(excel_project[[#This Row],[Total Messages]]&gt;0,1,0)</f>
        <v>0</v>
      </c>
    </row>
    <row r="9482" spans="1:32" x14ac:dyDescent="0.3">
      <c r="A9482" t="s">
        <v>126</v>
      </c>
      <c r="B9482">
        <f t="shared" si="148"/>
        <v>87</v>
      </c>
      <c r="C9482" t="s">
        <v>33</v>
      </c>
      <c r="D9482" s="1">
        <v>46061</v>
      </c>
      <c r="E9482" t="s">
        <v>40</v>
      </c>
      <c r="AF9482">
        <f>IF(excel_project[[#This Row],[Total Messages]]&gt;0,1,0)</f>
        <v>0</v>
      </c>
    </row>
    <row r="9483" spans="1:32" x14ac:dyDescent="0.3">
      <c r="A9483" t="s">
        <v>126</v>
      </c>
      <c r="B9483">
        <f t="shared" si="148"/>
        <v>87</v>
      </c>
      <c r="C9483" t="s">
        <v>33</v>
      </c>
      <c r="D9483" s="1">
        <v>46062</v>
      </c>
      <c r="E9483" t="s">
        <v>30</v>
      </c>
      <c r="AF9483">
        <f>IF(excel_project[[#This Row],[Total Messages]]&gt;0,1,0)</f>
        <v>0</v>
      </c>
    </row>
    <row r="9484" spans="1:32" x14ac:dyDescent="0.3">
      <c r="A9484" t="s">
        <v>126</v>
      </c>
      <c r="B9484">
        <f t="shared" si="148"/>
        <v>87</v>
      </c>
      <c r="C9484" t="s">
        <v>33</v>
      </c>
      <c r="D9484" s="1">
        <v>46063</v>
      </c>
      <c r="E9484" t="s">
        <v>34</v>
      </c>
      <c r="AF9484">
        <f>IF(excel_project[[#This Row],[Total Messages]]&gt;0,1,0)</f>
        <v>0</v>
      </c>
    </row>
    <row r="9485" spans="1:32" x14ac:dyDescent="0.3">
      <c r="A9485" t="s">
        <v>126</v>
      </c>
      <c r="B9485">
        <f t="shared" si="148"/>
        <v>87</v>
      </c>
      <c r="C9485" t="s">
        <v>33</v>
      </c>
      <c r="D9485" s="1">
        <v>46064</v>
      </c>
      <c r="E9485" t="s">
        <v>35</v>
      </c>
      <c r="AF9485">
        <f>IF(excel_project[[#This Row],[Total Messages]]&gt;0,1,0)</f>
        <v>0</v>
      </c>
    </row>
    <row r="9486" spans="1:32" x14ac:dyDescent="0.3">
      <c r="A9486" t="s">
        <v>126</v>
      </c>
      <c r="B9486">
        <f t="shared" si="148"/>
        <v>87</v>
      </c>
      <c r="C9486" t="s">
        <v>33</v>
      </c>
      <c r="D9486" s="1">
        <v>46065</v>
      </c>
      <c r="E9486" t="s">
        <v>36</v>
      </c>
      <c r="AF9486">
        <f>IF(excel_project[[#This Row],[Total Messages]]&gt;0,1,0)</f>
        <v>0</v>
      </c>
    </row>
    <row r="9487" spans="1:32" x14ac:dyDescent="0.3">
      <c r="A9487" t="s">
        <v>126</v>
      </c>
      <c r="B9487">
        <f t="shared" si="148"/>
        <v>87</v>
      </c>
      <c r="C9487" t="s">
        <v>33</v>
      </c>
      <c r="D9487" s="1">
        <v>46066</v>
      </c>
      <c r="E9487" t="s">
        <v>38</v>
      </c>
      <c r="AF9487">
        <f>IF(excel_project[[#This Row],[Total Messages]]&gt;0,1,0)</f>
        <v>0</v>
      </c>
    </row>
    <row r="9488" spans="1:32" x14ac:dyDescent="0.3">
      <c r="A9488" t="s">
        <v>126</v>
      </c>
      <c r="B9488">
        <f t="shared" si="148"/>
        <v>87</v>
      </c>
      <c r="C9488" t="s">
        <v>33</v>
      </c>
      <c r="D9488" s="1">
        <v>46067</v>
      </c>
      <c r="E9488" t="s">
        <v>39</v>
      </c>
      <c r="AF9488">
        <f>IF(excel_project[[#This Row],[Total Messages]]&gt;0,1,0)</f>
        <v>0</v>
      </c>
    </row>
    <row r="9489" spans="1:32" x14ac:dyDescent="0.3">
      <c r="A9489" t="s">
        <v>126</v>
      </c>
      <c r="B9489">
        <f t="shared" si="148"/>
        <v>87</v>
      </c>
      <c r="C9489" t="s">
        <v>33</v>
      </c>
      <c r="D9489" s="1">
        <v>46068</v>
      </c>
      <c r="E9489" t="s">
        <v>40</v>
      </c>
      <c r="AF9489">
        <f>IF(excel_project[[#This Row],[Total Messages]]&gt;0,1,0)</f>
        <v>0</v>
      </c>
    </row>
    <row r="9490" spans="1:32" x14ac:dyDescent="0.3">
      <c r="A9490" t="s">
        <v>126</v>
      </c>
      <c r="B9490">
        <f t="shared" si="148"/>
        <v>87</v>
      </c>
      <c r="C9490" t="s">
        <v>33</v>
      </c>
      <c r="D9490" s="1">
        <v>46069</v>
      </c>
      <c r="E9490" t="s">
        <v>30</v>
      </c>
      <c r="AF9490">
        <f>IF(excel_project[[#This Row],[Total Messages]]&gt;0,1,0)</f>
        <v>0</v>
      </c>
    </row>
    <row r="9491" spans="1:32" x14ac:dyDescent="0.3">
      <c r="A9491" t="s">
        <v>126</v>
      </c>
      <c r="B9491">
        <f t="shared" si="148"/>
        <v>87</v>
      </c>
      <c r="C9491" t="s">
        <v>33</v>
      </c>
      <c r="D9491" s="1">
        <v>46070</v>
      </c>
      <c r="E9491" t="s">
        <v>34</v>
      </c>
      <c r="AF9491">
        <f>IF(excel_project[[#This Row],[Total Messages]]&gt;0,1,0)</f>
        <v>0</v>
      </c>
    </row>
    <row r="9492" spans="1:32" x14ac:dyDescent="0.3">
      <c r="A9492" t="s">
        <v>126</v>
      </c>
      <c r="B9492">
        <f t="shared" si="148"/>
        <v>87</v>
      </c>
      <c r="C9492" t="s">
        <v>33</v>
      </c>
      <c r="D9492" s="1">
        <v>46071</v>
      </c>
      <c r="E9492" t="s">
        <v>35</v>
      </c>
      <c r="AF9492">
        <f>IF(excel_project[[#This Row],[Total Messages]]&gt;0,1,0)</f>
        <v>0</v>
      </c>
    </row>
    <row r="9493" spans="1:32" x14ac:dyDescent="0.3">
      <c r="A9493" t="s">
        <v>126</v>
      </c>
      <c r="B9493">
        <f t="shared" si="148"/>
        <v>87</v>
      </c>
      <c r="C9493" t="s">
        <v>33</v>
      </c>
      <c r="D9493" s="1">
        <v>46072</v>
      </c>
      <c r="E9493" t="s">
        <v>36</v>
      </c>
      <c r="AF9493">
        <f>IF(excel_project[[#This Row],[Total Messages]]&gt;0,1,0)</f>
        <v>0</v>
      </c>
    </row>
    <row r="9494" spans="1:32" x14ac:dyDescent="0.3">
      <c r="A9494" t="s">
        <v>126</v>
      </c>
      <c r="B9494">
        <f t="shared" si="148"/>
        <v>87</v>
      </c>
      <c r="C9494" t="s">
        <v>33</v>
      </c>
      <c r="D9494" s="1">
        <v>46073</v>
      </c>
      <c r="E9494" t="s">
        <v>38</v>
      </c>
      <c r="AF9494">
        <f>IF(excel_project[[#This Row],[Total Messages]]&gt;0,1,0)</f>
        <v>0</v>
      </c>
    </row>
    <row r="9495" spans="1:32" x14ac:dyDescent="0.3">
      <c r="A9495" t="s">
        <v>126</v>
      </c>
      <c r="B9495">
        <f t="shared" si="148"/>
        <v>87</v>
      </c>
      <c r="C9495" t="s">
        <v>33</v>
      </c>
      <c r="D9495" s="1">
        <v>46074</v>
      </c>
      <c r="E9495" t="s">
        <v>39</v>
      </c>
      <c r="AF9495">
        <f>IF(excel_project[[#This Row],[Total Messages]]&gt;0,1,0)</f>
        <v>0</v>
      </c>
    </row>
    <row r="9496" spans="1:32" x14ac:dyDescent="0.3">
      <c r="A9496" t="s">
        <v>126</v>
      </c>
      <c r="B9496">
        <f t="shared" si="148"/>
        <v>87</v>
      </c>
      <c r="C9496" t="s">
        <v>33</v>
      </c>
      <c r="D9496" s="1">
        <v>46075</v>
      </c>
      <c r="E9496" t="s">
        <v>40</v>
      </c>
      <c r="AF9496">
        <f>IF(excel_project[[#This Row],[Total Messages]]&gt;0,1,0)</f>
        <v>0</v>
      </c>
    </row>
    <row r="9497" spans="1:32" x14ac:dyDescent="0.3">
      <c r="A9497" t="s">
        <v>126</v>
      </c>
      <c r="B9497">
        <f t="shared" si="148"/>
        <v>87</v>
      </c>
      <c r="C9497" t="s">
        <v>33</v>
      </c>
      <c r="D9497" s="1">
        <v>46076</v>
      </c>
      <c r="E9497" t="s">
        <v>30</v>
      </c>
      <c r="AF9497">
        <f>IF(excel_project[[#This Row],[Total Messages]]&gt;0,1,0)</f>
        <v>0</v>
      </c>
    </row>
    <row r="9498" spans="1:32" x14ac:dyDescent="0.3">
      <c r="A9498" t="s">
        <v>126</v>
      </c>
      <c r="B9498">
        <f t="shared" si="148"/>
        <v>87</v>
      </c>
      <c r="C9498" t="s">
        <v>33</v>
      </c>
      <c r="D9498" s="1">
        <v>46077</v>
      </c>
      <c r="E9498" t="s">
        <v>34</v>
      </c>
      <c r="AF9498">
        <f>IF(excel_project[[#This Row],[Total Messages]]&gt;0,1,0)</f>
        <v>0</v>
      </c>
    </row>
    <row r="9499" spans="1:32" x14ac:dyDescent="0.3">
      <c r="A9499" t="s">
        <v>126</v>
      </c>
      <c r="B9499">
        <f t="shared" si="148"/>
        <v>87</v>
      </c>
      <c r="C9499" t="s">
        <v>33</v>
      </c>
      <c r="D9499" s="1">
        <v>46078</v>
      </c>
      <c r="E9499" t="s">
        <v>35</v>
      </c>
      <c r="AF9499">
        <f>IF(excel_project[[#This Row],[Total Messages]]&gt;0,1,0)</f>
        <v>0</v>
      </c>
    </row>
    <row r="9500" spans="1:32" x14ac:dyDescent="0.3">
      <c r="A9500" t="s">
        <v>126</v>
      </c>
      <c r="B9500">
        <f t="shared" si="148"/>
        <v>87</v>
      </c>
      <c r="C9500" t="s">
        <v>33</v>
      </c>
      <c r="D9500" s="1">
        <v>46079</v>
      </c>
      <c r="E9500" t="s">
        <v>36</v>
      </c>
      <c r="AF9500">
        <f>IF(excel_project[[#This Row],[Total Messages]]&gt;0,1,0)</f>
        <v>0</v>
      </c>
    </row>
    <row r="9501" spans="1:32" x14ac:dyDescent="0.3">
      <c r="A9501" t="s">
        <v>126</v>
      </c>
      <c r="B9501">
        <f t="shared" si="148"/>
        <v>87</v>
      </c>
      <c r="C9501" t="s">
        <v>33</v>
      </c>
      <c r="D9501" s="1">
        <v>46080</v>
      </c>
      <c r="E9501" t="s">
        <v>38</v>
      </c>
      <c r="AF9501">
        <f>IF(excel_project[[#This Row],[Total Messages]]&gt;0,1,0)</f>
        <v>0</v>
      </c>
    </row>
    <row r="9502" spans="1:32" x14ac:dyDescent="0.3">
      <c r="A9502" t="s">
        <v>126</v>
      </c>
      <c r="B9502">
        <f t="shared" si="148"/>
        <v>87</v>
      </c>
      <c r="C9502" t="s">
        <v>33</v>
      </c>
      <c r="D9502" s="1">
        <v>46081</v>
      </c>
      <c r="E9502" t="s">
        <v>39</v>
      </c>
      <c r="AF9502">
        <f>IF(excel_project[[#This Row],[Total Messages]]&gt;0,1,0)</f>
        <v>0</v>
      </c>
    </row>
    <row r="9503" spans="1:32" x14ac:dyDescent="0.3">
      <c r="A9503" t="s">
        <v>126</v>
      </c>
      <c r="B9503">
        <f t="shared" si="148"/>
        <v>87</v>
      </c>
      <c r="C9503" t="s">
        <v>33</v>
      </c>
      <c r="D9503" s="1">
        <v>46082</v>
      </c>
      <c r="E9503" t="s">
        <v>40</v>
      </c>
      <c r="AF9503">
        <f>IF(excel_project[[#This Row],[Total Messages]]&gt;0,1,0)</f>
        <v>0</v>
      </c>
    </row>
    <row r="9504" spans="1:32" x14ac:dyDescent="0.3">
      <c r="A9504" t="s">
        <v>126</v>
      </c>
      <c r="B9504">
        <f t="shared" si="148"/>
        <v>87</v>
      </c>
      <c r="C9504" t="s">
        <v>33</v>
      </c>
      <c r="D9504" s="1">
        <v>46083</v>
      </c>
      <c r="E9504" t="s">
        <v>30</v>
      </c>
      <c r="AF9504">
        <f>IF(excel_project[[#This Row],[Total Messages]]&gt;0,1,0)</f>
        <v>0</v>
      </c>
    </row>
    <row r="9505" spans="1:32" x14ac:dyDescent="0.3">
      <c r="A9505" t="s">
        <v>126</v>
      </c>
      <c r="B9505">
        <f t="shared" si="148"/>
        <v>87</v>
      </c>
      <c r="C9505" t="s">
        <v>33</v>
      </c>
      <c r="D9505" s="1">
        <v>46084</v>
      </c>
      <c r="E9505" t="s">
        <v>34</v>
      </c>
      <c r="AF9505">
        <f>IF(excel_project[[#This Row],[Total Messages]]&gt;0,1,0)</f>
        <v>0</v>
      </c>
    </row>
    <row r="9506" spans="1:32" x14ac:dyDescent="0.3">
      <c r="A9506" t="s">
        <v>126</v>
      </c>
      <c r="B9506">
        <f t="shared" si="148"/>
        <v>87</v>
      </c>
      <c r="C9506" t="s">
        <v>33</v>
      </c>
      <c r="D9506" s="1">
        <v>46085</v>
      </c>
      <c r="E9506" t="s">
        <v>35</v>
      </c>
      <c r="AF9506">
        <f>IF(excel_project[[#This Row],[Total Messages]]&gt;0,1,0)</f>
        <v>0</v>
      </c>
    </row>
    <row r="9507" spans="1:32" x14ac:dyDescent="0.3">
      <c r="A9507" t="s">
        <v>126</v>
      </c>
      <c r="B9507">
        <f t="shared" si="148"/>
        <v>87</v>
      </c>
      <c r="C9507" t="s">
        <v>33</v>
      </c>
      <c r="D9507" s="1">
        <v>46086</v>
      </c>
      <c r="E9507" t="s">
        <v>36</v>
      </c>
      <c r="AF9507">
        <f>IF(excel_project[[#This Row],[Total Messages]]&gt;0,1,0)</f>
        <v>0</v>
      </c>
    </row>
    <row r="9508" spans="1:32" x14ac:dyDescent="0.3">
      <c r="A9508" t="s">
        <v>126</v>
      </c>
      <c r="B9508">
        <f t="shared" si="148"/>
        <v>87</v>
      </c>
      <c r="C9508" t="s">
        <v>33</v>
      </c>
      <c r="D9508" s="1">
        <v>46087</v>
      </c>
      <c r="E9508" t="s">
        <v>38</v>
      </c>
      <c r="AF9508">
        <f>IF(excel_project[[#This Row],[Total Messages]]&gt;0,1,0)</f>
        <v>0</v>
      </c>
    </row>
    <row r="9509" spans="1:32" x14ac:dyDescent="0.3">
      <c r="A9509" t="s">
        <v>126</v>
      </c>
      <c r="B9509">
        <f t="shared" si="148"/>
        <v>87</v>
      </c>
      <c r="C9509" t="s">
        <v>33</v>
      </c>
      <c r="D9509" s="1">
        <v>46088</v>
      </c>
      <c r="E9509" t="s">
        <v>39</v>
      </c>
      <c r="AF9509">
        <f>IF(excel_project[[#This Row],[Total Messages]]&gt;0,1,0)</f>
        <v>0</v>
      </c>
    </row>
    <row r="9510" spans="1:32" x14ac:dyDescent="0.3">
      <c r="A9510" t="s">
        <v>126</v>
      </c>
      <c r="B9510">
        <f t="shared" si="148"/>
        <v>87</v>
      </c>
      <c r="C9510" t="s">
        <v>33</v>
      </c>
      <c r="D9510" s="1">
        <v>46089</v>
      </c>
      <c r="E9510" t="s">
        <v>40</v>
      </c>
      <c r="AF9510">
        <f>IF(excel_project[[#This Row],[Total Messages]]&gt;0,1,0)</f>
        <v>0</v>
      </c>
    </row>
    <row r="9511" spans="1:32" x14ac:dyDescent="0.3">
      <c r="A9511" t="s">
        <v>126</v>
      </c>
      <c r="B9511">
        <f t="shared" si="148"/>
        <v>87</v>
      </c>
      <c r="C9511" t="s">
        <v>33</v>
      </c>
      <c r="D9511" s="1">
        <v>46090</v>
      </c>
      <c r="E9511" t="s">
        <v>30</v>
      </c>
      <c r="AF9511">
        <f>IF(excel_project[[#This Row],[Total Messages]]&gt;0,1,0)</f>
        <v>0</v>
      </c>
    </row>
    <row r="9512" spans="1:32" x14ac:dyDescent="0.3">
      <c r="A9512" t="s">
        <v>126</v>
      </c>
      <c r="B9512">
        <f t="shared" si="148"/>
        <v>87</v>
      </c>
      <c r="C9512" t="s">
        <v>33</v>
      </c>
      <c r="D9512" s="1">
        <v>46091</v>
      </c>
      <c r="E9512" t="s">
        <v>34</v>
      </c>
      <c r="AF9512">
        <f>IF(excel_project[[#This Row],[Total Messages]]&gt;0,1,0)</f>
        <v>0</v>
      </c>
    </row>
    <row r="9513" spans="1:32" x14ac:dyDescent="0.3">
      <c r="A9513" t="s">
        <v>126</v>
      </c>
      <c r="B9513">
        <f t="shared" si="148"/>
        <v>87</v>
      </c>
      <c r="C9513" t="s">
        <v>33</v>
      </c>
      <c r="D9513" s="1">
        <v>46092</v>
      </c>
      <c r="E9513" t="s">
        <v>35</v>
      </c>
      <c r="AF9513">
        <f>IF(excel_project[[#This Row],[Total Messages]]&gt;0,1,0)</f>
        <v>0</v>
      </c>
    </row>
    <row r="9514" spans="1:32" x14ac:dyDescent="0.3">
      <c r="A9514" t="s">
        <v>126</v>
      </c>
      <c r="B9514">
        <f t="shared" si="148"/>
        <v>87</v>
      </c>
      <c r="C9514" t="s">
        <v>33</v>
      </c>
      <c r="D9514" s="1">
        <v>46093</v>
      </c>
      <c r="E9514" t="s">
        <v>36</v>
      </c>
      <c r="AF9514">
        <f>IF(excel_project[[#This Row],[Total Messages]]&gt;0,1,0)</f>
        <v>0</v>
      </c>
    </row>
    <row r="9515" spans="1:32" x14ac:dyDescent="0.3">
      <c r="A9515" t="s">
        <v>126</v>
      </c>
      <c r="B9515">
        <f t="shared" si="148"/>
        <v>87</v>
      </c>
      <c r="C9515" t="s">
        <v>33</v>
      </c>
      <c r="D9515" s="1">
        <v>46094</v>
      </c>
      <c r="E9515" t="s">
        <v>38</v>
      </c>
      <c r="AF9515">
        <f>IF(excel_project[[#This Row],[Total Messages]]&gt;0,1,0)</f>
        <v>0</v>
      </c>
    </row>
    <row r="9516" spans="1:32" x14ac:dyDescent="0.3">
      <c r="A9516" t="s">
        <v>126</v>
      </c>
      <c r="B9516">
        <f t="shared" si="148"/>
        <v>87</v>
      </c>
      <c r="C9516" t="s">
        <v>33</v>
      </c>
      <c r="D9516" s="1">
        <v>46095</v>
      </c>
      <c r="E9516" t="s">
        <v>39</v>
      </c>
      <c r="AF9516">
        <f>IF(excel_project[[#This Row],[Total Messages]]&gt;0,1,0)</f>
        <v>0</v>
      </c>
    </row>
    <row r="9517" spans="1:32" x14ac:dyDescent="0.3">
      <c r="A9517" t="s">
        <v>126</v>
      </c>
      <c r="B9517">
        <f t="shared" si="148"/>
        <v>87</v>
      </c>
      <c r="C9517" t="s">
        <v>33</v>
      </c>
      <c r="D9517" s="1">
        <v>46096</v>
      </c>
      <c r="E9517" t="s">
        <v>40</v>
      </c>
      <c r="AF9517">
        <f>IF(excel_project[[#This Row],[Total Messages]]&gt;0,1,0)</f>
        <v>0</v>
      </c>
    </row>
    <row r="9518" spans="1:32" x14ac:dyDescent="0.3">
      <c r="A9518" t="s">
        <v>126</v>
      </c>
      <c r="B9518">
        <f t="shared" si="148"/>
        <v>87</v>
      </c>
      <c r="C9518" t="s">
        <v>33</v>
      </c>
      <c r="D9518" s="1">
        <v>46097</v>
      </c>
      <c r="E9518" t="s">
        <v>30</v>
      </c>
      <c r="AF9518">
        <f>IF(excel_project[[#This Row],[Total Messages]]&gt;0,1,0)</f>
        <v>0</v>
      </c>
    </row>
    <row r="9519" spans="1:32" x14ac:dyDescent="0.3">
      <c r="A9519" t="s">
        <v>126</v>
      </c>
      <c r="B9519">
        <f t="shared" si="148"/>
        <v>87</v>
      </c>
      <c r="C9519" t="s">
        <v>33</v>
      </c>
      <c r="D9519" s="1">
        <v>46098</v>
      </c>
      <c r="E9519" t="s">
        <v>34</v>
      </c>
      <c r="AF9519">
        <f>IF(excel_project[[#This Row],[Total Messages]]&gt;0,1,0)</f>
        <v>0</v>
      </c>
    </row>
    <row r="9520" spans="1:32" x14ac:dyDescent="0.3">
      <c r="A9520" t="s">
        <v>126</v>
      </c>
      <c r="B9520">
        <f t="shared" si="148"/>
        <v>87</v>
      </c>
      <c r="C9520" t="s">
        <v>33</v>
      </c>
      <c r="D9520" s="1">
        <v>46099</v>
      </c>
      <c r="E9520" t="s">
        <v>35</v>
      </c>
      <c r="AF9520">
        <f>IF(excel_project[[#This Row],[Total Messages]]&gt;0,1,0)</f>
        <v>0</v>
      </c>
    </row>
    <row r="9521" spans="1:32" x14ac:dyDescent="0.3">
      <c r="A9521" t="s">
        <v>126</v>
      </c>
      <c r="B9521">
        <f t="shared" si="148"/>
        <v>87</v>
      </c>
      <c r="C9521" t="s">
        <v>33</v>
      </c>
      <c r="D9521" s="1">
        <v>46100</v>
      </c>
      <c r="E9521" t="s">
        <v>36</v>
      </c>
      <c r="AF9521">
        <f>IF(excel_project[[#This Row],[Total Messages]]&gt;0,1,0)</f>
        <v>0</v>
      </c>
    </row>
    <row r="9522" spans="1:32" x14ac:dyDescent="0.3">
      <c r="A9522" t="s">
        <v>126</v>
      </c>
      <c r="B9522">
        <f t="shared" si="148"/>
        <v>87</v>
      </c>
      <c r="C9522" t="s">
        <v>33</v>
      </c>
      <c r="D9522" s="1">
        <v>46101</v>
      </c>
      <c r="E9522" t="s">
        <v>38</v>
      </c>
      <c r="AF9522">
        <f>IF(excel_project[[#This Row],[Total Messages]]&gt;0,1,0)</f>
        <v>0</v>
      </c>
    </row>
    <row r="9523" spans="1:32" x14ac:dyDescent="0.3">
      <c r="A9523" t="s">
        <v>126</v>
      </c>
      <c r="B9523">
        <f t="shared" si="148"/>
        <v>87</v>
      </c>
      <c r="C9523" t="s">
        <v>33</v>
      </c>
      <c r="D9523" s="1">
        <v>46102</v>
      </c>
      <c r="E9523" t="s">
        <v>39</v>
      </c>
      <c r="AF9523">
        <f>IF(excel_project[[#This Row],[Total Messages]]&gt;0,1,0)</f>
        <v>0</v>
      </c>
    </row>
    <row r="9524" spans="1:32" x14ac:dyDescent="0.3">
      <c r="A9524" t="s">
        <v>126</v>
      </c>
      <c r="B9524">
        <f t="shared" si="148"/>
        <v>87</v>
      </c>
      <c r="C9524" t="s">
        <v>33</v>
      </c>
      <c r="D9524" s="1">
        <v>46103</v>
      </c>
      <c r="E9524" t="s">
        <v>40</v>
      </c>
      <c r="AF9524">
        <f>IF(excel_project[[#This Row],[Total Messages]]&gt;0,1,0)</f>
        <v>0</v>
      </c>
    </row>
    <row r="9525" spans="1:32" x14ac:dyDescent="0.3">
      <c r="A9525" t="s">
        <v>126</v>
      </c>
      <c r="B9525">
        <f t="shared" si="148"/>
        <v>87</v>
      </c>
      <c r="C9525" t="s">
        <v>33</v>
      </c>
      <c r="D9525" s="1">
        <v>46104</v>
      </c>
      <c r="E9525" t="s">
        <v>30</v>
      </c>
      <c r="AF9525">
        <f>IF(excel_project[[#This Row],[Total Messages]]&gt;0,1,0)</f>
        <v>0</v>
      </c>
    </row>
    <row r="9526" spans="1:32" x14ac:dyDescent="0.3">
      <c r="A9526" t="s">
        <v>126</v>
      </c>
      <c r="B9526">
        <f t="shared" si="148"/>
        <v>87</v>
      </c>
      <c r="C9526" t="s">
        <v>33</v>
      </c>
      <c r="D9526" s="1">
        <v>46105</v>
      </c>
      <c r="E9526" t="s">
        <v>34</v>
      </c>
      <c r="AF9526">
        <f>IF(excel_project[[#This Row],[Total Messages]]&gt;0,1,0)</f>
        <v>0</v>
      </c>
    </row>
    <row r="9527" spans="1:32" x14ac:dyDescent="0.3">
      <c r="A9527" t="s">
        <v>126</v>
      </c>
      <c r="B9527">
        <f t="shared" si="148"/>
        <v>87</v>
      </c>
      <c r="C9527" t="s">
        <v>33</v>
      </c>
      <c r="D9527" s="1">
        <v>46106</v>
      </c>
      <c r="E9527" t="s">
        <v>35</v>
      </c>
      <c r="AF9527">
        <f>IF(excel_project[[#This Row],[Total Messages]]&gt;0,1,0)</f>
        <v>0</v>
      </c>
    </row>
    <row r="9528" spans="1:32" x14ac:dyDescent="0.3">
      <c r="A9528" t="s">
        <v>126</v>
      </c>
      <c r="B9528">
        <f t="shared" si="148"/>
        <v>87</v>
      </c>
      <c r="C9528" t="s">
        <v>33</v>
      </c>
      <c r="D9528" s="1">
        <v>46107</v>
      </c>
      <c r="E9528" t="s">
        <v>36</v>
      </c>
      <c r="AF9528">
        <f>IF(excel_project[[#This Row],[Total Messages]]&gt;0,1,0)</f>
        <v>0</v>
      </c>
    </row>
    <row r="9529" spans="1:32" x14ac:dyDescent="0.3">
      <c r="A9529" t="s">
        <v>126</v>
      </c>
      <c r="B9529">
        <f t="shared" si="148"/>
        <v>87</v>
      </c>
      <c r="C9529" t="s">
        <v>33</v>
      </c>
      <c r="D9529" s="1">
        <v>46108</v>
      </c>
      <c r="E9529" t="s">
        <v>38</v>
      </c>
      <c r="AF9529">
        <f>IF(excel_project[[#This Row],[Total Messages]]&gt;0,1,0)</f>
        <v>0</v>
      </c>
    </row>
    <row r="9530" spans="1:32" x14ac:dyDescent="0.3">
      <c r="A9530" t="s">
        <v>126</v>
      </c>
      <c r="B9530">
        <f t="shared" si="148"/>
        <v>87</v>
      </c>
      <c r="C9530" t="s">
        <v>33</v>
      </c>
      <c r="D9530" s="1">
        <v>46109</v>
      </c>
      <c r="E9530" t="s">
        <v>39</v>
      </c>
      <c r="AF9530">
        <f>IF(excel_project[[#This Row],[Total Messages]]&gt;0,1,0)</f>
        <v>0</v>
      </c>
    </row>
    <row r="9531" spans="1:32" x14ac:dyDescent="0.3">
      <c r="A9531" t="s">
        <v>126</v>
      </c>
      <c r="B9531">
        <f t="shared" si="148"/>
        <v>87</v>
      </c>
      <c r="C9531" t="s">
        <v>33</v>
      </c>
      <c r="D9531" s="1">
        <v>46110</v>
      </c>
      <c r="E9531" t="s">
        <v>40</v>
      </c>
      <c r="AF9531">
        <f>IF(excel_project[[#This Row],[Total Messages]]&gt;0,1,0)</f>
        <v>0</v>
      </c>
    </row>
    <row r="9532" spans="1:32" x14ac:dyDescent="0.3">
      <c r="A9532" t="s">
        <v>126</v>
      </c>
      <c r="B9532">
        <f t="shared" si="148"/>
        <v>87</v>
      </c>
      <c r="C9532" t="s">
        <v>33</v>
      </c>
      <c r="D9532" s="1">
        <v>46111</v>
      </c>
      <c r="E9532" t="s">
        <v>30</v>
      </c>
      <c r="AF9532">
        <f>IF(excel_project[[#This Row],[Total Messages]]&gt;0,1,0)</f>
        <v>0</v>
      </c>
    </row>
    <row r="9533" spans="1:32" x14ac:dyDescent="0.3">
      <c r="A9533" t="s">
        <v>126</v>
      </c>
      <c r="B9533">
        <f t="shared" si="148"/>
        <v>87</v>
      </c>
      <c r="C9533" t="s">
        <v>33</v>
      </c>
      <c r="D9533" s="1">
        <v>46112</v>
      </c>
      <c r="E9533" t="s">
        <v>34</v>
      </c>
      <c r="AF9533">
        <f>IF(excel_project[[#This Row],[Total Messages]]&gt;0,1,0)</f>
        <v>0</v>
      </c>
    </row>
    <row r="9534" spans="1:32" x14ac:dyDescent="0.3">
      <c r="A9534" t="s">
        <v>126</v>
      </c>
      <c r="B9534">
        <f t="shared" si="148"/>
        <v>87</v>
      </c>
      <c r="C9534" t="s">
        <v>33</v>
      </c>
      <c r="D9534" s="1">
        <v>46113</v>
      </c>
      <c r="E9534" t="s">
        <v>35</v>
      </c>
      <c r="AF9534">
        <f>IF(excel_project[[#This Row],[Total Messages]]&gt;0,1,0)</f>
        <v>0</v>
      </c>
    </row>
    <row r="9535" spans="1:32" x14ac:dyDescent="0.3">
      <c r="A9535" t="s">
        <v>126</v>
      </c>
      <c r="B9535">
        <f t="shared" si="148"/>
        <v>87</v>
      </c>
      <c r="C9535" t="s">
        <v>33</v>
      </c>
      <c r="D9535" s="1">
        <v>46114</v>
      </c>
      <c r="E9535" t="s">
        <v>36</v>
      </c>
      <c r="AF9535">
        <f>IF(excel_project[[#This Row],[Total Messages]]&gt;0,1,0)</f>
        <v>0</v>
      </c>
    </row>
    <row r="9536" spans="1:32" x14ac:dyDescent="0.3">
      <c r="A9536" t="s">
        <v>126</v>
      </c>
      <c r="B9536">
        <f t="shared" si="148"/>
        <v>87</v>
      </c>
      <c r="C9536" t="s">
        <v>33</v>
      </c>
      <c r="D9536" s="1">
        <v>46115</v>
      </c>
      <c r="E9536" t="s">
        <v>38</v>
      </c>
      <c r="AF9536">
        <f>IF(excel_project[[#This Row],[Total Messages]]&gt;0,1,0)</f>
        <v>0</v>
      </c>
    </row>
    <row r="9537" spans="1:32" x14ac:dyDescent="0.3">
      <c r="A9537" t="s">
        <v>126</v>
      </c>
      <c r="B9537">
        <f t="shared" si="148"/>
        <v>87</v>
      </c>
      <c r="C9537" t="s">
        <v>33</v>
      </c>
      <c r="D9537" s="1">
        <v>46116</v>
      </c>
      <c r="E9537" t="s">
        <v>39</v>
      </c>
      <c r="AF9537">
        <f>IF(excel_project[[#This Row],[Total Messages]]&gt;0,1,0)</f>
        <v>0</v>
      </c>
    </row>
    <row r="9538" spans="1:32" x14ac:dyDescent="0.3">
      <c r="A9538" t="s">
        <v>126</v>
      </c>
      <c r="B9538">
        <f t="shared" ref="B9538:B9601" si="149">VALUE(LEFT(A9538,LEN(A9538)-1))</f>
        <v>87</v>
      </c>
      <c r="C9538" t="s">
        <v>33</v>
      </c>
      <c r="D9538" s="1">
        <v>46117</v>
      </c>
      <c r="E9538" t="s">
        <v>40</v>
      </c>
      <c r="AF9538">
        <f>IF(excel_project[[#This Row],[Total Messages]]&gt;0,1,0)</f>
        <v>0</v>
      </c>
    </row>
    <row r="9539" spans="1:32" x14ac:dyDescent="0.3">
      <c r="A9539" t="s">
        <v>126</v>
      </c>
      <c r="B9539">
        <f t="shared" si="149"/>
        <v>87</v>
      </c>
      <c r="C9539" t="s">
        <v>33</v>
      </c>
      <c r="D9539" s="1">
        <v>46118</v>
      </c>
      <c r="E9539" t="s">
        <v>30</v>
      </c>
      <c r="AF9539">
        <f>IF(excel_project[[#This Row],[Total Messages]]&gt;0,1,0)</f>
        <v>0</v>
      </c>
    </row>
    <row r="9540" spans="1:32" x14ac:dyDescent="0.3">
      <c r="A9540" t="s">
        <v>126</v>
      </c>
      <c r="B9540">
        <f t="shared" si="149"/>
        <v>87</v>
      </c>
      <c r="C9540" t="s">
        <v>33</v>
      </c>
      <c r="D9540" s="1">
        <v>46119</v>
      </c>
      <c r="E9540" t="s">
        <v>34</v>
      </c>
      <c r="AF9540">
        <f>IF(excel_project[[#This Row],[Total Messages]]&gt;0,1,0)</f>
        <v>0</v>
      </c>
    </row>
    <row r="9541" spans="1:32" x14ac:dyDescent="0.3">
      <c r="A9541" t="s">
        <v>126</v>
      </c>
      <c r="B9541">
        <f t="shared" si="149"/>
        <v>87</v>
      </c>
      <c r="C9541" t="s">
        <v>33</v>
      </c>
      <c r="D9541" s="1">
        <v>46120</v>
      </c>
      <c r="E9541" t="s">
        <v>35</v>
      </c>
      <c r="AF9541">
        <f>IF(excel_project[[#This Row],[Total Messages]]&gt;0,1,0)</f>
        <v>0</v>
      </c>
    </row>
    <row r="9542" spans="1:32" x14ac:dyDescent="0.3">
      <c r="A9542" t="s">
        <v>126</v>
      </c>
      <c r="B9542">
        <f t="shared" si="149"/>
        <v>87</v>
      </c>
      <c r="C9542" t="s">
        <v>33</v>
      </c>
      <c r="D9542" s="1">
        <v>46121</v>
      </c>
      <c r="E9542" t="s">
        <v>36</v>
      </c>
      <c r="AF9542">
        <f>IF(excel_project[[#This Row],[Total Messages]]&gt;0,1,0)</f>
        <v>0</v>
      </c>
    </row>
    <row r="9543" spans="1:32" x14ac:dyDescent="0.3">
      <c r="A9543" t="s">
        <v>126</v>
      </c>
      <c r="B9543">
        <f t="shared" si="149"/>
        <v>87</v>
      </c>
      <c r="C9543" t="s">
        <v>33</v>
      </c>
      <c r="D9543" s="1">
        <v>46122</v>
      </c>
      <c r="E9543" t="s">
        <v>38</v>
      </c>
      <c r="AF9543">
        <f>IF(excel_project[[#This Row],[Total Messages]]&gt;0,1,0)</f>
        <v>0</v>
      </c>
    </row>
    <row r="9544" spans="1:32" x14ac:dyDescent="0.3">
      <c r="A9544" t="s">
        <v>126</v>
      </c>
      <c r="B9544">
        <f t="shared" si="149"/>
        <v>87</v>
      </c>
      <c r="C9544" t="s">
        <v>33</v>
      </c>
      <c r="D9544" s="1">
        <v>46123</v>
      </c>
      <c r="E9544" t="s">
        <v>39</v>
      </c>
      <c r="AF9544">
        <f>IF(excel_project[[#This Row],[Total Messages]]&gt;0,1,0)</f>
        <v>0</v>
      </c>
    </row>
    <row r="9545" spans="1:32" x14ac:dyDescent="0.3">
      <c r="A9545" t="s">
        <v>126</v>
      </c>
      <c r="B9545">
        <f t="shared" si="149"/>
        <v>87</v>
      </c>
      <c r="C9545" t="s">
        <v>33</v>
      </c>
      <c r="D9545" s="1">
        <v>46124</v>
      </c>
      <c r="E9545" t="s">
        <v>40</v>
      </c>
      <c r="AF9545">
        <f>IF(excel_project[[#This Row],[Total Messages]]&gt;0,1,0)</f>
        <v>0</v>
      </c>
    </row>
    <row r="9546" spans="1:32" x14ac:dyDescent="0.3">
      <c r="A9546" t="s">
        <v>126</v>
      </c>
      <c r="B9546">
        <f t="shared" si="149"/>
        <v>87</v>
      </c>
      <c r="C9546" t="s">
        <v>33</v>
      </c>
      <c r="D9546" s="1">
        <v>46125</v>
      </c>
      <c r="E9546" t="s">
        <v>30</v>
      </c>
      <c r="AF9546">
        <f>IF(excel_project[[#This Row],[Total Messages]]&gt;0,1,0)</f>
        <v>0</v>
      </c>
    </row>
    <row r="9547" spans="1:32" x14ac:dyDescent="0.3">
      <c r="A9547" t="s">
        <v>126</v>
      </c>
      <c r="B9547">
        <f t="shared" si="149"/>
        <v>87</v>
      </c>
      <c r="C9547" t="s">
        <v>33</v>
      </c>
      <c r="D9547" s="1">
        <v>46126</v>
      </c>
      <c r="E9547" t="s">
        <v>34</v>
      </c>
      <c r="AF9547">
        <f>IF(excel_project[[#This Row],[Total Messages]]&gt;0,1,0)</f>
        <v>0</v>
      </c>
    </row>
    <row r="9548" spans="1:32" x14ac:dyDescent="0.3">
      <c r="A9548" t="s">
        <v>126</v>
      </c>
      <c r="B9548">
        <f t="shared" si="149"/>
        <v>87</v>
      </c>
      <c r="C9548" t="s">
        <v>33</v>
      </c>
      <c r="D9548" s="1">
        <v>46127</v>
      </c>
      <c r="E9548" t="s">
        <v>35</v>
      </c>
      <c r="AF9548">
        <f>IF(excel_project[[#This Row],[Total Messages]]&gt;0,1,0)</f>
        <v>0</v>
      </c>
    </row>
    <row r="9549" spans="1:32" x14ac:dyDescent="0.3">
      <c r="A9549" t="s">
        <v>126</v>
      </c>
      <c r="B9549">
        <f t="shared" si="149"/>
        <v>87</v>
      </c>
      <c r="C9549" t="s">
        <v>33</v>
      </c>
      <c r="D9549" s="1">
        <v>46128</v>
      </c>
      <c r="E9549" t="s">
        <v>36</v>
      </c>
      <c r="AF9549">
        <f>IF(excel_project[[#This Row],[Total Messages]]&gt;0,1,0)</f>
        <v>0</v>
      </c>
    </row>
    <row r="9550" spans="1:32" x14ac:dyDescent="0.3">
      <c r="A9550" t="s">
        <v>126</v>
      </c>
      <c r="B9550">
        <f t="shared" si="149"/>
        <v>87</v>
      </c>
      <c r="C9550" t="s">
        <v>33</v>
      </c>
      <c r="D9550" s="1">
        <v>46129</v>
      </c>
      <c r="E9550" t="s">
        <v>38</v>
      </c>
      <c r="AF9550">
        <f>IF(excel_project[[#This Row],[Total Messages]]&gt;0,1,0)</f>
        <v>0</v>
      </c>
    </row>
    <row r="9551" spans="1:32" x14ac:dyDescent="0.3">
      <c r="A9551" t="s">
        <v>126</v>
      </c>
      <c r="B9551">
        <f t="shared" si="149"/>
        <v>87</v>
      </c>
      <c r="C9551" t="s">
        <v>33</v>
      </c>
      <c r="D9551" s="1">
        <v>46130</v>
      </c>
      <c r="E9551" t="s">
        <v>39</v>
      </c>
      <c r="AF9551">
        <f>IF(excel_project[[#This Row],[Total Messages]]&gt;0,1,0)</f>
        <v>0</v>
      </c>
    </row>
    <row r="9552" spans="1:32" x14ac:dyDescent="0.3">
      <c r="A9552" t="s">
        <v>126</v>
      </c>
      <c r="B9552">
        <f t="shared" si="149"/>
        <v>87</v>
      </c>
      <c r="C9552" t="s">
        <v>33</v>
      </c>
      <c r="D9552" s="1">
        <v>46131</v>
      </c>
      <c r="E9552" t="s">
        <v>40</v>
      </c>
      <c r="AF9552">
        <f>IF(excel_project[[#This Row],[Total Messages]]&gt;0,1,0)</f>
        <v>0</v>
      </c>
    </row>
    <row r="9553" spans="1:32" x14ac:dyDescent="0.3">
      <c r="A9553" t="s">
        <v>126</v>
      </c>
      <c r="B9553">
        <f t="shared" si="149"/>
        <v>87</v>
      </c>
      <c r="C9553" t="s">
        <v>33</v>
      </c>
      <c r="D9553" s="1">
        <v>46132</v>
      </c>
      <c r="E9553" t="s">
        <v>30</v>
      </c>
      <c r="AF9553">
        <f>IF(excel_project[[#This Row],[Total Messages]]&gt;0,1,0)</f>
        <v>0</v>
      </c>
    </row>
    <row r="9554" spans="1:32" x14ac:dyDescent="0.3">
      <c r="A9554" t="s">
        <v>126</v>
      </c>
      <c r="B9554">
        <f t="shared" si="149"/>
        <v>87</v>
      </c>
      <c r="C9554" t="s">
        <v>33</v>
      </c>
      <c r="D9554" s="1">
        <v>46133</v>
      </c>
      <c r="E9554" t="s">
        <v>34</v>
      </c>
      <c r="AF9554">
        <f>IF(excel_project[[#This Row],[Total Messages]]&gt;0,1,0)</f>
        <v>0</v>
      </c>
    </row>
    <row r="9555" spans="1:32" x14ac:dyDescent="0.3">
      <c r="A9555" t="s">
        <v>126</v>
      </c>
      <c r="B9555">
        <f t="shared" si="149"/>
        <v>87</v>
      </c>
      <c r="C9555" t="s">
        <v>33</v>
      </c>
      <c r="D9555" s="1">
        <v>46134</v>
      </c>
      <c r="E9555" t="s">
        <v>35</v>
      </c>
      <c r="F9555">
        <v>3</v>
      </c>
      <c r="G9555">
        <v>1</v>
      </c>
      <c r="H9555">
        <v>2</v>
      </c>
      <c r="I9555" t="s">
        <v>37</v>
      </c>
      <c r="J9555" t="s">
        <v>31</v>
      </c>
      <c r="AF9555">
        <f>IF(excel_project[[#This Row],[Total Messages]]&gt;0,1,0)</f>
        <v>1</v>
      </c>
    </row>
    <row r="9556" spans="1:32" x14ac:dyDescent="0.3">
      <c r="A9556" t="s">
        <v>126</v>
      </c>
      <c r="B9556">
        <f t="shared" si="149"/>
        <v>87</v>
      </c>
      <c r="C9556" t="s">
        <v>33</v>
      </c>
      <c r="D9556" s="1">
        <v>46135</v>
      </c>
      <c r="E9556" t="s">
        <v>36</v>
      </c>
      <c r="AF9556">
        <f>IF(excel_project[[#This Row],[Total Messages]]&gt;0,1,0)</f>
        <v>0</v>
      </c>
    </row>
    <row r="9557" spans="1:32" x14ac:dyDescent="0.3">
      <c r="A9557" t="s">
        <v>126</v>
      </c>
      <c r="B9557">
        <f t="shared" si="149"/>
        <v>87</v>
      </c>
      <c r="C9557" t="s">
        <v>33</v>
      </c>
      <c r="D9557" s="1">
        <v>46136</v>
      </c>
      <c r="E9557" t="s">
        <v>38</v>
      </c>
      <c r="AF9557">
        <f>IF(excel_project[[#This Row],[Total Messages]]&gt;0,1,0)</f>
        <v>0</v>
      </c>
    </row>
    <row r="9558" spans="1:32" x14ac:dyDescent="0.3">
      <c r="A9558" t="s">
        <v>126</v>
      </c>
      <c r="B9558">
        <f t="shared" si="149"/>
        <v>87</v>
      </c>
      <c r="C9558" t="s">
        <v>33</v>
      </c>
      <c r="D9558" s="1">
        <v>46137</v>
      </c>
      <c r="E9558" t="s">
        <v>39</v>
      </c>
      <c r="AF9558">
        <f>IF(excel_project[[#This Row],[Total Messages]]&gt;0,1,0)</f>
        <v>0</v>
      </c>
    </row>
    <row r="9559" spans="1:32" x14ac:dyDescent="0.3">
      <c r="A9559" t="s">
        <v>126</v>
      </c>
      <c r="B9559">
        <f t="shared" si="149"/>
        <v>87</v>
      </c>
      <c r="C9559" t="s">
        <v>33</v>
      </c>
      <c r="D9559" s="1">
        <v>46138</v>
      </c>
      <c r="E9559" t="s">
        <v>40</v>
      </c>
      <c r="AF9559">
        <f>IF(excel_project[[#This Row],[Total Messages]]&gt;0,1,0)</f>
        <v>0</v>
      </c>
    </row>
    <row r="9560" spans="1:32" x14ac:dyDescent="0.3">
      <c r="A9560" t="s">
        <v>126</v>
      </c>
      <c r="B9560">
        <f t="shared" si="149"/>
        <v>87</v>
      </c>
      <c r="C9560" t="s">
        <v>33</v>
      </c>
      <c r="D9560" s="1">
        <v>46139</v>
      </c>
      <c r="E9560" t="s">
        <v>30</v>
      </c>
      <c r="AF9560">
        <f>IF(excel_project[[#This Row],[Total Messages]]&gt;0,1,0)</f>
        <v>0</v>
      </c>
    </row>
    <row r="9561" spans="1:32" x14ac:dyDescent="0.3">
      <c r="A9561" t="s">
        <v>126</v>
      </c>
      <c r="B9561">
        <f t="shared" si="149"/>
        <v>87</v>
      </c>
      <c r="C9561" t="s">
        <v>33</v>
      </c>
      <c r="D9561" s="1">
        <v>46140</v>
      </c>
      <c r="E9561" t="s">
        <v>34</v>
      </c>
      <c r="AF9561">
        <f>IF(excel_project[[#This Row],[Total Messages]]&gt;0,1,0)</f>
        <v>0</v>
      </c>
    </row>
    <row r="9562" spans="1:32" x14ac:dyDescent="0.3">
      <c r="A9562" t="s">
        <v>126</v>
      </c>
      <c r="B9562">
        <f t="shared" si="149"/>
        <v>87</v>
      </c>
      <c r="C9562" t="s">
        <v>33</v>
      </c>
      <c r="D9562" s="1">
        <v>46141</v>
      </c>
      <c r="E9562" t="s">
        <v>35</v>
      </c>
      <c r="AF9562">
        <f>IF(excel_project[[#This Row],[Total Messages]]&gt;0,1,0)</f>
        <v>0</v>
      </c>
    </row>
    <row r="9563" spans="1:32" x14ac:dyDescent="0.3">
      <c r="A9563" t="s">
        <v>126</v>
      </c>
      <c r="B9563">
        <f t="shared" si="149"/>
        <v>87</v>
      </c>
      <c r="C9563" t="s">
        <v>33</v>
      </c>
      <c r="D9563" s="1">
        <v>46142</v>
      </c>
      <c r="E9563" t="s">
        <v>36</v>
      </c>
      <c r="AF9563">
        <f>IF(excel_project[[#This Row],[Total Messages]]&gt;0,1,0)</f>
        <v>0</v>
      </c>
    </row>
    <row r="9564" spans="1:32" x14ac:dyDescent="0.3">
      <c r="A9564" t="s">
        <v>126</v>
      </c>
      <c r="B9564">
        <f t="shared" si="149"/>
        <v>87</v>
      </c>
      <c r="C9564" t="s">
        <v>33</v>
      </c>
      <c r="D9564" s="1">
        <v>46143</v>
      </c>
      <c r="E9564" t="s">
        <v>38</v>
      </c>
      <c r="AF9564">
        <f>IF(excel_project[[#This Row],[Total Messages]]&gt;0,1,0)</f>
        <v>0</v>
      </c>
    </row>
    <row r="9565" spans="1:32" x14ac:dyDescent="0.3">
      <c r="A9565" t="s">
        <v>126</v>
      </c>
      <c r="B9565">
        <f t="shared" si="149"/>
        <v>87</v>
      </c>
      <c r="C9565" t="s">
        <v>33</v>
      </c>
      <c r="D9565" s="1">
        <v>46144</v>
      </c>
      <c r="E9565" t="s">
        <v>39</v>
      </c>
      <c r="AF9565">
        <f>IF(excel_project[[#This Row],[Total Messages]]&gt;0,1,0)</f>
        <v>0</v>
      </c>
    </row>
    <row r="9566" spans="1:32" x14ac:dyDescent="0.3">
      <c r="A9566" t="s">
        <v>126</v>
      </c>
      <c r="B9566">
        <f t="shared" si="149"/>
        <v>87</v>
      </c>
      <c r="C9566" t="s">
        <v>33</v>
      </c>
      <c r="D9566" s="1">
        <v>46145</v>
      </c>
      <c r="E9566" t="s">
        <v>40</v>
      </c>
      <c r="AF9566">
        <f>IF(excel_project[[#This Row],[Total Messages]]&gt;0,1,0)</f>
        <v>0</v>
      </c>
    </row>
    <row r="9567" spans="1:32" x14ac:dyDescent="0.3">
      <c r="A9567" t="s">
        <v>126</v>
      </c>
      <c r="B9567">
        <f t="shared" si="149"/>
        <v>87</v>
      </c>
      <c r="C9567" t="s">
        <v>33</v>
      </c>
      <c r="D9567" s="1">
        <v>46146</v>
      </c>
      <c r="E9567" t="s">
        <v>30</v>
      </c>
      <c r="AF9567">
        <f>IF(excel_project[[#This Row],[Total Messages]]&gt;0,1,0)</f>
        <v>0</v>
      </c>
    </row>
    <row r="9568" spans="1:32" x14ac:dyDescent="0.3">
      <c r="A9568" t="s">
        <v>126</v>
      </c>
      <c r="B9568">
        <f t="shared" si="149"/>
        <v>87</v>
      </c>
      <c r="C9568" t="s">
        <v>33</v>
      </c>
      <c r="D9568" s="1">
        <v>46147</v>
      </c>
      <c r="E9568" t="s">
        <v>34</v>
      </c>
      <c r="AF9568">
        <f>IF(excel_project[[#This Row],[Total Messages]]&gt;0,1,0)</f>
        <v>0</v>
      </c>
    </row>
    <row r="9569" spans="1:32" x14ac:dyDescent="0.3">
      <c r="A9569" t="s">
        <v>126</v>
      </c>
      <c r="B9569">
        <f t="shared" si="149"/>
        <v>87</v>
      </c>
      <c r="C9569" t="s">
        <v>33</v>
      </c>
      <c r="D9569" s="1">
        <v>46148</v>
      </c>
      <c r="E9569" t="s">
        <v>35</v>
      </c>
      <c r="AF9569">
        <f>IF(excel_project[[#This Row],[Total Messages]]&gt;0,1,0)</f>
        <v>0</v>
      </c>
    </row>
    <row r="9570" spans="1:32" x14ac:dyDescent="0.3">
      <c r="A9570" t="s">
        <v>126</v>
      </c>
      <c r="B9570">
        <f t="shared" si="149"/>
        <v>87</v>
      </c>
      <c r="C9570" t="s">
        <v>33</v>
      </c>
      <c r="D9570" s="1">
        <v>46149</v>
      </c>
      <c r="E9570" t="s">
        <v>36</v>
      </c>
      <c r="F9570">
        <v>2</v>
      </c>
      <c r="G9570">
        <v>2</v>
      </c>
      <c r="I9570" t="s">
        <v>31</v>
      </c>
      <c r="J9570" t="s">
        <v>31</v>
      </c>
      <c r="T9570">
        <v>1</v>
      </c>
      <c r="AF9570">
        <f>IF(excel_project[[#This Row],[Total Messages]]&gt;0,1,0)</f>
        <v>1</v>
      </c>
    </row>
    <row r="9571" spans="1:32" x14ac:dyDescent="0.3">
      <c r="A9571" t="s">
        <v>126</v>
      </c>
      <c r="B9571">
        <f t="shared" si="149"/>
        <v>87</v>
      </c>
      <c r="C9571" t="s">
        <v>33</v>
      </c>
      <c r="D9571" s="1">
        <v>46150</v>
      </c>
      <c r="E9571" t="s">
        <v>38</v>
      </c>
      <c r="AF9571">
        <f>IF(excel_project[[#This Row],[Total Messages]]&gt;0,1,0)</f>
        <v>0</v>
      </c>
    </row>
    <row r="9572" spans="1:32" x14ac:dyDescent="0.3">
      <c r="A9572" t="s">
        <v>127</v>
      </c>
      <c r="B9572">
        <f t="shared" si="149"/>
        <v>88</v>
      </c>
      <c r="C9572" t="s">
        <v>33</v>
      </c>
      <c r="D9572" s="1">
        <v>46041</v>
      </c>
      <c r="E9572" t="s">
        <v>30</v>
      </c>
      <c r="AF9572">
        <f>IF(excel_project[[#This Row],[Total Messages]]&gt;0,1,0)</f>
        <v>0</v>
      </c>
    </row>
    <row r="9573" spans="1:32" x14ac:dyDescent="0.3">
      <c r="A9573" t="s">
        <v>127</v>
      </c>
      <c r="B9573">
        <f t="shared" si="149"/>
        <v>88</v>
      </c>
      <c r="C9573" t="s">
        <v>33</v>
      </c>
      <c r="D9573" s="1">
        <v>46042</v>
      </c>
      <c r="E9573" t="s">
        <v>34</v>
      </c>
      <c r="AF9573">
        <f>IF(excel_project[[#This Row],[Total Messages]]&gt;0,1,0)</f>
        <v>0</v>
      </c>
    </row>
    <row r="9574" spans="1:32" x14ac:dyDescent="0.3">
      <c r="A9574" t="s">
        <v>127</v>
      </c>
      <c r="B9574">
        <f t="shared" si="149"/>
        <v>88</v>
      </c>
      <c r="C9574" t="s">
        <v>33</v>
      </c>
      <c r="D9574" s="1">
        <v>46043</v>
      </c>
      <c r="E9574" t="s">
        <v>35</v>
      </c>
      <c r="AF9574">
        <f>IF(excel_project[[#This Row],[Total Messages]]&gt;0,1,0)</f>
        <v>0</v>
      </c>
    </row>
    <row r="9575" spans="1:32" x14ac:dyDescent="0.3">
      <c r="A9575" t="s">
        <v>127</v>
      </c>
      <c r="B9575">
        <f t="shared" si="149"/>
        <v>88</v>
      </c>
      <c r="C9575" t="s">
        <v>33</v>
      </c>
      <c r="D9575" s="1">
        <v>46044</v>
      </c>
      <c r="E9575" t="s">
        <v>36</v>
      </c>
      <c r="AF9575">
        <f>IF(excel_project[[#This Row],[Total Messages]]&gt;0,1,0)</f>
        <v>0</v>
      </c>
    </row>
    <row r="9576" spans="1:32" x14ac:dyDescent="0.3">
      <c r="A9576" t="s">
        <v>127</v>
      </c>
      <c r="B9576">
        <f t="shared" si="149"/>
        <v>88</v>
      </c>
      <c r="C9576" t="s">
        <v>33</v>
      </c>
      <c r="D9576" s="1">
        <v>46045</v>
      </c>
      <c r="E9576" t="s">
        <v>38</v>
      </c>
      <c r="AF9576">
        <f>IF(excel_project[[#This Row],[Total Messages]]&gt;0,1,0)</f>
        <v>0</v>
      </c>
    </row>
    <row r="9577" spans="1:32" x14ac:dyDescent="0.3">
      <c r="A9577" t="s">
        <v>127</v>
      </c>
      <c r="B9577">
        <f t="shared" si="149"/>
        <v>88</v>
      </c>
      <c r="C9577" t="s">
        <v>33</v>
      </c>
      <c r="D9577" s="1">
        <v>46046</v>
      </c>
      <c r="E9577" t="s">
        <v>39</v>
      </c>
      <c r="AF9577">
        <f>IF(excel_project[[#This Row],[Total Messages]]&gt;0,1,0)</f>
        <v>0</v>
      </c>
    </row>
    <row r="9578" spans="1:32" x14ac:dyDescent="0.3">
      <c r="A9578" t="s">
        <v>127</v>
      </c>
      <c r="B9578">
        <f t="shared" si="149"/>
        <v>88</v>
      </c>
      <c r="C9578" t="s">
        <v>33</v>
      </c>
      <c r="D9578" s="1">
        <v>46047</v>
      </c>
      <c r="E9578" t="s">
        <v>40</v>
      </c>
      <c r="AF9578">
        <f>IF(excel_project[[#This Row],[Total Messages]]&gt;0,1,0)</f>
        <v>0</v>
      </c>
    </row>
    <row r="9579" spans="1:32" x14ac:dyDescent="0.3">
      <c r="A9579" t="s">
        <v>127</v>
      </c>
      <c r="B9579">
        <f t="shared" si="149"/>
        <v>88</v>
      </c>
      <c r="C9579" t="s">
        <v>33</v>
      </c>
      <c r="D9579" s="1">
        <v>46048</v>
      </c>
      <c r="E9579" t="s">
        <v>30</v>
      </c>
      <c r="AF9579">
        <f>IF(excel_project[[#This Row],[Total Messages]]&gt;0,1,0)</f>
        <v>0</v>
      </c>
    </row>
    <row r="9580" spans="1:32" x14ac:dyDescent="0.3">
      <c r="A9580" t="s">
        <v>127</v>
      </c>
      <c r="B9580">
        <f t="shared" si="149"/>
        <v>88</v>
      </c>
      <c r="C9580" t="s">
        <v>33</v>
      </c>
      <c r="D9580" s="1">
        <v>46049</v>
      </c>
      <c r="E9580" t="s">
        <v>34</v>
      </c>
      <c r="AF9580">
        <f>IF(excel_project[[#This Row],[Total Messages]]&gt;0,1,0)</f>
        <v>0</v>
      </c>
    </row>
    <row r="9581" spans="1:32" x14ac:dyDescent="0.3">
      <c r="A9581" t="s">
        <v>127</v>
      </c>
      <c r="B9581">
        <f t="shared" si="149"/>
        <v>88</v>
      </c>
      <c r="C9581" t="s">
        <v>33</v>
      </c>
      <c r="D9581" s="1">
        <v>46050</v>
      </c>
      <c r="E9581" t="s">
        <v>35</v>
      </c>
      <c r="AF9581">
        <f>IF(excel_project[[#This Row],[Total Messages]]&gt;0,1,0)</f>
        <v>0</v>
      </c>
    </row>
    <row r="9582" spans="1:32" x14ac:dyDescent="0.3">
      <c r="A9582" t="s">
        <v>127</v>
      </c>
      <c r="B9582">
        <f t="shared" si="149"/>
        <v>88</v>
      </c>
      <c r="C9582" t="s">
        <v>33</v>
      </c>
      <c r="D9582" s="1">
        <v>46051</v>
      </c>
      <c r="E9582" t="s">
        <v>36</v>
      </c>
      <c r="AF9582">
        <f>IF(excel_project[[#This Row],[Total Messages]]&gt;0,1,0)</f>
        <v>0</v>
      </c>
    </row>
    <row r="9583" spans="1:32" x14ac:dyDescent="0.3">
      <c r="A9583" t="s">
        <v>127</v>
      </c>
      <c r="B9583">
        <f t="shared" si="149"/>
        <v>88</v>
      </c>
      <c r="C9583" t="s">
        <v>33</v>
      </c>
      <c r="D9583" s="1">
        <v>46052</v>
      </c>
      <c r="E9583" t="s">
        <v>38</v>
      </c>
      <c r="AF9583">
        <f>IF(excel_project[[#This Row],[Total Messages]]&gt;0,1,0)</f>
        <v>0</v>
      </c>
    </row>
    <row r="9584" spans="1:32" x14ac:dyDescent="0.3">
      <c r="A9584" t="s">
        <v>127</v>
      </c>
      <c r="B9584">
        <f t="shared" si="149"/>
        <v>88</v>
      </c>
      <c r="C9584" t="s">
        <v>33</v>
      </c>
      <c r="D9584" s="1">
        <v>46053</v>
      </c>
      <c r="E9584" t="s">
        <v>39</v>
      </c>
      <c r="AF9584">
        <f>IF(excel_project[[#This Row],[Total Messages]]&gt;0,1,0)</f>
        <v>0</v>
      </c>
    </row>
    <row r="9585" spans="1:32" x14ac:dyDescent="0.3">
      <c r="A9585" t="s">
        <v>127</v>
      </c>
      <c r="B9585">
        <f t="shared" si="149"/>
        <v>88</v>
      </c>
      <c r="C9585" t="s">
        <v>33</v>
      </c>
      <c r="D9585" s="1">
        <v>46054</v>
      </c>
      <c r="E9585" t="s">
        <v>40</v>
      </c>
      <c r="AF9585">
        <f>IF(excel_project[[#This Row],[Total Messages]]&gt;0,1,0)</f>
        <v>0</v>
      </c>
    </row>
    <row r="9586" spans="1:32" x14ac:dyDescent="0.3">
      <c r="A9586" t="s">
        <v>127</v>
      </c>
      <c r="B9586">
        <f t="shared" si="149"/>
        <v>88</v>
      </c>
      <c r="C9586" t="s">
        <v>33</v>
      </c>
      <c r="D9586" s="1">
        <v>46055</v>
      </c>
      <c r="E9586" t="s">
        <v>30</v>
      </c>
      <c r="AF9586">
        <f>IF(excel_project[[#This Row],[Total Messages]]&gt;0,1,0)</f>
        <v>0</v>
      </c>
    </row>
    <row r="9587" spans="1:32" x14ac:dyDescent="0.3">
      <c r="A9587" t="s">
        <v>127</v>
      </c>
      <c r="B9587">
        <f t="shared" si="149"/>
        <v>88</v>
      </c>
      <c r="C9587" t="s">
        <v>33</v>
      </c>
      <c r="D9587" s="1">
        <v>46056</v>
      </c>
      <c r="E9587" t="s">
        <v>34</v>
      </c>
      <c r="AF9587">
        <f>IF(excel_project[[#This Row],[Total Messages]]&gt;0,1,0)</f>
        <v>0</v>
      </c>
    </row>
    <row r="9588" spans="1:32" x14ac:dyDescent="0.3">
      <c r="A9588" t="s">
        <v>127</v>
      </c>
      <c r="B9588">
        <f t="shared" si="149"/>
        <v>88</v>
      </c>
      <c r="C9588" t="s">
        <v>33</v>
      </c>
      <c r="D9588" s="1">
        <v>46057</v>
      </c>
      <c r="E9588" t="s">
        <v>35</v>
      </c>
      <c r="AF9588">
        <f>IF(excel_project[[#This Row],[Total Messages]]&gt;0,1,0)</f>
        <v>0</v>
      </c>
    </row>
    <row r="9589" spans="1:32" x14ac:dyDescent="0.3">
      <c r="A9589" t="s">
        <v>127</v>
      </c>
      <c r="B9589">
        <f t="shared" si="149"/>
        <v>88</v>
      </c>
      <c r="C9589" t="s">
        <v>33</v>
      </c>
      <c r="D9589" s="1">
        <v>46058</v>
      </c>
      <c r="E9589" t="s">
        <v>36</v>
      </c>
      <c r="AF9589">
        <f>IF(excel_project[[#This Row],[Total Messages]]&gt;0,1,0)</f>
        <v>0</v>
      </c>
    </row>
    <row r="9590" spans="1:32" x14ac:dyDescent="0.3">
      <c r="A9590" t="s">
        <v>127</v>
      </c>
      <c r="B9590">
        <f t="shared" si="149"/>
        <v>88</v>
      </c>
      <c r="C9590" t="s">
        <v>33</v>
      </c>
      <c r="D9590" s="1">
        <v>46059</v>
      </c>
      <c r="E9590" t="s">
        <v>38</v>
      </c>
      <c r="AF9590">
        <f>IF(excel_project[[#This Row],[Total Messages]]&gt;0,1,0)</f>
        <v>0</v>
      </c>
    </row>
    <row r="9591" spans="1:32" x14ac:dyDescent="0.3">
      <c r="A9591" t="s">
        <v>127</v>
      </c>
      <c r="B9591">
        <f t="shared" si="149"/>
        <v>88</v>
      </c>
      <c r="C9591" t="s">
        <v>33</v>
      </c>
      <c r="D9591" s="1">
        <v>46060</v>
      </c>
      <c r="E9591" t="s">
        <v>39</v>
      </c>
      <c r="AF9591">
        <f>IF(excel_project[[#This Row],[Total Messages]]&gt;0,1,0)</f>
        <v>0</v>
      </c>
    </row>
    <row r="9592" spans="1:32" x14ac:dyDescent="0.3">
      <c r="A9592" t="s">
        <v>127</v>
      </c>
      <c r="B9592">
        <f t="shared" si="149"/>
        <v>88</v>
      </c>
      <c r="C9592" t="s">
        <v>33</v>
      </c>
      <c r="D9592" s="1">
        <v>46061</v>
      </c>
      <c r="E9592" t="s">
        <v>40</v>
      </c>
      <c r="AF9592">
        <f>IF(excel_project[[#This Row],[Total Messages]]&gt;0,1,0)</f>
        <v>0</v>
      </c>
    </row>
    <row r="9593" spans="1:32" x14ac:dyDescent="0.3">
      <c r="A9593" t="s">
        <v>127</v>
      </c>
      <c r="B9593">
        <f t="shared" si="149"/>
        <v>88</v>
      </c>
      <c r="C9593" t="s">
        <v>33</v>
      </c>
      <c r="D9593" s="1">
        <v>46062</v>
      </c>
      <c r="E9593" t="s">
        <v>30</v>
      </c>
      <c r="AF9593">
        <f>IF(excel_project[[#This Row],[Total Messages]]&gt;0,1,0)</f>
        <v>0</v>
      </c>
    </row>
    <row r="9594" spans="1:32" x14ac:dyDescent="0.3">
      <c r="A9594" t="s">
        <v>127</v>
      </c>
      <c r="B9594">
        <f t="shared" si="149"/>
        <v>88</v>
      </c>
      <c r="C9594" t="s">
        <v>33</v>
      </c>
      <c r="D9594" s="1">
        <v>46063</v>
      </c>
      <c r="E9594" t="s">
        <v>34</v>
      </c>
      <c r="AF9594">
        <f>IF(excel_project[[#This Row],[Total Messages]]&gt;0,1,0)</f>
        <v>0</v>
      </c>
    </row>
    <row r="9595" spans="1:32" x14ac:dyDescent="0.3">
      <c r="A9595" t="s">
        <v>127</v>
      </c>
      <c r="B9595">
        <f t="shared" si="149"/>
        <v>88</v>
      </c>
      <c r="C9595" t="s">
        <v>33</v>
      </c>
      <c r="D9595" s="1">
        <v>46064</v>
      </c>
      <c r="E9595" t="s">
        <v>35</v>
      </c>
      <c r="AF9595">
        <f>IF(excel_project[[#This Row],[Total Messages]]&gt;0,1,0)</f>
        <v>0</v>
      </c>
    </row>
    <row r="9596" spans="1:32" x14ac:dyDescent="0.3">
      <c r="A9596" t="s">
        <v>127</v>
      </c>
      <c r="B9596">
        <f t="shared" si="149"/>
        <v>88</v>
      </c>
      <c r="C9596" t="s">
        <v>33</v>
      </c>
      <c r="D9596" s="1">
        <v>46065</v>
      </c>
      <c r="E9596" t="s">
        <v>36</v>
      </c>
      <c r="AF9596">
        <f>IF(excel_project[[#This Row],[Total Messages]]&gt;0,1,0)</f>
        <v>0</v>
      </c>
    </row>
    <row r="9597" spans="1:32" x14ac:dyDescent="0.3">
      <c r="A9597" t="s">
        <v>127</v>
      </c>
      <c r="B9597">
        <f t="shared" si="149"/>
        <v>88</v>
      </c>
      <c r="C9597" t="s">
        <v>33</v>
      </c>
      <c r="D9597" s="1">
        <v>46066</v>
      </c>
      <c r="E9597" t="s">
        <v>38</v>
      </c>
      <c r="AF9597">
        <f>IF(excel_project[[#This Row],[Total Messages]]&gt;0,1,0)</f>
        <v>0</v>
      </c>
    </row>
    <row r="9598" spans="1:32" x14ac:dyDescent="0.3">
      <c r="A9598" t="s">
        <v>127</v>
      </c>
      <c r="B9598">
        <f t="shared" si="149"/>
        <v>88</v>
      </c>
      <c r="C9598" t="s">
        <v>33</v>
      </c>
      <c r="D9598" s="1">
        <v>46067</v>
      </c>
      <c r="E9598" t="s">
        <v>39</v>
      </c>
      <c r="AF9598">
        <f>IF(excel_project[[#This Row],[Total Messages]]&gt;0,1,0)</f>
        <v>0</v>
      </c>
    </row>
    <row r="9599" spans="1:32" x14ac:dyDescent="0.3">
      <c r="A9599" t="s">
        <v>127</v>
      </c>
      <c r="B9599">
        <f t="shared" si="149"/>
        <v>88</v>
      </c>
      <c r="C9599" t="s">
        <v>33</v>
      </c>
      <c r="D9599" s="1">
        <v>46068</v>
      </c>
      <c r="E9599" t="s">
        <v>40</v>
      </c>
      <c r="AF9599">
        <f>IF(excel_project[[#This Row],[Total Messages]]&gt;0,1,0)</f>
        <v>0</v>
      </c>
    </row>
    <row r="9600" spans="1:32" x14ac:dyDescent="0.3">
      <c r="A9600" t="s">
        <v>127</v>
      </c>
      <c r="B9600">
        <f t="shared" si="149"/>
        <v>88</v>
      </c>
      <c r="C9600" t="s">
        <v>33</v>
      </c>
      <c r="D9600" s="1">
        <v>46069</v>
      </c>
      <c r="E9600" t="s">
        <v>30</v>
      </c>
      <c r="AF9600">
        <f>IF(excel_project[[#This Row],[Total Messages]]&gt;0,1,0)</f>
        <v>0</v>
      </c>
    </row>
    <row r="9601" spans="1:32" x14ac:dyDescent="0.3">
      <c r="A9601" t="s">
        <v>127</v>
      </c>
      <c r="B9601">
        <f t="shared" si="149"/>
        <v>88</v>
      </c>
      <c r="C9601" t="s">
        <v>33</v>
      </c>
      <c r="D9601" s="1">
        <v>46070</v>
      </c>
      <c r="E9601" t="s">
        <v>34</v>
      </c>
      <c r="AF9601">
        <f>IF(excel_project[[#This Row],[Total Messages]]&gt;0,1,0)</f>
        <v>0</v>
      </c>
    </row>
    <row r="9602" spans="1:32" x14ac:dyDescent="0.3">
      <c r="A9602" t="s">
        <v>127</v>
      </c>
      <c r="B9602">
        <f t="shared" ref="B9602:B9665" si="150">VALUE(LEFT(A9602,LEN(A9602)-1))</f>
        <v>88</v>
      </c>
      <c r="C9602" t="s">
        <v>33</v>
      </c>
      <c r="D9602" s="1">
        <v>46071</v>
      </c>
      <c r="E9602" t="s">
        <v>35</v>
      </c>
      <c r="AF9602">
        <f>IF(excel_project[[#This Row],[Total Messages]]&gt;0,1,0)</f>
        <v>0</v>
      </c>
    </row>
    <row r="9603" spans="1:32" x14ac:dyDescent="0.3">
      <c r="A9603" t="s">
        <v>127</v>
      </c>
      <c r="B9603">
        <f t="shared" si="150"/>
        <v>88</v>
      </c>
      <c r="C9603" t="s">
        <v>33</v>
      </c>
      <c r="D9603" s="1">
        <v>46072</v>
      </c>
      <c r="E9603" t="s">
        <v>36</v>
      </c>
      <c r="AF9603">
        <f>IF(excel_project[[#This Row],[Total Messages]]&gt;0,1,0)</f>
        <v>0</v>
      </c>
    </row>
    <row r="9604" spans="1:32" x14ac:dyDescent="0.3">
      <c r="A9604" t="s">
        <v>127</v>
      </c>
      <c r="B9604">
        <f t="shared" si="150"/>
        <v>88</v>
      </c>
      <c r="C9604" t="s">
        <v>33</v>
      </c>
      <c r="D9604" s="1">
        <v>46073</v>
      </c>
      <c r="E9604" t="s">
        <v>38</v>
      </c>
      <c r="AF9604">
        <f>IF(excel_project[[#This Row],[Total Messages]]&gt;0,1,0)</f>
        <v>0</v>
      </c>
    </row>
    <row r="9605" spans="1:32" x14ac:dyDescent="0.3">
      <c r="A9605" t="s">
        <v>127</v>
      </c>
      <c r="B9605">
        <f t="shared" si="150"/>
        <v>88</v>
      </c>
      <c r="C9605" t="s">
        <v>33</v>
      </c>
      <c r="D9605" s="1">
        <v>46074</v>
      </c>
      <c r="E9605" t="s">
        <v>39</v>
      </c>
      <c r="AF9605">
        <f>IF(excel_project[[#This Row],[Total Messages]]&gt;0,1,0)</f>
        <v>0</v>
      </c>
    </row>
    <row r="9606" spans="1:32" x14ac:dyDescent="0.3">
      <c r="A9606" t="s">
        <v>127</v>
      </c>
      <c r="B9606">
        <f t="shared" si="150"/>
        <v>88</v>
      </c>
      <c r="C9606" t="s">
        <v>33</v>
      </c>
      <c r="D9606" s="1">
        <v>46075</v>
      </c>
      <c r="E9606" t="s">
        <v>40</v>
      </c>
      <c r="AF9606">
        <f>IF(excel_project[[#This Row],[Total Messages]]&gt;0,1,0)</f>
        <v>0</v>
      </c>
    </row>
    <row r="9607" spans="1:32" x14ac:dyDescent="0.3">
      <c r="A9607" t="s">
        <v>127</v>
      </c>
      <c r="B9607">
        <f t="shared" si="150"/>
        <v>88</v>
      </c>
      <c r="C9607" t="s">
        <v>33</v>
      </c>
      <c r="D9607" s="1">
        <v>46076</v>
      </c>
      <c r="E9607" t="s">
        <v>30</v>
      </c>
      <c r="AF9607">
        <f>IF(excel_project[[#This Row],[Total Messages]]&gt;0,1,0)</f>
        <v>0</v>
      </c>
    </row>
    <row r="9608" spans="1:32" x14ac:dyDescent="0.3">
      <c r="A9608" t="s">
        <v>127</v>
      </c>
      <c r="B9608">
        <f t="shared" si="150"/>
        <v>88</v>
      </c>
      <c r="C9608" t="s">
        <v>33</v>
      </c>
      <c r="D9608" s="1">
        <v>46077</v>
      </c>
      <c r="E9608" t="s">
        <v>34</v>
      </c>
      <c r="AF9608">
        <f>IF(excel_project[[#This Row],[Total Messages]]&gt;0,1,0)</f>
        <v>0</v>
      </c>
    </row>
    <row r="9609" spans="1:32" x14ac:dyDescent="0.3">
      <c r="A9609" t="s">
        <v>127</v>
      </c>
      <c r="B9609">
        <f t="shared" si="150"/>
        <v>88</v>
      </c>
      <c r="C9609" t="s">
        <v>33</v>
      </c>
      <c r="D9609" s="1">
        <v>46078</v>
      </c>
      <c r="E9609" t="s">
        <v>35</v>
      </c>
      <c r="AF9609">
        <f>IF(excel_project[[#This Row],[Total Messages]]&gt;0,1,0)</f>
        <v>0</v>
      </c>
    </row>
    <row r="9610" spans="1:32" x14ac:dyDescent="0.3">
      <c r="A9610" t="s">
        <v>127</v>
      </c>
      <c r="B9610">
        <f t="shared" si="150"/>
        <v>88</v>
      </c>
      <c r="C9610" t="s">
        <v>33</v>
      </c>
      <c r="D9610" s="1">
        <v>46079</v>
      </c>
      <c r="E9610" t="s">
        <v>36</v>
      </c>
      <c r="AF9610">
        <f>IF(excel_project[[#This Row],[Total Messages]]&gt;0,1,0)</f>
        <v>0</v>
      </c>
    </row>
    <row r="9611" spans="1:32" x14ac:dyDescent="0.3">
      <c r="A9611" t="s">
        <v>127</v>
      </c>
      <c r="B9611">
        <f t="shared" si="150"/>
        <v>88</v>
      </c>
      <c r="C9611" t="s">
        <v>33</v>
      </c>
      <c r="D9611" s="1">
        <v>46080</v>
      </c>
      <c r="E9611" t="s">
        <v>38</v>
      </c>
      <c r="AF9611">
        <f>IF(excel_project[[#This Row],[Total Messages]]&gt;0,1,0)</f>
        <v>0</v>
      </c>
    </row>
    <row r="9612" spans="1:32" x14ac:dyDescent="0.3">
      <c r="A9612" t="s">
        <v>127</v>
      </c>
      <c r="B9612">
        <f t="shared" si="150"/>
        <v>88</v>
      </c>
      <c r="C9612" t="s">
        <v>33</v>
      </c>
      <c r="D9612" s="1">
        <v>46081</v>
      </c>
      <c r="E9612" t="s">
        <v>39</v>
      </c>
      <c r="AF9612">
        <f>IF(excel_project[[#This Row],[Total Messages]]&gt;0,1,0)</f>
        <v>0</v>
      </c>
    </row>
    <row r="9613" spans="1:32" x14ac:dyDescent="0.3">
      <c r="A9613" t="s">
        <v>127</v>
      </c>
      <c r="B9613">
        <f t="shared" si="150"/>
        <v>88</v>
      </c>
      <c r="C9613" t="s">
        <v>33</v>
      </c>
      <c r="D9613" s="1">
        <v>46082</v>
      </c>
      <c r="E9613" t="s">
        <v>40</v>
      </c>
      <c r="AF9613">
        <f>IF(excel_project[[#This Row],[Total Messages]]&gt;0,1,0)</f>
        <v>0</v>
      </c>
    </row>
    <row r="9614" spans="1:32" x14ac:dyDescent="0.3">
      <c r="A9614" t="s">
        <v>127</v>
      </c>
      <c r="B9614">
        <f t="shared" si="150"/>
        <v>88</v>
      </c>
      <c r="C9614" t="s">
        <v>33</v>
      </c>
      <c r="D9614" s="1">
        <v>46083</v>
      </c>
      <c r="E9614" t="s">
        <v>30</v>
      </c>
      <c r="AF9614">
        <f>IF(excel_project[[#This Row],[Total Messages]]&gt;0,1,0)</f>
        <v>0</v>
      </c>
    </row>
    <row r="9615" spans="1:32" x14ac:dyDescent="0.3">
      <c r="A9615" t="s">
        <v>127</v>
      </c>
      <c r="B9615">
        <f t="shared" si="150"/>
        <v>88</v>
      </c>
      <c r="C9615" t="s">
        <v>33</v>
      </c>
      <c r="D9615" s="1">
        <v>46084</v>
      </c>
      <c r="E9615" t="s">
        <v>34</v>
      </c>
      <c r="AF9615">
        <f>IF(excel_project[[#This Row],[Total Messages]]&gt;0,1,0)</f>
        <v>0</v>
      </c>
    </row>
    <row r="9616" spans="1:32" x14ac:dyDescent="0.3">
      <c r="A9616" t="s">
        <v>127</v>
      </c>
      <c r="B9616">
        <f t="shared" si="150"/>
        <v>88</v>
      </c>
      <c r="C9616" t="s">
        <v>33</v>
      </c>
      <c r="D9616" s="1">
        <v>46085</v>
      </c>
      <c r="E9616" t="s">
        <v>35</v>
      </c>
      <c r="AF9616">
        <f>IF(excel_project[[#This Row],[Total Messages]]&gt;0,1,0)</f>
        <v>0</v>
      </c>
    </row>
    <row r="9617" spans="1:32" x14ac:dyDescent="0.3">
      <c r="A9617" t="s">
        <v>127</v>
      </c>
      <c r="B9617">
        <f t="shared" si="150"/>
        <v>88</v>
      </c>
      <c r="C9617" t="s">
        <v>33</v>
      </c>
      <c r="D9617" s="1">
        <v>46086</v>
      </c>
      <c r="E9617" t="s">
        <v>36</v>
      </c>
      <c r="AF9617">
        <f>IF(excel_project[[#This Row],[Total Messages]]&gt;0,1,0)</f>
        <v>0</v>
      </c>
    </row>
    <row r="9618" spans="1:32" x14ac:dyDescent="0.3">
      <c r="A9618" t="s">
        <v>127</v>
      </c>
      <c r="B9618">
        <f t="shared" si="150"/>
        <v>88</v>
      </c>
      <c r="C9618" t="s">
        <v>33</v>
      </c>
      <c r="D9618" s="1">
        <v>46087</v>
      </c>
      <c r="E9618" t="s">
        <v>38</v>
      </c>
      <c r="AF9618">
        <f>IF(excel_project[[#This Row],[Total Messages]]&gt;0,1,0)</f>
        <v>0</v>
      </c>
    </row>
    <row r="9619" spans="1:32" x14ac:dyDescent="0.3">
      <c r="A9619" t="s">
        <v>127</v>
      </c>
      <c r="B9619">
        <f t="shared" si="150"/>
        <v>88</v>
      </c>
      <c r="C9619" t="s">
        <v>33</v>
      </c>
      <c r="D9619" s="1">
        <v>46088</v>
      </c>
      <c r="E9619" t="s">
        <v>39</v>
      </c>
      <c r="AF9619">
        <f>IF(excel_project[[#This Row],[Total Messages]]&gt;0,1,0)</f>
        <v>0</v>
      </c>
    </row>
    <row r="9620" spans="1:32" x14ac:dyDescent="0.3">
      <c r="A9620" t="s">
        <v>127</v>
      </c>
      <c r="B9620">
        <f t="shared" si="150"/>
        <v>88</v>
      </c>
      <c r="C9620" t="s">
        <v>33</v>
      </c>
      <c r="D9620" s="1">
        <v>46089</v>
      </c>
      <c r="E9620" t="s">
        <v>40</v>
      </c>
      <c r="AF9620">
        <f>IF(excel_project[[#This Row],[Total Messages]]&gt;0,1,0)</f>
        <v>0</v>
      </c>
    </row>
    <row r="9621" spans="1:32" x14ac:dyDescent="0.3">
      <c r="A9621" t="s">
        <v>127</v>
      </c>
      <c r="B9621">
        <f t="shared" si="150"/>
        <v>88</v>
      </c>
      <c r="C9621" t="s">
        <v>33</v>
      </c>
      <c r="D9621" s="1">
        <v>46090</v>
      </c>
      <c r="E9621" t="s">
        <v>30</v>
      </c>
      <c r="AF9621">
        <f>IF(excel_project[[#This Row],[Total Messages]]&gt;0,1,0)</f>
        <v>0</v>
      </c>
    </row>
    <row r="9622" spans="1:32" x14ac:dyDescent="0.3">
      <c r="A9622" t="s">
        <v>127</v>
      </c>
      <c r="B9622">
        <f t="shared" si="150"/>
        <v>88</v>
      </c>
      <c r="C9622" t="s">
        <v>33</v>
      </c>
      <c r="D9622" s="1">
        <v>46091</v>
      </c>
      <c r="E9622" t="s">
        <v>34</v>
      </c>
      <c r="AF9622">
        <f>IF(excel_project[[#This Row],[Total Messages]]&gt;0,1,0)</f>
        <v>0</v>
      </c>
    </row>
    <row r="9623" spans="1:32" x14ac:dyDescent="0.3">
      <c r="A9623" t="s">
        <v>127</v>
      </c>
      <c r="B9623">
        <f t="shared" si="150"/>
        <v>88</v>
      </c>
      <c r="C9623" t="s">
        <v>33</v>
      </c>
      <c r="D9623" s="1">
        <v>46092</v>
      </c>
      <c r="E9623" t="s">
        <v>35</v>
      </c>
      <c r="AF9623">
        <f>IF(excel_project[[#This Row],[Total Messages]]&gt;0,1,0)</f>
        <v>0</v>
      </c>
    </row>
    <row r="9624" spans="1:32" x14ac:dyDescent="0.3">
      <c r="A9624" t="s">
        <v>127</v>
      </c>
      <c r="B9624">
        <f t="shared" si="150"/>
        <v>88</v>
      </c>
      <c r="C9624" t="s">
        <v>33</v>
      </c>
      <c r="D9624" s="1">
        <v>46093</v>
      </c>
      <c r="E9624" t="s">
        <v>36</v>
      </c>
      <c r="AF9624">
        <f>IF(excel_project[[#This Row],[Total Messages]]&gt;0,1,0)</f>
        <v>0</v>
      </c>
    </row>
    <row r="9625" spans="1:32" x14ac:dyDescent="0.3">
      <c r="A9625" t="s">
        <v>127</v>
      </c>
      <c r="B9625">
        <f t="shared" si="150"/>
        <v>88</v>
      </c>
      <c r="C9625" t="s">
        <v>33</v>
      </c>
      <c r="D9625" s="1">
        <v>46094</v>
      </c>
      <c r="E9625" t="s">
        <v>38</v>
      </c>
      <c r="AF9625">
        <f>IF(excel_project[[#This Row],[Total Messages]]&gt;0,1,0)</f>
        <v>0</v>
      </c>
    </row>
    <row r="9626" spans="1:32" x14ac:dyDescent="0.3">
      <c r="A9626" t="s">
        <v>127</v>
      </c>
      <c r="B9626">
        <f t="shared" si="150"/>
        <v>88</v>
      </c>
      <c r="C9626" t="s">
        <v>33</v>
      </c>
      <c r="D9626" s="1">
        <v>46095</v>
      </c>
      <c r="E9626" t="s">
        <v>39</v>
      </c>
      <c r="AF9626">
        <f>IF(excel_project[[#This Row],[Total Messages]]&gt;0,1,0)</f>
        <v>0</v>
      </c>
    </row>
    <row r="9627" spans="1:32" x14ac:dyDescent="0.3">
      <c r="A9627" t="s">
        <v>127</v>
      </c>
      <c r="B9627">
        <f t="shared" si="150"/>
        <v>88</v>
      </c>
      <c r="C9627" t="s">
        <v>33</v>
      </c>
      <c r="D9627" s="1">
        <v>46096</v>
      </c>
      <c r="E9627" t="s">
        <v>40</v>
      </c>
      <c r="AF9627">
        <f>IF(excel_project[[#This Row],[Total Messages]]&gt;0,1,0)</f>
        <v>0</v>
      </c>
    </row>
    <row r="9628" spans="1:32" x14ac:dyDescent="0.3">
      <c r="A9628" t="s">
        <v>127</v>
      </c>
      <c r="B9628">
        <f t="shared" si="150"/>
        <v>88</v>
      </c>
      <c r="C9628" t="s">
        <v>33</v>
      </c>
      <c r="D9628" s="1">
        <v>46097</v>
      </c>
      <c r="E9628" t="s">
        <v>30</v>
      </c>
      <c r="AF9628">
        <f>IF(excel_project[[#This Row],[Total Messages]]&gt;0,1,0)</f>
        <v>0</v>
      </c>
    </row>
    <row r="9629" spans="1:32" x14ac:dyDescent="0.3">
      <c r="A9629" t="s">
        <v>127</v>
      </c>
      <c r="B9629">
        <f t="shared" si="150"/>
        <v>88</v>
      </c>
      <c r="C9629" t="s">
        <v>33</v>
      </c>
      <c r="D9629" s="1">
        <v>46098</v>
      </c>
      <c r="E9629" t="s">
        <v>34</v>
      </c>
      <c r="AF9629">
        <f>IF(excel_project[[#This Row],[Total Messages]]&gt;0,1,0)</f>
        <v>0</v>
      </c>
    </row>
    <row r="9630" spans="1:32" x14ac:dyDescent="0.3">
      <c r="A9630" t="s">
        <v>127</v>
      </c>
      <c r="B9630">
        <f t="shared" si="150"/>
        <v>88</v>
      </c>
      <c r="C9630" t="s">
        <v>33</v>
      </c>
      <c r="D9630" s="1">
        <v>46099</v>
      </c>
      <c r="E9630" t="s">
        <v>35</v>
      </c>
      <c r="AF9630">
        <f>IF(excel_project[[#This Row],[Total Messages]]&gt;0,1,0)</f>
        <v>0</v>
      </c>
    </row>
    <row r="9631" spans="1:32" x14ac:dyDescent="0.3">
      <c r="A9631" t="s">
        <v>127</v>
      </c>
      <c r="B9631">
        <f t="shared" si="150"/>
        <v>88</v>
      </c>
      <c r="C9631" t="s">
        <v>33</v>
      </c>
      <c r="D9631" s="1">
        <v>46100</v>
      </c>
      <c r="E9631" t="s">
        <v>36</v>
      </c>
      <c r="AF9631">
        <f>IF(excel_project[[#This Row],[Total Messages]]&gt;0,1,0)</f>
        <v>0</v>
      </c>
    </row>
    <row r="9632" spans="1:32" x14ac:dyDescent="0.3">
      <c r="A9632" t="s">
        <v>127</v>
      </c>
      <c r="B9632">
        <f t="shared" si="150"/>
        <v>88</v>
      </c>
      <c r="C9632" t="s">
        <v>33</v>
      </c>
      <c r="D9632" s="1">
        <v>46101</v>
      </c>
      <c r="E9632" t="s">
        <v>38</v>
      </c>
      <c r="AF9632">
        <f>IF(excel_project[[#This Row],[Total Messages]]&gt;0,1,0)</f>
        <v>0</v>
      </c>
    </row>
    <row r="9633" spans="1:32" x14ac:dyDescent="0.3">
      <c r="A9633" t="s">
        <v>127</v>
      </c>
      <c r="B9633">
        <f t="shared" si="150"/>
        <v>88</v>
      </c>
      <c r="C9633" t="s">
        <v>33</v>
      </c>
      <c r="D9633" s="1">
        <v>46102</v>
      </c>
      <c r="E9633" t="s">
        <v>39</v>
      </c>
      <c r="AF9633">
        <f>IF(excel_project[[#This Row],[Total Messages]]&gt;0,1,0)</f>
        <v>0</v>
      </c>
    </row>
    <row r="9634" spans="1:32" x14ac:dyDescent="0.3">
      <c r="A9634" t="s">
        <v>127</v>
      </c>
      <c r="B9634">
        <f t="shared" si="150"/>
        <v>88</v>
      </c>
      <c r="C9634" t="s">
        <v>33</v>
      </c>
      <c r="D9634" s="1">
        <v>46103</v>
      </c>
      <c r="E9634" t="s">
        <v>40</v>
      </c>
      <c r="AF9634">
        <f>IF(excel_project[[#This Row],[Total Messages]]&gt;0,1,0)</f>
        <v>0</v>
      </c>
    </row>
    <row r="9635" spans="1:32" x14ac:dyDescent="0.3">
      <c r="A9635" t="s">
        <v>127</v>
      </c>
      <c r="B9635">
        <f t="shared" si="150"/>
        <v>88</v>
      </c>
      <c r="C9635" t="s">
        <v>33</v>
      </c>
      <c r="D9635" s="1">
        <v>46104</v>
      </c>
      <c r="E9635" t="s">
        <v>30</v>
      </c>
      <c r="AF9635">
        <f>IF(excel_project[[#This Row],[Total Messages]]&gt;0,1,0)</f>
        <v>0</v>
      </c>
    </row>
    <row r="9636" spans="1:32" x14ac:dyDescent="0.3">
      <c r="A9636" t="s">
        <v>127</v>
      </c>
      <c r="B9636">
        <f t="shared" si="150"/>
        <v>88</v>
      </c>
      <c r="C9636" t="s">
        <v>33</v>
      </c>
      <c r="D9636" s="1">
        <v>46105</v>
      </c>
      <c r="E9636" t="s">
        <v>34</v>
      </c>
      <c r="AF9636">
        <f>IF(excel_project[[#This Row],[Total Messages]]&gt;0,1,0)</f>
        <v>0</v>
      </c>
    </row>
    <row r="9637" spans="1:32" x14ac:dyDescent="0.3">
      <c r="A9637" t="s">
        <v>127</v>
      </c>
      <c r="B9637">
        <f t="shared" si="150"/>
        <v>88</v>
      </c>
      <c r="C9637" t="s">
        <v>33</v>
      </c>
      <c r="D9637" s="1">
        <v>46106</v>
      </c>
      <c r="E9637" t="s">
        <v>35</v>
      </c>
      <c r="AF9637">
        <f>IF(excel_project[[#This Row],[Total Messages]]&gt;0,1,0)</f>
        <v>0</v>
      </c>
    </row>
    <row r="9638" spans="1:32" x14ac:dyDescent="0.3">
      <c r="A9638" t="s">
        <v>127</v>
      </c>
      <c r="B9638">
        <f t="shared" si="150"/>
        <v>88</v>
      </c>
      <c r="C9638" t="s">
        <v>33</v>
      </c>
      <c r="D9638" s="1">
        <v>46107</v>
      </c>
      <c r="E9638" t="s">
        <v>36</v>
      </c>
      <c r="AF9638">
        <f>IF(excel_project[[#This Row],[Total Messages]]&gt;0,1,0)</f>
        <v>0</v>
      </c>
    </row>
    <row r="9639" spans="1:32" x14ac:dyDescent="0.3">
      <c r="A9639" t="s">
        <v>127</v>
      </c>
      <c r="B9639">
        <f t="shared" si="150"/>
        <v>88</v>
      </c>
      <c r="C9639" t="s">
        <v>33</v>
      </c>
      <c r="D9639" s="1">
        <v>46108</v>
      </c>
      <c r="E9639" t="s">
        <v>38</v>
      </c>
      <c r="AF9639">
        <f>IF(excel_project[[#This Row],[Total Messages]]&gt;0,1,0)</f>
        <v>0</v>
      </c>
    </row>
    <row r="9640" spans="1:32" x14ac:dyDescent="0.3">
      <c r="A9640" t="s">
        <v>127</v>
      </c>
      <c r="B9640">
        <f t="shared" si="150"/>
        <v>88</v>
      </c>
      <c r="C9640" t="s">
        <v>33</v>
      </c>
      <c r="D9640" s="1">
        <v>46109</v>
      </c>
      <c r="E9640" t="s">
        <v>39</v>
      </c>
      <c r="AF9640">
        <f>IF(excel_project[[#This Row],[Total Messages]]&gt;0,1,0)</f>
        <v>0</v>
      </c>
    </row>
    <row r="9641" spans="1:32" x14ac:dyDescent="0.3">
      <c r="A9641" t="s">
        <v>127</v>
      </c>
      <c r="B9641">
        <f t="shared" si="150"/>
        <v>88</v>
      </c>
      <c r="C9641" t="s">
        <v>33</v>
      </c>
      <c r="D9641" s="1">
        <v>46110</v>
      </c>
      <c r="E9641" t="s">
        <v>40</v>
      </c>
      <c r="AF9641">
        <f>IF(excel_project[[#This Row],[Total Messages]]&gt;0,1,0)</f>
        <v>0</v>
      </c>
    </row>
    <row r="9642" spans="1:32" x14ac:dyDescent="0.3">
      <c r="A9642" t="s">
        <v>127</v>
      </c>
      <c r="B9642">
        <f t="shared" si="150"/>
        <v>88</v>
      </c>
      <c r="C9642" t="s">
        <v>33</v>
      </c>
      <c r="D9642" s="1">
        <v>46111</v>
      </c>
      <c r="E9642" t="s">
        <v>30</v>
      </c>
      <c r="AF9642">
        <f>IF(excel_project[[#This Row],[Total Messages]]&gt;0,1,0)</f>
        <v>0</v>
      </c>
    </row>
    <row r="9643" spans="1:32" x14ac:dyDescent="0.3">
      <c r="A9643" t="s">
        <v>127</v>
      </c>
      <c r="B9643">
        <f t="shared" si="150"/>
        <v>88</v>
      </c>
      <c r="C9643" t="s">
        <v>33</v>
      </c>
      <c r="D9643" s="1">
        <v>46112</v>
      </c>
      <c r="E9643" t="s">
        <v>34</v>
      </c>
      <c r="AF9643">
        <f>IF(excel_project[[#This Row],[Total Messages]]&gt;0,1,0)</f>
        <v>0</v>
      </c>
    </row>
    <row r="9644" spans="1:32" x14ac:dyDescent="0.3">
      <c r="A9644" t="s">
        <v>127</v>
      </c>
      <c r="B9644">
        <f t="shared" si="150"/>
        <v>88</v>
      </c>
      <c r="C9644" t="s">
        <v>33</v>
      </c>
      <c r="D9644" s="1">
        <v>46113</v>
      </c>
      <c r="E9644" t="s">
        <v>35</v>
      </c>
      <c r="AF9644">
        <f>IF(excel_project[[#This Row],[Total Messages]]&gt;0,1,0)</f>
        <v>0</v>
      </c>
    </row>
    <row r="9645" spans="1:32" x14ac:dyDescent="0.3">
      <c r="A9645" t="s">
        <v>127</v>
      </c>
      <c r="B9645">
        <f t="shared" si="150"/>
        <v>88</v>
      </c>
      <c r="C9645" t="s">
        <v>33</v>
      </c>
      <c r="D9645" s="1">
        <v>46114</v>
      </c>
      <c r="E9645" t="s">
        <v>36</v>
      </c>
      <c r="AF9645">
        <f>IF(excel_project[[#This Row],[Total Messages]]&gt;0,1,0)</f>
        <v>0</v>
      </c>
    </row>
    <row r="9646" spans="1:32" x14ac:dyDescent="0.3">
      <c r="A9646" t="s">
        <v>127</v>
      </c>
      <c r="B9646">
        <f t="shared" si="150"/>
        <v>88</v>
      </c>
      <c r="C9646" t="s">
        <v>33</v>
      </c>
      <c r="D9646" s="1">
        <v>46115</v>
      </c>
      <c r="E9646" t="s">
        <v>38</v>
      </c>
      <c r="AF9646">
        <f>IF(excel_project[[#This Row],[Total Messages]]&gt;0,1,0)</f>
        <v>0</v>
      </c>
    </row>
    <row r="9647" spans="1:32" x14ac:dyDescent="0.3">
      <c r="A9647" t="s">
        <v>127</v>
      </c>
      <c r="B9647">
        <f t="shared" si="150"/>
        <v>88</v>
      </c>
      <c r="C9647" t="s">
        <v>33</v>
      </c>
      <c r="D9647" s="1">
        <v>46116</v>
      </c>
      <c r="E9647" t="s">
        <v>39</v>
      </c>
      <c r="AF9647">
        <f>IF(excel_project[[#This Row],[Total Messages]]&gt;0,1,0)</f>
        <v>0</v>
      </c>
    </row>
    <row r="9648" spans="1:32" x14ac:dyDescent="0.3">
      <c r="A9648" t="s">
        <v>127</v>
      </c>
      <c r="B9648">
        <f t="shared" si="150"/>
        <v>88</v>
      </c>
      <c r="C9648" t="s">
        <v>33</v>
      </c>
      <c r="D9648" s="1">
        <v>46117</v>
      </c>
      <c r="E9648" t="s">
        <v>40</v>
      </c>
      <c r="AF9648">
        <f>IF(excel_project[[#This Row],[Total Messages]]&gt;0,1,0)</f>
        <v>0</v>
      </c>
    </row>
    <row r="9649" spans="1:32" x14ac:dyDescent="0.3">
      <c r="A9649" t="s">
        <v>127</v>
      </c>
      <c r="B9649">
        <f t="shared" si="150"/>
        <v>88</v>
      </c>
      <c r="C9649" t="s">
        <v>33</v>
      </c>
      <c r="D9649" s="1">
        <v>46118</v>
      </c>
      <c r="E9649" t="s">
        <v>30</v>
      </c>
      <c r="AF9649">
        <f>IF(excel_project[[#This Row],[Total Messages]]&gt;0,1,0)</f>
        <v>0</v>
      </c>
    </row>
    <row r="9650" spans="1:32" x14ac:dyDescent="0.3">
      <c r="A9650" t="s">
        <v>127</v>
      </c>
      <c r="B9650">
        <f t="shared" si="150"/>
        <v>88</v>
      </c>
      <c r="C9650" t="s">
        <v>33</v>
      </c>
      <c r="D9650" s="1">
        <v>46119</v>
      </c>
      <c r="E9650" t="s">
        <v>34</v>
      </c>
      <c r="AF9650">
        <f>IF(excel_project[[#This Row],[Total Messages]]&gt;0,1,0)</f>
        <v>0</v>
      </c>
    </row>
    <row r="9651" spans="1:32" x14ac:dyDescent="0.3">
      <c r="A9651" t="s">
        <v>127</v>
      </c>
      <c r="B9651">
        <f t="shared" si="150"/>
        <v>88</v>
      </c>
      <c r="C9651" t="s">
        <v>33</v>
      </c>
      <c r="D9651" s="1">
        <v>46120</v>
      </c>
      <c r="E9651" t="s">
        <v>35</v>
      </c>
      <c r="AF9651">
        <f>IF(excel_project[[#This Row],[Total Messages]]&gt;0,1,0)</f>
        <v>0</v>
      </c>
    </row>
    <row r="9652" spans="1:32" x14ac:dyDescent="0.3">
      <c r="A9652" t="s">
        <v>127</v>
      </c>
      <c r="B9652">
        <f t="shared" si="150"/>
        <v>88</v>
      </c>
      <c r="C9652" t="s">
        <v>33</v>
      </c>
      <c r="D9652" s="1">
        <v>46121</v>
      </c>
      <c r="E9652" t="s">
        <v>36</v>
      </c>
      <c r="AF9652">
        <f>IF(excel_project[[#This Row],[Total Messages]]&gt;0,1,0)</f>
        <v>0</v>
      </c>
    </row>
    <row r="9653" spans="1:32" x14ac:dyDescent="0.3">
      <c r="A9653" t="s">
        <v>127</v>
      </c>
      <c r="B9653">
        <f t="shared" si="150"/>
        <v>88</v>
      </c>
      <c r="C9653" t="s">
        <v>33</v>
      </c>
      <c r="D9653" s="1">
        <v>46122</v>
      </c>
      <c r="E9653" t="s">
        <v>38</v>
      </c>
      <c r="AF9653">
        <f>IF(excel_project[[#This Row],[Total Messages]]&gt;0,1,0)</f>
        <v>0</v>
      </c>
    </row>
    <row r="9654" spans="1:32" x14ac:dyDescent="0.3">
      <c r="A9654" t="s">
        <v>127</v>
      </c>
      <c r="B9654">
        <f t="shared" si="150"/>
        <v>88</v>
      </c>
      <c r="C9654" t="s">
        <v>33</v>
      </c>
      <c r="D9654" s="1">
        <v>46123</v>
      </c>
      <c r="E9654" t="s">
        <v>39</v>
      </c>
      <c r="AF9654">
        <f>IF(excel_project[[#This Row],[Total Messages]]&gt;0,1,0)</f>
        <v>0</v>
      </c>
    </row>
    <row r="9655" spans="1:32" x14ac:dyDescent="0.3">
      <c r="A9655" t="s">
        <v>127</v>
      </c>
      <c r="B9655">
        <f t="shared" si="150"/>
        <v>88</v>
      </c>
      <c r="C9655" t="s">
        <v>33</v>
      </c>
      <c r="D9655" s="1">
        <v>46124</v>
      </c>
      <c r="E9655" t="s">
        <v>40</v>
      </c>
      <c r="AF9655">
        <f>IF(excel_project[[#This Row],[Total Messages]]&gt;0,1,0)</f>
        <v>0</v>
      </c>
    </row>
    <row r="9656" spans="1:32" x14ac:dyDescent="0.3">
      <c r="A9656" t="s">
        <v>127</v>
      </c>
      <c r="B9656">
        <f t="shared" si="150"/>
        <v>88</v>
      </c>
      <c r="C9656" t="s">
        <v>33</v>
      </c>
      <c r="D9656" s="1">
        <v>46125</v>
      </c>
      <c r="E9656" t="s">
        <v>30</v>
      </c>
      <c r="AF9656">
        <f>IF(excel_project[[#This Row],[Total Messages]]&gt;0,1,0)</f>
        <v>0</v>
      </c>
    </row>
    <row r="9657" spans="1:32" x14ac:dyDescent="0.3">
      <c r="A9657" t="s">
        <v>127</v>
      </c>
      <c r="B9657">
        <f t="shared" si="150"/>
        <v>88</v>
      </c>
      <c r="C9657" t="s">
        <v>33</v>
      </c>
      <c r="D9657" s="1">
        <v>46126</v>
      </c>
      <c r="E9657" t="s">
        <v>34</v>
      </c>
      <c r="AF9657">
        <f>IF(excel_project[[#This Row],[Total Messages]]&gt;0,1,0)</f>
        <v>0</v>
      </c>
    </row>
    <row r="9658" spans="1:32" x14ac:dyDescent="0.3">
      <c r="A9658" t="s">
        <v>127</v>
      </c>
      <c r="B9658">
        <f t="shared" si="150"/>
        <v>88</v>
      </c>
      <c r="C9658" t="s">
        <v>33</v>
      </c>
      <c r="D9658" s="1">
        <v>46127</v>
      </c>
      <c r="E9658" t="s">
        <v>35</v>
      </c>
      <c r="AF9658">
        <f>IF(excel_project[[#This Row],[Total Messages]]&gt;0,1,0)</f>
        <v>0</v>
      </c>
    </row>
    <row r="9659" spans="1:32" x14ac:dyDescent="0.3">
      <c r="A9659" t="s">
        <v>127</v>
      </c>
      <c r="B9659">
        <f t="shared" si="150"/>
        <v>88</v>
      </c>
      <c r="C9659" t="s">
        <v>33</v>
      </c>
      <c r="D9659" s="1">
        <v>46128</v>
      </c>
      <c r="E9659" t="s">
        <v>36</v>
      </c>
      <c r="AF9659">
        <f>IF(excel_project[[#This Row],[Total Messages]]&gt;0,1,0)</f>
        <v>0</v>
      </c>
    </row>
    <row r="9660" spans="1:32" x14ac:dyDescent="0.3">
      <c r="A9660" t="s">
        <v>127</v>
      </c>
      <c r="B9660">
        <f t="shared" si="150"/>
        <v>88</v>
      </c>
      <c r="C9660" t="s">
        <v>33</v>
      </c>
      <c r="D9660" s="1">
        <v>46129</v>
      </c>
      <c r="E9660" t="s">
        <v>38</v>
      </c>
      <c r="AF9660">
        <f>IF(excel_project[[#This Row],[Total Messages]]&gt;0,1,0)</f>
        <v>0</v>
      </c>
    </row>
    <row r="9661" spans="1:32" x14ac:dyDescent="0.3">
      <c r="A9661" t="s">
        <v>127</v>
      </c>
      <c r="B9661">
        <f t="shared" si="150"/>
        <v>88</v>
      </c>
      <c r="C9661" t="s">
        <v>33</v>
      </c>
      <c r="D9661" s="1">
        <v>46130</v>
      </c>
      <c r="E9661" t="s">
        <v>39</v>
      </c>
      <c r="AF9661">
        <f>IF(excel_project[[#This Row],[Total Messages]]&gt;0,1,0)</f>
        <v>0</v>
      </c>
    </row>
    <row r="9662" spans="1:32" x14ac:dyDescent="0.3">
      <c r="A9662" t="s">
        <v>127</v>
      </c>
      <c r="B9662">
        <f t="shared" si="150"/>
        <v>88</v>
      </c>
      <c r="C9662" t="s">
        <v>33</v>
      </c>
      <c r="D9662" s="1">
        <v>46131</v>
      </c>
      <c r="E9662" t="s">
        <v>40</v>
      </c>
      <c r="AF9662">
        <f>IF(excel_project[[#This Row],[Total Messages]]&gt;0,1,0)</f>
        <v>0</v>
      </c>
    </row>
    <row r="9663" spans="1:32" x14ac:dyDescent="0.3">
      <c r="A9663" t="s">
        <v>127</v>
      </c>
      <c r="B9663">
        <f t="shared" si="150"/>
        <v>88</v>
      </c>
      <c r="C9663" t="s">
        <v>33</v>
      </c>
      <c r="D9663" s="1">
        <v>46132</v>
      </c>
      <c r="E9663" t="s">
        <v>30</v>
      </c>
      <c r="AF9663">
        <f>IF(excel_project[[#This Row],[Total Messages]]&gt;0,1,0)</f>
        <v>0</v>
      </c>
    </row>
    <row r="9664" spans="1:32" x14ac:dyDescent="0.3">
      <c r="A9664" t="s">
        <v>127</v>
      </c>
      <c r="B9664">
        <f t="shared" si="150"/>
        <v>88</v>
      </c>
      <c r="C9664" t="s">
        <v>33</v>
      </c>
      <c r="D9664" s="1">
        <v>46133</v>
      </c>
      <c r="E9664" t="s">
        <v>34</v>
      </c>
      <c r="AF9664">
        <f>IF(excel_project[[#This Row],[Total Messages]]&gt;0,1,0)</f>
        <v>0</v>
      </c>
    </row>
    <row r="9665" spans="1:32" x14ac:dyDescent="0.3">
      <c r="A9665" t="s">
        <v>127</v>
      </c>
      <c r="B9665">
        <f t="shared" si="150"/>
        <v>88</v>
      </c>
      <c r="C9665" t="s">
        <v>33</v>
      </c>
      <c r="D9665" s="1">
        <v>46134</v>
      </c>
      <c r="E9665" t="s">
        <v>35</v>
      </c>
      <c r="AF9665">
        <f>IF(excel_project[[#This Row],[Total Messages]]&gt;0,1,0)</f>
        <v>0</v>
      </c>
    </row>
    <row r="9666" spans="1:32" x14ac:dyDescent="0.3">
      <c r="A9666" t="s">
        <v>127</v>
      </c>
      <c r="B9666">
        <f t="shared" ref="B9666:B9729" si="151">VALUE(LEFT(A9666,LEN(A9666)-1))</f>
        <v>88</v>
      </c>
      <c r="C9666" t="s">
        <v>33</v>
      </c>
      <c r="D9666" s="1">
        <v>46135</v>
      </c>
      <c r="E9666" t="s">
        <v>36</v>
      </c>
      <c r="AF9666">
        <f>IF(excel_project[[#This Row],[Total Messages]]&gt;0,1,0)</f>
        <v>0</v>
      </c>
    </row>
    <row r="9667" spans="1:32" x14ac:dyDescent="0.3">
      <c r="A9667" t="s">
        <v>127</v>
      </c>
      <c r="B9667">
        <f t="shared" si="151"/>
        <v>88</v>
      </c>
      <c r="C9667" t="s">
        <v>33</v>
      </c>
      <c r="D9667" s="1">
        <v>46136</v>
      </c>
      <c r="E9667" t="s">
        <v>38</v>
      </c>
      <c r="AF9667">
        <f>IF(excel_project[[#This Row],[Total Messages]]&gt;0,1,0)</f>
        <v>0</v>
      </c>
    </row>
    <row r="9668" spans="1:32" x14ac:dyDescent="0.3">
      <c r="A9668" t="s">
        <v>127</v>
      </c>
      <c r="B9668">
        <f t="shared" si="151"/>
        <v>88</v>
      </c>
      <c r="C9668" t="s">
        <v>33</v>
      </c>
      <c r="D9668" s="1">
        <v>46137</v>
      </c>
      <c r="E9668" t="s">
        <v>39</v>
      </c>
      <c r="AF9668">
        <f>IF(excel_project[[#This Row],[Total Messages]]&gt;0,1,0)</f>
        <v>0</v>
      </c>
    </row>
    <row r="9669" spans="1:32" x14ac:dyDescent="0.3">
      <c r="A9669" t="s">
        <v>127</v>
      </c>
      <c r="B9669">
        <f t="shared" si="151"/>
        <v>88</v>
      </c>
      <c r="C9669" t="s">
        <v>33</v>
      </c>
      <c r="D9669" s="1">
        <v>46138</v>
      </c>
      <c r="E9669" t="s">
        <v>40</v>
      </c>
      <c r="F9669">
        <v>41</v>
      </c>
      <c r="G9669">
        <v>17</v>
      </c>
      <c r="H9669">
        <v>24</v>
      </c>
      <c r="I9669" t="s">
        <v>31</v>
      </c>
      <c r="J9669" t="s">
        <v>31</v>
      </c>
      <c r="AF9669">
        <f>IF(excel_project[[#This Row],[Total Messages]]&gt;0,1,0)</f>
        <v>1</v>
      </c>
    </row>
    <row r="9670" spans="1:32" x14ac:dyDescent="0.3">
      <c r="A9670" t="s">
        <v>127</v>
      </c>
      <c r="B9670">
        <f t="shared" si="151"/>
        <v>88</v>
      </c>
      <c r="C9670" t="s">
        <v>33</v>
      </c>
      <c r="D9670" s="1">
        <v>46139</v>
      </c>
      <c r="E9670" t="s">
        <v>30</v>
      </c>
      <c r="F9670">
        <v>74</v>
      </c>
      <c r="G9670">
        <v>39</v>
      </c>
      <c r="H9670">
        <v>35</v>
      </c>
      <c r="I9670" t="s">
        <v>31</v>
      </c>
      <c r="J9670" t="s">
        <v>37</v>
      </c>
      <c r="L9670">
        <v>3</v>
      </c>
      <c r="M9670">
        <v>2</v>
      </c>
      <c r="V9670">
        <v>2</v>
      </c>
      <c r="W9670">
        <v>5</v>
      </c>
      <c r="AF9670">
        <f>IF(excel_project[[#This Row],[Total Messages]]&gt;0,1,0)</f>
        <v>1</v>
      </c>
    </row>
    <row r="9671" spans="1:32" x14ac:dyDescent="0.3">
      <c r="A9671" t="s">
        <v>127</v>
      </c>
      <c r="B9671">
        <f t="shared" si="151"/>
        <v>88</v>
      </c>
      <c r="C9671" t="s">
        <v>33</v>
      </c>
      <c r="D9671" s="1">
        <v>46140</v>
      </c>
      <c r="E9671" t="s">
        <v>34</v>
      </c>
      <c r="AF9671">
        <f>IF(excel_project[[#This Row],[Total Messages]]&gt;0,1,0)</f>
        <v>0</v>
      </c>
    </row>
    <row r="9672" spans="1:32" x14ac:dyDescent="0.3">
      <c r="A9672" t="s">
        <v>127</v>
      </c>
      <c r="B9672">
        <f t="shared" si="151"/>
        <v>88</v>
      </c>
      <c r="C9672" t="s">
        <v>33</v>
      </c>
      <c r="D9672" s="1">
        <v>46141</v>
      </c>
      <c r="E9672" t="s">
        <v>35</v>
      </c>
      <c r="F9672">
        <v>1</v>
      </c>
      <c r="H9672">
        <v>1</v>
      </c>
      <c r="I9672" t="s">
        <v>37</v>
      </c>
      <c r="J9672" t="s">
        <v>37</v>
      </c>
      <c r="AF9672">
        <f>IF(excel_project[[#This Row],[Total Messages]]&gt;0,1,0)</f>
        <v>1</v>
      </c>
    </row>
    <row r="9673" spans="1:32" x14ac:dyDescent="0.3">
      <c r="A9673" t="s">
        <v>127</v>
      </c>
      <c r="B9673">
        <f t="shared" si="151"/>
        <v>88</v>
      </c>
      <c r="C9673" t="s">
        <v>33</v>
      </c>
      <c r="D9673" s="1">
        <v>46142</v>
      </c>
      <c r="E9673" t="s">
        <v>36</v>
      </c>
      <c r="F9673">
        <v>16</v>
      </c>
      <c r="G9673">
        <v>6</v>
      </c>
      <c r="H9673">
        <v>10</v>
      </c>
      <c r="I9673" t="s">
        <v>31</v>
      </c>
      <c r="J9673" t="s">
        <v>37</v>
      </c>
      <c r="K9673">
        <v>2</v>
      </c>
      <c r="AD9673">
        <v>2</v>
      </c>
      <c r="AF9673">
        <f>IF(excel_project[[#This Row],[Total Messages]]&gt;0,1,0)</f>
        <v>1</v>
      </c>
    </row>
    <row r="9674" spans="1:32" x14ac:dyDescent="0.3">
      <c r="A9674" t="s">
        <v>127</v>
      </c>
      <c r="B9674">
        <f t="shared" si="151"/>
        <v>88</v>
      </c>
      <c r="C9674" t="s">
        <v>33</v>
      </c>
      <c r="D9674" s="1">
        <v>46143</v>
      </c>
      <c r="E9674" t="s">
        <v>38</v>
      </c>
      <c r="AF9674">
        <f>IF(excel_project[[#This Row],[Total Messages]]&gt;0,1,0)</f>
        <v>0</v>
      </c>
    </row>
    <row r="9675" spans="1:32" x14ac:dyDescent="0.3">
      <c r="A9675" t="s">
        <v>127</v>
      </c>
      <c r="B9675">
        <f t="shared" si="151"/>
        <v>88</v>
      </c>
      <c r="C9675" t="s">
        <v>33</v>
      </c>
      <c r="D9675" s="1">
        <v>46144</v>
      </c>
      <c r="E9675" t="s">
        <v>39</v>
      </c>
      <c r="F9675">
        <v>5</v>
      </c>
      <c r="G9675">
        <v>3</v>
      </c>
      <c r="H9675">
        <v>2</v>
      </c>
      <c r="I9675" t="s">
        <v>31</v>
      </c>
      <c r="J9675" t="s">
        <v>31</v>
      </c>
      <c r="AF9675">
        <f>IF(excel_project[[#This Row],[Total Messages]]&gt;0,1,0)</f>
        <v>1</v>
      </c>
    </row>
    <row r="9676" spans="1:32" x14ac:dyDescent="0.3">
      <c r="A9676" t="s">
        <v>127</v>
      </c>
      <c r="B9676">
        <f t="shared" si="151"/>
        <v>88</v>
      </c>
      <c r="C9676" t="s">
        <v>33</v>
      </c>
      <c r="D9676" s="1">
        <v>46145</v>
      </c>
      <c r="E9676" t="s">
        <v>40</v>
      </c>
      <c r="AF9676">
        <f>IF(excel_project[[#This Row],[Total Messages]]&gt;0,1,0)</f>
        <v>0</v>
      </c>
    </row>
    <row r="9677" spans="1:32" x14ac:dyDescent="0.3">
      <c r="A9677" t="s">
        <v>127</v>
      </c>
      <c r="B9677">
        <f t="shared" si="151"/>
        <v>88</v>
      </c>
      <c r="C9677" t="s">
        <v>33</v>
      </c>
      <c r="D9677" s="1">
        <v>46146</v>
      </c>
      <c r="E9677" t="s">
        <v>30</v>
      </c>
      <c r="AF9677">
        <f>IF(excel_project[[#This Row],[Total Messages]]&gt;0,1,0)</f>
        <v>0</v>
      </c>
    </row>
    <row r="9678" spans="1:32" x14ac:dyDescent="0.3">
      <c r="A9678" t="s">
        <v>127</v>
      </c>
      <c r="B9678">
        <f t="shared" si="151"/>
        <v>88</v>
      </c>
      <c r="C9678" t="s">
        <v>33</v>
      </c>
      <c r="D9678" s="1">
        <v>46147</v>
      </c>
      <c r="E9678" t="s">
        <v>34</v>
      </c>
      <c r="AF9678">
        <f>IF(excel_project[[#This Row],[Total Messages]]&gt;0,1,0)</f>
        <v>0</v>
      </c>
    </row>
    <row r="9679" spans="1:32" x14ac:dyDescent="0.3">
      <c r="A9679" t="s">
        <v>127</v>
      </c>
      <c r="B9679">
        <f t="shared" si="151"/>
        <v>88</v>
      </c>
      <c r="C9679" t="s">
        <v>33</v>
      </c>
      <c r="D9679" s="1">
        <v>46148</v>
      </c>
      <c r="E9679" t="s">
        <v>35</v>
      </c>
      <c r="F9679">
        <v>39</v>
      </c>
      <c r="G9679">
        <v>21</v>
      </c>
      <c r="H9679">
        <v>18</v>
      </c>
      <c r="I9679" t="s">
        <v>31</v>
      </c>
      <c r="J9679" t="s">
        <v>37</v>
      </c>
      <c r="K9679">
        <v>2</v>
      </c>
      <c r="L9679">
        <v>1</v>
      </c>
      <c r="T9679">
        <v>2</v>
      </c>
      <c r="W9679">
        <v>4</v>
      </c>
      <c r="AF9679">
        <f>IF(excel_project[[#This Row],[Total Messages]]&gt;0,1,0)</f>
        <v>1</v>
      </c>
    </row>
    <row r="9680" spans="1:32" x14ac:dyDescent="0.3">
      <c r="A9680" t="s">
        <v>127</v>
      </c>
      <c r="B9680">
        <f t="shared" si="151"/>
        <v>88</v>
      </c>
      <c r="C9680" t="s">
        <v>33</v>
      </c>
      <c r="D9680" s="1">
        <v>46149</v>
      </c>
      <c r="E9680" t="s">
        <v>36</v>
      </c>
      <c r="F9680">
        <v>25</v>
      </c>
      <c r="G9680">
        <v>10</v>
      </c>
      <c r="H9680">
        <v>15</v>
      </c>
      <c r="I9680" t="s">
        <v>37</v>
      </c>
      <c r="J9680" t="s">
        <v>31</v>
      </c>
      <c r="AF9680">
        <f>IF(excel_project[[#This Row],[Total Messages]]&gt;0,1,0)</f>
        <v>1</v>
      </c>
    </row>
    <row r="9681" spans="1:32" x14ac:dyDescent="0.3">
      <c r="A9681" t="s">
        <v>127</v>
      </c>
      <c r="B9681">
        <f t="shared" si="151"/>
        <v>88</v>
      </c>
      <c r="C9681" t="s">
        <v>33</v>
      </c>
      <c r="D9681" s="1">
        <v>46150</v>
      </c>
      <c r="E9681" t="s">
        <v>38</v>
      </c>
      <c r="AF9681">
        <f>IF(excel_project[[#This Row],[Total Messages]]&gt;0,1,0)</f>
        <v>0</v>
      </c>
    </row>
    <row r="9682" spans="1:32" x14ac:dyDescent="0.3">
      <c r="A9682" t="s">
        <v>128</v>
      </c>
      <c r="B9682">
        <f t="shared" si="151"/>
        <v>89</v>
      </c>
      <c r="C9682" t="s">
        <v>74</v>
      </c>
      <c r="D9682" s="1">
        <v>46041</v>
      </c>
      <c r="E9682" t="s">
        <v>30</v>
      </c>
      <c r="AF9682">
        <f>IF(excel_project[[#This Row],[Total Messages]]&gt;0,1,0)</f>
        <v>0</v>
      </c>
    </row>
    <row r="9683" spans="1:32" x14ac:dyDescent="0.3">
      <c r="A9683" t="s">
        <v>128</v>
      </c>
      <c r="B9683">
        <f t="shared" si="151"/>
        <v>89</v>
      </c>
      <c r="C9683" t="s">
        <v>74</v>
      </c>
      <c r="D9683" s="1">
        <v>46042</v>
      </c>
      <c r="E9683" t="s">
        <v>34</v>
      </c>
      <c r="AF9683">
        <f>IF(excel_project[[#This Row],[Total Messages]]&gt;0,1,0)</f>
        <v>0</v>
      </c>
    </row>
    <row r="9684" spans="1:32" x14ac:dyDescent="0.3">
      <c r="A9684" t="s">
        <v>128</v>
      </c>
      <c r="B9684">
        <f t="shared" si="151"/>
        <v>89</v>
      </c>
      <c r="C9684" t="s">
        <v>74</v>
      </c>
      <c r="D9684" s="1">
        <v>46043</v>
      </c>
      <c r="E9684" t="s">
        <v>35</v>
      </c>
      <c r="AF9684">
        <f>IF(excel_project[[#This Row],[Total Messages]]&gt;0,1,0)</f>
        <v>0</v>
      </c>
    </row>
    <row r="9685" spans="1:32" x14ac:dyDescent="0.3">
      <c r="A9685" t="s">
        <v>128</v>
      </c>
      <c r="B9685">
        <f t="shared" si="151"/>
        <v>89</v>
      </c>
      <c r="C9685" t="s">
        <v>74</v>
      </c>
      <c r="D9685" s="1">
        <v>46044</v>
      </c>
      <c r="E9685" t="s">
        <v>36</v>
      </c>
      <c r="AF9685">
        <f>IF(excel_project[[#This Row],[Total Messages]]&gt;0,1,0)</f>
        <v>0</v>
      </c>
    </row>
    <row r="9686" spans="1:32" x14ac:dyDescent="0.3">
      <c r="A9686" t="s">
        <v>128</v>
      </c>
      <c r="B9686">
        <f t="shared" si="151"/>
        <v>89</v>
      </c>
      <c r="C9686" t="s">
        <v>74</v>
      </c>
      <c r="D9686" s="1">
        <v>46045</v>
      </c>
      <c r="E9686" t="s">
        <v>38</v>
      </c>
      <c r="AF9686">
        <f>IF(excel_project[[#This Row],[Total Messages]]&gt;0,1,0)</f>
        <v>0</v>
      </c>
    </row>
    <row r="9687" spans="1:32" x14ac:dyDescent="0.3">
      <c r="A9687" t="s">
        <v>128</v>
      </c>
      <c r="B9687">
        <f t="shared" si="151"/>
        <v>89</v>
      </c>
      <c r="C9687" t="s">
        <v>74</v>
      </c>
      <c r="D9687" s="1">
        <v>46046</v>
      </c>
      <c r="E9687" t="s">
        <v>39</v>
      </c>
      <c r="AF9687">
        <f>IF(excel_project[[#This Row],[Total Messages]]&gt;0,1,0)</f>
        <v>0</v>
      </c>
    </row>
    <row r="9688" spans="1:32" x14ac:dyDescent="0.3">
      <c r="A9688" t="s">
        <v>128</v>
      </c>
      <c r="B9688">
        <f t="shared" si="151"/>
        <v>89</v>
      </c>
      <c r="C9688" t="s">
        <v>74</v>
      </c>
      <c r="D9688" s="1">
        <v>46047</v>
      </c>
      <c r="E9688" t="s">
        <v>40</v>
      </c>
      <c r="AF9688">
        <f>IF(excel_project[[#This Row],[Total Messages]]&gt;0,1,0)</f>
        <v>0</v>
      </c>
    </row>
    <row r="9689" spans="1:32" x14ac:dyDescent="0.3">
      <c r="A9689" t="s">
        <v>128</v>
      </c>
      <c r="B9689">
        <f t="shared" si="151"/>
        <v>89</v>
      </c>
      <c r="C9689" t="s">
        <v>74</v>
      </c>
      <c r="D9689" s="1">
        <v>46048</v>
      </c>
      <c r="E9689" t="s">
        <v>30</v>
      </c>
      <c r="AF9689">
        <f>IF(excel_project[[#This Row],[Total Messages]]&gt;0,1,0)</f>
        <v>0</v>
      </c>
    </row>
    <row r="9690" spans="1:32" x14ac:dyDescent="0.3">
      <c r="A9690" t="s">
        <v>128</v>
      </c>
      <c r="B9690">
        <f t="shared" si="151"/>
        <v>89</v>
      </c>
      <c r="C9690" t="s">
        <v>74</v>
      </c>
      <c r="D9690" s="1">
        <v>46049</v>
      </c>
      <c r="E9690" t="s">
        <v>34</v>
      </c>
      <c r="AF9690">
        <f>IF(excel_project[[#This Row],[Total Messages]]&gt;0,1,0)</f>
        <v>0</v>
      </c>
    </row>
    <row r="9691" spans="1:32" x14ac:dyDescent="0.3">
      <c r="A9691" t="s">
        <v>128</v>
      </c>
      <c r="B9691">
        <f t="shared" si="151"/>
        <v>89</v>
      </c>
      <c r="C9691" t="s">
        <v>74</v>
      </c>
      <c r="D9691" s="1">
        <v>46050</v>
      </c>
      <c r="E9691" t="s">
        <v>35</v>
      </c>
      <c r="AF9691">
        <f>IF(excel_project[[#This Row],[Total Messages]]&gt;0,1,0)</f>
        <v>0</v>
      </c>
    </row>
    <row r="9692" spans="1:32" x14ac:dyDescent="0.3">
      <c r="A9692" t="s">
        <v>128</v>
      </c>
      <c r="B9692">
        <f t="shared" si="151"/>
        <v>89</v>
      </c>
      <c r="C9692" t="s">
        <v>74</v>
      </c>
      <c r="D9692" s="1">
        <v>46051</v>
      </c>
      <c r="E9692" t="s">
        <v>36</v>
      </c>
      <c r="AF9692">
        <f>IF(excel_project[[#This Row],[Total Messages]]&gt;0,1,0)</f>
        <v>0</v>
      </c>
    </row>
    <row r="9693" spans="1:32" x14ac:dyDescent="0.3">
      <c r="A9693" t="s">
        <v>128</v>
      </c>
      <c r="B9693">
        <f t="shared" si="151"/>
        <v>89</v>
      </c>
      <c r="C9693" t="s">
        <v>74</v>
      </c>
      <c r="D9693" s="1">
        <v>46052</v>
      </c>
      <c r="E9693" t="s">
        <v>38</v>
      </c>
      <c r="AF9693">
        <f>IF(excel_project[[#This Row],[Total Messages]]&gt;0,1,0)</f>
        <v>0</v>
      </c>
    </row>
    <row r="9694" spans="1:32" x14ac:dyDescent="0.3">
      <c r="A9694" t="s">
        <v>128</v>
      </c>
      <c r="B9694">
        <f t="shared" si="151"/>
        <v>89</v>
      </c>
      <c r="C9694" t="s">
        <v>74</v>
      </c>
      <c r="D9694" s="1">
        <v>46053</v>
      </c>
      <c r="E9694" t="s">
        <v>39</v>
      </c>
      <c r="AF9694">
        <f>IF(excel_project[[#This Row],[Total Messages]]&gt;0,1,0)</f>
        <v>0</v>
      </c>
    </row>
    <row r="9695" spans="1:32" x14ac:dyDescent="0.3">
      <c r="A9695" t="s">
        <v>128</v>
      </c>
      <c r="B9695">
        <f t="shared" si="151"/>
        <v>89</v>
      </c>
      <c r="C9695" t="s">
        <v>74</v>
      </c>
      <c r="D9695" s="1">
        <v>46054</v>
      </c>
      <c r="E9695" t="s">
        <v>40</v>
      </c>
      <c r="AF9695">
        <f>IF(excel_project[[#This Row],[Total Messages]]&gt;0,1,0)</f>
        <v>0</v>
      </c>
    </row>
    <row r="9696" spans="1:32" x14ac:dyDescent="0.3">
      <c r="A9696" t="s">
        <v>128</v>
      </c>
      <c r="B9696">
        <f t="shared" si="151"/>
        <v>89</v>
      </c>
      <c r="C9696" t="s">
        <v>74</v>
      </c>
      <c r="D9696" s="1">
        <v>46055</v>
      </c>
      <c r="E9696" t="s">
        <v>30</v>
      </c>
      <c r="AF9696">
        <f>IF(excel_project[[#This Row],[Total Messages]]&gt;0,1,0)</f>
        <v>0</v>
      </c>
    </row>
    <row r="9697" spans="1:32" x14ac:dyDescent="0.3">
      <c r="A9697" t="s">
        <v>128</v>
      </c>
      <c r="B9697">
        <f t="shared" si="151"/>
        <v>89</v>
      </c>
      <c r="C9697" t="s">
        <v>74</v>
      </c>
      <c r="D9697" s="1">
        <v>46056</v>
      </c>
      <c r="E9697" t="s">
        <v>34</v>
      </c>
      <c r="AF9697">
        <f>IF(excel_project[[#This Row],[Total Messages]]&gt;0,1,0)</f>
        <v>0</v>
      </c>
    </row>
    <row r="9698" spans="1:32" x14ac:dyDescent="0.3">
      <c r="A9698" t="s">
        <v>128</v>
      </c>
      <c r="B9698">
        <f t="shared" si="151"/>
        <v>89</v>
      </c>
      <c r="C9698" t="s">
        <v>74</v>
      </c>
      <c r="D9698" s="1">
        <v>46057</v>
      </c>
      <c r="E9698" t="s">
        <v>35</v>
      </c>
      <c r="AF9698">
        <f>IF(excel_project[[#This Row],[Total Messages]]&gt;0,1,0)</f>
        <v>0</v>
      </c>
    </row>
    <row r="9699" spans="1:32" x14ac:dyDescent="0.3">
      <c r="A9699" t="s">
        <v>128</v>
      </c>
      <c r="B9699">
        <f t="shared" si="151"/>
        <v>89</v>
      </c>
      <c r="C9699" t="s">
        <v>74</v>
      </c>
      <c r="D9699" s="1">
        <v>46058</v>
      </c>
      <c r="E9699" t="s">
        <v>36</v>
      </c>
      <c r="AF9699">
        <f>IF(excel_project[[#This Row],[Total Messages]]&gt;0,1,0)</f>
        <v>0</v>
      </c>
    </row>
    <row r="9700" spans="1:32" x14ac:dyDescent="0.3">
      <c r="A9700" t="s">
        <v>128</v>
      </c>
      <c r="B9700">
        <f t="shared" si="151"/>
        <v>89</v>
      </c>
      <c r="C9700" t="s">
        <v>74</v>
      </c>
      <c r="D9700" s="1">
        <v>46059</v>
      </c>
      <c r="E9700" t="s">
        <v>38</v>
      </c>
      <c r="AF9700">
        <f>IF(excel_project[[#This Row],[Total Messages]]&gt;0,1,0)</f>
        <v>0</v>
      </c>
    </row>
    <row r="9701" spans="1:32" x14ac:dyDescent="0.3">
      <c r="A9701" t="s">
        <v>128</v>
      </c>
      <c r="B9701">
        <f t="shared" si="151"/>
        <v>89</v>
      </c>
      <c r="C9701" t="s">
        <v>74</v>
      </c>
      <c r="D9701" s="1">
        <v>46060</v>
      </c>
      <c r="E9701" t="s">
        <v>39</v>
      </c>
      <c r="AF9701">
        <f>IF(excel_project[[#This Row],[Total Messages]]&gt;0,1,0)</f>
        <v>0</v>
      </c>
    </row>
    <row r="9702" spans="1:32" x14ac:dyDescent="0.3">
      <c r="A9702" t="s">
        <v>128</v>
      </c>
      <c r="B9702">
        <f t="shared" si="151"/>
        <v>89</v>
      </c>
      <c r="C9702" t="s">
        <v>74</v>
      </c>
      <c r="D9702" s="1">
        <v>46061</v>
      </c>
      <c r="E9702" t="s">
        <v>40</v>
      </c>
      <c r="AF9702">
        <f>IF(excel_project[[#This Row],[Total Messages]]&gt;0,1,0)</f>
        <v>0</v>
      </c>
    </row>
    <row r="9703" spans="1:32" x14ac:dyDescent="0.3">
      <c r="A9703" t="s">
        <v>128</v>
      </c>
      <c r="B9703">
        <f t="shared" si="151"/>
        <v>89</v>
      </c>
      <c r="C9703" t="s">
        <v>74</v>
      </c>
      <c r="D9703" s="1">
        <v>46062</v>
      </c>
      <c r="E9703" t="s">
        <v>30</v>
      </c>
      <c r="AF9703">
        <f>IF(excel_project[[#This Row],[Total Messages]]&gt;0,1,0)</f>
        <v>0</v>
      </c>
    </row>
    <row r="9704" spans="1:32" x14ac:dyDescent="0.3">
      <c r="A9704" t="s">
        <v>128</v>
      </c>
      <c r="B9704">
        <f t="shared" si="151"/>
        <v>89</v>
      </c>
      <c r="C9704" t="s">
        <v>74</v>
      </c>
      <c r="D9704" s="1">
        <v>46063</v>
      </c>
      <c r="E9704" t="s">
        <v>34</v>
      </c>
      <c r="AF9704">
        <f>IF(excel_project[[#This Row],[Total Messages]]&gt;0,1,0)</f>
        <v>0</v>
      </c>
    </row>
    <row r="9705" spans="1:32" x14ac:dyDescent="0.3">
      <c r="A9705" t="s">
        <v>128</v>
      </c>
      <c r="B9705">
        <f t="shared" si="151"/>
        <v>89</v>
      </c>
      <c r="C9705" t="s">
        <v>74</v>
      </c>
      <c r="D9705" s="1">
        <v>46064</v>
      </c>
      <c r="E9705" t="s">
        <v>35</v>
      </c>
      <c r="AF9705">
        <f>IF(excel_project[[#This Row],[Total Messages]]&gt;0,1,0)</f>
        <v>0</v>
      </c>
    </row>
    <row r="9706" spans="1:32" x14ac:dyDescent="0.3">
      <c r="A9706" t="s">
        <v>128</v>
      </c>
      <c r="B9706">
        <f t="shared" si="151"/>
        <v>89</v>
      </c>
      <c r="C9706" t="s">
        <v>74</v>
      </c>
      <c r="D9706" s="1">
        <v>46065</v>
      </c>
      <c r="E9706" t="s">
        <v>36</v>
      </c>
      <c r="AF9706">
        <f>IF(excel_project[[#This Row],[Total Messages]]&gt;0,1,0)</f>
        <v>0</v>
      </c>
    </row>
    <row r="9707" spans="1:32" x14ac:dyDescent="0.3">
      <c r="A9707" t="s">
        <v>128</v>
      </c>
      <c r="B9707">
        <f t="shared" si="151"/>
        <v>89</v>
      </c>
      <c r="C9707" t="s">
        <v>74</v>
      </c>
      <c r="D9707" s="1">
        <v>46066</v>
      </c>
      <c r="E9707" t="s">
        <v>38</v>
      </c>
      <c r="AF9707">
        <f>IF(excel_project[[#This Row],[Total Messages]]&gt;0,1,0)</f>
        <v>0</v>
      </c>
    </row>
    <row r="9708" spans="1:32" x14ac:dyDescent="0.3">
      <c r="A9708" t="s">
        <v>128</v>
      </c>
      <c r="B9708">
        <f t="shared" si="151"/>
        <v>89</v>
      </c>
      <c r="C9708" t="s">
        <v>74</v>
      </c>
      <c r="D9708" s="1">
        <v>46067</v>
      </c>
      <c r="E9708" t="s">
        <v>39</v>
      </c>
      <c r="AF9708">
        <f>IF(excel_project[[#This Row],[Total Messages]]&gt;0,1,0)</f>
        <v>0</v>
      </c>
    </row>
    <row r="9709" spans="1:32" x14ac:dyDescent="0.3">
      <c r="A9709" t="s">
        <v>128</v>
      </c>
      <c r="B9709">
        <f t="shared" si="151"/>
        <v>89</v>
      </c>
      <c r="C9709" t="s">
        <v>74</v>
      </c>
      <c r="D9709" s="1">
        <v>46068</v>
      </c>
      <c r="E9709" t="s">
        <v>40</v>
      </c>
      <c r="AF9709">
        <f>IF(excel_project[[#This Row],[Total Messages]]&gt;0,1,0)</f>
        <v>0</v>
      </c>
    </row>
    <row r="9710" spans="1:32" x14ac:dyDescent="0.3">
      <c r="A9710" t="s">
        <v>128</v>
      </c>
      <c r="B9710">
        <f t="shared" si="151"/>
        <v>89</v>
      </c>
      <c r="C9710" t="s">
        <v>74</v>
      </c>
      <c r="D9710" s="1">
        <v>46069</v>
      </c>
      <c r="E9710" t="s">
        <v>30</v>
      </c>
      <c r="AF9710">
        <f>IF(excel_project[[#This Row],[Total Messages]]&gt;0,1,0)</f>
        <v>0</v>
      </c>
    </row>
    <row r="9711" spans="1:32" x14ac:dyDescent="0.3">
      <c r="A9711" t="s">
        <v>128</v>
      </c>
      <c r="B9711">
        <f t="shared" si="151"/>
        <v>89</v>
      </c>
      <c r="C9711" t="s">
        <v>74</v>
      </c>
      <c r="D9711" s="1">
        <v>46070</v>
      </c>
      <c r="E9711" t="s">
        <v>34</v>
      </c>
      <c r="AF9711">
        <f>IF(excel_project[[#This Row],[Total Messages]]&gt;0,1,0)</f>
        <v>0</v>
      </c>
    </row>
    <row r="9712" spans="1:32" x14ac:dyDescent="0.3">
      <c r="A9712" t="s">
        <v>128</v>
      </c>
      <c r="B9712">
        <f t="shared" si="151"/>
        <v>89</v>
      </c>
      <c r="C9712" t="s">
        <v>74</v>
      </c>
      <c r="D9712" s="1">
        <v>46071</v>
      </c>
      <c r="E9712" t="s">
        <v>35</v>
      </c>
      <c r="AF9712">
        <f>IF(excel_project[[#This Row],[Total Messages]]&gt;0,1,0)</f>
        <v>0</v>
      </c>
    </row>
    <row r="9713" spans="1:32" x14ac:dyDescent="0.3">
      <c r="A9713" t="s">
        <v>128</v>
      </c>
      <c r="B9713">
        <f t="shared" si="151"/>
        <v>89</v>
      </c>
      <c r="C9713" t="s">
        <v>74</v>
      </c>
      <c r="D9713" s="1">
        <v>46072</v>
      </c>
      <c r="E9713" t="s">
        <v>36</v>
      </c>
      <c r="AF9713">
        <f>IF(excel_project[[#This Row],[Total Messages]]&gt;0,1,0)</f>
        <v>0</v>
      </c>
    </row>
    <row r="9714" spans="1:32" x14ac:dyDescent="0.3">
      <c r="A9714" t="s">
        <v>128</v>
      </c>
      <c r="B9714">
        <f t="shared" si="151"/>
        <v>89</v>
      </c>
      <c r="C9714" t="s">
        <v>74</v>
      </c>
      <c r="D9714" s="1">
        <v>46073</v>
      </c>
      <c r="E9714" t="s">
        <v>38</v>
      </c>
      <c r="AF9714">
        <f>IF(excel_project[[#This Row],[Total Messages]]&gt;0,1,0)</f>
        <v>0</v>
      </c>
    </row>
    <row r="9715" spans="1:32" x14ac:dyDescent="0.3">
      <c r="A9715" t="s">
        <v>128</v>
      </c>
      <c r="B9715">
        <f t="shared" si="151"/>
        <v>89</v>
      </c>
      <c r="C9715" t="s">
        <v>74</v>
      </c>
      <c r="D9715" s="1">
        <v>46074</v>
      </c>
      <c r="E9715" t="s">
        <v>39</v>
      </c>
      <c r="AF9715">
        <f>IF(excel_project[[#This Row],[Total Messages]]&gt;0,1,0)</f>
        <v>0</v>
      </c>
    </row>
    <row r="9716" spans="1:32" x14ac:dyDescent="0.3">
      <c r="A9716" t="s">
        <v>128</v>
      </c>
      <c r="B9716">
        <f t="shared" si="151"/>
        <v>89</v>
      </c>
      <c r="C9716" t="s">
        <v>74</v>
      </c>
      <c r="D9716" s="1">
        <v>46075</v>
      </c>
      <c r="E9716" t="s">
        <v>40</v>
      </c>
      <c r="AF9716">
        <f>IF(excel_project[[#This Row],[Total Messages]]&gt;0,1,0)</f>
        <v>0</v>
      </c>
    </row>
    <row r="9717" spans="1:32" x14ac:dyDescent="0.3">
      <c r="A9717" t="s">
        <v>128</v>
      </c>
      <c r="B9717">
        <f t="shared" si="151"/>
        <v>89</v>
      </c>
      <c r="C9717" t="s">
        <v>74</v>
      </c>
      <c r="D9717" s="1">
        <v>46076</v>
      </c>
      <c r="E9717" t="s">
        <v>30</v>
      </c>
      <c r="AF9717">
        <f>IF(excel_project[[#This Row],[Total Messages]]&gt;0,1,0)</f>
        <v>0</v>
      </c>
    </row>
    <row r="9718" spans="1:32" x14ac:dyDescent="0.3">
      <c r="A9718" t="s">
        <v>128</v>
      </c>
      <c r="B9718">
        <f t="shared" si="151"/>
        <v>89</v>
      </c>
      <c r="C9718" t="s">
        <v>74</v>
      </c>
      <c r="D9718" s="1">
        <v>46077</v>
      </c>
      <c r="E9718" t="s">
        <v>34</v>
      </c>
      <c r="AF9718">
        <f>IF(excel_project[[#This Row],[Total Messages]]&gt;0,1,0)</f>
        <v>0</v>
      </c>
    </row>
    <row r="9719" spans="1:32" x14ac:dyDescent="0.3">
      <c r="A9719" t="s">
        <v>128</v>
      </c>
      <c r="B9719">
        <f t="shared" si="151"/>
        <v>89</v>
      </c>
      <c r="C9719" t="s">
        <v>74</v>
      </c>
      <c r="D9719" s="1">
        <v>46078</v>
      </c>
      <c r="E9719" t="s">
        <v>35</v>
      </c>
      <c r="AF9719">
        <f>IF(excel_project[[#This Row],[Total Messages]]&gt;0,1,0)</f>
        <v>0</v>
      </c>
    </row>
    <row r="9720" spans="1:32" x14ac:dyDescent="0.3">
      <c r="A9720" t="s">
        <v>128</v>
      </c>
      <c r="B9720">
        <f t="shared" si="151"/>
        <v>89</v>
      </c>
      <c r="C9720" t="s">
        <v>74</v>
      </c>
      <c r="D9720" s="1">
        <v>46079</v>
      </c>
      <c r="E9720" t="s">
        <v>36</v>
      </c>
      <c r="AF9720">
        <f>IF(excel_project[[#This Row],[Total Messages]]&gt;0,1,0)</f>
        <v>0</v>
      </c>
    </row>
    <row r="9721" spans="1:32" x14ac:dyDescent="0.3">
      <c r="A9721" t="s">
        <v>128</v>
      </c>
      <c r="B9721">
        <f t="shared" si="151"/>
        <v>89</v>
      </c>
      <c r="C9721" t="s">
        <v>74</v>
      </c>
      <c r="D9721" s="1">
        <v>46080</v>
      </c>
      <c r="E9721" t="s">
        <v>38</v>
      </c>
      <c r="AF9721">
        <f>IF(excel_project[[#This Row],[Total Messages]]&gt;0,1,0)</f>
        <v>0</v>
      </c>
    </row>
    <row r="9722" spans="1:32" x14ac:dyDescent="0.3">
      <c r="A9722" t="s">
        <v>128</v>
      </c>
      <c r="B9722">
        <f t="shared" si="151"/>
        <v>89</v>
      </c>
      <c r="C9722" t="s">
        <v>74</v>
      </c>
      <c r="D9722" s="1">
        <v>46081</v>
      </c>
      <c r="E9722" t="s">
        <v>39</v>
      </c>
      <c r="AF9722">
        <f>IF(excel_project[[#This Row],[Total Messages]]&gt;0,1,0)</f>
        <v>0</v>
      </c>
    </row>
    <row r="9723" spans="1:32" x14ac:dyDescent="0.3">
      <c r="A9723" t="s">
        <v>128</v>
      </c>
      <c r="B9723">
        <f t="shared" si="151"/>
        <v>89</v>
      </c>
      <c r="C9723" t="s">
        <v>74</v>
      </c>
      <c r="D9723" s="1">
        <v>46082</v>
      </c>
      <c r="E9723" t="s">
        <v>40</v>
      </c>
      <c r="AF9723">
        <f>IF(excel_project[[#This Row],[Total Messages]]&gt;0,1,0)</f>
        <v>0</v>
      </c>
    </row>
    <row r="9724" spans="1:32" x14ac:dyDescent="0.3">
      <c r="A9724" t="s">
        <v>128</v>
      </c>
      <c r="B9724">
        <f t="shared" si="151"/>
        <v>89</v>
      </c>
      <c r="C9724" t="s">
        <v>74</v>
      </c>
      <c r="D9724" s="1">
        <v>46083</v>
      </c>
      <c r="E9724" t="s">
        <v>30</v>
      </c>
      <c r="AF9724">
        <f>IF(excel_project[[#This Row],[Total Messages]]&gt;0,1,0)</f>
        <v>0</v>
      </c>
    </row>
    <row r="9725" spans="1:32" x14ac:dyDescent="0.3">
      <c r="A9725" t="s">
        <v>128</v>
      </c>
      <c r="B9725">
        <f t="shared" si="151"/>
        <v>89</v>
      </c>
      <c r="C9725" t="s">
        <v>74</v>
      </c>
      <c r="D9725" s="1">
        <v>46084</v>
      </c>
      <c r="E9725" t="s">
        <v>34</v>
      </c>
      <c r="AF9725">
        <f>IF(excel_project[[#This Row],[Total Messages]]&gt;0,1,0)</f>
        <v>0</v>
      </c>
    </row>
    <row r="9726" spans="1:32" x14ac:dyDescent="0.3">
      <c r="A9726" t="s">
        <v>128</v>
      </c>
      <c r="B9726">
        <f t="shared" si="151"/>
        <v>89</v>
      </c>
      <c r="C9726" t="s">
        <v>74</v>
      </c>
      <c r="D9726" s="1">
        <v>46085</v>
      </c>
      <c r="E9726" t="s">
        <v>35</v>
      </c>
      <c r="AF9726">
        <f>IF(excel_project[[#This Row],[Total Messages]]&gt;0,1,0)</f>
        <v>0</v>
      </c>
    </row>
    <row r="9727" spans="1:32" x14ac:dyDescent="0.3">
      <c r="A9727" t="s">
        <v>128</v>
      </c>
      <c r="B9727">
        <f t="shared" si="151"/>
        <v>89</v>
      </c>
      <c r="C9727" t="s">
        <v>74</v>
      </c>
      <c r="D9727" s="1">
        <v>46086</v>
      </c>
      <c r="E9727" t="s">
        <v>36</v>
      </c>
      <c r="AF9727">
        <f>IF(excel_project[[#This Row],[Total Messages]]&gt;0,1,0)</f>
        <v>0</v>
      </c>
    </row>
    <row r="9728" spans="1:32" x14ac:dyDescent="0.3">
      <c r="A9728" t="s">
        <v>128</v>
      </c>
      <c r="B9728">
        <f t="shared" si="151"/>
        <v>89</v>
      </c>
      <c r="C9728" t="s">
        <v>74</v>
      </c>
      <c r="D9728" s="1">
        <v>46087</v>
      </c>
      <c r="E9728" t="s">
        <v>38</v>
      </c>
      <c r="AF9728">
        <f>IF(excel_project[[#This Row],[Total Messages]]&gt;0,1,0)</f>
        <v>0</v>
      </c>
    </row>
    <row r="9729" spans="1:32" x14ac:dyDescent="0.3">
      <c r="A9729" t="s">
        <v>128</v>
      </c>
      <c r="B9729">
        <f t="shared" si="151"/>
        <v>89</v>
      </c>
      <c r="C9729" t="s">
        <v>74</v>
      </c>
      <c r="D9729" s="1">
        <v>46088</v>
      </c>
      <c r="E9729" t="s">
        <v>39</v>
      </c>
      <c r="AF9729">
        <f>IF(excel_project[[#This Row],[Total Messages]]&gt;0,1,0)</f>
        <v>0</v>
      </c>
    </row>
    <row r="9730" spans="1:32" x14ac:dyDescent="0.3">
      <c r="A9730" t="s">
        <v>128</v>
      </c>
      <c r="B9730">
        <f t="shared" ref="B9730:B9793" si="152">VALUE(LEFT(A9730,LEN(A9730)-1))</f>
        <v>89</v>
      </c>
      <c r="C9730" t="s">
        <v>74</v>
      </c>
      <c r="D9730" s="1">
        <v>46089</v>
      </c>
      <c r="E9730" t="s">
        <v>40</v>
      </c>
      <c r="AF9730">
        <f>IF(excel_project[[#This Row],[Total Messages]]&gt;0,1,0)</f>
        <v>0</v>
      </c>
    </row>
    <row r="9731" spans="1:32" x14ac:dyDescent="0.3">
      <c r="A9731" t="s">
        <v>128</v>
      </c>
      <c r="B9731">
        <f t="shared" si="152"/>
        <v>89</v>
      </c>
      <c r="C9731" t="s">
        <v>74</v>
      </c>
      <c r="D9731" s="1">
        <v>46090</v>
      </c>
      <c r="E9731" t="s">
        <v>30</v>
      </c>
      <c r="AF9731">
        <f>IF(excel_project[[#This Row],[Total Messages]]&gt;0,1,0)</f>
        <v>0</v>
      </c>
    </row>
    <row r="9732" spans="1:32" x14ac:dyDescent="0.3">
      <c r="A9732" t="s">
        <v>128</v>
      </c>
      <c r="B9732">
        <f t="shared" si="152"/>
        <v>89</v>
      </c>
      <c r="C9732" t="s">
        <v>74</v>
      </c>
      <c r="D9732" s="1">
        <v>46091</v>
      </c>
      <c r="E9732" t="s">
        <v>34</v>
      </c>
      <c r="AF9732">
        <f>IF(excel_project[[#This Row],[Total Messages]]&gt;0,1,0)</f>
        <v>0</v>
      </c>
    </row>
    <row r="9733" spans="1:32" x14ac:dyDescent="0.3">
      <c r="A9733" t="s">
        <v>128</v>
      </c>
      <c r="B9733">
        <f t="shared" si="152"/>
        <v>89</v>
      </c>
      <c r="C9733" t="s">
        <v>74</v>
      </c>
      <c r="D9733" s="1">
        <v>46092</v>
      </c>
      <c r="E9733" t="s">
        <v>35</v>
      </c>
      <c r="AF9733">
        <f>IF(excel_project[[#This Row],[Total Messages]]&gt;0,1,0)</f>
        <v>0</v>
      </c>
    </row>
    <row r="9734" spans="1:32" x14ac:dyDescent="0.3">
      <c r="A9734" t="s">
        <v>128</v>
      </c>
      <c r="B9734">
        <f t="shared" si="152"/>
        <v>89</v>
      </c>
      <c r="C9734" t="s">
        <v>74</v>
      </c>
      <c r="D9734" s="1">
        <v>46093</v>
      </c>
      <c r="E9734" t="s">
        <v>36</v>
      </c>
      <c r="AF9734">
        <f>IF(excel_project[[#This Row],[Total Messages]]&gt;0,1,0)</f>
        <v>0</v>
      </c>
    </row>
    <row r="9735" spans="1:32" x14ac:dyDescent="0.3">
      <c r="A9735" t="s">
        <v>128</v>
      </c>
      <c r="B9735">
        <f t="shared" si="152"/>
        <v>89</v>
      </c>
      <c r="C9735" t="s">
        <v>74</v>
      </c>
      <c r="D9735" s="1">
        <v>46094</v>
      </c>
      <c r="E9735" t="s">
        <v>38</v>
      </c>
      <c r="AF9735">
        <f>IF(excel_project[[#This Row],[Total Messages]]&gt;0,1,0)</f>
        <v>0</v>
      </c>
    </row>
    <row r="9736" spans="1:32" x14ac:dyDescent="0.3">
      <c r="A9736" t="s">
        <v>128</v>
      </c>
      <c r="B9736">
        <f t="shared" si="152"/>
        <v>89</v>
      </c>
      <c r="C9736" t="s">
        <v>74</v>
      </c>
      <c r="D9736" s="1">
        <v>46095</v>
      </c>
      <c r="E9736" t="s">
        <v>39</v>
      </c>
      <c r="AF9736">
        <f>IF(excel_project[[#This Row],[Total Messages]]&gt;0,1,0)</f>
        <v>0</v>
      </c>
    </row>
    <row r="9737" spans="1:32" x14ac:dyDescent="0.3">
      <c r="A9737" t="s">
        <v>128</v>
      </c>
      <c r="B9737">
        <f t="shared" si="152"/>
        <v>89</v>
      </c>
      <c r="C9737" t="s">
        <v>74</v>
      </c>
      <c r="D9737" s="1">
        <v>46096</v>
      </c>
      <c r="E9737" t="s">
        <v>40</v>
      </c>
      <c r="AF9737">
        <f>IF(excel_project[[#This Row],[Total Messages]]&gt;0,1,0)</f>
        <v>0</v>
      </c>
    </row>
    <row r="9738" spans="1:32" x14ac:dyDescent="0.3">
      <c r="A9738" t="s">
        <v>128</v>
      </c>
      <c r="B9738">
        <f t="shared" si="152"/>
        <v>89</v>
      </c>
      <c r="C9738" t="s">
        <v>74</v>
      </c>
      <c r="D9738" s="1">
        <v>46097</v>
      </c>
      <c r="E9738" t="s">
        <v>30</v>
      </c>
      <c r="AF9738">
        <f>IF(excel_project[[#This Row],[Total Messages]]&gt;0,1,0)</f>
        <v>0</v>
      </c>
    </row>
    <row r="9739" spans="1:32" x14ac:dyDescent="0.3">
      <c r="A9739" t="s">
        <v>128</v>
      </c>
      <c r="B9739">
        <f t="shared" si="152"/>
        <v>89</v>
      </c>
      <c r="C9739" t="s">
        <v>74</v>
      </c>
      <c r="D9739" s="1">
        <v>46098</v>
      </c>
      <c r="E9739" t="s">
        <v>34</v>
      </c>
      <c r="AF9739">
        <f>IF(excel_project[[#This Row],[Total Messages]]&gt;0,1,0)</f>
        <v>0</v>
      </c>
    </row>
    <row r="9740" spans="1:32" x14ac:dyDescent="0.3">
      <c r="A9740" t="s">
        <v>128</v>
      </c>
      <c r="B9740">
        <f t="shared" si="152"/>
        <v>89</v>
      </c>
      <c r="C9740" t="s">
        <v>74</v>
      </c>
      <c r="D9740" s="1">
        <v>46099</v>
      </c>
      <c r="E9740" t="s">
        <v>35</v>
      </c>
      <c r="AF9740">
        <f>IF(excel_project[[#This Row],[Total Messages]]&gt;0,1,0)</f>
        <v>0</v>
      </c>
    </row>
    <row r="9741" spans="1:32" x14ac:dyDescent="0.3">
      <c r="A9741" t="s">
        <v>128</v>
      </c>
      <c r="B9741">
        <f t="shared" si="152"/>
        <v>89</v>
      </c>
      <c r="C9741" t="s">
        <v>74</v>
      </c>
      <c r="D9741" s="1">
        <v>46100</v>
      </c>
      <c r="E9741" t="s">
        <v>36</v>
      </c>
      <c r="AF9741">
        <f>IF(excel_project[[#This Row],[Total Messages]]&gt;0,1,0)</f>
        <v>0</v>
      </c>
    </row>
    <row r="9742" spans="1:32" x14ac:dyDescent="0.3">
      <c r="A9742" t="s">
        <v>128</v>
      </c>
      <c r="B9742">
        <f t="shared" si="152"/>
        <v>89</v>
      </c>
      <c r="C9742" t="s">
        <v>74</v>
      </c>
      <c r="D9742" s="1">
        <v>46101</v>
      </c>
      <c r="E9742" t="s">
        <v>38</v>
      </c>
      <c r="AF9742">
        <f>IF(excel_project[[#This Row],[Total Messages]]&gt;0,1,0)</f>
        <v>0</v>
      </c>
    </row>
    <row r="9743" spans="1:32" x14ac:dyDescent="0.3">
      <c r="A9743" t="s">
        <v>128</v>
      </c>
      <c r="B9743">
        <f t="shared" si="152"/>
        <v>89</v>
      </c>
      <c r="C9743" t="s">
        <v>74</v>
      </c>
      <c r="D9743" s="1">
        <v>46102</v>
      </c>
      <c r="E9743" t="s">
        <v>39</v>
      </c>
      <c r="AF9743">
        <f>IF(excel_project[[#This Row],[Total Messages]]&gt;0,1,0)</f>
        <v>0</v>
      </c>
    </row>
    <row r="9744" spans="1:32" x14ac:dyDescent="0.3">
      <c r="A9744" t="s">
        <v>128</v>
      </c>
      <c r="B9744">
        <f t="shared" si="152"/>
        <v>89</v>
      </c>
      <c r="C9744" t="s">
        <v>74</v>
      </c>
      <c r="D9744" s="1">
        <v>46103</v>
      </c>
      <c r="E9744" t="s">
        <v>40</v>
      </c>
      <c r="AF9744">
        <f>IF(excel_project[[#This Row],[Total Messages]]&gt;0,1,0)</f>
        <v>0</v>
      </c>
    </row>
    <row r="9745" spans="1:32" x14ac:dyDescent="0.3">
      <c r="A9745" t="s">
        <v>128</v>
      </c>
      <c r="B9745">
        <f t="shared" si="152"/>
        <v>89</v>
      </c>
      <c r="C9745" t="s">
        <v>74</v>
      </c>
      <c r="D9745" s="1">
        <v>46104</v>
      </c>
      <c r="E9745" t="s">
        <v>30</v>
      </c>
      <c r="AF9745">
        <f>IF(excel_project[[#This Row],[Total Messages]]&gt;0,1,0)</f>
        <v>0</v>
      </c>
    </row>
    <row r="9746" spans="1:32" x14ac:dyDescent="0.3">
      <c r="A9746" t="s">
        <v>128</v>
      </c>
      <c r="B9746">
        <f t="shared" si="152"/>
        <v>89</v>
      </c>
      <c r="C9746" t="s">
        <v>74</v>
      </c>
      <c r="D9746" s="1">
        <v>46105</v>
      </c>
      <c r="E9746" t="s">
        <v>34</v>
      </c>
      <c r="AF9746">
        <f>IF(excel_project[[#This Row],[Total Messages]]&gt;0,1,0)</f>
        <v>0</v>
      </c>
    </row>
    <row r="9747" spans="1:32" x14ac:dyDescent="0.3">
      <c r="A9747" t="s">
        <v>128</v>
      </c>
      <c r="B9747">
        <f t="shared" si="152"/>
        <v>89</v>
      </c>
      <c r="C9747" t="s">
        <v>74</v>
      </c>
      <c r="D9747" s="1">
        <v>46106</v>
      </c>
      <c r="E9747" t="s">
        <v>35</v>
      </c>
      <c r="AF9747">
        <f>IF(excel_project[[#This Row],[Total Messages]]&gt;0,1,0)</f>
        <v>0</v>
      </c>
    </row>
    <row r="9748" spans="1:32" x14ac:dyDescent="0.3">
      <c r="A9748" t="s">
        <v>128</v>
      </c>
      <c r="B9748">
        <f t="shared" si="152"/>
        <v>89</v>
      </c>
      <c r="C9748" t="s">
        <v>74</v>
      </c>
      <c r="D9748" s="1">
        <v>46107</v>
      </c>
      <c r="E9748" t="s">
        <v>36</v>
      </c>
      <c r="AF9748">
        <f>IF(excel_project[[#This Row],[Total Messages]]&gt;0,1,0)</f>
        <v>0</v>
      </c>
    </row>
    <row r="9749" spans="1:32" x14ac:dyDescent="0.3">
      <c r="A9749" t="s">
        <v>128</v>
      </c>
      <c r="B9749">
        <f t="shared" si="152"/>
        <v>89</v>
      </c>
      <c r="C9749" t="s">
        <v>74</v>
      </c>
      <c r="D9749" s="1">
        <v>46108</v>
      </c>
      <c r="E9749" t="s">
        <v>38</v>
      </c>
      <c r="AF9749">
        <f>IF(excel_project[[#This Row],[Total Messages]]&gt;0,1,0)</f>
        <v>0</v>
      </c>
    </row>
    <row r="9750" spans="1:32" x14ac:dyDescent="0.3">
      <c r="A9750" t="s">
        <v>128</v>
      </c>
      <c r="B9750">
        <f t="shared" si="152"/>
        <v>89</v>
      </c>
      <c r="C9750" t="s">
        <v>74</v>
      </c>
      <c r="D9750" s="1">
        <v>46109</v>
      </c>
      <c r="E9750" t="s">
        <v>39</v>
      </c>
      <c r="AF9750">
        <f>IF(excel_project[[#This Row],[Total Messages]]&gt;0,1,0)</f>
        <v>0</v>
      </c>
    </row>
    <row r="9751" spans="1:32" x14ac:dyDescent="0.3">
      <c r="A9751" t="s">
        <v>128</v>
      </c>
      <c r="B9751">
        <f t="shared" si="152"/>
        <v>89</v>
      </c>
      <c r="C9751" t="s">
        <v>74</v>
      </c>
      <c r="D9751" s="1">
        <v>46110</v>
      </c>
      <c r="E9751" t="s">
        <v>40</v>
      </c>
      <c r="AF9751">
        <f>IF(excel_project[[#This Row],[Total Messages]]&gt;0,1,0)</f>
        <v>0</v>
      </c>
    </row>
    <row r="9752" spans="1:32" x14ac:dyDescent="0.3">
      <c r="A9752" t="s">
        <v>128</v>
      </c>
      <c r="B9752">
        <f t="shared" si="152"/>
        <v>89</v>
      </c>
      <c r="C9752" t="s">
        <v>74</v>
      </c>
      <c r="D9752" s="1">
        <v>46111</v>
      </c>
      <c r="E9752" t="s">
        <v>30</v>
      </c>
      <c r="AF9752">
        <f>IF(excel_project[[#This Row],[Total Messages]]&gt;0,1,0)</f>
        <v>0</v>
      </c>
    </row>
    <row r="9753" spans="1:32" x14ac:dyDescent="0.3">
      <c r="A9753" t="s">
        <v>128</v>
      </c>
      <c r="B9753">
        <f t="shared" si="152"/>
        <v>89</v>
      </c>
      <c r="C9753" t="s">
        <v>74</v>
      </c>
      <c r="D9753" s="1">
        <v>46112</v>
      </c>
      <c r="E9753" t="s">
        <v>34</v>
      </c>
      <c r="AF9753">
        <f>IF(excel_project[[#This Row],[Total Messages]]&gt;0,1,0)</f>
        <v>0</v>
      </c>
    </row>
    <row r="9754" spans="1:32" x14ac:dyDescent="0.3">
      <c r="A9754" t="s">
        <v>128</v>
      </c>
      <c r="B9754">
        <f t="shared" si="152"/>
        <v>89</v>
      </c>
      <c r="C9754" t="s">
        <v>74</v>
      </c>
      <c r="D9754" s="1">
        <v>46113</v>
      </c>
      <c r="E9754" t="s">
        <v>35</v>
      </c>
      <c r="AF9754">
        <f>IF(excel_project[[#This Row],[Total Messages]]&gt;0,1,0)</f>
        <v>0</v>
      </c>
    </row>
    <row r="9755" spans="1:32" x14ac:dyDescent="0.3">
      <c r="A9755" t="s">
        <v>128</v>
      </c>
      <c r="B9755">
        <f t="shared" si="152"/>
        <v>89</v>
      </c>
      <c r="C9755" t="s">
        <v>74</v>
      </c>
      <c r="D9755" s="1">
        <v>46114</v>
      </c>
      <c r="E9755" t="s">
        <v>36</v>
      </c>
      <c r="AF9755">
        <f>IF(excel_project[[#This Row],[Total Messages]]&gt;0,1,0)</f>
        <v>0</v>
      </c>
    </row>
    <row r="9756" spans="1:32" x14ac:dyDescent="0.3">
      <c r="A9756" t="s">
        <v>128</v>
      </c>
      <c r="B9756">
        <f t="shared" si="152"/>
        <v>89</v>
      </c>
      <c r="C9756" t="s">
        <v>74</v>
      </c>
      <c r="D9756" s="1">
        <v>46115</v>
      </c>
      <c r="E9756" t="s">
        <v>38</v>
      </c>
      <c r="AF9756">
        <f>IF(excel_project[[#This Row],[Total Messages]]&gt;0,1,0)</f>
        <v>0</v>
      </c>
    </row>
    <row r="9757" spans="1:32" x14ac:dyDescent="0.3">
      <c r="A9757" t="s">
        <v>128</v>
      </c>
      <c r="B9757">
        <f t="shared" si="152"/>
        <v>89</v>
      </c>
      <c r="C9757" t="s">
        <v>74</v>
      </c>
      <c r="D9757" s="1">
        <v>46116</v>
      </c>
      <c r="E9757" t="s">
        <v>39</v>
      </c>
      <c r="AF9757">
        <f>IF(excel_project[[#This Row],[Total Messages]]&gt;0,1,0)</f>
        <v>0</v>
      </c>
    </row>
    <row r="9758" spans="1:32" x14ac:dyDescent="0.3">
      <c r="A9758" t="s">
        <v>128</v>
      </c>
      <c r="B9758">
        <f t="shared" si="152"/>
        <v>89</v>
      </c>
      <c r="C9758" t="s">
        <v>74</v>
      </c>
      <c r="D9758" s="1">
        <v>46117</v>
      </c>
      <c r="E9758" t="s">
        <v>40</v>
      </c>
      <c r="AF9758">
        <f>IF(excel_project[[#This Row],[Total Messages]]&gt;0,1,0)</f>
        <v>0</v>
      </c>
    </row>
    <row r="9759" spans="1:32" x14ac:dyDescent="0.3">
      <c r="A9759" t="s">
        <v>128</v>
      </c>
      <c r="B9759">
        <f t="shared" si="152"/>
        <v>89</v>
      </c>
      <c r="C9759" t="s">
        <v>74</v>
      </c>
      <c r="D9759" s="1">
        <v>46118</v>
      </c>
      <c r="E9759" t="s">
        <v>30</v>
      </c>
      <c r="AF9759">
        <f>IF(excel_project[[#This Row],[Total Messages]]&gt;0,1,0)</f>
        <v>0</v>
      </c>
    </row>
    <row r="9760" spans="1:32" x14ac:dyDescent="0.3">
      <c r="A9760" t="s">
        <v>128</v>
      </c>
      <c r="B9760">
        <f t="shared" si="152"/>
        <v>89</v>
      </c>
      <c r="C9760" t="s">
        <v>74</v>
      </c>
      <c r="D9760" s="1">
        <v>46119</v>
      </c>
      <c r="E9760" t="s">
        <v>34</v>
      </c>
      <c r="AF9760">
        <f>IF(excel_project[[#This Row],[Total Messages]]&gt;0,1,0)</f>
        <v>0</v>
      </c>
    </row>
    <row r="9761" spans="1:32" x14ac:dyDescent="0.3">
      <c r="A9761" t="s">
        <v>128</v>
      </c>
      <c r="B9761">
        <f t="shared" si="152"/>
        <v>89</v>
      </c>
      <c r="C9761" t="s">
        <v>74</v>
      </c>
      <c r="D9761" s="1">
        <v>46120</v>
      </c>
      <c r="E9761" t="s">
        <v>35</v>
      </c>
      <c r="AF9761">
        <f>IF(excel_project[[#This Row],[Total Messages]]&gt;0,1,0)</f>
        <v>0</v>
      </c>
    </row>
    <row r="9762" spans="1:32" x14ac:dyDescent="0.3">
      <c r="A9762" t="s">
        <v>128</v>
      </c>
      <c r="B9762">
        <f t="shared" si="152"/>
        <v>89</v>
      </c>
      <c r="C9762" t="s">
        <v>74</v>
      </c>
      <c r="D9762" s="1">
        <v>46121</v>
      </c>
      <c r="E9762" t="s">
        <v>36</v>
      </c>
      <c r="AF9762">
        <f>IF(excel_project[[#This Row],[Total Messages]]&gt;0,1,0)</f>
        <v>0</v>
      </c>
    </row>
    <row r="9763" spans="1:32" x14ac:dyDescent="0.3">
      <c r="A9763" t="s">
        <v>128</v>
      </c>
      <c r="B9763">
        <f t="shared" si="152"/>
        <v>89</v>
      </c>
      <c r="C9763" t="s">
        <v>74</v>
      </c>
      <c r="D9763" s="1">
        <v>46122</v>
      </c>
      <c r="E9763" t="s">
        <v>38</v>
      </c>
      <c r="AF9763">
        <f>IF(excel_project[[#This Row],[Total Messages]]&gt;0,1,0)</f>
        <v>0</v>
      </c>
    </row>
    <row r="9764" spans="1:32" x14ac:dyDescent="0.3">
      <c r="A9764" t="s">
        <v>128</v>
      </c>
      <c r="B9764">
        <f t="shared" si="152"/>
        <v>89</v>
      </c>
      <c r="C9764" t="s">
        <v>74</v>
      </c>
      <c r="D9764" s="1">
        <v>46123</v>
      </c>
      <c r="E9764" t="s">
        <v>39</v>
      </c>
      <c r="AF9764">
        <f>IF(excel_project[[#This Row],[Total Messages]]&gt;0,1,0)</f>
        <v>0</v>
      </c>
    </row>
    <row r="9765" spans="1:32" x14ac:dyDescent="0.3">
      <c r="A9765" t="s">
        <v>128</v>
      </c>
      <c r="B9765">
        <f t="shared" si="152"/>
        <v>89</v>
      </c>
      <c r="C9765" t="s">
        <v>74</v>
      </c>
      <c r="D9765" s="1">
        <v>46124</v>
      </c>
      <c r="E9765" t="s">
        <v>40</v>
      </c>
      <c r="AF9765">
        <f>IF(excel_project[[#This Row],[Total Messages]]&gt;0,1,0)</f>
        <v>0</v>
      </c>
    </row>
    <row r="9766" spans="1:32" x14ac:dyDescent="0.3">
      <c r="A9766" t="s">
        <v>128</v>
      </c>
      <c r="B9766">
        <f t="shared" si="152"/>
        <v>89</v>
      </c>
      <c r="C9766" t="s">
        <v>74</v>
      </c>
      <c r="D9766" s="1">
        <v>46125</v>
      </c>
      <c r="E9766" t="s">
        <v>30</v>
      </c>
      <c r="AF9766">
        <f>IF(excel_project[[#This Row],[Total Messages]]&gt;0,1,0)</f>
        <v>0</v>
      </c>
    </row>
    <row r="9767" spans="1:32" x14ac:dyDescent="0.3">
      <c r="A9767" t="s">
        <v>128</v>
      </c>
      <c r="B9767">
        <f t="shared" si="152"/>
        <v>89</v>
      </c>
      <c r="C9767" t="s">
        <v>74</v>
      </c>
      <c r="D9767" s="1">
        <v>46126</v>
      </c>
      <c r="E9767" t="s">
        <v>34</v>
      </c>
      <c r="AF9767">
        <f>IF(excel_project[[#This Row],[Total Messages]]&gt;0,1,0)</f>
        <v>0</v>
      </c>
    </row>
    <row r="9768" spans="1:32" x14ac:dyDescent="0.3">
      <c r="A9768" t="s">
        <v>128</v>
      </c>
      <c r="B9768">
        <f t="shared" si="152"/>
        <v>89</v>
      </c>
      <c r="C9768" t="s">
        <v>74</v>
      </c>
      <c r="D9768" s="1">
        <v>46127</v>
      </c>
      <c r="E9768" t="s">
        <v>35</v>
      </c>
      <c r="AF9768">
        <f>IF(excel_project[[#This Row],[Total Messages]]&gt;0,1,0)</f>
        <v>0</v>
      </c>
    </row>
    <row r="9769" spans="1:32" x14ac:dyDescent="0.3">
      <c r="A9769" t="s">
        <v>128</v>
      </c>
      <c r="B9769">
        <f t="shared" si="152"/>
        <v>89</v>
      </c>
      <c r="C9769" t="s">
        <v>74</v>
      </c>
      <c r="D9769" s="1">
        <v>46128</v>
      </c>
      <c r="E9769" t="s">
        <v>36</v>
      </c>
      <c r="AF9769">
        <f>IF(excel_project[[#This Row],[Total Messages]]&gt;0,1,0)</f>
        <v>0</v>
      </c>
    </row>
    <row r="9770" spans="1:32" x14ac:dyDescent="0.3">
      <c r="A9770" t="s">
        <v>128</v>
      </c>
      <c r="B9770">
        <f t="shared" si="152"/>
        <v>89</v>
      </c>
      <c r="C9770" t="s">
        <v>74</v>
      </c>
      <c r="D9770" s="1">
        <v>46129</v>
      </c>
      <c r="E9770" t="s">
        <v>38</v>
      </c>
      <c r="AF9770">
        <f>IF(excel_project[[#This Row],[Total Messages]]&gt;0,1,0)</f>
        <v>0</v>
      </c>
    </row>
    <row r="9771" spans="1:32" x14ac:dyDescent="0.3">
      <c r="A9771" t="s">
        <v>128</v>
      </c>
      <c r="B9771">
        <f t="shared" si="152"/>
        <v>89</v>
      </c>
      <c r="C9771" t="s">
        <v>74</v>
      </c>
      <c r="D9771" s="1">
        <v>46130</v>
      </c>
      <c r="E9771" t="s">
        <v>39</v>
      </c>
      <c r="AF9771">
        <f>IF(excel_project[[#This Row],[Total Messages]]&gt;0,1,0)</f>
        <v>0</v>
      </c>
    </row>
    <row r="9772" spans="1:32" x14ac:dyDescent="0.3">
      <c r="A9772" t="s">
        <v>128</v>
      </c>
      <c r="B9772">
        <f t="shared" si="152"/>
        <v>89</v>
      </c>
      <c r="C9772" t="s">
        <v>74</v>
      </c>
      <c r="D9772" s="1">
        <v>46131</v>
      </c>
      <c r="E9772" t="s">
        <v>40</v>
      </c>
      <c r="AF9772">
        <f>IF(excel_project[[#This Row],[Total Messages]]&gt;0,1,0)</f>
        <v>0</v>
      </c>
    </row>
    <row r="9773" spans="1:32" x14ac:dyDescent="0.3">
      <c r="A9773" t="s">
        <v>128</v>
      </c>
      <c r="B9773">
        <f t="shared" si="152"/>
        <v>89</v>
      </c>
      <c r="C9773" t="s">
        <v>74</v>
      </c>
      <c r="D9773" s="1">
        <v>46132</v>
      </c>
      <c r="E9773" t="s">
        <v>30</v>
      </c>
      <c r="AF9773">
        <f>IF(excel_project[[#This Row],[Total Messages]]&gt;0,1,0)</f>
        <v>0</v>
      </c>
    </row>
    <row r="9774" spans="1:32" x14ac:dyDescent="0.3">
      <c r="A9774" t="s">
        <v>128</v>
      </c>
      <c r="B9774">
        <f t="shared" si="152"/>
        <v>89</v>
      </c>
      <c r="C9774" t="s">
        <v>74</v>
      </c>
      <c r="D9774" s="1">
        <v>46133</v>
      </c>
      <c r="E9774" t="s">
        <v>34</v>
      </c>
      <c r="AF9774">
        <f>IF(excel_project[[#This Row],[Total Messages]]&gt;0,1,0)</f>
        <v>0</v>
      </c>
    </row>
    <row r="9775" spans="1:32" x14ac:dyDescent="0.3">
      <c r="A9775" t="s">
        <v>128</v>
      </c>
      <c r="B9775">
        <f t="shared" si="152"/>
        <v>89</v>
      </c>
      <c r="C9775" t="s">
        <v>74</v>
      </c>
      <c r="D9775" s="1">
        <v>46134</v>
      </c>
      <c r="E9775" t="s">
        <v>35</v>
      </c>
      <c r="AF9775">
        <f>IF(excel_project[[#This Row],[Total Messages]]&gt;0,1,0)</f>
        <v>0</v>
      </c>
    </row>
    <row r="9776" spans="1:32" x14ac:dyDescent="0.3">
      <c r="A9776" t="s">
        <v>128</v>
      </c>
      <c r="B9776">
        <f t="shared" si="152"/>
        <v>89</v>
      </c>
      <c r="C9776" t="s">
        <v>74</v>
      </c>
      <c r="D9776" s="1">
        <v>46135</v>
      </c>
      <c r="E9776" t="s">
        <v>36</v>
      </c>
      <c r="AF9776">
        <f>IF(excel_project[[#This Row],[Total Messages]]&gt;0,1,0)</f>
        <v>0</v>
      </c>
    </row>
    <row r="9777" spans="1:32" x14ac:dyDescent="0.3">
      <c r="A9777" t="s">
        <v>128</v>
      </c>
      <c r="B9777">
        <f t="shared" si="152"/>
        <v>89</v>
      </c>
      <c r="C9777" t="s">
        <v>74</v>
      </c>
      <c r="D9777" s="1">
        <v>46136</v>
      </c>
      <c r="E9777" t="s">
        <v>38</v>
      </c>
      <c r="AF9777">
        <f>IF(excel_project[[#This Row],[Total Messages]]&gt;0,1,0)</f>
        <v>0</v>
      </c>
    </row>
    <row r="9778" spans="1:32" x14ac:dyDescent="0.3">
      <c r="A9778" t="s">
        <v>128</v>
      </c>
      <c r="B9778">
        <f t="shared" si="152"/>
        <v>89</v>
      </c>
      <c r="C9778" t="s">
        <v>74</v>
      </c>
      <c r="D9778" s="1">
        <v>46137</v>
      </c>
      <c r="E9778" t="s">
        <v>39</v>
      </c>
      <c r="AF9778">
        <f>IF(excel_project[[#This Row],[Total Messages]]&gt;0,1,0)</f>
        <v>0</v>
      </c>
    </row>
    <row r="9779" spans="1:32" x14ac:dyDescent="0.3">
      <c r="A9779" t="s">
        <v>128</v>
      </c>
      <c r="B9779">
        <f t="shared" si="152"/>
        <v>89</v>
      </c>
      <c r="C9779" t="s">
        <v>74</v>
      </c>
      <c r="D9779" s="1">
        <v>46138</v>
      </c>
      <c r="E9779" t="s">
        <v>40</v>
      </c>
      <c r="AF9779">
        <f>IF(excel_project[[#This Row],[Total Messages]]&gt;0,1,0)</f>
        <v>0</v>
      </c>
    </row>
    <row r="9780" spans="1:32" x14ac:dyDescent="0.3">
      <c r="A9780" t="s">
        <v>128</v>
      </c>
      <c r="B9780">
        <f t="shared" si="152"/>
        <v>89</v>
      </c>
      <c r="C9780" t="s">
        <v>74</v>
      </c>
      <c r="D9780" s="1">
        <v>46139</v>
      </c>
      <c r="E9780" t="s">
        <v>30</v>
      </c>
      <c r="AF9780">
        <f>IF(excel_project[[#This Row],[Total Messages]]&gt;0,1,0)</f>
        <v>0</v>
      </c>
    </row>
    <row r="9781" spans="1:32" x14ac:dyDescent="0.3">
      <c r="A9781" t="s">
        <v>128</v>
      </c>
      <c r="B9781">
        <f t="shared" si="152"/>
        <v>89</v>
      </c>
      <c r="C9781" t="s">
        <v>74</v>
      </c>
      <c r="D9781" s="1">
        <v>46140</v>
      </c>
      <c r="E9781" t="s">
        <v>34</v>
      </c>
      <c r="AF9781">
        <f>IF(excel_project[[#This Row],[Total Messages]]&gt;0,1,0)</f>
        <v>0</v>
      </c>
    </row>
    <row r="9782" spans="1:32" x14ac:dyDescent="0.3">
      <c r="A9782" t="s">
        <v>128</v>
      </c>
      <c r="B9782">
        <f t="shared" si="152"/>
        <v>89</v>
      </c>
      <c r="C9782" t="s">
        <v>74</v>
      </c>
      <c r="D9782" s="1">
        <v>46141</v>
      </c>
      <c r="E9782" t="s">
        <v>35</v>
      </c>
      <c r="F9782">
        <v>18</v>
      </c>
      <c r="G9782">
        <v>8</v>
      </c>
      <c r="H9782">
        <v>10</v>
      </c>
      <c r="I9782" t="s">
        <v>37</v>
      </c>
      <c r="J9782" t="s">
        <v>31</v>
      </c>
      <c r="AF9782">
        <f>IF(excel_project[[#This Row],[Total Messages]]&gt;0,1,0)</f>
        <v>1</v>
      </c>
    </row>
    <row r="9783" spans="1:32" x14ac:dyDescent="0.3">
      <c r="A9783" t="s">
        <v>128</v>
      </c>
      <c r="B9783">
        <f t="shared" si="152"/>
        <v>89</v>
      </c>
      <c r="C9783" t="s">
        <v>74</v>
      </c>
      <c r="D9783" s="1">
        <v>46142</v>
      </c>
      <c r="E9783" t="s">
        <v>36</v>
      </c>
      <c r="AF9783">
        <f>IF(excel_project[[#This Row],[Total Messages]]&gt;0,1,0)</f>
        <v>0</v>
      </c>
    </row>
    <row r="9784" spans="1:32" x14ac:dyDescent="0.3">
      <c r="A9784" t="s">
        <v>128</v>
      </c>
      <c r="B9784">
        <f t="shared" si="152"/>
        <v>89</v>
      </c>
      <c r="C9784" t="s">
        <v>74</v>
      </c>
      <c r="D9784" s="1">
        <v>46143</v>
      </c>
      <c r="E9784" t="s">
        <v>38</v>
      </c>
      <c r="AF9784">
        <f>IF(excel_project[[#This Row],[Total Messages]]&gt;0,1,0)</f>
        <v>0</v>
      </c>
    </row>
    <row r="9785" spans="1:32" x14ac:dyDescent="0.3">
      <c r="A9785" t="s">
        <v>128</v>
      </c>
      <c r="B9785">
        <f t="shared" si="152"/>
        <v>89</v>
      </c>
      <c r="C9785" t="s">
        <v>74</v>
      </c>
      <c r="D9785" s="1">
        <v>46144</v>
      </c>
      <c r="E9785" t="s">
        <v>39</v>
      </c>
      <c r="AF9785">
        <f>IF(excel_project[[#This Row],[Total Messages]]&gt;0,1,0)</f>
        <v>0</v>
      </c>
    </row>
    <row r="9786" spans="1:32" x14ac:dyDescent="0.3">
      <c r="A9786" t="s">
        <v>128</v>
      </c>
      <c r="B9786">
        <f t="shared" si="152"/>
        <v>89</v>
      </c>
      <c r="C9786" t="s">
        <v>74</v>
      </c>
      <c r="D9786" s="1">
        <v>46145</v>
      </c>
      <c r="E9786" t="s">
        <v>40</v>
      </c>
      <c r="AF9786">
        <f>IF(excel_project[[#This Row],[Total Messages]]&gt;0,1,0)</f>
        <v>0</v>
      </c>
    </row>
    <row r="9787" spans="1:32" x14ac:dyDescent="0.3">
      <c r="A9787" t="s">
        <v>128</v>
      </c>
      <c r="B9787">
        <f t="shared" si="152"/>
        <v>89</v>
      </c>
      <c r="C9787" t="s">
        <v>74</v>
      </c>
      <c r="D9787" s="1">
        <v>46146</v>
      </c>
      <c r="E9787" t="s">
        <v>30</v>
      </c>
      <c r="AF9787">
        <f>IF(excel_project[[#This Row],[Total Messages]]&gt;0,1,0)</f>
        <v>0</v>
      </c>
    </row>
    <row r="9788" spans="1:32" x14ac:dyDescent="0.3">
      <c r="A9788" t="s">
        <v>128</v>
      </c>
      <c r="B9788">
        <f t="shared" si="152"/>
        <v>89</v>
      </c>
      <c r="C9788" t="s">
        <v>74</v>
      </c>
      <c r="D9788" s="1">
        <v>46147</v>
      </c>
      <c r="E9788" t="s">
        <v>34</v>
      </c>
      <c r="AF9788">
        <f>IF(excel_project[[#This Row],[Total Messages]]&gt;0,1,0)</f>
        <v>0</v>
      </c>
    </row>
    <row r="9789" spans="1:32" x14ac:dyDescent="0.3">
      <c r="A9789" t="s">
        <v>128</v>
      </c>
      <c r="B9789">
        <f t="shared" si="152"/>
        <v>89</v>
      </c>
      <c r="C9789" t="s">
        <v>74</v>
      </c>
      <c r="D9789" s="1">
        <v>46148</v>
      </c>
      <c r="E9789" t="s">
        <v>35</v>
      </c>
      <c r="AF9789">
        <f>IF(excel_project[[#This Row],[Total Messages]]&gt;0,1,0)</f>
        <v>0</v>
      </c>
    </row>
    <row r="9790" spans="1:32" x14ac:dyDescent="0.3">
      <c r="A9790" t="s">
        <v>128</v>
      </c>
      <c r="B9790">
        <f t="shared" si="152"/>
        <v>89</v>
      </c>
      <c r="C9790" t="s">
        <v>74</v>
      </c>
      <c r="D9790" s="1">
        <v>46149</v>
      </c>
      <c r="E9790" t="s">
        <v>36</v>
      </c>
      <c r="AF9790">
        <f>IF(excel_project[[#This Row],[Total Messages]]&gt;0,1,0)</f>
        <v>0</v>
      </c>
    </row>
    <row r="9791" spans="1:32" x14ac:dyDescent="0.3">
      <c r="A9791" t="s">
        <v>128</v>
      </c>
      <c r="B9791">
        <f t="shared" si="152"/>
        <v>89</v>
      </c>
      <c r="C9791" t="s">
        <v>74</v>
      </c>
      <c r="D9791" s="1">
        <v>46150</v>
      </c>
      <c r="E9791" t="s">
        <v>38</v>
      </c>
      <c r="AF9791">
        <f>IF(excel_project[[#This Row],[Total Messages]]&gt;0,1,0)</f>
        <v>0</v>
      </c>
    </row>
    <row r="9792" spans="1:32" x14ac:dyDescent="0.3">
      <c r="A9792" t="s">
        <v>130</v>
      </c>
      <c r="B9792">
        <f t="shared" si="152"/>
        <v>90</v>
      </c>
      <c r="C9792" t="s">
        <v>33</v>
      </c>
      <c r="D9792" s="1">
        <v>46041</v>
      </c>
      <c r="E9792" t="s">
        <v>30</v>
      </c>
      <c r="AF9792">
        <f>IF(excel_project[[#This Row],[Total Messages]]&gt;0,1,0)</f>
        <v>0</v>
      </c>
    </row>
    <row r="9793" spans="1:32" x14ac:dyDescent="0.3">
      <c r="A9793" t="s">
        <v>130</v>
      </c>
      <c r="B9793">
        <f t="shared" si="152"/>
        <v>90</v>
      </c>
      <c r="C9793" t="s">
        <v>33</v>
      </c>
      <c r="D9793" s="1">
        <v>46042</v>
      </c>
      <c r="E9793" t="s">
        <v>34</v>
      </c>
      <c r="AF9793">
        <f>IF(excel_project[[#This Row],[Total Messages]]&gt;0,1,0)</f>
        <v>0</v>
      </c>
    </row>
    <row r="9794" spans="1:32" x14ac:dyDescent="0.3">
      <c r="A9794" t="s">
        <v>130</v>
      </c>
      <c r="B9794">
        <f t="shared" ref="B9794:B9857" si="153">VALUE(LEFT(A9794,LEN(A9794)-1))</f>
        <v>90</v>
      </c>
      <c r="C9794" t="s">
        <v>33</v>
      </c>
      <c r="D9794" s="1">
        <v>46043</v>
      </c>
      <c r="E9794" t="s">
        <v>35</v>
      </c>
      <c r="AF9794">
        <f>IF(excel_project[[#This Row],[Total Messages]]&gt;0,1,0)</f>
        <v>0</v>
      </c>
    </row>
    <row r="9795" spans="1:32" x14ac:dyDescent="0.3">
      <c r="A9795" t="s">
        <v>130</v>
      </c>
      <c r="B9795">
        <f t="shared" si="153"/>
        <v>90</v>
      </c>
      <c r="C9795" t="s">
        <v>33</v>
      </c>
      <c r="D9795" s="1">
        <v>46044</v>
      </c>
      <c r="E9795" t="s">
        <v>36</v>
      </c>
      <c r="AF9795">
        <f>IF(excel_project[[#This Row],[Total Messages]]&gt;0,1,0)</f>
        <v>0</v>
      </c>
    </row>
    <row r="9796" spans="1:32" x14ac:dyDescent="0.3">
      <c r="A9796" t="s">
        <v>130</v>
      </c>
      <c r="B9796">
        <f t="shared" si="153"/>
        <v>90</v>
      </c>
      <c r="C9796" t="s">
        <v>33</v>
      </c>
      <c r="D9796" s="1">
        <v>46045</v>
      </c>
      <c r="E9796" t="s">
        <v>38</v>
      </c>
      <c r="AF9796">
        <f>IF(excel_project[[#This Row],[Total Messages]]&gt;0,1,0)</f>
        <v>0</v>
      </c>
    </row>
    <row r="9797" spans="1:32" x14ac:dyDescent="0.3">
      <c r="A9797" t="s">
        <v>130</v>
      </c>
      <c r="B9797">
        <f t="shared" si="153"/>
        <v>90</v>
      </c>
      <c r="C9797" t="s">
        <v>33</v>
      </c>
      <c r="D9797" s="1">
        <v>46046</v>
      </c>
      <c r="E9797" t="s">
        <v>39</v>
      </c>
      <c r="AF9797">
        <f>IF(excel_project[[#This Row],[Total Messages]]&gt;0,1,0)</f>
        <v>0</v>
      </c>
    </row>
    <row r="9798" spans="1:32" x14ac:dyDescent="0.3">
      <c r="A9798" t="s">
        <v>130</v>
      </c>
      <c r="B9798">
        <f t="shared" si="153"/>
        <v>90</v>
      </c>
      <c r="C9798" t="s">
        <v>33</v>
      </c>
      <c r="D9798" s="1">
        <v>46047</v>
      </c>
      <c r="E9798" t="s">
        <v>40</v>
      </c>
      <c r="AF9798">
        <f>IF(excel_project[[#This Row],[Total Messages]]&gt;0,1,0)</f>
        <v>0</v>
      </c>
    </row>
    <row r="9799" spans="1:32" x14ac:dyDescent="0.3">
      <c r="A9799" t="s">
        <v>130</v>
      </c>
      <c r="B9799">
        <f t="shared" si="153"/>
        <v>90</v>
      </c>
      <c r="C9799" t="s">
        <v>33</v>
      </c>
      <c r="D9799" s="1">
        <v>46048</v>
      </c>
      <c r="E9799" t="s">
        <v>30</v>
      </c>
      <c r="AF9799">
        <f>IF(excel_project[[#This Row],[Total Messages]]&gt;0,1,0)</f>
        <v>0</v>
      </c>
    </row>
    <row r="9800" spans="1:32" x14ac:dyDescent="0.3">
      <c r="A9800" t="s">
        <v>130</v>
      </c>
      <c r="B9800">
        <f t="shared" si="153"/>
        <v>90</v>
      </c>
      <c r="C9800" t="s">
        <v>33</v>
      </c>
      <c r="D9800" s="1">
        <v>46049</v>
      </c>
      <c r="E9800" t="s">
        <v>34</v>
      </c>
      <c r="AF9800">
        <f>IF(excel_project[[#This Row],[Total Messages]]&gt;0,1,0)</f>
        <v>0</v>
      </c>
    </row>
    <row r="9801" spans="1:32" x14ac:dyDescent="0.3">
      <c r="A9801" t="s">
        <v>130</v>
      </c>
      <c r="B9801">
        <f t="shared" si="153"/>
        <v>90</v>
      </c>
      <c r="C9801" t="s">
        <v>33</v>
      </c>
      <c r="D9801" s="1">
        <v>46050</v>
      </c>
      <c r="E9801" t="s">
        <v>35</v>
      </c>
      <c r="AF9801">
        <f>IF(excel_project[[#This Row],[Total Messages]]&gt;0,1,0)</f>
        <v>0</v>
      </c>
    </row>
    <row r="9802" spans="1:32" x14ac:dyDescent="0.3">
      <c r="A9802" t="s">
        <v>130</v>
      </c>
      <c r="B9802">
        <f t="shared" si="153"/>
        <v>90</v>
      </c>
      <c r="C9802" t="s">
        <v>33</v>
      </c>
      <c r="D9802" s="1">
        <v>46051</v>
      </c>
      <c r="E9802" t="s">
        <v>36</v>
      </c>
      <c r="AF9802">
        <f>IF(excel_project[[#This Row],[Total Messages]]&gt;0,1,0)</f>
        <v>0</v>
      </c>
    </row>
    <row r="9803" spans="1:32" x14ac:dyDescent="0.3">
      <c r="A9803" t="s">
        <v>130</v>
      </c>
      <c r="B9803">
        <f t="shared" si="153"/>
        <v>90</v>
      </c>
      <c r="C9803" t="s">
        <v>33</v>
      </c>
      <c r="D9803" s="1">
        <v>46052</v>
      </c>
      <c r="E9803" t="s">
        <v>38</v>
      </c>
      <c r="AF9803">
        <f>IF(excel_project[[#This Row],[Total Messages]]&gt;0,1,0)</f>
        <v>0</v>
      </c>
    </row>
    <row r="9804" spans="1:32" x14ac:dyDescent="0.3">
      <c r="A9804" t="s">
        <v>130</v>
      </c>
      <c r="B9804">
        <f t="shared" si="153"/>
        <v>90</v>
      </c>
      <c r="C9804" t="s">
        <v>33</v>
      </c>
      <c r="D9804" s="1">
        <v>46053</v>
      </c>
      <c r="E9804" t="s">
        <v>39</v>
      </c>
      <c r="AF9804">
        <f>IF(excel_project[[#This Row],[Total Messages]]&gt;0,1,0)</f>
        <v>0</v>
      </c>
    </row>
    <row r="9805" spans="1:32" x14ac:dyDescent="0.3">
      <c r="A9805" t="s">
        <v>130</v>
      </c>
      <c r="B9805">
        <f t="shared" si="153"/>
        <v>90</v>
      </c>
      <c r="C9805" t="s">
        <v>33</v>
      </c>
      <c r="D9805" s="1">
        <v>46054</v>
      </c>
      <c r="E9805" t="s">
        <v>40</v>
      </c>
      <c r="AF9805">
        <f>IF(excel_project[[#This Row],[Total Messages]]&gt;0,1,0)</f>
        <v>0</v>
      </c>
    </row>
    <row r="9806" spans="1:32" x14ac:dyDescent="0.3">
      <c r="A9806" t="s">
        <v>130</v>
      </c>
      <c r="B9806">
        <f t="shared" si="153"/>
        <v>90</v>
      </c>
      <c r="C9806" t="s">
        <v>33</v>
      </c>
      <c r="D9806" s="1">
        <v>46055</v>
      </c>
      <c r="E9806" t="s">
        <v>30</v>
      </c>
      <c r="AF9806">
        <f>IF(excel_project[[#This Row],[Total Messages]]&gt;0,1,0)</f>
        <v>0</v>
      </c>
    </row>
    <row r="9807" spans="1:32" x14ac:dyDescent="0.3">
      <c r="A9807" t="s">
        <v>130</v>
      </c>
      <c r="B9807">
        <f t="shared" si="153"/>
        <v>90</v>
      </c>
      <c r="C9807" t="s">
        <v>33</v>
      </c>
      <c r="D9807" s="1">
        <v>46056</v>
      </c>
      <c r="E9807" t="s">
        <v>34</v>
      </c>
      <c r="AF9807">
        <f>IF(excel_project[[#This Row],[Total Messages]]&gt;0,1,0)</f>
        <v>0</v>
      </c>
    </row>
    <row r="9808" spans="1:32" x14ac:dyDescent="0.3">
      <c r="A9808" t="s">
        <v>130</v>
      </c>
      <c r="B9808">
        <f t="shared" si="153"/>
        <v>90</v>
      </c>
      <c r="C9808" t="s">
        <v>33</v>
      </c>
      <c r="D9808" s="1">
        <v>46057</v>
      </c>
      <c r="E9808" t="s">
        <v>35</v>
      </c>
      <c r="AF9808">
        <f>IF(excel_project[[#This Row],[Total Messages]]&gt;0,1,0)</f>
        <v>0</v>
      </c>
    </row>
    <row r="9809" spans="1:32" x14ac:dyDescent="0.3">
      <c r="A9809" t="s">
        <v>130</v>
      </c>
      <c r="B9809">
        <f t="shared" si="153"/>
        <v>90</v>
      </c>
      <c r="C9809" t="s">
        <v>33</v>
      </c>
      <c r="D9809" s="1">
        <v>46058</v>
      </c>
      <c r="E9809" t="s">
        <v>36</v>
      </c>
      <c r="AF9809">
        <f>IF(excel_project[[#This Row],[Total Messages]]&gt;0,1,0)</f>
        <v>0</v>
      </c>
    </row>
    <row r="9810" spans="1:32" x14ac:dyDescent="0.3">
      <c r="A9810" t="s">
        <v>130</v>
      </c>
      <c r="B9810">
        <f t="shared" si="153"/>
        <v>90</v>
      </c>
      <c r="C9810" t="s">
        <v>33</v>
      </c>
      <c r="D9810" s="1">
        <v>46059</v>
      </c>
      <c r="E9810" t="s">
        <v>38</v>
      </c>
      <c r="AF9810">
        <f>IF(excel_project[[#This Row],[Total Messages]]&gt;0,1,0)</f>
        <v>0</v>
      </c>
    </row>
    <row r="9811" spans="1:32" x14ac:dyDescent="0.3">
      <c r="A9811" t="s">
        <v>130</v>
      </c>
      <c r="B9811">
        <f t="shared" si="153"/>
        <v>90</v>
      </c>
      <c r="C9811" t="s">
        <v>33</v>
      </c>
      <c r="D9811" s="1">
        <v>46060</v>
      </c>
      <c r="E9811" t="s">
        <v>39</v>
      </c>
      <c r="AF9811">
        <f>IF(excel_project[[#This Row],[Total Messages]]&gt;0,1,0)</f>
        <v>0</v>
      </c>
    </row>
    <row r="9812" spans="1:32" x14ac:dyDescent="0.3">
      <c r="A9812" t="s">
        <v>130</v>
      </c>
      <c r="B9812">
        <f t="shared" si="153"/>
        <v>90</v>
      </c>
      <c r="C9812" t="s">
        <v>33</v>
      </c>
      <c r="D9812" s="1">
        <v>46061</v>
      </c>
      <c r="E9812" t="s">
        <v>40</v>
      </c>
      <c r="AF9812">
        <f>IF(excel_project[[#This Row],[Total Messages]]&gt;0,1,0)</f>
        <v>0</v>
      </c>
    </row>
    <row r="9813" spans="1:32" x14ac:dyDescent="0.3">
      <c r="A9813" t="s">
        <v>130</v>
      </c>
      <c r="B9813">
        <f t="shared" si="153"/>
        <v>90</v>
      </c>
      <c r="C9813" t="s">
        <v>33</v>
      </c>
      <c r="D9813" s="1">
        <v>46062</v>
      </c>
      <c r="E9813" t="s">
        <v>30</v>
      </c>
      <c r="AF9813">
        <f>IF(excel_project[[#This Row],[Total Messages]]&gt;0,1,0)</f>
        <v>0</v>
      </c>
    </row>
    <row r="9814" spans="1:32" x14ac:dyDescent="0.3">
      <c r="A9814" t="s">
        <v>130</v>
      </c>
      <c r="B9814">
        <f t="shared" si="153"/>
        <v>90</v>
      </c>
      <c r="C9814" t="s">
        <v>33</v>
      </c>
      <c r="D9814" s="1">
        <v>46063</v>
      </c>
      <c r="E9814" t="s">
        <v>34</v>
      </c>
      <c r="AF9814">
        <f>IF(excel_project[[#This Row],[Total Messages]]&gt;0,1,0)</f>
        <v>0</v>
      </c>
    </row>
    <row r="9815" spans="1:32" x14ac:dyDescent="0.3">
      <c r="A9815" t="s">
        <v>130</v>
      </c>
      <c r="B9815">
        <f t="shared" si="153"/>
        <v>90</v>
      </c>
      <c r="C9815" t="s">
        <v>33</v>
      </c>
      <c r="D9815" s="1">
        <v>46064</v>
      </c>
      <c r="E9815" t="s">
        <v>35</v>
      </c>
      <c r="AF9815">
        <f>IF(excel_project[[#This Row],[Total Messages]]&gt;0,1,0)</f>
        <v>0</v>
      </c>
    </row>
    <row r="9816" spans="1:32" x14ac:dyDescent="0.3">
      <c r="A9816" t="s">
        <v>130</v>
      </c>
      <c r="B9816">
        <f t="shared" si="153"/>
        <v>90</v>
      </c>
      <c r="C9816" t="s">
        <v>33</v>
      </c>
      <c r="D9816" s="1">
        <v>46065</v>
      </c>
      <c r="E9816" t="s">
        <v>36</v>
      </c>
      <c r="AF9816">
        <f>IF(excel_project[[#This Row],[Total Messages]]&gt;0,1,0)</f>
        <v>0</v>
      </c>
    </row>
    <row r="9817" spans="1:32" x14ac:dyDescent="0.3">
      <c r="A9817" t="s">
        <v>130</v>
      </c>
      <c r="B9817">
        <f t="shared" si="153"/>
        <v>90</v>
      </c>
      <c r="C9817" t="s">
        <v>33</v>
      </c>
      <c r="D9817" s="1">
        <v>46066</v>
      </c>
      <c r="E9817" t="s">
        <v>38</v>
      </c>
      <c r="AF9817">
        <f>IF(excel_project[[#This Row],[Total Messages]]&gt;0,1,0)</f>
        <v>0</v>
      </c>
    </row>
    <row r="9818" spans="1:32" x14ac:dyDescent="0.3">
      <c r="A9818" t="s">
        <v>130</v>
      </c>
      <c r="B9818">
        <f t="shared" si="153"/>
        <v>90</v>
      </c>
      <c r="C9818" t="s">
        <v>33</v>
      </c>
      <c r="D9818" s="1">
        <v>46067</v>
      </c>
      <c r="E9818" t="s">
        <v>39</v>
      </c>
      <c r="AF9818">
        <f>IF(excel_project[[#This Row],[Total Messages]]&gt;0,1,0)</f>
        <v>0</v>
      </c>
    </row>
    <row r="9819" spans="1:32" x14ac:dyDescent="0.3">
      <c r="A9819" t="s">
        <v>130</v>
      </c>
      <c r="B9819">
        <f t="shared" si="153"/>
        <v>90</v>
      </c>
      <c r="C9819" t="s">
        <v>33</v>
      </c>
      <c r="D9819" s="1">
        <v>46068</v>
      </c>
      <c r="E9819" t="s">
        <v>40</v>
      </c>
      <c r="AF9819">
        <f>IF(excel_project[[#This Row],[Total Messages]]&gt;0,1,0)</f>
        <v>0</v>
      </c>
    </row>
    <row r="9820" spans="1:32" x14ac:dyDescent="0.3">
      <c r="A9820" t="s">
        <v>130</v>
      </c>
      <c r="B9820">
        <f t="shared" si="153"/>
        <v>90</v>
      </c>
      <c r="C9820" t="s">
        <v>33</v>
      </c>
      <c r="D9820" s="1">
        <v>46069</v>
      </c>
      <c r="E9820" t="s">
        <v>30</v>
      </c>
      <c r="AF9820">
        <f>IF(excel_project[[#This Row],[Total Messages]]&gt;0,1,0)</f>
        <v>0</v>
      </c>
    </row>
    <row r="9821" spans="1:32" x14ac:dyDescent="0.3">
      <c r="A9821" t="s">
        <v>130</v>
      </c>
      <c r="B9821">
        <f t="shared" si="153"/>
        <v>90</v>
      </c>
      <c r="C9821" t="s">
        <v>33</v>
      </c>
      <c r="D9821" s="1">
        <v>46070</v>
      </c>
      <c r="E9821" t="s">
        <v>34</v>
      </c>
      <c r="AF9821">
        <f>IF(excel_project[[#This Row],[Total Messages]]&gt;0,1,0)</f>
        <v>0</v>
      </c>
    </row>
    <row r="9822" spans="1:32" x14ac:dyDescent="0.3">
      <c r="A9822" t="s">
        <v>130</v>
      </c>
      <c r="B9822">
        <f t="shared" si="153"/>
        <v>90</v>
      </c>
      <c r="C9822" t="s">
        <v>33</v>
      </c>
      <c r="D9822" s="1">
        <v>46071</v>
      </c>
      <c r="E9822" t="s">
        <v>35</v>
      </c>
      <c r="AF9822">
        <f>IF(excel_project[[#This Row],[Total Messages]]&gt;0,1,0)</f>
        <v>0</v>
      </c>
    </row>
    <row r="9823" spans="1:32" x14ac:dyDescent="0.3">
      <c r="A9823" t="s">
        <v>130</v>
      </c>
      <c r="B9823">
        <f t="shared" si="153"/>
        <v>90</v>
      </c>
      <c r="C9823" t="s">
        <v>33</v>
      </c>
      <c r="D9823" s="1">
        <v>46072</v>
      </c>
      <c r="E9823" t="s">
        <v>36</v>
      </c>
      <c r="AF9823">
        <f>IF(excel_project[[#This Row],[Total Messages]]&gt;0,1,0)</f>
        <v>0</v>
      </c>
    </row>
    <row r="9824" spans="1:32" x14ac:dyDescent="0.3">
      <c r="A9824" t="s">
        <v>130</v>
      </c>
      <c r="B9824">
        <f t="shared" si="153"/>
        <v>90</v>
      </c>
      <c r="C9824" t="s">
        <v>33</v>
      </c>
      <c r="D9824" s="1">
        <v>46073</v>
      </c>
      <c r="E9824" t="s">
        <v>38</v>
      </c>
      <c r="AF9824">
        <f>IF(excel_project[[#This Row],[Total Messages]]&gt;0,1,0)</f>
        <v>0</v>
      </c>
    </row>
    <row r="9825" spans="1:32" x14ac:dyDescent="0.3">
      <c r="A9825" t="s">
        <v>130</v>
      </c>
      <c r="B9825">
        <f t="shared" si="153"/>
        <v>90</v>
      </c>
      <c r="C9825" t="s">
        <v>33</v>
      </c>
      <c r="D9825" s="1">
        <v>46074</v>
      </c>
      <c r="E9825" t="s">
        <v>39</v>
      </c>
      <c r="AF9825">
        <f>IF(excel_project[[#This Row],[Total Messages]]&gt;0,1,0)</f>
        <v>0</v>
      </c>
    </row>
    <row r="9826" spans="1:32" x14ac:dyDescent="0.3">
      <c r="A9826" t="s">
        <v>130</v>
      </c>
      <c r="B9826">
        <f t="shared" si="153"/>
        <v>90</v>
      </c>
      <c r="C9826" t="s">
        <v>33</v>
      </c>
      <c r="D9826" s="1">
        <v>46075</v>
      </c>
      <c r="E9826" t="s">
        <v>40</v>
      </c>
      <c r="AF9826">
        <f>IF(excel_project[[#This Row],[Total Messages]]&gt;0,1,0)</f>
        <v>0</v>
      </c>
    </row>
    <row r="9827" spans="1:32" x14ac:dyDescent="0.3">
      <c r="A9827" t="s">
        <v>130</v>
      </c>
      <c r="B9827">
        <f t="shared" si="153"/>
        <v>90</v>
      </c>
      <c r="C9827" t="s">
        <v>33</v>
      </c>
      <c r="D9827" s="1">
        <v>46076</v>
      </c>
      <c r="E9827" t="s">
        <v>30</v>
      </c>
      <c r="AF9827">
        <f>IF(excel_project[[#This Row],[Total Messages]]&gt;0,1,0)</f>
        <v>0</v>
      </c>
    </row>
    <row r="9828" spans="1:32" x14ac:dyDescent="0.3">
      <c r="A9828" t="s">
        <v>130</v>
      </c>
      <c r="B9828">
        <f t="shared" si="153"/>
        <v>90</v>
      </c>
      <c r="C9828" t="s">
        <v>33</v>
      </c>
      <c r="D9828" s="1">
        <v>46077</v>
      </c>
      <c r="E9828" t="s">
        <v>34</v>
      </c>
      <c r="AF9828">
        <f>IF(excel_project[[#This Row],[Total Messages]]&gt;0,1,0)</f>
        <v>0</v>
      </c>
    </row>
    <row r="9829" spans="1:32" x14ac:dyDescent="0.3">
      <c r="A9829" t="s">
        <v>130</v>
      </c>
      <c r="B9829">
        <f t="shared" si="153"/>
        <v>90</v>
      </c>
      <c r="C9829" t="s">
        <v>33</v>
      </c>
      <c r="D9829" s="1">
        <v>46078</v>
      </c>
      <c r="E9829" t="s">
        <v>35</v>
      </c>
      <c r="AF9829">
        <f>IF(excel_project[[#This Row],[Total Messages]]&gt;0,1,0)</f>
        <v>0</v>
      </c>
    </row>
    <row r="9830" spans="1:32" x14ac:dyDescent="0.3">
      <c r="A9830" t="s">
        <v>130</v>
      </c>
      <c r="B9830">
        <f t="shared" si="153"/>
        <v>90</v>
      </c>
      <c r="C9830" t="s">
        <v>33</v>
      </c>
      <c r="D9830" s="1">
        <v>46079</v>
      </c>
      <c r="E9830" t="s">
        <v>36</v>
      </c>
      <c r="AF9830">
        <f>IF(excel_project[[#This Row],[Total Messages]]&gt;0,1,0)</f>
        <v>0</v>
      </c>
    </row>
    <row r="9831" spans="1:32" x14ac:dyDescent="0.3">
      <c r="A9831" t="s">
        <v>130</v>
      </c>
      <c r="B9831">
        <f t="shared" si="153"/>
        <v>90</v>
      </c>
      <c r="C9831" t="s">
        <v>33</v>
      </c>
      <c r="D9831" s="1">
        <v>46080</v>
      </c>
      <c r="E9831" t="s">
        <v>38</v>
      </c>
      <c r="AF9831">
        <f>IF(excel_project[[#This Row],[Total Messages]]&gt;0,1,0)</f>
        <v>0</v>
      </c>
    </row>
    <row r="9832" spans="1:32" x14ac:dyDescent="0.3">
      <c r="A9832" t="s">
        <v>130</v>
      </c>
      <c r="B9832">
        <f t="shared" si="153"/>
        <v>90</v>
      </c>
      <c r="C9832" t="s">
        <v>33</v>
      </c>
      <c r="D9832" s="1">
        <v>46081</v>
      </c>
      <c r="E9832" t="s">
        <v>39</v>
      </c>
      <c r="AF9832">
        <f>IF(excel_project[[#This Row],[Total Messages]]&gt;0,1,0)</f>
        <v>0</v>
      </c>
    </row>
    <row r="9833" spans="1:32" x14ac:dyDescent="0.3">
      <c r="A9833" t="s">
        <v>130</v>
      </c>
      <c r="B9833">
        <f t="shared" si="153"/>
        <v>90</v>
      </c>
      <c r="C9833" t="s">
        <v>33</v>
      </c>
      <c r="D9833" s="1">
        <v>46082</v>
      </c>
      <c r="E9833" t="s">
        <v>40</v>
      </c>
      <c r="AF9833">
        <f>IF(excel_project[[#This Row],[Total Messages]]&gt;0,1,0)</f>
        <v>0</v>
      </c>
    </row>
    <row r="9834" spans="1:32" x14ac:dyDescent="0.3">
      <c r="A9834" t="s">
        <v>130</v>
      </c>
      <c r="B9834">
        <f t="shared" si="153"/>
        <v>90</v>
      </c>
      <c r="C9834" t="s">
        <v>33</v>
      </c>
      <c r="D9834" s="1">
        <v>46083</v>
      </c>
      <c r="E9834" t="s">
        <v>30</v>
      </c>
      <c r="AF9834">
        <f>IF(excel_project[[#This Row],[Total Messages]]&gt;0,1,0)</f>
        <v>0</v>
      </c>
    </row>
    <row r="9835" spans="1:32" x14ac:dyDescent="0.3">
      <c r="A9835" t="s">
        <v>130</v>
      </c>
      <c r="B9835">
        <f t="shared" si="153"/>
        <v>90</v>
      </c>
      <c r="C9835" t="s">
        <v>33</v>
      </c>
      <c r="D9835" s="1">
        <v>46084</v>
      </c>
      <c r="E9835" t="s">
        <v>34</v>
      </c>
      <c r="AF9835">
        <f>IF(excel_project[[#This Row],[Total Messages]]&gt;0,1,0)</f>
        <v>0</v>
      </c>
    </row>
    <row r="9836" spans="1:32" x14ac:dyDescent="0.3">
      <c r="A9836" t="s">
        <v>130</v>
      </c>
      <c r="B9836">
        <f t="shared" si="153"/>
        <v>90</v>
      </c>
      <c r="C9836" t="s">
        <v>33</v>
      </c>
      <c r="D9836" s="1">
        <v>46085</v>
      </c>
      <c r="E9836" t="s">
        <v>35</v>
      </c>
      <c r="AF9836">
        <f>IF(excel_project[[#This Row],[Total Messages]]&gt;0,1,0)</f>
        <v>0</v>
      </c>
    </row>
    <row r="9837" spans="1:32" x14ac:dyDescent="0.3">
      <c r="A9837" t="s">
        <v>130</v>
      </c>
      <c r="B9837">
        <f t="shared" si="153"/>
        <v>90</v>
      </c>
      <c r="C9837" t="s">
        <v>33</v>
      </c>
      <c r="D9837" s="1">
        <v>46086</v>
      </c>
      <c r="E9837" t="s">
        <v>36</v>
      </c>
      <c r="AF9837">
        <f>IF(excel_project[[#This Row],[Total Messages]]&gt;0,1,0)</f>
        <v>0</v>
      </c>
    </row>
    <row r="9838" spans="1:32" x14ac:dyDescent="0.3">
      <c r="A9838" t="s">
        <v>130</v>
      </c>
      <c r="B9838">
        <f t="shared" si="153"/>
        <v>90</v>
      </c>
      <c r="C9838" t="s">
        <v>33</v>
      </c>
      <c r="D9838" s="1">
        <v>46087</v>
      </c>
      <c r="E9838" t="s">
        <v>38</v>
      </c>
      <c r="AF9838">
        <f>IF(excel_project[[#This Row],[Total Messages]]&gt;0,1,0)</f>
        <v>0</v>
      </c>
    </row>
    <row r="9839" spans="1:32" x14ac:dyDescent="0.3">
      <c r="A9839" t="s">
        <v>130</v>
      </c>
      <c r="B9839">
        <f t="shared" si="153"/>
        <v>90</v>
      </c>
      <c r="C9839" t="s">
        <v>33</v>
      </c>
      <c r="D9839" s="1">
        <v>46088</v>
      </c>
      <c r="E9839" t="s">
        <v>39</v>
      </c>
      <c r="AF9839">
        <f>IF(excel_project[[#This Row],[Total Messages]]&gt;0,1,0)</f>
        <v>0</v>
      </c>
    </row>
    <row r="9840" spans="1:32" x14ac:dyDescent="0.3">
      <c r="A9840" t="s">
        <v>130</v>
      </c>
      <c r="B9840">
        <f t="shared" si="153"/>
        <v>90</v>
      </c>
      <c r="C9840" t="s">
        <v>33</v>
      </c>
      <c r="D9840" s="1">
        <v>46089</v>
      </c>
      <c r="E9840" t="s">
        <v>40</v>
      </c>
      <c r="AF9840">
        <f>IF(excel_project[[#This Row],[Total Messages]]&gt;0,1,0)</f>
        <v>0</v>
      </c>
    </row>
    <row r="9841" spans="1:32" x14ac:dyDescent="0.3">
      <c r="A9841" t="s">
        <v>130</v>
      </c>
      <c r="B9841">
        <f t="shared" si="153"/>
        <v>90</v>
      </c>
      <c r="C9841" t="s">
        <v>33</v>
      </c>
      <c r="D9841" s="1">
        <v>46090</v>
      </c>
      <c r="E9841" t="s">
        <v>30</v>
      </c>
      <c r="AF9841">
        <f>IF(excel_project[[#This Row],[Total Messages]]&gt;0,1,0)</f>
        <v>0</v>
      </c>
    </row>
    <row r="9842" spans="1:32" x14ac:dyDescent="0.3">
      <c r="A9842" t="s">
        <v>130</v>
      </c>
      <c r="B9842">
        <f t="shared" si="153"/>
        <v>90</v>
      </c>
      <c r="C9842" t="s">
        <v>33</v>
      </c>
      <c r="D9842" s="1">
        <v>46091</v>
      </c>
      <c r="E9842" t="s">
        <v>34</v>
      </c>
      <c r="AF9842">
        <f>IF(excel_project[[#This Row],[Total Messages]]&gt;0,1,0)</f>
        <v>0</v>
      </c>
    </row>
    <row r="9843" spans="1:32" x14ac:dyDescent="0.3">
      <c r="A9843" t="s">
        <v>130</v>
      </c>
      <c r="B9843">
        <f t="shared" si="153"/>
        <v>90</v>
      </c>
      <c r="C9843" t="s">
        <v>33</v>
      </c>
      <c r="D9843" s="1">
        <v>46092</v>
      </c>
      <c r="E9843" t="s">
        <v>35</v>
      </c>
      <c r="AF9843">
        <f>IF(excel_project[[#This Row],[Total Messages]]&gt;0,1,0)</f>
        <v>0</v>
      </c>
    </row>
    <row r="9844" spans="1:32" x14ac:dyDescent="0.3">
      <c r="A9844" t="s">
        <v>130</v>
      </c>
      <c r="B9844">
        <f t="shared" si="153"/>
        <v>90</v>
      </c>
      <c r="C9844" t="s">
        <v>33</v>
      </c>
      <c r="D9844" s="1">
        <v>46093</v>
      </c>
      <c r="E9844" t="s">
        <v>36</v>
      </c>
      <c r="AF9844">
        <f>IF(excel_project[[#This Row],[Total Messages]]&gt;0,1,0)</f>
        <v>0</v>
      </c>
    </row>
    <row r="9845" spans="1:32" x14ac:dyDescent="0.3">
      <c r="A9845" t="s">
        <v>130</v>
      </c>
      <c r="B9845">
        <f t="shared" si="153"/>
        <v>90</v>
      </c>
      <c r="C9845" t="s">
        <v>33</v>
      </c>
      <c r="D9845" s="1">
        <v>46094</v>
      </c>
      <c r="E9845" t="s">
        <v>38</v>
      </c>
      <c r="AF9845">
        <f>IF(excel_project[[#This Row],[Total Messages]]&gt;0,1,0)</f>
        <v>0</v>
      </c>
    </row>
    <row r="9846" spans="1:32" x14ac:dyDescent="0.3">
      <c r="A9846" t="s">
        <v>130</v>
      </c>
      <c r="B9846">
        <f t="shared" si="153"/>
        <v>90</v>
      </c>
      <c r="C9846" t="s">
        <v>33</v>
      </c>
      <c r="D9846" s="1">
        <v>46095</v>
      </c>
      <c r="E9846" t="s">
        <v>39</v>
      </c>
      <c r="AF9846">
        <f>IF(excel_project[[#This Row],[Total Messages]]&gt;0,1,0)</f>
        <v>0</v>
      </c>
    </row>
    <row r="9847" spans="1:32" x14ac:dyDescent="0.3">
      <c r="A9847" t="s">
        <v>130</v>
      </c>
      <c r="B9847">
        <f t="shared" si="153"/>
        <v>90</v>
      </c>
      <c r="C9847" t="s">
        <v>33</v>
      </c>
      <c r="D9847" s="1">
        <v>46096</v>
      </c>
      <c r="E9847" t="s">
        <v>40</v>
      </c>
      <c r="AF9847">
        <f>IF(excel_project[[#This Row],[Total Messages]]&gt;0,1,0)</f>
        <v>0</v>
      </c>
    </row>
    <row r="9848" spans="1:32" x14ac:dyDescent="0.3">
      <c r="A9848" t="s">
        <v>130</v>
      </c>
      <c r="B9848">
        <f t="shared" si="153"/>
        <v>90</v>
      </c>
      <c r="C9848" t="s">
        <v>33</v>
      </c>
      <c r="D9848" s="1">
        <v>46097</v>
      </c>
      <c r="E9848" t="s">
        <v>30</v>
      </c>
      <c r="AF9848">
        <f>IF(excel_project[[#This Row],[Total Messages]]&gt;0,1,0)</f>
        <v>0</v>
      </c>
    </row>
    <row r="9849" spans="1:32" x14ac:dyDescent="0.3">
      <c r="A9849" t="s">
        <v>130</v>
      </c>
      <c r="B9849">
        <f t="shared" si="153"/>
        <v>90</v>
      </c>
      <c r="C9849" t="s">
        <v>33</v>
      </c>
      <c r="D9849" s="1">
        <v>46098</v>
      </c>
      <c r="E9849" t="s">
        <v>34</v>
      </c>
      <c r="AF9849">
        <f>IF(excel_project[[#This Row],[Total Messages]]&gt;0,1,0)</f>
        <v>0</v>
      </c>
    </row>
    <row r="9850" spans="1:32" x14ac:dyDescent="0.3">
      <c r="A9850" t="s">
        <v>130</v>
      </c>
      <c r="B9850">
        <f t="shared" si="153"/>
        <v>90</v>
      </c>
      <c r="C9850" t="s">
        <v>33</v>
      </c>
      <c r="D9850" s="1">
        <v>46099</v>
      </c>
      <c r="E9850" t="s">
        <v>35</v>
      </c>
      <c r="AF9850">
        <f>IF(excel_project[[#This Row],[Total Messages]]&gt;0,1,0)</f>
        <v>0</v>
      </c>
    </row>
    <row r="9851" spans="1:32" x14ac:dyDescent="0.3">
      <c r="A9851" t="s">
        <v>130</v>
      </c>
      <c r="B9851">
        <f t="shared" si="153"/>
        <v>90</v>
      </c>
      <c r="C9851" t="s">
        <v>33</v>
      </c>
      <c r="D9851" s="1">
        <v>46100</v>
      </c>
      <c r="E9851" t="s">
        <v>36</v>
      </c>
      <c r="AF9851">
        <f>IF(excel_project[[#This Row],[Total Messages]]&gt;0,1,0)</f>
        <v>0</v>
      </c>
    </row>
    <row r="9852" spans="1:32" x14ac:dyDescent="0.3">
      <c r="A9852" t="s">
        <v>130</v>
      </c>
      <c r="B9852">
        <f t="shared" si="153"/>
        <v>90</v>
      </c>
      <c r="C9852" t="s">
        <v>33</v>
      </c>
      <c r="D9852" s="1">
        <v>46101</v>
      </c>
      <c r="E9852" t="s">
        <v>38</v>
      </c>
      <c r="AF9852">
        <f>IF(excel_project[[#This Row],[Total Messages]]&gt;0,1,0)</f>
        <v>0</v>
      </c>
    </row>
    <row r="9853" spans="1:32" x14ac:dyDescent="0.3">
      <c r="A9853" t="s">
        <v>130</v>
      </c>
      <c r="B9853">
        <f t="shared" si="153"/>
        <v>90</v>
      </c>
      <c r="C9853" t="s">
        <v>33</v>
      </c>
      <c r="D9853" s="1">
        <v>46102</v>
      </c>
      <c r="E9853" t="s">
        <v>39</v>
      </c>
      <c r="AF9853">
        <f>IF(excel_project[[#This Row],[Total Messages]]&gt;0,1,0)</f>
        <v>0</v>
      </c>
    </row>
    <row r="9854" spans="1:32" x14ac:dyDescent="0.3">
      <c r="A9854" t="s">
        <v>130</v>
      </c>
      <c r="B9854">
        <f t="shared" si="153"/>
        <v>90</v>
      </c>
      <c r="C9854" t="s">
        <v>33</v>
      </c>
      <c r="D9854" s="1">
        <v>46103</v>
      </c>
      <c r="E9854" t="s">
        <v>40</v>
      </c>
      <c r="AF9854">
        <f>IF(excel_project[[#This Row],[Total Messages]]&gt;0,1,0)</f>
        <v>0</v>
      </c>
    </row>
    <row r="9855" spans="1:32" x14ac:dyDescent="0.3">
      <c r="A9855" t="s">
        <v>130</v>
      </c>
      <c r="B9855">
        <f t="shared" si="153"/>
        <v>90</v>
      </c>
      <c r="C9855" t="s">
        <v>33</v>
      </c>
      <c r="D9855" s="1">
        <v>46104</v>
      </c>
      <c r="E9855" t="s">
        <v>30</v>
      </c>
      <c r="AF9855">
        <f>IF(excel_project[[#This Row],[Total Messages]]&gt;0,1,0)</f>
        <v>0</v>
      </c>
    </row>
    <row r="9856" spans="1:32" x14ac:dyDescent="0.3">
      <c r="A9856" t="s">
        <v>130</v>
      </c>
      <c r="B9856">
        <f t="shared" si="153"/>
        <v>90</v>
      </c>
      <c r="C9856" t="s">
        <v>33</v>
      </c>
      <c r="D9856" s="1">
        <v>46105</v>
      </c>
      <c r="E9856" t="s">
        <v>34</v>
      </c>
      <c r="AF9856">
        <f>IF(excel_project[[#This Row],[Total Messages]]&gt;0,1,0)</f>
        <v>0</v>
      </c>
    </row>
    <row r="9857" spans="1:32" x14ac:dyDescent="0.3">
      <c r="A9857" t="s">
        <v>130</v>
      </c>
      <c r="B9857">
        <f t="shared" si="153"/>
        <v>90</v>
      </c>
      <c r="C9857" t="s">
        <v>33</v>
      </c>
      <c r="D9857" s="1">
        <v>46106</v>
      </c>
      <c r="E9857" t="s">
        <v>35</v>
      </c>
      <c r="AF9857">
        <f>IF(excel_project[[#This Row],[Total Messages]]&gt;0,1,0)</f>
        <v>0</v>
      </c>
    </row>
    <row r="9858" spans="1:32" x14ac:dyDescent="0.3">
      <c r="A9858" t="s">
        <v>130</v>
      </c>
      <c r="B9858">
        <f t="shared" ref="B9858:B9921" si="154">VALUE(LEFT(A9858,LEN(A9858)-1))</f>
        <v>90</v>
      </c>
      <c r="C9858" t="s">
        <v>33</v>
      </c>
      <c r="D9858" s="1">
        <v>46107</v>
      </c>
      <c r="E9858" t="s">
        <v>36</v>
      </c>
      <c r="AF9858">
        <f>IF(excel_project[[#This Row],[Total Messages]]&gt;0,1,0)</f>
        <v>0</v>
      </c>
    </row>
    <row r="9859" spans="1:32" x14ac:dyDescent="0.3">
      <c r="A9859" t="s">
        <v>130</v>
      </c>
      <c r="B9859">
        <f t="shared" si="154"/>
        <v>90</v>
      </c>
      <c r="C9859" t="s">
        <v>33</v>
      </c>
      <c r="D9859" s="1">
        <v>46108</v>
      </c>
      <c r="E9859" t="s">
        <v>38</v>
      </c>
      <c r="AF9859">
        <f>IF(excel_project[[#This Row],[Total Messages]]&gt;0,1,0)</f>
        <v>0</v>
      </c>
    </row>
    <row r="9860" spans="1:32" x14ac:dyDescent="0.3">
      <c r="A9860" t="s">
        <v>130</v>
      </c>
      <c r="B9860">
        <f t="shared" si="154"/>
        <v>90</v>
      </c>
      <c r="C9860" t="s">
        <v>33</v>
      </c>
      <c r="D9860" s="1">
        <v>46109</v>
      </c>
      <c r="E9860" t="s">
        <v>39</v>
      </c>
      <c r="AF9860">
        <f>IF(excel_project[[#This Row],[Total Messages]]&gt;0,1,0)</f>
        <v>0</v>
      </c>
    </row>
    <row r="9861" spans="1:32" x14ac:dyDescent="0.3">
      <c r="A9861" t="s">
        <v>130</v>
      </c>
      <c r="B9861">
        <f t="shared" si="154"/>
        <v>90</v>
      </c>
      <c r="C9861" t="s">
        <v>33</v>
      </c>
      <c r="D9861" s="1">
        <v>46110</v>
      </c>
      <c r="E9861" t="s">
        <v>40</v>
      </c>
      <c r="AF9861">
        <f>IF(excel_project[[#This Row],[Total Messages]]&gt;0,1,0)</f>
        <v>0</v>
      </c>
    </row>
    <row r="9862" spans="1:32" x14ac:dyDescent="0.3">
      <c r="A9862" t="s">
        <v>130</v>
      </c>
      <c r="B9862">
        <f t="shared" si="154"/>
        <v>90</v>
      </c>
      <c r="C9862" t="s">
        <v>33</v>
      </c>
      <c r="D9862" s="1">
        <v>46111</v>
      </c>
      <c r="E9862" t="s">
        <v>30</v>
      </c>
      <c r="AF9862">
        <f>IF(excel_project[[#This Row],[Total Messages]]&gt;0,1,0)</f>
        <v>0</v>
      </c>
    </row>
    <row r="9863" spans="1:32" x14ac:dyDescent="0.3">
      <c r="A9863" t="s">
        <v>130</v>
      </c>
      <c r="B9863">
        <f t="shared" si="154"/>
        <v>90</v>
      </c>
      <c r="C9863" t="s">
        <v>33</v>
      </c>
      <c r="D9863" s="1">
        <v>46112</v>
      </c>
      <c r="E9863" t="s">
        <v>34</v>
      </c>
      <c r="AF9863">
        <f>IF(excel_project[[#This Row],[Total Messages]]&gt;0,1,0)</f>
        <v>0</v>
      </c>
    </row>
    <row r="9864" spans="1:32" x14ac:dyDescent="0.3">
      <c r="A9864" t="s">
        <v>130</v>
      </c>
      <c r="B9864">
        <f t="shared" si="154"/>
        <v>90</v>
      </c>
      <c r="C9864" t="s">
        <v>33</v>
      </c>
      <c r="D9864" s="1">
        <v>46113</v>
      </c>
      <c r="E9864" t="s">
        <v>35</v>
      </c>
      <c r="AF9864">
        <f>IF(excel_project[[#This Row],[Total Messages]]&gt;0,1,0)</f>
        <v>0</v>
      </c>
    </row>
    <row r="9865" spans="1:32" x14ac:dyDescent="0.3">
      <c r="A9865" t="s">
        <v>130</v>
      </c>
      <c r="B9865">
        <f t="shared" si="154"/>
        <v>90</v>
      </c>
      <c r="C9865" t="s">
        <v>33</v>
      </c>
      <c r="D9865" s="1">
        <v>46114</v>
      </c>
      <c r="E9865" t="s">
        <v>36</v>
      </c>
      <c r="AF9865">
        <f>IF(excel_project[[#This Row],[Total Messages]]&gt;0,1,0)</f>
        <v>0</v>
      </c>
    </row>
    <row r="9866" spans="1:32" x14ac:dyDescent="0.3">
      <c r="A9866" t="s">
        <v>130</v>
      </c>
      <c r="B9866">
        <f t="shared" si="154"/>
        <v>90</v>
      </c>
      <c r="C9866" t="s">
        <v>33</v>
      </c>
      <c r="D9866" s="1">
        <v>46115</v>
      </c>
      <c r="E9866" t="s">
        <v>38</v>
      </c>
      <c r="AF9866">
        <f>IF(excel_project[[#This Row],[Total Messages]]&gt;0,1,0)</f>
        <v>0</v>
      </c>
    </row>
    <row r="9867" spans="1:32" x14ac:dyDescent="0.3">
      <c r="A9867" t="s">
        <v>130</v>
      </c>
      <c r="B9867">
        <f t="shared" si="154"/>
        <v>90</v>
      </c>
      <c r="C9867" t="s">
        <v>33</v>
      </c>
      <c r="D9867" s="1">
        <v>46116</v>
      </c>
      <c r="E9867" t="s">
        <v>39</v>
      </c>
      <c r="AF9867">
        <f>IF(excel_project[[#This Row],[Total Messages]]&gt;0,1,0)</f>
        <v>0</v>
      </c>
    </row>
    <row r="9868" spans="1:32" x14ac:dyDescent="0.3">
      <c r="A9868" t="s">
        <v>130</v>
      </c>
      <c r="B9868">
        <f t="shared" si="154"/>
        <v>90</v>
      </c>
      <c r="C9868" t="s">
        <v>33</v>
      </c>
      <c r="D9868" s="1">
        <v>46117</v>
      </c>
      <c r="E9868" t="s">
        <v>40</v>
      </c>
      <c r="AF9868">
        <f>IF(excel_project[[#This Row],[Total Messages]]&gt;0,1,0)</f>
        <v>0</v>
      </c>
    </row>
    <row r="9869" spans="1:32" x14ac:dyDescent="0.3">
      <c r="A9869" t="s">
        <v>130</v>
      </c>
      <c r="B9869">
        <f t="shared" si="154"/>
        <v>90</v>
      </c>
      <c r="C9869" t="s">
        <v>33</v>
      </c>
      <c r="D9869" s="1">
        <v>46118</v>
      </c>
      <c r="E9869" t="s">
        <v>30</v>
      </c>
      <c r="AF9869">
        <f>IF(excel_project[[#This Row],[Total Messages]]&gt;0,1,0)</f>
        <v>0</v>
      </c>
    </row>
    <row r="9870" spans="1:32" x14ac:dyDescent="0.3">
      <c r="A9870" t="s">
        <v>130</v>
      </c>
      <c r="B9870">
        <f t="shared" si="154"/>
        <v>90</v>
      </c>
      <c r="C9870" t="s">
        <v>33</v>
      </c>
      <c r="D9870" s="1">
        <v>46119</v>
      </c>
      <c r="E9870" t="s">
        <v>34</v>
      </c>
      <c r="AF9870">
        <f>IF(excel_project[[#This Row],[Total Messages]]&gt;0,1,0)</f>
        <v>0</v>
      </c>
    </row>
    <row r="9871" spans="1:32" x14ac:dyDescent="0.3">
      <c r="A9871" t="s">
        <v>130</v>
      </c>
      <c r="B9871">
        <f t="shared" si="154"/>
        <v>90</v>
      </c>
      <c r="C9871" t="s">
        <v>33</v>
      </c>
      <c r="D9871" s="1">
        <v>46120</v>
      </c>
      <c r="E9871" t="s">
        <v>35</v>
      </c>
      <c r="AF9871">
        <f>IF(excel_project[[#This Row],[Total Messages]]&gt;0,1,0)</f>
        <v>0</v>
      </c>
    </row>
    <row r="9872" spans="1:32" x14ac:dyDescent="0.3">
      <c r="A9872" t="s">
        <v>130</v>
      </c>
      <c r="B9872">
        <f t="shared" si="154"/>
        <v>90</v>
      </c>
      <c r="C9872" t="s">
        <v>33</v>
      </c>
      <c r="D9872" s="1">
        <v>46121</v>
      </c>
      <c r="E9872" t="s">
        <v>36</v>
      </c>
      <c r="AF9872">
        <f>IF(excel_project[[#This Row],[Total Messages]]&gt;0,1,0)</f>
        <v>0</v>
      </c>
    </row>
    <row r="9873" spans="1:32" x14ac:dyDescent="0.3">
      <c r="A9873" t="s">
        <v>130</v>
      </c>
      <c r="B9873">
        <f t="shared" si="154"/>
        <v>90</v>
      </c>
      <c r="C9873" t="s">
        <v>33</v>
      </c>
      <c r="D9873" s="1">
        <v>46122</v>
      </c>
      <c r="E9873" t="s">
        <v>38</v>
      </c>
      <c r="AF9873">
        <f>IF(excel_project[[#This Row],[Total Messages]]&gt;0,1,0)</f>
        <v>0</v>
      </c>
    </row>
    <row r="9874" spans="1:32" x14ac:dyDescent="0.3">
      <c r="A9874" t="s">
        <v>130</v>
      </c>
      <c r="B9874">
        <f t="shared" si="154"/>
        <v>90</v>
      </c>
      <c r="C9874" t="s">
        <v>33</v>
      </c>
      <c r="D9874" s="1">
        <v>46123</v>
      </c>
      <c r="E9874" t="s">
        <v>39</v>
      </c>
      <c r="AF9874">
        <f>IF(excel_project[[#This Row],[Total Messages]]&gt;0,1,0)</f>
        <v>0</v>
      </c>
    </row>
    <row r="9875" spans="1:32" x14ac:dyDescent="0.3">
      <c r="A9875" t="s">
        <v>130</v>
      </c>
      <c r="B9875">
        <f t="shared" si="154"/>
        <v>90</v>
      </c>
      <c r="C9875" t="s">
        <v>33</v>
      </c>
      <c r="D9875" s="1">
        <v>46124</v>
      </c>
      <c r="E9875" t="s">
        <v>40</v>
      </c>
      <c r="AF9875">
        <f>IF(excel_project[[#This Row],[Total Messages]]&gt;0,1,0)</f>
        <v>0</v>
      </c>
    </row>
    <row r="9876" spans="1:32" x14ac:dyDescent="0.3">
      <c r="A9876" t="s">
        <v>130</v>
      </c>
      <c r="B9876">
        <f t="shared" si="154"/>
        <v>90</v>
      </c>
      <c r="C9876" t="s">
        <v>33</v>
      </c>
      <c r="D9876" s="1">
        <v>46125</v>
      </c>
      <c r="E9876" t="s">
        <v>30</v>
      </c>
      <c r="AF9876">
        <f>IF(excel_project[[#This Row],[Total Messages]]&gt;0,1,0)</f>
        <v>0</v>
      </c>
    </row>
    <row r="9877" spans="1:32" x14ac:dyDescent="0.3">
      <c r="A9877" t="s">
        <v>130</v>
      </c>
      <c r="B9877">
        <f t="shared" si="154"/>
        <v>90</v>
      </c>
      <c r="C9877" t="s">
        <v>33</v>
      </c>
      <c r="D9877" s="1">
        <v>46126</v>
      </c>
      <c r="E9877" t="s">
        <v>34</v>
      </c>
      <c r="AF9877">
        <f>IF(excel_project[[#This Row],[Total Messages]]&gt;0,1,0)</f>
        <v>0</v>
      </c>
    </row>
    <row r="9878" spans="1:32" x14ac:dyDescent="0.3">
      <c r="A9878" t="s">
        <v>130</v>
      </c>
      <c r="B9878">
        <f t="shared" si="154"/>
        <v>90</v>
      </c>
      <c r="C9878" t="s">
        <v>33</v>
      </c>
      <c r="D9878" s="1">
        <v>46127</v>
      </c>
      <c r="E9878" t="s">
        <v>35</v>
      </c>
      <c r="AF9878">
        <f>IF(excel_project[[#This Row],[Total Messages]]&gt;0,1,0)</f>
        <v>0</v>
      </c>
    </row>
    <row r="9879" spans="1:32" x14ac:dyDescent="0.3">
      <c r="A9879" t="s">
        <v>130</v>
      </c>
      <c r="B9879">
        <f t="shared" si="154"/>
        <v>90</v>
      </c>
      <c r="C9879" t="s">
        <v>33</v>
      </c>
      <c r="D9879" s="1">
        <v>46128</v>
      </c>
      <c r="E9879" t="s">
        <v>36</v>
      </c>
      <c r="AF9879">
        <f>IF(excel_project[[#This Row],[Total Messages]]&gt;0,1,0)</f>
        <v>0</v>
      </c>
    </row>
    <row r="9880" spans="1:32" x14ac:dyDescent="0.3">
      <c r="A9880" t="s">
        <v>130</v>
      </c>
      <c r="B9880">
        <f t="shared" si="154"/>
        <v>90</v>
      </c>
      <c r="C9880" t="s">
        <v>33</v>
      </c>
      <c r="D9880" s="1">
        <v>46129</v>
      </c>
      <c r="E9880" t="s">
        <v>38</v>
      </c>
      <c r="AF9880">
        <f>IF(excel_project[[#This Row],[Total Messages]]&gt;0,1,0)</f>
        <v>0</v>
      </c>
    </row>
    <row r="9881" spans="1:32" x14ac:dyDescent="0.3">
      <c r="A9881" t="s">
        <v>130</v>
      </c>
      <c r="B9881">
        <f t="shared" si="154"/>
        <v>90</v>
      </c>
      <c r="C9881" t="s">
        <v>33</v>
      </c>
      <c r="D9881" s="1">
        <v>46130</v>
      </c>
      <c r="E9881" t="s">
        <v>39</v>
      </c>
      <c r="AF9881">
        <f>IF(excel_project[[#This Row],[Total Messages]]&gt;0,1,0)</f>
        <v>0</v>
      </c>
    </row>
    <row r="9882" spans="1:32" x14ac:dyDescent="0.3">
      <c r="A9882" t="s">
        <v>130</v>
      </c>
      <c r="B9882">
        <f t="shared" si="154"/>
        <v>90</v>
      </c>
      <c r="C9882" t="s">
        <v>33</v>
      </c>
      <c r="D9882" s="1">
        <v>46131</v>
      </c>
      <c r="E9882" t="s">
        <v>40</v>
      </c>
      <c r="AF9882">
        <f>IF(excel_project[[#This Row],[Total Messages]]&gt;0,1,0)</f>
        <v>0</v>
      </c>
    </row>
    <row r="9883" spans="1:32" x14ac:dyDescent="0.3">
      <c r="A9883" t="s">
        <v>130</v>
      </c>
      <c r="B9883">
        <f t="shared" si="154"/>
        <v>90</v>
      </c>
      <c r="C9883" t="s">
        <v>33</v>
      </c>
      <c r="D9883" s="1">
        <v>46132</v>
      </c>
      <c r="E9883" t="s">
        <v>30</v>
      </c>
      <c r="AF9883">
        <f>IF(excel_project[[#This Row],[Total Messages]]&gt;0,1,0)</f>
        <v>0</v>
      </c>
    </row>
    <row r="9884" spans="1:32" x14ac:dyDescent="0.3">
      <c r="A9884" t="s">
        <v>130</v>
      </c>
      <c r="B9884">
        <f t="shared" si="154"/>
        <v>90</v>
      </c>
      <c r="C9884" t="s">
        <v>33</v>
      </c>
      <c r="D9884" s="1">
        <v>46133</v>
      </c>
      <c r="E9884" t="s">
        <v>34</v>
      </c>
      <c r="AF9884">
        <f>IF(excel_project[[#This Row],[Total Messages]]&gt;0,1,0)</f>
        <v>0</v>
      </c>
    </row>
    <row r="9885" spans="1:32" x14ac:dyDescent="0.3">
      <c r="A9885" t="s">
        <v>130</v>
      </c>
      <c r="B9885">
        <f t="shared" si="154"/>
        <v>90</v>
      </c>
      <c r="C9885" t="s">
        <v>33</v>
      </c>
      <c r="D9885" s="1">
        <v>46134</v>
      </c>
      <c r="E9885" t="s">
        <v>35</v>
      </c>
      <c r="AF9885">
        <f>IF(excel_project[[#This Row],[Total Messages]]&gt;0,1,0)</f>
        <v>0</v>
      </c>
    </row>
    <row r="9886" spans="1:32" x14ac:dyDescent="0.3">
      <c r="A9886" t="s">
        <v>130</v>
      </c>
      <c r="B9886">
        <f t="shared" si="154"/>
        <v>90</v>
      </c>
      <c r="C9886" t="s">
        <v>33</v>
      </c>
      <c r="D9886" s="1">
        <v>46135</v>
      </c>
      <c r="E9886" t="s">
        <v>36</v>
      </c>
      <c r="AF9886">
        <f>IF(excel_project[[#This Row],[Total Messages]]&gt;0,1,0)</f>
        <v>0</v>
      </c>
    </row>
    <row r="9887" spans="1:32" x14ac:dyDescent="0.3">
      <c r="A9887" t="s">
        <v>130</v>
      </c>
      <c r="B9887">
        <f t="shared" si="154"/>
        <v>90</v>
      </c>
      <c r="C9887" t="s">
        <v>33</v>
      </c>
      <c r="D9887" s="1">
        <v>46136</v>
      </c>
      <c r="E9887" t="s">
        <v>38</v>
      </c>
      <c r="AF9887">
        <f>IF(excel_project[[#This Row],[Total Messages]]&gt;0,1,0)</f>
        <v>0</v>
      </c>
    </row>
    <row r="9888" spans="1:32" x14ac:dyDescent="0.3">
      <c r="A9888" t="s">
        <v>130</v>
      </c>
      <c r="B9888">
        <f t="shared" si="154"/>
        <v>90</v>
      </c>
      <c r="C9888" t="s">
        <v>33</v>
      </c>
      <c r="D9888" s="1">
        <v>46137</v>
      </c>
      <c r="E9888" t="s">
        <v>39</v>
      </c>
      <c r="AF9888">
        <f>IF(excel_project[[#This Row],[Total Messages]]&gt;0,1,0)</f>
        <v>0</v>
      </c>
    </row>
    <row r="9889" spans="1:32" x14ac:dyDescent="0.3">
      <c r="A9889" t="s">
        <v>130</v>
      </c>
      <c r="B9889">
        <f t="shared" si="154"/>
        <v>90</v>
      </c>
      <c r="C9889" t="s">
        <v>33</v>
      </c>
      <c r="D9889" s="1">
        <v>46138</v>
      </c>
      <c r="E9889" t="s">
        <v>40</v>
      </c>
      <c r="AF9889">
        <f>IF(excel_project[[#This Row],[Total Messages]]&gt;0,1,0)</f>
        <v>0</v>
      </c>
    </row>
    <row r="9890" spans="1:32" x14ac:dyDescent="0.3">
      <c r="A9890" t="s">
        <v>130</v>
      </c>
      <c r="B9890">
        <f t="shared" si="154"/>
        <v>90</v>
      </c>
      <c r="C9890" t="s">
        <v>33</v>
      </c>
      <c r="D9890" s="1">
        <v>46139</v>
      </c>
      <c r="E9890" t="s">
        <v>30</v>
      </c>
      <c r="AF9890">
        <f>IF(excel_project[[#This Row],[Total Messages]]&gt;0,1,0)</f>
        <v>0</v>
      </c>
    </row>
    <row r="9891" spans="1:32" x14ac:dyDescent="0.3">
      <c r="A9891" t="s">
        <v>130</v>
      </c>
      <c r="B9891">
        <f t="shared" si="154"/>
        <v>90</v>
      </c>
      <c r="C9891" t="s">
        <v>33</v>
      </c>
      <c r="D9891" s="1">
        <v>46140</v>
      </c>
      <c r="E9891" t="s">
        <v>34</v>
      </c>
      <c r="AF9891">
        <f>IF(excel_project[[#This Row],[Total Messages]]&gt;0,1,0)</f>
        <v>0</v>
      </c>
    </row>
    <row r="9892" spans="1:32" x14ac:dyDescent="0.3">
      <c r="A9892" t="s">
        <v>130</v>
      </c>
      <c r="B9892">
        <f t="shared" si="154"/>
        <v>90</v>
      </c>
      <c r="C9892" t="s">
        <v>33</v>
      </c>
      <c r="D9892" s="1">
        <v>46141</v>
      </c>
      <c r="E9892" t="s">
        <v>35</v>
      </c>
      <c r="AF9892">
        <f>IF(excel_project[[#This Row],[Total Messages]]&gt;0,1,0)</f>
        <v>0</v>
      </c>
    </row>
    <row r="9893" spans="1:32" x14ac:dyDescent="0.3">
      <c r="A9893" t="s">
        <v>130</v>
      </c>
      <c r="B9893">
        <f t="shared" si="154"/>
        <v>90</v>
      </c>
      <c r="C9893" t="s">
        <v>33</v>
      </c>
      <c r="D9893" s="1">
        <v>46142</v>
      </c>
      <c r="E9893" t="s">
        <v>36</v>
      </c>
      <c r="AF9893">
        <f>IF(excel_project[[#This Row],[Total Messages]]&gt;0,1,0)</f>
        <v>0</v>
      </c>
    </row>
    <row r="9894" spans="1:32" x14ac:dyDescent="0.3">
      <c r="A9894" t="s">
        <v>130</v>
      </c>
      <c r="B9894">
        <f t="shared" si="154"/>
        <v>90</v>
      </c>
      <c r="C9894" t="s">
        <v>33</v>
      </c>
      <c r="D9894" s="1">
        <v>46143</v>
      </c>
      <c r="E9894" t="s">
        <v>38</v>
      </c>
      <c r="AF9894">
        <f>IF(excel_project[[#This Row],[Total Messages]]&gt;0,1,0)</f>
        <v>0</v>
      </c>
    </row>
    <row r="9895" spans="1:32" x14ac:dyDescent="0.3">
      <c r="A9895" t="s">
        <v>130</v>
      </c>
      <c r="B9895">
        <f t="shared" si="154"/>
        <v>90</v>
      </c>
      <c r="C9895" t="s">
        <v>33</v>
      </c>
      <c r="D9895" s="1">
        <v>46144</v>
      </c>
      <c r="E9895" t="s">
        <v>39</v>
      </c>
      <c r="AF9895">
        <f>IF(excel_project[[#This Row],[Total Messages]]&gt;0,1,0)</f>
        <v>0</v>
      </c>
    </row>
    <row r="9896" spans="1:32" x14ac:dyDescent="0.3">
      <c r="A9896" t="s">
        <v>130</v>
      </c>
      <c r="B9896">
        <f t="shared" si="154"/>
        <v>90</v>
      </c>
      <c r="C9896" t="s">
        <v>33</v>
      </c>
      <c r="D9896" s="1">
        <v>46145</v>
      </c>
      <c r="E9896" t="s">
        <v>40</v>
      </c>
      <c r="AF9896">
        <f>IF(excel_project[[#This Row],[Total Messages]]&gt;0,1,0)</f>
        <v>0</v>
      </c>
    </row>
    <row r="9897" spans="1:32" x14ac:dyDescent="0.3">
      <c r="A9897" t="s">
        <v>130</v>
      </c>
      <c r="B9897">
        <f t="shared" si="154"/>
        <v>90</v>
      </c>
      <c r="C9897" t="s">
        <v>33</v>
      </c>
      <c r="D9897" s="1">
        <v>46146</v>
      </c>
      <c r="E9897" t="s">
        <v>30</v>
      </c>
      <c r="AF9897">
        <f>IF(excel_project[[#This Row],[Total Messages]]&gt;0,1,0)</f>
        <v>0</v>
      </c>
    </row>
    <row r="9898" spans="1:32" x14ac:dyDescent="0.3">
      <c r="A9898" t="s">
        <v>130</v>
      </c>
      <c r="B9898">
        <f t="shared" si="154"/>
        <v>90</v>
      </c>
      <c r="C9898" t="s">
        <v>33</v>
      </c>
      <c r="D9898" s="1">
        <v>46147</v>
      </c>
      <c r="E9898" t="s">
        <v>34</v>
      </c>
      <c r="AF9898">
        <f>IF(excel_project[[#This Row],[Total Messages]]&gt;0,1,0)</f>
        <v>0</v>
      </c>
    </row>
    <row r="9899" spans="1:32" x14ac:dyDescent="0.3">
      <c r="A9899" t="s">
        <v>130</v>
      </c>
      <c r="B9899">
        <f t="shared" si="154"/>
        <v>90</v>
      </c>
      <c r="C9899" t="s">
        <v>33</v>
      </c>
      <c r="D9899" s="1">
        <v>46148</v>
      </c>
      <c r="E9899" t="s">
        <v>35</v>
      </c>
      <c r="AF9899">
        <f>IF(excel_project[[#This Row],[Total Messages]]&gt;0,1,0)</f>
        <v>0</v>
      </c>
    </row>
    <row r="9900" spans="1:32" x14ac:dyDescent="0.3">
      <c r="A9900" t="s">
        <v>130</v>
      </c>
      <c r="B9900">
        <f t="shared" si="154"/>
        <v>90</v>
      </c>
      <c r="C9900" t="s">
        <v>33</v>
      </c>
      <c r="D9900" s="1">
        <v>46149</v>
      </c>
      <c r="E9900" t="s">
        <v>36</v>
      </c>
      <c r="F9900">
        <v>2</v>
      </c>
      <c r="G9900">
        <v>1</v>
      </c>
      <c r="H9900">
        <v>1</v>
      </c>
      <c r="I9900" t="s">
        <v>31</v>
      </c>
      <c r="J9900" t="s">
        <v>37</v>
      </c>
      <c r="AF9900">
        <f>IF(excel_project[[#This Row],[Total Messages]]&gt;0,1,0)</f>
        <v>1</v>
      </c>
    </row>
    <row r="9901" spans="1:32" x14ac:dyDescent="0.3">
      <c r="A9901" t="s">
        <v>130</v>
      </c>
      <c r="B9901">
        <f t="shared" si="154"/>
        <v>90</v>
      </c>
      <c r="C9901" t="s">
        <v>33</v>
      </c>
      <c r="D9901" s="1">
        <v>46150</v>
      </c>
      <c r="E9901" t="s">
        <v>38</v>
      </c>
      <c r="AF9901">
        <f>IF(excel_project[[#This Row],[Total Messages]]&gt;0,1,0)</f>
        <v>0</v>
      </c>
    </row>
    <row r="9902" spans="1:32" x14ac:dyDescent="0.3">
      <c r="A9902" t="s">
        <v>131</v>
      </c>
      <c r="B9902">
        <f t="shared" si="154"/>
        <v>91</v>
      </c>
      <c r="C9902" t="s">
        <v>33</v>
      </c>
      <c r="D9902" s="1">
        <v>46041</v>
      </c>
      <c r="E9902" t="s">
        <v>30</v>
      </c>
      <c r="AF9902">
        <f>IF(excel_project[[#This Row],[Total Messages]]&gt;0,1,0)</f>
        <v>0</v>
      </c>
    </row>
    <row r="9903" spans="1:32" x14ac:dyDescent="0.3">
      <c r="A9903" t="s">
        <v>131</v>
      </c>
      <c r="B9903">
        <f t="shared" si="154"/>
        <v>91</v>
      </c>
      <c r="C9903" t="s">
        <v>33</v>
      </c>
      <c r="D9903" s="1">
        <v>46042</v>
      </c>
      <c r="E9903" t="s">
        <v>34</v>
      </c>
      <c r="AF9903">
        <f>IF(excel_project[[#This Row],[Total Messages]]&gt;0,1,0)</f>
        <v>0</v>
      </c>
    </row>
    <row r="9904" spans="1:32" x14ac:dyDescent="0.3">
      <c r="A9904" t="s">
        <v>131</v>
      </c>
      <c r="B9904">
        <f t="shared" si="154"/>
        <v>91</v>
      </c>
      <c r="C9904" t="s">
        <v>33</v>
      </c>
      <c r="D9904" s="1">
        <v>46043</v>
      </c>
      <c r="E9904" t="s">
        <v>35</v>
      </c>
      <c r="AF9904">
        <f>IF(excel_project[[#This Row],[Total Messages]]&gt;0,1,0)</f>
        <v>0</v>
      </c>
    </row>
    <row r="9905" spans="1:32" x14ac:dyDescent="0.3">
      <c r="A9905" t="s">
        <v>131</v>
      </c>
      <c r="B9905">
        <f t="shared" si="154"/>
        <v>91</v>
      </c>
      <c r="C9905" t="s">
        <v>33</v>
      </c>
      <c r="D9905" s="1">
        <v>46044</v>
      </c>
      <c r="E9905" t="s">
        <v>36</v>
      </c>
      <c r="AF9905">
        <f>IF(excel_project[[#This Row],[Total Messages]]&gt;0,1,0)</f>
        <v>0</v>
      </c>
    </row>
    <row r="9906" spans="1:32" x14ac:dyDescent="0.3">
      <c r="A9906" t="s">
        <v>131</v>
      </c>
      <c r="B9906">
        <f t="shared" si="154"/>
        <v>91</v>
      </c>
      <c r="C9906" t="s">
        <v>33</v>
      </c>
      <c r="D9906" s="1">
        <v>46045</v>
      </c>
      <c r="E9906" t="s">
        <v>38</v>
      </c>
      <c r="AF9906">
        <f>IF(excel_project[[#This Row],[Total Messages]]&gt;0,1,0)</f>
        <v>0</v>
      </c>
    </row>
    <row r="9907" spans="1:32" x14ac:dyDescent="0.3">
      <c r="A9907" t="s">
        <v>131</v>
      </c>
      <c r="B9907">
        <f t="shared" si="154"/>
        <v>91</v>
      </c>
      <c r="C9907" t="s">
        <v>33</v>
      </c>
      <c r="D9907" s="1">
        <v>46046</v>
      </c>
      <c r="E9907" t="s">
        <v>39</v>
      </c>
      <c r="AF9907">
        <f>IF(excel_project[[#This Row],[Total Messages]]&gt;0,1,0)</f>
        <v>0</v>
      </c>
    </row>
    <row r="9908" spans="1:32" x14ac:dyDescent="0.3">
      <c r="A9908" t="s">
        <v>131</v>
      </c>
      <c r="B9908">
        <f t="shared" si="154"/>
        <v>91</v>
      </c>
      <c r="C9908" t="s">
        <v>33</v>
      </c>
      <c r="D9908" s="1">
        <v>46047</v>
      </c>
      <c r="E9908" t="s">
        <v>40</v>
      </c>
      <c r="AF9908">
        <f>IF(excel_project[[#This Row],[Total Messages]]&gt;0,1,0)</f>
        <v>0</v>
      </c>
    </row>
    <row r="9909" spans="1:32" x14ac:dyDescent="0.3">
      <c r="A9909" t="s">
        <v>131</v>
      </c>
      <c r="B9909">
        <f t="shared" si="154"/>
        <v>91</v>
      </c>
      <c r="C9909" t="s">
        <v>33</v>
      </c>
      <c r="D9909" s="1">
        <v>46048</v>
      </c>
      <c r="E9909" t="s">
        <v>30</v>
      </c>
      <c r="AF9909">
        <f>IF(excel_project[[#This Row],[Total Messages]]&gt;0,1,0)</f>
        <v>0</v>
      </c>
    </row>
    <row r="9910" spans="1:32" x14ac:dyDescent="0.3">
      <c r="A9910" t="s">
        <v>131</v>
      </c>
      <c r="B9910">
        <f t="shared" si="154"/>
        <v>91</v>
      </c>
      <c r="C9910" t="s">
        <v>33</v>
      </c>
      <c r="D9910" s="1">
        <v>46049</v>
      </c>
      <c r="E9910" t="s">
        <v>34</v>
      </c>
      <c r="AF9910">
        <f>IF(excel_project[[#This Row],[Total Messages]]&gt;0,1,0)</f>
        <v>0</v>
      </c>
    </row>
    <row r="9911" spans="1:32" x14ac:dyDescent="0.3">
      <c r="A9911" t="s">
        <v>131</v>
      </c>
      <c r="B9911">
        <f t="shared" si="154"/>
        <v>91</v>
      </c>
      <c r="C9911" t="s">
        <v>33</v>
      </c>
      <c r="D9911" s="1">
        <v>46050</v>
      </c>
      <c r="E9911" t="s">
        <v>35</v>
      </c>
      <c r="AF9911">
        <f>IF(excel_project[[#This Row],[Total Messages]]&gt;0,1,0)</f>
        <v>0</v>
      </c>
    </row>
    <row r="9912" spans="1:32" x14ac:dyDescent="0.3">
      <c r="A9912" t="s">
        <v>131</v>
      </c>
      <c r="B9912">
        <f t="shared" si="154"/>
        <v>91</v>
      </c>
      <c r="C9912" t="s">
        <v>33</v>
      </c>
      <c r="D9912" s="1">
        <v>46051</v>
      </c>
      <c r="E9912" t="s">
        <v>36</v>
      </c>
      <c r="AF9912">
        <f>IF(excel_project[[#This Row],[Total Messages]]&gt;0,1,0)</f>
        <v>0</v>
      </c>
    </row>
    <row r="9913" spans="1:32" x14ac:dyDescent="0.3">
      <c r="A9913" t="s">
        <v>131</v>
      </c>
      <c r="B9913">
        <f t="shared" si="154"/>
        <v>91</v>
      </c>
      <c r="C9913" t="s">
        <v>33</v>
      </c>
      <c r="D9913" s="1">
        <v>46052</v>
      </c>
      <c r="E9913" t="s">
        <v>38</v>
      </c>
      <c r="AF9913">
        <f>IF(excel_project[[#This Row],[Total Messages]]&gt;0,1,0)</f>
        <v>0</v>
      </c>
    </row>
    <row r="9914" spans="1:32" x14ac:dyDescent="0.3">
      <c r="A9914" t="s">
        <v>131</v>
      </c>
      <c r="B9914">
        <f t="shared" si="154"/>
        <v>91</v>
      </c>
      <c r="C9914" t="s">
        <v>33</v>
      </c>
      <c r="D9914" s="1">
        <v>46053</v>
      </c>
      <c r="E9914" t="s">
        <v>39</v>
      </c>
      <c r="AF9914">
        <f>IF(excel_project[[#This Row],[Total Messages]]&gt;0,1,0)</f>
        <v>0</v>
      </c>
    </row>
    <row r="9915" spans="1:32" x14ac:dyDescent="0.3">
      <c r="A9915" t="s">
        <v>131</v>
      </c>
      <c r="B9915">
        <f t="shared" si="154"/>
        <v>91</v>
      </c>
      <c r="C9915" t="s">
        <v>33</v>
      </c>
      <c r="D9915" s="1">
        <v>46054</v>
      </c>
      <c r="E9915" t="s">
        <v>40</v>
      </c>
      <c r="AF9915">
        <f>IF(excel_project[[#This Row],[Total Messages]]&gt;0,1,0)</f>
        <v>0</v>
      </c>
    </row>
    <row r="9916" spans="1:32" x14ac:dyDescent="0.3">
      <c r="A9916" t="s">
        <v>131</v>
      </c>
      <c r="B9916">
        <f t="shared" si="154"/>
        <v>91</v>
      </c>
      <c r="C9916" t="s">
        <v>33</v>
      </c>
      <c r="D9916" s="1">
        <v>46055</v>
      </c>
      <c r="E9916" t="s">
        <v>30</v>
      </c>
      <c r="AF9916">
        <f>IF(excel_project[[#This Row],[Total Messages]]&gt;0,1,0)</f>
        <v>0</v>
      </c>
    </row>
    <row r="9917" spans="1:32" x14ac:dyDescent="0.3">
      <c r="A9917" t="s">
        <v>131</v>
      </c>
      <c r="B9917">
        <f t="shared" si="154"/>
        <v>91</v>
      </c>
      <c r="C9917" t="s">
        <v>33</v>
      </c>
      <c r="D9917" s="1">
        <v>46056</v>
      </c>
      <c r="E9917" t="s">
        <v>34</v>
      </c>
      <c r="AF9917">
        <f>IF(excel_project[[#This Row],[Total Messages]]&gt;0,1,0)</f>
        <v>0</v>
      </c>
    </row>
    <row r="9918" spans="1:32" x14ac:dyDescent="0.3">
      <c r="A9918" t="s">
        <v>131</v>
      </c>
      <c r="B9918">
        <f t="shared" si="154"/>
        <v>91</v>
      </c>
      <c r="C9918" t="s">
        <v>33</v>
      </c>
      <c r="D9918" s="1">
        <v>46057</v>
      </c>
      <c r="E9918" t="s">
        <v>35</v>
      </c>
      <c r="AF9918">
        <f>IF(excel_project[[#This Row],[Total Messages]]&gt;0,1,0)</f>
        <v>0</v>
      </c>
    </row>
    <row r="9919" spans="1:32" x14ac:dyDescent="0.3">
      <c r="A9919" t="s">
        <v>131</v>
      </c>
      <c r="B9919">
        <f t="shared" si="154"/>
        <v>91</v>
      </c>
      <c r="C9919" t="s">
        <v>33</v>
      </c>
      <c r="D9919" s="1">
        <v>46058</v>
      </c>
      <c r="E9919" t="s">
        <v>36</v>
      </c>
      <c r="AF9919">
        <f>IF(excel_project[[#This Row],[Total Messages]]&gt;0,1,0)</f>
        <v>0</v>
      </c>
    </row>
    <row r="9920" spans="1:32" x14ac:dyDescent="0.3">
      <c r="A9920" t="s">
        <v>131</v>
      </c>
      <c r="B9920">
        <f t="shared" si="154"/>
        <v>91</v>
      </c>
      <c r="C9920" t="s">
        <v>33</v>
      </c>
      <c r="D9920" s="1">
        <v>46059</v>
      </c>
      <c r="E9920" t="s">
        <v>38</v>
      </c>
      <c r="AF9920">
        <f>IF(excel_project[[#This Row],[Total Messages]]&gt;0,1,0)</f>
        <v>0</v>
      </c>
    </row>
    <row r="9921" spans="1:32" x14ac:dyDescent="0.3">
      <c r="A9921" t="s">
        <v>131</v>
      </c>
      <c r="B9921">
        <f t="shared" si="154"/>
        <v>91</v>
      </c>
      <c r="C9921" t="s">
        <v>33</v>
      </c>
      <c r="D9921" s="1">
        <v>46060</v>
      </c>
      <c r="E9921" t="s">
        <v>39</v>
      </c>
      <c r="AF9921">
        <f>IF(excel_project[[#This Row],[Total Messages]]&gt;0,1,0)</f>
        <v>0</v>
      </c>
    </row>
    <row r="9922" spans="1:32" x14ac:dyDescent="0.3">
      <c r="A9922" t="s">
        <v>131</v>
      </c>
      <c r="B9922">
        <f t="shared" ref="B9922:B9985" si="155">VALUE(LEFT(A9922,LEN(A9922)-1))</f>
        <v>91</v>
      </c>
      <c r="C9922" t="s">
        <v>33</v>
      </c>
      <c r="D9922" s="1">
        <v>46061</v>
      </c>
      <c r="E9922" t="s">
        <v>40</v>
      </c>
      <c r="AF9922">
        <f>IF(excel_project[[#This Row],[Total Messages]]&gt;0,1,0)</f>
        <v>0</v>
      </c>
    </row>
    <row r="9923" spans="1:32" x14ac:dyDescent="0.3">
      <c r="A9923" t="s">
        <v>131</v>
      </c>
      <c r="B9923">
        <f t="shared" si="155"/>
        <v>91</v>
      </c>
      <c r="C9923" t="s">
        <v>33</v>
      </c>
      <c r="D9923" s="1">
        <v>46062</v>
      </c>
      <c r="E9923" t="s">
        <v>30</v>
      </c>
      <c r="AF9923">
        <f>IF(excel_project[[#This Row],[Total Messages]]&gt;0,1,0)</f>
        <v>0</v>
      </c>
    </row>
    <row r="9924" spans="1:32" x14ac:dyDescent="0.3">
      <c r="A9924" t="s">
        <v>131</v>
      </c>
      <c r="B9924">
        <f t="shared" si="155"/>
        <v>91</v>
      </c>
      <c r="C9924" t="s">
        <v>33</v>
      </c>
      <c r="D9924" s="1">
        <v>46063</v>
      </c>
      <c r="E9924" t="s">
        <v>34</v>
      </c>
      <c r="AF9924">
        <f>IF(excel_project[[#This Row],[Total Messages]]&gt;0,1,0)</f>
        <v>0</v>
      </c>
    </row>
    <row r="9925" spans="1:32" x14ac:dyDescent="0.3">
      <c r="A9925" t="s">
        <v>131</v>
      </c>
      <c r="B9925">
        <f t="shared" si="155"/>
        <v>91</v>
      </c>
      <c r="C9925" t="s">
        <v>33</v>
      </c>
      <c r="D9925" s="1">
        <v>46064</v>
      </c>
      <c r="E9925" t="s">
        <v>35</v>
      </c>
      <c r="AF9925">
        <f>IF(excel_project[[#This Row],[Total Messages]]&gt;0,1,0)</f>
        <v>0</v>
      </c>
    </row>
    <row r="9926" spans="1:32" x14ac:dyDescent="0.3">
      <c r="A9926" t="s">
        <v>131</v>
      </c>
      <c r="B9926">
        <f t="shared" si="155"/>
        <v>91</v>
      </c>
      <c r="C9926" t="s">
        <v>33</v>
      </c>
      <c r="D9926" s="1">
        <v>46065</v>
      </c>
      <c r="E9926" t="s">
        <v>36</v>
      </c>
      <c r="AF9926">
        <f>IF(excel_project[[#This Row],[Total Messages]]&gt;0,1,0)</f>
        <v>0</v>
      </c>
    </row>
    <row r="9927" spans="1:32" x14ac:dyDescent="0.3">
      <c r="A9927" t="s">
        <v>131</v>
      </c>
      <c r="B9927">
        <f t="shared" si="155"/>
        <v>91</v>
      </c>
      <c r="C9927" t="s">
        <v>33</v>
      </c>
      <c r="D9927" s="1">
        <v>46066</v>
      </c>
      <c r="E9927" t="s">
        <v>38</v>
      </c>
      <c r="AF9927">
        <f>IF(excel_project[[#This Row],[Total Messages]]&gt;0,1,0)</f>
        <v>0</v>
      </c>
    </row>
    <row r="9928" spans="1:32" x14ac:dyDescent="0.3">
      <c r="A9928" t="s">
        <v>131</v>
      </c>
      <c r="B9928">
        <f t="shared" si="155"/>
        <v>91</v>
      </c>
      <c r="C9928" t="s">
        <v>33</v>
      </c>
      <c r="D9928" s="1">
        <v>46067</v>
      </c>
      <c r="E9928" t="s">
        <v>39</v>
      </c>
      <c r="AF9928">
        <f>IF(excel_project[[#This Row],[Total Messages]]&gt;0,1,0)</f>
        <v>0</v>
      </c>
    </row>
    <row r="9929" spans="1:32" x14ac:dyDescent="0.3">
      <c r="A9929" t="s">
        <v>131</v>
      </c>
      <c r="B9929">
        <f t="shared" si="155"/>
        <v>91</v>
      </c>
      <c r="C9929" t="s">
        <v>33</v>
      </c>
      <c r="D9929" s="1">
        <v>46068</v>
      </c>
      <c r="E9929" t="s">
        <v>40</v>
      </c>
      <c r="AF9929">
        <f>IF(excel_project[[#This Row],[Total Messages]]&gt;0,1,0)</f>
        <v>0</v>
      </c>
    </row>
    <row r="9930" spans="1:32" x14ac:dyDescent="0.3">
      <c r="A9930" t="s">
        <v>131</v>
      </c>
      <c r="B9930">
        <f t="shared" si="155"/>
        <v>91</v>
      </c>
      <c r="C9930" t="s">
        <v>33</v>
      </c>
      <c r="D9930" s="1">
        <v>46069</v>
      </c>
      <c r="E9930" t="s">
        <v>30</v>
      </c>
      <c r="AF9930">
        <f>IF(excel_project[[#This Row],[Total Messages]]&gt;0,1,0)</f>
        <v>0</v>
      </c>
    </row>
    <row r="9931" spans="1:32" x14ac:dyDescent="0.3">
      <c r="A9931" t="s">
        <v>131</v>
      </c>
      <c r="B9931">
        <f t="shared" si="155"/>
        <v>91</v>
      </c>
      <c r="C9931" t="s">
        <v>33</v>
      </c>
      <c r="D9931" s="1">
        <v>46070</v>
      </c>
      <c r="E9931" t="s">
        <v>34</v>
      </c>
      <c r="AF9931">
        <f>IF(excel_project[[#This Row],[Total Messages]]&gt;0,1,0)</f>
        <v>0</v>
      </c>
    </row>
    <row r="9932" spans="1:32" x14ac:dyDescent="0.3">
      <c r="A9932" t="s">
        <v>131</v>
      </c>
      <c r="B9932">
        <f t="shared" si="155"/>
        <v>91</v>
      </c>
      <c r="C9932" t="s">
        <v>33</v>
      </c>
      <c r="D9932" s="1">
        <v>46071</v>
      </c>
      <c r="E9932" t="s">
        <v>35</v>
      </c>
      <c r="AF9932">
        <f>IF(excel_project[[#This Row],[Total Messages]]&gt;0,1,0)</f>
        <v>0</v>
      </c>
    </row>
    <row r="9933" spans="1:32" x14ac:dyDescent="0.3">
      <c r="A9933" t="s">
        <v>131</v>
      </c>
      <c r="B9933">
        <f t="shared" si="155"/>
        <v>91</v>
      </c>
      <c r="C9933" t="s">
        <v>33</v>
      </c>
      <c r="D9933" s="1">
        <v>46072</v>
      </c>
      <c r="E9933" t="s">
        <v>36</v>
      </c>
      <c r="AF9933">
        <f>IF(excel_project[[#This Row],[Total Messages]]&gt;0,1,0)</f>
        <v>0</v>
      </c>
    </row>
    <row r="9934" spans="1:32" x14ac:dyDescent="0.3">
      <c r="A9934" t="s">
        <v>131</v>
      </c>
      <c r="B9934">
        <f t="shared" si="155"/>
        <v>91</v>
      </c>
      <c r="C9934" t="s">
        <v>33</v>
      </c>
      <c r="D9934" s="1">
        <v>46073</v>
      </c>
      <c r="E9934" t="s">
        <v>38</v>
      </c>
      <c r="AF9934">
        <f>IF(excel_project[[#This Row],[Total Messages]]&gt;0,1,0)</f>
        <v>0</v>
      </c>
    </row>
    <row r="9935" spans="1:32" x14ac:dyDescent="0.3">
      <c r="A9935" t="s">
        <v>131</v>
      </c>
      <c r="B9935">
        <f t="shared" si="155"/>
        <v>91</v>
      </c>
      <c r="C9935" t="s">
        <v>33</v>
      </c>
      <c r="D9935" s="1">
        <v>46074</v>
      </c>
      <c r="E9935" t="s">
        <v>39</v>
      </c>
      <c r="AF9935">
        <f>IF(excel_project[[#This Row],[Total Messages]]&gt;0,1,0)</f>
        <v>0</v>
      </c>
    </row>
    <row r="9936" spans="1:32" x14ac:dyDescent="0.3">
      <c r="A9936" t="s">
        <v>131</v>
      </c>
      <c r="B9936">
        <f t="shared" si="155"/>
        <v>91</v>
      </c>
      <c r="C9936" t="s">
        <v>33</v>
      </c>
      <c r="D9936" s="1">
        <v>46075</v>
      </c>
      <c r="E9936" t="s">
        <v>40</v>
      </c>
      <c r="AF9936">
        <f>IF(excel_project[[#This Row],[Total Messages]]&gt;0,1,0)</f>
        <v>0</v>
      </c>
    </row>
    <row r="9937" spans="1:32" x14ac:dyDescent="0.3">
      <c r="A9937" t="s">
        <v>131</v>
      </c>
      <c r="B9937">
        <f t="shared" si="155"/>
        <v>91</v>
      </c>
      <c r="C9937" t="s">
        <v>33</v>
      </c>
      <c r="D9937" s="1">
        <v>46076</v>
      </c>
      <c r="E9937" t="s">
        <v>30</v>
      </c>
      <c r="AF9937">
        <f>IF(excel_project[[#This Row],[Total Messages]]&gt;0,1,0)</f>
        <v>0</v>
      </c>
    </row>
    <row r="9938" spans="1:32" x14ac:dyDescent="0.3">
      <c r="A9938" t="s">
        <v>131</v>
      </c>
      <c r="B9938">
        <f t="shared" si="155"/>
        <v>91</v>
      </c>
      <c r="C9938" t="s">
        <v>33</v>
      </c>
      <c r="D9938" s="1">
        <v>46077</v>
      </c>
      <c r="E9938" t="s">
        <v>34</v>
      </c>
      <c r="AF9938">
        <f>IF(excel_project[[#This Row],[Total Messages]]&gt;0,1,0)</f>
        <v>0</v>
      </c>
    </row>
    <row r="9939" spans="1:32" x14ac:dyDescent="0.3">
      <c r="A9939" t="s">
        <v>131</v>
      </c>
      <c r="B9939">
        <f t="shared" si="155"/>
        <v>91</v>
      </c>
      <c r="C9939" t="s">
        <v>33</v>
      </c>
      <c r="D9939" s="1">
        <v>46078</v>
      </c>
      <c r="E9939" t="s">
        <v>35</v>
      </c>
      <c r="AF9939">
        <f>IF(excel_project[[#This Row],[Total Messages]]&gt;0,1,0)</f>
        <v>0</v>
      </c>
    </row>
    <row r="9940" spans="1:32" x14ac:dyDescent="0.3">
      <c r="A9940" t="s">
        <v>131</v>
      </c>
      <c r="B9940">
        <f t="shared" si="155"/>
        <v>91</v>
      </c>
      <c r="C9940" t="s">
        <v>33</v>
      </c>
      <c r="D9940" s="1">
        <v>46079</v>
      </c>
      <c r="E9940" t="s">
        <v>36</v>
      </c>
      <c r="AF9940">
        <f>IF(excel_project[[#This Row],[Total Messages]]&gt;0,1,0)</f>
        <v>0</v>
      </c>
    </row>
    <row r="9941" spans="1:32" x14ac:dyDescent="0.3">
      <c r="A9941" t="s">
        <v>131</v>
      </c>
      <c r="B9941">
        <f t="shared" si="155"/>
        <v>91</v>
      </c>
      <c r="C9941" t="s">
        <v>33</v>
      </c>
      <c r="D9941" s="1">
        <v>46080</v>
      </c>
      <c r="E9941" t="s">
        <v>38</v>
      </c>
      <c r="AF9941">
        <f>IF(excel_project[[#This Row],[Total Messages]]&gt;0,1,0)</f>
        <v>0</v>
      </c>
    </row>
    <row r="9942" spans="1:32" x14ac:dyDescent="0.3">
      <c r="A9942" t="s">
        <v>131</v>
      </c>
      <c r="B9942">
        <f t="shared" si="155"/>
        <v>91</v>
      </c>
      <c r="C9942" t="s">
        <v>33</v>
      </c>
      <c r="D9942" s="1">
        <v>46081</v>
      </c>
      <c r="E9942" t="s">
        <v>39</v>
      </c>
      <c r="AF9942">
        <f>IF(excel_project[[#This Row],[Total Messages]]&gt;0,1,0)</f>
        <v>0</v>
      </c>
    </row>
    <row r="9943" spans="1:32" x14ac:dyDescent="0.3">
      <c r="A9943" t="s">
        <v>131</v>
      </c>
      <c r="B9943">
        <f t="shared" si="155"/>
        <v>91</v>
      </c>
      <c r="C9943" t="s">
        <v>33</v>
      </c>
      <c r="D9943" s="1">
        <v>46082</v>
      </c>
      <c r="E9943" t="s">
        <v>40</v>
      </c>
      <c r="AF9943">
        <f>IF(excel_project[[#This Row],[Total Messages]]&gt;0,1,0)</f>
        <v>0</v>
      </c>
    </row>
    <row r="9944" spans="1:32" x14ac:dyDescent="0.3">
      <c r="A9944" t="s">
        <v>131</v>
      </c>
      <c r="B9944">
        <f t="shared" si="155"/>
        <v>91</v>
      </c>
      <c r="C9944" t="s">
        <v>33</v>
      </c>
      <c r="D9944" s="1">
        <v>46083</v>
      </c>
      <c r="E9944" t="s">
        <v>30</v>
      </c>
      <c r="AF9944">
        <f>IF(excel_project[[#This Row],[Total Messages]]&gt;0,1,0)</f>
        <v>0</v>
      </c>
    </row>
    <row r="9945" spans="1:32" x14ac:dyDescent="0.3">
      <c r="A9945" t="s">
        <v>131</v>
      </c>
      <c r="B9945">
        <f t="shared" si="155"/>
        <v>91</v>
      </c>
      <c r="C9945" t="s">
        <v>33</v>
      </c>
      <c r="D9945" s="1">
        <v>46084</v>
      </c>
      <c r="E9945" t="s">
        <v>34</v>
      </c>
      <c r="AF9945">
        <f>IF(excel_project[[#This Row],[Total Messages]]&gt;0,1,0)</f>
        <v>0</v>
      </c>
    </row>
    <row r="9946" spans="1:32" x14ac:dyDescent="0.3">
      <c r="A9946" t="s">
        <v>131</v>
      </c>
      <c r="B9946">
        <f t="shared" si="155"/>
        <v>91</v>
      </c>
      <c r="C9946" t="s">
        <v>33</v>
      </c>
      <c r="D9946" s="1">
        <v>46085</v>
      </c>
      <c r="E9946" t="s">
        <v>35</v>
      </c>
      <c r="AF9946">
        <f>IF(excel_project[[#This Row],[Total Messages]]&gt;0,1,0)</f>
        <v>0</v>
      </c>
    </row>
    <row r="9947" spans="1:32" x14ac:dyDescent="0.3">
      <c r="A9947" t="s">
        <v>131</v>
      </c>
      <c r="B9947">
        <f t="shared" si="155"/>
        <v>91</v>
      </c>
      <c r="C9947" t="s">
        <v>33</v>
      </c>
      <c r="D9947" s="1">
        <v>46086</v>
      </c>
      <c r="E9947" t="s">
        <v>36</v>
      </c>
      <c r="AF9947">
        <f>IF(excel_project[[#This Row],[Total Messages]]&gt;0,1,0)</f>
        <v>0</v>
      </c>
    </row>
    <row r="9948" spans="1:32" x14ac:dyDescent="0.3">
      <c r="A9948" t="s">
        <v>131</v>
      </c>
      <c r="B9948">
        <f t="shared" si="155"/>
        <v>91</v>
      </c>
      <c r="C9948" t="s">
        <v>33</v>
      </c>
      <c r="D9948" s="1">
        <v>46087</v>
      </c>
      <c r="E9948" t="s">
        <v>38</v>
      </c>
      <c r="AF9948">
        <f>IF(excel_project[[#This Row],[Total Messages]]&gt;0,1,0)</f>
        <v>0</v>
      </c>
    </row>
    <row r="9949" spans="1:32" x14ac:dyDescent="0.3">
      <c r="A9949" t="s">
        <v>131</v>
      </c>
      <c r="B9949">
        <f t="shared" si="155"/>
        <v>91</v>
      </c>
      <c r="C9949" t="s">
        <v>33</v>
      </c>
      <c r="D9949" s="1">
        <v>46088</v>
      </c>
      <c r="E9949" t="s">
        <v>39</v>
      </c>
      <c r="AF9949">
        <f>IF(excel_project[[#This Row],[Total Messages]]&gt;0,1,0)</f>
        <v>0</v>
      </c>
    </row>
    <row r="9950" spans="1:32" x14ac:dyDescent="0.3">
      <c r="A9950" t="s">
        <v>131</v>
      </c>
      <c r="B9950">
        <f t="shared" si="155"/>
        <v>91</v>
      </c>
      <c r="C9950" t="s">
        <v>33</v>
      </c>
      <c r="D9950" s="1">
        <v>46089</v>
      </c>
      <c r="E9950" t="s">
        <v>40</v>
      </c>
      <c r="AF9950">
        <f>IF(excel_project[[#This Row],[Total Messages]]&gt;0,1,0)</f>
        <v>0</v>
      </c>
    </row>
    <row r="9951" spans="1:32" x14ac:dyDescent="0.3">
      <c r="A9951" t="s">
        <v>131</v>
      </c>
      <c r="B9951">
        <f t="shared" si="155"/>
        <v>91</v>
      </c>
      <c r="C9951" t="s">
        <v>33</v>
      </c>
      <c r="D9951" s="1">
        <v>46090</v>
      </c>
      <c r="E9951" t="s">
        <v>30</v>
      </c>
      <c r="AF9951">
        <f>IF(excel_project[[#This Row],[Total Messages]]&gt;0,1,0)</f>
        <v>0</v>
      </c>
    </row>
    <row r="9952" spans="1:32" x14ac:dyDescent="0.3">
      <c r="A9952" t="s">
        <v>131</v>
      </c>
      <c r="B9952">
        <f t="shared" si="155"/>
        <v>91</v>
      </c>
      <c r="C9952" t="s">
        <v>33</v>
      </c>
      <c r="D9952" s="1">
        <v>46091</v>
      </c>
      <c r="E9952" t="s">
        <v>34</v>
      </c>
      <c r="AF9952">
        <f>IF(excel_project[[#This Row],[Total Messages]]&gt;0,1,0)</f>
        <v>0</v>
      </c>
    </row>
    <row r="9953" spans="1:32" x14ac:dyDescent="0.3">
      <c r="A9953" t="s">
        <v>131</v>
      </c>
      <c r="B9953">
        <f t="shared" si="155"/>
        <v>91</v>
      </c>
      <c r="C9953" t="s">
        <v>33</v>
      </c>
      <c r="D9953" s="1">
        <v>46092</v>
      </c>
      <c r="E9953" t="s">
        <v>35</v>
      </c>
      <c r="AF9953">
        <f>IF(excel_project[[#This Row],[Total Messages]]&gt;0,1,0)</f>
        <v>0</v>
      </c>
    </row>
    <row r="9954" spans="1:32" x14ac:dyDescent="0.3">
      <c r="A9954" t="s">
        <v>131</v>
      </c>
      <c r="B9954">
        <f t="shared" si="155"/>
        <v>91</v>
      </c>
      <c r="C9954" t="s">
        <v>33</v>
      </c>
      <c r="D9954" s="1">
        <v>46093</v>
      </c>
      <c r="E9954" t="s">
        <v>36</v>
      </c>
      <c r="AF9954">
        <f>IF(excel_project[[#This Row],[Total Messages]]&gt;0,1,0)</f>
        <v>0</v>
      </c>
    </row>
    <row r="9955" spans="1:32" x14ac:dyDescent="0.3">
      <c r="A9955" t="s">
        <v>131</v>
      </c>
      <c r="B9955">
        <f t="shared" si="155"/>
        <v>91</v>
      </c>
      <c r="C9955" t="s">
        <v>33</v>
      </c>
      <c r="D9955" s="1">
        <v>46094</v>
      </c>
      <c r="E9955" t="s">
        <v>38</v>
      </c>
      <c r="AF9955">
        <f>IF(excel_project[[#This Row],[Total Messages]]&gt;0,1,0)</f>
        <v>0</v>
      </c>
    </row>
    <row r="9956" spans="1:32" x14ac:dyDescent="0.3">
      <c r="A9956" t="s">
        <v>131</v>
      </c>
      <c r="B9956">
        <f t="shared" si="155"/>
        <v>91</v>
      </c>
      <c r="C9956" t="s">
        <v>33</v>
      </c>
      <c r="D9956" s="1">
        <v>46095</v>
      </c>
      <c r="E9956" t="s">
        <v>39</v>
      </c>
      <c r="AF9956">
        <f>IF(excel_project[[#This Row],[Total Messages]]&gt;0,1,0)</f>
        <v>0</v>
      </c>
    </row>
    <row r="9957" spans="1:32" x14ac:dyDescent="0.3">
      <c r="A9957" t="s">
        <v>131</v>
      </c>
      <c r="B9957">
        <f t="shared" si="155"/>
        <v>91</v>
      </c>
      <c r="C9957" t="s">
        <v>33</v>
      </c>
      <c r="D9957" s="1">
        <v>46096</v>
      </c>
      <c r="E9957" t="s">
        <v>40</v>
      </c>
      <c r="AF9957">
        <f>IF(excel_project[[#This Row],[Total Messages]]&gt;0,1,0)</f>
        <v>0</v>
      </c>
    </row>
    <row r="9958" spans="1:32" x14ac:dyDescent="0.3">
      <c r="A9958" t="s">
        <v>131</v>
      </c>
      <c r="B9958">
        <f t="shared" si="155"/>
        <v>91</v>
      </c>
      <c r="C9958" t="s">
        <v>33</v>
      </c>
      <c r="D9958" s="1">
        <v>46097</v>
      </c>
      <c r="E9958" t="s">
        <v>30</v>
      </c>
      <c r="AF9958">
        <f>IF(excel_project[[#This Row],[Total Messages]]&gt;0,1,0)</f>
        <v>0</v>
      </c>
    </row>
    <row r="9959" spans="1:32" x14ac:dyDescent="0.3">
      <c r="A9959" t="s">
        <v>131</v>
      </c>
      <c r="B9959">
        <f t="shared" si="155"/>
        <v>91</v>
      </c>
      <c r="C9959" t="s">
        <v>33</v>
      </c>
      <c r="D9959" s="1">
        <v>46098</v>
      </c>
      <c r="E9959" t="s">
        <v>34</v>
      </c>
      <c r="AF9959">
        <f>IF(excel_project[[#This Row],[Total Messages]]&gt;0,1,0)</f>
        <v>0</v>
      </c>
    </row>
    <row r="9960" spans="1:32" x14ac:dyDescent="0.3">
      <c r="A9960" t="s">
        <v>131</v>
      </c>
      <c r="B9960">
        <f t="shared" si="155"/>
        <v>91</v>
      </c>
      <c r="C9960" t="s">
        <v>33</v>
      </c>
      <c r="D9960" s="1">
        <v>46099</v>
      </c>
      <c r="E9960" t="s">
        <v>35</v>
      </c>
      <c r="AF9960">
        <f>IF(excel_project[[#This Row],[Total Messages]]&gt;0,1,0)</f>
        <v>0</v>
      </c>
    </row>
    <row r="9961" spans="1:32" x14ac:dyDescent="0.3">
      <c r="A9961" t="s">
        <v>131</v>
      </c>
      <c r="B9961">
        <f t="shared" si="155"/>
        <v>91</v>
      </c>
      <c r="C9961" t="s">
        <v>33</v>
      </c>
      <c r="D9961" s="1">
        <v>46100</v>
      </c>
      <c r="E9961" t="s">
        <v>36</v>
      </c>
      <c r="AF9961">
        <f>IF(excel_project[[#This Row],[Total Messages]]&gt;0,1,0)</f>
        <v>0</v>
      </c>
    </row>
    <row r="9962" spans="1:32" x14ac:dyDescent="0.3">
      <c r="A9962" t="s">
        <v>131</v>
      </c>
      <c r="B9962">
        <f t="shared" si="155"/>
        <v>91</v>
      </c>
      <c r="C9962" t="s">
        <v>33</v>
      </c>
      <c r="D9962" s="1">
        <v>46101</v>
      </c>
      <c r="E9962" t="s">
        <v>38</v>
      </c>
      <c r="AF9962">
        <f>IF(excel_project[[#This Row],[Total Messages]]&gt;0,1,0)</f>
        <v>0</v>
      </c>
    </row>
    <row r="9963" spans="1:32" x14ac:dyDescent="0.3">
      <c r="A9963" t="s">
        <v>131</v>
      </c>
      <c r="B9963">
        <f t="shared" si="155"/>
        <v>91</v>
      </c>
      <c r="C9963" t="s">
        <v>33</v>
      </c>
      <c r="D9963" s="1">
        <v>46102</v>
      </c>
      <c r="E9963" t="s">
        <v>39</v>
      </c>
      <c r="AF9963">
        <f>IF(excel_project[[#This Row],[Total Messages]]&gt;0,1,0)</f>
        <v>0</v>
      </c>
    </row>
    <row r="9964" spans="1:32" x14ac:dyDescent="0.3">
      <c r="A9964" t="s">
        <v>131</v>
      </c>
      <c r="B9964">
        <f t="shared" si="155"/>
        <v>91</v>
      </c>
      <c r="C9964" t="s">
        <v>33</v>
      </c>
      <c r="D9964" s="1">
        <v>46103</v>
      </c>
      <c r="E9964" t="s">
        <v>40</v>
      </c>
      <c r="AF9964">
        <f>IF(excel_project[[#This Row],[Total Messages]]&gt;0,1,0)</f>
        <v>0</v>
      </c>
    </row>
    <row r="9965" spans="1:32" x14ac:dyDescent="0.3">
      <c r="A9965" t="s">
        <v>131</v>
      </c>
      <c r="B9965">
        <f t="shared" si="155"/>
        <v>91</v>
      </c>
      <c r="C9965" t="s">
        <v>33</v>
      </c>
      <c r="D9965" s="1">
        <v>46104</v>
      </c>
      <c r="E9965" t="s">
        <v>30</v>
      </c>
      <c r="AF9965">
        <f>IF(excel_project[[#This Row],[Total Messages]]&gt;0,1,0)</f>
        <v>0</v>
      </c>
    </row>
    <row r="9966" spans="1:32" x14ac:dyDescent="0.3">
      <c r="A9966" t="s">
        <v>131</v>
      </c>
      <c r="B9966">
        <f t="shared" si="155"/>
        <v>91</v>
      </c>
      <c r="C9966" t="s">
        <v>33</v>
      </c>
      <c r="D9966" s="1">
        <v>46105</v>
      </c>
      <c r="E9966" t="s">
        <v>34</v>
      </c>
      <c r="AF9966">
        <f>IF(excel_project[[#This Row],[Total Messages]]&gt;0,1,0)</f>
        <v>0</v>
      </c>
    </row>
    <row r="9967" spans="1:32" x14ac:dyDescent="0.3">
      <c r="A9967" t="s">
        <v>131</v>
      </c>
      <c r="B9967">
        <f t="shared" si="155"/>
        <v>91</v>
      </c>
      <c r="C9967" t="s">
        <v>33</v>
      </c>
      <c r="D9967" s="1">
        <v>46106</v>
      </c>
      <c r="E9967" t="s">
        <v>35</v>
      </c>
      <c r="AF9967">
        <f>IF(excel_project[[#This Row],[Total Messages]]&gt;0,1,0)</f>
        <v>0</v>
      </c>
    </row>
    <row r="9968" spans="1:32" x14ac:dyDescent="0.3">
      <c r="A9968" t="s">
        <v>131</v>
      </c>
      <c r="B9968">
        <f t="shared" si="155"/>
        <v>91</v>
      </c>
      <c r="C9968" t="s">
        <v>33</v>
      </c>
      <c r="D9968" s="1">
        <v>46107</v>
      </c>
      <c r="E9968" t="s">
        <v>36</v>
      </c>
      <c r="AF9968">
        <f>IF(excel_project[[#This Row],[Total Messages]]&gt;0,1,0)</f>
        <v>0</v>
      </c>
    </row>
    <row r="9969" spans="1:32" x14ac:dyDescent="0.3">
      <c r="A9969" t="s">
        <v>131</v>
      </c>
      <c r="B9969">
        <f t="shared" si="155"/>
        <v>91</v>
      </c>
      <c r="C9969" t="s">
        <v>33</v>
      </c>
      <c r="D9969" s="1">
        <v>46108</v>
      </c>
      <c r="E9969" t="s">
        <v>38</v>
      </c>
      <c r="AF9969">
        <f>IF(excel_project[[#This Row],[Total Messages]]&gt;0,1,0)</f>
        <v>0</v>
      </c>
    </row>
    <row r="9970" spans="1:32" x14ac:dyDescent="0.3">
      <c r="A9970" t="s">
        <v>131</v>
      </c>
      <c r="B9970">
        <f t="shared" si="155"/>
        <v>91</v>
      </c>
      <c r="C9970" t="s">
        <v>33</v>
      </c>
      <c r="D9970" s="1">
        <v>46109</v>
      </c>
      <c r="E9970" t="s">
        <v>39</v>
      </c>
      <c r="AF9970">
        <f>IF(excel_project[[#This Row],[Total Messages]]&gt;0,1,0)</f>
        <v>0</v>
      </c>
    </row>
    <row r="9971" spans="1:32" x14ac:dyDescent="0.3">
      <c r="A9971" t="s">
        <v>131</v>
      </c>
      <c r="B9971">
        <f t="shared" si="155"/>
        <v>91</v>
      </c>
      <c r="C9971" t="s">
        <v>33</v>
      </c>
      <c r="D9971" s="1">
        <v>46110</v>
      </c>
      <c r="E9971" t="s">
        <v>40</v>
      </c>
      <c r="AF9971">
        <f>IF(excel_project[[#This Row],[Total Messages]]&gt;0,1,0)</f>
        <v>0</v>
      </c>
    </row>
    <row r="9972" spans="1:32" x14ac:dyDescent="0.3">
      <c r="A9972" t="s">
        <v>131</v>
      </c>
      <c r="B9972">
        <f t="shared" si="155"/>
        <v>91</v>
      </c>
      <c r="C9972" t="s">
        <v>33</v>
      </c>
      <c r="D9972" s="1">
        <v>46111</v>
      </c>
      <c r="E9972" t="s">
        <v>30</v>
      </c>
      <c r="AF9972">
        <f>IF(excel_project[[#This Row],[Total Messages]]&gt;0,1,0)</f>
        <v>0</v>
      </c>
    </row>
    <row r="9973" spans="1:32" x14ac:dyDescent="0.3">
      <c r="A9973" t="s">
        <v>131</v>
      </c>
      <c r="B9973">
        <f t="shared" si="155"/>
        <v>91</v>
      </c>
      <c r="C9973" t="s">
        <v>33</v>
      </c>
      <c r="D9973" s="1">
        <v>46112</v>
      </c>
      <c r="E9973" t="s">
        <v>34</v>
      </c>
      <c r="AF9973">
        <f>IF(excel_project[[#This Row],[Total Messages]]&gt;0,1,0)</f>
        <v>0</v>
      </c>
    </row>
    <row r="9974" spans="1:32" x14ac:dyDescent="0.3">
      <c r="A9974" t="s">
        <v>131</v>
      </c>
      <c r="B9974">
        <f t="shared" si="155"/>
        <v>91</v>
      </c>
      <c r="C9974" t="s">
        <v>33</v>
      </c>
      <c r="D9974" s="1">
        <v>46113</v>
      </c>
      <c r="E9974" t="s">
        <v>35</v>
      </c>
      <c r="AF9974">
        <f>IF(excel_project[[#This Row],[Total Messages]]&gt;0,1,0)</f>
        <v>0</v>
      </c>
    </row>
    <row r="9975" spans="1:32" x14ac:dyDescent="0.3">
      <c r="A9975" t="s">
        <v>131</v>
      </c>
      <c r="B9975">
        <f t="shared" si="155"/>
        <v>91</v>
      </c>
      <c r="C9975" t="s">
        <v>33</v>
      </c>
      <c r="D9975" s="1">
        <v>46114</v>
      </c>
      <c r="E9975" t="s">
        <v>36</v>
      </c>
      <c r="AF9975">
        <f>IF(excel_project[[#This Row],[Total Messages]]&gt;0,1,0)</f>
        <v>0</v>
      </c>
    </row>
    <row r="9976" spans="1:32" x14ac:dyDescent="0.3">
      <c r="A9976" t="s">
        <v>131</v>
      </c>
      <c r="B9976">
        <f t="shared" si="155"/>
        <v>91</v>
      </c>
      <c r="C9976" t="s">
        <v>33</v>
      </c>
      <c r="D9976" s="1">
        <v>46115</v>
      </c>
      <c r="E9976" t="s">
        <v>38</v>
      </c>
      <c r="AF9976">
        <f>IF(excel_project[[#This Row],[Total Messages]]&gt;0,1,0)</f>
        <v>0</v>
      </c>
    </row>
    <row r="9977" spans="1:32" x14ac:dyDescent="0.3">
      <c r="A9977" t="s">
        <v>131</v>
      </c>
      <c r="B9977">
        <f t="shared" si="155"/>
        <v>91</v>
      </c>
      <c r="C9977" t="s">
        <v>33</v>
      </c>
      <c r="D9977" s="1">
        <v>46116</v>
      </c>
      <c r="E9977" t="s">
        <v>39</v>
      </c>
      <c r="AF9977">
        <f>IF(excel_project[[#This Row],[Total Messages]]&gt;0,1,0)</f>
        <v>0</v>
      </c>
    </row>
    <row r="9978" spans="1:32" x14ac:dyDescent="0.3">
      <c r="A9978" t="s">
        <v>131</v>
      </c>
      <c r="B9978">
        <f t="shared" si="155"/>
        <v>91</v>
      </c>
      <c r="C9978" t="s">
        <v>33</v>
      </c>
      <c r="D9978" s="1">
        <v>46117</v>
      </c>
      <c r="E9978" t="s">
        <v>40</v>
      </c>
      <c r="AF9978">
        <f>IF(excel_project[[#This Row],[Total Messages]]&gt;0,1,0)</f>
        <v>0</v>
      </c>
    </row>
    <row r="9979" spans="1:32" x14ac:dyDescent="0.3">
      <c r="A9979" t="s">
        <v>131</v>
      </c>
      <c r="B9979">
        <f t="shared" si="155"/>
        <v>91</v>
      </c>
      <c r="C9979" t="s">
        <v>33</v>
      </c>
      <c r="D9979" s="1">
        <v>46118</v>
      </c>
      <c r="E9979" t="s">
        <v>30</v>
      </c>
      <c r="AF9979">
        <f>IF(excel_project[[#This Row],[Total Messages]]&gt;0,1,0)</f>
        <v>0</v>
      </c>
    </row>
    <row r="9980" spans="1:32" x14ac:dyDescent="0.3">
      <c r="A9980" t="s">
        <v>131</v>
      </c>
      <c r="B9980">
        <f t="shared" si="155"/>
        <v>91</v>
      </c>
      <c r="C9980" t="s">
        <v>33</v>
      </c>
      <c r="D9980" s="1">
        <v>46119</v>
      </c>
      <c r="E9980" t="s">
        <v>34</v>
      </c>
      <c r="AF9980">
        <f>IF(excel_project[[#This Row],[Total Messages]]&gt;0,1,0)</f>
        <v>0</v>
      </c>
    </row>
    <row r="9981" spans="1:32" x14ac:dyDescent="0.3">
      <c r="A9981" t="s">
        <v>131</v>
      </c>
      <c r="B9981">
        <f t="shared" si="155"/>
        <v>91</v>
      </c>
      <c r="C9981" t="s">
        <v>33</v>
      </c>
      <c r="D9981" s="1">
        <v>46120</v>
      </c>
      <c r="E9981" t="s">
        <v>35</v>
      </c>
      <c r="AF9981">
        <f>IF(excel_project[[#This Row],[Total Messages]]&gt;0,1,0)</f>
        <v>0</v>
      </c>
    </row>
    <row r="9982" spans="1:32" x14ac:dyDescent="0.3">
      <c r="A9982" t="s">
        <v>131</v>
      </c>
      <c r="B9982">
        <f t="shared" si="155"/>
        <v>91</v>
      </c>
      <c r="C9982" t="s">
        <v>33</v>
      </c>
      <c r="D9982" s="1">
        <v>46121</v>
      </c>
      <c r="E9982" t="s">
        <v>36</v>
      </c>
      <c r="AF9982">
        <f>IF(excel_project[[#This Row],[Total Messages]]&gt;0,1,0)</f>
        <v>0</v>
      </c>
    </row>
    <row r="9983" spans="1:32" x14ac:dyDescent="0.3">
      <c r="A9983" t="s">
        <v>131</v>
      </c>
      <c r="B9983">
        <f t="shared" si="155"/>
        <v>91</v>
      </c>
      <c r="C9983" t="s">
        <v>33</v>
      </c>
      <c r="D9983" s="1">
        <v>46122</v>
      </c>
      <c r="E9983" t="s">
        <v>38</v>
      </c>
      <c r="AF9983">
        <f>IF(excel_project[[#This Row],[Total Messages]]&gt;0,1,0)</f>
        <v>0</v>
      </c>
    </row>
    <row r="9984" spans="1:32" x14ac:dyDescent="0.3">
      <c r="A9984" t="s">
        <v>131</v>
      </c>
      <c r="B9984">
        <f t="shared" si="155"/>
        <v>91</v>
      </c>
      <c r="C9984" t="s">
        <v>33</v>
      </c>
      <c r="D9984" s="1">
        <v>46123</v>
      </c>
      <c r="E9984" t="s">
        <v>39</v>
      </c>
      <c r="AF9984">
        <f>IF(excel_project[[#This Row],[Total Messages]]&gt;0,1,0)</f>
        <v>0</v>
      </c>
    </row>
    <row r="9985" spans="1:32" x14ac:dyDescent="0.3">
      <c r="A9985" t="s">
        <v>131</v>
      </c>
      <c r="B9985">
        <f t="shared" si="155"/>
        <v>91</v>
      </c>
      <c r="C9985" t="s">
        <v>33</v>
      </c>
      <c r="D9985" s="1">
        <v>46124</v>
      </c>
      <c r="E9985" t="s">
        <v>40</v>
      </c>
      <c r="AF9985">
        <f>IF(excel_project[[#This Row],[Total Messages]]&gt;0,1,0)</f>
        <v>0</v>
      </c>
    </row>
    <row r="9986" spans="1:32" x14ac:dyDescent="0.3">
      <c r="A9986" t="s">
        <v>131</v>
      </c>
      <c r="B9986">
        <f t="shared" ref="B9986:B10049" si="156">VALUE(LEFT(A9986,LEN(A9986)-1))</f>
        <v>91</v>
      </c>
      <c r="C9986" t="s">
        <v>33</v>
      </c>
      <c r="D9986" s="1">
        <v>46125</v>
      </c>
      <c r="E9986" t="s">
        <v>30</v>
      </c>
      <c r="AF9986">
        <f>IF(excel_project[[#This Row],[Total Messages]]&gt;0,1,0)</f>
        <v>0</v>
      </c>
    </row>
    <row r="9987" spans="1:32" x14ac:dyDescent="0.3">
      <c r="A9987" t="s">
        <v>131</v>
      </c>
      <c r="B9987">
        <f t="shared" si="156"/>
        <v>91</v>
      </c>
      <c r="C9987" t="s">
        <v>33</v>
      </c>
      <c r="D9987" s="1">
        <v>46126</v>
      </c>
      <c r="E9987" t="s">
        <v>34</v>
      </c>
      <c r="AF9987">
        <f>IF(excel_project[[#This Row],[Total Messages]]&gt;0,1,0)</f>
        <v>0</v>
      </c>
    </row>
    <row r="9988" spans="1:32" x14ac:dyDescent="0.3">
      <c r="A9988" t="s">
        <v>131</v>
      </c>
      <c r="B9988">
        <f t="shared" si="156"/>
        <v>91</v>
      </c>
      <c r="C9988" t="s">
        <v>33</v>
      </c>
      <c r="D9988" s="1">
        <v>46127</v>
      </c>
      <c r="E9988" t="s">
        <v>35</v>
      </c>
      <c r="AF9988">
        <f>IF(excel_project[[#This Row],[Total Messages]]&gt;0,1,0)</f>
        <v>0</v>
      </c>
    </row>
    <row r="9989" spans="1:32" x14ac:dyDescent="0.3">
      <c r="A9989" t="s">
        <v>131</v>
      </c>
      <c r="B9989">
        <f t="shared" si="156"/>
        <v>91</v>
      </c>
      <c r="C9989" t="s">
        <v>33</v>
      </c>
      <c r="D9989" s="1">
        <v>46128</v>
      </c>
      <c r="E9989" t="s">
        <v>36</v>
      </c>
      <c r="AF9989">
        <f>IF(excel_project[[#This Row],[Total Messages]]&gt;0,1,0)</f>
        <v>0</v>
      </c>
    </row>
    <row r="9990" spans="1:32" x14ac:dyDescent="0.3">
      <c r="A9990" t="s">
        <v>131</v>
      </c>
      <c r="B9990">
        <f t="shared" si="156"/>
        <v>91</v>
      </c>
      <c r="C9990" t="s">
        <v>33</v>
      </c>
      <c r="D9990" s="1">
        <v>46129</v>
      </c>
      <c r="E9990" t="s">
        <v>38</v>
      </c>
      <c r="AF9990">
        <f>IF(excel_project[[#This Row],[Total Messages]]&gt;0,1,0)</f>
        <v>0</v>
      </c>
    </row>
    <row r="9991" spans="1:32" x14ac:dyDescent="0.3">
      <c r="A9991" t="s">
        <v>131</v>
      </c>
      <c r="B9991">
        <f t="shared" si="156"/>
        <v>91</v>
      </c>
      <c r="C9991" t="s">
        <v>33</v>
      </c>
      <c r="D9991" s="1">
        <v>46130</v>
      </c>
      <c r="E9991" t="s">
        <v>39</v>
      </c>
      <c r="AF9991">
        <f>IF(excel_project[[#This Row],[Total Messages]]&gt;0,1,0)</f>
        <v>0</v>
      </c>
    </row>
    <row r="9992" spans="1:32" x14ac:dyDescent="0.3">
      <c r="A9992" t="s">
        <v>131</v>
      </c>
      <c r="B9992">
        <f t="shared" si="156"/>
        <v>91</v>
      </c>
      <c r="C9992" t="s">
        <v>33</v>
      </c>
      <c r="D9992" s="1">
        <v>46131</v>
      </c>
      <c r="E9992" t="s">
        <v>40</v>
      </c>
      <c r="AF9992">
        <f>IF(excel_project[[#This Row],[Total Messages]]&gt;0,1,0)</f>
        <v>0</v>
      </c>
    </row>
    <row r="9993" spans="1:32" x14ac:dyDescent="0.3">
      <c r="A9993" t="s">
        <v>131</v>
      </c>
      <c r="B9993">
        <f t="shared" si="156"/>
        <v>91</v>
      </c>
      <c r="C9993" t="s">
        <v>33</v>
      </c>
      <c r="D9993" s="1">
        <v>46132</v>
      </c>
      <c r="E9993" t="s">
        <v>30</v>
      </c>
      <c r="AF9993">
        <f>IF(excel_project[[#This Row],[Total Messages]]&gt;0,1,0)</f>
        <v>0</v>
      </c>
    </row>
    <row r="9994" spans="1:32" x14ac:dyDescent="0.3">
      <c r="A9994" t="s">
        <v>131</v>
      </c>
      <c r="B9994">
        <f t="shared" si="156"/>
        <v>91</v>
      </c>
      <c r="C9994" t="s">
        <v>33</v>
      </c>
      <c r="D9994" s="1">
        <v>46133</v>
      </c>
      <c r="E9994" t="s">
        <v>34</v>
      </c>
      <c r="AF9994">
        <f>IF(excel_project[[#This Row],[Total Messages]]&gt;0,1,0)</f>
        <v>0</v>
      </c>
    </row>
    <row r="9995" spans="1:32" x14ac:dyDescent="0.3">
      <c r="A9995" t="s">
        <v>131</v>
      </c>
      <c r="B9995">
        <f t="shared" si="156"/>
        <v>91</v>
      </c>
      <c r="C9995" t="s">
        <v>33</v>
      </c>
      <c r="D9995" s="1">
        <v>46134</v>
      </c>
      <c r="E9995" t="s">
        <v>35</v>
      </c>
      <c r="AF9995">
        <f>IF(excel_project[[#This Row],[Total Messages]]&gt;0,1,0)</f>
        <v>0</v>
      </c>
    </row>
    <row r="9996" spans="1:32" x14ac:dyDescent="0.3">
      <c r="A9996" t="s">
        <v>131</v>
      </c>
      <c r="B9996">
        <f t="shared" si="156"/>
        <v>91</v>
      </c>
      <c r="C9996" t="s">
        <v>33</v>
      </c>
      <c r="D9996" s="1">
        <v>46135</v>
      </c>
      <c r="E9996" t="s">
        <v>36</v>
      </c>
      <c r="AF9996">
        <f>IF(excel_project[[#This Row],[Total Messages]]&gt;0,1,0)</f>
        <v>0</v>
      </c>
    </row>
    <row r="9997" spans="1:32" x14ac:dyDescent="0.3">
      <c r="A9997" t="s">
        <v>131</v>
      </c>
      <c r="B9997">
        <f t="shared" si="156"/>
        <v>91</v>
      </c>
      <c r="C9997" t="s">
        <v>33</v>
      </c>
      <c r="D9997" s="1">
        <v>46136</v>
      </c>
      <c r="E9997" t="s">
        <v>38</v>
      </c>
      <c r="AF9997">
        <f>IF(excel_project[[#This Row],[Total Messages]]&gt;0,1,0)</f>
        <v>0</v>
      </c>
    </row>
    <row r="9998" spans="1:32" x14ac:dyDescent="0.3">
      <c r="A9998" t="s">
        <v>131</v>
      </c>
      <c r="B9998">
        <f t="shared" si="156"/>
        <v>91</v>
      </c>
      <c r="C9998" t="s">
        <v>33</v>
      </c>
      <c r="D9998" s="1">
        <v>46137</v>
      </c>
      <c r="E9998" t="s">
        <v>39</v>
      </c>
      <c r="AF9998">
        <f>IF(excel_project[[#This Row],[Total Messages]]&gt;0,1,0)</f>
        <v>0</v>
      </c>
    </row>
    <row r="9999" spans="1:32" x14ac:dyDescent="0.3">
      <c r="A9999" t="s">
        <v>131</v>
      </c>
      <c r="B9999">
        <f t="shared" si="156"/>
        <v>91</v>
      </c>
      <c r="C9999" t="s">
        <v>33</v>
      </c>
      <c r="D9999" s="1">
        <v>46138</v>
      </c>
      <c r="E9999" t="s">
        <v>40</v>
      </c>
      <c r="AF9999">
        <f>IF(excel_project[[#This Row],[Total Messages]]&gt;0,1,0)</f>
        <v>0</v>
      </c>
    </row>
    <row r="10000" spans="1:32" x14ac:dyDescent="0.3">
      <c r="A10000" t="s">
        <v>131</v>
      </c>
      <c r="B10000">
        <f t="shared" si="156"/>
        <v>91</v>
      </c>
      <c r="C10000" t="s">
        <v>33</v>
      </c>
      <c r="D10000" s="1">
        <v>46139</v>
      </c>
      <c r="E10000" t="s">
        <v>30</v>
      </c>
      <c r="AF10000">
        <f>IF(excel_project[[#This Row],[Total Messages]]&gt;0,1,0)</f>
        <v>0</v>
      </c>
    </row>
    <row r="10001" spans="1:32" x14ac:dyDescent="0.3">
      <c r="A10001" t="s">
        <v>131</v>
      </c>
      <c r="B10001">
        <f t="shared" si="156"/>
        <v>91</v>
      </c>
      <c r="C10001" t="s">
        <v>33</v>
      </c>
      <c r="D10001" s="1">
        <v>46140</v>
      </c>
      <c r="E10001" t="s">
        <v>34</v>
      </c>
      <c r="AF10001">
        <f>IF(excel_project[[#This Row],[Total Messages]]&gt;0,1,0)</f>
        <v>0</v>
      </c>
    </row>
    <row r="10002" spans="1:32" x14ac:dyDescent="0.3">
      <c r="A10002" t="s">
        <v>131</v>
      </c>
      <c r="B10002">
        <f t="shared" si="156"/>
        <v>91</v>
      </c>
      <c r="C10002" t="s">
        <v>33</v>
      </c>
      <c r="D10002" s="1">
        <v>46141</v>
      </c>
      <c r="E10002" t="s">
        <v>35</v>
      </c>
      <c r="AF10002">
        <f>IF(excel_project[[#This Row],[Total Messages]]&gt;0,1,0)</f>
        <v>0</v>
      </c>
    </row>
    <row r="10003" spans="1:32" x14ac:dyDescent="0.3">
      <c r="A10003" t="s">
        <v>131</v>
      </c>
      <c r="B10003">
        <f t="shared" si="156"/>
        <v>91</v>
      </c>
      <c r="C10003" t="s">
        <v>33</v>
      </c>
      <c r="D10003" s="1">
        <v>46142</v>
      </c>
      <c r="E10003" t="s">
        <v>36</v>
      </c>
      <c r="AF10003">
        <f>IF(excel_project[[#This Row],[Total Messages]]&gt;0,1,0)</f>
        <v>0</v>
      </c>
    </row>
    <row r="10004" spans="1:32" x14ac:dyDescent="0.3">
      <c r="A10004" t="s">
        <v>131</v>
      </c>
      <c r="B10004">
        <f t="shared" si="156"/>
        <v>91</v>
      </c>
      <c r="C10004" t="s">
        <v>33</v>
      </c>
      <c r="D10004" s="1">
        <v>46143</v>
      </c>
      <c r="E10004" t="s">
        <v>38</v>
      </c>
      <c r="AF10004">
        <f>IF(excel_project[[#This Row],[Total Messages]]&gt;0,1,0)</f>
        <v>0</v>
      </c>
    </row>
    <row r="10005" spans="1:32" x14ac:dyDescent="0.3">
      <c r="A10005" t="s">
        <v>131</v>
      </c>
      <c r="B10005">
        <f t="shared" si="156"/>
        <v>91</v>
      </c>
      <c r="C10005" t="s">
        <v>33</v>
      </c>
      <c r="D10005" s="1">
        <v>46144</v>
      </c>
      <c r="E10005" t="s">
        <v>39</v>
      </c>
      <c r="AF10005">
        <f>IF(excel_project[[#This Row],[Total Messages]]&gt;0,1,0)</f>
        <v>0</v>
      </c>
    </row>
    <row r="10006" spans="1:32" x14ac:dyDescent="0.3">
      <c r="A10006" t="s">
        <v>131</v>
      </c>
      <c r="B10006">
        <f t="shared" si="156"/>
        <v>91</v>
      </c>
      <c r="C10006" t="s">
        <v>33</v>
      </c>
      <c r="D10006" s="1">
        <v>46145</v>
      </c>
      <c r="E10006" t="s">
        <v>40</v>
      </c>
      <c r="AF10006">
        <f>IF(excel_project[[#This Row],[Total Messages]]&gt;0,1,0)</f>
        <v>0</v>
      </c>
    </row>
    <row r="10007" spans="1:32" x14ac:dyDescent="0.3">
      <c r="A10007" t="s">
        <v>131</v>
      </c>
      <c r="B10007">
        <f t="shared" si="156"/>
        <v>91</v>
      </c>
      <c r="C10007" t="s">
        <v>33</v>
      </c>
      <c r="D10007" s="1">
        <v>46146</v>
      </c>
      <c r="E10007" t="s">
        <v>30</v>
      </c>
      <c r="AF10007">
        <f>IF(excel_project[[#This Row],[Total Messages]]&gt;0,1,0)</f>
        <v>0</v>
      </c>
    </row>
    <row r="10008" spans="1:32" x14ac:dyDescent="0.3">
      <c r="A10008" t="s">
        <v>131</v>
      </c>
      <c r="B10008">
        <f t="shared" si="156"/>
        <v>91</v>
      </c>
      <c r="C10008" t="s">
        <v>33</v>
      </c>
      <c r="D10008" s="1">
        <v>46147</v>
      </c>
      <c r="E10008" t="s">
        <v>34</v>
      </c>
      <c r="AF10008">
        <f>IF(excel_project[[#This Row],[Total Messages]]&gt;0,1,0)</f>
        <v>0</v>
      </c>
    </row>
    <row r="10009" spans="1:32" x14ac:dyDescent="0.3">
      <c r="A10009" t="s">
        <v>131</v>
      </c>
      <c r="B10009">
        <f t="shared" si="156"/>
        <v>91</v>
      </c>
      <c r="C10009" t="s">
        <v>33</v>
      </c>
      <c r="D10009" s="1">
        <v>46148</v>
      </c>
      <c r="E10009" t="s">
        <v>35</v>
      </c>
      <c r="AF10009">
        <f>IF(excel_project[[#This Row],[Total Messages]]&gt;0,1,0)</f>
        <v>0</v>
      </c>
    </row>
    <row r="10010" spans="1:32" x14ac:dyDescent="0.3">
      <c r="A10010" t="s">
        <v>131</v>
      </c>
      <c r="B10010">
        <f t="shared" si="156"/>
        <v>91</v>
      </c>
      <c r="C10010" t="s">
        <v>33</v>
      </c>
      <c r="D10010" s="1">
        <v>46149</v>
      </c>
      <c r="E10010" t="s">
        <v>36</v>
      </c>
      <c r="F10010">
        <v>1</v>
      </c>
      <c r="G10010">
        <v>1</v>
      </c>
      <c r="I10010" t="s">
        <v>31</v>
      </c>
      <c r="J10010" t="s">
        <v>31</v>
      </c>
      <c r="W10010">
        <v>1</v>
      </c>
      <c r="AF10010">
        <f>IF(excel_project[[#This Row],[Total Messages]]&gt;0,1,0)</f>
        <v>1</v>
      </c>
    </row>
    <row r="10011" spans="1:32" x14ac:dyDescent="0.3">
      <c r="A10011" t="s">
        <v>131</v>
      </c>
      <c r="B10011">
        <f t="shared" si="156"/>
        <v>91</v>
      </c>
      <c r="C10011" t="s">
        <v>33</v>
      </c>
      <c r="D10011" s="1">
        <v>46150</v>
      </c>
      <c r="E10011" t="s">
        <v>38</v>
      </c>
      <c r="AF10011">
        <f>IF(excel_project[[#This Row],[Total Messages]]&gt;0,1,0)</f>
        <v>0</v>
      </c>
    </row>
    <row r="10012" spans="1:32" x14ac:dyDescent="0.3">
      <c r="A10012" t="s">
        <v>132</v>
      </c>
      <c r="B10012">
        <f t="shared" si="156"/>
        <v>92</v>
      </c>
      <c r="C10012" t="s">
        <v>33</v>
      </c>
      <c r="D10012" s="1">
        <v>46041</v>
      </c>
      <c r="E10012" t="s">
        <v>30</v>
      </c>
      <c r="AF10012">
        <f>IF(excel_project[[#This Row],[Total Messages]]&gt;0,1,0)</f>
        <v>0</v>
      </c>
    </row>
    <row r="10013" spans="1:32" x14ac:dyDescent="0.3">
      <c r="A10013" t="s">
        <v>132</v>
      </c>
      <c r="B10013">
        <f t="shared" si="156"/>
        <v>92</v>
      </c>
      <c r="C10013" t="s">
        <v>33</v>
      </c>
      <c r="D10013" s="1">
        <v>46042</v>
      </c>
      <c r="E10013" t="s">
        <v>34</v>
      </c>
      <c r="AF10013">
        <f>IF(excel_project[[#This Row],[Total Messages]]&gt;0,1,0)</f>
        <v>0</v>
      </c>
    </row>
    <row r="10014" spans="1:32" x14ac:dyDescent="0.3">
      <c r="A10014" t="s">
        <v>132</v>
      </c>
      <c r="B10014">
        <f t="shared" si="156"/>
        <v>92</v>
      </c>
      <c r="C10014" t="s">
        <v>33</v>
      </c>
      <c r="D10014" s="1">
        <v>46043</v>
      </c>
      <c r="E10014" t="s">
        <v>35</v>
      </c>
      <c r="AF10014">
        <f>IF(excel_project[[#This Row],[Total Messages]]&gt;0,1,0)</f>
        <v>0</v>
      </c>
    </row>
    <row r="10015" spans="1:32" x14ac:dyDescent="0.3">
      <c r="A10015" t="s">
        <v>132</v>
      </c>
      <c r="B10015">
        <f t="shared" si="156"/>
        <v>92</v>
      </c>
      <c r="C10015" t="s">
        <v>33</v>
      </c>
      <c r="D10015" s="1">
        <v>46044</v>
      </c>
      <c r="E10015" t="s">
        <v>36</v>
      </c>
      <c r="AF10015">
        <f>IF(excel_project[[#This Row],[Total Messages]]&gt;0,1,0)</f>
        <v>0</v>
      </c>
    </row>
    <row r="10016" spans="1:32" x14ac:dyDescent="0.3">
      <c r="A10016" t="s">
        <v>132</v>
      </c>
      <c r="B10016">
        <f t="shared" si="156"/>
        <v>92</v>
      </c>
      <c r="C10016" t="s">
        <v>33</v>
      </c>
      <c r="D10016" s="1">
        <v>46045</v>
      </c>
      <c r="E10016" t="s">
        <v>38</v>
      </c>
      <c r="AF10016">
        <f>IF(excel_project[[#This Row],[Total Messages]]&gt;0,1,0)</f>
        <v>0</v>
      </c>
    </row>
    <row r="10017" spans="1:32" x14ac:dyDescent="0.3">
      <c r="A10017" t="s">
        <v>132</v>
      </c>
      <c r="B10017">
        <f t="shared" si="156"/>
        <v>92</v>
      </c>
      <c r="C10017" t="s">
        <v>33</v>
      </c>
      <c r="D10017" s="1">
        <v>46046</v>
      </c>
      <c r="E10017" t="s">
        <v>39</v>
      </c>
      <c r="AF10017">
        <f>IF(excel_project[[#This Row],[Total Messages]]&gt;0,1,0)</f>
        <v>0</v>
      </c>
    </row>
    <row r="10018" spans="1:32" x14ac:dyDescent="0.3">
      <c r="A10018" t="s">
        <v>132</v>
      </c>
      <c r="B10018">
        <f t="shared" si="156"/>
        <v>92</v>
      </c>
      <c r="C10018" t="s">
        <v>33</v>
      </c>
      <c r="D10018" s="1">
        <v>46047</v>
      </c>
      <c r="E10018" t="s">
        <v>40</v>
      </c>
      <c r="AF10018">
        <f>IF(excel_project[[#This Row],[Total Messages]]&gt;0,1,0)</f>
        <v>0</v>
      </c>
    </row>
    <row r="10019" spans="1:32" x14ac:dyDescent="0.3">
      <c r="A10019" t="s">
        <v>132</v>
      </c>
      <c r="B10019">
        <f t="shared" si="156"/>
        <v>92</v>
      </c>
      <c r="C10019" t="s">
        <v>33</v>
      </c>
      <c r="D10019" s="1">
        <v>46048</v>
      </c>
      <c r="E10019" t="s">
        <v>30</v>
      </c>
      <c r="AF10019">
        <f>IF(excel_project[[#This Row],[Total Messages]]&gt;0,1,0)</f>
        <v>0</v>
      </c>
    </row>
    <row r="10020" spans="1:32" x14ac:dyDescent="0.3">
      <c r="A10020" t="s">
        <v>132</v>
      </c>
      <c r="B10020">
        <f t="shared" si="156"/>
        <v>92</v>
      </c>
      <c r="C10020" t="s">
        <v>33</v>
      </c>
      <c r="D10020" s="1">
        <v>46049</v>
      </c>
      <c r="E10020" t="s">
        <v>34</v>
      </c>
      <c r="AF10020">
        <f>IF(excel_project[[#This Row],[Total Messages]]&gt;0,1,0)</f>
        <v>0</v>
      </c>
    </row>
    <row r="10021" spans="1:32" x14ac:dyDescent="0.3">
      <c r="A10021" t="s">
        <v>132</v>
      </c>
      <c r="B10021">
        <f t="shared" si="156"/>
        <v>92</v>
      </c>
      <c r="C10021" t="s">
        <v>33</v>
      </c>
      <c r="D10021" s="1">
        <v>46050</v>
      </c>
      <c r="E10021" t="s">
        <v>35</v>
      </c>
      <c r="AF10021">
        <f>IF(excel_project[[#This Row],[Total Messages]]&gt;0,1,0)</f>
        <v>0</v>
      </c>
    </row>
    <row r="10022" spans="1:32" x14ac:dyDescent="0.3">
      <c r="A10022" t="s">
        <v>132</v>
      </c>
      <c r="B10022">
        <f t="shared" si="156"/>
        <v>92</v>
      </c>
      <c r="C10022" t="s">
        <v>33</v>
      </c>
      <c r="D10022" s="1">
        <v>46051</v>
      </c>
      <c r="E10022" t="s">
        <v>36</v>
      </c>
      <c r="AF10022">
        <f>IF(excel_project[[#This Row],[Total Messages]]&gt;0,1,0)</f>
        <v>0</v>
      </c>
    </row>
    <row r="10023" spans="1:32" x14ac:dyDescent="0.3">
      <c r="A10023" t="s">
        <v>132</v>
      </c>
      <c r="B10023">
        <f t="shared" si="156"/>
        <v>92</v>
      </c>
      <c r="C10023" t="s">
        <v>33</v>
      </c>
      <c r="D10023" s="1">
        <v>46052</v>
      </c>
      <c r="E10023" t="s">
        <v>38</v>
      </c>
      <c r="AF10023">
        <f>IF(excel_project[[#This Row],[Total Messages]]&gt;0,1,0)</f>
        <v>0</v>
      </c>
    </row>
    <row r="10024" spans="1:32" x14ac:dyDescent="0.3">
      <c r="A10024" t="s">
        <v>132</v>
      </c>
      <c r="B10024">
        <f t="shared" si="156"/>
        <v>92</v>
      </c>
      <c r="C10024" t="s">
        <v>33</v>
      </c>
      <c r="D10024" s="1">
        <v>46053</v>
      </c>
      <c r="E10024" t="s">
        <v>39</v>
      </c>
      <c r="AF10024">
        <f>IF(excel_project[[#This Row],[Total Messages]]&gt;0,1,0)</f>
        <v>0</v>
      </c>
    </row>
    <row r="10025" spans="1:32" x14ac:dyDescent="0.3">
      <c r="A10025" t="s">
        <v>132</v>
      </c>
      <c r="B10025">
        <f t="shared" si="156"/>
        <v>92</v>
      </c>
      <c r="C10025" t="s">
        <v>33</v>
      </c>
      <c r="D10025" s="1">
        <v>46054</v>
      </c>
      <c r="E10025" t="s">
        <v>40</v>
      </c>
      <c r="AF10025">
        <f>IF(excel_project[[#This Row],[Total Messages]]&gt;0,1,0)</f>
        <v>0</v>
      </c>
    </row>
    <row r="10026" spans="1:32" x14ac:dyDescent="0.3">
      <c r="A10026" t="s">
        <v>132</v>
      </c>
      <c r="B10026">
        <f t="shared" si="156"/>
        <v>92</v>
      </c>
      <c r="C10026" t="s">
        <v>33</v>
      </c>
      <c r="D10026" s="1">
        <v>46055</v>
      </c>
      <c r="E10026" t="s">
        <v>30</v>
      </c>
      <c r="AF10026">
        <f>IF(excel_project[[#This Row],[Total Messages]]&gt;0,1,0)</f>
        <v>0</v>
      </c>
    </row>
    <row r="10027" spans="1:32" x14ac:dyDescent="0.3">
      <c r="A10027" t="s">
        <v>132</v>
      </c>
      <c r="B10027">
        <f t="shared" si="156"/>
        <v>92</v>
      </c>
      <c r="C10027" t="s">
        <v>33</v>
      </c>
      <c r="D10027" s="1">
        <v>46056</v>
      </c>
      <c r="E10027" t="s">
        <v>34</v>
      </c>
      <c r="AF10027">
        <f>IF(excel_project[[#This Row],[Total Messages]]&gt;0,1,0)</f>
        <v>0</v>
      </c>
    </row>
    <row r="10028" spans="1:32" x14ac:dyDescent="0.3">
      <c r="A10028" t="s">
        <v>132</v>
      </c>
      <c r="B10028">
        <f t="shared" si="156"/>
        <v>92</v>
      </c>
      <c r="C10028" t="s">
        <v>33</v>
      </c>
      <c r="D10028" s="1">
        <v>46057</v>
      </c>
      <c r="E10028" t="s">
        <v>35</v>
      </c>
      <c r="AF10028">
        <f>IF(excel_project[[#This Row],[Total Messages]]&gt;0,1,0)</f>
        <v>0</v>
      </c>
    </row>
    <row r="10029" spans="1:32" x14ac:dyDescent="0.3">
      <c r="A10029" t="s">
        <v>132</v>
      </c>
      <c r="B10029">
        <f t="shared" si="156"/>
        <v>92</v>
      </c>
      <c r="C10029" t="s">
        <v>33</v>
      </c>
      <c r="D10029" s="1">
        <v>46058</v>
      </c>
      <c r="E10029" t="s">
        <v>36</v>
      </c>
      <c r="AF10029">
        <f>IF(excel_project[[#This Row],[Total Messages]]&gt;0,1,0)</f>
        <v>0</v>
      </c>
    </row>
    <row r="10030" spans="1:32" x14ac:dyDescent="0.3">
      <c r="A10030" t="s">
        <v>132</v>
      </c>
      <c r="B10030">
        <f t="shared" si="156"/>
        <v>92</v>
      </c>
      <c r="C10030" t="s">
        <v>33</v>
      </c>
      <c r="D10030" s="1">
        <v>46059</v>
      </c>
      <c r="E10030" t="s">
        <v>38</v>
      </c>
      <c r="AF10030">
        <f>IF(excel_project[[#This Row],[Total Messages]]&gt;0,1,0)</f>
        <v>0</v>
      </c>
    </row>
    <row r="10031" spans="1:32" x14ac:dyDescent="0.3">
      <c r="A10031" t="s">
        <v>132</v>
      </c>
      <c r="B10031">
        <f t="shared" si="156"/>
        <v>92</v>
      </c>
      <c r="C10031" t="s">
        <v>33</v>
      </c>
      <c r="D10031" s="1">
        <v>46060</v>
      </c>
      <c r="E10031" t="s">
        <v>39</v>
      </c>
      <c r="AF10031">
        <f>IF(excel_project[[#This Row],[Total Messages]]&gt;0,1,0)</f>
        <v>0</v>
      </c>
    </row>
    <row r="10032" spans="1:32" x14ac:dyDescent="0.3">
      <c r="A10032" t="s">
        <v>132</v>
      </c>
      <c r="B10032">
        <f t="shared" si="156"/>
        <v>92</v>
      </c>
      <c r="C10032" t="s">
        <v>33</v>
      </c>
      <c r="D10032" s="1">
        <v>46061</v>
      </c>
      <c r="E10032" t="s">
        <v>40</v>
      </c>
      <c r="AF10032">
        <f>IF(excel_project[[#This Row],[Total Messages]]&gt;0,1,0)</f>
        <v>0</v>
      </c>
    </row>
    <row r="10033" spans="1:32" x14ac:dyDescent="0.3">
      <c r="A10033" t="s">
        <v>132</v>
      </c>
      <c r="B10033">
        <f t="shared" si="156"/>
        <v>92</v>
      </c>
      <c r="C10033" t="s">
        <v>33</v>
      </c>
      <c r="D10033" s="1">
        <v>46062</v>
      </c>
      <c r="E10033" t="s">
        <v>30</v>
      </c>
      <c r="AF10033">
        <f>IF(excel_project[[#This Row],[Total Messages]]&gt;0,1,0)</f>
        <v>0</v>
      </c>
    </row>
    <row r="10034" spans="1:32" x14ac:dyDescent="0.3">
      <c r="A10034" t="s">
        <v>132</v>
      </c>
      <c r="B10034">
        <f t="shared" si="156"/>
        <v>92</v>
      </c>
      <c r="C10034" t="s">
        <v>33</v>
      </c>
      <c r="D10034" s="1">
        <v>46063</v>
      </c>
      <c r="E10034" t="s">
        <v>34</v>
      </c>
      <c r="AF10034">
        <f>IF(excel_project[[#This Row],[Total Messages]]&gt;0,1,0)</f>
        <v>0</v>
      </c>
    </row>
    <row r="10035" spans="1:32" x14ac:dyDescent="0.3">
      <c r="A10035" t="s">
        <v>132</v>
      </c>
      <c r="B10035">
        <f t="shared" si="156"/>
        <v>92</v>
      </c>
      <c r="C10035" t="s">
        <v>33</v>
      </c>
      <c r="D10035" s="1">
        <v>46064</v>
      </c>
      <c r="E10035" t="s">
        <v>35</v>
      </c>
      <c r="AF10035">
        <f>IF(excel_project[[#This Row],[Total Messages]]&gt;0,1,0)</f>
        <v>0</v>
      </c>
    </row>
    <row r="10036" spans="1:32" x14ac:dyDescent="0.3">
      <c r="A10036" t="s">
        <v>132</v>
      </c>
      <c r="B10036">
        <f t="shared" si="156"/>
        <v>92</v>
      </c>
      <c r="C10036" t="s">
        <v>33</v>
      </c>
      <c r="D10036" s="1">
        <v>46065</v>
      </c>
      <c r="E10036" t="s">
        <v>36</v>
      </c>
      <c r="AF10036">
        <f>IF(excel_project[[#This Row],[Total Messages]]&gt;0,1,0)</f>
        <v>0</v>
      </c>
    </row>
    <row r="10037" spans="1:32" x14ac:dyDescent="0.3">
      <c r="A10037" t="s">
        <v>132</v>
      </c>
      <c r="B10037">
        <f t="shared" si="156"/>
        <v>92</v>
      </c>
      <c r="C10037" t="s">
        <v>33</v>
      </c>
      <c r="D10037" s="1">
        <v>46066</v>
      </c>
      <c r="E10037" t="s">
        <v>38</v>
      </c>
      <c r="AF10037">
        <f>IF(excel_project[[#This Row],[Total Messages]]&gt;0,1,0)</f>
        <v>0</v>
      </c>
    </row>
    <row r="10038" spans="1:32" x14ac:dyDescent="0.3">
      <c r="A10038" t="s">
        <v>132</v>
      </c>
      <c r="B10038">
        <f t="shared" si="156"/>
        <v>92</v>
      </c>
      <c r="C10038" t="s">
        <v>33</v>
      </c>
      <c r="D10038" s="1">
        <v>46067</v>
      </c>
      <c r="E10038" t="s">
        <v>39</v>
      </c>
      <c r="AF10038">
        <f>IF(excel_project[[#This Row],[Total Messages]]&gt;0,1,0)</f>
        <v>0</v>
      </c>
    </row>
    <row r="10039" spans="1:32" x14ac:dyDescent="0.3">
      <c r="A10039" t="s">
        <v>132</v>
      </c>
      <c r="B10039">
        <f t="shared" si="156"/>
        <v>92</v>
      </c>
      <c r="C10039" t="s">
        <v>33</v>
      </c>
      <c r="D10039" s="1">
        <v>46068</v>
      </c>
      <c r="E10039" t="s">
        <v>40</v>
      </c>
      <c r="AF10039">
        <f>IF(excel_project[[#This Row],[Total Messages]]&gt;0,1,0)</f>
        <v>0</v>
      </c>
    </row>
    <row r="10040" spans="1:32" x14ac:dyDescent="0.3">
      <c r="A10040" t="s">
        <v>132</v>
      </c>
      <c r="B10040">
        <f t="shared" si="156"/>
        <v>92</v>
      </c>
      <c r="C10040" t="s">
        <v>33</v>
      </c>
      <c r="D10040" s="1">
        <v>46069</v>
      </c>
      <c r="E10040" t="s">
        <v>30</v>
      </c>
      <c r="AF10040">
        <f>IF(excel_project[[#This Row],[Total Messages]]&gt;0,1,0)</f>
        <v>0</v>
      </c>
    </row>
    <row r="10041" spans="1:32" x14ac:dyDescent="0.3">
      <c r="A10041" t="s">
        <v>132</v>
      </c>
      <c r="B10041">
        <f t="shared" si="156"/>
        <v>92</v>
      </c>
      <c r="C10041" t="s">
        <v>33</v>
      </c>
      <c r="D10041" s="1">
        <v>46070</v>
      </c>
      <c r="E10041" t="s">
        <v>34</v>
      </c>
      <c r="AF10041">
        <f>IF(excel_project[[#This Row],[Total Messages]]&gt;0,1,0)</f>
        <v>0</v>
      </c>
    </row>
    <row r="10042" spans="1:32" x14ac:dyDescent="0.3">
      <c r="A10042" t="s">
        <v>132</v>
      </c>
      <c r="B10042">
        <f t="shared" si="156"/>
        <v>92</v>
      </c>
      <c r="C10042" t="s">
        <v>33</v>
      </c>
      <c r="D10042" s="1">
        <v>46071</v>
      </c>
      <c r="E10042" t="s">
        <v>35</v>
      </c>
      <c r="AF10042">
        <f>IF(excel_project[[#This Row],[Total Messages]]&gt;0,1,0)</f>
        <v>0</v>
      </c>
    </row>
    <row r="10043" spans="1:32" x14ac:dyDescent="0.3">
      <c r="A10043" t="s">
        <v>132</v>
      </c>
      <c r="B10043">
        <f t="shared" si="156"/>
        <v>92</v>
      </c>
      <c r="C10043" t="s">
        <v>33</v>
      </c>
      <c r="D10043" s="1">
        <v>46072</v>
      </c>
      <c r="E10043" t="s">
        <v>36</v>
      </c>
      <c r="AF10043">
        <f>IF(excel_project[[#This Row],[Total Messages]]&gt;0,1,0)</f>
        <v>0</v>
      </c>
    </row>
    <row r="10044" spans="1:32" x14ac:dyDescent="0.3">
      <c r="A10044" t="s">
        <v>132</v>
      </c>
      <c r="B10044">
        <f t="shared" si="156"/>
        <v>92</v>
      </c>
      <c r="C10044" t="s">
        <v>33</v>
      </c>
      <c r="D10044" s="1">
        <v>46073</v>
      </c>
      <c r="E10044" t="s">
        <v>38</v>
      </c>
      <c r="AF10044">
        <f>IF(excel_project[[#This Row],[Total Messages]]&gt;0,1,0)</f>
        <v>0</v>
      </c>
    </row>
    <row r="10045" spans="1:32" x14ac:dyDescent="0.3">
      <c r="A10045" t="s">
        <v>132</v>
      </c>
      <c r="B10045">
        <f t="shared" si="156"/>
        <v>92</v>
      </c>
      <c r="C10045" t="s">
        <v>33</v>
      </c>
      <c r="D10045" s="1">
        <v>46074</v>
      </c>
      <c r="E10045" t="s">
        <v>39</v>
      </c>
      <c r="AF10045">
        <f>IF(excel_project[[#This Row],[Total Messages]]&gt;0,1,0)</f>
        <v>0</v>
      </c>
    </row>
    <row r="10046" spans="1:32" x14ac:dyDescent="0.3">
      <c r="A10046" t="s">
        <v>132</v>
      </c>
      <c r="B10046">
        <f t="shared" si="156"/>
        <v>92</v>
      </c>
      <c r="C10046" t="s">
        <v>33</v>
      </c>
      <c r="D10046" s="1">
        <v>46075</v>
      </c>
      <c r="E10046" t="s">
        <v>40</v>
      </c>
      <c r="AF10046">
        <f>IF(excel_project[[#This Row],[Total Messages]]&gt;0,1,0)</f>
        <v>0</v>
      </c>
    </row>
    <row r="10047" spans="1:32" x14ac:dyDescent="0.3">
      <c r="A10047" t="s">
        <v>132</v>
      </c>
      <c r="B10047">
        <f t="shared" si="156"/>
        <v>92</v>
      </c>
      <c r="C10047" t="s">
        <v>33</v>
      </c>
      <c r="D10047" s="1">
        <v>46076</v>
      </c>
      <c r="E10047" t="s">
        <v>30</v>
      </c>
      <c r="AF10047">
        <f>IF(excel_project[[#This Row],[Total Messages]]&gt;0,1,0)</f>
        <v>0</v>
      </c>
    </row>
    <row r="10048" spans="1:32" x14ac:dyDescent="0.3">
      <c r="A10048" t="s">
        <v>132</v>
      </c>
      <c r="B10048">
        <f t="shared" si="156"/>
        <v>92</v>
      </c>
      <c r="C10048" t="s">
        <v>33</v>
      </c>
      <c r="D10048" s="1">
        <v>46077</v>
      </c>
      <c r="E10048" t="s">
        <v>34</v>
      </c>
      <c r="AF10048">
        <f>IF(excel_project[[#This Row],[Total Messages]]&gt;0,1,0)</f>
        <v>0</v>
      </c>
    </row>
    <row r="10049" spans="1:32" x14ac:dyDescent="0.3">
      <c r="A10049" t="s">
        <v>132</v>
      </c>
      <c r="B10049">
        <f t="shared" si="156"/>
        <v>92</v>
      </c>
      <c r="C10049" t="s">
        <v>33</v>
      </c>
      <c r="D10049" s="1">
        <v>46078</v>
      </c>
      <c r="E10049" t="s">
        <v>35</v>
      </c>
      <c r="AF10049">
        <f>IF(excel_project[[#This Row],[Total Messages]]&gt;0,1,0)</f>
        <v>0</v>
      </c>
    </row>
    <row r="10050" spans="1:32" x14ac:dyDescent="0.3">
      <c r="A10050" t="s">
        <v>132</v>
      </c>
      <c r="B10050">
        <f t="shared" ref="B10050:B10113" si="157">VALUE(LEFT(A10050,LEN(A10050)-1))</f>
        <v>92</v>
      </c>
      <c r="C10050" t="s">
        <v>33</v>
      </c>
      <c r="D10050" s="1">
        <v>46079</v>
      </c>
      <c r="E10050" t="s">
        <v>36</v>
      </c>
      <c r="AF10050">
        <f>IF(excel_project[[#This Row],[Total Messages]]&gt;0,1,0)</f>
        <v>0</v>
      </c>
    </row>
    <row r="10051" spans="1:32" x14ac:dyDescent="0.3">
      <c r="A10051" t="s">
        <v>132</v>
      </c>
      <c r="B10051">
        <f t="shared" si="157"/>
        <v>92</v>
      </c>
      <c r="C10051" t="s">
        <v>33</v>
      </c>
      <c r="D10051" s="1">
        <v>46080</v>
      </c>
      <c r="E10051" t="s">
        <v>38</v>
      </c>
      <c r="AF10051">
        <f>IF(excel_project[[#This Row],[Total Messages]]&gt;0,1,0)</f>
        <v>0</v>
      </c>
    </row>
    <row r="10052" spans="1:32" x14ac:dyDescent="0.3">
      <c r="A10052" t="s">
        <v>132</v>
      </c>
      <c r="B10052">
        <f t="shared" si="157"/>
        <v>92</v>
      </c>
      <c r="C10052" t="s">
        <v>33</v>
      </c>
      <c r="D10052" s="1">
        <v>46081</v>
      </c>
      <c r="E10052" t="s">
        <v>39</v>
      </c>
      <c r="AF10052">
        <f>IF(excel_project[[#This Row],[Total Messages]]&gt;0,1,0)</f>
        <v>0</v>
      </c>
    </row>
    <row r="10053" spans="1:32" x14ac:dyDescent="0.3">
      <c r="A10053" t="s">
        <v>132</v>
      </c>
      <c r="B10053">
        <f t="shared" si="157"/>
        <v>92</v>
      </c>
      <c r="C10053" t="s">
        <v>33</v>
      </c>
      <c r="D10053" s="1">
        <v>46082</v>
      </c>
      <c r="E10053" t="s">
        <v>40</v>
      </c>
      <c r="AF10053">
        <f>IF(excel_project[[#This Row],[Total Messages]]&gt;0,1,0)</f>
        <v>0</v>
      </c>
    </row>
    <row r="10054" spans="1:32" x14ac:dyDescent="0.3">
      <c r="A10054" t="s">
        <v>132</v>
      </c>
      <c r="B10054">
        <f t="shared" si="157"/>
        <v>92</v>
      </c>
      <c r="C10054" t="s">
        <v>33</v>
      </c>
      <c r="D10054" s="1">
        <v>46083</v>
      </c>
      <c r="E10054" t="s">
        <v>30</v>
      </c>
      <c r="AF10054">
        <f>IF(excel_project[[#This Row],[Total Messages]]&gt;0,1,0)</f>
        <v>0</v>
      </c>
    </row>
    <row r="10055" spans="1:32" x14ac:dyDescent="0.3">
      <c r="A10055" t="s">
        <v>132</v>
      </c>
      <c r="B10055">
        <f t="shared" si="157"/>
        <v>92</v>
      </c>
      <c r="C10055" t="s">
        <v>33</v>
      </c>
      <c r="D10055" s="1">
        <v>46084</v>
      </c>
      <c r="E10055" t="s">
        <v>34</v>
      </c>
      <c r="AF10055">
        <f>IF(excel_project[[#This Row],[Total Messages]]&gt;0,1,0)</f>
        <v>0</v>
      </c>
    </row>
    <row r="10056" spans="1:32" x14ac:dyDescent="0.3">
      <c r="A10056" t="s">
        <v>132</v>
      </c>
      <c r="B10056">
        <f t="shared" si="157"/>
        <v>92</v>
      </c>
      <c r="C10056" t="s">
        <v>33</v>
      </c>
      <c r="D10056" s="1">
        <v>46085</v>
      </c>
      <c r="E10056" t="s">
        <v>35</v>
      </c>
      <c r="AF10056">
        <f>IF(excel_project[[#This Row],[Total Messages]]&gt;0,1,0)</f>
        <v>0</v>
      </c>
    </row>
    <row r="10057" spans="1:32" x14ac:dyDescent="0.3">
      <c r="A10057" t="s">
        <v>132</v>
      </c>
      <c r="B10057">
        <f t="shared" si="157"/>
        <v>92</v>
      </c>
      <c r="C10057" t="s">
        <v>33</v>
      </c>
      <c r="D10057" s="1">
        <v>46086</v>
      </c>
      <c r="E10057" t="s">
        <v>36</v>
      </c>
      <c r="AF10057">
        <f>IF(excel_project[[#This Row],[Total Messages]]&gt;0,1,0)</f>
        <v>0</v>
      </c>
    </row>
    <row r="10058" spans="1:32" x14ac:dyDescent="0.3">
      <c r="A10058" t="s">
        <v>132</v>
      </c>
      <c r="B10058">
        <f t="shared" si="157"/>
        <v>92</v>
      </c>
      <c r="C10058" t="s">
        <v>33</v>
      </c>
      <c r="D10058" s="1">
        <v>46087</v>
      </c>
      <c r="E10058" t="s">
        <v>38</v>
      </c>
      <c r="AF10058">
        <f>IF(excel_project[[#This Row],[Total Messages]]&gt;0,1,0)</f>
        <v>0</v>
      </c>
    </row>
    <row r="10059" spans="1:32" x14ac:dyDescent="0.3">
      <c r="A10059" t="s">
        <v>132</v>
      </c>
      <c r="B10059">
        <f t="shared" si="157"/>
        <v>92</v>
      </c>
      <c r="C10059" t="s">
        <v>33</v>
      </c>
      <c r="D10059" s="1">
        <v>46088</v>
      </c>
      <c r="E10059" t="s">
        <v>39</v>
      </c>
      <c r="AF10059">
        <f>IF(excel_project[[#This Row],[Total Messages]]&gt;0,1,0)</f>
        <v>0</v>
      </c>
    </row>
    <row r="10060" spans="1:32" x14ac:dyDescent="0.3">
      <c r="A10060" t="s">
        <v>132</v>
      </c>
      <c r="B10060">
        <f t="shared" si="157"/>
        <v>92</v>
      </c>
      <c r="C10060" t="s">
        <v>33</v>
      </c>
      <c r="D10060" s="1">
        <v>46089</v>
      </c>
      <c r="E10060" t="s">
        <v>40</v>
      </c>
      <c r="AF10060">
        <f>IF(excel_project[[#This Row],[Total Messages]]&gt;0,1,0)</f>
        <v>0</v>
      </c>
    </row>
    <row r="10061" spans="1:32" x14ac:dyDescent="0.3">
      <c r="A10061" t="s">
        <v>132</v>
      </c>
      <c r="B10061">
        <f t="shared" si="157"/>
        <v>92</v>
      </c>
      <c r="C10061" t="s">
        <v>33</v>
      </c>
      <c r="D10061" s="1">
        <v>46090</v>
      </c>
      <c r="E10061" t="s">
        <v>30</v>
      </c>
      <c r="AF10061">
        <f>IF(excel_project[[#This Row],[Total Messages]]&gt;0,1,0)</f>
        <v>0</v>
      </c>
    </row>
    <row r="10062" spans="1:32" x14ac:dyDescent="0.3">
      <c r="A10062" t="s">
        <v>132</v>
      </c>
      <c r="B10062">
        <f t="shared" si="157"/>
        <v>92</v>
      </c>
      <c r="C10062" t="s">
        <v>33</v>
      </c>
      <c r="D10062" s="1">
        <v>46091</v>
      </c>
      <c r="E10062" t="s">
        <v>34</v>
      </c>
      <c r="AF10062">
        <f>IF(excel_project[[#This Row],[Total Messages]]&gt;0,1,0)</f>
        <v>0</v>
      </c>
    </row>
    <row r="10063" spans="1:32" x14ac:dyDescent="0.3">
      <c r="A10063" t="s">
        <v>132</v>
      </c>
      <c r="B10063">
        <f t="shared" si="157"/>
        <v>92</v>
      </c>
      <c r="C10063" t="s">
        <v>33</v>
      </c>
      <c r="D10063" s="1">
        <v>46092</v>
      </c>
      <c r="E10063" t="s">
        <v>35</v>
      </c>
      <c r="AF10063">
        <f>IF(excel_project[[#This Row],[Total Messages]]&gt;0,1,0)</f>
        <v>0</v>
      </c>
    </row>
    <row r="10064" spans="1:32" x14ac:dyDescent="0.3">
      <c r="A10064" t="s">
        <v>132</v>
      </c>
      <c r="B10064">
        <f t="shared" si="157"/>
        <v>92</v>
      </c>
      <c r="C10064" t="s">
        <v>33</v>
      </c>
      <c r="D10064" s="1">
        <v>46093</v>
      </c>
      <c r="E10064" t="s">
        <v>36</v>
      </c>
      <c r="AF10064">
        <f>IF(excel_project[[#This Row],[Total Messages]]&gt;0,1,0)</f>
        <v>0</v>
      </c>
    </row>
    <row r="10065" spans="1:32" x14ac:dyDescent="0.3">
      <c r="A10065" t="s">
        <v>132</v>
      </c>
      <c r="B10065">
        <f t="shared" si="157"/>
        <v>92</v>
      </c>
      <c r="C10065" t="s">
        <v>33</v>
      </c>
      <c r="D10065" s="1">
        <v>46094</v>
      </c>
      <c r="E10065" t="s">
        <v>38</v>
      </c>
      <c r="AF10065">
        <f>IF(excel_project[[#This Row],[Total Messages]]&gt;0,1,0)</f>
        <v>0</v>
      </c>
    </row>
    <row r="10066" spans="1:32" x14ac:dyDescent="0.3">
      <c r="A10066" t="s">
        <v>132</v>
      </c>
      <c r="B10066">
        <f t="shared" si="157"/>
        <v>92</v>
      </c>
      <c r="C10066" t="s">
        <v>33</v>
      </c>
      <c r="D10066" s="1">
        <v>46095</v>
      </c>
      <c r="E10066" t="s">
        <v>39</v>
      </c>
      <c r="AF10066">
        <f>IF(excel_project[[#This Row],[Total Messages]]&gt;0,1,0)</f>
        <v>0</v>
      </c>
    </row>
    <row r="10067" spans="1:32" x14ac:dyDescent="0.3">
      <c r="A10067" t="s">
        <v>132</v>
      </c>
      <c r="B10067">
        <f t="shared" si="157"/>
        <v>92</v>
      </c>
      <c r="C10067" t="s">
        <v>33</v>
      </c>
      <c r="D10067" s="1">
        <v>46096</v>
      </c>
      <c r="E10067" t="s">
        <v>40</v>
      </c>
      <c r="AF10067">
        <f>IF(excel_project[[#This Row],[Total Messages]]&gt;0,1,0)</f>
        <v>0</v>
      </c>
    </row>
    <row r="10068" spans="1:32" x14ac:dyDescent="0.3">
      <c r="A10068" t="s">
        <v>132</v>
      </c>
      <c r="B10068">
        <f t="shared" si="157"/>
        <v>92</v>
      </c>
      <c r="C10068" t="s">
        <v>33</v>
      </c>
      <c r="D10068" s="1">
        <v>46097</v>
      </c>
      <c r="E10068" t="s">
        <v>30</v>
      </c>
      <c r="AF10068">
        <f>IF(excel_project[[#This Row],[Total Messages]]&gt;0,1,0)</f>
        <v>0</v>
      </c>
    </row>
    <row r="10069" spans="1:32" x14ac:dyDescent="0.3">
      <c r="A10069" t="s">
        <v>132</v>
      </c>
      <c r="B10069">
        <f t="shared" si="157"/>
        <v>92</v>
      </c>
      <c r="C10069" t="s">
        <v>33</v>
      </c>
      <c r="D10069" s="1">
        <v>46098</v>
      </c>
      <c r="E10069" t="s">
        <v>34</v>
      </c>
      <c r="AF10069">
        <f>IF(excel_project[[#This Row],[Total Messages]]&gt;0,1,0)</f>
        <v>0</v>
      </c>
    </row>
    <row r="10070" spans="1:32" x14ac:dyDescent="0.3">
      <c r="A10070" t="s">
        <v>132</v>
      </c>
      <c r="B10070">
        <f t="shared" si="157"/>
        <v>92</v>
      </c>
      <c r="C10070" t="s">
        <v>33</v>
      </c>
      <c r="D10070" s="1">
        <v>46099</v>
      </c>
      <c r="E10070" t="s">
        <v>35</v>
      </c>
      <c r="AF10070">
        <f>IF(excel_project[[#This Row],[Total Messages]]&gt;0,1,0)</f>
        <v>0</v>
      </c>
    </row>
    <row r="10071" spans="1:32" x14ac:dyDescent="0.3">
      <c r="A10071" t="s">
        <v>132</v>
      </c>
      <c r="B10071">
        <f t="shared" si="157"/>
        <v>92</v>
      </c>
      <c r="C10071" t="s">
        <v>33</v>
      </c>
      <c r="D10071" s="1">
        <v>46100</v>
      </c>
      <c r="E10071" t="s">
        <v>36</v>
      </c>
      <c r="AF10071">
        <f>IF(excel_project[[#This Row],[Total Messages]]&gt;0,1,0)</f>
        <v>0</v>
      </c>
    </row>
    <row r="10072" spans="1:32" x14ac:dyDescent="0.3">
      <c r="A10072" t="s">
        <v>132</v>
      </c>
      <c r="B10072">
        <f t="shared" si="157"/>
        <v>92</v>
      </c>
      <c r="C10072" t="s">
        <v>33</v>
      </c>
      <c r="D10072" s="1">
        <v>46101</v>
      </c>
      <c r="E10072" t="s">
        <v>38</v>
      </c>
      <c r="AF10072">
        <f>IF(excel_project[[#This Row],[Total Messages]]&gt;0,1,0)</f>
        <v>0</v>
      </c>
    </row>
    <row r="10073" spans="1:32" x14ac:dyDescent="0.3">
      <c r="A10073" t="s">
        <v>132</v>
      </c>
      <c r="B10073">
        <f t="shared" si="157"/>
        <v>92</v>
      </c>
      <c r="C10073" t="s">
        <v>33</v>
      </c>
      <c r="D10073" s="1">
        <v>46102</v>
      </c>
      <c r="E10073" t="s">
        <v>39</v>
      </c>
      <c r="AF10073">
        <f>IF(excel_project[[#This Row],[Total Messages]]&gt;0,1,0)</f>
        <v>0</v>
      </c>
    </row>
    <row r="10074" spans="1:32" x14ac:dyDescent="0.3">
      <c r="A10074" t="s">
        <v>132</v>
      </c>
      <c r="B10074">
        <f t="shared" si="157"/>
        <v>92</v>
      </c>
      <c r="C10074" t="s">
        <v>33</v>
      </c>
      <c r="D10074" s="1">
        <v>46103</v>
      </c>
      <c r="E10074" t="s">
        <v>40</v>
      </c>
      <c r="AF10074">
        <f>IF(excel_project[[#This Row],[Total Messages]]&gt;0,1,0)</f>
        <v>0</v>
      </c>
    </row>
    <row r="10075" spans="1:32" x14ac:dyDescent="0.3">
      <c r="A10075" t="s">
        <v>132</v>
      </c>
      <c r="B10075">
        <f t="shared" si="157"/>
        <v>92</v>
      </c>
      <c r="C10075" t="s">
        <v>33</v>
      </c>
      <c r="D10075" s="1">
        <v>46104</v>
      </c>
      <c r="E10075" t="s">
        <v>30</v>
      </c>
      <c r="AF10075">
        <f>IF(excel_project[[#This Row],[Total Messages]]&gt;0,1,0)</f>
        <v>0</v>
      </c>
    </row>
    <row r="10076" spans="1:32" x14ac:dyDescent="0.3">
      <c r="A10076" t="s">
        <v>132</v>
      </c>
      <c r="B10076">
        <f t="shared" si="157"/>
        <v>92</v>
      </c>
      <c r="C10076" t="s">
        <v>33</v>
      </c>
      <c r="D10076" s="1">
        <v>46105</v>
      </c>
      <c r="E10076" t="s">
        <v>34</v>
      </c>
      <c r="AF10076">
        <f>IF(excel_project[[#This Row],[Total Messages]]&gt;0,1,0)</f>
        <v>0</v>
      </c>
    </row>
    <row r="10077" spans="1:32" x14ac:dyDescent="0.3">
      <c r="A10077" t="s">
        <v>132</v>
      </c>
      <c r="B10077">
        <f t="shared" si="157"/>
        <v>92</v>
      </c>
      <c r="C10077" t="s">
        <v>33</v>
      </c>
      <c r="D10077" s="1">
        <v>46106</v>
      </c>
      <c r="E10077" t="s">
        <v>35</v>
      </c>
      <c r="AF10077">
        <f>IF(excel_project[[#This Row],[Total Messages]]&gt;0,1,0)</f>
        <v>0</v>
      </c>
    </row>
    <row r="10078" spans="1:32" x14ac:dyDescent="0.3">
      <c r="A10078" t="s">
        <v>132</v>
      </c>
      <c r="B10078">
        <f t="shared" si="157"/>
        <v>92</v>
      </c>
      <c r="C10078" t="s">
        <v>33</v>
      </c>
      <c r="D10078" s="1">
        <v>46107</v>
      </c>
      <c r="E10078" t="s">
        <v>36</v>
      </c>
      <c r="AF10078">
        <f>IF(excel_project[[#This Row],[Total Messages]]&gt;0,1,0)</f>
        <v>0</v>
      </c>
    </row>
    <row r="10079" spans="1:32" x14ac:dyDescent="0.3">
      <c r="A10079" t="s">
        <v>132</v>
      </c>
      <c r="B10079">
        <f t="shared" si="157"/>
        <v>92</v>
      </c>
      <c r="C10079" t="s">
        <v>33</v>
      </c>
      <c r="D10079" s="1">
        <v>46108</v>
      </c>
      <c r="E10079" t="s">
        <v>38</v>
      </c>
      <c r="AF10079">
        <f>IF(excel_project[[#This Row],[Total Messages]]&gt;0,1,0)</f>
        <v>0</v>
      </c>
    </row>
    <row r="10080" spans="1:32" x14ac:dyDescent="0.3">
      <c r="A10080" t="s">
        <v>132</v>
      </c>
      <c r="B10080">
        <f t="shared" si="157"/>
        <v>92</v>
      </c>
      <c r="C10080" t="s">
        <v>33</v>
      </c>
      <c r="D10080" s="1">
        <v>46109</v>
      </c>
      <c r="E10080" t="s">
        <v>39</v>
      </c>
      <c r="AF10080">
        <f>IF(excel_project[[#This Row],[Total Messages]]&gt;0,1,0)</f>
        <v>0</v>
      </c>
    </row>
    <row r="10081" spans="1:32" x14ac:dyDescent="0.3">
      <c r="A10081" t="s">
        <v>132</v>
      </c>
      <c r="B10081">
        <f t="shared" si="157"/>
        <v>92</v>
      </c>
      <c r="C10081" t="s">
        <v>33</v>
      </c>
      <c r="D10081" s="1">
        <v>46110</v>
      </c>
      <c r="E10081" t="s">
        <v>40</v>
      </c>
      <c r="AF10081">
        <f>IF(excel_project[[#This Row],[Total Messages]]&gt;0,1,0)</f>
        <v>0</v>
      </c>
    </row>
    <row r="10082" spans="1:32" x14ac:dyDescent="0.3">
      <c r="A10082" t="s">
        <v>132</v>
      </c>
      <c r="B10082">
        <f t="shared" si="157"/>
        <v>92</v>
      </c>
      <c r="C10082" t="s">
        <v>33</v>
      </c>
      <c r="D10082" s="1">
        <v>46111</v>
      </c>
      <c r="E10082" t="s">
        <v>30</v>
      </c>
      <c r="AF10082">
        <f>IF(excel_project[[#This Row],[Total Messages]]&gt;0,1,0)</f>
        <v>0</v>
      </c>
    </row>
    <row r="10083" spans="1:32" x14ac:dyDescent="0.3">
      <c r="A10083" t="s">
        <v>132</v>
      </c>
      <c r="B10083">
        <f t="shared" si="157"/>
        <v>92</v>
      </c>
      <c r="C10083" t="s">
        <v>33</v>
      </c>
      <c r="D10083" s="1">
        <v>46112</v>
      </c>
      <c r="E10083" t="s">
        <v>34</v>
      </c>
      <c r="AF10083">
        <f>IF(excel_project[[#This Row],[Total Messages]]&gt;0,1,0)</f>
        <v>0</v>
      </c>
    </row>
    <row r="10084" spans="1:32" x14ac:dyDescent="0.3">
      <c r="A10084" t="s">
        <v>132</v>
      </c>
      <c r="B10084">
        <f t="shared" si="157"/>
        <v>92</v>
      </c>
      <c r="C10084" t="s">
        <v>33</v>
      </c>
      <c r="D10084" s="1">
        <v>46113</v>
      </c>
      <c r="E10084" t="s">
        <v>35</v>
      </c>
      <c r="AF10084">
        <f>IF(excel_project[[#This Row],[Total Messages]]&gt;0,1,0)</f>
        <v>0</v>
      </c>
    </row>
    <row r="10085" spans="1:32" x14ac:dyDescent="0.3">
      <c r="A10085" t="s">
        <v>132</v>
      </c>
      <c r="B10085">
        <f t="shared" si="157"/>
        <v>92</v>
      </c>
      <c r="C10085" t="s">
        <v>33</v>
      </c>
      <c r="D10085" s="1">
        <v>46114</v>
      </c>
      <c r="E10085" t="s">
        <v>36</v>
      </c>
      <c r="AF10085">
        <f>IF(excel_project[[#This Row],[Total Messages]]&gt;0,1,0)</f>
        <v>0</v>
      </c>
    </row>
    <row r="10086" spans="1:32" x14ac:dyDescent="0.3">
      <c r="A10086" t="s">
        <v>132</v>
      </c>
      <c r="B10086">
        <f t="shared" si="157"/>
        <v>92</v>
      </c>
      <c r="C10086" t="s">
        <v>33</v>
      </c>
      <c r="D10086" s="1">
        <v>46115</v>
      </c>
      <c r="E10086" t="s">
        <v>38</v>
      </c>
      <c r="AF10086">
        <f>IF(excel_project[[#This Row],[Total Messages]]&gt;0,1,0)</f>
        <v>0</v>
      </c>
    </row>
    <row r="10087" spans="1:32" x14ac:dyDescent="0.3">
      <c r="A10087" t="s">
        <v>132</v>
      </c>
      <c r="B10087">
        <f t="shared" si="157"/>
        <v>92</v>
      </c>
      <c r="C10087" t="s">
        <v>33</v>
      </c>
      <c r="D10087" s="1">
        <v>46116</v>
      </c>
      <c r="E10087" t="s">
        <v>39</v>
      </c>
      <c r="AF10087">
        <f>IF(excel_project[[#This Row],[Total Messages]]&gt;0,1,0)</f>
        <v>0</v>
      </c>
    </row>
    <row r="10088" spans="1:32" x14ac:dyDescent="0.3">
      <c r="A10088" t="s">
        <v>132</v>
      </c>
      <c r="B10088">
        <f t="shared" si="157"/>
        <v>92</v>
      </c>
      <c r="C10088" t="s">
        <v>33</v>
      </c>
      <c r="D10088" s="1">
        <v>46117</v>
      </c>
      <c r="E10088" t="s">
        <v>40</v>
      </c>
      <c r="AF10088">
        <f>IF(excel_project[[#This Row],[Total Messages]]&gt;0,1,0)</f>
        <v>0</v>
      </c>
    </row>
    <row r="10089" spans="1:32" x14ac:dyDescent="0.3">
      <c r="A10089" t="s">
        <v>132</v>
      </c>
      <c r="B10089">
        <f t="shared" si="157"/>
        <v>92</v>
      </c>
      <c r="C10089" t="s">
        <v>33</v>
      </c>
      <c r="D10089" s="1">
        <v>46118</v>
      </c>
      <c r="E10089" t="s">
        <v>30</v>
      </c>
      <c r="AF10089">
        <f>IF(excel_project[[#This Row],[Total Messages]]&gt;0,1,0)</f>
        <v>0</v>
      </c>
    </row>
    <row r="10090" spans="1:32" x14ac:dyDescent="0.3">
      <c r="A10090" t="s">
        <v>132</v>
      </c>
      <c r="B10090">
        <f t="shared" si="157"/>
        <v>92</v>
      </c>
      <c r="C10090" t="s">
        <v>33</v>
      </c>
      <c r="D10090" s="1">
        <v>46119</v>
      </c>
      <c r="E10090" t="s">
        <v>34</v>
      </c>
      <c r="AF10090">
        <f>IF(excel_project[[#This Row],[Total Messages]]&gt;0,1,0)</f>
        <v>0</v>
      </c>
    </row>
    <row r="10091" spans="1:32" x14ac:dyDescent="0.3">
      <c r="A10091" t="s">
        <v>132</v>
      </c>
      <c r="B10091">
        <f t="shared" si="157"/>
        <v>92</v>
      </c>
      <c r="C10091" t="s">
        <v>33</v>
      </c>
      <c r="D10091" s="1">
        <v>46120</v>
      </c>
      <c r="E10091" t="s">
        <v>35</v>
      </c>
      <c r="AF10091">
        <f>IF(excel_project[[#This Row],[Total Messages]]&gt;0,1,0)</f>
        <v>0</v>
      </c>
    </row>
    <row r="10092" spans="1:32" x14ac:dyDescent="0.3">
      <c r="A10092" t="s">
        <v>132</v>
      </c>
      <c r="B10092">
        <f t="shared" si="157"/>
        <v>92</v>
      </c>
      <c r="C10092" t="s">
        <v>33</v>
      </c>
      <c r="D10092" s="1">
        <v>46121</v>
      </c>
      <c r="E10092" t="s">
        <v>36</v>
      </c>
      <c r="AF10092">
        <f>IF(excel_project[[#This Row],[Total Messages]]&gt;0,1,0)</f>
        <v>0</v>
      </c>
    </row>
    <row r="10093" spans="1:32" x14ac:dyDescent="0.3">
      <c r="A10093" t="s">
        <v>132</v>
      </c>
      <c r="B10093">
        <f t="shared" si="157"/>
        <v>92</v>
      </c>
      <c r="C10093" t="s">
        <v>33</v>
      </c>
      <c r="D10093" s="1">
        <v>46122</v>
      </c>
      <c r="E10093" t="s">
        <v>38</v>
      </c>
      <c r="AF10093">
        <f>IF(excel_project[[#This Row],[Total Messages]]&gt;0,1,0)</f>
        <v>0</v>
      </c>
    </row>
    <row r="10094" spans="1:32" x14ac:dyDescent="0.3">
      <c r="A10094" t="s">
        <v>132</v>
      </c>
      <c r="B10094">
        <f t="shared" si="157"/>
        <v>92</v>
      </c>
      <c r="C10094" t="s">
        <v>33</v>
      </c>
      <c r="D10094" s="1">
        <v>46123</v>
      </c>
      <c r="E10094" t="s">
        <v>39</v>
      </c>
      <c r="AF10094">
        <f>IF(excel_project[[#This Row],[Total Messages]]&gt;0,1,0)</f>
        <v>0</v>
      </c>
    </row>
    <row r="10095" spans="1:32" x14ac:dyDescent="0.3">
      <c r="A10095" t="s">
        <v>132</v>
      </c>
      <c r="B10095">
        <f t="shared" si="157"/>
        <v>92</v>
      </c>
      <c r="C10095" t="s">
        <v>33</v>
      </c>
      <c r="D10095" s="1">
        <v>46124</v>
      </c>
      <c r="E10095" t="s">
        <v>40</v>
      </c>
      <c r="AF10095">
        <f>IF(excel_project[[#This Row],[Total Messages]]&gt;0,1,0)</f>
        <v>0</v>
      </c>
    </row>
    <row r="10096" spans="1:32" x14ac:dyDescent="0.3">
      <c r="A10096" t="s">
        <v>132</v>
      </c>
      <c r="B10096">
        <f t="shared" si="157"/>
        <v>92</v>
      </c>
      <c r="C10096" t="s">
        <v>33</v>
      </c>
      <c r="D10096" s="1">
        <v>46125</v>
      </c>
      <c r="E10096" t="s">
        <v>30</v>
      </c>
      <c r="AF10096">
        <f>IF(excel_project[[#This Row],[Total Messages]]&gt;0,1,0)</f>
        <v>0</v>
      </c>
    </row>
    <row r="10097" spans="1:32" x14ac:dyDescent="0.3">
      <c r="A10097" t="s">
        <v>132</v>
      </c>
      <c r="B10097">
        <f t="shared" si="157"/>
        <v>92</v>
      </c>
      <c r="C10097" t="s">
        <v>33</v>
      </c>
      <c r="D10097" s="1">
        <v>46126</v>
      </c>
      <c r="E10097" t="s">
        <v>34</v>
      </c>
      <c r="AF10097">
        <f>IF(excel_project[[#This Row],[Total Messages]]&gt;0,1,0)</f>
        <v>0</v>
      </c>
    </row>
    <row r="10098" spans="1:32" x14ac:dyDescent="0.3">
      <c r="A10098" t="s">
        <v>132</v>
      </c>
      <c r="B10098">
        <f t="shared" si="157"/>
        <v>92</v>
      </c>
      <c r="C10098" t="s">
        <v>33</v>
      </c>
      <c r="D10098" s="1">
        <v>46127</v>
      </c>
      <c r="E10098" t="s">
        <v>35</v>
      </c>
      <c r="AF10098">
        <f>IF(excel_project[[#This Row],[Total Messages]]&gt;0,1,0)</f>
        <v>0</v>
      </c>
    </row>
    <row r="10099" spans="1:32" x14ac:dyDescent="0.3">
      <c r="A10099" t="s">
        <v>132</v>
      </c>
      <c r="B10099">
        <f t="shared" si="157"/>
        <v>92</v>
      </c>
      <c r="C10099" t="s">
        <v>33</v>
      </c>
      <c r="D10099" s="1">
        <v>46128</v>
      </c>
      <c r="E10099" t="s">
        <v>36</v>
      </c>
      <c r="AF10099">
        <f>IF(excel_project[[#This Row],[Total Messages]]&gt;0,1,0)</f>
        <v>0</v>
      </c>
    </row>
    <row r="10100" spans="1:32" x14ac:dyDescent="0.3">
      <c r="A10100" t="s">
        <v>132</v>
      </c>
      <c r="B10100">
        <f t="shared" si="157"/>
        <v>92</v>
      </c>
      <c r="C10100" t="s">
        <v>33</v>
      </c>
      <c r="D10100" s="1">
        <v>46129</v>
      </c>
      <c r="E10100" t="s">
        <v>38</v>
      </c>
      <c r="AF10100">
        <f>IF(excel_project[[#This Row],[Total Messages]]&gt;0,1,0)</f>
        <v>0</v>
      </c>
    </row>
    <row r="10101" spans="1:32" x14ac:dyDescent="0.3">
      <c r="A10101" t="s">
        <v>132</v>
      </c>
      <c r="B10101">
        <f t="shared" si="157"/>
        <v>92</v>
      </c>
      <c r="C10101" t="s">
        <v>33</v>
      </c>
      <c r="D10101" s="1">
        <v>46130</v>
      </c>
      <c r="E10101" t="s">
        <v>39</v>
      </c>
      <c r="AF10101">
        <f>IF(excel_project[[#This Row],[Total Messages]]&gt;0,1,0)</f>
        <v>0</v>
      </c>
    </row>
    <row r="10102" spans="1:32" x14ac:dyDescent="0.3">
      <c r="A10102" t="s">
        <v>132</v>
      </c>
      <c r="B10102">
        <f t="shared" si="157"/>
        <v>92</v>
      </c>
      <c r="C10102" t="s">
        <v>33</v>
      </c>
      <c r="D10102" s="1">
        <v>46131</v>
      </c>
      <c r="E10102" t="s">
        <v>40</v>
      </c>
      <c r="AF10102">
        <f>IF(excel_project[[#This Row],[Total Messages]]&gt;0,1,0)</f>
        <v>0</v>
      </c>
    </row>
    <row r="10103" spans="1:32" x14ac:dyDescent="0.3">
      <c r="A10103" t="s">
        <v>132</v>
      </c>
      <c r="B10103">
        <f t="shared" si="157"/>
        <v>92</v>
      </c>
      <c r="C10103" t="s">
        <v>33</v>
      </c>
      <c r="D10103" s="1">
        <v>46132</v>
      </c>
      <c r="E10103" t="s">
        <v>30</v>
      </c>
      <c r="AF10103">
        <f>IF(excel_project[[#This Row],[Total Messages]]&gt;0,1,0)</f>
        <v>0</v>
      </c>
    </row>
    <row r="10104" spans="1:32" x14ac:dyDescent="0.3">
      <c r="A10104" t="s">
        <v>132</v>
      </c>
      <c r="B10104">
        <f t="shared" si="157"/>
        <v>92</v>
      </c>
      <c r="C10104" t="s">
        <v>33</v>
      </c>
      <c r="D10104" s="1">
        <v>46133</v>
      </c>
      <c r="E10104" t="s">
        <v>34</v>
      </c>
      <c r="AF10104">
        <f>IF(excel_project[[#This Row],[Total Messages]]&gt;0,1,0)</f>
        <v>0</v>
      </c>
    </row>
    <row r="10105" spans="1:32" x14ac:dyDescent="0.3">
      <c r="A10105" t="s">
        <v>132</v>
      </c>
      <c r="B10105">
        <f t="shared" si="157"/>
        <v>92</v>
      </c>
      <c r="C10105" t="s">
        <v>33</v>
      </c>
      <c r="D10105" s="1">
        <v>46134</v>
      </c>
      <c r="E10105" t="s">
        <v>35</v>
      </c>
      <c r="AF10105">
        <f>IF(excel_project[[#This Row],[Total Messages]]&gt;0,1,0)</f>
        <v>0</v>
      </c>
    </row>
    <row r="10106" spans="1:32" x14ac:dyDescent="0.3">
      <c r="A10106" t="s">
        <v>132</v>
      </c>
      <c r="B10106">
        <f t="shared" si="157"/>
        <v>92</v>
      </c>
      <c r="C10106" t="s">
        <v>33</v>
      </c>
      <c r="D10106" s="1">
        <v>46135</v>
      </c>
      <c r="E10106" t="s">
        <v>36</v>
      </c>
      <c r="AF10106">
        <f>IF(excel_project[[#This Row],[Total Messages]]&gt;0,1,0)</f>
        <v>0</v>
      </c>
    </row>
    <row r="10107" spans="1:32" x14ac:dyDescent="0.3">
      <c r="A10107" t="s">
        <v>132</v>
      </c>
      <c r="B10107">
        <f t="shared" si="157"/>
        <v>92</v>
      </c>
      <c r="C10107" t="s">
        <v>33</v>
      </c>
      <c r="D10107" s="1">
        <v>46136</v>
      </c>
      <c r="E10107" t="s">
        <v>38</v>
      </c>
      <c r="AF10107">
        <f>IF(excel_project[[#This Row],[Total Messages]]&gt;0,1,0)</f>
        <v>0</v>
      </c>
    </row>
    <row r="10108" spans="1:32" x14ac:dyDescent="0.3">
      <c r="A10108" t="s">
        <v>132</v>
      </c>
      <c r="B10108">
        <f t="shared" si="157"/>
        <v>92</v>
      </c>
      <c r="C10108" t="s">
        <v>33</v>
      </c>
      <c r="D10108" s="1">
        <v>46137</v>
      </c>
      <c r="E10108" t="s">
        <v>39</v>
      </c>
      <c r="AF10108">
        <f>IF(excel_project[[#This Row],[Total Messages]]&gt;0,1,0)</f>
        <v>0</v>
      </c>
    </row>
    <row r="10109" spans="1:32" x14ac:dyDescent="0.3">
      <c r="A10109" t="s">
        <v>132</v>
      </c>
      <c r="B10109">
        <f t="shared" si="157"/>
        <v>92</v>
      </c>
      <c r="C10109" t="s">
        <v>33</v>
      </c>
      <c r="D10109" s="1">
        <v>46138</v>
      </c>
      <c r="E10109" t="s">
        <v>40</v>
      </c>
      <c r="AF10109">
        <f>IF(excel_project[[#This Row],[Total Messages]]&gt;0,1,0)</f>
        <v>0</v>
      </c>
    </row>
    <row r="10110" spans="1:32" x14ac:dyDescent="0.3">
      <c r="A10110" t="s">
        <v>132</v>
      </c>
      <c r="B10110">
        <f t="shared" si="157"/>
        <v>92</v>
      </c>
      <c r="C10110" t="s">
        <v>33</v>
      </c>
      <c r="D10110" s="1">
        <v>46139</v>
      </c>
      <c r="E10110" t="s">
        <v>30</v>
      </c>
      <c r="AF10110">
        <f>IF(excel_project[[#This Row],[Total Messages]]&gt;0,1,0)</f>
        <v>0</v>
      </c>
    </row>
    <row r="10111" spans="1:32" x14ac:dyDescent="0.3">
      <c r="A10111" t="s">
        <v>132</v>
      </c>
      <c r="B10111">
        <f t="shared" si="157"/>
        <v>92</v>
      </c>
      <c r="C10111" t="s">
        <v>33</v>
      </c>
      <c r="D10111" s="1">
        <v>46140</v>
      </c>
      <c r="E10111" t="s">
        <v>34</v>
      </c>
      <c r="AF10111">
        <f>IF(excel_project[[#This Row],[Total Messages]]&gt;0,1,0)</f>
        <v>0</v>
      </c>
    </row>
    <row r="10112" spans="1:32" x14ac:dyDescent="0.3">
      <c r="A10112" t="s">
        <v>132</v>
      </c>
      <c r="B10112">
        <f t="shared" si="157"/>
        <v>92</v>
      </c>
      <c r="C10112" t="s">
        <v>33</v>
      </c>
      <c r="D10112" s="1">
        <v>46141</v>
      </c>
      <c r="E10112" t="s">
        <v>35</v>
      </c>
      <c r="AF10112">
        <f>IF(excel_project[[#This Row],[Total Messages]]&gt;0,1,0)</f>
        <v>0</v>
      </c>
    </row>
    <row r="10113" spans="1:32" x14ac:dyDescent="0.3">
      <c r="A10113" t="s">
        <v>132</v>
      </c>
      <c r="B10113">
        <f t="shared" si="157"/>
        <v>92</v>
      </c>
      <c r="C10113" t="s">
        <v>33</v>
      </c>
      <c r="D10113" s="1">
        <v>46142</v>
      </c>
      <c r="E10113" t="s">
        <v>36</v>
      </c>
      <c r="AF10113">
        <f>IF(excel_project[[#This Row],[Total Messages]]&gt;0,1,0)</f>
        <v>0</v>
      </c>
    </row>
    <row r="10114" spans="1:32" x14ac:dyDescent="0.3">
      <c r="A10114" t="s">
        <v>132</v>
      </c>
      <c r="B10114">
        <f t="shared" ref="B10114:B10177" si="158">VALUE(LEFT(A10114,LEN(A10114)-1))</f>
        <v>92</v>
      </c>
      <c r="C10114" t="s">
        <v>33</v>
      </c>
      <c r="D10114" s="1">
        <v>46143</v>
      </c>
      <c r="E10114" t="s">
        <v>38</v>
      </c>
      <c r="AF10114">
        <f>IF(excel_project[[#This Row],[Total Messages]]&gt;0,1,0)</f>
        <v>0</v>
      </c>
    </row>
    <row r="10115" spans="1:32" x14ac:dyDescent="0.3">
      <c r="A10115" t="s">
        <v>132</v>
      </c>
      <c r="B10115">
        <f t="shared" si="158"/>
        <v>92</v>
      </c>
      <c r="C10115" t="s">
        <v>33</v>
      </c>
      <c r="D10115" s="1">
        <v>46144</v>
      </c>
      <c r="E10115" t="s">
        <v>39</v>
      </c>
      <c r="AF10115">
        <f>IF(excel_project[[#This Row],[Total Messages]]&gt;0,1,0)</f>
        <v>0</v>
      </c>
    </row>
    <row r="10116" spans="1:32" x14ac:dyDescent="0.3">
      <c r="A10116" t="s">
        <v>132</v>
      </c>
      <c r="B10116">
        <f t="shared" si="158"/>
        <v>92</v>
      </c>
      <c r="C10116" t="s">
        <v>33</v>
      </c>
      <c r="D10116" s="1">
        <v>46145</v>
      </c>
      <c r="E10116" t="s">
        <v>40</v>
      </c>
      <c r="AF10116">
        <f>IF(excel_project[[#This Row],[Total Messages]]&gt;0,1,0)</f>
        <v>0</v>
      </c>
    </row>
    <row r="10117" spans="1:32" x14ac:dyDescent="0.3">
      <c r="A10117" t="s">
        <v>132</v>
      </c>
      <c r="B10117">
        <f t="shared" si="158"/>
        <v>92</v>
      </c>
      <c r="C10117" t="s">
        <v>33</v>
      </c>
      <c r="D10117" s="1">
        <v>46146</v>
      </c>
      <c r="E10117" t="s">
        <v>30</v>
      </c>
      <c r="AF10117">
        <f>IF(excel_project[[#This Row],[Total Messages]]&gt;0,1,0)</f>
        <v>0</v>
      </c>
    </row>
    <row r="10118" spans="1:32" x14ac:dyDescent="0.3">
      <c r="A10118" t="s">
        <v>132</v>
      </c>
      <c r="B10118">
        <f t="shared" si="158"/>
        <v>92</v>
      </c>
      <c r="C10118" t="s">
        <v>33</v>
      </c>
      <c r="D10118" s="1">
        <v>46147</v>
      </c>
      <c r="E10118" t="s">
        <v>34</v>
      </c>
      <c r="AF10118">
        <f>IF(excel_project[[#This Row],[Total Messages]]&gt;0,1,0)</f>
        <v>0</v>
      </c>
    </row>
    <row r="10119" spans="1:32" x14ac:dyDescent="0.3">
      <c r="A10119" t="s">
        <v>132</v>
      </c>
      <c r="B10119">
        <f t="shared" si="158"/>
        <v>92</v>
      </c>
      <c r="C10119" t="s">
        <v>33</v>
      </c>
      <c r="D10119" s="1">
        <v>46148</v>
      </c>
      <c r="E10119" t="s">
        <v>35</v>
      </c>
      <c r="AF10119">
        <f>IF(excel_project[[#This Row],[Total Messages]]&gt;0,1,0)</f>
        <v>0</v>
      </c>
    </row>
    <row r="10120" spans="1:32" x14ac:dyDescent="0.3">
      <c r="A10120" t="s">
        <v>132</v>
      </c>
      <c r="B10120">
        <f t="shared" si="158"/>
        <v>92</v>
      </c>
      <c r="C10120" t="s">
        <v>33</v>
      </c>
      <c r="D10120" s="1">
        <v>46149</v>
      </c>
      <c r="E10120" t="s">
        <v>36</v>
      </c>
      <c r="F10120">
        <v>1</v>
      </c>
      <c r="G10120">
        <v>1</v>
      </c>
      <c r="I10120" t="s">
        <v>31</v>
      </c>
      <c r="J10120" t="s">
        <v>31</v>
      </c>
      <c r="AF10120">
        <f>IF(excel_project[[#This Row],[Total Messages]]&gt;0,1,0)</f>
        <v>1</v>
      </c>
    </row>
    <row r="10121" spans="1:32" x14ac:dyDescent="0.3">
      <c r="A10121" t="s">
        <v>132</v>
      </c>
      <c r="B10121">
        <f t="shared" si="158"/>
        <v>92</v>
      </c>
      <c r="C10121" t="s">
        <v>33</v>
      </c>
      <c r="D10121" s="1">
        <v>46150</v>
      </c>
      <c r="E10121" t="s">
        <v>38</v>
      </c>
      <c r="AF10121">
        <f>IF(excel_project[[#This Row],[Total Messages]]&gt;0,1,0)</f>
        <v>0</v>
      </c>
    </row>
    <row r="10122" spans="1:32" x14ac:dyDescent="0.3">
      <c r="A10122" t="s">
        <v>133</v>
      </c>
      <c r="B10122">
        <f t="shared" si="158"/>
        <v>93</v>
      </c>
      <c r="C10122" t="s">
        <v>33</v>
      </c>
      <c r="D10122" s="1">
        <v>46041</v>
      </c>
      <c r="E10122" t="s">
        <v>30</v>
      </c>
      <c r="AF10122">
        <f>IF(excel_project[[#This Row],[Total Messages]]&gt;0,1,0)</f>
        <v>0</v>
      </c>
    </row>
    <row r="10123" spans="1:32" x14ac:dyDescent="0.3">
      <c r="A10123" t="s">
        <v>133</v>
      </c>
      <c r="B10123">
        <f t="shared" si="158"/>
        <v>93</v>
      </c>
      <c r="C10123" t="s">
        <v>33</v>
      </c>
      <c r="D10123" s="1">
        <v>46042</v>
      </c>
      <c r="E10123" t="s">
        <v>34</v>
      </c>
      <c r="AF10123">
        <f>IF(excel_project[[#This Row],[Total Messages]]&gt;0,1,0)</f>
        <v>0</v>
      </c>
    </row>
    <row r="10124" spans="1:32" x14ac:dyDescent="0.3">
      <c r="A10124" t="s">
        <v>133</v>
      </c>
      <c r="B10124">
        <f t="shared" si="158"/>
        <v>93</v>
      </c>
      <c r="C10124" t="s">
        <v>33</v>
      </c>
      <c r="D10124" s="1">
        <v>46043</v>
      </c>
      <c r="E10124" t="s">
        <v>35</v>
      </c>
      <c r="AF10124">
        <f>IF(excel_project[[#This Row],[Total Messages]]&gt;0,1,0)</f>
        <v>0</v>
      </c>
    </row>
    <row r="10125" spans="1:32" x14ac:dyDescent="0.3">
      <c r="A10125" t="s">
        <v>133</v>
      </c>
      <c r="B10125">
        <f t="shared" si="158"/>
        <v>93</v>
      </c>
      <c r="C10125" t="s">
        <v>33</v>
      </c>
      <c r="D10125" s="1">
        <v>46044</v>
      </c>
      <c r="E10125" t="s">
        <v>36</v>
      </c>
      <c r="AF10125">
        <f>IF(excel_project[[#This Row],[Total Messages]]&gt;0,1,0)</f>
        <v>0</v>
      </c>
    </row>
    <row r="10126" spans="1:32" x14ac:dyDescent="0.3">
      <c r="A10126" t="s">
        <v>133</v>
      </c>
      <c r="B10126">
        <f t="shared" si="158"/>
        <v>93</v>
      </c>
      <c r="C10126" t="s">
        <v>33</v>
      </c>
      <c r="D10126" s="1">
        <v>46045</v>
      </c>
      <c r="E10126" t="s">
        <v>38</v>
      </c>
      <c r="AF10126">
        <f>IF(excel_project[[#This Row],[Total Messages]]&gt;0,1,0)</f>
        <v>0</v>
      </c>
    </row>
    <row r="10127" spans="1:32" x14ac:dyDescent="0.3">
      <c r="A10127" t="s">
        <v>133</v>
      </c>
      <c r="B10127">
        <f t="shared" si="158"/>
        <v>93</v>
      </c>
      <c r="C10127" t="s">
        <v>33</v>
      </c>
      <c r="D10127" s="1">
        <v>46046</v>
      </c>
      <c r="E10127" t="s">
        <v>39</v>
      </c>
      <c r="AF10127">
        <f>IF(excel_project[[#This Row],[Total Messages]]&gt;0,1,0)</f>
        <v>0</v>
      </c>
    </row>
    <row r="10128" spans="1:32" x14ac:dyDescent="0.3">
      <c r="A10128" t="s">
        <v>133</v>
      </c>
      <c r="B10128">
        <f t="shared" si="158"/>
        <v>93</v>
      </c>
      <c r="C10128" t="s">
        <v>33</v>
      </c>
      <c r="D10128" s="1">
        <v>46047</v>
      </c>
      <c r="E10128" t="s">
        <v>40</v>
      </c>
      <c r="AF10128">
        <f>IF(excel_project[[#This Row],[Total Messages]]&gt;0,1,0)</f>
        <v>0</v>
      </c>
    </row>
    <row r="10129" spans="1:32" x14ac:dyDescent="0.3">
      <c r="A10129" t="s">
        <v>133</v>
      </c>
      <c r="B10129">
        <f t="shared" si="158"/>
        <v>93</v>
      </c>
      <c r="C10129" t="s">
        <v>33</v>
      </c>
      <c r="D10129" s="1">
        <v>46048</v>
      </c>
      <c r="E10129" t="s">
        <v>30</v>
      </c>
      <c r="AF10129">
        <f>IF(excel_project[[#This Row],[Total Messages]]&gt;0,1,0)</f>
        <v>0</v>
      </c>
    </row>
    <row r="10130" spans="1:32" x14ac:dyDescent="0.3">
      <c r="A10130" t="s">
        <v>133</v>
      </c>
      <c r="B10130">
        <f t="shared" si="158"/>
        <v>93</v>
      </c>
      <c r="C10130" t="s">
        <v>33</v>
      </c>
      <c r="D10130" s="1">
        <v>46049</v>
      </c>
      <c r="E10130" t="s">
        <v>34</v>
      </c>
      <c r="AF10130">
        <f>IF(excel_project[[#This Row],[Total Messages]]&gt;0,1,0)</f>
        <v>0</v>
      </c>
    </row>
    <row r="10131" spans="1:32" x14ac:dyDescent="0.3">
      <c r="A10131" t="s">
        <v>133</v>
      </c>
      <c r="B10131">
        <f t="shared" si="158"/>
        <v>93</v>
      </c>
      <c r="C10131" t="s">
        <v>33</v>
      </c>
      <c r="D10131" s="1">
        <v>46050</v>
      </c>
      <c r="E10131" t="s">
        <v>35</v>
      </c>
      <c r="AF10131">
        <f>IF(excel_project[[#This Row],[Total Messages]]&gt;0,1,0)</f>
        <v>0</v>
      </c>
    </row>
    <row r="10132" spans="1:32" x14ac:dyDescent="0.3">
      <c r="A10132" t="s">
        <v>133</v>
      </c>
      <c r="B10132">
        <f t="shared" si="158"/>
        <v>93</v>
      </c>
      <c r="C10132" t="s">
        <v>33</v>
      </c>
      <c r="D10132" s="1">
        <v>46051</v>
      </c>
      <c r="E10132" t="s">
        <v>36</v>
      </c>
      <c r="AF10132">
        <f>IF(excel_project[[#This Row],[Total Messages]]&gt;0,1,0)</f>
        <v>0</v>
      </c>
    </row>
    <row r="10133" spans="1:32" x14ac:dyDescent="0.3">
      <c r="A10133" t="s">
        <v>133</v>
      </c>
      <c r="B10133">
        <f t="shared" si="158"/>
        <v>93</v>
      </c>
      <c r="C10133" t="s">
        <v>33</v>
      </c>
      <c r="D10133" s="1">
        <v>46052</v>
      </c>
      <c r="E10133" t="s">
        <v>38</v>
      </c>
      <c r="AF10133">
        <f>IF(excel_project[[#This Row],[Total Messages]]&gt;0,1,0)</f>
        <v>0</v>
      </c>
    </row>
    <row r="10134" spans="1:32" x14ac:dyDescent="0.3">
      <c r="A10134" t="s">
        <v>133</v>
      </c>
      <c r="B10134">
        <f t="shared" si="158"/>
        <v>93</v>
      </c>
      <c r="C10134" t="s">
        <v>33</v>
      </c>
      <c r="D10134" s="1">
        <v>46053</v>
      </c>
      <c r="E10134" t="s">
        <v>39</v>
      </c>
      <c r="AF10134">
        <f>IF(excel_project[[#This Row],[Total Messages]]&gt;0,1,0)</f>
        <v>0</v>
      </c>
    </row>
    <row r="10135" spans="1:32" x14ac:dyDescent="0.3">
      <c r="A10135" t="s">
        <v>133</v>
      </c>
      <c r="B10135">
        <f t="shared" si="158"/>
        <v>93</v>
      </c>
      <c r="C10135" t="s">
        <v>33</v>
      </c>
      <c r="D10135" s="1">
        <v>46054</v>
      </c>
      <c r="E10135" t="s">
        <v>40</v>
      </c>
      <c r="AF10135">
        <f>IF(excel_project[[#This Row],[Total Messages]]&gt;0,1,0)</f>
        <v>0</v>
      </c>
    </row>
    <row r="10136" spans="1:32" x14ac:dyDescent="0.3">
      <c r="A10136" t="s">
        <v>133</v>
      </c>
      <c r="B10136">
        <f t="shared" si="158"/>
        <v>93</v>
      </c>
      <c r="C10136" t="s">
        <v>33</v>
      </c>
      <c r="D10136" s="1">
        <v>46055</v>
      </c>
      <c r="E10136" t="s">
        <v>30</v>
      </c>
      <c r="AF10136">
        <f>IF(excel_project[[#This Row],[Total Messages]]&gt;0,1,0)</f>
        <v>0</v>
      </c>
    </row>
    <row r="10137" spans="1:32" x14ac:dyDescent="0.3">
      <c r="A10137" t="s">
        <v>133</v>
      </c>
      <c r="B10137">
        <f t="shared" si="158"/>
        <v>93</v>
      </c>
      <c r="C10137" t="s">
        <v>33</v>
      </c>
      <c r="D10137" s="1">
        <v>46056</v>
      </c>
      <c r="E10137" t="s">
        <v>34</v>
      </c>
      <c r="AF10137">
        <f>IF(excel_project[[#This Row],[Total Messages]]&gt;0,1,0)</f>
        <v>0</v>
      </c>
    </row>
    <row r="10138" spans="1:32" x14ac:dyDescent="0.3">
      <c r="A10138" t="s">
        <v>133</v>
      </c>
      <c r="B10138">
        <f t="shared" si="158"/>
        <v>93</v>
      </c>
      <c r="C10138" t="s">
        <v>33</v>
      </c>
      <c r="D10138" s="1">
        <v>46057</v>
      </c>
      <c r="E10138" t="s">
        <v>35</v>
      </c>
      <c r="AF10138">
        <f>IF(excel_project[[#This Row],[Total Messages]]&gt;0,1,0)</f>
        <v>0</v>
      </c>
    </row>
    <row r="10139" spans="1:32" x14ac:dyDescent="0.3">
      <c r="A10139" t="s">
        <v>133</v>
      </c>
      <c r="B10139">
        <f t="shared" si="158"/>
        <v>93</v>
      </c>
      <c r="C10139" t="s">
        <v>33</v>
      </c>
      <c r="D10139" s="1">
        <v>46058</v>
      </c>
      <c r="E10139" t="s">
        <v>36</v>
      </c>
      <c r="AF10139">
        <f>IF(excel_project[[#This Row],[Total Messages]]&gt;0,1,0)</f>
        <v>0</v>
      </c>
    </row>
    <row r="10140" spans="1:32" x14ac:dyDescent="0.3">
      <c r="A10140" t="s">
        <v>133</v>
      </c>
      <c r="B10140">
        <f t="shared" si="158"/>
        <v>93</v>
      </c>
      <c r="C10140" t="s">
        <v>33</v>
      </c>
      <c r="D10140" s="1">
        <v>46059</v>
      </c>
      <c r="E10140" t="s">
        <v>38</v>
      </c>
      <c r="AF10140">
        <f>IF(excel_project[[#This Row],[Total Messages]]&gt;0,1,0)</f>
        <v>0</v>
      </c>
    </row>
    <row r="10141" spans="1:32" x14ac:dyDescent="0.3">
      <c r="A10141" t="s">
        <v>133</v>
      </c>
      <c r="B10141">
        <f t="shared" si="158"/>
        <v>93</v>
      </c>
      <c r="C10141" t="s">
        <v>33</v>
      </c>
      <c r="D10141" s="1">
        <v>46060</v>
      </c>
      <c r="E10141" t="s">
        <v>39</v>
      </c>
      <c r="AF10141">
        <f>IF(excel_project[[#This Row],[Total Messages]]&gt;0,1,0)</f>
        <v>0</v>
      </c>
    </row>
    <row r="10142" spans="1:32" x14ac:dyDescent="0.3">
      <c r="A10142" t="s">
        <v>133</v>
      </c>
      <c r="B10142">
        <f t="shared" si="158"/>
        <v>93</v>
      </c>
      <c r="C10142" t="s">
        <v>33</v>
      </c>
      <c r="D10142" s="1">
        <v>46061</v>
      </c>
      <c r="E10142" t="s">
        <v>40</v>
      </c>
      <c r="AF10142">
        <f>IF(excel_project[[#This Row],[Total Messages]]&gt;0,1,0)</f>
        <v>0</v>
      </c>
    </row>
    <row r="10143" spans="1:32" x14ac:dyDescent="0.3">
      <c r="A10143" t="s">
        <v>133</v>
      </c>
      <c r="B10143">
        <f t="shared" si="158"/>
        <v>93</v>
      </c>
      <c r="C10143" t="s">
        <v>33</v>
      </c>
      <c r="D10143" s="1">
        <v>46062</v>
      </c>
      <c r="E10143" t="s">
        <v>30</v>
      </c>
      <c r="AF10143">
        <f>IF(excel_project[[#This Row],[Total Messages]]&gt;0,1,0)</f>
        <v>0</v>
      </c>
    </row>
    <row r="10144" spans="1:32" x14ac:dyDescent="0.3">
      <c r="A10144" t="s">
        <v>133</v>
      </c>
      <c r="B10144">
        <f t="shared" si="158"/>
        <v>93</v>
      </c>
      <c r="C10144" t="s">
        <v>33</v>
      </c>
      <c r="D10144" s="1">
        <v>46063</v>
      </c>
      <c r="E10144" t="s">
        <v>34</v>
      </c>
      <c r="AF10144">
        <f>IF(excel_project[[#This Row],[Total Messages]]&gt;0,1,0)</f>
        <v>0</v>
      </c>
    </row>
    <row r="10145" spans="1:32" x14ac:dyDescent="0.3">
      <c r="A10145" t="s">
        <v>133</v>
      </c>
      <c r="B10145">
        <f t="shared" si="158"/>
        <v>93</v>
      </c>
      <c r="C10145" t="s">
        <v>33</v>
      </c>
      <c r="D10145" s="1">
        <v>46064</v>
      </c>
      <c r="E10145" t="s">
        <v>35</v>
      </c>
      <c r="AF10145">
        <f>IF(excel_project[[#This Row],[Total Messages]]&gt;0,1,0)</f>
        <v>0</v>
      </c>
    </row>
    <row r="10146" spans="1:32" x14ac:dyDescent="0.3">
      <c r="A10146" t="s">
        <v>133</v>
      </c>
      <c r="B10146">
        <f t="shared" si="158"/>
        <v>93</v>
      </c>
      <c r="C10146" t="s">
        <v>33</v>
      </c>
      <c r="D10146" s="1">
        <v>46065</v>
      </c>
      <c r="E10146" t="s">
        <v>36</v>
      </c>
      <c r="AF10146">
        <f>IF(excel_project[[#This Row],[Total Messages]]&gt;0,1,0)</f>
        <v>0</v>
      </c>
    </row>
    <row r="10147" spans="1:32" x14ac:dyDescent="0.3">
      <c r="A10147" t="s">
        <v>133</v>
      </c>
      <c r="B10147">
        <f t="shared" si="158"/>
        <v>93</v>
      </c>
      <c r="C10147" t="s">
        <v>33</v>
      </c>
      <c r="D10147" s="1">
        <v>46066</v>
      </c>
      <c r="E10147" t="s">
        <v>38</v>
      </c>
      <c r="AF10147">
        <f>IF(excel_project[[#This Row],[Total Messages]]&gt;0,1,0)</f>
        <v>0</v>
      </c>
    </row>
    <row r="10148" spans="1:32" x14ac:dyDescent="0.3">
      <c r="A10148" t="s">
        <v>133</v>
      </c>
      <c r="B10148">
        <f t="shared" si="158"/>
        <v>93</v>
      </c>
      <c r="C10148" t="s">
        <v>33</v>
      </c>
      <c r="D10148" s="1">
        <v>46067</v>
      </c>
      <c r="E10148" t="s">
        <v>39</v>
      </c>
      <c r="AF10148">
        <f>IF(excel_project[[#This Row],[Total Messages]]&gt;0,1,0)</f>
        <v>0</v>
      </c>
    </row>
    <row r="10149" spans="1:32" x14ac:dyDescent="0.3">
      <c r="A10149" t="s">
        <v>133</v>
      </c>
      <c r="B10149">
        <f t="shared" si="158"/>
        <v>93</v>
      </c>
      <c r="C10149" t="s">
        <v>33</v>
      </c>
      <c r="D10149" s="1">
        <v>46068</v>
      </c>
      <c r="E10149" t="s">
        <v>40</v>
      </c>
      <c r="AF10149">
        <f>IF(excel_project[[#This Row],[Total Messages]]&gt;0,1,0)</f>
        <v>0</v>
      </c>
    </row>
    <row r="10150" spans="1:32" x14ac:dyDescent="0.3">
      <c r="A10150" t="s">
        <v>133</v>
      </c>
      <c r="B10150">
        <f t="shared" si="158"/>
        <v>93</v>
      </c>
      <c r="C10150" t="s">
        <v>33</v>
      </c>
      <c r="D10150" s="1">
        <v>46069</v>
      </c>
      <c r="E10150" t="s">
        <v>30</v>
      </c>
      <c r="AF10150">
        <f>IF(excel_project[[#This Row],[Total Messages]]&gt;0,1,0)</f>
        <v>0</v>
      </c>
    </row>
    <row r="10151" spans="1:32" x14ac:dyDescent="0.3">
      <c r="A10151" t="s">
        <v>133</v>
      </c>
      <c r="B10151">
        <f t="shared" si="158"/>
        <v>93</v>
      </c>
      <c r="C10151" t="s">
        <v>33</v>
      </c>
      <c r="D10151" s="1">
        <v>46070</v>
      </c>
      <c r="E10151" t="s">
        <v>34</v>
      </c>
      <c r="AF10151">
        <f>IF(excel_project[[#This Row],[Total Messages]]&gt;0,1,0)</f>
        <v>0</v>
      </c>
    </row>
    <row r="10152" spans="1:32" x14ac:dyDescent="0.3">
      <c r="A10152" t="s">
        <v>133</v>
      </c>
      <c r="B10152">
        <f t="shared" si="158"/>
        <v>93</v>
      </c>
      <c r="C10152" t="s">
        <v>33</v>
      </c>
      <c r="D10152" s="1">
        <v>46071</v>
      </c>
      <c r="E10152" t="s">
        <v>35</v>
      </c>
      <c r="AF10152">
        <f>IF(excel_project[[#This Row],[Total Messages]]&gt;0,1,0)</f>
        <v>0</v>
      </c>
    </row>
    <row r="10153" spans="1:32" x14ac:dyDescent="0.3">
      <c r="A10153" t="s">
        <v>133</v>
      </c>
      <c r="B10153">
        <f t="shared" si="158"/>
        <v>93</v>
      </c>
      <c r="C10153" t="s">
        <v>33</v>
      </c>
      <c r="D10153" s="1">
        <v>46072</v>
      </c>
      <c r="E10153" t="s">
        <v>36</v>
      </c>
      <c r="AF10153">
        <f>IF(excel_project[[#This Row],[Total Messages]]&gt;0,1,0)</f>
        <v>0</v>
      </c>
    </row>
    <row r="10154" spans="1:32" x14ac:dyDescent="0.3">
      <c r="A10154" t="s">
        <v>133</v>
      </c>
      <c r="B10154">
        <f t="shared" si="158"/>
        <v>93</v>
      </c>
      <c r="C10154" t="s">
        <v>33</v>
      </c>
      <c r="D10154" s="1">
        <v>46073</v>
      </c>
      <c r="E10154" t="s">
        <v>38</v>
      </c>
      <c r="AF10154">
        <f>IF(excel_project[[#This Row],[Total Messages]]&gt;0,1,0)</f>
        <v>0</v>
      </c>
    </row>
    <row r="10155" spans="1:32" x14ac:dyDescent="0.3">
      <c r="A10155" t="s">
        <v>133</v>
      </c>
      <c r="B10155">
        <f t="shared" si="158"/>
        <v>93</v>
      </c>
      <c r="C10155" t="s">
        <v>33</v>
      </c>
      <c r="D10155" s="1">
        <v>46074</v>
      </c>
      <c r="E10155" t="s">
        <v>39</v>
      </c>
      <c r="AF10155">
        <f>IF(excel_project[[#This Row],[Total Messages]]&gt;0,1,0)</f>
        <v>0</v>
      </c>
    </row>
    <row r="10156" spans="1:32" x14ac:dyDescent="0.3">
      <c r="A10156" t="s">
        <v>133</v>
      </c>
      <c r="B10156">
        <f t="shared" si="158"/>
        <v>93</v>
      </c>
      <c r="C10156" t="s">
        <v>33</v>
      </c>
      <c r="D10156" s="1">
        <v>46075</v>
      </c>
      <c r="E10156" t="s">
        <v>40</v>
      </c>
      <c r="AF10156">
        <f>IF(excel_project[[#This Row],[Total Messages]]&gt;0,1,0)</f>
        <v>0</v>
      </c>
    </row>
    <row r="10157" spans="1:32" x14ac:dyDescent="0.3">
      <c r="A10157" t="s">
        <v>133</v>
      </c>
      <c r="B10157">
        <f t="shared" si="158"/>
        <v>93</v>
      </c>
      <c r="C10157" t="s">
        <v>33</v>
      </c>
      <c r="D10157" s="1">
        <v>46076</v>
      </c>
      <c r="E10157" t="s">
        <v>30</v>
      </c>
      <c r="AF10157">
        <f>IF(excel_project[[#This Row],[Total Messages]]&gt;0,1,0)</f>
        <v>0</v>
      </c>
    </row>
    <row r="10158" spans="1:32" x14ac:dyDescent="0.3">
      <c r="A10158" t="s">
        <v>133</v>
      </c>
      <c r="B10158">
        <f t="shared" si="158"/>
        <v>93</v>
      </c>
      <c r="C10158" t="s">
        <v>33</v>
      </c>
      <c r="D10158" s="1">
        <v>46077</v>
      </c>
      <c r="E10158" t="s">
        <v>34</v>
      </c>
      <c r="AF10158">
        <f>IF(excel_project[[#This Row],[Total Messages]]&gt;0,1,0)</f>
        <v>0</v>
      </c>
    </row>
    <row r="10159" spans="1:32" x14ac:dyDescent="0.3">
      <c r="A10159" t="s">
        <v>133</v>
      </c>
      <c r="B10159">
        <f t="shared" si="158"/>
        <v>93</v>
      </c>
      <c r="C10159" t="s">
        <v>33</v>
      </c>
      <c r="D10159" s="1">
        <v>46078</v>
      </c>
      <c r="E10159" t="s">
        <v>35</v>
      </c>
      <c r="AF10159">
        <f>IF(excel_project[[#This Row],[Total Messages]]&gt;0,1,0)</f>
        <v>0</v>
      </c>
    </row>
    <row r="10160" spans="1:32" x14ac:dyDescent="0.3">
      <c r="A10160" t="s">
        <v>133</v>
      </c>
      <c r="B10160">
        <f t="shared" si="158"/>
        <v>93</v>
      </c>
      <c r="C10160" t="s">
        <v>33</v>
      </c>
      <c r="D10160" s="1">
        <v>46079</v>
      </c>
      <c r="E10160" t="s">
        <v>36</v>
      </c>
      <c r="AF10160">
        <f>IF(excel_project[[#This Row],[Total Messages]]&gt;0,1,0)</f>
        <v>0</v>
      </c>
    </row>
    <row r="10161" spans="1:32" x14ac:dyDescent="0.3">
      <c r="A10161" t="s">
        <v>133</v>
      </c>
      <c r="B10161">
        <f t="shared" si="158"/>
        <v>93</v>
      </c>
      <c r="C10161" t="s">
        <v>33</v>
      </c>
      <c r="D10161" s="1">
        <v>46080</v>
      </c>
      <c r="E10161" t="s">
        <v>38</v>
      </c>
      <c r="AF10161">
        <f>IF(excel_project[[#This Row],[Total Messages]]&gt;0,1,0)</f>
        <v>0</v>
      </c>
    </row>
    <row r="10162" spans="1:32" x14ac:dyDescent="0.3">
      <c r="A10162" t="s">
        <v>133</v>
      </c>
      <c r="B10162">
        <f t="shared" si="158"/>
        <v>93</v>
      </c>
      <c r="C10162" t="s">
        <v>33</v>
      </c>
      <c r="D10162" s="1">
        <v>46081</v>
      </c>
      <c r="E10162" t="s">
        <v>39</v>
      </c>
      <c r="AF10162">
        <f>IF(excel_project[[#This Row],[Total Messages]]&gt;0,1,0)</f>
        <v>0</v>
      </c>
    </row>
    <row r="10163" spans="1:32" x14ac:dyDescent="0.3">
      <c r="A10163" t="s">
        <v>133</v>
      </c>
      <c r="B10163">
        <f t="shared" si="158"/>
        <v>93</v>
      </c>
      <c r="C10163" t="s">
        <v>33</v>
      </c>
      <c r="D10163" s="1">
        <v>46082</v>
      </c>
      <c r="E10163" t="s">
        <v>40</v>
      </c>
      <c r="AF10163">
        <f>IF(excel_project[[#This Row],[Total Messages]]&gt;0,1,0)</f>
        <v>0</v>
      </c>
    </row>
    <row r="10164" spans="1:32" x14ac:dyDescent="0.3">
      <c r="A10164" t="s">
        <v>133</v>
      </c>
      <c r="B10164">
        <f t="shared" si="158"/>
        <v>93</v>
      </c>
      <c r="C10164" t="s">
        <v>33</v>
      </c>
      <c r="D10164" s="1">
        <v>46083</v>
      </c>
      <c r="E10164" t="s">
        <v>30</v>
      </c>
      <c r="AF10164">
        <f>IF(excel_project[[#This Row],[Total Messages]]&gt;0,1,0)</f>
        <v>0</v>
      </c>
    </row>
    <row r="10165" spans="1:32" x14ac:dyDescent="0.3">
      <c r="A10165" t="s">
        <v>133</v>
      </c>
      <c r="B10165">
        <f t="shared" si="158"/>
        <v>93</v>
      </c>
      <c r="C10165" t="s">
        <v>33</v>
      </c>
      <c r="D10165" s="1">
        <v>46084</v>
      </c>
      <c r="E10165" t="s">
        <v>34</v>
      </c>
      <c r="AF10165">
        <f>IF(excel_project[[#This Row],[Total Messages]]&gt;0,1,0)</f>
        <v>0</v>
      </c>
    </row>
    <row r="10166" spans="1:32" x14ac:dyDescent="0.3">
      <c r="A10166" t="s">
        <v>133</v>
      </c>
      <c r="B10166">
        <f t="shared" si="158"/>
        <v>93</v>
      </c>
      <c r="C10166" t="s">
        <v>33</v>
      </c>
      <c r="D10166" s="1">
        <v>46085</v>
      </c>
      <c r="E10166" t="s">
        <v>35</v>
      </c>
      <c r="AF10166">
        <f>IF(excel_project[[#This Row],[Total Messages]]&gt;0,1,0)</f>
        <v>0</v>
      </c>
    </row>
    <row r="10167" spans="1:32" x14ac:dyDescent="0.3">
      <c r="A10167" t="s">
        <v>133</v>
      </c>
      <c r="B10167">
        <f t="shared" si="158"/>
        <v>93</v>
      </c>
      <c r="C10167" t="s">
        <v>33</v>
      </c>
      <c r="D10167" s="1">
        <v>46086</v>
      </c>
      <c r="E10167" t="s">
        <v>36</v>
      </c>
      <c r="AF10167">
        <f>IF(excel_project[[#This Row],[Total Messages]]&gt;0,1,0)</f>
        <v>0</v>
      </c>
    </row>
    <row r="10168" spans="1:32" x14ac:dyDescent="0.3">
      <c r="A10168" t="s">
        <v>133</v>
      </c>
      <c r="B10168">
        <f t="shared" si="158"/>
        <v>93</v>
      </c>
      <c r="C10168" t="s">
        <v>33</v>
      </c>
      <c r="D10168" s="1">
        <v>46087</v>
      </c>
      <c r="E10168" t="s">
        <v>38</v>
      </c>
      <c r="AF10168">
        <f>IF(excel_project[[#This Row],[Total Messages]]&gt;0,1,0)</f>
        <v>0</v>
      </c>
    </row>
    <row r="10169" spans="1:32" x14ac:dyDescent="0.3">
      <c r="A10169" t="s">
        <v>133</v>
      </c>
      <c r="B10169">
        <f t="shared" si="158"/>
        <v>93</v>
      </c>
      <c r="C10169" t="s">
        <v>33</v>
      </c>
      <c r="D10169" s="1">
        <v>46088</v>
      </c>
      <c r="E10169" t="s">
        <v>39</v>
      </c>
      <c r="AF10169">
        <f>IF(excel_project[[#This Row],[Total Messages]]&gt;0,1,0)</f>
        <v>0</v>
      </c>
    </row>
    <row r="10170" spans="1:32" x14ac:dyDescent="0.3">
      <c r="A10170" t="s">
        <v>133</v>
      </c>
      <c r="B10170">
        <f t="shared" si="158"/>
        <v>93</v>
      </c>
      <c r="C10170" t="s">
        <v>33</v>
      </c>
      <c r="D10170" s="1">
        <v>46089</v>
      </c>
      <c r="E10170" t="s">
        <v>40</v>
      </c>
      <c r="AF10170">
        <f>IF(excel_project[[#This Row],[Total Messages]]&gt;0,1,0)</f>
        <v>0</v>
      </c>
    </row>
    <row r="10171" spans="1:32" x14ac:dyDescent="0.3">
      <c r="A10171" t="s">
        <v>133</v>
      </c>
      <c r="B10171">
        <f t="shared" si="158"/>
        <v>93</v>
      </c>
      <c r="C10171" t="s">
        <v>33</v>
      </c>
      <c r="D10171" s="1">
        <v>46090</v>
      </c>
      <c r="E10171" t="s">
        <v>30</v>
      </c>
      <c r="AF10171">
        <f>IF(excel_project[[#This Row],[Total Messages]]&gt;0,1,0)</f>
        <v>0</v>
      </c>
    </row>
    <row r="10172" spans="1:32" x14ac:dyDescent="0.3">
      <c r="A10172" t="s">
        <v>133</v>
      </c>
      <c r="B10172">
        <f t="shared" si="158"/>
        <v>93</v>
      </c>
      <c r="C10172" t="s">
        <v>33</v>
      </c>
      <c r="D10172" s="1">
        <v>46091</v>
      </c>
      <c r="E10172" t="s">
        <v>34</v>
      </c>
      <c r="AF10172">
        <f>IF(excel_project[[#This Row],[Total Messages]]&gt;0,1,0)</f>
        <v>0</v>
      </c>
    </row>
    <row r="10173" spans="1:32" x14ac:dyDescent="0.3">
      <c r="A10173" t="s">
        <v>133</v>
      </c>
      <c r="B10173">
        <f t="shared" si="158"/>
        <v>93</v>
      </c>
      <c r="C10173" t="s">
        <v>33</v>
      </c>
      <c r="D10173" s="1">
        <v>46092</v>
      </c>
      <c r="E10173" t="s">
        <v>35</v>
      </c>
      <c r="AF10173">
        <f>IF(excel_project[[#This Row],[Total Messages]]&gt;0,1,0)</f>
        <v>0</v>
      </c>
    </row>
    <row r="10174" spans="1:32" x14ac:dyDescent="0.3">
      <c r="A10174" t="s">
        <v>133</v>
      </c>
      <c r="B10174">
        <f t="shared" si="158"/>
        <v>93</v>
      </c>
      <c r="C10174" t="s">
        <v>33</v>
      </c>
      <c r="D10174" s="1">
        <v>46093</v>
      </c>
      <c r="E10174" t="s">
        <v>36</v>
      </c>
      <c r="AF10174">
        <f>IF(excel_project[[#This Row],[Total Messages]]&gt;0,1,0)</f>
        <v>0</v>
      </c>
    </row>
    <row r="10175" spans="1:32" x14ac:dyDescent="0.3">
      <c r="A10175" t="s">
        <v>133</v>
      </c>
      <c r="B10175">
        <f t="shared" si="158"/>
        <v>93</v>
      </c>
      <c r="C10175" t="s">
        <v>33</v>
      </c>
      <c r="D10175" s="1">
        <v>46094</v>
      </c>
      <c r="E10175" t="s">
        <v>38</v>
      </c>
      <c r="AF10175">
        <f>IF(excel_project[[#This Row],[Total Messages]]&gt;0,1,0)</f>
        <v>0</v>
      </c>
    </row>
    <row r="10176" spans="1:32" x14ac:dyDescent="0.3">
      <c r="A10176" t="s">
        <v>133</v>
      </c>
      <c r="B10176">
        <f t="shared" si="158"/>
        <v>93</v>
      </c>
      <c r="C10176" t="s">
        <v>33</v>
      </c>
      <c r="D10176" s="1">
        <v>46095</v>
      </c>
      <c r="E10176" t="s">
        <v>39</v>
      </c>
      <c r="AF10176">
        <f>IF(excel_project[[#This Row],[Total Messages]]&gt;0,1,0)</f>
        <v>0</v>
      </c>
    </row>
    <row r="10177" spans="1:32" x14ac:dyDescent="0.3">
      <c r="A10177" t="s">
        <v>133</v>
      </c>
      <c r="B10177">
        <f t="shared" si="158"/>
        <v>93</v>
      </c>
      <c r="C10177" t="s">
        <v>33</v>
      </c>
      <c r="D10177" s="1">
        <v>46096</v>
      </c>
      <c r="E10177" t="s">
        <v>40</v>
      </c>
      <c r="AF10177">
        <f>IF(excel_project[[#This Row],[Total Messages]]&gt;0,1,0)</f>
        <v>0</v>
      </c>
    </row>
    <row r="10178" spans="1:32" x14ac:dyDescent="0.3">
      <c r="A10178" t="s">
        <v>133</v>
      </c>
      <c r="B10178">
        <f t="shared" ref="B10178:B10241" si="159">VALUE(LEFT(A10178,LEN(A10178)-1))</f>
        <v>93</v>
      </c>
      <c r="C10178" t="s">
        <v>33</v>
      </c>
      <c r="D10178" s="1">
        <v>46097</v>
      </c>
      <c r="E10178" t="s">
        <v>30</v>
      </c>
      <c r="AF10178">
        <f>IF(excel_project[[#This Row],[Total Messages]]&gt;0,1,0)</f>
        <v>0</v>
      </c>
    </row>
    <row r="10179" spans="1:32" x14ac:dyDescent="0.3">
      <c r="A10179" t="s">
        <v>133</v>
      </c>
      <c r="B10179">
        <f t="shared" si="159"/>
        <v>93</v>
      </c>
      <c r="C10179" t="s">
        <v>33</v>
      </c>
      <c r="D10179" s="1">
        <v>46098</v>
      </c>
      <c r="E10179" t="s">
        <v>34</v>
      </c>
      <c r="AF10179">
        <f>IF(excel_project[[#This Row],[Total Messages]]&gt;0,1,0)</f>
        <v>0</v>
      </c>
    </row>
    <row r="10180" spans="1:32" x14ac:dyDescent="0.3">
      <c r="A10180" t="s">
        <v>133</v>
      </c>
      <c r="B10180">
        <f t="shared" si="159"/>
        <v>93</v>
      </c>
      <c r="C10180" t="s">
        <v>33</v>
      </c>
      <c r="D10180" s="1">
        <v>46099</v>
      </c>
      <c r="E10180" t="s">
        <v>35</v>
      </c>
      <c r="AF10180">
        <f>IF(excel_project[[#This Row],[Total Messages]]&gt;0,1,0)</f>
        <v>0</v>
      </c>
    </row>
    <row r="10181" spans="1:32" x14ac:dyDescent="0.3">
      <c r="A10181" t="s">
        <v>133</v>
      </c>
      <c r="B10181">
        <f t="shared" si="159"/>
        <v>93</v>
      </c>
      <c r="C10181" t="s">
        <v>33</v>
      </c>
      <c r="D10181" s="1">
        <v>46100</v>
      </c>
      <c r="E10181" t="s">
        <v>36</v>
      </c>
      <c r="AF10181">
        <f>IF(excel_project[[#This Row],[Total Messages]]&gt;0,1,0)</f>
        <v>0</v>
      </c>
    </row>
    <row r="10182" spans="1:32" x14ac:dyDescent="0.3">
      <c r="A10182" t="s">
        <v>133</v>
      </c>
      <c r="B10182">
        <f t="shared" si="159"/>
        <v>93</v>
      </c>
      <c r="C10182" t="s">
        <v>33</v>
      </c>
      <c r="D10182" s="1">
        <v>46101</v>
      </c>
      <c r="E10182" t="s">
        <v>38</v>
      </c>
      <c r="AF10182">
        <f>IF(excel_project[[#This Row],[Total Messages]]&gt;0,1,0)</f>
        <v>0</v>
      </c>
    </row>
    <row r="10183" spans="1:32" x14ac:dyDescent="0.3">
      <c r="A10183" t="s">
        <v>133</v>
      </c>
      <c r="B10183">
        <f t="shared" si="159"/>
        <v>93</v>
      </c>
      <c r="C10183" t="s">
        <v>33</v>
      </c>
      <c r="D10183" s="1">
        <v>46102</v>
      </c>
      <c r="E10183" t="s">
        <v>39</v>
      </c>
      <c r="AF10183">
        <f>IF(excel_project[[#This Row],[Total Messages]]&gt;0,1,0)</f>
        <v>0</v>
      </c>
    </row>
    <row r="10184" spans="1:32" x14ac:dyDescent="0.3">
      <c r="A10184" t="s">
        <v>133</v>
      </c>
      <c r="B10184">
        <f t="shared" si="159"/>
        <v>93</v>
      </c>
      <c r="C10184" t="s">
        <v>33</v>
      </c>
      <c r="D10184" s="1">
        <v>46103</v>
      </c>
      <c r="E10184" t="s">
        <v>40</v>
      </c>
      <c r="AF10184">
        <f>IF(excel_project[[#This Row],[Total Messages]]&gt;0,1,0)</f>
        <v>0</v>
      </c>
    </row>
    <row r="10185" spans="1:32" x14ac:dyDescent="0.3">
      <c r="A10185" t="s">
        <v>133</v>
      </c>
      <c r="B10185">
        <f t="shared" si="159"/>
        <v>93</v>
      </c>
      <c r="C10185" t="s">
        <v>33</v>
      </c>
      <c r="D10185" s="1">
        <v>46104</v>
      </c>
      <c r="E10185" t="s">
        <v>30</v>
      </c>
      <c r="AF10185">
        <f>IF(excel_project[[#This Row],[Total Messages]]&gt;0,1,0)</f>
        <v>0</v>
      </c>
    </row>
    <row r="10186" spans="1:32" x14ac:dyDescent="0.3">
      <c r="A10186" t="s">
        <v>133</v>
      </c>
      <c r="B10186">
        <f t="shared" si="159"/>
        <v>93</v>
      </c>
      <c r="C10186" t="s">
        <v>33</v>
      </c>
      <c r="D10186" s="1">
        <v>46105</v>
      </c>
      <c r="E10186" t="s">
        <v>34</v>
      </c>
      <c r="AF10186">
        <f>IF(excel_project[[#This Row],[Total Messages]]&gt;0,1,0)</f>
        <v>0</v>
      </c>
    </row>
    <row r="10187" spans="1:32" x14ac:dyDescent="0.3">
      <c r="A10187" t="s">
        <v>133</v>
      </c>
      <c r="B10187">
        <f t="shared" si="159"/>
        <v>93</v>
      </c>
      <c r="C10187" t="s">
        <v>33</v>
      </c>
      <c r="D10187" s="1">
        <v>46106</v>
      </c>
      <c r="E10187" t="s">
        <v>35</v>
      </c>
      <c r="AF10187">
        <f>IF(excel_project[[#This Row],[Total Messages]]&gt;0,1,0)</f>
        <v>0</v>
      </c>
    </row>
    <row r="10188" spans="1:32" x14ac:dyDescent="0.3">
      <c r="A10188" t="s">
        <v>133</v>
      </c>
      <c r="B10188">
        <f t="shared" si="159"/>
        <v>93</v>
      </c>
      <c r="C10188" t="s">
        <v>33</v>
      </c>
      <c r="D10188" s="1">
        <v>46107</v>
      </c>
      <c r="E10188" t="s">
        <v>36</v>
      </c>
      <c r="AF10188">
        <f>IF(excel_project[[#This Row],[Total Messages]]&gt;0,1,0)</f>
        <v>0</v>
      </c>
    </row>
    <row r="10189" spans="1:32" x14ac:dyDescent="0.3">
      <c r="A10189" t="s">
        <v>133</v>
      </c>
      <c r="B10189">
        <f t="shared" si="159"/>
        <v>93</v>
      </c>
      <c r="C10189" t="s">
        <v>33</v>
      </c>
      <c r="D10189" s="1">
        <v>46108</v>
      </c>
      <c r="E10189" t="s">
        <v>38</v>
      </c>
      <c r="AF10189">
        <f>IF(excel_project[[#This Row],[Total Messages]]&gt;0,1,0)</f>
        <v>0</v>
      </c>
    </row>
    <row r="10190" spans="1:32" x14ac:dyDescent="0.3">
      <c r="A10190" t="s">
        <v>133</v>
      </c>
      <c r="B10190">
        <f t="shared" si="159"/>
        <v>93</v>
      </c>
      <c r="C10190" t="s">
        <v>33</v>
      </c>
      <c r="D10190" s="1">
        <v>46109</v>
      </c>
      <c r="E10190" t="s">
        <v>39</v>
      </c>
      <c r="AF10190">
        <f>IF(excel_project[[#This Row],[Total Messages]]&gt;0,1,0)</f>
        <v>0</v>
      </c>
    </row>
    <row r="10191" spans="1:32" x14ac:dyDescent="0.3">
      <c r="A10191" t="s">
        <v>133</v>
      </c>
      <c r="B10191">
        <f t="shared" si="159"/>
        <v>93</v>
      </c>
      <c r="C10191" t="s">
        <v>33</v>
      </c>
      <c r="D10191" s="1">
        <v>46110</v>
      </c>
      <c r="E10191" t="s">
        <v>40</v>
      </c>
      <c r="AF10191">
        <f>IF(excel_project[[#This Row],[Total Messages]]&gt;0,1,0)</f>
        <v>0</v>
      </c>
    </row>
    <row r="10192" spans="1:32" x14ac:dyDescent="0.3">
      <c r="A10192" t="s">
        <v>133</v>
      </c>
      <c r="B10192">
        <f t="shared" si="159"/>
        <v>93</v>
      </c>
      <c r="C10192" t="s">
        <v>33</v>
      </c>
      <c r="D10192" s="1">
        <v>46111</v>
      </c>
      <c r="E10192" t="s">
        <v>30</v>
      </c>
      <c r="AF10192">
        <f>IF(excel_project[[#This Row],[Total Messages]]&gt;0,1,0)</f>
        <v>0</v>
      </c>
    </row>
    <row r="10193" spans="1:32" x14ac:dyDescent="0.3">
      <c r="A10193" t="s">
        <v>133</v>
      </c>
      <c r="B10193">
        <f t="shared" si="159"/>
        <v>93</v>
      </c>
      <c r="C10193" t="s">
        <v>33</v>
      </c>
      <c r="D10193" s="1">
        <v>46112</v>
      </c>
      <c r="E10193" t="s">
        <v>34</v>
      </c>
      <c r="AF10193">
        <f>IF(excel_project[[#This Row],[Total Messages]]&gt;0,1,0)</f>
        <v>0</v>
      </c>
    </row>
    <row r="10194" spans="1:32" x14ac:dyDescent="0.3">
      <c r="A10194" t="s">
        <v>133</v>
      </c>
      <c r="B10194">
        <f t="shared" si="159"/>
        <v>93</v>
      </c>
      <c r="C10194" t="s">
        <v>33</v>
      </c>
      <c r="D10194" s="1">
        <v>46113</v>
      </c>
      <c r="E10194" t="s">
        <v>35</v>
      </c>
      <c r="AF10194">
        <f>IF(excel_project[[#This Row],[Total Messages]]&gt;0,1,0)</f>
        <v>0</v>
      </c>
    </row>
    <row r="10195" spans="1:32" x14ac:dyDescent="0.3">
      <c r="A10195" t="s">
        <v>133</v>
      </c>
      <c r="B10195">
        <f t="shared" si="159"/>
        <v>93</v>
      </c>
      <c r="C10195" t="s">
        <v>33</v>
      </c>
      <c r="D10195" s="1">
        <v>46114</v>
      </c>
      <c r="E10195" t="s">
        <v>36</v>
      </c>
      <c r="AF10195">
        <f>IF(excel_project[[#This Row],[Total Messages]]&gt;0,1,0)</f>
        <v>0</v>
      </c>
    </row>
    <row r="10196" spans="1:32" x14ac:dyDescent="0.3">
      <c r="A10196" t="s">
        <v>133</v>
      </c>
      <c r="B10196">
        <f t="shared" si="159"/>
        <v>93</v>
      </c>
      <c r="C10196" t="s">
        <v>33</v>
      </c>
      <c r="D10196" s="1">
        <v>46115</v>
      </c>
      <c r="E10196" t="s">
        <v>38</v>
      </c>
      <c r="AF10196">
        <f>IF(excel_project[[#This Row],[Total Messages]]&gt;0,1,0)</f>
        <v>0</v>
      </c>
    </row>
    <row r="10197" spans="1:32" x14ac:dyDescent="0.3">
      <c r="A10197" t="s">
        <v>133</v>
      </c>
      <c r="B10197">
        <f t="shared" si="159"/>
        <v>93</v>
      </c>
      <c r="C10197" t="s">
        <v>33</v>
      </c>
      <c r="D10197" s="1">
        <v>46116</v>
      </c>
      <c r="E10197" t="s">
        <v>39</v>
      </c>
      <c r="AF10197">
        <f>IF(excel_project[[#This Row],[Total Messages]]&gt;0,1,0)</f>
        <v>0</v>
      </c>
    </row>
    <row r="10198" spans="1:32" x14ac:dyDescent="0.3">
      <c r="A10198" t="s">
        <v>133</v>
      </c>
      <c r="B10198">
        <f t="shared" si="159"/>
        <v>93</v>
      </c>
      <c r="C10198" t="s">
        <v>33</v>
      </c>
      <c r="D10198" s="1">
        <v>46117</v>
      </c>
      <c r="E10198" t="s">
        <v>40</v>
      </c>
      <c r="AF10198">
        <f>IF(excel_project[[#This Row],[Total Messages]]&gt;0,1,0)</f>
        <v>0</v>
      </c>
    </row>
    <row r="10199" spans="1:32" x14ac:dyDescent="0.3">
      <c r="A10199" t="s">
        <v>133</v>
      </c>
      <c r="B10199">
        <f t="shared" si="159"/>
        <v>93</v>
      </c>
      <c r="C10199" t="s">
        <v>33</v>
      </c>
      <c r="D10199" s="1">
        <v>46118</v>
      </c>
      <c r="E10199" t="s">
        <v>30</v>
      </c>
      <c r="AF10199">
        <f>IF(excel_project[[#This Row],[Total Messages]]&gt;0,1,0)</f>
        <v>0</v>
      </c>
    </row>
    <row r="10200" spans="1:32" x14ac:dyDescent="0.3">
      <c r="A10200" t="s">
        <v>133</v>
      </c>
      <c r="B10200">
        <f t="shared" si="159"/>
        <v>93</v>
      </c>
      <c r="C10200" t="s">
        <v>33</v>
      </c>
      <c r="D10200" s="1">
        <v>46119</v>
      </c>
      <c r="E10200" t="s">
        <v>34</v>
      </c>
      <c r="AF10200">
        <f>IF(excel_project[[#This Row],[Total Messages]]&gt;0,1,0)</f>
        <v>0</v>
      </c>
    </row>
    <row r="10201" spans="1:32" x14ac:dyDescent="0.3">
      <c r="A10201" t="s">
        <v>133</v>
      </c>
      <c r="B10201">
        <f t="shared" si="159"/>
        <v>93</v>
      </c>
      <c r="C10201" t="s">
        <v>33</v>
      </c>
      <c r="D10201" s="1">
        <v>46120</v>
      </c>
      <c r="E10201" t="s">
        <v>35</v>
      </c>
      <c r="AF10201">
        <f>IF(excel_project[[#This Row],[Total Messages]]&gt;0,1,0)</f>
        <v>0</v>
      </c>
    </row>
    <row r="10202" spans="1:32" x14ac:dyDescent="0.3">
      <c r="A10202" t="s">
        <v>133</v>
      </c>
      <c r="B10202">
        <f t="shared" si="159"/>
        <v>93</v>
      </c>
      <c r="C10202" t="s">
        <v>33</v>
      </c>
      <c r="D10202" s="1">
        <v>46121</v>
      </c>
      <c r="E10202" t="s">
        <v>36</v>
      </c>
      <c r="AF10202">
        <f>IF(excel_project[[#This Row],[Total Messages]]&gt;0,1,0)</f>
        <v>0</v>
      </c>
    </row>
    <row r="10203" spans="1:32" x14ac:dyDescent="0.3">
      <c r="A10203" t="s">
        <v>133</v>
      </c>
      <c r="B10203">
        <f t="shared" si="159"/>
        <v>93</v>
      </c>
      <c r="C10203" t="s">
        <v>33</v>
      </c>
      <c r="D10203" s="1">
        <v>46122</v>
      </c>
      <c r="E10203" t="s">
        <v>38</v>
      </c>
      <c r="AF10203">
        <f>IF(excel_project[[#This Row],[Total Messages]]&gt;0,1,0)</f>
        <v>0</v>
      </c>
    </row>
    <row r="10204" spans="1:32" x14ac:dyDescent="0.3">
      <c r="A10204" t="s">
        <v>133</v>
      </c>
      <c r="B10204">
        <f t="shared" si="159"/>
        <v>93</v>
      </c>
      <c r="C10204" t="s">
        <v>33</v>
      </c>
      <c r="D10204" s="1">
        <v>46123</v>
      </c>
      <c r="E10204" t="s">
        <v>39</v>
      </c>
      <c r="AF10204">
        <f>IF(excel_project[[#This Row],[Total Messages]]&gt;0,1,0)</f>
        <v>0</v>
      </c>
    </row>
    <row r="10205" spans="1:32" x14ac:dyDescent="0.3">
      <c r="A10205" t="s">
        <v>133</v>
      </c>
      <c r="B10205">
        <f t="shared" si="159"/>
        <v>93</v>
      </c>
      <c r="C10205" t="s">
        <v>33</v>
      </c>
      <c r="D10205" s="1">
        <v>46124</v>
      </c>
      <c r="E10205" t="s">
        <v>40</v>
      </c>
      <c r="AF10205">
        <f>IF(excel_project[[#This Row],[Total Messages]]&gt;0,1,0)</f>
        <v>0</v>
      </c>
    </row>
    <row r="10206" spans="1:32" x14ac:dyDescent="0.3">
      <c r="A10206" t="s">
        <v>133</v>
      </c>
      <c r="B10206">
        <f t="shared" si="159"/>
        <v>93</v>
      </c>
      <c r="C10206" t="s">
        <v>33</v>
      </c>
      <c r="D10206" s="1">
        <v>46125</v>
      </c>
      <c r="E10206" t="s">
        <v>30</v>
      </c>
      <c r="AF10206">
        <f>IF(excel_project[[#This Row],[Total Messages]]&gt;0,1,0)</f>
        <v>0</v>
      </c>
    </row>
    <row r="10207" spans="1:32" x14ac:dyDescent="0.3">
      <c r="A10207" t="s">
        <v>133</v>
      </c>
      <c r="B10207">
        <f t="shared" si="159"/>
        <v>93</v>
      </c>
      <c r="C10207" t="s">
        <v>33</v>
      </c>
      <c r="D10207" s="1">
        <v>46126</v>
      </c>
      <c r="E10207" t="s">
        <v>34</v>
      </c>
      <c r="AF10207">
        <f>IF(excel_project[[#This Row],[Total Messages]]&gt;0,1,0)</f>
        <v>0</v>
      </c>
    </row>
    <row r="10208" spans="1:32" x14ac:dyDescent="0.3">
      <c r="A10208" t="s">
        <v>133</v>
      </c>
      <c r="B10208">
        <f t="shared" si="159"/>
        <v>93</v>
      </c>
      <c r="C10208" t="s">
        <v>33</v>
      </c>
      <c r="D10208" s="1">
        <v>46127</v>
      </c>
      <c r="E10208" t="s">
        <v>35</v>
      </c>
      <c r="AF10208">
        <f>IF(excel_project[[#This Row],[Total Messages]]&gt;0,1,0)</f>
        <v>0</v>
      </c>
    </row>
    <row r="10209" spans="1:32" x14ac:dyDescent="0.3">
      <c r="A10209" t="s">
        <v>133</v>
      </c>
      <c r="B10209">
        <f t="shared" si="159"/>
        <v>93</v>
      </c>
      <c r="C10209" t="s">
        <v>33</v>
      </c>
      <c r="D10209" s="1">
        <v>46128</v>
      </c>
      <c r="E10209" t="s">
        <v>36</v>
      </c>
      <c r="AF10209">
        <f>IF(excel_project[[#This Row],[Total Messages]]&gt;0,1,0)</f>
        <v>0</v>
      </c>
    </row>
    <row r="10210" spans="1:32" x14ac:dyDescent="0.3">
      <c r="A10210" t="s">
        <v>133</v>
      </c>
      <c r="B10210">
        <f t="shared" si="159"/>
        <v>93</v>
      </c>
      <c r="C10210" t="s">
        <v>33</v>
      </c>
      <c r="D10210" s="1">
        <v>46129</v>
      </c>
      <c r="E10210" t="s">
        <v>38</v>
      </c>
      <c r="AF10210">
        <f>IF(excel_project[[#This Row],[Total Messages]]&gt;0,1,0)</f>
        <v>0</v>
      </c>
    </row>
    <row r="10211" spans="1:32" x14ac:dyDescent="0.3">
      <c r="A10211" t="s">
        <v>133</v>
      </c>
      <c r="B10211">
        <f t="shared" si="159"/>
        <v>93</v>
      </c>
      <c r="C10211" t="s">
        <v>33</v>
      </c>
      <c r="D10211" s="1">
        <v>46130</v>
      </c>
      <c r="E10211" t="s">
        <v>39</v>
      </c>
      <c r="AF10211">
        <f>IF(excel_project[[#This Row],[Total Messages]]&gt;0,1,0)</f>
        <v>0</v>
      </c>
    </row>
    <row r="10212" spans="1:32" x14ac:dyDescent="0.3">
      <c r="A10212" t="s">
        <v>133</v>
      </c>
      <c r="B10212">
        <f t="shared" si="159"/>
        <v>93</v>
      </c>
      <c r="C10212" t="s">
        <v>33</v>
      </c>
      <c r="D10212" s="1">
        <v>46131</v>
      </c>
      <c r="E10212" t="s">
        <v>40</v>
      </c>
      <c r="AF10212">
        <f>IF(excel_project[[#This Row],[Total Messages]]&gt;0,1,0)</f>
        <v>0</v>
      </c>
    </row>
    <row r="10213" spans="1:32" x14ac:dyDescent="0.3">
      <c r="A10213" t="s">
        <v>133</v>
      </c>
      <c r="B10213">
        <f t="shared" si="159"/>
        <v>93</v>
      </c>
      <c r="C10213" t="s">
        <v>33</v>
      </c>
      <c r="D10213" s="1">
        <v>46132</v>
      </c>
      <c r="E10213" t="s">
        <v>30</v>
      </c>
      <c r="AF10213">
        <f>IF(excel_project[[#This Row],[Total Messages]]&gt;0,1,0)</f>
        <v>0</v>
      </c>
    </row>
    <row r="10214" spans="1:32" x14ac:dyDescent="0.3">
      <c r="A10214" t="s">
        <v>133</v>
      </c>
      <c r="B10214">
        <f t="shared" si="159"/>
        <v>93</v>
      </c>
      <c r="C10214" t="s">
        <v>33</v>
      </c>
      <c r="D10214" s="1">
        <v>46133</v>
      </c>
      <c r="E10214" t="s">
        <v>34</v>
      </c>
      <c r="AF10214">
        <f>IF(excel_project[[#This Row],[Total Messages]]&gt;0,1,0)</f>
        <v>0</v>
      </c>
    </row>
    <row r="10215" spans="1:32" x14ac:dyDescent="0.3">
      <c r="A10215" t="s">
        <v>133</v>
      </c>
      <c r="B10215">
        <f t="shared" si="159"/>
        <v>93</v>
      </c>
      <c r="C10215" t="s">
        <v>33</v>
      </c>
      <c r="D10215" s="1">
        <v>46134</v>
      </c>
      <c r="E10215" t="s">
        <v>35</v>
      </c>
      <c r="AF10215">
        <f>IF(excel_project[[#This Row],[Total Messages]]&gt;0,1,0)</f>
        <v>0</v>
      </c>
    </row>
    <row r="10216" spans="1:32" x14ac:dyDescent="0.3">
      <c r="A10216" t="s">
        <v>133</v>
      </c>
      <c r="B10216">
        <f t="shared" si="159"/>
        <v>93</v>
      </c>
      <c r="C10216" t="s">
        <v>33</v>
      </c>
      <c r="D10216" s="1">
        <v>46135</v>
      </c>
      <c r="E10216" t="s">
        <v>36</v>
      </c>
      <c r="AF10216">
        <f>IF(excel_project[[#This Row],[Total Messages]]&gt;0,1,0)</f>
        <v>0</v>
      </c>
    </row>
    <row r="10217" spans="1:32" x14ac:dyDescent="0.3">
      <c r="A10217" t="s">
        <v>133</v>
      </c>
      <c r="B10217">
        <f t="shared" si="159"/>
        <v>93</v>
      </c>
      <c r="C10217" t="s">
        <v>33</v>
      </c>
      <c r="D10217" s="1">
        <v>46136</v>
      </c>
      <c r="E10217" t="s">
        <v>38</v>
      </c>
      <c r="AF10217">
        <f>IF(excel_project[[#This Row],[Total Messages]]&gt;0,1,0)</f>
        <v>0</v>
      </c>
    </row>
    <row r="10218" spans="1:32" x14ac:dyDescent="0.3">
      <c r="A10218" t="s">
        <v>133</v>
      </c>
      <c r="B10218">
        <f t="shared" si="159"/>
        <v>93</v>
      </c>
      <c r="C10218" t="s">
        <v>33</v>
      </c>
      <c r="D10218" s="1">
        <v>46137</v>
      </c>
      <c r="E10218" t="s">
        <v>39</v>
      </c>
      <c r="AF10218">
        <f>IF(excel_project[[#This Row],[Total Messages]]&gt;0,1,0)</f>
        <v>0</v>
      </c>
    </row>
    <row r="10219" spans="1:32" x14ac:dyDescent="0.3">
      <c r="A10219" t="s">
        <v>133</v>
      </c>
      <c r="B10219">
        <f t="shared" si="159"/>
        <v>93</v>
      </c>
      <c r="C10219" t="s">
        <v>33</v>
      </c>
      <c r="D10219" s="1">
        <v>46138</v>
      </c>
      <c r="E10219" t="s">
        <v>40</v>
      </c>
      <c r="AF10219">
        <f>IF(excel_project[[#This Row],[Total Messages]]&gt;0,1,0)</f>
        <v>0</v>
      </c>
    </row>
    <row r="10220" spans="1:32" x14ac:dyDescent="0.3">
      <c r="A10220" t="s">
        <v>133</v>
      </c>
      <c r="B10220">
        <f t="shared" si="159"/>
        <v>93</v>
      </c>
      <c r="C10220" t="s">
        <v>33</v>
      </c>
      <c r="D10220" s="1">
        <v>46139</v>
      </c>
      <c r="E10220" t="s">
        <v>30</v>
      </c>
      <c r="AF10220">
        <f>IF(excel_project[[#This Row],[Total Messages]]&gt;0,1,0)</f>
        <v>0</v>
      </c>
    </row>
    <row r="10221" spans="1:32" x14ac:dyDescent="0.3">
      <c r="A10221" t="s">
        <v>133</v>
      </c>
      <c r="B10221">
        <f t="shared" si="159"/>
        <v>93</v>
      </c>
      <c r="C10221" t="s">
        <v>33</v>
      </c>
      <c r="D10221" s="1">
        <v>46140</v>
      </c>
      <c r="E10221" t="s">
        <v>34</v>
      </c>
      <c r="AF10221">
        <f>IF(excel_project[[#This Row],[Total Messages]]&gt;0,1,0)</f>
        <v>0</v>
      </c>
    </row>
    <row r="10222" spans="1:32" x14ac:dyDescent="0.3">
      <c r="A10222" t="s">
        <v>133</v>
      </c>
      <c r="B10222">
        <f t="shared" si="159"/>
        <v>93</v>
      </c>
      <c r="C10222" t="s">
        <v>33</v>
      </c>
      <c r="D10222" s="1">
        <v>46141</v>
      </c>
      <c r="E10222" t="s">
        <v>35</v>
      </c>
      <c r="AF10222">
        <f>IF(excel_project[[#This Row],[Total Messages]]&gt;0,1,0)</f>
        <v>0</v>
      </c>
    </row>
    <row r="10223" spans="1:32" x14ac:dyDescent="0.3">
      <c r="A10223" t="s">
        <v>133</v>
      </c>
      <c r="B10223">
        <f t="shared" si="159"/>
        <v>93</v>
      </c>
      <c r="C10223" t="s">
        <v>33</v>
      </c>
      <c r="D10223" s="1">
        <v>46142</v>
      </c>
      <c r="E10223" t="s">
        <v>36</v>
      </c>
      <c r="AF10223">
        <f>IF(excel_project[[#This Row],[Total Messages]]&gt;0,1,0)</f>
        <v>0</v>
      </c>
    </row>
    <row r="10224" spans="1:32" x14ac:dyDescent="0.3">
      <c r="A10224" t="s">
        <v>133</v>
      </c>
      <c r="B10224">
        <f t="shared" si="159"/>
        <v>93</v>
      </c>
      <c r="C10224" t="s">
        <v>33</v>
      </c>
      <c r="D10224" s="1">
        <v>46143</v>
      </c>
      <c r="E10224" t="s">
        <v>38</v>
      </c>
      <c r="AF10224">
        <f>IF(excel_project[[#This Row],[Total Messages]]&gt;0,1,0)</f>
        <v>0</v>
      </c>
    </row>
    <row r="10225" spans="1:32" x14ac:dyDescent="0.3">
      <c r="A10225" t="s">
        <v>133</v>
      </c>
      <c r="B10225">
        <f t="shared" si="159"/>
        <v>93</v>
      </c>
      <c r="C10225" t="s">
        <v>33</v>
      </c>
      <c r="D10225" s="1">
        <v>46144</v>
      </c>
      <c r="E10225" t="s">
        <v>39</v>
      </c>
      <c r="AF10225">
        <f>IF(excel_project[[#This Row],[Total Messages]]&gt;0,1,0)</f>
        <v>0</v>
      </c>
    </row>
    <row r="10226" spans="1:32" x14ac:dyDescent="0.3">
      <c r="A10226" t="s">
        <v>133</v>
      </c>
      <c r="B10226">
        <f t="shared" si="159"/>
        <v>93</v>
      </c>
      <c r="C10226" t="s">
        <v>33</v>
      </c>
      <c r="D10226" s="1">
        <v>46145</v>
      </c>
      <c r="E10226" t="s">
        <v>40</v>
      </c>
      <c r="AF10226">
        <f>IF(excel_project[[#This Row],[Total Messages]]&gt;0,1,0)</f>
        <v>0</v>
      </c>
    </row>
    <row r="10227" spans="1:32" x14ac:dyDescent="0.3">
      <c r="A10227" t="s">
        <v>133</v>
      </c>
      <c r="B10227">
        <f t="shared" si="159"/>
        <v>93</v>
      </c>
      <c r="C10227" t="s">
        <v>33</v>
      </c>
      <c r="D10227" s="1">
        <v>46146</v>
      </c>
      <c r="E10227" t="s">
        <v>30</v>
      </c>
      <c r="AF10227">
        <f>IF(excel_project[[#This Row],[Total Messages]]&gt;0,1,0)</f>
        <v>0</v>
      </c>
    </row>
    <row r="10228" spans="1:32" x14ac:dyDescent="0.3">
      <c r="A10228" t="s">
        <v>133</v>
      </c>
      <c r="B10228">
        <f t="shared" si="159"/>
        <v>93</v>
      </c>
      <c r="C10228" t="s">
        <v>33</v>
      </c>
      <c r="D10228" s="1">
        <v>46147</v>
      </c>
      <c r="E10228" t="s">
        <v>34</v>
      </c>
      <c r="AF10228">
        <f>IF(excel_project[[#This Row],[Total Messages]]&gt;0,1,0)</f>
        <v>0</v>
      </c>
    </row>
    <row r="10229" spans="1:32" x14ac:dyDescent="0.3">
      <c r="A10229" t="s">
        <v>133</v>
      </c>
      <c r="B10229">
        <f t="shared" si="159"/>
        <v>93</v>
      </c>
      <c r="C10229" t="s">
        <v>33</v>
      </c>
      <c r="D10229" s="1">
        <v>46148</v>
      </c>
      <c r="E10229" t="s">
        <v>35</v>
      </c>
      <c r="AF10229">
        <f>IF(excel_project[[#This Row],[Total Messages]]&gt;0,1,0)</f>
        <v>0</v>
      </c>
    </row>
    <row r="10230" spans="1:32" x14ac:dyDescent="0.3">
      <c r="A10230" t="s">
        <v>133</v>
      </c>
      <c r="B10230">
        <f t="shared" si="159"/>
        <v>93</v>
      </c>
      <c r="C10230" t="s">
        <v>33</v>
      </c>
      <c r="D10230" s="1">
        <v>46149</v>
      </c>
      <c r="E10230" t="s">
        <v>36</v>
      </c>
      <c r="F10230">
        <v>1</v>
      </c>
      <c r="G10230">
        <v>1</v>
      </c>
      <c r="I10230" t="s">
        <v>31</v>
      </c>
      <c r="J10230" t="s">
        <v>31</v>
      </c>
      <c r="AF10230">
        <f>IF(excel_project[[#This Row],[Total Messages]]&gt;0,1,0)</f>
        <v>1</v>
      </c>
    </row>
    <row r="10231" spans="1:32" x14ac:dyDescent="0.3">
      <c r="A10231" t="s">
        <v>133</v>
      </c>
      <c r="B10231">
        <f t="shared" si="159"/>
        <v>93</v>
      </c>
      <c r="C10231" t="s">
        <v>33</v>
      </c>
      <c r="D10231" s="1">
        <v>46150</v>
      </c>
      <c r="E10231" t="s">
        <v>38</v>
      </c>
      <c r="AF10231">
        <f>IF(excel_project[[#This Row],[Total Messages]]&gt;0,1,0)</f>
        <v>0</v>
      </c>
    </row>
    <row r="10232" spans="1:32" x14ac:dyDescent="0.3">
      <c r="A10232" t="s">
        <v>134</v>
      </c>
      <c r="B10232">
        <f t="shared" si="159"/>
        <v>94</v>
      </c>
      <c r="C10232" t="s">
        <v>33</v>
      </c>
      <c r="D10232" s="1">
        <v>46041</v>
      </c>
      <c r="E10232" t="s">
        <v>30</v>
      </c>
      <c r="AF10232">
        <f>IF(excel_project[[#This Row],[Total Messages]]&gt;0,1,0)</f>
        <v>0</v>
      </c>
    </row>
    <row r="10233" spans="1:32" x14ac:dyDescent="0.3">
      <c r="A10233" t="s">
        <v>134</v>
      </c>
      <c r="B10233">
        <f t="shared" si="159"/>
        <v>94</v>
      </c>
      <c r="C10233" t="s">
        <v>33</v>
      </c>
      <c r="D10233" s="1">
        <v>46042</v>
      </c>
      <c r="E10233" t="s">
        <v>34</v>
      </c>
      <c r="AF10233">
        <f>IF(excel_project[[#This Row],[Total Messages]]&gt;0,1,0)</f>
        <v>0</v>
      </c>
    </row>
    <row r="10234" spans="1:32" x14ac:dyDescent="0.3">
      <c r="A10234" t="s">
        <v>134</v>
      </c>
      <c r="B10234">
        <f t="shared" si="159"/>
        <v>94</v>
      </c>
      <c r="C10234" t="s">
        <v>33</v>
      </c>
      <c r="D10234" s="1">
        <v>46043</v>
      </c>
      <c r="E10234" t="s">
        <v>35</v>
      </c>
      <c r="AF10234">
        <f>IF(excel_project[[#This Row],[Total Messages]]&gt;0,1,0)</f>
        <v>0</v>
      </c>
    </row>
    <row r="10235" spans="1:32" x14ac:dyDescent="0.3">
      <c r="A10235" t="s">
        <v>134</v>
      </c>
      <c r="B10235">
        <f t="shared" si="159"/>
        <v>94</v>
      </c>
      <c r="C10235" t="s">
        <v>33</v>
      </c>
      <c r="D10235" s="1">
        <v>46044</v>
      </c>
      <c r="E10235" t="s">
        <v>36</v>
      </c>
      <c r="AF10235">
        <f>IF(excel_project[[#This Row],[Total Messages]]&gt;0,1,0)</f>
        <v>0</v>
      </c>
    </row>
    <row r="10236" spans="1:32" x14ac:dyDescent="0.3">
      <c r="A10236" t="s">
        <v>134</v>
      </c>
      <c r="B10236">
        <f t="shared" si="159"/>
        <v>94</v>
      </c>
      <c r="C10236" t="s">
        <v>33</v>
      </c>
      <c r="D10236" s="1">
        <v>46045</v>
      </c>
      <c r="E10236" t="s">
        <v>38</v>
      </c>
      <c r="AF10236">
        <f>IF(excel_project[[#This Row],[Total Messages]]&gt;0,1,0)</f>
        <v>0</v>
      </c>
    </row>
    <row r="10237" spans="1:32" x14ac:dyDescent="0.3">
      <c r="A10237" t="s">
        <v>134</v>
      </c>
      <c r="B10237">
        <f t="shared" si="159"/>
        <v>94</v>
      </c>
      <c r="C10237" t="s">
        <v>33</v>
      </c>
      <c r="D10237" s="1">
        <v>46046</v>
      </c>
      <c r="E10237" t="s">
        <v>39</v>
      </c>
      <c r="AF10237">
        <f>IF(excel_project[[#This Row],[Total Messages]]&gt;0,1,0)</f>
        <v>0</v>
      </c>
    </row>
    <row r="10238" spans="1:32" x14ac:dyDescent="0.3">
      <c r="A10238" t="s">
        <v>134</v>
      </c>
      <c r="B10238">
        <f t="shared" si="159"/>
        <v>94</v>
      </c>
      <c r="C10238" t="s">
        <v>33</v>
      </c>
      <c r="D10238" s="1">
        <v>46047</v>
      </c>
      <c r="E10238" t="s">
        <v>40</v>
      </c>
      <c r="AF10238">
        <f>IF(excel_project[[#This Row],[Total Messages]]&gt;0,1,0)</f>
        <v>0</v>
      </c>
    </row>
    <row r="10239" spans="1:32" x14ac:dyDescent="0.3">
      <c r="A10239" t="s">
        <v>134</v>
      </c>
      <c r="B10239">
        <f t="shared" si="159"/>
        <v>94</v>
      </c>
      <c r="C10239" t="s">
        <v>33</v>
      </c>
      <c r="D10239" s="1">
        <v>46048</v>
      </c>
      <c r="E10239" t="s">
        <v>30</v>
      </c>
      <c r="AF10239">
        <f>IF(excel_project[[#This Row],[Total Messages]]&gt;0,1,0)</f>
        <v>0</v>
      </c>
    </row>
    <row r="10240" spans="1:32" x14ac:dyDescent="0.3">
      <c r="A10240" t="s">
        <v>134</v>
      </c>
      <c r="B10240">
        <f t="shared" si="159"/>
        <v>94</v>
      </c>
      <c r="C10240" t="s">
        <v>33</v>
      </c>
      <c r="D10240" s="1">
        <v>46049</v>
      </c>
      <c r="E10240" t="s">
        <v>34</v>
      </c>
      <c r="AF10240">
        <f>IF(excel_project[[#This Row],[Total Messages]]&gt;0,1,0)</f>
        <v>0</v>
      </c>
    </row>
    <row r="10241" spans="1:32" x14ac:dyDescent="0.3">
      <c r="A10241" t="s">
        <v>134</v>
      </c>
      <c r="B10241">
        <f t="shared" si="159"/>
        <v>94</v>
      </c>
      <c r="C10241" t="s">
        <v>33</v>
      </c>
      <c r="D10241" s="1">
        <v>46050</v>
      </c>
      <c r="E10241" t="s">
        <v>35</v>
      </c>
      <c r="AF10241">
        <f>IF(excel_project[[#This Row],[Total Messages]]&gt;0,1,0)</f>
        <v>0</v>
      </c>
    </row>
    <row r="10242" spans="1:32" x14ac:dyDescent="0.3">
      <c r="A10242" t="s">
        <v>134</v>
      </c>
      <c r="B10242">
        <f t="shared" ref="B10242:B10305" si="160">VALUE(LEFT(A10242,LEN(A10242)-1))</f>
        <v>94</v>
      </c>
      <c r="C10242" t="s">
        <v>33</v>
      </c>
      <c r="D10242" s="1">
        <v>46051</v>
      </c>
      <c r="E10242" t="s">
        <v>36</v>
      </c>
      <c r="AF10242">
        <f>IF(excel_project[[#This Row],[Total Messages]]&gt;0,1,0)</f>
        <v>0</v>
      </c>
    </row>
    <row r="10243" spans="1:32" x14ac:dyDescent="0.3">
      <c r="A10243" t="s">
        <v>134</v>
      </c>
      <c r="B10243">
        <f t="shared" si="160"/>
        <v>94</v>
      </c>
      <c r="C10243" t="s">
        <v>33</v>
      </c>
      <c r="D10243" s="1">
        <v>46052</v>
      </c>
      <c r="E10243" t="s">
        <v>38</v>
      </c>
      <c r="AF10243">
        <f>IF(excel_project[[#This Row],[Total Messages]]&gt;0,1,0)</f>
        <v>0</v>
      </c>
    </row>
    <row r="10244" spans="1:32" x14ac:dyDescent="0.3">
      <c r="A10244" t="s">
        <v>134</v>
      </c>
      <c r="B10244">
        <f t="shared" si="160"/>
        <v>94</v>
      </c>
      <c r="C10244" t="s">
        <v>33</v>
      </c>
      <c r="D10244" s="1">
        <v>46053</v>
      </c>
      <c r="E10244" t="s">
        <v>39</v>
      </c>
      <c r="AF10244">
        <f>IF(excel_project[[#This Row],[Total Messages]]&gt;0,1,0)</f>
        <v>0</v>
      </c>
    </row>
    <row r="10245" spans="1:32" x14ac:dyDescent="0.3">
      <c r="A10245" t="s">
        <v>134</v>
      </c>
      <c r="B10245">
        <f t="shared" si="160"/>
        <v>94</v>
      </c>
      <c r="C10245" t="s">
        <v>33</v>
      </c>
      <c r="D10245" s="1">
        <v>46054</v>
      </c>
      <c r="E10245" t="s">
        <v>40</v>
      </c>
      <c r="AF10245">
        <f>IF(excel_project[[#This Row],[Total Messages]]&gt;0,1,0)</f>
        <v>0</v>
      </c>
    </row>
    <row r="10246" spans="1:32" x14ac:dyDescent="0.3">
      <c r="A10246" t="s">
        <v>134</v>
      </c>
      <c r="B10246">
        <f t="shared" si="160"/>
        <v>94</v>
      </c>
      <c r="C10246" t="s">
        <v>33</v>
      </c>
      <c r="D10246" s="1">
        <v>46055</v>
      </c>
      <c r="E10246" t="s">
        <v>30</v>
      </c>
      <c r="AF10246">
        <f>IF(excel_project[[#This Row],[Total Messages]]&gt;0,1,0)</f>
        <v>0</v>
      </c>
    </row>
    <row r="10247" spans="1:32" x14ac:dyDescent="0.3">
      <c r="A10247" t="s">
        <v>134</v>
      </c>
      <c r="B10247">
        <f t="shared" si="160"/>
        <v>94</v>
      </c>
      <c r="C10247" t="s">
        <v>33</v>
      </c>
      <c r="D10247" s="1">
        <v>46056</v>
      </c>
      <c r="E10247" t="s">
        <v>34</v>
      </c>
      <c r="AF10247">
        <f>IF(excel_project[[#This Row],[Total Messages]]&gt;0,1,0)</f>
        <v>0</v>
      </c>
    </row>
    <row r="10248" spans="1:32" x14ac:dyDescent="0.3">
      <c r="A10248" t="s">
        <v>134</v>
      </c>
      <c r="B10248">
        <f t="shared" si="160"/>
        <v>94</v>
      </c>
      <c r="C10248" t="s">
        <v>33</v>
      </c>
      <c r="D10248" s="1">
        <v>46057</v>
      </c>
      <c r="E10248" t="s">
        <v>35</v>
      </c>
      <c r="AF10248">
        <f>IF(excel_project[[#This Row],[Total Messages]]&gt;0,1,0)</f>
        <v>0</v>
      </c>
    </row>
    <row r="10249" spans="1:32" x14ac:dyDescent="0.3">
      <c r="A10249" t="s">
        <v>134</v>
      </c>
      <c r="B10249">
        <f t="shared" si="160"/>
        <v>94</v>
      </c>
      <c r="C10249" t="s">
        <v>33</v>
      </c>
      <c r="D10249" s="1">
        <v>46058</v>
      </c>
      <c r="E10249" t="s">
        <v>36</v>
      </c>
      <c r="AF10249">
        <f>IF(excel_project[[#This Row],[Total Messages]]&gt;0,1,0)</f>
        <v>0</v>
      </c>
    </row>
    <row r="10250" spans="1:32" x14ac:dyDescent="0.3">
      <c r="A10250" t="s">
        <v>134</v>
      </c>
      <c r="B10250">
        <f t="shared" si="160"/>
        <v>94</v>
      </c>
      <c r="C10250" t="s">
        <v>33</v>
      </c>
      <c r="D10250" s="1">
        <v>46059</v>
      </c>
      <c r="E10250" t="s">
        <v>38</v>
      </c>
      <c r="AF10250">
        <f>IF(excel_project[[#This Row],[Total Messages]]&gt;0,1,0)</f>
        <v>0</v>
      </c>
    </row>
    <row r="10251" spans="1:32" x14ac:dyDescent="0.3">
      <c r="A10251" t="s">
        <v>134</v>
      </c>
      <c r="B10251">
        <f t="shared" si="160"/>
        <v>94</v>
      </c>
      <c r="C10251" t="s">
        <v>33</v>
      </c>
      <c r="D10251" s="1">
        <v>46060</v>
      </c>
      <c r="E10251" t="s">
        <v>39</v>
      </c>
      <c r="AF10251">
        <f>IF(excel_project[[#This Row],[Total Messages]]&gt;0,1,0)</f>
        <v>0</v>
      </c>
    </row>
    <row r="10252" spans="1:32" x14ac:dyDescent="0.3">
      <c r="A10252" t="s">
        <v>134</v>
      </c>
      <c r="B10252">
        <f t="shared" si="160"/>
        <v>94</v>
      </c>
      <c r="C10252" t="s">
        <v>33</v>
      </c>
      <c r="D10252" s="1">
        <v>46061</v>
      </c>
      <c r="E10252" t="s">
        <v>40</v>
      </c>
      <c r="AF10252">
        <f>IF(excel_project[[#This Row],[Total Messages]]&gt;0,1,0)</f>
        <v>0</v>
      </c>
    </row>
    <row r="10253" spans="1:32" x14ac:dyDescent="0.3">
      <c r="A10253" t="s">
        <v>134</v>
      </c>
      <c r="B10253">
        <f t="shared" si="160"/>
        <v>94</v>
      </c>
      <c r="C10253" t="s">
        <v>33</v>
      </c>
      <c r="D10253" s="1">
        <v>46062</v>
      </c>
      <c r="E10253" t="s">
        <v>30</v>
      </c>
      <c r="AF10253">
        <f>IF(excel_project[[#This Row],[Total Messages]]&gt;0,1,0)</f>
        <v>0</v>
      </c>
    </row>
    <row r="10254" spans="1:32" x14ac:dyDescent="0.3">
      <c r="A10254" t="s">
        <v>134</v>
      </c>
      <c r="B10254">
        <f t="shared" si="160"/>
        <v>94</v>
      </c>
      <c r="C10254" t="s">
        <v>33</v>
      </c>
      <c r="D10254" s="1">
        <v>46063</v>
      </c>
      <c r="E10254" t="s">
        <v>34</v>
      </c>
      <c r="AF10254">
        <f>IF(excel_project[[#This Row],[Total Messages]]&gt;0,1,0)</f>
        <v>0</v>
      </c>
    </row>
    <row r="10255" spans="1:32" x14ac:dyDescent="0.3">
      <c r="A10255" t="s">
        <v>134</v>
      </c>
      <c r="B10255">
        <f t="shared" si="160"/>
        <v>94</v>
      </c>
      <c r="C10255" t="s">
        <v>33</v>
      </c>
      <c r="D10255" s="1">
        <v>46064</v>
      </c>
      <c r="E10255" t="s">
        <v>35</v>
      </c>
      <c r="AF10255">
        <f>IF(excel_project[[#This Row],[Total Messages]]&gt;0,1,0)</f>
        <v>0</v>
      </c>
    </row>
    <row r="10256" spans="1:32" x14ac:dyDescent="0.3">
      <c r="A10256" t="s">
        <v>134</v>
      </c>
      <c r="B10256">
        <f t="shared" si="160"/>
        <v>94</v>
      </c>
      <c r="C10256" t="s">
        <v>33</v>
      </c>
      <c r="D10256" s="1">
        <v>46065</v>
      </c>
      <c r="E10256" t="s">
        <v>36</v>
      </c>
      <c r="AF10256">
        <f>IF(excel_project[[#This Row],[Total Messages]]&gt;0,1,0)</f>
        <v>0</v>
      </c>
    </row>
    <row r="10257" spans="1:32" x14ac:dyDescent="0.3">
      <c r="A10257" t="s">
        <v>134</v>
      </c>
      <c r="B10257">
        <f t="shared" si="160"/>
        <v>94</v>
      </c>
      <c r="C10257" t="s">
        <v>33</v>
      </c>
      <c r="D10257" s="1">
        <v>46066</v>
      </c>
      <c r="E10257" t="s">
        <v>38</v>
      </c>
      <c r="AF10257">
        <f>IF(excel_project[[#This Row],[Total Messages]]&gt;0,1,0)</f>
        <v>0</v>
      </c>
    </row>
    <row r="10258" spans="1:32" x14ac:dyDescent="0.3">
      <c r="A10258" t="s">
        <v>134</v>
      </c>
      <c r="B10258">
        <f t="shared" si="160"/>
        <v>94</v>
      </c>
      <c r="C10258" t="s">
        <v>33</v>
      </c>
      <c r="D10258" s="1">
        <v>46067</v>
      </c>
      <c r="E10258" t="s">
        <v>39</v>
      </c>
      <c r="AF10258">
        <f>IF(excel_project[[#This Row],[Total Messages]]&gt;0,1,0)</f>
        <v>0</v>
      </c>
    </row>
    <row r="10259" spans="1:32" x14ac:dyDescent="0.3">
      <c r="A10259" t="s">
        <v>134</v>
      </c>
      <c r="B10259">
        <f t="shared" si="160"/>
        <v>94</v>
      </c>
      <c r="C10259" t="s">
        <v>33</v>
      </c>
      <c r="D10259" s="1">
        <v>46068</v>
      </c>
      <c r="E10259" t="s">
        <v>40</v>
      </c>
      <c r="AF10259">
        <f>IF(excel_project[[#This Row],[Total Messages]]&gt;0,1,0)</f>
        <v>0</v>
      </c>
    </row>
    <row r="10260" spans="1:32" x14ac:dyDescent="0.3">
      <c r="A10260" t="s">
        <v>134</v>
      </c>
      <c r="B10260">
        <f t="shared" si="160"/>
        <v>94</v>
      </c>
      <c r="C10260" t="s">
        <v>33</v>
      </c>
      <c r="D10260" s="1">
        <v>46069</v>
      </c>
      <c r="E10260" t="s">
        <v>30</v>
      </c>
      <c r="AF10260">
        <f>IF(excel_project[[#This Row],[Total Messages]]&gt;0,1,0)</f>
        <v>0</v>
      </c>
    </row>
    <row r="10261" spans="1:32" x14ac:dyDescent="0.3">
      <c r="A10261" t="s">
        <v>134</v>
      </c>
      <c r="B10261">
        <f t="shared" si="160"/>
        <v>94</v>
      </c>
      <c r="C10261" t="s">
        <v>33</v>
      </c>
      <c r="D10261" s="1">
        <v>46070</v>
      </c>
      <c r="E10261" t="s">
        <v>34</v>
      </c>
      <c r="AF10261">
        <f>IF(excel_project[[#This Row],[Total Messages]]&gt;0,1,0)</f>
        <v>0</v>
      </c>
    </row>
    <row r="10262" spans="1:32" x14ac:dyDescent="0.3">
      <c r="A10262" t="s">
        <v>134</v>
      </c>
      <c r="B10262">
        <f t="shared" si="160"/>
        <v>94</v>
      </c>
      <c r="C10262" t="s">
        <v>33</v>
      </c>
      <c r="D10262" s="1">
        <v>46071</v>
      </c>
      <c r="E10262" t="s">
        <v>35</v>
      </c>
      <c r="AF10262">
        <f>IF(excel_project[[#This Row],[Total Messages]]&gt;0,1,0)</f>
        <v>0</v>
      </c>
    </row>
    <row r="10263" spans="1:32" x14ac:dyDescent="0.3">
      <c r="A10263" t="s">
        <v>134</v>
      </c>
      <c r="B10263">
        <f t="shared" si="160"/>
        <v>94</v>
      </c>
      <c r="C10263" t="s">
        <v>33</v>
      </c>
      <c r="D10263" s="1">
        <v>46072</v>
      </c>
      <c r="E10263" t="s">
        <v>36</v>
      </c>
      <c r="AF10263">
        <f>IF(excel_project[[#This Row],[Total Messages]]&gt;0,1,0)</f>
        <v>0</v>
      </c>
    </row>
    <row r="10264" spans="1:32" x14ac:dyDescent="0.3">
      <c r="A10264" t="s">
        <v>134</v>
      </c>
      <c r="B10264">
        <f t="shared" si="160"/>
        <v>94</v>
      </c>
      <c r="C10264" t="s">
        <v>33</v>
      </c>
      <c r="D10264" s="1">
        <v>46073</v>
      </c>
      <c r="E10264" t="s">
        <v>38</v>
      </c>
      <c r="AF10264">
        <f>IF(excel_project[[#This Row],[Total Messages]]&gt;0,1,0)</f>
        <v>0</v>
      </c>
    </row>
    <row r="10265" spans="1:32" x14ac:dyDescent="0.3">
      <c r="A10265" t="s">
        <v>134</v>
      </c>
      <c r="B10265">
        <f t="shared" si="160"/>
        <v>94</v>
      </c>
      <c r="C10265" t="s">
        <v>33</v>
      </c>
      <c r="D10265" s="1">
        <v>46074</v>
      </c>
      <c r="E10265" t="s">
        <v>39</v>
      </c>
      <c r="AF10265">
        <f>IF(excel_project[[#This Row],[Total Messages]]&gt;0,1,0)</f>
        <v>0</v>
      </c>
    </row>
    <row r="10266" spans="1:32" x14ac:dyDescent="0.3">
      <c r="A10266" t="s">
        <v>134</v>
      </c>
      <c r="B10266">
        <f t="shared" si="160"/>
        <v>94</v>
      </c>
      <c r="C10266" t="s">
        <v>33</v>
      </c>
      <c r="D10266" s="1">
        <v>46075</v>
      </c>
      <c r="E10266" t="s">
        <v>40</v>
      </c>
      <c r="AF10266">
        <f>IF(excel_project[[#This Row],[Total Messages]]&gt;0,1,0)</f>
        <v>0</v>
      </c>
    </row>
    <row r="10267" spans="1:32" x14ac:dyDescent="0.3">
      <c r="A10267" t="s">
        <v>134</v>
      </c>
      <c r="B10267">
        <f t="shared" si="160"/>
        <v>94</v>
      </c>
      <c r="C10267" t="s">
        <v>33</v>
      </c>
      <c r="D10267" s="1">
        <v>46076</v>
      </c>
      <c r="E10267" t="s">
        <v>30</v>
      </c>
      <c r="AF10267">
        <f>IF(excel_project[[#This Row],[Total Messages]]&gt;0,1,0)</f>
        <v>0</v>
      </c>
    </row>
    <row r="10268" spans="1:32" x14ac:dyDescent="0.3">
      <c r="A10268" t="s">
        <v>134</v>
      </c>
      <c r="B10268">
        <f t="shared" si="160"/>
        <v>94</v>
      </c>
      <c r="C10268" t="s">
        <v>33</v>
      </c>
      <c r="D10268" s="1">
        <v>46077</v>
      </c>
      <c r="E10268" t="s">
        <v>34</v>
      </c>
      <c r="AF10268">
        <f>IF(excel_project[[#This Row],[Total Messages]]&gt;0,1,0)</f>
        <v>0</v>
      </c>
    </row>
    <row r="10269" spans="1:32" x14ac:dyDescent="0.3">
      <c r="A10269" t="s">
        <v>134</v>
      </c>
      <c r="B10269">
        <f t="shared" si="160"/>
        <v>94</v>
      </c>
      <c r="C10269" t="s">
        <v>33</v>
      </c>
      <c r="D10269" s="1">
        <v>46078</v>
      </c>
      <c r="E10269" t="s">
        <v>35</v>
      </c>
      <c r="AF10269">
        <f>IF(excel_project[[#This Row],[Total Messages]]&gt;0,1,0)</f>
        <v>0</v>
      </c>
    </row>
    <row r="10270" spans="1:32" x14ac:dyDescent="0.3">
      <c r="A10270" t="s">
        <v>134</v>
      </c>
      <c r="B10270">
        <f t="shared" si="160"/>
        <v>94</v>
      </c>
      <c r="C10270" t="s">
        <v>33</v>
      </c>
      <c r="D10270" s="1">
        <v>46079</v>
      </c>
      <c r="E10270" t="s">
        <v>36</v>
      </c>
      <c r="AF10270">
        <f>IF(excel_project[[#This Row],[Total Messages]]&gt;0,1,0)</f>
        <v>0</v>
      </c>
    </row>
    <row r="10271" spans="1:32" x14ac:dyDescent="0.3">
      <c r="A10271" t="s">
        <v>134</v>
      </c>
      <c r="B10271">
        <f t="shared" si="160"/>
        <v>94</v>
      </c>
      <c r="C10271" t="s">
        <v>33</v>
      </c>
      <c r="D10271" s="1">
        <v>46080</v>
      </c>
      <c r="E10271" t="s">
        <v>38</v>
      </c>
      <c r="AF10271">
        <f>IF(excel_project[[#This Row],[Total Messages]]&gt;0,1,0)</f>
        <v>0</v>
      </c>
    </row>
    <row r="10272" spans="1:32" x14ac:dyDescent="0.3">
      <c r="A10272" t="s">
        <v>134</v>
      </c>
      <c r="B10272">
        <f t="shared" si="160"/>
        <v>94</v>
      </c>
      <c r="C10272" t="s">
        <v>33</v>
      </c>
      <c r="D10272" s="1">
        <v>46081</v>
      </c>
      <c r="E10272" t="s">
        <v>39</v>
      </c>
      <c r="AF10272">
        <f>IF(excel_project[[#This Row],[Total Messages]]&gt;0,1,0)</f>
        <v>0</v>
      </c>
    </row>
    <row r="10273" spans="1:32" x14ac:dyDescent="0.3">
      <c r="A10273" t="s">
        <v>134</v>
      </c>
      <c r="B10273">
        <f t="shared" si="160"/>
        <v>94</v>
      </c>
      <c r="C10273" t="s">
        <v>33</v>
      </c>
      <c r="D10273" s="1">
        <v>46082</v>
      </c>
      <c r="E10273" t="s">
        <v>40</v>
      </c>
      <c r="AF10273">
        <f>IF(excel_project[[#This Row],[Total Messages]]&gt;0,1,0)</f>
        <v>0</v>
      </c>
    </row>
    <row r="10274" spans="1:32" x14ac:dyDescent="0.3">
      <c r="A10274" t="s">
        <v>134</v>
      </c>
      <c r="B10274">
        <f t="shared" si="160"/>
        <v>94</v>
      </c>
      <c r="C10274" t="s">
        <v>33</v>
      </c>
      <c r="D10274" s="1">
        <v>46083</v>
      </c>
      <c r="E10274" t="s">
        <v>30</v>
      </c>
      <c r="AF10274">
        <f>IF(excel_project[[#This Row],[Total Messages]]&gt;0,1,0)</f>
        <v>0</v>
      </c>
    </row>
    <row r="10275" spans="1:32" x14ac:dyDescent="0.3">
      <c r="A10275" t="s">
        <v>134</v>
      </c>
      <c r="B10275">
        <f t="shared" si="160"/>
        <v>94</v>
      </c>
      <c r="C10275" t="s">
        <v>33</v>
      </c>
      <c r="D10275" s="1">
        <v>46084</v>
      </c>
      <c r="E10275" t="s">
        <v>34</v>
      </c>
      <c r="AF10275">
        <f>IF(excel_project[[#This Row],[Total Messages]]&gt;0,1,0)</f>
        <v>0</v>
      </c>
    </row>
    <row r="10276" spans="1:32" x14ac:dyDescent="0.3">
      <c r="A10276" t="s">
        <v>134</v>
      </c>
      <c r="B10276">
        <f t="shared" si="160"/>
        <v>94</v>
      </c>
      <c r="C10276" t="s">
        <v>33</v>
      </c>
      <c r="D10276" s="1">
        <v>46085</v>
      </c>
      <c r="E10276" t="s">
        <v>35</v>
      </c>
      <c r="AF10276">
        <f>IF(excel_project[[#This Row],[Total Messages]]&gt;0,1,0)</f>
        <v>0</v>
      </c>
    </row>
    <row r="10277" spans="1:32" x14ac:dyDescent="0.3">
      <c r="A10277" t="s">
        <v>134</v>
      </c>
      <c r="B10277">
        <f t="shared" si="160"/>
        <v>94</v>
      </c>
      <c r="C10277" t="s">
        <v>33</v>
      </c>
      <c r="D10277" s="1">
        <v>46086</v>
      </c>
      <c r="E10277" t="s">
        <v>36</v>
      </c>
      <c r="AF10277">
        <f>IF(excel_project[[#This Row],[Total Messages]]&gt;0,1,0)</f>
        <v>0</v>
      </c>
    </row>
    <row r="10278" spans="1:32" x14ac:dyDescent="0.3">
      <c r="A10278" t="s">
        <v>134</v>
      </c>
      <c r="B10278">
        <f t="shared" si="160"/>
        <v>94</v>
      </c>
      <c r="C10278" t="s">
        <v>33</v>
      </c>
      <c r="D10278" s="1">
        <v>46087</v>
      </c>
      <c r="E10278" t="s">
        <v>38</v>
      </c>
      <c r="AF10278">
        <f>IF(excel_project[[#This Row],[Total Messages]]&gt;0,1,0)</f>
        <v>0</v>
      </c>
    </row>
    <row r="10279" spans="1:32" x14ac:dyDescent="0.3">
      <c r="A10279" t="s">
        <v>134</v>
      </c>
      <c r="B10279">
        <f t="shared" si="160"/>
        <v>94</v>
      </c>
      <c r="C10279" t="s">
        <v>33</v>
      </c>
      <c r="D10279" s="1">
        <v>46088</v>
      </c>
      <c r="E10279" t="s">
        <v>39</v>
      </c>
      <c r="AF10279">
        <f>IF(excel_project[[#This Row],[Total Messages]]&gt;0,1,0)</f>
        <v>0</v>
      </c>
    </row>
    <row r="10280" spans="1:32" x14ac:dyDescent="0.3">
      <c r="A10280" t="s">
        <v>134</v>
      </c>
      <c r="B10280">
        <f t="shared" si="160"/>
        <v>94</v>
      </c>
      <c r="C10280" t="s">
        <v>33</v>
      </c>
      <c r="D10280" s="1">
        <v>46089</v>
      </c>
      <c r="E10280" t="s">
        <v>40</v>
      </c>
      <c r="AF10280">
        <f>IF(excel_project[[#This Row],[Total Messages]]&gt;0,1,0)</f>
        <v>0</v>
      </c>
    </row>
    <row r="10281" spans="1:32" x14ac:dyDescent="0.3">
      <c r="A10281" t="s">
        <v>134</v>
      </c>
      <c r="B10281">
        <f t="shared" si="160"/>
        <v>94</v>
      </c>
      <c r="C10281" t="s">
        <v>33</v>
      </c>
      <c r="D10281" s="1">
        <v>46090</v>
      </c>
      <c r="E10281" t="s">
        <v>30</v>
      </c>
      <c r="AF10281">
        <f>IF(excel_project[[#This Row],[Total Messages]]&gt;0,1,0)</f>
        <v>0</v>
      </c>
    </row>
    <row r="10282" spans="1:32" x14ac:dyDescent="0.3">
      <c r="A10282" t="s">
        <v>134</v>
      </c>
      <c r="B10282">
        <f t="shared" si="160"/>
        <v>94</v>
      </c>
      <c r="C10282" t="s">
        <v>33</v>
      </c>
      <c r="D10282" s="1">
        <v>46091</v>
      </c>
      <c r="E10282" t="s">
        <v>34</v>
      </c>
      <c r="AF10282">
        <f>IF(excel_project[[#This Row],[Total Messages]]&gt;0,1,0)</f>
        <v>0</v>
      </c>
    </row>
    <row r="10283" spans="1:32" x14ac:dyDescent="0.3">
      <c r="A10283" t="s">
        <v>134</v>
      </c>
      <c r="B10283">
        <f t="shared" si="160"/>
        <v>94</v>
      </c>
      <c r="C10283" t="s">
        <v>33</v>
      </c>
      <c r="D10283" s="1">
        <v>46092</v>
      </c>
      <c r="E10283" t="s">
        <v>35</v>
      </c>
      <c r="AF10283">
        <f>IF(excel_project[[#This Row],[Total Messages]]&gt;0,1,0)</f>
        <v>0</v>
      </c>
    </row>
    <row r="10284" spans="1:32" x14ac:dyDescent="0.3">
      <c r="A10284" t="s">
        <v>134</v>
      </c>
      <c r="B10284">
        <f t="shared" si="160"/>
        <v>94</v>
      </c>
      <c r="C10284" t="s">
        <v>33</v>
      </c>
      <c r="D10284" s="1">
        <v>46093</v>
      </c>
      <c r="E10284" t="s">
        <v>36</v>
      </c>
      <c r="AF10284">
        <f>IF(excel_project[[#This Row],[Total Messages]]&gt;0,1,0)</f>
        <v>0</v>
      </c>
    </row>
    <row r="10285" spans="1:32" x14ac:dyDescent="0.3">
      <c r="A10285" t="s">
        <v>134</v>
      </c>
      <c r="B10285">
        <f t="shared" si="160"/>
        <v>94</v>
      </c>
      <c r="C10285" t="s">
        <v>33</v>
      </c>
      <c r="D10285" s="1">
        <v>46094</v>
      </c>
      <c r="E10285" t="s">
        <v>38</v>
      </c>
      <c r="AF10285">
        <f>IF(excel_project[[#This Row],[Total Messages]]&gt;0,1,0)</f>
        <v>0</v>
      </c>
    </row>
    <row r="10286" spans="1:32" x14ac:dyDescent="0.3">
      <c r="A10286" t="s">
        <v>134</v>
      </c>
      <c r="B10286">
        <f t="shared" si="160"/>
        <v>94</v>
      </c>
      <c r="C10286" t="s">
        <v>33</v>
      </c>
      <c r="D10286" s="1">
        <v>46095</v>
      </c>
      <c r="E10286" t="s">
        <v>39</v>
      </c>
      <c r="AF10286">
        <f>IF(excel_project[[#This Row],[Total Messages]]&gt;0,1,0)</f>
        <v>0</v>
      </c>
    </row>
    <row r="10287" spans="1:32" x14ac:dyDescent="0.3">
      <c r="A10287" t="s">
        <v>134</v>
      </c>
      <c r="B10287">
        <f t="shared" si="160"/>
        <v>94</v>
      </c>
      <c r="C10287" t="s">
        <v>33</v>
      </c>
      <c r="D10287" s="1">
        <v>46096</v>
      </c>
      <c r="E10287" t="s">
        <v>40</v>
      </c>
      <c r="AF10287">
        <f>IF(excel_project[[#This Row],[Total Messages]]&gt;0,1,0)</f>
        <v>0</v>
      </c>
    </row>
    <row r="10288" spans="1:32" x14ac:dyDescent="0.3">
      <c r="A10288" t="s">
        <v>134</v>
      </c>
      <c r="B10288">
        <f t="shared" si="160"/>
        <v>94</v>
      </c>
      <c r="C10288" t="s">
        <v>33</v>
      </c>
      <c r="D10288" s="1">
        <v>46097</v>
      </c>
      <c r="E10288" t="s">
        <v>30</v>
      </c>
      <c r="AF10288">
        <f>IF(excel_project[[#This Row],[Total Messages]]&gt;0,1,0)</f>
        <v>0</v>
      </c>
    </row>
    <row r="10289" spans="1:32" x14ac:dyDescent="0.3">
      <c r="A10289" t="s">
        <v>134</v>
      </c>
      <c r="B10289">
        <f t="shared" si="160"/>
        <v>94</v>
      </c>
      <c r="C10289" t="s">
        <v>33</v>
      </c>
      <c r="D10289" s="1">
        <v>46098</v>
      </c>
      <c r="E10289" t="s">
        <v>34</v>
      </c>
      <c r="AF10289">
        <f>IF(excel_project[[#This Row],[Total Messages]]&gt;0,1,0)</f>
        <v>0</v>
      </c>
    </row>
    <row r="10290" spans="1:32" x14ac:dyDescent="0.3">
      <c r="A10290" t="s">
        <v>134</v>
      </c>
      <c r="B10290">
        <f t="shared" si="160"/>
        <v>94</v>
      </c>
      <c r="C10290" t="s">
        <v>33</v>
      </c>
      <c r="D10290" s="1">
        <v>46099</v>
      </c>
      <c r="E10290" t="s">
        <v>35</v>
      </c>
      <c r="AF10290">
        <f>IF(excel_project[[#This Row],[Total Messages]]&gt;0,1,0)</f>
        <v>0</v>
      </c>
    </row>
    <row r="10291" spans="1:32" x14ac:dyDescent="0.3">
      <c r="A10291" t="s">
        <v>134</v>
      </c>
      <c r="B10291">
        <f t="shared" si="160"/>
        <v>94</v>
      </c>
      <c r="C10291" t="s">
        <v>33</v>
      </c>
      <c r="D10291" s="1">
        <v>46100</v>
      </c>
      <c r="E10291" t="s">
        <v>36</v>
      </c>
      <c r="AF10291">
        <f>IF(excel_project[[#This Row],[Total Messages]]&gt;0,1,0)</f>
        <v>0</v>
      </c>
    </row>
    <row r="10292" spans="1:32" x14ac:dyDescent="0.3">
      <c r="A10292" t="s">
        <v>134</v>
      </c>
      <c r="B10292">
        <f t="shared" si="160"/>
        <v>94</v>
      </c>
      <c r="C10292" t="s">
        <v>33</v>
      </c>
      <c r="D10292" s="1">
        <v>46101</v>
      </c>
      <c r="E10292" t="s">
        <v>38</v>
      </c>
      <c r="AF10292">
        <f>IF(excel_project[[#This Row],[Total Messages]]&gt;0,1,0)</f>
        <v>0</v>
      </c>
    </row>
    <row r="10293" spans="1:32" x14ac:dyDescent="0.3">
      <c r="A10293" t="s">
        <v>134</v>
      </c>
      <c r="B10293">
        <f t="shared" si="160"/>
        <v>94</v>
      </c>
      <c r="C10293" t="s">
        <v>33</v>
      </c>
      <c r="D10293" s="1">
        <v>46102</v>
      </c>
      <c r="E10293" t="s">
        <v>39</v>
      </c>
      <c r="AF10293">
        <f>IF(excel_project[[#This Row],[Total Messages]]&gt;0,1,0)</f>
        <v>0</v>
      </c>
    </row>
    <row r="10294" spans="1:32" x14ac:dyDescent="0.3">
      <c r="A10294" t="s">
        <v>134</v>
      </c>
      <c r="B10294">
        <f t="shared" si="160"/>
        <v>94</v>
      </c>
      <c r="C10294" t="s">
        <v>33</v>
      </c>
      <c r="D10294" s="1">
        <v>46103</v>
      </c>
      <c r="E10294" t="s">
        <v>40</v>
      </c>
      <c r="AF10294">
        <f>IF(excel_project[[#This Row],[Total Messages]]&gt;0,1,0)</f>
        <v>0</v>
      </c>
    </row>
    <row r="10295" spans="1:32" x14ac:dyDescent="0.3">
      <c r="A10295" t="s">
        <v>134</v>
      </c>
      <c r="B10295">
        <f t="shared" si="160"/>
        <v>94</v>
      </c>
      <c r="C10295" t="s">
        <v>33</v>
      </c>
      <c r="D10295" s="1">
        <v>46104</v>
      </c>
      <c r="E10295" t="s">
        <v>30</v>
      </c>
      <c r="AF10295">
        <f>IF(excel_project[[#This Row],[Total Messages]]&gt;0,1,0)</f>
        <v>0</v>
      </c>
    </row>
    <row r="10296" spans="1:32" x14ac:dyDescent="0.3">
      <c r="A10296" t="s">
        <v>134</v>
      </c>
      <c r="B10296">
        <f t="shared" si="160"/>
        <v>94</v>
      </c>
      <c r="C10296" t="s">
        <v>33</v>
      </c>
      <c r="D10296" s="1">
        <v>46105</v>
      </c>
      <c r="E10296" t="s">
        <v>34</v>
      </c>
      <c r="AF10296">
        <f>IF(excel_project[[#This Row],[Total Messages]]&gt;0,1,0)</f>
        <v>0</v>
      </c>
    </row>
    <row r="10297" spans="1:32" x14ac:dyDescent="0.3">
      <c r="A10297" t="s">
        <v>134</v>
      </c>
      <c r="B10297">
        <f t="shared" si="160"/>
        <v>94</v>
      </c>
      <c r="C10297" t="s">
        <v>33</v>
      </c>
      <c r="D10297" s="1">
        <v>46106</v>
      </c>
      <c r="E10297" t="s">
        <v>35</v>
      </c>
      <c r="AF10297">
        <f>IF(excel_project[[#This Row],[Total Messages]]&gt;0,1,0)</f>
        <v>0</v>
      </c>
    </row>
    <row r="10298" spans="1:32" x14ac:dyDescent="0.3">
      <c r="A10298" t="s">
        <v>134</v>
      </c>
      <c r="B10298">
        <f t="shared" si="160"/>
        <v>94</v>
      </c>
      <c r="C10298" t="s">
        <v>33</v>
      </c>
      <c r="D10298" s="1">
        <v>46107</v>
      </c>
      <c r="E10298" t="s">
        <v>36</v>
      </c>
      <c r="AF10298">
        <f>IF(excel_project[[#This Row],[Total Messages]]&gt;0,1,0)</f>
        <v>0</v>
      </c>
    </row>
    <row r="10299" spans="1:32" x14ac:dyDescent="0.3">
      <c r="A10299" t="s">
        <v>134</v>
      </c>
      <c r="B10299">
        <f t="shared" si="160"/>
        <v>94</v>
      </c>
      <c r="C10299" t="s">
        <v>33</v>
      </c>
      <c r="D10299" s="1">
        <v>46108</v>
      </c>
      <c r="E10299" t="s">
        <v>38</v>
      </c>
      <c r="AF10299">
        <f>IF(excel_project[[#This Row],[Total Messages]]&gt;0,1,0)</f>
        <v>0</v>
      </c>
    </row>
    <row r="10300" spans="1:32" x14ac:dyDescent="0.3">
      <c r="A10300" t="s">
        <v>134</v>
      </c>
      <c r="B10300">
        <f t="shared" si="160"/>
        <v>94</v>
      </c>
      <c r="C10300" t="s">
        <v>33</v>
      </c>
      <c r="D10300" s="1">
        <v>46109</v>
      </c>
      <c r="E10300" t="s">
        <v>39</v>
      </c>
      <c r="AF10300">
        <f>IF(excel_project[[#This Row],[Total Messages]]&gt;0,1,0)</f>
        <v>0</v>
      </c>
    </row>
    <row r="10301" spans="1:32" x14ac:dyDescent="0.3">
      <c r="A10301" t="s">
        <v>134</v>
      </c>
      <c r="B10301">
        <f t="shared" si="160"/>
        <v>94</v>
      </c>
      <c r="C10301" t="s">
        <v>33</v>
      </c>
      <c r="D10301" s="1">
        <v>46110</v>
      </c>
      <c r="E10301" t="s">
        <v>40</v>
      </c>
      <c r="AF10301">
        <f>IF(excel_project[[#This Row],[Total Messages]]&gt;0,1,0)</f>
        <v>0</v>
      </c>
    </row>
    <row r="10302" spans="1:32" x14ac:dyDescent="0.3">
      <c r="A10302" t="s">
        <v>134</v>
      </c>
      <c r="B10302">
        <f t="shared" si="160"/>
        <v>94</v>
      </c>
      <c r="C10302" t="s">
        <v>33</v>
      </c>
      <c r="D10302" s="1">
        <v>46111</v>
      </c>
      <c r="E10302" t="s">
        <v>30</v>
      </c>
      <c r="AF10302">
        <f>IF(excel_project[[#This Row],[Total Messages]]&gt;0,1,0)</f>
        <v>0</v>
      </c>
    </row>
    <row r="10303" spans="1:32" x14ac:dyDescent="0.3">
      <c r="A10303" t="s">
        <v>134</v>
      </c>
      <c r="B10303">
        <f t="shared" si="160"/>
        <v>94</v>
      </c>
      <c r="C10303" t="s">
        <v>33</v>
      </c>
      <c r="D10303" s="1">
        <v>46112</v>
      </c>
      <c r="E10303" t="s">
        <v>34</v>
      </c>
      <c r="AF10303">
        <f>IF(excel_project[[#This Row],[Total Messages]]&gt;0,1,0)</f>
        <v>0</v>
      </c>
    </row>
    <row r="10304" spans="1:32" x14ac:dyDescent="0.3">
      <c r="A10304" t="s">
        <v>134</v>
      </c>
      <c r="B10304">
        <f t="shared" si="160"/>
        <v>94</v>
      </c>
      <c r="C10304" t="s">
        <v>33</v>
      </c>
      <c r="D10304" s="1">
        <v>46113</v>
      </c>
      <c r="E10304" t="s">
        <v>35</v>
      </c>
      <c r="AF10304">
        <f>IF(excel_project[[#This Row],[Total Messages]]&gt;0,1,0)</f>
        <v>0</v>
      </c>
    </row>
    <row r="10305" spans="1:32" x14ac:dyDescent="0.3">
      <c r="A10305" t="s">
        <v>134</v>
      </c>
      <c r="B10305">
        <f t="shared" si="160"/>
        <v>94</v>
      </c>
      <c r="C10305" t="s">
        <v>33</v>
      </c>
      <c r="D10305" s="1">
        <v>46114</v>
      </c>
      <c r="E10305" t="s">
        <v>36</v>
      </c>
      <c r="AF10305">
        <f>IF(excel_project[[#This Row],[Total Messages]]&gt;0,1,0)</f>
        <v>0</v>
      </c>
    </row>
    <row r="10306" spans="1:32" x14ac:dyDescent="0.3">
      <c r="A10306" t="s">
        <v>134</v>
      </c>
      <c r="B10306">
        <f t="shared" ref="B10306:B10369" si="161">VALUE(LEFT(A10306,LEN(A10306)-1))</f>
        <v>94</v>
      </c>
      <c r="C10306" t="s">
        <v>33</v>
      </c>
      <c r="D10306" s="1">
        <v>46115</v>
      </c>
      <c r="E10306" t="s">
        <v>38</v>
      </c>
      <c r="AF10306">
        <f>IF(excel_project[[#This Row],[Total Messages]]&gt;0,1,0)</f>
        <v>0</v>
      </c>
    </row>
    <row r="10307" spans="1:32" x14ac:dyDescent="0.3">
      <c r="A10307" t="s">
        <v>134</v>
      </c>
      <c r="B10307">
        <f t="shared" si="161"/>
        <v>94</v>
      </c>
      <c r="C10307" t="s">
        <v>33</v>
      </c>
      <c r="D10307" s="1">
        <v>46116</v>
      </c>
      <c r="E10307" t="s">
        <v>39</v>
      </c>
      <c r="AF10307">
        <f>IF(excel_project[[#This Row],[Total Messages]]&gt;0,1,0)</f>
        <v>0</v>
      </c>
    </row>
    <row r="10308" spans="1:32" x14ac:dyDescent="0.3">
      <c r="A10308" t="s">
        <v>134</v>
      </c>
      <c r="B10308">
        <f t="shared" si="161"/>
        <v>94</v>
      </c>
      <c r="C10308" t="s">
        <v>33</v>
      </c>
      <c r="D10308" s="1">
        <v>46117</v>
      </c>
      <c r="E10308" t="s">
        <v>40</v>
      </c>
      <c r="AF10308">
        <f>IF(excel_project[[#This Row],[Total Messages]]&gt;0,1,0)</f>
        <v>0</v>
      </c>
    </row>
    <row r="10309" spans="1:32" x14ac:dyDescent="0.3">
      <c r="A10309" t="s">
        <v>134</v>
      </c>
      <c r="B10309">
        <f t="shared" si="161"/>
        <v>94</v>
      </c>
      <c r="C10309" t="s">
        <v>33</v>
      </c>
      <c r="D10309" s="1">
        <v>46118</v>
      </c>
      <c r="E10309" t="s">
        <v>30</v>
      </c>
      <c r="AF10309">
        <f>IF(excel_project[[#This Row],[Total Messages]]&gt;0,1,0)</f>
        <v>0</v>
      </c>
    </row>
    <row r="10310" spans="1:32" x14ac:dyDescent="0.3">
      <c r="A10310" t="s">
        <v>134</v>
      </c>
      <c r="B10310">
        <f t="shared" si="161"/>
        <v>94</v>
      </c>
      <c r="C10310" t="s">
        <v>33</v>
      </c>
      <c r="D10310" s="1">
        <v>46119</v>
      </c>
      <c r="E10310" t="s">
        <v>34</v>
      </c>
      <c r="AF10310">
        <f>IF(excel_project[[#This Row],[Total Messages]]&gt;0,1,0)</f>
        <v>0</v>
      </c>
    </row>
    <row r="10311" spans="1:32" x14ac:dyDescent="0.3">
      <c r="A10311" t="s">
        <v>134</v>
      </c>
      <c r="B10311">
        <f t="shared" si="161"/>
        <v>94</v>
      </c>
      <c r="C10311" t="s">
        <v>33</v>
      </c>
      <c r="D10311" s="1">
        <v>46120</v>
      </c>
      <c r="E10311" t="s">
        <v>35</v>
      </c>
      <c r="AF10311">
        <f>IF(excel_project[[#This Row],[Total Messages]]&gt;0,1,0)</f>
        <v>0</v>
      </c>
    </row>
    <row r="10312" spans="1:32" x14ac:dyDescent="0.3">
      <c r="A10312" t="s">
        <v>134</v>
      </c>
      <c r="B10312">
        <f t="shared" si="161"/>
        <v>94</v>
      </c>
      <c r="C10312" t="s">
        <v>33</v>
      </c>
      <c r="D10312" s="1">
        <v>46121</v>
      </c>
      <c r="E10312" t="s">
        <v>36</v>
      </c>
      <c r="AF10312">
        <f>IF(excel_project[[#This Row],[Total Messages]]&gt;0,1,0)</f>
        <v>0</v>
      </c>
    </row>
    <row r="10313" spans="1:32" x14ac:dyDescent="0.3">
      <c r="A10313" t="s">
        <v>134</v>
      </c>
      <c r="B10313">
        <f t="shared" si="161"/>
        <v>94</v>
      </c>
      <c r="C10313" t="s">
        <v>33</v>
      </c>
      <c r="D10313" s="1">
        <v>46122</v>
      </c>
      <c r="E10313" t="s">
        <v>38</v>
      </c>
      <c r="AF10313">
        <f>IF(excel_project[[#This Row],[Total Messages]]&gt;0,1,0)</f>
        <v>0</v>
      </c>
    </row>
    <row r="10314" spans="1:32" x14ac:dyDescent="0.3">
      <c r="A10314" t="s">
        <v>134</v>
      </c>
      <c r="B10314">
        <f t="shared" si="161"/>
        <v>94</v>
      </c>
      <c r="C10314" t="s">
        <v>33</v>
      </c>
      <c r="D10314" s="1">
        <v>46123</v>
      </c>
      <c r="E10314" t="s">
        <v>39</v>
      </c>
      <c r="AF10314">
        <f>IF(excel_project[[#This Row],[Total Messages]]&gt;0,1,0)</f>
        <v>0</v>
      </c>
    </row>
    <row r="10315" spans="1:32" x14ac:dyDescent="0.3">
      <c r="A10315" t="s">
        <v>134</v>
      </c>
      <c r="B10315">
        <f t="shared" si="161"/>
        <v>94</v>
      </c>
      <c r="C10315" t="s">
        <v>33</v>
      </c>
      <c r="D10315" s="1">
        <v>46124</v>
      </c>
      <c r="E10315" t="s">
        <v>40</v>
      </c>
      <c r="AF10315">
        <f>IF(excel_project[[#This Row],[Total Messages]]&gt;0,1,0)</f>
        <v>0</v>
      </c>
    </row>
    <row r="10316" spans="1:32" x14ac:dyDescent="0.3">
      <c r="A10316" t="s">
        <v>134</v>
      </c>
      <c r="B10316">
        <f t="shared" si="161"/>
        <v>94</v>
      </c>
      <c r="C10316" t="s">
        <v>33</v>
      </c>
      <c r="D10316" s="1">
        <v>46125</v>
      </c>
      <c r="E10316" t="s">
        <v>30</v>
      </c>
      <c r="AF10316">
        <f>IF(excel_project[[#This Row],[Total Messages]]&gt;0,1,0)</f>
        <v>0</v>
      </c>
    </row>
    <row r="10317" spans="1:32" x14ac:dyDescent="0.3">
      <c r="A10317" t="s">
        <v>134</v>
      </c>
      <c r="B10317">
        <f t="shared" si="161"/>
        <v>94</v>
      </c>
      <c r="C10317" t="s">
        <v>33</v>
      </c>
      <c r="D10317" s="1">
        <v>46126</v>
      </c>
      <c r="E10317" t="s">
        <v>34</v>
      </c>
      <c r="AF10317">
        <f>IF(excel_project[[#This Row],[Total Messages]]&gt;0,1,0)</f>
        <v>0</v>
      </c>
    </row>
    <row r="10318" spans="1:32" x14ac:dyDescent="0.3">
      <c r="A10318" t="s">
        <v>134</v>
      </c>
      <c r="B10318">
        <f t="shared" si="161"/>
        <v>94</v>
      </c>
      <c r="C10318" t="s">
        <v>33</v>
      </c>
      <c r="D10318" s="1">
        <v>46127</v>
      </c>
      <c r="E10318" t="s">
        <v>35</v>
      </c>
      <c r="AF10318">
        <f>IF(excel_project[[#This Row],[Total Messages]]&gt;0,1,0)</f>
        <v>0</v>
      </c>
    </row>
    <row r="10319" spans="1:32" x14ac:dyDescent="0.3">
      <c r="A10319" t="s">
        <v>134</v>
      </c>
      <c r="B10319">
        <f t="shared" si="161"/>
        <v>94</v>
      </c>
      <c r="C10319" t="s">
        <v>33</v>
      </c>
      <c r="D10319" s="1">
        <v>46128</v>
      </c>
      <c r="E10319" t="s">
        <v>36</v>
      </c>
      <c r="AF10319">
        <f>IF(excel_project[[#This Row],[Total Messages]]&gt;0,1,0)</f>
        <v>0</v>
      </c>
    </row>
    <row r="10320" spans="1:32" x14ac:dyDescent="0.3">
      <c r="A10320" t="s">
        <v>134</v>
      </c>
      <c r="B10320">
        <f t="shared" si="161"/>
        <v>94</v>
      </c>
      <c r="C10320" t="s">
        <v>33</v>
      </c>
      <c r="D10320" s="1">
        <v>46129</v>
      </c>
      <c r="E10320" t="s">
        <v>38</v>
      </c>
      <c r="AF10320">
        <f>IF(excel_project[[#This Row],[Total Messages]]&gt;0,1,0)</f>
        <v>0</v>
      </c>
    </row>
    <row r="10321" spans="1:32" x14ac:dyDescent="0.3">
      <c r="A10321" t="s">
        <v>134</v>
      </c>
      <c r="B10321">
        <f t="shared" si="161"/>
        <v>94</v>
      </c>
      <c r="C10321" t="s">
        <v>33</v>
      </c>
      <c r="D10321" s="1">
        <v>46130</v>
      </c>
      <c r="E10321" t="s">
        <v>39</v>
      </c>
      <c r="AF10321">
        <f>IF(excel_project[[#This Row],[Total Messages]]&gt;0,1,0)</f>
        <v>0</v>
      </c>
    </row>
    <row r="10322" spans="1:32" x14ac:dyDescent="0.3">
      <c r="A10322" t="s">
        <v>134</v>
      </c>
      <c r="B10322">
        <f t="shared" si="161"/>
        <v>94</v>
      </c>
      <c r="C10322" t="s">
        <v>33</v>
      </c>
      <c r="D10322" s="1">
        <v>46131</v>
      </c>
      <c r="E10322" t="s">
        <v>40</v>
      </c>
      <c r="AF10322">
        <f>IF(excel_project[[#This Row],[Total Messages]]&gt;0,1,0)</f>
        <v>0</v>
      </c>
    </row>
    <row r="10323" spans="1:32" x14ac:dyDescent="0.3">
      <c r="A10323" t="s">
        <v>134</v>
      </c>
      <c r="B10323">
        <f t="shared" si="161"/>
        <v>94</v>
      </c>
      <c r="C10323" t="s">
        <v>33</v>
      </c>
      <c r="D10323" s="1">
        <v>46132</v>
      </c>
      <c r="E10323" t="s">
        <v>30</v>
      </c>
      <c r="AF10323">
        <f>IF(excel_project[[#This Row],[Total Messages]]&gt;0,1,0)</f>
        <v>0</v>
      </c>
    </row>
    <row r="10324" spans="1:32" x14ac:dyDescent="0.3">
      <c r="A10324" t="s">
        <v>134</v>
      </c>
      <c r="B10324">
        <f t="shared" si="161"/>
        <v>94</v>
      </c>
      <c r="C10324" t="s">
        <v>33</v>
      </c>
      <c r="D10324" s="1">
        <v>46133</v>
      </c>
      <c r="E10324" t="s">
        <v>34</v>
      </c>
      <c r="AF10324">
        <f>IF(excel_project[[#This Row],[Total Messages]]&gt;0,1,0)</f>
        <v>0</v>
      </c>
    </row>
    <row r="10325" spans="1:32" x14ac:dyDescent="0.3">
      <c r="A10325" t="s">
        <v>134</v>
      </c>
      <c r="B10325">
        <f t="shared" si="161"/>
        <v>94</v>
      </c>
      <c r="C10325" t="s">
        <v>33</v>
      </c>
      <c r="D10325" s="1">
        <v>46134</v>
      </c>
      <c r="E10325" t="s">
        <v>35</v>
      </c>
      <c r="AF10325">
        <f>IF(excel_project[[#This Row],[Total Messages]]&gt;0,1,0)</f>
        <v>0</v>
      </c>
    </row>
    <row r="10326" spans="1:32" x14ac:dyDescent="0.3">
      <c r="A10326" t="s">
        <v>134</v>
      </c>
      <c r="B10326">
        <f t="shared" si="161"/>
        <v>94</v>
      </c>
      <c r="C10326" t="s">
        <v>33</v>
      </c>
      <c r="D10326" s="1">
        <v>46135</v>
      </c>
      <c r="E10326" t="s">
        <v>36</v>
      </c>
      <c r="AF10326">
        <f>IF(excel_project[[#This Row],[Total Messages]]&gt;0,1,0)</f>
        <v>0</v>
      </c>
    </row>
    <row r="10327" spans="1:32" x14ac:dyDescent="0.3">
      <c r="A10327" t="s">
        <v>134</v>
      </c>
      <c r="B10327">
        <f t="shared" si="161"/>
        <v>94</v>
      </c>
      <c r="C10327" t="s">
        <v>33</v>
      </c>
      <c r="D10327" s="1">
        <v>46136</v>
      </c>
      <c r="E10327" t="s">
        <v>38</v>
      </c>
      <c r="AF10327">
        <f>IF(excel_project[[#This Row],[Total Messages]]&gt;0,1,0)</f>
        <v>0</v>
      </c>
    </row>
    <row r="10328" spans="1:32" x14ac:dyDescent="0.3">
      <c r="A10328" t="s">
        <v>134</v>
      </c>
      <c r="B10328">
        <f t="shared" si="161"/>
        <v>94</v>
      </c>
      <c r="C10328" t="s">
        <v>33</v>
      </c>
      <c r="D10328" s="1">
        <v>46137</v>
      </c>
      <c r="E10328" t="s">
        <v>39</v>
      </c>
      <c r="AF10328">
        <f>IF(excel_project[[#This Row],[Total Messages]]&gt;0,1,0)</f>
        <v>0</v>
      </c>
    </row>
    <row r="10329" spans="1:32" x14ac:dyDescent="0.3">
      <c r="A10329" t="s">
        <v>134</v>
      </c>
      <c r="B10329">
        <f t="shared" si="161"/>
        <v>94</v>
      </c>
      <c r="C10329" t="s">
        <v>33</v>
      </c>
      <c r="D10329" s="1">
        <v>46138</v>
      </c>
      <c r="E10329" t="s">
        <v>40</v>
      </c>
      <c r="AF10329">
        <f>IF(excel_project[[#This Row],[Total Messages]]&gt;0,1,0)</f>
        <v>0</v>
      </c>
    </row>
    <row r="10330" spans="1:32" x14ac:dyDescent="0.3">
      <c r="A10330" t="s">
        <v>134</v>
      </c>
      <c r="B10330">
        <f t="shared" si="161"/>
        <v>94</v>
      </c>
      <c r="C10330" t="s">
        <v>33</v>
      </c>
      <c r="D10330" s="1">
        <v>46139</v>
      </c>
      <c r="E10330" t="s">
        <v>30</v>
      </c>
      <c r="AF10330">
        <f>IF(excel_project[[#This Row],[Total Messages]]&gt;0,1,0)</f>
        <v>0</v>
      </c>
    </row>
    <row r="10331" spans="1:32" x14ac:dyDescent="0.3">
      <c r="A10331" t="s">
        <v>134</v>
      </c>
      <c r="B10331">
        <f t="shared" si="161"/>
        <v>94</v>
      </c>
      <c r="C10331" t="s">
        <v>33</v>
      </c>
      <c r="D10331" s="1">
        <v>46140</v>
      </c>
      <c r="E10331" t="s">
        <v>34</v>
      </c>
      <c r="AF10331">
        <f>IF(excel_project[[#This Row],[Total Messages]]&gt;0,1,0)</f>
        <v>0</v>
      </c>
    </row>
    <row r="10332" spans="1:32" x14ac:dyDescent="0.3">
      <c r="A10332" t="s">
        <v>134</v>
      </c>
      <c r="B10332">
        <f t="shared" si="161"/>
        <v>94</v>
      </c>
      <c r="C10332" t="s">
        <v>33</v>
      </c>
      <c r="D10332" s="1">
        <v>46141</v>
      </c>
      <c r="E10332" t="s">
        <v>35</v>
      </c>
      <c r="AF10332">
        <f>IF(excel_project[[#This Row],[Total Messages]]&gt;0,1,0)</f>
        <v>0</v>
      </c>
    </row>
    <row r="10333" spans="1:32" x14ac:dyDescent="0.3">
      <c r="A10333" t="s">
        <v>134</v>
      </c>
      <c r="B10333">
        <f t="shared" si="161"/>
        <v>94</v>
      </c>
      <c r="C10333" t="s">
        <v>33</v>
      </c>
      <c r="D10333" s="1">
        <v>46142</v>
      </c>
      <c r="E10333" t="s">
        <v>36</v>
      </c>
      <c r="AF10333">
        <f>IF(excel_project[[#This Row],[Total Messages]]&gt;0,1,0)</f>
        <v>0</v>
      </c>
    </row>
    <row r="10334" spans="1:32" x14ac:dyDescent="0.3">
      <c r="A10334" t="s">
        <v>134</v>
      </c>
      <c r="B10334">
        <f t="shared" si="161"/>
        <v>94</v>
      </c>
      <c r="C10334" t="s">
        <v>33</v>
      </c>
      <c r="D10334" s="1">
        <v>46143</v>
      </c>
      <c r="E10334" t="s">
        <v>38</v>
      </c>
      <c r="AF10334">
        <f>IF(excel_project[[#This Row],[Total Messages]]&gt;0,1,0)</f>
        <v>0</v>
      </c>
    </row>
    <row r="10335" spans="1:32" x14ac:dyDescent="0.3">
      <c r="A10335" t="s">
        <v>134</v>
      </c>
      <c r="B10335">
        <f t="shared" si="161"/>
        <v>94</v>
      </c>
      <c r="C10335" t="s">
        <v>33</v>
      </c>
      <c r="D10335" s="1">
        <v>46144</v>
      </c>
      <c r="E10335" t="s">
        <v>39</v>
      </c>
      <c r="AF10335">
        <f>IF(excel_project[[#This Row],[Total Messages]]&gt;0,1,0)</f>
        <v>0</v>
      </c>
    </row>
    <row r="10336" spans="1:32" x14ac:dyDescent="0.3">
      <c r="A10336" t="s">
        <v>134</v>
      </c>
      <c r="B10336">
        <f t="shared" si="161"/>
        <v>94</v>
      </c>
      <c r="C10336" t="s">
        <v>33</v>
      </c>
      <c r="D10336" s="1">
        <v>46145</v>
      </c>
      <c r="E10336" t="s">
        <v>40</v>
      </c>
      <c r="AF10336">
        <f>IF(excel_project[[#This Row],[Total Messages]]&gt;0,1,0)</f>
        <v>0</v>
      </c>
    </row>
    <row r="10337" spans="1:32" x14ac:dyDescent="0.3">
      <c r="A10337" t="s">
        <v>134</v>
      </c>
      <c r="B10337">
        <f t="shared" si="161"/>
        <v>94</v>
      </c>
      <c r="C10337" t="s">
        <v>33</v>
      </c>
      <c r="D10337" s="1">
        <v>46146</v>
      </c>
      <c r="E10337" t="s">
        <v>30</v>
      </c>
      <c r="AF10337">
        <f>IF(excel_project[[#This Row],[Total Messages]]&gt;0,1,0)</f>
        <v>0</v>
      </c>
    </row>
    <row r="10338" spans="1:32" x14ac:dyDescent="0.3">
      <c r="A10338" t="s">
        <v>134</v>
      </c>
      <c r="B10338">
        <f t="shared" si="161"/>
        <v>94</v>
      </c>
      <c r="C10338" t="s">
        <v>33</v>
      </c>
      <c r="D10338" s="1">
        <v>46147</v>
      </c>
      <c r="E10338" t="s">
        <v>34</v>
      </c>
      <c r="AF10338">
        <f>IF(excel_project[[#This Row],[Total Messages]]&gt;0,1,0)</f>
        <v>0</v>
      </c>
    </row>
    <row r="10339" spans="1:32" x14ac:dyDescent="0.3">
      <c r="A10339" t="s">
        <v>134</v>
      </c>
      <c r="B10339">
        <f t="shared" si="161"/>
        <v>94</v>
      </c>
      <c r="C10339" t="s">
        <v>33</v>
      </c>
      <c r="D10339" s="1">
        <v>46148</v>
      </c>
      <c r="E10339" t="s">
        <v>35</v>
      </c>
      <c r="AF10339">
        <f>IF(excel_project[[#This Row],[Total Messages]]&gt;0,1,0)</f>
        <v>0</v>
      </c>
    </row>
    <row r="10340" spans="1:32" x14ac:dyDescent="0.3">
      <c r="A10340" t="s">
        <v>134</v>
      </c>
      <c r="B10340">
        <f t="shared" si="161"/>
        <v>94</v>
      </c>
      <c r="C10340" t="s">
        <v>33</v>
      </c>
      <c r="D10340" s="1">
        <v>46149</v>
      </c>
      <c r="E10340" t="s">
        <v>36</v>
      </c>
      <c r="F10340">
        <v>1</v>
      </c>
      <c r="G10340">
        <v>1</v>
      </c>
      <c r="I10340" t="s">
        <v>31</v>
      </c>
      <c r="J10340" t="s">
        <v>31</v>
      </c>
      <c r="AF10340">
        <f>IF(excel_project[[#This Row],[Total Messages]]&gt;0,1,0)</f>
        <v>1</v>
      </c>
    </row>
    <row r="10341" spans="1:32" x14ac:dyDescent="0.3">
      <c r="A10341" t="s">
        <v>134</v>
      </c>
      <c r="B10341">
        <f t="shared" si="161"/>
        <v>94</v>
      </c>
      <c r="C10341" t="s">
        <v>33</v>
      </c>
      <c r="D10341" s="1">
        <v>46150</v>
      </c>
      <c r="E10341" t="s">
        <v>38</v>
      </c>
      <c r="AF10341">
        <f>IF(excel_project[[#This Row],[Total Messages]]&gt;0,1,0)</f>
        <v>0</v>
      </c>
    </row>
    <row r="10342" spans="1:32" x14ac:dyDescent="0.3">
      <c r="A10342" t="s">
        <v>135</v>
      </c>
      <c r="B10342">
        <f t="shared" si="161"/>
        <v>95</v>
      </c>
      <c r="C10342" t="s">
        <v>33</v>
      </c>
      <c r="D10342" s="1">
        <v>46041</v>
      </c>
      <c r="E10342" t="s">
        <v>30</v>
      </c>
      <c r="AF10342">
        <f>IF(excel_project[[#This Row],[Total Messages]]&gt;0,1,0)</f>
        <v>0</v>
      </c>
    </row>
    <row r="10343" spans="1:32" x14ac:dyDescent="0.3">
      <c r="A10343" t="s">
        <v>135</v>
      </c>
      <c r="B10343">
        <f t="shared" si="161"/>
        <v>95</v>
      </c>
      <c r="C10343" t="s">
        <v>33</v>
      </c>
      <c r="D10343" s="1">
        <v>46042</v>
      </c>
      <c r="E10343" t="s">
        <v>34</v>
      </c>
      <c r="AF10343">
        <f>IF(excel_project[[#This Row],[Total Messages]]&gt;0,1,0)</f>
        <v>0</v>
      </c>
    </row>
    <row r="10344" spans="1:32" x14ac:dyDescent="0.3">
      <c r="A10344" t="s">
        <v>135</v>
      </c>
      <c r="B10344">
        <f t="shared" si="161"/>
        <v>95</v>
      </c>
      <c r="C10344" t="s">
        <v>33</v>
      </c>
      <c r="D10344" s="1">
        <v>46043</v>
      </c>
      <c r="E10344" t="s">
        <v>35</v>
      </c>
      <c r="AF10344">
        <f>IF(excel_project[[#This Row],[Total Messages]]&gt;0,1,0)</f>
        <v>0</v>
      </c>
    </row>
    <row r="10345" spans="1:32" x14ac:dyDescent="0.3">
      <c r="A10345" t="s">
        <v>135</v>
      </c>
      <c r="B10345">
        <f t="shared" si="161"/>
        <v>95</v>
      </c>
      <c r="C10345" t="s">
        <v>33</v>
      </c>
      <c r="D10345" s="1">
        <v>46044</v>
      </c>
      <c r="E10345" t="s">
        <v>36</v>
      </c>
      <c r="AF10345">
        <f>IF(excel_project[[#This Row],[Total Messages]]&gt;0,1,0)</f>
        <v>0</v>
      </c>
    </row>
    <row r="10346" spans="1:32" x14ac:dyDescent="0.3">
      <c r="A10346" t="s">
        <v>135</v>
      </c>
      <c r="B10346">
        <f t="shared" si="161"/>
        <v>95</v>
      </c>
      <c r="C10346" t="s">
        <v>33</v>
      </c>
      <c r="D10346" s="1">
        <v>46045</v>
      </c>
      <c r="E10346" t="s">
        <v>38</v>
      </c>
      <c r="AF10346">
        <f>IF(excel_project[[#This Row],[Total Messages]]&gt;0,1,0)</f>
        <v>0</v>
      </c>
    </row>
    <row r="10347" spans="1:32" x14ac:dyDescent="0.3">
      <c r="A10347" t="s">
        <v>135</v>
      </c>
      <c r="B10347">
        <f t="shared" si="161"/>
        <v>95</v>
      </c>
      <c r="C10347" t="s">
        <v>33</v>
      </c>
      <c r="D10347" s="1">
        <v>46046</v>
      </c>
      <c r="E10347" t="s">
        <v>39</v>
      </c>
      <c r="AF10347">
        <f>IF(excel_project[[#This Row],[Total Messages]]&gt;0,1,0)</f>
        <v>0</v>
      </c>
    </row>
    <row r="10348" spans="1:32" x14ac:dyDescent="0.3">
      <c r="A10348" t="s">
        <v>135</v>
      </c>
      <c r="B10348">
        <f t="shared" si="161"/>
        <v>95</v>
      </c>
      <c r="C10348" t="s">
        <v>33</v>
      </c>
      <c r="D10348" s="1">
        <v>46047</v>
      </c>
      <c r="E10348" t="s">
        <v>40</v>
      </c>
      <c r="AF10348">
        <f>IF(excel_project[[#This Row],[Total Messages]]&gt;0,1,0)</f>
        <v>0</v>
      </c>
    </row>
    <row r="10349" spans="1:32" x14ac:dyDescent="0.3">
      <c r="A10349" t="s">
        <v>135</v>
      </c>
      <c r="B10349">
        <f t="shared" si="161"/>
        <v>95</v>
      </c>
      <c r="C10349" t="s">
        <v>33</v>
      </c>
      <c r="D10349" s="1">
        <v>46048</v>
      </c>
      <c r="E10349" t="s">
        <v>30</v>
      </c>
      <c r="AF10349">
        <f>IF(excel_project[[#This Row],[Total Messages]]&gt;0,1,0)</f>
        <v>0</v>
      </c>
    </row>
    <row r="10350" spans="1:32" x14ac:dyDescent="0.3">
      <c r="A10350" t="s">
        <v>135</v>
      </c>
      <c r="B10350">
        <f t="shared" si="161"/>
        <v>95</v>
      </c>
      <c r="C10350" t="s">
        <v>33</v>
      </c>
      <c r="D10350" s="1">
        <v>46049</v>
      </c>
      <c r="E10350" t="s">
        <v>34</v>
      </c>
      <c r="AF10350">
        <f>IF(excel_project[[#This Row],[Total Messages]]&gt;0,1,0)</f>
        <v>0</v>
      </c>
    </row>
    <row r="10351" spans="1:32" x14ac:dyDescent="0.3">
      <c r="A10351" t="s">
        <v>135</v>
      </c>
      <c r="B10351">
        <f t="shared" si="161"/>
        <v>95</v>
      </c>
      <c r="C10351" t="s">
        <v>33</v>
      </c>
      <c r="D10351" s="1">
        <v>46050</v>
      </c>
      <c r="E10351" t="s">
        <v>35</v>
      </c>
      <c r="AF10351">
        <f>IF(excel_project[[#This Row],[Total Messages]]&gt;0,1,0)</f>
        <v>0</v>
      </c>
    </row>
    <row r="10352" spans="1:32" x14ac:dyDescent="0.3">
      <c r="A10352" t="s">
        <v>135</v>
      </c>
      <c r="B10352">
        <f t="shared" si="161"/>
        <v>95</v>
      </c>
      <c r="C10352" t="s">
        <v>33</v>
      </c>
      <c r="D10352" s="1">
        <v>46051</v>
      </c>
      <c r="E10352" t="s">
        <v>36</v>
      </c>
      <c r="AF10352">
        <f>IF(excel_project[[#This Row],[Total Messages]]&gt;0,1,0)</f>
        <v>0</v>
      </c>
    </row>
    <row r="10353" spans="1:32" x14ac:dyDescent="0.3">
      <c r="A10353" t="s">
        <v>135</v>
      </c>
      <c r="B10353">
        <f t="shared" si="161"/>
        <v>95</v>
      </c>
      <c r="C10353" t="s">
        <v>33</v>
      </c>
      <c r="D10353" s="1">
        <v>46052</v>
      </c>
      <c r="E10353" t="s">
        <v>38</v>
      </c>
      <c r="AF10353">
        <f>IF(excel_project[[#This Row],[Total Messages]]&gt;0,1,0)</f>
        <v>0</v>
      </c>
    </row>
    <row r="10354" spans="1:32" x14ac:dyDescent="0.3">
      <c r="A10354" t="s">
        <v>135</v>
      </c>
      <c r="B10354">
        <f t="shared" si="161"/>
        <v>95</v>
      </c>
      <c r="C10354" t="s">
        <v>33</v>
      </c>
      <c r="D10354" s="1">
        <v>46053</v>
      </c>
      <c r="E10354" t="s">
        <v>39</v>
      </c>
      <c r="AF10354">
        <f>IF(excel_project[[#This Row],[Total Messages]]&gt;0,1,0)</f>
        <v>0</v>
      </c>
    </row>
    <row r="10355" spans="1:32" x14ac:dyDescent="0.3">
      <c r="A10355" t="s">
        <v>135</v>
      </c>
      <c r="B10355">
        <f t="shared" si="161"/>
        <v>95</v>
      </c>
      <c r="C10355" t="s">
        <v>33</v>
      </c>
      <c r="D10355" s="1">
        <v>46054</v>
      </c>
      <c r="E10355" t="s">
        <v>40</v>
      </c>
      <c r="AF10355">
        <f>IF(excel_project[[#This Row],[Total Messages]]&gt;0,1,0)</f>
        <v>0</v>
      </c>
    </row>
    <row r="10356" spans="1:32" x14ac:dyDescent="0.3">
      <c r="A10356" t="s">
        <v>135</v>
      </c>
      <c r="B10356">
        <f t="shared" si="161"/>
        <v>95</v>
      </c>
      <c r="C10356" t="s">
        <v>33</v>
      </c>
      <c r="D10356" s="1">
        <v>46055</v>
      </c>
      <c r="E10356" t="s">
        <v>30</v>
      </c>
      <c r="AF10356">
        <f>IF(excel_project[[#This Row],[Total Messages]]&gt;0,1,0)</f>
        <v>0</v>
      </c>
    </row>
    <row r="10357" spans="1:32" x14ac:dyDescent="0.3">
      <c r="A10357" t="s">
        <v>135</v>
      </c>
      <c r="B10357">
        <f t="shared" si="161"/>
        <v>95</v>
      </c>
      <c r="C10357" t="s">
        <v>33</v>
      </c>
      <c r="D10357" s="1">
        <v>46056</v>
      </c>
      <c r="E10357" t="s">
        <v>34</v>
      </c>
      <c r="AF10357">
        <f>IF(excel_project[[#This Row],[Total Messages]]&gt;0,1,0)</f>
        <v>0</v>
      </c>
    </row>
    <row r="10358" spans="1:32" x14ac:dyDescent="0.3">
      <c r="A10358" t="s">
        <v>135</v>
      </c>
      <c r="B10358">
        <f t="shared" si="161"/>
        <v>95</v>
      </c>
      <c r="C10358" t="s">
        <v>33</v>
      </c>
      <c r="D10358" s="1">
        <v>46057</v>
      </c>
      <c r="E10358" t="s">
        <v>35</v>
      </c>
      <c r="AF10358">
        <f>IF(excel_project[[#This Row],[Total Messages]]&gt;0,1,0)</f>
        <v>0</v>
      </c>
    </row>
    <row r="10359" spans="1:32" x14ac:dyDescent="0.3">
      <c r="A10359" t="s">
        <v>135</v>
      </c>
      <c r="B10359">
        <f t="shared" si="161"/>
        <v>95</v>
      </c>
      <c r="C10359" t="s">
        <v>33</v>
      </c>
      <c r="D10359" s="1">
        <v>46058</v>
      </c>
      <c r="E10359" t="s">
        <v>36</v>
      </c>
      <c r="AF10359">
        <f>IF(excel_project[[#This Row],[Total Messages]]&gt;0,1,0)</f>
        <v>0</v>
      </c>
    </row>
    <row r="10360" spans="1:32" x14ac:dyDescent="0.3">
      <c r="A10360" t="s">
        <v>135</v>
      </c>
      <c r="B10360">
        <f t="shared" si="161"/>
        <v>95</v>
      </c>
      <c r="C10360" t="s">
        <v>33</v>
      </c>
      <c r="D10360" s="1">
        <v>46059</v>
      </c>
      <c r="E10360" t="s">
        <v>38</v>
      </c>
      <c r="AF10360">
        <f>IF(excel_project[[#This Row],[Total Messages]]&gt;0,1,0)</f>
        <v>0</v>
      </c>
    </row>
    <row r="10361" spans="1:32" x14ac:dyDescent="0.3">
      <c r="A10361" t="s">
        <v>135</v>
      </c>
      <c r="B10361">
        <f t="shared" si="161"/>
        <v>95</v>
      </c>
      <c r="C10361" t="s">
        <v>33</v>
      </c>
      <c r="D10361" s="1">
        <v>46060</v>
      </c>
      <c r="E10361" t="s">
        <v>39</v>
      </c>
      <c r="AF10361">
        <f>IF(excel_project[[#This Row],[Total Messages]]&gt;0,1,0)</f>
        <v>0</v>
      </c>
    </row>
    <row r="10362" spans="1:32" x14ac:dyDescent="0.3">
      <c r="A10362" t="s">
        <v>135</v>
      </c>
      <c r="B10362">
        <f t="shared" si="161"/>
        <v>95</v>
      </c>
      <c r="C10362" t="s">
        <v>33</v>
      </c>
      <c r="D10362" s="1">
        <v>46061</v>
      </c>
      <c r="E10362" t="s">
        <v>40</v>
      </c>
      <c r="AF10362">
        <f>IF(excel_project[[#This Row],[Total Messages]]&gt;0,1,0)</f>
        <v>0</v>
      </c>
    </row>
    <row r="10363" spans="1:32" x14ac:dyDescent="0.3">
      <c r="A10363" t="s">
        <v>135</v>
      </c>
      <c r="B10363">
        <f t="shared" si="161"/>
        <v>95</v>
      </c>
      <c r="C10363" t="s">
        <v>33</v>
      </c>
      <c r="D10363" s="1">
        <v>46062</v>
      </c>
      <c r="E10363" t="s">
        <v>30</v>
      </c>
      <c r="AF10363">
        <f>IF(excel_project[[#This Row],[Total Messages]]&gt;0,1,0)</f>
        <v>0</v>
      </c>
    </row>
    <row r="10364" spans="1:32" x14ac:dyDescent="0.3">
      <c r="A10364" t="s">
        <v>135</v>
      </c>
      <c r="B10364">
        <f t="shared" si="161"/>
        <v>95</v>
      </c>
      <c r="C10364" t="s">
        <v>33</v>
      </c>
      <c r="D10364" s="1">
        <v>46063</v>
      </c>
      <c r="E10364" t="s">
        <v>34</v>
      </c>
      <c r="AF10364">
        <f>IF(excel_project[[#This Row],[Total Messages]]&gt;0,1,0)</f>
        <v>0</v>
      </c>
    </row>
    <row r="10365" spans="1:32" x14ac:dyDescent="0.3">
      <c r="A10365" t="s">
        <v>135</v>
      </c>
      <c r="B10365">
        <f t="shared" si="161"/>
        <v>95</v>
      </c>
      <c r="C10365" t="s">
        <v>33</v>
      </c>
      <c r="D10365" s="1">
        <v>46064</v>
      </c>
      <c r="E10365" t="s">
        <v>35</v>
      </c>
      <c r="AF10365">
        <f>IF(excel_project[[#This Row],[Total Messages]]&gt;0,1,0)</f>
        <v>0</v>
      </c>
    </row>
    <row r="10366" spans="1:32" x14ac:dyDescent="0.3">
      <c r="A10366" t="s">
        <v>135</v>
      </c>
      <c r="B10366">
        <f t="shared" si="161"/>
        <v>95</v>
      </c>
      <c r="C10366" t="s">
        <v>33</v>
      </c>
      <c r="D10366" s="1">
        <v>46065</v>
      </c>
      <c r="E10366" t="s">
        <v>36</v>
      </c>
      <c r="AF10366">
        <f>IF(excel_project[[#This Row],[Total Messages]]&gt;0,1,0)</f>
        <v>0</v>
      </c>
    </row>
    <row r="10367" spans="1:32" x14ac:dyDescent="0.3">
      <c r="A10367" t="s">
        <v>135</v>
      </c>
      <c r="B10367">
        <f t="shared" si="161"/>
        <v>95</v>
      </c>
      <c r="C10367" t="s">
        <v>33</v>
      </c>
      <c r="D10367" s="1">
        <v>46066</v>
      </c>
      <c r="E10367" t="s">
        <v>38</v>
      </c>
      <c r="AF10367">
        <f>IF(excel_project[[#This Row],[Total Messages]]&gt;0,1,0)</f>
        <v>0</v>
      </c>
    </row>
    <row r="10368" spans="1:32" x14ac:dyDescent="0.3">
      <c r="A10368" t="s">
        <v>135</v>
      </c>
      <c r="B10368">
        <f t="shared" si="161"/>
        <v>95</v>
      </c>
      <c r="C10368" t="s">
        <v>33</v>
      </c>
      <c r="D10368" s="1">
        <v>46067</v>
      </c>
      <c r="E10368" t="s">
        <v>39</v>
      </c>
      <c r="AF10368">
        <f>IF(excel_project[[#This Row],[Total Messages]]&gt;0,1,0)</f>
        <v>0</v>
      </c>
    </row>
    <row r="10369" spans="1:32" x14ac:dyDescent="0.3">
      <c r="A10369" t="s">
        <v>135</v>
      </c>
      <c r="B10369">
        <f t="shared" si="161"/>
        <v>95</v>
      </c>
      <c r="C10369" t="s">
        <v>33</v>
      </c>
      <c r="D10369" s="1">
        <v>46068</v>
      </c>
      <c r="E10369" t="s">
        <v>40</v>
      </c>
      <c r="AF10369">
        <f>IF(excel_project[[#This Row],[Total Messages]]&gt;0,1,0)</f>
        <v>0</v>
      </c>
    </row>
    <row r="10370" spans="1:32" x14ac:dyDescent="0.3">
      <c r="A10370" t="s">
        <v>135</v>
      </c>
      <c r="B10370">
        <f t="shared" ref="B10370:B10433" si="162">VALUE(LEFT(A10370,LEN(A10370)-1))</f>
        <v>95</v>
      </c>
      <c r="C10370" t="s">
        <v>33</v>
      </c>
      <c r="D10370" s="1">
        <v>46069</v>
      </c>
      <c r="E10370" t="s">
        <v>30</v>
      </c>
      <c r="AF10370">
        <f>IF(excel_project[[#This Row],[Total Messages]]&gt;0,1,0)</f>
        <v>0</v>
      </c>
    </row>
    <row r="10371" spans="1:32" x14ac:dyDescent="0.3">
      <c r="A10371" t="s">
        <v>135</v>
      </c>
      <c r="B10371">
        <f t="shared" si="162"/>
        <v>95</v>
      </c>
      <c r="C10371" t="s">
        <v>33</v>
      </c>
      <c r="D10371" s="1">
        <v>46070</v>
      </c>
      <c r="E10371" t="s">
        <v>34</v>
      </c>
      <c r="AF10371">
        <f>IF(excel_project[[#This Row],[Total Messages]]&gt;0,1,0)</f>
        <v>0</v>
      </c>
    </row>
    <row r="10372" spans="1:32" x14ac:dyDescent="0.3">
      <c r="A10372" t="s">
        <v>135</v>
      </c>
      <c r="B10372">
        <f t="shared" si="162"/>
        <v>95</v>
      </c>
      <c r="C10372" t="s">
        <v>33</v>
      </c>
      <c r="D10372" s="1">
        <v>46071</v>
      </c>
      <c r="E10372" t="s">
        <v>35</v>
      </c>
      <c r="AF10372">
        <f>IF(excel_project[[#This Row],[Total Messages]]&gt;0,1,0)</f>
        <v>0</v>
      </c>
    </row>
    <row r="10373" spans="1:32" x14ac:dyDescent="0.3">
      <c r="A10373" t="s">
        <v>135</v>
      </c>
      <c r="B10373">
        <f t="shared" si="162"/>
        <v>95</v>
      </c>
      <c r="C10373" t="s">
        <v>33</v>
      </c>
      <c r="D10373" s="1">
        <v>46072</v>
      </c>
      <c r="E10373" t="s">
        <v>36</v>
      </c>
      <c r="AF10373">
        <f>IF(excel_project[[#This Row],[Total Messages]]&gt;0,1,0)</f>
        <v>0</v>
      </c>
    </row>
    <row r="10374" spans="1:32" x14ac:dyDescent="0.3">
      <c r="A10374" t="s">
        <v>135</v>
      </c>
      <c r="B10374">
        <f t="shared" si="162"/>
        <v>95</v>
      </c>
      <c r="C10374" t="s">
        <v>33</v>
      </c>
      <c r="D10374" s="1">
        <v>46073</v>
      </c>
      <c r="E10374" t="s">
        <v>38</v>
      </c>
      <c r="AF10374">
        <f>IF(excel_project[[#This Row],[Total Messages]]&gt;0,1,0)</f>
        <v>0</v>
      </c>
    </row>
    <row r="10375" spans="1:32" x14ac:dyDescent="0.3">
      <c r="A10375" t="s">
        <v>135</v>
      </c>
      <c r="B10375">
        <f t="shared" si="162"/>
        <v>95</v>
      </c>
      <c r="C10375" t="s">
        <v>33</v>
      </c>
      <c r="D10375" s="1">
        <v>46074</v>
      </c>
      <c r="E10375" t="s">
        <v>39</v>
      </c>
      <c r="AF10375">
        <f>IF(excel_project[[#This Row],[Total Messages]]&gt;0,1,0)</f>
        <v>0</v>
      </c>
    </row>
    <row r="10376" spans="1:32" x14ac:dyDescent="0.3">
      <c r="A10376" t="s">
        <v>135</v>
      </c>
      <c r="B10376">
        <f t="shared" si="162"/>
        <v>95</v>
      </c>
      <c r="C10376" t="s">
        <v>33</v>
      </c>
      <c r="D10376" s="1">
        <v>46075</v>
      </c>
      <c r="E10376" t="s">
        <v>40</v>
      </c>
      <c r="AF10376">
        <f>IF(excel_project[[#This Row],[Total Messages]]&gt;0,1,0)</f>
        <v>0</v>
      </c>
    </row>
    <row r="10377" spans="1:32" x14ac:dyDescent="0.3">
      <c r="A10377" t="s">
        <v>135</v>
      </c>
      <c r="B10377">
        <f t="shared" si="162"/>
        <v>95</v>
      </c>
      <c r="C10377" t="s">
        <v>33</v>
      </c>
      <c r="D10377" s="1">
        <v>46076</v>
      </c>
      <c r="E10377" t="s">
        <v>30</v>
      </c>
      <c r="AF10377">
        <f>IF(excel_project[[#This Row],[Total Messages]]&gt;0,1,0)</f>
        <v>0</v>
      </c>
    </row>
    <row r="10378" spans="1:32" x14ac:dyDescent="0.3">
      <c r="A10378" t="s">
        <v>135</v>
      </c>
      <c r="B10378">
        <f t="shared" si="162"/>
        <v>95</v>
      </c>
      <c r="C10378" t="s">
        <v>33</v>
      </c>
      <c r="D10378" s="1">
        <v>46077</v>
      </c>
      <c r="E10378" t="s">
        <v>34</v>
      </c>
      <c r="AF10378">
        <f>IF(excel_project[[#This Row],[Total Messages]]&gt;0,1,0)</f>
        <v>0</v>
      </c>
    </row>
    <row r="10379" spans="1:32" x14ac:dyDescent="0.3">
      <c r="A10379" t="s">
        <v>135</v>
      </c>
      <c r="B10379">
        <f t="shared" si="162"/>
        <v>95</v>
      </c>
      <c r="C10379" t="s">
        <v>33</v>
      </c>
      <c r="D10379" s="1">
        <v>46078</v>
      </c>
      <c r="E10379" t="s">
        <v>35</v>
      </c>
      <c r="AF10379">
        <f>IF(excel_project[[#This Row],[Total Messages]]&gt;0,1,0)</f>
        <v>0</v>
      </c>
    </row>
    <row r="10380" spans="1:32" x14ac:dyDescent="0.3">
      <c r="A10380" t="s">
        <v>135</v>
      </c>
      <c r="B10380">
        <f t="shared" si="162"/>
        <v>95</v>
      </c>
      <c r="C10380" t="s">
        <v>33</v>
      </c>
      <c r="D10380" s="1">
        <v>46079</v>
      </c>
      <c r="E10380" t="s">
        <v>36</v>
      </c>
      <c r="AF10380">
        <f>IF(excel_project[[#This Row],[Total Messages]]&gt;0,1,0)</f>
        <v>0</v>
      </c>
    </row>
    <row r="10381" spans="1:32" x14ac:dyDescent="0.3">
      <c r="A10381" t="s">
        <v>135</v>
      </c>
      <c r="B10381">
        <f t="shared" si="162"/>
        <v>95</v>
      </c>
      <c r="C10381" t="s">
        <v>33</v>
      </c>
      <c r="D10381" s="1">
        <v>46080</v>
      </c>
      <c r="E10381" t="s">
        <v>38</v>
      </c>
      <c r="AF10381">
        <f>IF(excel_project[[#This Row],[Total Messages]]&gt;0,1,0)</f>
        <v>0</v>
      </c>
    </row>
    <row r="10382" spans="1:32" x14ac:dyDescent="0.3">
      <c r="A10382" t="s">
        <v>135</v>
      </c>
      <c r="B10382">
        <f t="shared" si="162"/>
        <v>95</v>
      </c>
      <c r="C10382" t="s">
        <v>33</v>
      </c>
      <c r="D10382" s="1">
        <v>46081</v>
      </c>
      <c r="E10382" t="s">
        <v>39</v>
      </c>
      <c r="AF10382">
        <f>IF(excel_project[[#This Row],[Total Messages]]&gt;0,1,0)</f>
        <v>0</v>
      </c>
    </row>
    <row r="10383" spans="1:32" x14ac:dyDescent="0.3">
      <c r="A10383" t="s">
        <v>135</v>
      </c>
      <c r="B10383">
        <f t="shared" si="162"/>
        <v>95</v>
      </c>
      <c r="C10383" t="s">
        <v>33</v>
      </c>
      <c r="D10383" s="1">
        <v>46082</v>
      </c>
      <c r="E10383" t="s">
        <v>40</v>
      </c>
      <c r="AF10383">
        <f>IF(excel_project[[#This Row],[Total Messages]]&gt;0,1,0)</f>
        <v>0</v>
      </c>
    </row>
    <row r="10384" spans="1:32" x14ac:dyDescent="0.3">
      <c r="A10384" t="s">
        <v>135</v>
      </c>
      <c r="B10384">
        <f t="shared" si="162"/>
        <v>95</v>
      </c>
      <c r="C10384" t="s">
        <v>33</v>
      </c>
      <c r="D10384" s="1">
        <v>46083</v>
      </c>
      <c r="E10384" t="s">
        <v>30</v>
      </c>
      <c r="AF10384">
        <f>IF(excel_project[[#This Row],[Total Messages]]&gt;0,1,0)</f>
        <v>0</v>
      </c>
    </row>
    <row r="10385" spans="1:32" x14ac:dyDescent="0.3">
      <c r="A10385" t="s">
        <v>135</v>
      </c>
      <c r="B10385">
        <f t="shared" si="162"/>
        <v>95</v>
      </c>
      <c r="C10385" t="s">
        <v>33</v>
      </c>
      <c r="D10385" s="1">
        <v>46084</v>
      </c>
      <c r="E10385" t="s">
        <v>34</v>
      </c>
      <c r="AF10385">
        <f>IF(excel_project[[#This Row],[Total Messages]]&gt;0,1,0)</f>
        <v>0</v>
      </c>
    </row>
    <row r="10386" spans="1:32" x14ac:dyDescent="0.3">
      <c r="A10386" t="s">
        <v>135</v>
      </c>
      <c r="B10386">
        <f t="shared" si="162"/>
        <v>95</v>
      </c>
      <c r="C10386" t="s">
        <v>33</v>
      </c>
      <c r="D10386" s="1">
        <v>46085</v>
      </c>
      <c r="E10386" t="s">
        <v>35</v>
      </c>
      <c r="AF10386">
        <f>IF(excel_project[[#This Row],[Total Messages]]&gt;0,1,0)</f>
        <v>0</v>
      </c>
    </row>
    <row r="10387" spans="1:32" x14ac:dyDescent="0.3">
      <c r="A10387" t="s">
        <v>135</v>
      </c>
      <c r="B10387">
        <f t="shared" si="162"/>
        <v>95</v>
      </c>
      <c r="C10387" t="s">
        <v>33</v>
      </c>
      <c r="D10387" s="1">
        <v>46086</v>
      </c>
      <c r="E10387" t="s">
        <v>36</v>
      </c>
      <c r="AF10387">
        <f>IF(excel_project[[#This Row],[Total Messages]]&gt;0,1,0)</f>
        <v>0</v>
      </c>
    </row>
    <row r="10388" spans="1:32" x14ac:dyDescent="0.3">
      <c r="A10388" t="s">
        <v>135</v>
      </c>
      <c r="B10388">
        <f t="shared" si="162"/>
        <v>95</v>
      </c>
      <c r="C10388" t="s">
        <v>33</v>
      </c>
      <c r="D10388" s="1">
        <v>46087</v>
      </c>
      <c r="E10388" t="s">
        <v>38</v>
      </c>
      <c r="AF10388">
        <f>IF(excel_project[[#This Row],[Total Messages]]&gt;0,1,0)</f>
        <v>0</v>
      </c>
    </row>
    <row r="10389" spans="1:32" x14ac:dyDescent="0.3">
      <c r="A10389" t="s">
        <v>135</v>
      </c>
      <c r="B10389">
        <f t="shared" si="162"/>
        <v>95</v>
      </c>
      <c r="C10389" t="s">
        <v>33</v>
      </c>
      <c r="D10389" s="1">
        <v>46088</v>
      </c>
      <c r="E10389" t="s">
        <v>39</v>
      </c>
      <c r="AF10389">
        <f>IF(excel_project[[#This Row],[Total Messages]]&gt;0,1,0)</f>
        <v>0</v>
      </c>
    </row>
    <row r="10390" spans="1:32" x14ac:dyDescent="0.3">
      <c r="A10390" t="s">
        <v>135</v>
      </c>
      <c r="B10390">
        <f t="shared" si="162"/>
        <v>95</v>
      </c>
      <c r="C10390" t="s">
        <v>33</v>
      </c>
      <c r="D10390" s="1">
        <v>46089</v>
      </c>
      <c r="E10390" t="s">
        <v>40</v>
      </c>
      <c r="AF10390">
        <f>IF(excel_project[[#This Row],[Total Messages]]&gt;0,1,0)</f>
        <v>0</v>
      </c>
    </row>
    <row r="10391" spans="1:32" x14ac:dyDescent="0.3">
      <c r="A10391" t="s">
        <v>135</v>
      </c>
      <c r="B10391">
        <f t="shared" si="162"/>
        <v>95</v>
      </c>
      <c r="C10391" t="s">
        <v>33</v>
      </c>
      <c r="D10391" s="1">
        <v>46090</v>
      </c>
      <c r="E10391" t="s">
        <v>30</v>
      </c>
      <c r="AF10391">
        <f>IF(excel_project[[#This Row],[Total Messages]]&gt;0,1,0)</f>
        <v>0</v>
      </c>
    </row>
    <row r="10392" spans="1:32" x14ac:dyDescent="0.3">
      <c r="A10392" t="s">
        <v>135</v>
      </c>
      <c r="B10392">
        <f t="shared" si="162"/>
        <v>95</v>
      </c>
      <c r="C10392" t="s">
        <v>33</v>
      </c>
      <c r="D10392" s="1">
        <v>46091</v>
      </c>
      <c r="E10392" t="s">
        <v>34</v>
      </c>
      <c r="AF10392">
        <f>IF(excel_project[[#This Row],[Total Messages]]&gt;0,1,0)</f>
        <v>0</v>
      </c>
    </row>
    <row r="10393" spans="1:32" x14ac:dyDescent="0.3">
      <c r="A10393" t="s">
        <v>135</v>
      </c>
      <c r="B10393">
        <f t="shared" si="162"/>
        <v>95</v>
      </c>
      <c r="C10393" t="s">
        <v>33</v>
      </c>
      <c r="D10393" s="1">
        <v>46092</v>
      </c>
      <c r="E10393" t="s">
        <v>35</v>
      </c>
      <c r="AF10393">
        <f>IF(excel_project[[#This Row],[Total Messages]]&gt;0,1,0)</f>
        <v>0</v>
      </c>
    </row>
    <row r="10394" spans="1:32" x14ac:dyDescent="0.3">
      <c r="A10394" t="s">
        <v>135</v>
      </c>
      <c r="B10394">
        <f t="shared" si="162"/>
        <v>95</v>
      </c>
      <c r="C10394" t="s">
        <v>33</v>
      </c>
      <c r="D10394" s="1">
        <v>46093</v>
      </c>
      <c r="E10394" t="s">
        <v>36</v>
      </c>
      <c r="AF10394">
        <f>IF(excel_project[[#This Row],[Total Messages]]&gt;0,1,0)</f>
        <v>0</v>
      </c>
    </row>
    <row r="10395" spans="1:32" x14ac:dyDescent="0.3">
      <c r="A10395" t="s">
        <v>135</v>
      </c>
      <c r="B10395">
        <f t="shared" si="162"/>
        <v>95</v>
      </c>
      <c r="C10395" t="s">
        <v>33</v>
      </c>
      <c r="D10395" s="1">
        <v>46094</v>
      </c>
      <c r="E10395" t="s">
        <v>38</v>
      </c>
      <c r="AF10395">
        <f>IF(excel_project[[#This Row],[Total Messages]]&gt;0,1,0)</f>
        <v>0</v>
      </c>
    </row>
    <row r="10396" spans="1:32" x14ac:dyDescent="0.3">
      <c r="A10396" t="s">
        <v>135</v>
      </c>
      <c r="B10396">
        <f t="shared" si="162"/>
        <v>95</v>
      </c>
      <c r="C10396" t="s">
        <v>33</v>
      </c>
      <c r="D10396" s="1">
        <v>46095</v>
      </c>
      <c r="E10396" t="s">
        <v>39</v>
      </c>
      <c r="AF10396">
        <f>IF(excel_project[[#This Row],[Total Messages]]&gt;0,1,0)</f>
        <v>0</v>
      </c>
    </row>
    <row r="10397" spans="1:32" x14ac:dyDescent="0.3">
      <c r="A10397" t="s">
        <v>135</v>
      </c>
      <c r="B10397">
        <f t="shared" si="162"/>
        <v>95</v>
      </c>
      <c r="C10397" t="s">
        <v>33</v>
      </c>
      <c r="D10397" s="1">
        <v>46096</v>
      </c>
      <c r="E10397" t="s">
        <v>40</v>
      </c>
      <c r="AF10397">
        <f>IF(excel_project[[#This Row],[Total Messages]]&gt;0,1,0)</f>
        <v>0</v>
      </c>
    </row>
    <row r="10398" spans="1:32" x14ac:dyDescent="0.3">
      <c r="A10398" t="s">
        <v>135</v>
      </c>
      <c r="B10398">
        <f t="shared" si="162"/>
        <v>95</v>
      </c>
      <c r="C10398" t="s">
        <v>33</v>
      </c>
      <c r="D10398" s="1">
        <v>46097</v>
      </c>
      <c r="E10398" t="s">
        <v>30</v>
      </c>
      <c r="AF10398">
        <f>IF(excel_project[[#This Row],[Total Messages]]&gt;0,1,0)</f>
        <v>0</v>
      </c>
    </row>
    <row r="10399" spans="1:32" x14ac:dyDescent="0.3">
      <c r="A10399" t="s">
        <v>135</v>
      </c>
      <c r="B10399">
        <f t="shared" si="162"/>
        <v>95</v>
      </c>
      <c r="C10399" t="s">
        <v>33</v>
      </c>
      <c r="D10399" s="1">
        <v>46098</v>
      </c>
      <c r="E10399" t="s">
        <v>34</v>
      </c>
      <c r="AF10399">
        <f>IF(excel_project[[#This Row],[Total Messages]]&gt;0,1,0)</f>
        <v>0</v>
      </c>
    </row>
    <row r="10400" spans="1:32" x14ac:dyDescent="0.3">
      <c r="A10400" t="s">
        <v>135</v>
      </c>
      <c r="B10400">
        <f t="shared" si="162"/>
        <v>95</v>
      </c>
      <c r="C10400" t="s">
        <v>33</v>
      </c>
      <c r="D10400" s="1">
        <v>46099</v>
      </c>
      <c r="E10400" t="s">
        <v>35</v>
      </c>
      <c r="AF10400">
        <f>IF(excel_project[[#This Row],[Total Messages]]&gt;0,1,0)</f>
        <v>0</v>
      </c>
    </row>
    <row r="10401" spans="1:32" x14ac:dyDescent="0.3">
      <c r="A10401" t="s">
        <v>135</v>
      </c>
      <c r="B10401">
        <f t="shared" si="162"/>
        <v>95</v>
      </c>
      <c r="C10401" t="s">
        <v>33</v>
      </c>
      <c r="D10401" s="1">
        <v>46100</v>
      </c>
      <c r="E10401" t="s">
        <v>36</v>
      </c>
      <c r="AF10401">
        <f>IF(excel_project[[#This Row],[Total Messages]]&gt;0,1,0)</f>
        <v>0</v>
      </c>
    </row>
    <row r="10402" spans="1:32" x14ac:dyDescent="0.3">
      <c r="A10402" t="s">
        <v>135</v>
      </c>
      <c r="B10402">
        <f t="shared" si="162"/>
        <v>95</v>
      </c>
      <c r="C10402" t="s">
        <v>33</v>
      </c>
      <c r="D10402" s="1">
        <v>46101</v>
      </c>
      <c r="E10402" t="s">
        <v>38</v>
      </c>
      <c r="AF10402">
        <f>IF(excel_project[[#This Row],[Total Messages]]&gt;0,1,0)</f>
        <v>0</v>
      </c>
    </row>
    <row r="10403" spans="1:32" x14ac:dyDescent="0.3">
      <c r="A10403" t="s">
        <v>135</v>
      </c>
      <c r="B10403">
        <f t="shared" si="162"/>
        <v>95</v>
      </c>
      <c r="C10403" t="s">
        <v>33</v>
      </c>
      <c r="D10403" s="1">
        <v>46102</v>
      </c>
      <c r="E10403" t="s">
        <v>39</v>
      </c>
      <c r="AF10403">
        <f>IF(excel_project[[#This Row],[Total Messages]]&gt;0,1,0)</f>
        <v>0</v>
      </c>
    </row>
    <row r="10404" spans="1:32" x14ac:dyDescent="0.3">
      <c r="A10404" t="s">
        <v>135</v>
      </c>
      <c r="B10404">
        <f t="shared" si="162"/>
        <v>95</v>
      </c>
      <c r="C10404" t="s">
        <v>33</v>
      </c>
      <c r="D10404" s="1">
        <v>46103</v>
      </c>
      <c r="E10404" t="s">
        <v>40</v>
      </c>
      <c r="AF10404">
        <f>IF(excel_project[[#This Row],[Total Messages]]&gt;0,1,0)</f>
        <v>0</v>
      </c>
    </row>
    <row r="10405" spans="1:32" x14ac:dyDescent="0.3">
      <c r="A10405" t="s">
        <v>135</v>
      </c>
      <c r="B10405">
        <f t="shared" si="162"/>
        <v>95</v>
      </c>
      <c r="C10405" t="s">
        <v>33</v>
      </c>
      <c r="D10405" s="1">
        <v>46104</v>
      </c>
      <c r="E10405" t="s">
        <v>30</v>
      </c>
      <c r="AF10405">
        <f>IF(excel_project[[#This Row],[Total Messages]]&gt;0,1,0)</f>
        <v>0</v>
      </c>
    </row>
    <row r="10406" spans="1:32" x14ac:dyDescent="0.3">
      <c r="A10406" t="s">
        <v>135</v>
      </c>
      <c r="B10406">
        <f t="shared" si="162"/>
        <v>95</v>
      </c>
      <c r="C10406" t="s">
        <v>33</v>
      </c>
      <c r="D10406" s="1">
        <v>46105</v>
      </c>
      <c r="E10406" t="s">
        <v>34</v>
      </c>
      <c r="AF10406">
        <f>IF(excel_project[[#This Row],[Total Messages]]&gt;0,1,0)</f>
        <v>0</v>
      </c>
    </row>
    <row r="10407" spans="1:32" x14ac:dyDescent="0.3">
      <c r="A10407" t="s">
        <v>135</v>
      </c>
      <c r="B10407">
        <f t="shared" si="162"/>
        <v>95</v>
      </c>
      <c r="C10407" t="s">
        <v>33</v>
      </c>
      <c r="D10407" s="1">
        <v>46106</v>
      </c>
      <c r="E10407" t="s">
        <v>35</v>
      </c>
      <c r="AF10407">
        <f>IF(excel_project[[#This Row],[Total Messages]]&gt;0,1,0)</f>
        <v>0</v>
      </c>
    </row>
    <row r="10408" spans="1:32" x14ac:dyDescent="0.3">
      <c r="A10408" t="s">
        <v>135</v>
      </c>
      <c r="B10408">
        <f t="shared" si="162"/>
        <v>95</v>
      </c>
      <c r="C10408" t="s">
        <v>33</v>
      </c>
      <c r="D10408" s="1">
        <v>46107</v>
      </c>
      <c r="E10408" t="s">
        <v>36</v>
      </c>
      <c r="AF10408">
        <f>IF(excel_project[[#This Row],[Total Messages]]&gt;0,1,0)</f>
        <v>0</v>
      </c>
    </row>
    <row r="10409" spans="1:32" x14ac:dyDescent="0.3">
      <c r="A10409" t="s">
        <v>135</v>
      </c>
      <c r="B10409">
        <f t="shared" si="162"/>
        <v>95</v>
      </c>
      <c r="C10409" t="s">
        <v>33</v>
      </c>
      <c r="D10409" s="1">
        <v>46108</v>
      </c>
      <c r="E10409" t="s">
        <v>38</v>
      </c>
      <c r="AF10409">
        <f>IF(excel_project[[#This Row],[Total Messages]]&gt;0,1,0)</f>
        <v>0</v>
      </c>
    </row>
    <row r="10410" spans="1:32" x14ac:dyDescent="0.3">
      <c r="A10410" t="s">
        <v>135</v>
      </c>
      <c r="B10410">
        <f t="shared" si="162"/>
        <v>95</v>
      </c>
      <c r="C10410" t="s">
        <v>33</v>
      </c>
      <c r="D10410" s="1">
        <v>46109</v>
      </c>
      <c r="E10410" t="s">
        <v>39</v>
      </c>
      <c r="AF10410">
        <f>IF(excel_project[[#This Row],[Total Messages]]&gt;0,1,0)</f>
        <v>0</v>
      </c>
    </row>
    <row r="10411" spans="1:32" x14ac:dyDescent="0.3">
      <c r="A10411" t="s">
        <v>135</v>
      </c>
      <c r="B10411">
        <f t="shared" si="162"/>
        <v>95</v>
      </c>
      <c r="C10411" t="s">
        <v>33</v>
      </c>
      <c r="D10411" s="1">
        <v>46110</v>
      </c>
      <c r="E10411" t="s">
        <v>40</v>
      </c>
      <c r="AF10411">
        <f>IF(excel_project[[#This Row],[Total Messages]]&gt;0,1,0)</f>
        <v>0</v>
      </c>
    </row>
    <row r="10412" spans="1:32" x14ac:dyDescent="0.3">
      <c r="A10412" t="s">
        <v>135</v>
      </c>
      <c r="B10412">
        <f t="shared" si="162"/>
        <v>95</v>
      </c>
      <c r="C10412" t="s">
        <v>33</v>
      </c>
      <c r="D10412" s="1">
        <v>46111</v>
      </c>
      <c r="E10412" t="s">
        <v>30</v>
      </c>
      <c r="AF10412">
        <f>IF(excel_project[[#This Row],[Total Messages]]&gt;0,1,0)</f>
        <v>0</v>
      </c>
    </row>
    <row r="10413" spans="1:32" x14ac:dyDescent="0.3">
      <c r="A10413" t="s">
        <v>135</v>
      </c>
      <c r="B10413">
        <f t="shared" si="162"/>
        <v>95</v>
      </c>
      <c r="C10413" t="s">
        <v>33</v>
      </c>
      <c r="D10413" s="1">
        <v>46112</v>
      </c>
      <c r="E10413" t="s">
        <v>34</v>
      </c>
      <c r="AF10413">
        <f>IF(excel_project[[#This Row],[Total Messages]]&gt;0,1,0)</f>
        <v>0</v>
      </c>
    </row>
    <row r="10414" spans="1:32" x14ac:dyDescent="0.3">
      <c r="A10414" t="s">
        <v>135</v>
      </c>
      <c r="B10414">
        <f t="shared" si="162"/>
        <v>95</v>
      </c>
      <c r="C10414" t="s">
        <v>33</v>
      </c>
      <c r="D10414" s="1">
        <v>46113</v>
      </c>
      <c r="E10414" t="s">
        <v>35</v>
      </c>
      <c r="AF10414">
        <f>IF(excel_project[[#This Row],[Total Messages]]&gt;0,1,0)</f>
        <v>0</v>
      </c>
    </row>
    <row r="10415" spans="1:32" x14ac:dyDescent="0.3">
      <c r="A10415" t="s">
        <v>135</v>
      </c>
      <c r="B10415">
        <f t="shared" si="162"/>
        <v>95</v>
      </c>
      <c r="C10415" t="s">
        <v>33</v>
      </c>
      <c r="D10415" s="1">
        <v>46114</v>
      </c>
      <c r="E10415" t="s">
        <v>36</v>
      </c>
      <c r="AF10415">
        <f>IF(excel_project[[#This Row],[Total Messages]]&gt;0,1,0)</f>
        <v>0</v>
      </c>
    </row>
    <row r="10416" spans="1:32" x14ac:dyDescent="0.3">
      <c r="A10416" t="s">
        <v>135</v>
      </c>
      <c r="B10416">
        <f t="shared" si="162"/>
        <v>95</v>
      </c>
      <c r="C10416" t="s">
        <v>33</v>
      </c>
      <c r="D10416" s="1">
        <v>46115</v>
      </c>
      <c r="E10416" t="s">
        <v>38</v>
      </c>
      <c r="AF10416">
        <f>IF(excel_project[[#This Row],[Total Messages]]&gt;0,1,0)</f>
        <v>0</v>
      </c>
    </row>
    <row r="10417" spans="1:32" x14ac:dyDescent="0.3">
      <c r="A10417" t="s">
        <v>135</v>
      </c>
      <c r="B10417">
        <f t="shared" si="162"/>
        <v>95</v>
      </c>
      <c r="C10417" t="s">
        <v>33</v>
      </c>
      <c r="D10417" s="1">
        <v>46116</v>
      </c>
      <c r="E10417" t="s">
        <v>39</v>
      </c>
      <c r="AF10417">
        <f>IF(excel_project[[#This Row],[Total Messages]]&gt;0,1,0)</f>
        <v>0</v>
      </c>
    </row>
    <row r="10418" spans="1:32" x14ac:dyDescent="0.3">
      <c r="A10418" t="s">
        <v>135</v>
      </c>
      <c r="B10418">
        <f t="shared" si="162"/>
        <v>95</v>
      </c>
      <c r="C10418" t="s">
        <v>33</v>
      </c>
      <c r="D10418" s="1">
        <v>46117</v>
      </c>
      <c r="E10418" t="s">
        <v>40</v>
      </c>
      <c r="AF10418">
        <f>IF(excel_project[[#This Row],[Total Messages]]&gt;0,1,0)</f>
        <v>0</v>
      </c>
    </row>
    <row r="10419" spans="1:32" x14ac:dyDescent="0.3">
      <c r="A10419" t="s">
        <v>135</v>
      </c>
      <c r="B10419">
        <f t="shared" si="162"/>
        <v>95</v>
      </c>
      <c r="C10419" t="s">
        <v>33</v>
      </c>
      <c r="D10419" s="1">
        <v>46118</v>
      </c>
      <c r="E10419" t="s">
        <v>30</v>
      </c>
      <c r="AF10419">
        <f>IF(excel_project[[#This Row],[Total Messages]]&gt;0,1,0)</f>
        <v>0</v>
      </c>
    </row>
    <row r="10420" spans="1:32" x14ac:dyDescent="0.3">
      <c r="A10420" t="s">
        <v>135</v>
      </c>
      <c r="B10420">
        <f t="shared" si="162"/>
        <v>95</v>
      </c>
      <c r="C10420" t="s">
        <v>33</v>
      </c>
      <c r="D10420" s="1">
        <v>46119</v>
      </c>
      <c r="E10420" t="s">
        <v>34</v>
      </c>
      <c r="AF10420">
        <f>IF(excel_project[[#This Row],[Total Messages]]&gt;0,1,0)</f>
        <v>0</v>
      </c>
    </row>
    <row r="10421" spans="1:32" x14ac:dyDescent="0.3">
      <c r="A10421" t="s">
        <v>135</v>
      </c>
      <c r="B10421">
        <f t="shared" si="162"/>
        <v>95</v>
      </c>
      <c r="C10421" t="s">
        <v>33</v>
      </c>
      <c r="D10421" s="1">
        <v>46120</v>
      </c>
      <c r="E10421" t="s">
        <v>35</v>
      </c>
      <c r="AF10421">
        <f>IF(excel_project[[#This Row],[Total Messages]]&gt;0,1,0)</f>
        <v>0</v>
      </c>
    </row>
    <row r="10422" spans="1:32" x14ac:dyDescent="0.3">
      <c r="A10422" t="s">
        <v>135</v>
      </c>
      <c r="B10422">
        <f t="shared" si="162"/>
        <v>95</v>
      </c>
      <c r="C10422" t="s">
        <v>33</v>
      </c>
      <c r="D10422" s="1">
        <v>46121</v>
      </c>
      <c r="E10422" t="s">
        <v>36</v>
      </c>
      <c r="AF10422">
        <f>IF(excel_project[[#This Row],[Total Messages]]&gt;0,1,0)</f>
        <v>0</v>
      </c>
    </row>
    <row r="10423" spans="1:32" x14ac:dyDescent="0.3">
      <c r="A10423" t="s">
        <v>135</v>
      </c>
      <c r="B10423">
        <f t="shared" si="162"/>
        <v>95</v>
      </c>
      <c r="C10423" t="s">
        <v>33</v>
      </c>
      <c r="D10423" s="1">
        <v>46122</v>
      </c>
      <c r="E10423" t="s">
        <v>38</v>
      </c>
      <c r="AF10423">
        <f>IF(excel_project[[#This Row],[Total Messages]]&gt;0,1,0)</f>
        <v>0</v>
      </c>
    </row>
    <row r="10424" spans="1:32" x14ac:dyDescent="0.3">
      <c r="A10424" t="s">
        <v>135</v>
      </c>
      <c r="B10424">
        <f t="shared" si="162"/>
        <v>95</v>
      </c>
      <c r="C10424" t="s">
        <v>33</v>
      </c>
      <c r="D10424" s="1">
        <v>46123</v>
      </c>
      <c r="E10424" t="s">
        <v>39</v>
      </c>
      <c r="AF10424">
        <f>IF(excel_project[[#This Row],[Total Messages]]&gt;0,1,0)</f>
        <v>0</v>
      </c>
    </row>
    <row r="10425" spans="1:32" x14ac:dyDescent="0.3">
      <c r="A10425" t="s">
        <v>135</v>
      </c>
      <c r="B10425">
        <f t="shared" si="162"/>
        <v>95</v>
      </c>
      <c r="C10425" t="s">
        <v>33</v>
      </c>
      <c r="D10425" s="1">
        <v>46124</v>
      </c>
      <c r="E10425" t="s">
        <v>40</v>
      </c>
      <c r="AF10425">
        <f>IF(excel_project[[#This Row],[Total Messages]]&gt;0,1,0)</f>
        <v>0</v>
      </c>
    </row>
    <row r="10426" spans="1:32" x14ac:dyDescent="0.3">
      <c r="A10426" t="s">
        <v>135</v>
      </c>
      <c r="B10426">
        <f t="shared" si="162"/>
        <v>95</v>
      </c>
      <c r="C10426" t="s">
        <v>33</v>
      </c>
      <c r="D10426" s="1">
        <v>46125</v>
      </c>
      <c r="E10426" t="s">
        <v>30</v>
      </c>
      <c r="AF10426">
        <f>IF(excel_project[[#This Row],[Total Messages]]&gt;0,1,0)</f>
        <v>0</v>
      </c>
    </row>
    <row r="10427" spans="1:32" x14ac:dyDescent="0.3">
      <c r="A10427" t="s">
        <v>135</v>
      </c>
      <c r="B10427">
        <f t="shared" si="162"/>
        <v>95</v>
      </c>
      <c r="C10427" t="s">
        <v>33</v>
      </c>
      <c r="D10427" s="1">
        <v>46126</v>
      </c>
      <c r="E10427" t="s">
        <v>34</v>
      </c>
      <c r="AF10427">
        <f>IF(excel_project[[#This Row],[Total Messages]]&gt;0,1,0)</f>
        <v>0</v>
      </c>
    </row>
    <row r="10428" spans="1:32" x14ac:dyDescent="0.3">
      <c r="A10428" t="s">
        <v>135</v>
      </c>
      <c r="B10428">
        <f t="shared" si="162"/>
        <v>95</v>
      </c>
      <c r="C10428" t="s">
        <v>33</v>
      </c>
      <c r="D10428" s="1">
        <v>46127</v>
      </c>
      <c r="E10428" t="s">
        <v>35</v>
      </c>
      <c r="AF10428">
        <f>IF(excel_project[[#This Row],[Total Messages]]&gt;0,1,0)</f>
        <v>0</v>
      </c>
    </row>
    <row r="10429" spans="1:32" x14ac:dyDescent="0.3">
      <c r="A10429" t="s">
        <v>135</v>
      </c>
      <c r="B10429">
        <f t="shared" si="162"/>
        <v>95</v>
      </c>
      <c r="C10429" t="s">
        <v>33</v>
      </c>
      <c r="D10429" s="1">
        <v>46128</v>
      </c>
      <c r="E10429" t="s">
        <v>36</v>
      </c>
      <c r="AF10429">
        <f>IF(excel_project[[#This Row],[Total Messages]]&gt;0,1,0)</f>
        <v>0</v>
      </c>
    </row>
    <row r="10430" spans="1:32" x14ac:dyDescent="0.3">
      <c r="A10430" t="s">
        <v>135</v>
      </c>
      <c r="B10430">
        <f t="shared" si="162"/>
        <v>95</v>
      </c>
      <c r="C10430" t="s">
        <v>33</v>
      </c>
      <c r="D10430" s="1">
        <v>46129</v>
      </c>
      <c r="E10430" t="s">
        <v>38</v>
      </c>
      <c r="AF10430">
        <f>IF(excel_project[[#This Row],[Total Messages]]&gt;0,1,0)</f>
        <v>0</v>
      </c>
    </row>
    <row r="10431" spans="1:32" x14ac:dyDescent="0.3">
      <c r="A10431" t="s">
        <v>135</v>
      </c>
      <c r="B10431">
        <f t="shared" si="162"/>
        <v>95</v>
      </c>
      <c r="C10431" t="s">
        <v>33</v>
      </c>
      <c r="D10431" s="1">
        <v>46130</v>
      </c>
      <c r="E10431" t="s">
        <v>39</v>
      </c>
      <c r="AF10431">
        <f>IF(excel_project[[#This Row],[Total Messages]]&gt;0,1,0)</f>
        <v>0</v>
      </c>
    </row>
    <row r="10432" spans="1:32" x14ac:dyDescent="0.3">
      <c r="A10432" t="s">
        <v>135</v>
      </c>
      <c r="B10432">
        <f t="shared" si="162"/>
        <v>95</v>
      </c>
      <c r="C10432" t="s">
        <v>33</v>
      </c>
      <c r="D10432" s="1">
        <v>46131</v>
      </c>
      <c r="E10432" t="s">
        <v>40</v>
      </c>
      <c r="AF10432">
        <f>IF(excel_project[[#This Row],[Total Messages]]&gt;0,1,0)</f>
        <v>0</v>
      </c>
    </row>
    <row r="10433" spans="1:32" x14ac:dyDescent="0.3">
      <c r="A10433" t="s">
        <v>135</v>
      </c>
      <c r="B10433">
        <f t="shared" si="162"/>
        <v>95</v>
      </c>
      <c r="C10433" t="s">
        <v>33</v>
      </c>
      <c r="D10433" s="1">
        <v>46132</v>
      </c>
      <c r="E10433" t="s">
        <v>30</v>
      </c>
      <c r="AF10433">
        <f>IF(excel_project[[#This Row],[Total Messages]]&gt;0,1,0)</f>
        <v>0</v>
      </c>
    </row>
    <row r="10434" spans="1:32" x14ac:dyDescent="0.3">
      <c r="A10434" t="s">
        <v>135</v>
      </c>
      <c r="B10434">
        <f t="shared" ref="B10434:B10451" si="163">VALUE(LEFT(A10434,LEN(A10434)-1))</f>
        <v>95</v>
      </c>
      <c r="C10434" t="s">
        <v>33</v>
      </c>
      <c r="D10434" s="1">
        <v>46133</v>
      </c>
      <c r="E10434" t="s">
        <v>34</v>
      </c>
      <c r="AF10434">
        <f>IF(excel_project[[#This Row],[Total Messages]]&gt;0,1,0)</f>
        <v>0</v>
      </c>
    </row>
    <row r="10435" spans="1:32" x14ac:dyDescent="0.3">
      <c r="A10435" t="s">
        <v>135</v>
      </c>
      <c r="B10435">
        <f t="shared" si="163"/>
        <v>95</v>
      </c>
      <c r="C10435" t="s">
        <v>33</v>
      </c>
      <c r="D10435" s="1">
        <v>46134</v>
      </c>
      <c r="E10435" t="s">
        <v>35</v>
      </c>
      <c r="AF10435">
        <f>IF(excel_project[[#This Row],[Total Messages]]&gt;0,1,0)</f>
        <v>0</v>
      </c>
    </row>
    <row r="10436" spans="1:32" x14ac:dyDescent="0.3">
      <c r="A10436" t="s">
        <v>135</v>
      </c>
      <c r="B10436">
        <f t="shared" si="163"/>
        <v>95</v>
      </c>
      <c r="C10436" t="s">
        <v>33</v>
      </c>
      <c r="D10436" s="1">
        <v>46135</v>
      </c>
      <c r="E10436" t="s">
        <v>36</v>
      </c>
      <c r="AF10436">
        <f>IF(excel_project[[#This Row],[Total Messages]]&gt;0,1,0)</f>
        <v>0</v>
      </c>
    </row>
    <row r="10437" spans="1:32" x14ac:dyDescent="0.3">
      <c r="A10437" t="s">
        <v>135</v>
      </c>
      <c r="B10437">
        <f t="shared" si="163"/>
        <v>95</v>
      </c>
      <c r="C10437" t="s">
        <v>33</v>
      </c>
      <c r="D10437" s="1">
        <v>46136</v>
      </c>
      <c r="E10437" t="s">
        <v>38</v>
      </c>
      <c r="AF10437">
        <f>IF(excel_project[[#This Row],[Total Messages]]&gt;0,1,0)</f>
        <v>0</v>
      </c>
    </row>
    <row r="10438" spans="1:32" x14ac:dyDescent="0.3">
      <c r="A10438" t="s">
        <v>135</v>
      </c>
      <c r="B10438">
        <f t="shared" si="163"/>
        <v>95</v>
      </c>
      <c r="C10438" t="s">
        <v>33</v>
      </c>
      <c r="D10438" s="1">
        <v>46137</v>
      </c>
      <c r="E10438" t="s">
        <v>39</v>
      </c>
      <c r="AF10438">
        <f>IF(excel_project[[#This Row],[Total Messages]]&gt;0,1,0)</f>
        <v>0</v>
      </c>
    </row>
    <row r="10439" spans="1:32" x14ac:dyDescent="0.3">
      <c r="A10439" t="s">
        <v>135</v>
      </c>
      <c r="B10439">
        <f t="shared" si="163"/>
        <v>95</v>
      </c>
      <c r="C10439" t="s">
        <v>33</v>
      </c>
      <c r="D10439" s="1">
        <v>46138</v>
      </c>
      <c r="E10439" t="s">
        <v>40</v>
      </c>
      <c r="AF10439">
        <f>IF(excel_project[[#This Row],[Total Messages]]&gt;0,1,0)</f>
        <v>0</v>
      </c>
    </row>
    <row r="10440" spans="1:32" x14ac:dyDescent="0.3">
      <c r="A10440" t="s">
        <v>135</v>
      </c>
      <c r="B10440">
        <f t="shared" si="163"/>
        <v>95</v>
      </c>
      <c r="C10440" t="s">
        <v>33</v>
      </c>
      <c r="D10440" s="1">
        <v>46139</v>
      </c>
      <c r="E10440" t="s">
        <v>30</v>
      </c>
      <c r="AF10440">
        <f>IF(excel_project[[#This Row],[Total Messages]]&gt;0,1,0)</f>
        <v>0</v>
      </c>
    </row>
    <row r="10441" spans="1:32" x14ac:dyDescent="0.3">
      <c r="A10441" t="s">
        <v>135</v>
      </c>
      <c r="B10441">
        <f t="shared" si="163"/>
        <v>95</v>
      </c>
      <c r="C10441" t="s">
        <v>33</v>
      </c>
      <c r="D10441" s="1">
        <v>46140</v>
      </c>
      <c r="E10441" t="s">
        <v>34</v>
      </c>
      <c r="AF10441">
        <f>IF(excel_project[[#This Row],[Total Messages]]&gt;0,1,0)</f>
        <v>0</v>
      </c>
    </row>
    <row r="10442" spans="1:32" x14ac:dyDescent="0.3">
      <c r="A10442" t="s">
        <v>135</v>
      </c>
      <c r="B10442">
        <f t="shared" si="163"/>
        <v>95</v>
      </c>
      <c r="C10442" t="s">
        <v>33</v>
      </c>
      <c r="D10442" s="1">
        <v>46141</v>
      </c>
      <c r="E10442" t="s">
        <v>35</v>
      </c>
      <c r="AF10442">
        <f>IF(excel_project[[#This Row],[Total Messages]]&gt;0,1,0)</f>
        <v>0</v>
      </c>
    </row>
    <row r="10443" spans="1:32" x14ac:dyDescent="0.3">
      <c r="A10443" t="s">
        <v>135</v>
      </c>
      <c r="B10443">
        <f t="shared" si="163"/>
        <v>95</v>
      </c>
      <c r="C10443" t="s">
        <v>33</v>
      </c>
      <c r="D10443" s="1">
        <v>46142</v>
      </c>
      <c r="E10443" t="s">
        <v>36</v>
      </c>
      <c r="AF10443">
        <f>IF(excel_project[[#This Row],[Total Messages]]&gt;0,1,0)</f>
        <v>0</v>
      </c>
    </row>
    <row r="10444" spans="1:32" x14ac:dyDescent="0.3">
      <c r="A10444" t="s">
        <v>135</v>
      </c>
      <c r="B10444">
        <f t="shared" si="163"/>
        <v>95</v>
      </c>
      <c r="C10444" t="s">
        <v>33</v>
      </c>
      <c r="D10444" s="1">
        <v>46143</v>
      </c>
      <c r="E10444" t="s">
        <v>38</v>
      </c>
      <c r="AF10444">
        <f>IF(excel_project[[#This Row],[Total Messages]]&gt;0,1,0)</f>
        <v>0</v>
      </c>
    </row>
    <row r="10445" spans="1:32" x14ac:dyDescent="0.3">
      <c r="A10445" t="s">
        <v>135</v>
      </c>
      <c r="B10445">
        <f t="shared" si="163"/>
        <v>95</v>
      </c>
      <c r="C10445" t="s">
        <v>33</v>
      </c>
      <c r="D10445" s="1">
        <v>46144</v>
      </c>
      <c r="E10445" t="s">
        <v>39</v>
      </c>
      <c r="AF10445">
        <f>IF(excel_project[[#This Row],[Total Messages]]&gt;0,1,0)</f>
        <v>0</v>
      </c>
    </row>
    <row r="10446" spans="1:32" x14ac:dyDescent="0.3">
      <c r="A10446" t="s">
        <v>135</v>
      </c>
      <c r="B10446">
        <f t="shared" si="163"/>
        <v>95</v>
      </c>
      <c r="C10446" t="s">
        <v>33</v>
      </c>
      <c r="D10446" s="1">
        <v>46145</v>
      </c>
      <c r="E10446" t="s">
        <v>40</v>
      </c>
      <c r="AF10446">
        <f>IF(excel_project[[#This Row],[Total Messages]]&gt;0,1,0)</f>
        <v>0</v>
      </c>
    </row>
    <row r="10447" spans="1:32" x14ac:dyDescent="0.3">
      <c r="A10447" t="s">
        <v>135</v>
      </c>
      <c r="B10447">
        <f t="shared" si="163"/>
        <v>95</v>
      </c>
      <c r="C10447" t="s">
        <v>33</v>
      </c>
      <c r="D10447" s="1">
        <v>46146</v>
      </c>
      <c r="E10447" t="s">
        <v>30</v>
      </c>
      <c r="AF10447">
        <f>IF(excel_project[[#This Row],[Total Messages]]&gt;0,1,0)</f>
        <v>0</v>
      </c>
    </row>
    <row r="10448" spans="1:32" x14ac:dyDescent="0.3">
      <c r="A10448" t="s">
        <v>135</v>
      </c>
      <c r="B10448">
        <f t="shared" si="163"/>
        <v>95</v>
      </c>
      <c r="C10448" t="s">
        <v>33</v>
      </c>
      <c r="D10448" s="1">
        <v>46147</v>
      </c>
      <c r="E10448" t="s">
        <v>34</v>
      </c>
      <c r="AF10448">
        <f>IF(excel_project[[#This Row],[Total Messages]]&gt;0,1,0)</f>
        <v>0</v>
      </c>
    </row>
    <row r="10449" spans="1:32" x14ac:dyDescent="0.3">
      <c r="A10449" t="s">
        <v>135</v>
      </c>
      <c r="B10449">
        <f t="shared" si="163"/>
        <v>95</v>
      </c>
      <c r="C10449" t="s">
        <v>33</v>
      </c>
      <c r="D10449" s="1">
        <v>46148</v>
      </c>
      <c r="E10449" t="s">
        <v>35</v>
      </c>
      <c r="AF10449">
        <f>IF(excel_project[[#This Row],[Total Messages]]&gt;0,1,0)</f>
        <v>0</v>
      </c>
    </row>
    <row r="10450" spans="1:32" x14ac:dyDescent="0.3">
      <c r="A10450" t="s">
        <v>135</v>
      </c>
      <c r="B10450">
        <f t="shared" si="163"/>
        <v>95</v>
      </c>
      <c r="C10450" t="s">
        <v>33</v>
      </c>
      <c r="D10450" s="1">
        <v>46149</v>
      </c>
      <c r="E10450" t="s">
        <v>36</v>
      </c>
      <c r="F10450">
        <v>1</v>
      </c>
      <c r="G10450">
        <v>1</v>
      </c>
      <c r="I10450" t="s">
        <v>31</v>
      </c>
      <c r="J10450" t="s">
        <v>31</v>
      </c>
      <c r="AF10450">
        <f>IF(excel_project[[#This Row],[Total Messages]]&gt;0,1,0)</f>
        <v>1</v>
      </c>
    </row>
    <row r="10451" spans="1:32" x14ac:dyDescent="0.3">
      <c r="A10451" t="s">
        <v>135</v>
      </c>
      <c r="B10451">
        <f t="shared" si="163"/>
        <v>95</v>
      </c>
      <c r="C10451" t="s">
        <v>33</v>
      </c>
      <c r="D10451" s="1">
        <v>46150</v>
      </c>
      <c r="E10451" t="s">
        <v>38</v>
      </c>
      <c r="AF10451">
        <f>IF(excel_project[[#This Row],[Total Messages]]&gt;0,1,0)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36B4-02A1-4B64-BBEB-8D38ED5A2235}">
  <dimension ref="A1:H10451"/>
  <sheetViews>
    <sheetView workbookViewId="0">
      <selection activeCell="K20" sqref="K20"/>
    </sheetView>
  </sheetViews>
  <sheetFormatPr defaultRowHeight="14.4" x14ac:dyDescent="0.3"/>
  <cols>
    <col min="1" max="1" width="26" style="2" bestFit="1" customWidth="1"/>
    <col min="5" max="5" width="13.5546875" customWidth="1"/>
    <col min="6" max="6" width="26.5546875" style="2" customWidth="1"/>
    <col min="7" max="7" width="15" customWidth="1"/>
    <col min="8" max="8" width="11.44140625" customWidth="1"/>
  </cols>
  <sheetData>
    <row r="1" spans="1:8" x14ac:dyDescent="0.3">
      <c r="A1" s="2" t="s">
        <v>0</v>
      </c>
      <c r="B1" t="s">
        <v>138</v>
      </c>
      <c r="C1" t="s">
        <v>139</v>
      </c>
      <c r="D1" t="s">
        <v>140</v>
      </c>
      <c r="E1" t="s">
        <v>141</v>
      </c>
      <c r="F1" s="2" t="s">
        <v>142</v>
      </c>
      <c r="G1" t="s">
        <v>143</v>
      </c>
      <c r="H1" t="s">
        <v>144</v>
      </c>
    </row>
    <row r="2" spans="1:8" x14ac:dyDescent="0.3">
      <c r="A2" s="2" cm="1">
        <f t="array" ref="A2:A10451">excel_project[Date]</f>
        <v>46041</v>
      </c>
      <c r="B2">
        <f>MONTH(A2)</f>
        <v>1</v>
      </c>
      <c r="C2">
        <f>YEAR(A2)</f>
        <v>2026</v>
      </c>
      <c r="D2">
        <f>WEEKDAY(A2, 2)</f>
        <v>1</v>
      </c>
      <c r="E2" t="str">
        <f>TEXT(A2, "dddd")</f>
        <v>Monday</v>
      </c>
      <c r="F2" s="2">
        <f>EOMONTH(A2, 0)</f>
        <v>46053</v>
      </c>
      <c r="G2">
        <f>DATEDIF($A$2, A2, "D")</f>
        <v>0</v>
      </c>
      <c r="H2" t="str">
        <f>IF(WEEKDAY(A2,2)&gt;=6,"Weekend","Weekday")</f>
        <v>Weekday</v>
      </c>
    </row>
    <row r="3" spans="1:8" x14ac:dyDescent="0.3">
      <c r="A3" s="2">
        <v>46042</v>
      </c>
      <c r="B3">
        <f t="shared" ref="B3:B66" si="0">MONTH(A3)</f>
        <v>1</v>
      </c>
      <c r="C3">
        <f t="shared" ref="C3:C66" si="1">YEAR(A3)</f>
        <v>2026</v>
      </c>
      <c r="D3">
        <f t="shared" ref="D3:D66" si="2">WEEKDAY(A3, 2)</f>
        <v>2</v>
      </c>
      <c r="E3" t="str">
        <f t="shared" ref="E3:E66" si="3">TEXT(A3, "dddd")</f>
        <v>Tuesday</v>
      </c>
      <c r="F3" s="2">
        <f t="shared" ref="F3:F66" si="4">EOMONTH(A3, 0)</f>
        <v>46053</v>
      </c>
      <c r="G3">
        <f t="shared" ref="G3:G66" si="5">DATEDIF($A$2, A3, "D")</f>
        <v>1</v>
      </c>
      <c r="H3" t="str">
        <f t="shared" ref="H3:H66" si="6">IF(WEEKDAY(A3,2)&gt;=6,"Weekend","Weekday")</f>
        <v>Weekday</v>
      </c>
    </row>
    <row r="4" spans="1:8" x14ac:dyDescent="0.3">
      <c r="A4" s="2">
        <v>46043</v>
      </c>
      <c r="B4">
        <f t="shared" si="0"/>
        <v>1</v>
      </c>
      <c r="C4">
        <f t="shared" si="1"/>
        <v>2026</v>
      </c>
      <c r="D4">
        <f t="shared" si="2"/>
        <v>3</v>
      </c>
      <c r="E4" t="str">
        <f t="shared" si="3"/>
        <v>Wednesday</v>
      </c>
      <c r="F4" s="2">
        <f t="shared" si="4"/>
        <v>46053</v>
      </c>
      <c r="G4">
        <f t="shared" si="5"/>
        <v>2</v>
      </c>
      <c r="H4" t="str">
        <f t="shared" si="6"/>
        <v>Weekday</v>
      </c>
    </row>
    <row r="5" spans="1:8" x14ac:dyDescent="0.3">
      <c r="A5" s="2">
        <v>46044</v>
      </c>
      <c r="B5">
        <f t="shared" si="0"/>
        <v>1</v>
      </c>
      <c r="C5">
        <f t="shared" si="1"/>
        <v>2026</v>
      </c>
      <c r="D5">
        <f t="shared" si="2"/>
        <v>4</v>
      </c>
      <c r="E5" t="str">
        <f t="shared" si="3"/>
        <v>Thursday</v>
      </c>
      <c r="F5" s="2">
        <f t="shared" si="4"/>
        <v>46053</v>
      </c>
      <c r="G5">
        <f t="shared" si="5"/>
        <v>3</v>
      </c>
      <c r="H5" t="str">
        <f t="shared" si="6"/>
        <v>Weekday</v>
      </c>
    </row>
    <row r="6" spans="1:8" x14ac:dyDescent="0.3">
      <c r="A6" s="2">
        <v>46045</v>
      </c>
      <c r="B6">
        <f t="shared" si="0"/>
        <v>1</v>
      </c>
      <c r="C6">
        <f t="shared" si="1"/>
        <v>2026</v>
      </c>
      <c r="D6">
        <f t="shared" si="2"/>
        <v>5</v>
      </c>
      <c r="E6" t="str">
        <f t="shared" si="3"/>
        <v>Friday</v>
      </c>
      <c r="F6" s="2">
        <f t="shared" si="4"/>
        <v>46053</v>
      </c>
      <c r="G6">
        <f t="shared" si="5"/>
        <v>4</v>
      </c>
      <c r="H6" t="str">
        <f t="shared" si="6"/>
        <v>Weekday</v>
      </c>
    </row>
    <row r="7" spans="1:8" x14ac:dyDescent="0.3">
      <c r="A7" s="2">
        <v>46046</v>
      </c>
      <c r="B7">
        <f t="shared" si="0"/>
        <v>1</v>
      </c>
      <c r="C7">
        <f t="shared" si="1"/>
        <v>2026</v>
      </c>
      <c r="D7">
        <f t="shared" si="2"/>
        <v>6</v>
      </c>
      <c r="E7" t="str">
        <f t="shared" si="3"/>
        <v>Saturday</v>
      </c>
      <c r="F7" s="2">
        <f t="shared" si="4"/>
        <v>46053</v>
      </c>
      <c r="G7">
        <f t="shared" si="5"/>
        <v>5</v>
      </c>
      <c r="H7" t="str">
        <f t="shared" si="6"/>
        <v>Weekend</v>
      </c>
    </row>
    <row r="8" spans="1:8" x14ac:dyDescent="0.3">
      <c r="A8" s="2">
        <v>46047</v>
      </c>
      <c r="B8">
        <f t="shared" si="0"/>
        <v>1</v>
      </c>
      <c r="C8">
        <f t="shared" si="1"/>
        <v>2026</v>
      </c>
      <c r="D8">
        <f t="shared" si="2"/>
        <v>7</v>
      </c>
      <c r="E8" t="str">
        <f t="shared" si="3"/>
        <v>Sunday</v>
      </c>
      <c r="F8" s="2">
        <f t="shared" si="4"/>
        <v>46053</v>
      </c>
      <c r="G8">
        <f t="shared" si="5"/>
        <v>6</v>
      </c>
      <c r="H8" t="str">
        <f t="shared" si="6"/>
        <v>Weekend</v>
      </c>
    </row>
    <row r="9" spans="1:8" x14ac:dyDescent="0.3">
      <c r="A9" s="2">
        <v>46048</v>
      </c>
      <c r="B9">
        <f t="shared" si="0"/>
        <v>1</v>
      </c>
      <c r="C9">
        <f t="shared" si="1"/>
        <v>2026</v>
      </c>
      <c r="D9">
        <f t="shared" si="2"/>
        <v>1</v>
      </c>
      <c r="E9" t="str">
        <f t="shared" si="3"/>
        <v>Monday</v>
      </c>
      <c r="F9" s="2">
        <f t="shared" si="4"/>
        <v>46053</v>
      </c>
      <c r="G9">
        <f t="shared" si="5"/>
        <v>7</v>
      </c>
      <c r="H9" t="str">
        <f t="shared" si="6"/>
        <v>Weekday</v>
      </c>
    </row>
    <row r="10" spans="1:8" x14ac:dyDescent="0.3">
      <c r="A10" s="2">
        <v>46049</v>
      </c>
      <c r="B10">
        <f t="shared" si="0"/>
        <v>1</v>
      </c>
      <c r="C10">
        <f t="shared" si="1"/>
        <v>2026</v>
      </c>
      <c r="D10">
        <f t="shared" si="2"/>
        <v>2</v>
      </c>
      <c r="E10" t="str">
        <f t="shared" si="3"/>
        <v>Tuesday</v>
      </c>
      <c r="F10" s="2">
        <f t="shared" si="4"/>
        <v>46053</v>
      </c>
      <c r="G10">
        <f t="shared" si="5"/>
        <v>8</v>
      </c>
      <c r="H10" t="str">
        <f t="shared" si="6"/>
        <v>Weekday</v>
      </c>
    </row>
    <row r="11" spans="1:8" x14ac:dyDescent="0.3">
      <c r="A11" s="2">
        <v>46050</v>
      </c>
      <c r="B11">
        <f t="shared" si="0"/>
        <v>1</v>
      </c>
      <c r="C11">
        <f t="shared" si="1"/>
        <v>2026</v>
      </c>
      <c r="D11">
        <f t="shared" si="2"/>
        <v>3</v>
      </c>
      <c r="E11" t="str">
        <f t="shared" si="3"/>
        <v>Wednesday</v>
      </c>
      <c r="F11" s="2">
        <f t="shared" si="4"/>
        <v>46053</v>
      </c>
      <c r="G11">
        <f t="shared" si="5"/>
        <v>9</v>
      </c>
      <c r="H11" t="str">
        <f t="shared" si="6"/>
        <v>Weekday</v>
      </c>
    </row>
    <row r="12" spans="1:8" x14ac:dyDescent="0.3">
      <c r="A12" s="2">
        <v>46051</v>
      </c>
      <c r="B12">
        <f t="shared" si="0"/>
        <v>1</v>
      </c>
      <c r="C12">
        <f t="shared" si="1"/>
        <v>2026</v>
      </c>
      <c r="D12">
        <f t="shared" si="2"/>
        <v>4</v>
      </c>
      <c r="E12" t="str">
        <f t="shared" si="3"/>
        <v>Thursday</v>
      </c>
      <c r="F12" s="2">
        <f t="shared" si="4"/>
        <v>46053</v>
      </c>
      <c r="G12">
        <f t="shared" si="5"/>
        <v>10</v>
      </c>
      <c r="H12" t="str">
        <f t="shared" si="6"/>
        <v>Weekday</v>
      </c>
    </row>
    <row r="13" spans="1:8" x14ac:dyDescent="0.3">
      <c r="A13" s="2">
        <v>46052</v>
      </c>
      <c r="B13">
        <f t="shared" si="0"/>
        <v>1</v>
      </c>
      <c r="C13">
        <f t="shared" si="1"/>
        <v>2026</v>
      </c>
      <c r="D13">
        <f t="shared" si="2"/>
        <v>5</v>
      </c>
      <c r="E13" t="str">
        <f t="shared" si="3"/>
        <v>Friday</v>
      </c>
      <c r="F13" s="2">
        <f t="shared" si="4"/>
        <v>46053</v>
      </c>
      <c r="G13">
        <f t="shared" si="5"/>
        <v>11</v>
      </c>
      <c r="H13" t="str">
        <f t="shared" si="6"/>
        <v>Weekday</v>
      </c>
    </row>
    <row r="14" spans="1:8" x14ac:dyDescent="0.3">
      <c r="A14" s="2">
        <v>46053</v>
      </c>
      <c r="B14">
        <f t="shared" si="0"/>
        <v>1</v>
      </c>
      <c r="C14">
        <f t="shared" si="1"/>
        <v>2026</v>
      </c>
      <c r="D14">
        <f t="shared" si="2"/>
        <v>6</v>
      </c>
      <c r="E14" t="str">
        <f t="shared" si="3"/>
        <v>Saturday</v>
      </c>
      <c r="F14" s="2">
        <f t="shared" si="4"/>
        <v>46053</v>
      </c>
      <c r="G14">
        <f t="shared" si="5"/>
        <v>12</v>
      </c>
      <c r="H14" t="str">
        <f t="shared" si="6"/>
        <v>Weekend</v>
      </c>
    </row>
    <row r="15" spans="1:8" x14ac:dyDescent="0.3">
      <c r="A15" s="2">
        <v>46054</v>
      </c>
      <c r="B15">
        <f t="shared" si="0"/>
        <v>2</v>
      </c>
      <c r="C15">
        <f t="shared" si="1"/>
        <v>2026</v>
      </c>
      <c r="D15">
        <f t="shared" si="2"/>
        <v>7</v>
      </c>
      <c r="E15" t="str">
        <f t="shared" si="3"/>
        <v>Sunday</v>
      </c>
      <c r="F15" s="2">
        <f t="shared" si="4"/>
        <v>46081</v>
      </c>
      <c r="G15">
        <f t="shared" si="5"/>
        <v>13</v>
      </c>
      <c r="H15" t="str">
        <f t="shared" si="6"/>
        <v>Weekend</v>
      </c>
    </row>
    <row r="16" spans="1:8" x14ac:dyDescent="0.3">
      <c r="A16" s="2">
        <v>46055</v>
      </c>
      <c r="B16">
        <f t="shared" si="0"/>
        <v>2</v>
      </c>
      <c r="C16">
        <f t="shared" si="1"/>
        <v>2026</v>
      </c>
      <c r="D16">
        <f t="shared" si="2"/>
        <v>1</v>
      </c>
      <c r="E16" t="str">
        <f t="shared" si="3"/>
        <v>Monday</v>
      </c>
      <c r="F16" s="2">
        <f t="shared" si="4"/>
        <v>46081</v>
      </c>
      <c r="G16">
        <f t="shared" si="5"/>
        <v>14</v>
      </c>
      <c r="H16" t="str">
        <f t="shared" si="6"/>
        <v>Weekday</v>
      </c>
    </row>
    <row r="17" spans="1:8" x14ac:dyDescent="0.3">
      <c r="A17" s="2">
        <v>46056</v>
      </c>
      <c r="B17">
        <f t="shared" si="0"/>
        <v>2</v>
      </c>
      <c r="C17">
        <f t="shared" si="1"/>
        <v>2026</v>
      </c>
      <c r="D17">
        <f t="shared" si="2"/>
        <v>2</v>
      </c>
      <c r="E17" t="str">
        <f t="shared" si="3"/>
        <v>Tuesday</v>
      </c>
      <c r="F17" s="2">
        <f t="shared" si="4"/>
        <v>46081</v>
      </c>
      <c r="G17">
        <f t="shared" si="5"/>
        <v>15</v>
      </c>
      <c r="H17" t="str">
        <f t="shared" si="6"/>
        <v>Weekday</v>
      </c>
    </row>
    <row r="18" spans="1:8" x14ac:dyDescent="0.3">
      <c r="A18" s="2">
        <v>46057</v>
      </c>
      <c r="B18">
        <f t="shared" si="0"/>
        <v>2</v>
      </c>
      <c r="C18">
        <f t="shared" si="1"/>
        <v>2026</v>
      </c>
      <c r="D18">
        <f t="shared" si="2"/>
        <v>3</v>
      </c>
      <c r="E18" t="str">
        <f t="shared" si="3"/>
        <v>Wednesday</v>
      </c>
      <c r="F18" s="2">
        <f t="shared" si="4"/>
        <v>46081</v>
      </c>
      <c r="G18">
        <f t="shared" si="5"/>
        <v>16</v>
      </c>
      <c r="H18" t="str">
        <f t="shared" si="6"/>
        <v>Weekday</v>
      </c>
    </row>
    <row r="19" spans="1:8" x14ac:dyDescent="0.3">
      <c r="A19" s="2">
        <v>46058</v>
      </c>
      <c r="B19">
        <f t="shared" si="0"/>
        <v>2</v>
      </c>
      <c r="C19">
        <f t="shared" si="1"/>
        <v>2026</v>
      </c>
      <c r="D19">
        <f t="shared" si="2"/>
        <v>4</v>
      </c>
      <c r="E19" t="str">
        <f t="shared" si="3"/>
        <v>Thursday</v>
      </c>
      <c r="F19" s="2">
        <f t="shared" si="4"/>
        <v>46081</v>
      </c>
      <c r="G19">
        <f t="shared" si="5"/>
        <v>17</v>
      </c>
      <c r="H19" t="str">
        <f t="shared" si="6"/>
        <v>Weekday</v>
      </c>
    </row>
    <row r="20" spans="1:8" x14ac:dyDescent="0.3">
      <c r="A20" s="2">
        <v>46059</v>
      </c>
      <c r="B20">
        <f t="shared" si="0"/>
        <v>2</v>
      </c>
      <c r="C20">
        <f t="shared" si="1"/>
        <v>2026</v>
      </c>
      <c r="D20">
        <f t="shared" si="2"/>
        <v>5</v>
      </c>
      <c r="E20" t="str">
        <f t="shared" si="3"/>
        <v>Friday</v>
      </c>
      <c r="F20" s="2">
        <f t="shared" si="4"/>
        <v>46081</v>
      </c>
      <c r="G20">
        <f t="shared" si="5"/>
        <v>18</v>
      </c>
      <c r="H20" t="str">
        <f t="shared" si="6"/>
        <v>Weekday</v>
      </c>
    </row>
    <row r="21" spans="1:8" x14ac:dyDescent="0.3">
      <c r="A21" s="2">
        <v>46060</v>
      </c>
      <c r="B21">
        <f t="shared" si="0"/>
        <v>2</v>
      </c>
      <c r="C21">
        <f t="shared" si="1"/>
        <v>2026</v>
      </c>
      <c r="D21">
        <f t="shared" si="2"/>
        <v>6</v>
      </c>
      <c r="E21" t="str">
        <f t="shared" si="3"/>
        <v>Saturday</v>
      </c>
      <c r="F21" s="2">
        <f t="shared" si="4"/>
        <v>46081</v>
      </c>
      <c r="G21">
        <f t="shared" si="5"/>
        <v>19</v>
      </c>
      <c r="H21" t="str">
        <f t="shared" si="6"/>
        <v>Weekend</v>
      </c>
    </row>
    <row r="22" spans="1:8" x14ac:dyDescent="0.3">
      <c r="A22" s="2">
        <v>46061</v>
      </c>
      <c r="B22">
        <f t="shared" si="0"/>
        <v>2</v>
      </c>
      <c r="C22">
        <f t="shared" si="1"/>
        <v>2026</v>
      </c>
      <c r="D22">
        <f t="shared" si="2"/>
        <v>7</v>
      </c>
      <c r="E22" t="str">
        <f t="shared" si="3"/>
        <v>Sunday</v>
      </c>
      <c r="F22" s="2">
        <f t="shared" si="4"/>
        <v>46081</v>
      </c>
      <c r="G22">
        <f t="shared" si="5"/>
        <v>20</v>
      </c>
      <c r="H22" t="str">
        <f t="shared" si="6"/>
        <v>Weekend</v>
      </c>
    </row>
    <row r="23" spans="1:8" x14ac:dyDescent="0.3">
      <c r="A23" s="2">
        <v>46062</v>
      </c>
      <c r="B23">
        <f t="shared" si="0"/>
        <v>2</v>
      </c>
      <c r="C23">
        <f t="shared" si="1"/>
        <v>2026</v>
      </c>
      <c r="D23">
        <f t="shared" si="2"/>
        <v>1</v>
      </c>
      <c r="E23" t="str">
        <f t="shared" si="3"/>
        <v>Monday</v>
      </c>
      <c r="F23" s="2">
        <f t="shared" si="4"/>
        <v>46081</v>
      </c>
      <c r="G23">
        <f t="shared" si="5"/>
        <v>21</v>
      </c>
      <c r="H23" t="str">
        <f t="shared" si="6"/>
        <v>Weekday</v>
      </c>
    </row>
    <row r="24" spans="1:8" x14ac:dyDescent="0.3">
      <c r="A24" s="2">
        <v>46063</v>
      </c>
      <c r="B24">
        <f t="shared" si="0"/>
        <v>2</v>
      </c>
      <c r="C24">
        <f t="shared" si="1"/>
        <v>2026</v>
      </c>
      <c r="D24">
        <f t="shared" si="2"/>
        <v>2</v>
      </c>
      <c r="E24" t="str">
        <f t="shared" si="3"/>
        <v>Tuesday</v>
      </c>
      <c r="F24" s="2">
        <f t="shared" si="4"/>
        <v>46081</v>
      </c>
      <c r="G24">
        <f t="shared" si="5"/>
        <v>22</v>
      </c>
      <c r="H24" t="str">
        <f t="shared" si="6"/>
        <v>Weekday</v>
      </c>
    </row>
    <row r="25" spans="1:8" x14ac:dyDescent="0.3">
      <c r="A25" s="2">
        <v>46064</v>
      </c>
      <c r="B25">
        <f t="shared" si="0"/>
        <v>2</v>
      </c>
      <c r="C25">
        <f t="shared" si="1"/>
        <v>2026</v>
      </c>
      <c r="D25">
        <f t="shared" si="2"/>
        <v>3</v>
      </c>
      <c r="E25" t="str">
        <f t="shared" si="3"/>
        <v>Wednesday</v>
      </c>
      <c r="F25" s="2">
        <f t="shared" si="4"/>
        <v>46081</v>
      </c>
      <c r="G25">
        <f t="shared" si="5"/>
        <v>23</v>
      </c>
      <c r="H25" t="str">
        <f t="shared" si="6"/>
        <v>Weekday</v>
      </c>
    </row>
    <row r="26" spans="1:8" x14ac:dyDescent="0.3">
      <c r="A26" s="2">
        <v>46065</v>
      </c>
      <c r="B26">
        <f t="shared" si="0"/>
        <v>2</v>
      </c>
      <c r="C26">
        <f t="shared" si="1"/>
        <v>2026</v>
      </c>
      <c r="D26">
        <f t="shared" si="2"/>
        <v>4</v>
      </c>
      <c r="E26" t="str">
        <f t="shared" si="3"/>
        <v>Thursday</v>
      </c>
      <c r="F26" s="2">
        <f t="shared" si="4"/>
        <v>46081</v>
      </c>
      <c r="G26">
        <f t="shared" si="5"/>
        <v>24</v>
      </c>
      <c r="H26" t="str">
        <f t="shared" si="6"/>
        <v>Weekday</v>
      </c>
    </row>
    <row r="27" spans="1:8" x14ac:dyDescent="0.3">
      <c r="A27" s="2">
        <v>46066</v>
      </c>
      <c r="B27">
        <f t="shared" si="0"/>
        <v>2</v>
      </c>
      <c r="C27">
        <f t="shared" si="1"/>
        <v>2026</v>
      </c>
      <c r="D27">
        <f t="shared" si="2"/>
        <v>5</v>
      </c>
      <c r="E27" t="str">
        <f t="shared" si="3"/>
        <v>Friday</v>
      </c>
      <c r="F27" s="2">
        <f t="shared" si="4"/>
        <v>46081</v>
      </c>
      <c r="G27">
        <f t="shared" si="5"/>
        <v>25</v>
      </c>
      <c r="H27" t="str">
        <f t="shared" si="6"/>
        <v>Weekday</v>
      </c>
    </row>
    <row r="28" spans="1:8" x14ac:dyDescent="0.3">
      <c r="A28" s="2">
        <v>46067</v>
      </c>
      <c r="B28">
        <f t="shared" si="0"/>
        <v>2</v>
      </c>
      <c r="C28">
        <f t="shared" si="1"/>
        <v>2026</v>
      </c>
      <c r="D28">
        <f t="shared" si="2"/>
        <v>6</v>
      </c>
      <c r="E28" t="str">
        <f t="shared" si="3"/>
        <v>Saturday</v>
      </c>
      <c r="F28" s="2">
        <f t="shared" si="4"/>
        <v>46081</v>
      </c>
      <c r="G28">
        <f t="shared" si="5"/>
        <v>26</v>
      </c>
      <c r="H28" t="str">
        <f t="shared" si="6"/>
        <v>Weekend</v>
      </c>
    </row>
    <row r="29" spans="1:8" x14ac:dyDescent="0.3">
      <c r="A29" s="2">
        <v>46068</v>
      </c>
      <c r="B29">
        <f t="shared" si="0"/>
        <v>2</v>
      </c>
      <c r="C29">
        <f t="shared" si="1"/>
        <v>2026</v>
      </c>
      <c r="D29">
        <f t="shared" si="2"/>
        <v>7</v>
      </c>
      <c r="E29" t="str">
        <f t="shared" si="3"/>
        <v>Sunday</v>
      </c>
      <c r="F29" s="2">
        <f t="shared" si="4"/>
        <v>46081</v>
      </c>
      <c r="G29">
        <f t="shared" si="5"/>
        <v>27</v>
      </c>
      <c r="H29" t="str">
        <f t="shared" si="6"/>
        <v>Weekend</v>
      </c>
    </row>
    <row r="30" spans="1:8" x14ac:dyDescent="0.3">
      <c r="A30" s="2">
        <v>46069</v>
      </c>
      <c r="B30">
        <f t="shared" si="0"/>
        <v>2</v>
      </c>
      <c r="C30">
        <f t="shared" si="1"/>
        <v>2026</v>
      </c>
      <c r="D30">
        <f t="shared" si="2"/>
        <v>1</v>
      </c>
      <c r="E30" t="str">
        <f t="shared" si="3"/>
        <v>Monday</v>
      </c>
      <c r="F30" s="2">
        <f t="shared" si="4"/>
        <v>46081</v>
      </c>
      <c r="G30">
        <f t="shared" si="5"/>
        <v>28</v>
      </c>
      <c r="H30" t="str">
        <f t="shared" si="6"/>
        <v>Weekday</v>
      </c>
    </row>
    <row r="31" spans="1:8" x14ac:dyDescent="0.3">
      <c r="A31" s="2">
        <v>46070</v>
      </c>
      <c r="B31">
        <f t="shared" si="0"/>
        <v>2</v>
      </c>
      <c r="C31">
        <f t="shared" si="1"/>
        <v>2026</v>
      </c>
      <c r="D31">
        <f t="shared" si="2"/>
        <v>2</v>
      </c>
      <c r="E31" t="str">
        <f t="shared" si="3"/>
        <v>Tuesday</v>
      </c>
      <c r="F31" s="2">
        <f t="shared" si="4"/>
        <v>46081</v>
      </c>
      <c r="G31">
        <f t="shared" si="5"/>
        <v>29</v>
      </c>
      <c r="H31" t="str">
        <f t="shared" si="6"/>
        <v>Weekday</v>
      </c>
    </row>
    <row r="32" spans="1:8" x14ac:dyDescent="0.3">
      <c r="A32" s="2">
        <v>46071</v>
      </c>
      <c r="B32">
        <f t="shared" si="0"/>
        <v>2</v>
      </c>
      <c r="C32">
        <f t="shared" si="1"/>
        <v>2026</v>
      </c>
      <c r="D32">
        <f t="shared" si="2"/>
        <v>3</v>
      </c>
      <c r="E32" t="str">
        <f t="shared" si="3"/>
        <v>Wednesday</v>
      </c>
      <c r="F32" s="2">
        <f t="shared" si="4"/>
        <v>46081</v>
      </c>
      <c r="G32">
        <f t="shared" si="5"/>
        <v>30</v>
      </c>
      <c r="H32" t="str">
        <f t="shared" si="6"/>
        <v>Weekday</v>
      </c>
    </row>
    <row r="33" spans="1:8" x14ac:dyDescent="0.3">
      <c r="A33" s="2">
        <v>46072</v>
      </c>
      <c r="B33">
        <f t="shared" si="0"/>
        <v>2</v>
      </c>
      <c r="C33">
        <f t="shared" si="1"/>
        <v>2026</v>
      </c>
      <c r="D33">
        <f t="shared" si="2"/>
        <v>4</v>
      </c>
      <c r="E33" t="str">
        <f t="shared" si="3"/>
        <v>Thursday</v>
      </c>
      <c r="F33" s="2">
        <f t="shared" si="4"/>
        <v>46081</v>
      </c>
      <c r="G33">
        <f t="shared" si="5"/>
        <v>31</v>
      </c>
      <c r="H33" t="str">
        <f t="shared" si="6"/>
        <v>Weekday</v>
      </c>
    </row>
    <row r="34" spans="1:8" x14ac:dyDescent="0.3">
      <c r="A34" s="2">
        <v>46073</v>
      </c>
      <c r="B34">
        <f t="shared" si="0"/>
        <v>2</v>
      </c>
      <c r="C34">
        <f t="shared" si="1"/>
        <v>2026</v>
      </c>
      <c r="D34">
        <f t="shared" si="2"/>
        <v>5</v>
      </c>
      <c r="E34" t="str">
        <f t="shared" si="3"/>
        <v>Friday</v>
      </c>
      <c r="F34" s="2">
        <f t="shared" si="4"/>
        <v>46081</v>
      </c>
      <c r="G34">
        <f t="shared" si="5"/>
        <v>32</v>
      </c>
      <c r="H34" t="str">
        <f t="shared" si="6"/>
        <v>Weekday</v>
      </c>
    </row>
    <row r="35" spans="1:8" x14ac:dyDescent="0.3">
      <c r="A35" s="2">
        <v>46074</v>
      </c>
      <c r="B35">
        <f t="shared" si="0"/>
        <v>2</v>
      </c>
      <c r="C35">
        <f t="shared" si="1"/>
        <v>2026</v>
      </c>
      <c r="D35">
        <f t="shared" si="2"/>
        <v>6</v>
      </c>
      <c r="E35" t="str">
        <f t="shared" si="3"/>
        <v>Saturday</v>
      </c>
      <c r="F35" s="2">
        <f t="shared" si="4"/>
        <v>46081</v>
      </c>
      <c r="G35">
        <f t="shared" si="5"/>
        <v>33</v>
      </c>
      <c r="H35" t="str">
        <f t="shared" si="6"/>
        <v>Weekend</v>
      </c>
    </row>
    <row r="36" spans="1:8" x14ac:dyDescent="0.3">
      <c r="A36" s="2">
        <v>46075</v>
      </c>
      <c r="B36">
        <f t="shared" si="0"/>
        <v>2</v>
      </c>
      <c r="C36">
        <f t="shared" si="1"/>
        <v>2026</v>
      </c>
      <c r="D36">
        <f t="shared" si="2"/>
        <v>7</v>
      </c>
      <c r="E36" t="str">
        <f t="shared" si="3"/>
        <v>Sunday</v>
      </c>
      <c r="F36" s="2">
        <f t="shared" si="4"/>
        <v>46081</v>
      </c>
      <c r="G36">
        <f t="shared" si="5"/>
        <v>34</v>
      </c>
      <c r="H36" t="str">
        <f t="shared" si="6"/>
        <v>Weekend</v>
      </c>
    </row>
    <row r="37" spans="1:8" x14ac:dyDescent="0.3">
      <c r="A37" s="2">
        <v>46076</v>
      </c>
      <c r="B37">
        <f t="shared" si="0"/>
        <v>2</v>
      </c>
      <c r="C37">
        <f t="shared" si="1"/>
        <v>2026</v>
      </c>
      <c r="D37">
        <f t="shared" si="2"/>
        <v>1</v>
      </c>
      <c r="E37" t="str">
        <f t="shared" si="3"/>
        <v>Monday</v>
      </c>
      <c r="F37" s="2">
        <f t="shared" si="4"/>
        <v>46081</v>
      </c>
      <c r="G37">
        <f t="shared" si="5"/>
        <v>35</v>
      </c>
      <c r="H37" t="str">
        <f t="shared" si="6"/>
        <v>Weekday</v>
      </c>
    </row>
    <row r="38" spans="1:8" x14ac:dyDescent="0.3">
      <c r="A38" s="2">
        <v>46077</v>
      </c>
      <c r="B38">
        <f t="shared" si="0"/>
        <v>2</v>
      </c>
      <c r="C38">
        <f t="shared" si="1"/>
        <v>2026</v>
      </c>
      <c r="D38">
        <f t="shared" si="2"/>
        <v>2</v>
      </c>
      <c r="E38" t="str">
        <f t="shared" si="3"/>
        <v>Tuesday</v>
      </c>
      <c r="F38" s="2">
        <f t="shared" si="4"/>
        <v>46081</v>
      </c>
      <c r="G38">
        <f t="shared" si="5"/>
        <v>36</v>
      </c>
      <c r="H38" t="str">
        <f t="shared" si="6"/>
        <v>Weekday</v>
      </c>
    </row>
    <row r="39" spans="1:8" x14ac:dyDescent="0.3">
      <c r="A39" s="2">
        <v>46078</v>
      </c>
      <c r="B39">
        <f t="shared" si="0"/>
        <v>2</v>
      </c>
      <c r="C39">
        <f t="shared" si="1"/>
        <v>2026</v>
      </c>
      <c r="D39">
        <f t="shared" si="2"/>
        <v>3</v>
      </c>
      <c r="E39" t="str">
        <f t="shared" si="3"/>
        <v>Wednesday</v>
      </c>
      <c r="F39" s="2">
        <f t="shared" si="4"/>
        <v>46081</v>
      </c>
      <c r="G39">
        <f t="shared" si="5"/>
        <v>37</v>
      </c>
      <c r="H39" t="str">
        <f t="shared" si="6"/>
        <v>Weekday</v>
      </c>
    </row>
    <row r="40" spans="1:8" x14ac:dyDescent="0.3">
      <c r="A40" s="2">
        <v>46079</v>
      </c>
      <c r="B40">
        <f t="shared" si="0"/>
        <v>2</v>
      </c>
      <c r="C40">
        <f t="shared" si="1"/>
        <v>2026</v>
      </c>
      <c r="D40">
        <f t="shared" si="2"/>
        <v>4</v>
      </c>
      <c r="E40" t="str">
        <f t="shared" si="3"/>
        <v>Thursday</v>
      </c>
      <c r="F40" s="2">
        <f t="shared" si="4"/>
        <v>46081</v>
      </c>
      <c r="G40">
        <f t="shared" si="5"/>
        <v>38</v>
      </c>
      <c r="H40" t="str">
        <f t="shared" si="6"/>
        <v>Weekday</v>
      </c>
    </row>
    <row r="41" spans="1:8" x14ac:dyDescent="0.3">
      <c r="A41" s="2">
        <v>46080</v>
      </c>
      <c r="B41">
        <f t="shared" si="0"/>
        <v>2</v>
      </c>
      <c r="C41">
        <f t="shared" si="1"/>
        <v>2026</v>
      </c>
      <c r="D41">
        <f t="shared" si="2"/>
        <v>5</v>
      </c>
      <c r="E41" t="str">
        <f t="shared" si="3"/>
        <v>Friday</v>
      </c>
      <c r="F41" s="2">
        <f t="shared" si="4"/>
        <v>46081</v>
      </c>
      <c r="G41">
        <f t="shared" si="5"/>
        <v>39</v>
      </c>
      <c r="H41" t="str">
        <f t="shared" si="6"/>
        <v>Weekday</v>
      </c>
    </row>
    <row r="42" spans="1:8" x14ac:dyDescent="0.3">
      <c r="A42" s="2">
        <v>46081</v>
      </c>
      <c r="B42">
        <f t="shared" si="0"/>
        <v>2</v>
      </c>
      <c r="C42">
        <f t="shared" si="1"/>
        <v>2026</v>
      </c>
      <c r="D42">
        <f t="shared" si="2"/>
        <v>6</v>
      </c>
      <c r="E42" t="str">
        <f t="shared" si="3"/>
        <v>Saturday</v>
      </c>
      <c r="F42" s="2">
        <f t="shared" si="4"/>
        <v>46081</v>
      </c>
      <c r="G42">
        <f t="shared" si="5"/>
        <v>40</v>
      </c>
      <c r="H42" t="str">
        <f t="shared" si="6"/>
        <v>Weekend</v>
      </c>
    </row>
    <row r="43" spans="1:8" x14ac:dyDescent="0.3">
      <c r="A43" s="2">
        <v>46082</v>
      </c>
      <c r="B43">
        <f t="shared" si="0"/>
        <v>3</v>
      </c>
      <c r="C43">
        <f t="shared" si="1"/>
        <v>2026</v>
      </c>
      <c r="D43">
        <f t="shared" si="2"/>
        <v>7</v>
      </c>
      <c r="E43" t="str">
        <f t="shared" si="3"/>
        <v>Sunday</v>
      </c>
      <c r="F43" s="2">
        <f t="shared" si="4"/>
        <v>46112</v>
      </c>
      <c r="G43">
        <f t="shared" si="5"/>
        <v>41</v>
      </c>
      <c r="H43" t="str">
        <f t="shared" si="6"/>
        <v>Weekend</v>
      </c>
    </row>
    <row r="44" spans="1:8" x14ac:dyDescent="0.3">
      <c r="A44" s="2">
        <v>46083</v>
      </c>
      <c r="B44">
        <f t="shared" si="0"/>
        <v>3</v>
      </c>
      <c r="C44">
        <f t="shared" si="1"/>
        <v>2026</v>
      </c>
      <c r="D44">
        <f t="shared" si="2"/>
        <v>1</v>
      </c>
      <c r="E44" t="str">
        <f t="shared" si="3"/>
        <v>Monday</v>
      </c>
      <c r="F44" s="2">
        <f t="shared" si="4"/>
        <v>46112</v>
      </c>
      <c r="G44">
        <f t="shared" si="5"/>
        <v>42</v>
      </c>
      <c r="H44" t="str">
        <f t="shared" si="6"/>
        <v>Weekday</v>
      </c>
    </row>
    <row r="45" spans="1:8" x14ac:dyDescent="0.3">
      <c r="A45" s="2">
        <v>46084</v>
      </c>
      <c r="B45">
        <f t="shared" si="0"/>
        <v>3</v>
      </c>
      <c r="C45">
        <f t="shared" si="1"/>
        <v>2026</v>
      </c>
      <c r="D45">
        <f t="shared" si="2"/>
        <v>2</v>
      </c>
      <c r="E45" t="str">
        <f t="shared" si="3"/>
        <v>Tuesday</v>
      </c>
      <c r="F45" s="2">
        <f t="shared" si="4"/>
        <v>46112</v>
      </c>
      <c r="G45">
        <f t="shared" si="5"/>
        <v>43</v>
      </c>
      <c r="H45" t="str">
        <f t="shared" si="6"/>
        <v>Weekday</v>
      </c>
    </row>
    <row r="46" spans="1:8" x14ac:dyDescent="0.3">
      <c r="A46" s="2">
        <v>46085</v>
      </c>
      <c r="B46">
        <f t="shared" si="0"/>
        <v>3</v>
      </c>
      <c r="C46">
        <f t="shared" si="1"/>
        <v>2026</v>
      </c>
      <c r="D46">
        <f t="shared" si="2"/>
        <v>3</v>
      </c>
      <c r="E46" t="str">
        <f t="shared" si="3"/>
        <v>Wednesday</v>
      </c>
      <c r="F46" s="2">
        <f t="shared" si="4"/>
        <v>46112</v>
      </c>
      <c r="G46">
        <f t="shared" si="5"/>
        <v>44</v>
      </c>
      <c r="H46" t="str">
        <f t="shared" si="6"/>
        <v>Weekday</v>
      </c>
    </row>
    <row r="47" spans="1:8" x14ac:dyDescent="0.3">
      <c r="A47" s="2">
        <v>46086</v>
      </c>
      <c r="B47">
        <f t="shared" si="0"/>
        <v>3</v>
      </c>
      <c r="C47">
        <f t="shared" si="1"/>
        <v>2026</v>
      </c>
      <c r="D47">
        <f t="shared" si="2"/>
        <v>4</v>
      </c>
      <c r="E47" t="str">
        <f t="shared" si="3"/>
        <v>Thursday</v>
      </c>
      <c r="F47" s="2">
        <f t="shared" si="4"/>
        <v>46112</v>
      </c>
      <c r="G47">
        <f t="shared" si="5"/>
        <v>45</v>
      </c>
      <c r="H47" t="str">
        <f t="shared" si="6"/>
        <v>Weekday</v>
      </c>
    </row>
    <row r="48" spans="1:8" x14ac:dyDescent="0.3">
      <c r="A48" s="2">
        <v>46087</v>
      </c>
      <c r="B48">
        <f t="shared" si="0"/>
        <v>3</v>
      </c>
      <c r="C48">
        <f t="shared" si="1"/>
        <v>2026</v>
      </c>
      <c r="D48">
        <f t="shared" si="2"/>
        <v>5</v>
      </c>
      <c r="E48" t="str">
        <f t="shared" si="3"/>
        <v>Friday</v>
      </c>
      <c r="F48" s="2">
        <f t="shared" si="4"/>
        <v>46112</v>
      </c>
      <c r="G48">
        <f t="shared" si="5"/>
        <v>46</v>
      </c>
      <c r="H48" t="str">
        <f t="shared" si="6"/>
        <v>Weekday</v>
      </c>
    </row>
    <row r="49" spans="1:8" x14ac:dyDescent="0.3">
      <c r="A49" s="2">
        <v>46088</v>
      </c>
      <c r="B49">
        <f t="shared" si="0"/>
        <v>3</v>
      </c>
      <c r="C49">
        <f t="shared" si="1"/>
        <v>2026</v>
      </c>
      <c r="D49">
        <f t="shared" si="2"/>
        <v>6</v>
      </c>
      <c r="E49" t="str">
        <f t="shared" si="3"/>
        <v>Saturday</v>
      </c>
      <c r="F49" s="2">
        <f t="shared" si="4"/>
        <v>46112</v>
      </c>
      <c r="G49">
        <f t="shared" si="5"/>
        <v>47</v>
      </c>
      <c r="H49" t="str">
        <f t="shared" si="6"/>
        <v>Weekend</v>
      </c>
    </row>
    <row r="50" spans="1:8" x14ac:dyDescent="0.3">
      <c r="A50" s="2">
        <v>46089</v>
      </c>
      <c r="B50">
        <f t="shared" si="0"/>
        <v>3</v>
      </c>
      <c r="C50">
        <f t="shared" si="1"/>
        <v>2026</v>
      </c>
      <c r="D50">
        <f t="shared" si="2"/>
        <v>7</v>
      </c>
      <c r="E50" t="str">
        <f t="shared" si="3"/>
        <v>Sunday</v>
      </c>
      <c r="F50" s="2">
        <f t="shared" si="4"/>
        <v>46112</v>
      </c>
      <c r="G50">
        <f t="shared" si="5"/>
        <v>48</v>
      </c>
      <c r="H50" t="str">
        <f t="shared" si="6"/>
        <v>Weekend</v>
      </c>
    </row>
    <row r="51" spans="1:8" x14ac:dyDescent="0.3">
      <c r="A51" s="2">
        <v>46090</v>
      </c>
      <c r="B51">
        <f t="shared" si="0"/>
        <v>3</v>
      </c>
      <c r="C51">
        <f t="shared" si="1"/>
        <v>2026</v>
      </c>
      <c r="D51">
        <f t="shared" si="2"/>
        <v>1</v>
      </c>
      <c r="E51" t="str">
        <f t="shared" si="3"/>
        <v>Monday</v>
      </c>
      <c r="F51" s="2">
        <f t="shared" si="4"/>
        <v>46112</v>
      </c>
      <c r="G51">
        <f t="shared" si="5"/>
        <v>49</v>
      </c>
      <c r="H51" t="str">
        <f t="shared" si="6"/>
        <v>Weekday</v>
      </c>
    </row>
    <row r="52" spans="1:8" x14ac:dyDescent="0.3">
      <c r="A52" s="2">
        <v>46091</v>
      </c>
      <c r="B52">
        <f t="shared" si="0"/>
        <v>3</v>
      </c>
      <c r="C52">
        <f t="shared" si="1"/>
        <v>2026</v>
      </c>
      <c r="D52">
        <f t="shared" si="2"/>
        <v>2</v>
      </c>
      <c r="E52" t="str">
        <f t="shared" si="3"/>
        <v>Tuesday</v>
      </c>
      <c r="F52" s="2">
        <f t="shared" si="4"/>
        <v>46112</v>
      </c>
      <c r="G52">
        <f t="shared" si="5"/>
        <v>50</v>
      </c>
      <c r="H52" t="str">
        <f t="shared" si="6"/>
        <v>Weekday</v>
      </c>
    </row>
    <row r="53" spans="1:8" x14ac:dyDescent="0.3">
      <c r="A53" s="2">
        <v>46092</v>
      </c>
      <c r="B53">
        <f t="shared" si="0"/>
        <v>3</v>
      </c>
      <c r="C53">
        <f t="shared" si="1"/>
        <v>2026</v>
      </c>
      <c r="D53">
        <f t="shared" si="2"/>
        <v>3</v>
      </c>
      <c r="E53" t="str">
        <f t="shared" si="3"/>
        <v>Wednesday</v>
      </c>
      <c r="F53" s="2">
        <f t="shared" si="4"/>
        <v>46112</v>
      </c>
      <c r="G53">
        <f t="shared" si="5"/>
        <v>51</v>
      </c>
      <c r="H53" t="str">
        <f t="shared" si="6"/>
        <v>Weekday</v>
      </c>
    </row>
    <row r="54" spans="1:8" x14ac:dyDescent="0.3">
      <c r="A54" s="2">
        <v>46093</v>
      </c>
      <c r="B54">
        <f t="shared" si="0"/>
        <v>3</v>
      </c>
      <c r="C54">
        <f t="shared" si="1"/>
        <v>2026</v>
      </c>
      <c r="D54">
        <f t="shared" si="2"/>
        <v>4</v>
      </c>
      <c r="E54" t="str">
        <f t="shared" si="3"/>
        <v>Thursday</v>
      </c>
      <c r="F54" s="2">
        <f t="shared" si="4"/>
        <v>46112</v>
      </c>
      <c r="G54">
        <f t="shared" si="5"/>
        <v>52</v>
      </c>
      <c r="H54" t="str">
        <f t="shared" si="6"/>
        <v>Weekday</v>
      </c>
    </row>
    <row r="55" spans="1:8" x14ac:dyDescent="0.3">
      <c r="A55" s="2">
        <v>46094</v>
      </c>
      <c r="B55">
        <f t="shared" si="0"/>
        <v>3</v>
      </c>
      <c r="C55">
        <f t="shared" si="1"/>
        <v>2026</v>
      </c>
      <c r="D55">
        <f t="shared" si="2"/>
        <v>5</v>
      </c>
      <c r="E55" t="str">
        <f t="shared" si="3"/>
        <v>Friday</v>
      </c>
      <c r="F55" s="2">
        <f t="shared" si="4"/>
        <v>46112</v>
      </c>
      <c r="G55">
        <f t="shared" si="5"/>
        <v>53</v>
      </c>
      <c r="H55" t="str">
        <f t="shared" si="6"/>
        <v>Weekday</v>
      </c>
    </row>
    <row r="56" spans="1:8" x14ac:dyDescent="0.3">
      <c r="A56" s="2">
        <v>46095</v>
      </c>
      <c r="B56">
        <f t="shared" si="0"/>
        <v>3</v>
      </c>
      <c r="C56">
        <f t="shared" si="1"/>
        <v>2026</v>
      </c>
      <c r="D56">
        <f t="shared" si="2"/>
        <v>6</v>
      </c>
      <c r="E56" t="str">
        <f t="shared" si="3"/>
        <v>Saturday</v>
      </c>
      <c r="F56" s="2">
        <f t="shared" si="4"/>
        <v>46112</v>
      </c>
      <c r="G56">
        <f t="shared" si="5"/>
        <v>54</v>
      </c>
      <c r="H56" t="str">
        <f t="shared" si="6"/>
        <v>Weekend</v>
      </c>
    </row>
    <row r="57" spans="1:8" x14ac:dyDescent="0.3">
      <c r="A57" s="2">
        <v>46096</v>
      </c>
      <c r="B57">
        <f t="shared" si="0"/>
        <v>3</v>
      </c>
      <c r="C57">
        <f t="shared" si="1"/>
        <v>2026</v>
      </c>
      <c r="D57">
        <f t="shared" si="2"/>
        <v>7</v>
      </c>
      <c r="E57" t="str">
        <f t="shared" si="3"/>
        <v>Sunday</v>
      </c>
      <c r="F57" s="2">
        <f t="shared" si="4"/>
        <v>46112</v>
      </c>
      <c r="G57">
        <f t="shared" si="5"/>
        <v>55</v>
      </c>
      <c r="H57" t="str">
        <f t="shared" si="6"/>
        <v>Weekend</v>
      </c>
    </row>
    <row r="58" spans="1:8" x14ac:dyDescent="0.3">
      <c r="A58" s="2">
        <v>46097</v>
      </c>
      <c r="B58">
        <f t="shared" si="0"/>
        <v>3</v>
      </c>
      <c r="C58">
        <f t="shared" si="1"/>
        <v>2026</v>
      </c>
      <c r="D58">
        <f t="shared" si="2"/>
        <v>1</v>
      </c>
      <c r="E58" t="str">
        <f t="shared" si="3"/>
        <v>Monday</v>
      </c>
      <c r="F58" s="2">
        <f t="shared" si="4"/>
        <v>46112</v>
      </c>
      <c r="G58">
        <f t="shared" si="5"/>
        <v>56</v>
      </c>
      <c r="H58" t="str">
        <f t="shared" si="6"/>
        <v>Weekday</v>
      </c>
    </row>
    <row r="59" spans="1:8" x14ac:dyDescent="0.3">
      <c r="A59" s="2">
        <v>46098</v>
      </c>
      <c r="B59">
        <f t="shared" si="0"/>
        <v>3</v>
      </c>
      <c r="C59">
        <f t="shared" si="1"/>
        <v>2026</v>
      </c>
      <c r="D59">
        <f t="shared" si="2"/>
        <v>2</v>
      </c>
      <c r="E59" t="str">
        <f t="shared" si="3"/>
        <v>Tuesday</v>
      </c>
      <c r="F59" s="2">
        <f t="shared" si="4"/>
        <v>46112</v>
      </c>
      <c r="G59">
        <f t="shared" si="5"/>
        <v>57</v>
      </c>
      <c r="H59" t="str">
        <f t="shared" si="6"/>
        <v>Weekday</v>
      </c>
    </row>
    <row r="60" spans="1:8" x14ac:dyDescent="0.3">
      <c r="A60" s="2">
        <v>46099</v>
      </c>
      <c r="B60">
        <f t="shared" si="0"/>
        <v>3</v>
      </c>
      <c r="C60">
        <f t="shared" si="1"/>
        <v>2026</v>
      </c>
      <c r="D60">
        <f t="shared" si="2"/>
        <v>3</v>
      </c>
      <c r="E60" t="str">
        <f t="shared" si="3"/>
        <v>Wednesday</v>
      </c>
      <c r="F60" s="2">
        <f t="shared" si="4"/>
        <v>46112</v>
      </c>
      <c r="G60">
        <f t="shared" si="5"/>
        <v>58</v>
      </c>
      <c r="H60" t="str">
        <f t="shared" si="6"/>
        <v>Weekday</v>
      </c>
    </row>
    <row r="61" spans="1:8" x14ac:dyDescent="0.3">
      <c r="A61" s="2">
        <v>46100</v>
      </c>
      <c r="B61">
        <f t="shared" si="0"/>
        <v>3</v>
      </c>
      <c r="C61">
        <f t="shared" si="1"/>
        <v>2026</v>
      </c>
      <c r="D61">
        <f t="shared" si="2"/>
        <v>4</v>
      </c>
      <c r="E61" t="str">
        <f t="shared" si="3"/>
        <v>Thursday</v>
      </c>
      <c r="F61" s="2">
        <f t="shared" si="4"/>
        <v>46112</v>
      </c>
      <c r="G61">
        <f t="shared" si="5"/>
        <v>59</v>
      </c>
      <c r="H61" t="str">
        <f t="shared" si="6"/>
        <v>Weekday</v>
      </c>
    </row>
    <row r="62" spans="1:8" x14ac:dyDescent="0.3">
      <c r="A62" s="2">
        <v>46101</v>
      </c>
      <c r="B62">
        <f t="shared" si="0"/>
        <v>3</v>
      </c>
      <c r="C62">
        <f t="shared" si="1"/>
        <v>2026</v>
      </c>
      <c r="D62">
        <f t="shared" si="2"/>
        <v>5</v>
      </c>
      <c r="E62" t="str">
        <f t="shared" si="3"/>
        <v>Friday</v>
      </c>
      <c r="F62" s="2">
        <f t="shared" si="4"/>
        <v>46112</v>
      </c>
      <c r="G62">
        <f t="shared" si="5"/>
        <v>60</v>
      </c>
      <c r="H62" t="str">
        <f t="shared" si="6"/>
        <v>Weekday</v>
      </c>
    </row>
    <row r="63" spans="1:8" x14ac:dyDescent="0.3">
      <c r="A63" s="2">
        <v>46102</v>
      </c>
      <c r="B63">
        <f t="shared" si="0"/>
        <v>3</v>
      </c>
      <c r="C63">
        <f t="shared" si="1"/>
        <v>2026</v>
      </c>
      <c r="D63">
        <f t="shared" si="2"/>
        <v>6</v>
      </c>
      <c r="E63" t="str">
        <f t="shared" si="3"/>
        <v>Saturday</v>
      </c>
      <c r="F63" s="2">
        <f t="shared" si="4"/>
        <v>46112</v>
      </c>
      <c r="G63">
        <f t="shared" si="5"/>
        <v>61</v>
      </c>
      <c r="H63" t="str">
        <f t="shared" si="6"/>
        <v>Weekend</v>
      </c>
    </row>
    <row r="64" spans="1:8" x14ac:dyDescent="0.3">
      <c r="A64" s="2">
        <v>46103</v>
      </c>
      <c r="B64">
        <f t="shared" si="0"/>
        <v>3</v>
      </c>
      <c r="C64">
        <f t="shared" si="1"/>
        <v>2026</v>
      </c>
      <c r="D64">
        <f t="shared" si="2"/>
        <v>7</v>
      </c>
      <c r="E64" t="str">
        <f t="shared" si="3"/>
        <v>Sunday</v>
      </c>
      <c r="F64" s="2">
        <f t="shared" si="4"/>
        <v>46112</v>
      </c>
      <c r="G64">
        <f t="shared" si="5"/>
        <v>62</v>
      </c>
      <c r="H64" t="str">
        <f t="shared" si="6"/>
        <v>Weekend</v>
      </c>
    </row>
    <row r="65" spans="1:8" x14ac:dyDescent="0.3">
      <c r="A65" s="2">
        <v>46104</v>
      </c>
      <c r="B65">
        <f t="shared" si="0"/>
        <v>3</v>
      </c>
      <c r="C65">
        <f t="shared" si="1"/>
        <v>2026</v>
      </c>
      <c r="D65">
        <f t="shared" si="2"/>
        <v>1</v>
      </c>
      <c r="E65" t="str">
        <f t="shared" si="3"/>
        <v>Monday</v>
      </c>
      <c r="F65" s="2">
        <f t="shared" si="4"/>
        <v>46112</v>
      </c>
      <c r="G65">
        <f t="shared" si="5"/>
        <v>63</v>
      </c>
      <c r="H65" t="str">
        <f t="shared" si="6"/>
        <v>Weekday</v>
      </c>
    </row>
    <row r="66" spans="1:8" x14ac:dyDescent="0.3">
      <c r="A66" s="2">
        <v>46105</v>
      </c>
      <c r="B66">
        <f t="shared" si="0"/>
        <v>3</v>
      </c>
      <c r="C66">
        <f t="shared" si="1"/>
        <v>2026</v>
      </c>
      <c r="D66">
        <f t="shared" si="2"/>
        <v>2</v>
      </c>
      <c r="E66" t="str">
        <f t="shared" si="3"/>
        <v>Tuesday</v>
      </c>
      <c r="F66" s="2">
        <f t="shared" si="4"/>
        <v>46112</v>
      </c>
      <c r="G66">
        <f t="shared" si="5"/>
        <v>64</v>
      </c>
      <c r="H66" t="str">
        <f t="shared" si="6"/>
        <v>Weekday</v>
      </c>
    </row>
    <row r="67" spans="1:8" x14ac:dyDescent="0.3">
      <c r="A67" s="2">
        <v>46106</v>
      </c>
      <c r="B67">
        <f t="shared" ref="B67:B130" si="7">MONTH(A67)</f>
        <v>3</v>
      </c>
      <c r="C67">
        <f t="shared" ref="C67:C130" si="8">YEAR(A67)</f>
        <v>2026</v>
      </c>
      <c r="D67">
        <f t="shared" ref="D67:D130" si="9">WEEKDAY(A67, 2)</f>
        <v>3</v>
      </c>
      <c r="E67" t="str">
        <f t="shared" ref="E67:E130" si="10">TEXT(A67, "dddd")</f>
        <v>Wednesday</v>
      </c>
      <c r="F67" s="2">
        <f t="shared" ref="F67:F130" si="11">EOMONTH(A67, 0)</f>
        <v>46112</v>
      </c>
      <c r="G67">
        <f t="shared" ref="G67:G130" si="12">DATEDIF($A$2, A67, "D")</f>
        <v>65</v>
      </c>
      <c r="H67" t="str">
        <f t="shared" ref="H67:H130" si="13">IF(WEEKDAY(A67,2)&gt;=6,"Weekend","Weekday")</f>
        <v>Weekday</v>
      </c>
    </row>
    <row r="68" spans="1:8" x14ac:dyDescent="0.3">
      <c r="A68" s="2">
        <v>46107</v>
      </c>
      <c r="B68">
        <f t="shared" si="7"/>
        <v>3</v>
      </c>
      <c r="C68">
        <f t="shared" si="8"/>
        <v>2026</v>
      </c>
      <c r="D68">
        <f t="shared" si="9"/>
        <v>4</v>
      </c>
      <c r="E68" t="str">
        <f t="shared" si="10"/>
        <v>Thursday</v>
      </c>
      <c r="F68" s="2">
        <f t="shared" si="11"/>
        <v>46112</v>
      </c>
      <c r="G68">
        <f t="shared" si="12"/>
        <v>66</v>
      </c>
      <c r="H68" t="str">
        <f t="shared" si="13"/>
        <v>Weekday</v>
      </c>
    </row>
    <row r="69" spans="1:8" x14ac:dyDescent="0.3">
      <c r="A69" s="2">
        <v>46108</v>
      </c>
      <c r="B69">
        <f t="shared" si="7"/>
        <v>3</v>
      </c>
      <c r="C69">
        <f t="shared" si="8"/>
        <v>2026</v>
      </c>
      <c r="D69">
        <f t="shared" si="9"/>
        <v>5</v>
      </c>
      <c r="E69" t="str">
        <f t="shared" si="10"/>
        <v>Friday</v>
      </c>
      <c r="F69" s="2">
        <f t="shared" si="11"/>
        <v>46112</v>
      </c>
      <c r="G69">
        <f t="shared" si="12"/>
        <v>67</v>
      </c>
      <c r="H69" t="str">
        <f t="shared" si="13"/>
        <v>Weekday</v>
      </c>
    </row>
    <row r="70" spans="1:8" x14ac:dyDescent="0.3">
      <c r="A70" s="2">
        <v>46109</v>
      </c>
      <c r="B70">
        <f t="shared" si="7"/>
        <v>3</v>
      </c>
      <c r="C70">
        <f t="shared" si="8"/>
        <v>2026</v>
      </c>
      <c r="D70">
        <f t="shared" si="9"/>
        <v>6</v>
      </c>
      <c r="E70" t="str">
        <f t="shared" si="10"/>
        <v>Saturday</v>
      </c>
      <c r="F70" s="2">
        <f t="shared" si="11"/>
        <v>46112</v>
      </c>
      <c r="G70">
        <f t="shared" si="12"/>
        <v>68</v>
      </c>
      <c r="H70" t="str">
        <f t="shared" si="13"/>
        <v>Weekend</v>
      </c>
    </row>
    <row r="71" spans="1:8" x14ac:dyDescent="0.3">
      <c r="A71" s="2">
        <v>46110</v>
      </c>
      <c r="B71">
        <f t="shared" si="7"/>
        <v>3</v>
      </c>
      <c r="C71">
        <f t="shared" si="8"/>
        <v>2026</v>
      </c>
      <c r="D71">
        <f t="shared" si="9"/>
        <v>7</v>
      </c>
      <c r="E71" t="str">
        <f t="shared" si="10"/>
        <v>Sunday</v>
      </c>
      <c r="F71" s="2">
        <f t="shared" si="11"/>
        <v>46112</v>
      </c>
      <c r="G71">
        <f t="shared" si="12"/>
        <v>69</v>
      </c>
      <c r="H71" t="str">
        <f t="shared" si="13"/>
        <v>Weekend</v>
      </c>
    </row>
    <row r="72" spans="1:8" x14ac:dyDescent="0.3">
      <c r="A72" s="2">
        <v>46111</v>
      </c>
      <c r="B72">
        <f t="shared" si="7"/>
        <v>3</v>
      </c>
      <c r="C72">
        <f t="shared" si="8"/>
        <v>2026</v>
      </c>
      <c r="D72">
        <f t="shared" si="9"/>
        <v>1</v>
      </c>
      <c r="E72" t="str">
        <f t="shared" si="10"/>
        <v>Monday</v>
      </c>
      <c r="F72" s="2">
        <f t="shared" si="11"/>
        <v>46112</v>
      </c>
      <c r="G72">
        <f t="shared" si="12"/>
        <v>70</v>
      </c>
      <c r="H72" t="str">
        <f t="shared" si="13"/>
        <v>Weekday</v>
      </c>
    </row>
    <row r="73" spans="1:8" x14ac:dyDescent="0.3">
      <c r="A73" s="2">
        <v>46112</v>
      </c>
      <c r="B73">
        <f t="shared" si="7"/>
        <v>3</v>
      </c>
      <c r="C73">
        <f t="shared" si="8"/>
        <v>2026</v>
      </c>
      <c r="D73">
        <f t="shared" si="9"/>
        <v>2</v>
      </c>
      <c r="E73" t="str">
        <f t="shared" si="10"/>
        <v>Tuesday</v>
      </c>
      <c r="F73" s="2">
        <f t="shared" si="11"/>
        <v>46112</v>
      </c>
      <c r="G73">
        <f t="shared" si="12"/>
        <v>71</v>
      </c>
      <c r="H73" t="str">
        <f t="shared" si="13"/>
        <v>Weekday</v>
      </c>
    </row>
    <row r="74" spans="1:8" x14ac:dyDescent="0.3">
      <c r="A74" s="2">
        <v>46113</v>
      </c>
      <c r="B74">
        <f t="shared" si="7"/>
        <v>4</v>
      </c>
      <c r="C74">
        <f t="shared" si="8"/>
        <v>2026</v>
      </c>
      <c r="D74">
        <f t="shared" si="9"/>
        <v>3</v>
      </c>
      <c r="E74" t="str">
        <f t="shared" si="10"/>
        <v>Wednesday</v>
      </c>
      <c r="F74" s="2">
        <f t="shared" si="11"/>
        <v>46142</v>
      </c>
      <c r="G74">
        <f t="shared" si="12"/>
        <v>72</v>
      </c>
      <c r="H74" t="str">
        <f t="shared" si="13"/>
        <v>Weekday</v>
      </c>
    </row>
    <row r="75" spans="1:8" x14ac:dyDescent="0.3">
      <c r="A75" s="2">
        <v>46114</v>
      </c>
      <c r="B75">
        <f t="shared" si="7"/>
        <v>4</v>
      </c>
      <c r="C75">
        <f t="shared" si="8"/>
        <v>2026</v>
      </c>
      <c r="D75">
        <f t="shared" si="9"/>
        <v>4</v>
      </c>
      <c r="E75" t="str">
        <f t="shared" si="10"/>
        <v>Thursday</v>
      </c>
      <c r="F75" s="2">
        <f t="shared" si="11"/>
        <v>46142</v>
      </c>
      <c r="G75">
        <f t="shared" si="12"/>
        <v>73</v>
      </c>
      <c r="H75" t="str">
        <f t="shared" si="13"/>
        <v>Weekday</v>
      </c>
    </row>
    <row r="76" spans="1:8" x14ac:dyDescent="0.3">
      <c r="A76" s="2">
        <v>46115</v>
      </c>
      <c r="B76">
        <f t="shared" si="7"/>
        <v>4</v>
      </c>
      <c r="C76">
        <f t="shared" si="8"/>
        <v>2026</v>
      </c>
      <c r="D76">
        <f t="shared" si="9"/>
        <v>5</v>
      </c>
      <c r="E76" t="str">
        <f t="shared" si="10"/>
        <v>Friday</v>
      </c>
      <c r="F76" s="2">
        <f t="shared" si="11"/>
        <v>46142</v>
      </c>
      <c r="G76">
        <f t="shared" si="12"/>
        <v>74</v>
      </c>
      <c r="H76" t="str">
        <f t="shared" si="13"/>
        <v>Weekday</v>
      </c>
    </row>
    <row r="77" spans="1:8" x14ac:dyDescent="0.3">
      <c r="A77" s="2">
        <v>46116</v>
      </c>
      <c r="B77">
        <f t="shared" si="7"/>
        <v>4</v>
      </c>
      <c r="C77">
        <f t="shared" si="8"/>
        <v>2026</v>
      </c>
      <c r="D77">
        <f t="shared" si="9"/>
        <v>6</v>
      </c>
      <c r="E77" t="str">
        <f t="shared" si="10"/>
        <v>Saturday</v>
      </c>
      <c r="F77" s="2">
        <f t="shared" si="11"/>
        <v>46142</v>
      </c>
      <c r="G77">
        <f t="shared" si="12"/>
        <v>75</v>
      </c>
      <c r="H77" t="str">
        <f t="shared" si="13"/>
        <v>Weekend</v>
      </c>
    </row>
    <row r="78" spans="1:8" x14ac:dyDescent="0.3">
      <c r="A78" s="2">
        <v>46117</v>
      </c>
      <c r="B78">
        <f t="shared" si="7"/>
        <v>4</v>
      </c>
      <c r="C78">
        <f t="shared" si="8"/>
        <v>2026</v>
      </c>
      <c r="D78">
        <f t="shared" si="9"/>
        <v>7</v>
      </c>
      <c r="E78" t="str">
        <f t="shared" si="10"/>
        <v>Sunday</v>
      </c>
      <c r="F78" s="2">
        <f t="shared" si="11"/>
        <v>46142</v>
      </c>
      <c r="G78">
        <f t="shared" si="12"/>
        <v>76</v>
      </c>
      <c r="H78" t="str">
        <f t="shared" si="13"/>
        <v>Weekend</v>
      </c>
    </row>
    <row r="79" spans="1:8" x14ac:dyDescent="0.3">
      <c r="A79" s="2">
        <v>46118</v>
      </c>
      <c r="B79">
        <f t="shared" si="7"/>
        <v>4</v>
      </c>
      <c r="C79">
        <f t="shared" si="8"/>
        <v>2026</v>
      </c>
      <c r="D79">
        <f t="shared" si="9"/>
        <v>1</v>
      </c>
      <c r="E79" t="str">
        <f t="shared" si="10"/>
        <v>Monday</v>
      </c>
      <c r="F79" s="2">
        <f t="shared" si="11"/>
        <v>46142</v>
      </c>
      <c r="G79">
        <f t="shared" si="12"/>
        <v>77</v>
      </c>
      <c r="H79" t="str">
        <f t="shared" si="13"/>
        <v>Weekday</v>
      </c>
    </row>
    <row r="80" spans="1:8" x14ac:dyDescent="0.3">
      <c r="A80" s="2">
        <v>46119</v>
      </c>
      <c r="B80">
        <f t="shared" si="7"/>
        <v>4</v>
      </c>
      <c r="C80">
        <f t="shared" si="8"/>
        <v>2026</v>
      </c>
      <c r="D80">
        <f t="shared" si="9"/>
        <v>2</v>
      </c>
      <c r="E80" t="str">
        <f t="shared" si="10"/>
        <v>Tuesday</v>
      </c>
      <c r="F80" s="2">
        <f t="shared" si="11"/>
        <v>46142</v>
      </c>
      <c r="G80">
        <f t="shared" si="12"/>
        <v>78</v>
      </c>
      <c r="H80" t="str">
        <f t="shared" si="13"/>
        <v>Weekday</v>
      </c>
    </row>
    <row r="81" spans="1:8" x14ac:dyDescent="0.3">
      <c r="A81" s="2">
        <v>46120</v>
      </c>
      <c r="B81">
        <f t="shared" si="7"/>
        <v>4</v>
      </c>
      <c r="C81">
        <f t="shared" si="8"/>
        <v>2026</v>
      </c>
      <c r="D81">
        <f t="shared" si="9"/>
        <v>3</v>
      </c>
      <c r="E81" t="str">
        <f t="shared" si="10"/>
        <v>Wednesday</v>
      </c>
      <c r="F81" s="2">
        <f t="shared" si="11"/>
        <v>46142</v>
      </c>
      <c r="G81">
        <f t="shared" si="12"/>
        <v>79</v>
      </c>
      <c r="H81" t="str">
        <f t="shared" si="13"/>
        <v>Weekday</v>
      </c>
    </row>
    <row r="82" spans="1:8" x14ac:dyDescent="0.3">
      <c r="A82" s="2">
        <v>46121</v>
      </c>
      <c r="B82">
        <f t="shared" si="7"/>
        <v>4</v>
      </c>
      <c r="C82">
        <f t="shared" si="8"/>
        <v>2026</v>
      </c>
      <c r="D82">
        <f t="shared" si="9"/>
        <v>4</v>
      </c>
      <c r="E82" t="str">
        <f t="shared" si="10"/>
        <v>Thursday</v>
      </c>
      <c r="F82" s="2">
        <f t="shared" si="11"/>
        <v>46142</v>
      </c>
      <c r="G82">
        <f t="shared" si="12"/>
        <v>80</v>
      </c>
      <c r="H82" t="str">
        <f t="shared" si="13"/>
        <v>Weekday</v>
      </c>
    </row>
    <row r="83" spans="1:8" x14ac:dyDescent="0.3">
      <c r="A83" s="2">
        <v>46122</v>
      </c>
      <c r="B83">
        <f t="shared" si="7"/>
        <v>4</v>
      </c>
      <c r="C83">
        <f t="shared" si="8"/>
        <v>2026</v>
      </c>
      <c r="D83">
        <f t="shared" si="9"/>
        <v>5</v>
      </c>
      <c r="E83" t="str">
        <f t="shared" si="10"/>
        <v>Friday</v>
      </c>
      <c r="F83" s="2">
        <f t="shared" si="11"/>
        <v>46142</v>
      </c>
      <c r="G83">
        <f t="shared" si="12"/>
        <v>81</v>
      </c>
      <c r="H83" t="str">
        <f t="shared" si="13"/>
        <v>Weekday</v>
      </c>
    </row>
    <row r="84" spans="1:8" x14ac:dyDescent="0.3">
      <c r="A84" s="2">
        <v>46123</v>
      </c>
      <c r="B84">
        <f t="shared" si="7"/>
        <v>4</v>
      </c>
      <c r="C84">
        <f t="shared" si="8"/>
        <v>2026</v>
      </c>
      <c r="D84">
        <f t="shared" si="9"/>
        <v>6</v>
      </c>
      <c r="E84" t="str">
        <f t="shared" si="10"/>
        <v>Saturday</v>
      </c>
      <c r="F84" s="2">
        <f t="shared" si="11"/>
        <v>46142</v>
      </c>
      <c r="G84">
        <f t="shared" si="12"/>
        <v>82</v>
      </c>
      <c r="H84" t="str">
        <f t="shared" si="13"/>
        <v>Weekend</v>
      </c>
    </row>
    <row r="85" spans="1:8" x14ac:dyDescent="0.3">
      <c r="A85" s="2">
        <v>46124</v>
      </c>
      <c r="B85">
        <f t="shared" si="7"/>
        <v>4</v>
      </c>
      <c r="C85">
        <f t="shared" si="8"/>
        <v>2026</v>
      </c>
      <c r="D85">
        <f t="shared" si="9"/>
        <v>7</v>
      </c>
      <c r="E85" t="str">
        <f t="shared" si="10"/>
        <v>Sunday</v>
      </c>
      <c r="F85" s="2">
        <f t="shared" si="11"/>
        <v>46142</v>
      </c>
      <c r="G85">
        <f t="shared" si="12"/>
        <v>83</v>
      </c>
      <c r="H85" t="str">
        <f t="shared" si="13"/>
        <v>Weekend</v>
      </c>
    </row>
    <row r="86" spans="1:8" x14ac:dyDescent="0.3">
      <c r="A86" s="2">
        <v>46125</v>
      </c>
      <c r="B86">
        <f t="shared" si="7"/>
        <v>4</v>
      </c>
      <c r="C86">
        <f t="shared" si="8"/>
        <v>2026</v>
      </c>
      <c r="D86">
        <f t="shared" si="9"/>
        <v>1</v>
      </c>
      <c r="E86" t="str">
        <f t="shared" si="10"/>
        <v>Monday</v>
      </c>
      <c r="F86" s="2">
        <f t="shared" si="11"/>
        <v>46142</v>
      </c>
      <c r="G86">
        <f t="shared" si="12"/>
        <v>84</v>
      </c>
      <c r="H86" t="str">
        <f t="shared" si="13"/>
        <v>Weekday</v>
      </c>
    </row>
    <row r="87" spans="1:8" x14ac:dyDescent="0.3">
      <c r="A87" s="2">
        <v>46126</v>
      </c>
      <c r="B87">
        <f t="shared" si="7"/>
        <v>4</v>
      </c>
      <c r="C87">
        <f t="shared" si="8"/>
        <v>2026</v>
      </c>
      <c r="D87">
        <f t="shared" si="9"/>
        <v>2</v>
      </c>
      <c r="E87" t="str">
        <f t="shared" si="10"/>
        <v>Tuesday</v>
      </c>
      <c r="F87" s="2">
        <f t="shared" si="11"/>
        <v>46142</v>
      </c>
      <c r="G87">
        <f t="shared" si="12"/>
        <v>85</v>
      </c>
      <c r="H87" t="str">
        <f t="shared" si="13"/>
        <v>Weekday</v>
      </c>
    </row>
    <row r="88" spans="1:8" x14ac:dyDescent="0.3">
      <c r="A88" s="2">
        <v>46127</v>
      </c>
      <c r="B88">
        <f t="shared" si="7"/>
        <v>4</v>
      </c>
      <c r="C88">
        <f t="shared" si="8"/>
        <v>2026</v>
      </c>
      <c r="D88">
        <f t="shared" si="9"/>
        <v>3</v>
      </c>
      <c r="E88" t="str">
        <f t="shared" si="10"/>
        <v>Wednesday</v>
      </c>
      <c r="F88" s="2">
        <f t="shared" si="11"/>
        <v>46142</v>
      </c>
      <c r="G88">
        <f t="shared" si="12"/>
        <v>86</v>
      </c>
      <c r="H88" t="str">
        <f t="shared" si="13"/>
        <v>Weekday</v>
      </c>
    </row>
    <row r="89" spans="1:8" x14ac:dyDescent="0.3">
      <c r="A89" s="2">
        <v>46128</v>
      </c>
      <c r="B89">
        <f t="shared" si="7"/>
        <v>4</v>
      </c>
      <c r="C89">
        <f t="shared" si="8"/>
        <v>2026</v>
      </c>
      <c r="D89">
        <f t="shared" si="9"/>
        <v>4</v>
      </c>
      <c r="E89" t="str">
        <f t="shared" si="10"/>
        <v>Thursday</v>
      </c>
      <c r="F89" s="2">
        <f t="shared" si="11"/>
        <v>46142</v>
      </c>
      <c r="G89">
        <f t="shared" si="12"/>
        <v>87</v>
      </c>
      <c r="H89" t="str">
        <f t="shared" si="13"/>
        <v>Weekday</v>
      </c>
    </row>
    <row r="90" spans="1:8" x14ac:dyDescent="0.3">
      <c r="A90" s="2">
        <v>46129</v>
      </c>
      <c r="B90">
        <f t="shared" si="7"/>
        <v>4</v>
      </c>
      <c r="C90">
        <f t="shared" si="8"/>
        <v>2026</v>
      </c>
      <c r="D90">
        <f t="shared" si="9"/>
        <v>5</v>
      </c>
      <c r="E90" t="str">
        <f t="shared" si="10"/>
        <v>Friday</v>
      </c>
      <c r="F90" s="2">
        <f t="shared" si="11"/>
        <v>46142</v>
      </c>
      <c r="G90">
        <f t="shared" si="12"/>
        <v>88</v>
      </c>
      <c r="H90" t="str">
        <f t="shared" si="13"/>
        <v>Weekday</v>
      </c>
    </row>
    <row r="91" spans="1:8" x14ac:dyDescent="0.3">
      <c r="A91" s="2">
        <v>46130</v>
      </c>
      <c r="B91">
        <f t="shared" si="7"/>
        <v>4</v>
      </c>
      <c r="C91">
        <f t="shared" si="8"/>
        <v>2026</v>
      </c>
      <c r="D91">
        <f t="shared" si="9"/>
        <v>6</v>
      </c>
      <c r="E91" t="str">
        <f t="shared" si="10"/>
        <v>Saturday</v>
      </c>
      <c r="F91" s="2">
        <f t="shared" si="11"/>
        <v>46142</v>
      </c>
      <c r="G91">
        <f t="shared" si="12"/>
        <v>89</v>
      </c>
      <c r="H91" t="str">
        <f t="shared" si="13"/>
        <v>Weekend</v>
      </c>
    </row>
    <row r="92" spans="1:8" x14ac:dyDescent="0.3">
      <c r="A92" s="2">
        <v>46131</v>
      </c>
      <c r="B92">
        <f t="shared" si="7"/>
        <v>4</v>
      </c>
      <c r="C92">
        <f t="shared" si="8"/>
        <v>2026</v>
      </c>
      <c r="D92">
        <f t="shared" si="9"/>
        <v>7</v>
      </c>
      <c r="E92" t="str">
        <f t="shared" si="10"/>
        <v>Sunday</v>
      </c>
      <c r="F92" s="2">
        <f t="shared" si="11"/>
        <v>46142</v>
      </c>
      <c r="G92">
        <f t="shared" si="12"/>
        <v>90</v>
      </c>
      <c r="H92" t="str">
        <f t="shared" si="13"/>
        <v>Weekend</v>
      </c>
    </row>
    <row r="93" spans="1:8" x14ac:dyDescent="0.3">
      <c r="A93" s="2">
        <v>46132</v>
      </c>
      <c r="B93">
        <f t="shared" si="7"/>
        <v>4</v>
      </c>
      <c r="C93">
        <f t="shared" si="8"/>
        <v>2026</v>
      </c>
      <c r="D93">
        <f t="shared" si="9"/>
        <v>1</v>
      </c>
      <c r="E93" t="str">
        <f t="shared" si="10"/>
        <v>Monday</v>
      </c>
      <c r="F93" s="2">
        <f t="shared" si="11"/>
        <v>46142</v>
      </c>
      <c r="G93">
        <f t="shared" si="12"/>
        <v>91</v>
      </c>
      <c r="H93" t="str">
        <f t="shared" si="13"/>
        <v>Weekday</v>
      </c>
    </row>
    <row r="94" spans="1:8" x14ac:dyDescent="0.3">
      <c r="A94" s="2">
        <v>46133</v>
      </c>
      <c r="B94">
        <f t="shared" si="7"/>
        <v>4</v>
      </c>
      <c r="C94">
        <f t="shared" si="8"/>
        <v>2026</v>
      </c>
      <c r="D94">
        <f t="shared" si="9"/>
        <v>2</v>
      </c>
      <c r="E94" t="str">
        <f t="shared" si="10"/>
        <v>Tuesday</v>
      </c>
      <c r="F94" s="2">
        <f t="shared" si="11"/>
        <v>46142</v>
      </c>
      <c r="G94">
        <f t="shared" si="12"/>
        <v>92</v>
      </c>
      <c r="H94" t="str">
        <f t="shared" si="13"/>
        <v>Weekday</v>
      </c>
    </row>
    <row r="95" spans="1:8" x14ac:dyDescent="0.3">
      <c r="A95" s="2">
        <v>46134</v>
      </c>
      <c r="B95">
        <f t="shared" si="7"/>
        <v>4</v>
      </c>
      <c r="C95">
        <f t="shared" si="8"/>
        <v>2026</v>
      </c>
      <c r="D95">
        <f t="shared" si="9"/>
        <v>3</v>
      </c>
      <c r="E95" t="str">
        <f t="shared" si="10"/>
        <v>Wednesday</v>
      </c>
      <c r="F95" s="2">
        <f t="shared" si="11"/>
        <v>46142</v>
      </c>
      <c r="G95">
        <f t="shared" si="12"/>
        <v>93</v>
      </c>
      <c r="H95" t="str">
        <f t="shared" si="13"/>
        <v>Weekday</v>
      </c>
    </row>
    <row r="96" spans="1:8" x14ac:dyDescent="0.3">
      <c r="A96" s="2">
        <v>46135</v>
      </c>
      <c r="B96">
        <f t="shared" si="7"/>
        <v>4</v>
      </c>
      <c r="C96">
        <f t="shared" si="8"/>
        <v>2026</v>
      </c>
      <c r="D96">
        <f t="shared" si="9"/>
        <v>4</v>
      </c>
      <c r="E96" t="str">
        <f t="shared" si="10"/>
        <v>Thursday</v>
      </c>
      <c r="F96" s="2">
        <f t="shared" si="11"/>
        <v>46142</v>
      </c>
      <c r="G96">
        <f t="shared" si="12"/>
        <v>94</v>
      </c>
      <c r="H96" t="str">
        <f t="shared" si="13"/>
        <v>Weekday</v>
      </c>
    </row>
    <row r="97" spans="1:8" x14ac:dyDescent="0.3">
      <c r="A97" s="2">
        <v>46136</v>
      </c>
      <c r="B97">
        <f t="shared" si="7"/>
        <v>4</v>
      </c>
      <c r="C97">
        <f t="shared" si="8"/>
        <v>2026</v>
      </c>
      <c r="D97">
        <f t="shared" si="9"/>
        <v>5</v>
      </c>
      <c r="E97" t="str">
        <f t="shared" si="10"/>
        <v>Friday</v>
      </c>
      <c r="F97" s="2">
        <f t="shared" si="11"/>
        <v>46142</v>
      </c>
      <c r="G97">
        <f t="shared" si="12"/>
        <v>95</v>
      </c>
      <c r="H97" t="str">
        <f t="shared" si="13"/>
        <v>Weekday</v>
      </c>
    </row>
    <row r="98" spans="1:8" x14ac:dyDescent="0.3">
      <c r="A98" s="2">
        <v>46137</v>
      </c>
      <c r="B98">
        <f t="shared" si="7"/>
        <v>4</v>
      </c>
      <c r="C98">
        <f t="shared" si="8"/>
        <v>2026</v>
      </c>
      <c r="D98">
        <f t="shared" si="9"/>
        <v>6</v>
      </c>
      <c r="E98" t="str">
        <f t="shared" si="10"/>
        <v>Saturday</v>
      </c>
      <c r="F98" s="2">
        <f t="shared" si="11"/>
        <v>46142</v>
      </c>
      <c r="G98">
        <f t="shared" si="12"/>
        <v>96</v>
      </c>
      <c r="H98" t="str">
        <f t="shared" si="13"/>
        <v>Weekend</v>
      </c>
    </row>
    <row r="99" spans="1:8" x14ac:dyDescent="0.3">
      <c r="A99" s="2">
        <v>46138</v>
      </c>
      <c r="B99">
        <f t="shared" si="7"/>
        <v>4</v>
      </c>
      <c r="C99">
        <f t="shared" si="8"/>
        <v>2026</v>
      </c>
      <c r="D99">
        <f t="shared" si="9"/>
        <v>7</v>
      </c>
      <c r="E99" t="str">
        <f t="shared" si="10"/>
        <v>Sunday</v>
      </c>
      <c r="F99" s="2">
        <f t="shared" si="11"/>
        <v>46142</v>
      </c>
      <c r="G99">
        <f t="shared" si="12"/>
        <v>97</v>
      </c>
      <c r="H99" t="str">
        <f t="shared" si="13"/>
        <v>Weekend</v>
      </c>
    </row>
    <row r="100" spans="1:8" x14ac:dyDescent="0.3">
      <c r="A100" s="2">
        <v>46139</v>
      </c>
      <c r="B100">
        <f t="shared" si="7"/>
        <v>4</v>
      </c>
      <c r="C100">
        <f t="shared" si="8"/>
        <v>2026</v>
      </c>
      <c r="D100">
        <f t="shared" si="9"/>
        <v>1</v>
      </c>
      <c r="E100" t="str">
        <f t="shared" si="10"/>
        <v>Monday</v>
      </c>
      <c r="F100" s="2">
        <f t="shared" si="11"/>
        <v>46142</v>
      </c>
      <c r="G100">
        <f t="shared" si="12"/>
        <v>98</v>
      </c>
      <c r="H100" t="str">
        <f t="shared" si="13"/>
        <v>Weekday</v>
      </c>
    </row>
    <row r="101" spans="1:8" x14ac:dyDescent="0.3">
      <c r="A101" s="2">
        <v>46140</v>
      </c>
      <c r="B101">
        <f t="shared" si="7"/>
        <v>4</v>
      </c>
      <c r="C101">
        <f t="shared" si="8"/>
        <v>2026</v>
      </c>
      <c r="D101">
        <f t="shared" si="9"/>
        <v>2</v>
      </c>
      <c r="E101" t="str">
        <f t="shared" si="10"/>
        <v>Tuesday</v>
      </c>
      <c r="F101" s="2">
        <f t="shared" si="11"/>
        <v>46142</v>
      </c>
      <c r="G101">
        <f t="shared" si="12"/>
        <v>99</v>
      </c>
      <c r="H101" t="str">
        <f t="shared" si="13"/>
        <v>Weekday</v>
      </c>
    </row>
    <row r="102" spans="1:8" x14ac:dyDescent="0.3">
      <c r="A102" s="2">
        <v>46141</v>
      </c>
      <c r="B102">
        <f t="shared" si="7"/>
        <v>4</v>
      </c>
      <c r="C102">
        <f t="shared" si="8"/>
        <v>2026</v>
      </c>
      <c r="D102">
        <f t="shared" si="9"/>
        <v>3</v>
      </c>
      <c r="E102" t="str">
        <f t="shared" si="10"/>
        <v>Wednesday</v>
      </c>
      <c r="F102" s="2">
        <f t="shared" si="11"/>
        <v>46142</v>
      </c>
      <c r="G102">
        <f t="shared" si="12"/>
        <v>100</v>
      </c>
      <c r="H102" t="str">
        <f t="shared" si="13"/>
        <v>Weekday</v>
      </c>
    </row>
    <row r="103" spans="1:8" x14ac:dyDescent="0.3">
      <c r="A103" s="2">
        <v>46142</v>
      </c>
      <c r="B103">
        <f t="shared" si="7"/>
        <v>4</v>
      </c>
      <c r="C103">
        <f t="shared" si="8"/>
        <v>2026</v>
      </c>
      <c r="D103">
        <f t="shared" si="9"/>
        <v>4</v>
      </c>
      <c r="E103" t="str">
        <f t="shared" si="10"/>
        <v>Thursday</v>
      </c>
      <c r="F103" s="2">
        <f t="shared" si="11"/>
        <v>46142</v>
      </c>
      <c r="G103">
        <f t="shared" si="12"/>
        <v>101</v>
      </c>
      <c r="H103" t="str">
        <f t="shared" si="13"/>
        <v>Weekday</v>
      </c>
    </row>
    <row r="104" spans="1:8" x14ac:dyDescent="0.3">
      <c r="A104" s="2">
        <v>46143</v>
      </c>
      <c r="B104">
        <f t="shared" si="7"/>
        <v>5</v>
      </c>
      <c r="C104">
        <f t="shared" si="8"/>
        <v>2026</v>
      </c>
      <c r="D104">
        <f t="shared" si="9"/>
        <v>5</v>
      </c>
      <c r="E104" t="str">
        <f t="shared" si="10"/>
        <v>Friday</v>
      </c>
      <c r="F104" s="2">
        <f t="shared" si="11"/>
        <v>46173</v>
      </c>
      <c r="G104">
        <f t="shared" si="12"/>
        <v>102</v>
      </c>
      <c r="H104" t="str">
        <f t="shared" si="13"/>
        <v>Weekday</v>
      </c>
    </row>
    <row r="105" spans="1:8" x14ac:dyDescent="0.3">
      <c r="A105" s="2">
        <v>46144</v>
      </c>
      <c r="B105">
        <f t="shared" si="7"/>
        <v>5</v>
      </c>
      <c r="C105">
        <f t="shared" si="8"/>
        <v>2026</v>
      </c>
      <c r="D105">
        <f t="shared" si="9"/>
        <v>6</v>
      </c>
      <c r="E105" t="str">
        <f t="shared" si="10"/>
        <v>Saturday</v>
      </c>
      <c r="F105" s="2">
        <f t="shared" si="11"/>
        <v>46173</v>
      </c>
      <c r="G105">
        <f t="shared" si="12"/>
        <v>103</v>
      </c>
      <c r="H105" t="str">
        <f t="shared" si="13"/>
        <v>Weekend</v>
      </c>
    </row>
    <row r="106" spans="1:8" x14ac:dyDescent="0.3">
      <c r="A106" s="2">
        <v>46145</v>
      </c>
      <c r="B106">
        <f t="shared" si="7"/>
        <v>5</v>
      </c>
      <c r="C106">
        <f t="shared" si="8"/>
        <v>2026</v>
      </c>
      <c r="D106">
        <f t="shared" si="9"/>
        <v>7</v>
      </c>
      <c r="E106" t="str">
        <f t="shared" si="10"/>
        <v>Sunday</v>
      </c>
      <c r="F106" s="2">
        <f t="shared" si="11"/>
        <v>46173</v>
      </c>
      <c r="G106">
        <f t="shared" si="12"/>
        <v>104</v>
      </c>
      <c r="H106" t="str">
        <f t="shared" si="13"/>
        <v>Weekend</v>
      </c>
    </row>
    <row r="107" spans="1:8" x14ac:dyDescent="0.3">
      <c r="A107" s="2">
        <v>46146</v>
      </c>
      <c r="B107">
        <f t="shared" si="7"/>
        <v>5</v>
      </c>
      <c r="C107">
        <f t="shared" si="8"/>
        <v>2026</v>
      </c>
      <c r="D107">
        <f t="shared" si="9"/>
        <v>1</v>
      </c>
      <c r="E107" t="str">
        <f t="shared" si="10"/>
        <v>Monday</v>
      </c>
      <c r="F107" s="2">
        <f t="shared" si="11"/>
        <v>46173</v>
      </c>
      <c r="G107">
        <f t="shared" si="12"/>
        <v>105</v>
      </c>
      <c r="H107" t="str">
        <f t="shared" si="13"/>
        <v>Weekday</v>
      </c>
    </row>
    <row r="108" spans="1:8" x14ac:dyDescent="0.3">
      <c r="A108" s="2">
        <v>46147</v>
      </c>
      <c r="B108">
        <f t="shared" si="7"/>
        <v>5</v>
      </c>
      <c r="C108">
        <f t="shared" si="8"/>
        <v>2026</v>
      </c>
      <c r="D108">
        <f t="shared" si="9"/>
        <v>2</v>
      </c>
      <c r="E108" t="str">
        <f t="shared" si="10"/>
        <v>Tuesday</v>
      </c>
      <c r="F108" s="2">
        <f t="shared" si="11"/>
        <v>46173</v>
      </c>
      <c r="G108">
        <f t="shared" si="12"/>
        <v>106</v>
      </c>
      <c r="H108" t="str">
        <f t="shared" si="13"/>
        <v>Weekday</v>
      </c>
    </row>
    <row r="109" spans="1:8" x14ac:dyDescent="0.3">
      <c r="A109" s="2">
        <v>46148</v>
      </c>
      <c r="B109">
        <f t="shared" si="7"/>
        <v>5</v>
      </c>
      <c r="C109">
        <f t="shared" si="8"/>
        <v>2026</v>
      </c>
      <c r="D109">
        <f t="shared" si="9"/>
        <v>3</v>
      </c>
      <c r="E109" t="str">
        <f t="shared" si="10"/>
        <v>Wednesday</v>
      </c>
      <c r="F109" s="2">
        <f t="shared" si="11"/>
        <v>46173</v>
      </c>
      <c r="G109">
        <f t="shared" si="12"/>
        <v>107</v>
      </c>
      <c r="H109" t="str">
        <f t="shared" si="13"/>
        <v>Weekday</v>
      </c>
    </row>
    <row r="110" spans="1:8" x14ac:dyDescent="0.3">
      <c r="A110" s="2">
        <v>46149</v>
      </c>
      <c r="B110">
        <f t="shared" si="7"/>
        <v>5</v>
      </c>
      <c r="C110">
        <f t="shared" si="8"/>
        <v>2026</v>
      </c>
      <c r="D110">
        <f t="shared" si="9"/>
        <v>4</v>
      </c>
      <c r="E110" t="str">
        <f t="shared" si="10"/>
        <v>Thursday</v>
      </c>
      <c r="F110" s="2">
        <f t="shared" si="11"/>
        <v>46173</v>
      </c>
      <c r="G110">
        <f t="shared" si="12"/>
        <v>108</v>
      </c>
      <c r="H110" t="str">
        <f t="shared" si="13"/>
        <v>Weekday</v>
      </c>
    </row>
    <row r="111" spans="1:8" x14ac:dyDescent="0.3">
      <c r="A111" s="2">
        <v>46150</v>
      </c>
      <c r="B111">
        <f t="shared" si="7"/>
        <v>5</v>
      </c>
      <c r="C111">
        <f t="shared" si="8"/>
        <v>2026</v>
      </c>
      <c r="D111">
        <f t="shared" si="9"/>
        <v>5</v>
      </c>
      <c r="E111" t="str">
        <f t="shared" si="10"/>
        <v>Friday</v>
      </c>
      <c r="F111" s="2">
        <f t="shared" si="11"/>
        <v>46173</v>
      </c>
      <c r="G111">
        <f t="shared" si="12"/>
        <v>109</v>
      </c>
      <c r="H111" t="str">
        <f t="shared" si="13"/>
        <v>Weekday</v>
      </c>
    </row>
    <row r="112" spans="1:8" x14ac:dyDescent="0.3">
      <c r="A112" s="2">
        <v>46041</v>
      </c>
      <c r="B112">
        <f t="shared" si="7"/>
        <v>1</v>
      </c>
      <c r="C112">
        <f t="shared" si="8"/>
        <v>2026</v>
      </c>
      <c r="D112">
        <f t="shared" si="9"/>
        <v>1</v>
      </c>
      <c r="E112" t="str">
        <f t="shared" si="10"/>
        <v>Monday</v>
      </c>
      <c r="F112" s="2">
        <f t="shared" si="11"/>
        <v>46053</v>
      </c>
      <c r="G112">
        <f t="shared" si="12"/>
        <v>0</v>
      </c>
      <c r="H112" t="str">
        <f t="shared" si="13"/>
        <v>Weekday</v>
      </c>
    </row>
    <row r="113" spans="1:8" x14ac:dyDescent="0.3">
      <c r="A113" s="2">
        <v>46042</v>
      </c>
      <c r="B113">
        <f t="shared" si="7"/>
        <v>1</v>
      </c>
      <c r="C113">
        <f t="shared" si="8"/>
        <v>2026</v>
      </c>
      <c r="D113">
        <f t="shared" si="9"/>
        <v>2</v>
      </c>
      <c r="E113" t="str">
        <f t="shared" si="10"/>
        <v>Tuesday</v>
      </c>
      <c r="F113" s="2">
        <f t="shared" si="11"/>
        <v>46053</v>
      </c>
      <c r="G113">
        <f t="shared" si="12"/>
        <v>1</v>
      </c>
      <c r="H113" t="str">
        <f t="shared" si="13"/>
        <v>Weekday</v>
      </c>
    </row>
    <row r="114" spans="1:8" x14ac:dyDescent="0.3">
      <c r="A114" s="2">
        <v>46043</v>
      </c>
      <c r="B114">
        <f t="shared" si="7"/>
        <v>1</v>
      </c>
      <c r="C114">
        <f t="shared" si="8"/>
        <v>2026</v>
      </c>
      <c r="D114">
        <f t="shared" si="9"/>
        <v>3</v>
      </c>
      <c r="E114" t="str">
        <f t="shared" si="10"/>
        <v>Wednesday</v>
      </c>
      <c r="F114" s="2">
        <f t="shared" si="11"/>
        <v>46053</v>
      </c>
      <c r="G114">
        <f t="shared" si="12"/>
        <v>2</v>
      </c>
      <c r="H114" t="str">
        <f t="shared" si="13"/>
        <v>Weekday</v>
      </c>
    </row>
    <row r="115" spans="1:8" x14ac:dyDescent="0.3">
      <c r="A115" s="2">
        <v>46044</v>
      </c>
      <c r="B115">
        <f t="shared" si="7"/>
        <v>1</v>
      </c>
      <c r="C115">
        <f t="shared" si="8"/>
        <v>2026</v>
      </c>
      <c r="D115">
        <f t="shared" si="9"/>
        <v>4</v>
      </c>
      <c r="E115" t="str">
        <f t="shared" si="10"/>
        <v>Thursday</v>
      </c>
      <c r="F115" s="2">
        <f t="shared" si="11"/>
        <v>46053</v>
      </c>
      <c r="G115">
        <f t="shared" si="12"/>
        <v>3</v>
      </c>
      <c r="H115" t="str">
        <f t="shared" si="13"/>
        <v>Weekday</v>
      </c>
    </row>
    <row r="116" spans="1:8" x14ac:dyDescent="0.3">
      <c r="A116" s="2">
        <v>46045</v>
      </c>
      <c r="B116">
        <f t="shared" si="7"/>
        <v>1</v>
      </c>
      <c r="C116">
        <f t="shared" si="8"/>
        <v>2026</v>
      </c>
      <c r="D116">
        <f t="shared" si="9"/>
        <v>5</v>
      </c>
      <c r="E116" t="str">
        <f t="shared" si="10"/>
        <v>Friday</v>
      </c>
      <c r="F116" s="2">
        <f t="shared" si="11"/>
        <v>46053</v>
      </c>
      <c r="G116">
        <f t="shared" si="12"/>
        <v>4</v>
      </c>
      <c r="H116" t="str">
        <f t="shared" si="13"/>
        <v>Weekday</v>
      </c>
    </row>
    <row r="117" spans="1:8" x14ac:dyDescent="0.3">
      <c r="A117" s="2">
        <v>46046</v>
      </c>
      <c r="B117">
        <f t="shared" si="7"/>
        <v>1</v>
      </c>
      <c r="C117">
        <f t="shared" si="8"/>
        <v>2026</v>
      </c>
      <c r="D117">
        <f t="shared" si="9"/>
        <v>6</v>
      </c>
      <c r="E117" t="str">
        <f t="shared" si="10"/>
        <v>Saturday</v>
      </c>
      <c r="F117" s="2">
        <f t="shared" si="11"/>
        <v>46053</v>
      </c>
      <c r="G117">
        <f t="shared" si="12"/>
        <v>5</v>
      </c>
      <c r="H117" t="str">
        <f t="shared" si="13"/>
        <v>Weekend</v>
      </c>
    </row>
    <row r="118" spans="1:8" x14ac:dyDescent="0.3">
      <c r="A118" s="2">
        <v>46047</v>
      </c>
      <c r="B118">
        <f t="shared" si="7"/>
        <v>1</v>
      </c>
      <c r="C118">
        <f t="shared" si="8"/>
        <v>2026</v>
      </c>
      <c r="D118">
        <f t="shared" si="9"/>
        <v>7</v>
      </c>
      <c r="E118" t="str">
        <f t="shared" si="10"/>
        <v>Sunday</v>
      </c>
      <c r="F118" s="2">
        <f t="shared" si="11"/>
        <v>46053</v>
      </c>
      <c r="G118">
        <f t="shared" si="12"/>
        <v>6</v>
      </c>
      <c r="H118" t="str">
        <f t="shared" si="13"/>
        <v>Weekend</v>
      </c>
    </row>
    <row r="119" spans="1:8" x14ac:dyDescent="0.3">
      <c r="A119" s="2">
        <v>46048</v>
      </c>
      <c r="B119">
        <f t="shared" si="7"/>
        <v>1</v>
      </c>
      <c r="C119">
        <f t="shared" si="8"/>
        <v>2026</v>
      </c>
      <c r="D119">
        <f t="shared" si="9"/>
        <v>1</v>
      </c>
      <c r="E119" t="str">
        <f t="shared" si="10"/>
        <v>Monday</v>
      </c>
      <c r="F119" s="2">
        <f t="shared" si="11"/>
        <v>46053</v>
      </c>
      <c r="G119">
        <f t="shared" si="12"/>
        <v>7</v>
      </c>
      <c r="H119" t="str">
        <f t="shared" si="13"/>
        <v>Weekday</v>
      </c>
    </row>
    <row r="120" spans="1:8" x14ac:dyDescent="0.3">
      <c r="A120" s="2">
        <v>46049</v>
      </c>
      <c r="B120">
        <f t="shared" si="7"/>
        <v>1</v>
      </c>
      <c r="C120">
        <f t="shared" si="8"/>
        <v>2026</v>
      </c>
      <c r="D120">
        <f t="shared" si="9"/>
        <v>2</v>
      </c>
      <c r="E120" t="str">
        <f t="shared" si="10"/>
        <v>Tuesday</v>
      </c>
      <c r="F120" s="2">
        <f t="shared" si="11"/>
        <v>46053</v>
      </c>
      <c r="G120">
        <f t="shared" si="12"/>
        <v>8</v>
      </c>
      <c r="H120" t="str">
        <f t="shared" si="13"/>
        <v>Weekday</v>
      </c>
    </row>
    <row r="121" spans="1:8" x14ac:dyDescent="0.3">
      <c r="A121" s="2">
        <v>46050</v>
      </c>
      <c r="B121">
        <f t="shared" si="7"/>
        <v>1</v>
      </c>
      <c r="C121">
        <f t="shared" si="8"/>
        <v>2026</v>
      </c>
      <c r="D121">
        <f t="shared" si="9"/>
        <v>3</v>
      </c>
      <c r="E121" t="str">
        <f t="shared" si="10"/>
        <v>Wednesday</v>
      </c>
      <c r="F121" s="2">
        <f t="shared" si="11"/>
        <v>46053</v>
      </c>
      <c r="G121">
        <f t="shared" si="12"/>
        <v>9</v>
      </c>
      <c r="H121" t="str">
        <f t="shared" si="13"/>
        <v>Weekday</v>
      </c>
    </row>
    <row r="122" spans="1:8" x14ac:dyDescent="0.3">
      <c r="A122" s="2">
        <v>46051</v>
      </c>
      <c r="B122">
        <f t="shared" si="7"/>
        <v>1</v>
      </c>
      <c r="C122">
        <f t="shared" si="8"/>
        <v>2026</v>
      </c>
      <c r="D122">
        <f t="shared" si="9"/>
        <v>4</v>
      </c>
      <c r="E122" t="str">
        <f t="shared" si="10"/>
        <v>Thursday</v>
      </c>
      <c r="F122" s="2">
        <f t="shared" si="11"/>
        <v>46053</v>
      </c>
      <c r="G122">
        <f t="shared" si="12"/>
        <v>10</v>
      </c>
      <c r="H122" t="str">
        <f t="shared" si="13"/>
        <v>Weekday</v>
      </c>
    </row>
    <row r="123" spans="1:8" x14ac:dyDescent="0.3">
      <c r="A123" s="2">
        <v>46052</v>
      </c>
      <c r="B123">
        <f t="shared" si="7"/>
        <v>1</v>
      </c>
      <c r="C123">
        <f t="shared" si="8"/>
        <v>2026</v>
      </c>
      <c r="D123">
        <f t="shared" si="9"/>
        <v>5</v>
      </c>
      <c r="E123" t="str">
        <f t="shared" si="10"/>
        <v>Friday</v>
      </c>
      <c r="F123" s="2">
        <f t="shared" si="11"/>
        <v>46053</v>
      </c>
      <c r="G123">
        <f t="shared" si="12"/>
        <v>11</v>
      </c>
      <c r="H123" t="str">
        <f t="shared" si="13"/>
        <v>Weekday</v>
      </c>
    </row>
    <row r="124" spans="1:8" x14ac:dyDescent="0.3">
      <c r="A124" s="2">
        <v>46053</v>
      </c>
      <c r="B124">
        <f t="shared" si="7"/>
        <v>1</v>
      </c>
      <c r="C124">
        <f t="shared" si="8"/>
        <v>2026</v>
      </c>
      <c r="D124">
        <f t="shared" si="9"/>
        <v>6</v>
      </c>
      <c r="E124" t="str">
        <f t="shared" si="10"/>
        <v>Saturday</v>
      </c>
      <c r="F124" s="2">
        <f t="shared" si="11"/>
        <v>46053</v>
      </c>
      <c r="G124">
        <f t="shared" si="12"/>
        <v>12</v>
      </c>
      <c r="H124" t="str">
        <f t="shared" si="13"/>
        <v>Weekend</v>
      </c>
    </row>
    <row r="125" spans="1:8" x14ac:dyDescent="0.3">
      <c r="A125" s="2">
        <v>46054</v>
      </c>
      <c r="B125">
        <f t="shared" si="7"/>
        <v>2</v>
      </c>
      <c r="C125">
        <f t="shared" si="8"/>
        <v>2026</v>
      </c>
      <c r="D125">
        <f t="shared" si="9"/>
        <v>7</v>
      </c>
      <c r="E125" t="str">
        <f t="shared" si="10"/>
        <v>Sunday</v>
      </c>
      <c r="F125" s="2">
        <f t="shared" si="11"/>
        <v>46081</v>
      </c>
      <c r="G125">
        <f t="shared" si="12"/>
        <v>13</v>
      </c>
      <c r="H125" t="str">
        <f t="shared" si="13"/>
        <v>Weekend</v>
      </c>
    </row>
    <row r="126" spans="1:8" x14ac:dyDescent="0.3">
      <c r="A126" s="2">
        <v>46055</v>
      </c>
      <c r="B126">
        <f t="shared" si="7"/>
        <v>2</v>
      </c>
      <c r="C126">
        <f t="shared" si="8"/>
        <v>2026</v>
      </c>
      <c r="D126">
        <f t="shared" si="9"/>
        <v>1</v>
      </c>
      <c r="E126" t="str">
        <f t="shared" si="10"/>
        <v>Monday</v>
      </c>
      <c r="F126" s="2">
        <f t="shared" si="11"/>
        <v>46081</v>
      </c>
      <c r="G126">
        <f t="shared" si="12"/>
        <v>14</v>
      </c>
      <c r="H126" t="str">
        <f t="shared" si="13"/>
        <v>Weekday</v>
      </c>
    </row>
    <row r="127" spans="1:8" x14ac:dyDescent="0.3">
      <c r="A127" s="2">
        <v>46056</v>
      </c>
      <c r="B127">
        <f t="shared" si="7"/>
        <v>2</v>
      </c>
      <c r="C127">
        <f t="shared" si="8"/>
        <v>2026</v>
      </c>
      <c r="D127">
        <f t="shared" si="9"/>
        <v>2</v>
      </c>
      <c r="E127" t="str">
        <f t="shared" si="10"/>
        <v>Tuesday</v>
      </c>
      <c r="F127" s="2">
        <f t="shared" si="11"/>
        <v>46081</v>
      </c>
      <c r="G127">
        <f t="shared" si="12"/>
        <v>15</v>
      </c>
      <c r="H127" t="str">
        <f t="shared" si="13"/>
        <v>Weekday</v>
      </c>
    </row>
    <row r="128" spans="1:8" x14ac:dyDescent="0.3">
      <c r="A128" s="2">
        <v>46057</v>
      </c>
      <c r="B128">
        <f t="shared" si="7"/>
        <v>2</v>
      </c>
      <c r="C128">
        <f t="shared" si="8"/>
        <v>2026</v>
      </c>
      <c r="D128">
        <f t="shared" si="9"/>
        <v>3</v>
      </c>
      <c r="E128" t="str">
        <f t="shared" si="10"/>
        <v>Wednesday</v>
      </c>
      <c r="F128" s="2">
        <f t="shared" si="11"/>
        <v>46081</v>
      </c>
      <c r="G128">
        <f t="shared" si="12"/>
        <v>16</v>
      </c>
      <c r="H128" t="str">
        <f t="shared" si="13"/>
        <v>Weekday</v>
      </c>
    </row>
    <row r="129" spans="1:8" x14ac:dyDescent="0.3">
      <c r="A129" s="2">
        <v>46058</v>
      </c>
      <c r="B129">
        <f t="shared" si="7"/>
        <v>2</v>
      </c>
      <c r="C129">
        <f t="shared" si="8"/>
        <v>2026</v>
      </c>
      <c r="D129">
        <f t="shared" si="9"/>
        <v>4</v>
      </c>
      <c r="E129" t="str">
        <f t="shared" si="10"/>
        <v>Thursday</v>
      </c>
      <c r="F129" s="2">
        <f t="shared" si="11"/>
        <v>46081</v>
      </c>
      <c r="G129">
        <f t="shared" si="12"/>
        <v>17</v>
      </c>
      <c r="H129" t="str">
        <f t="shared" si="13"/>
        <v>Weekday</v>
      </c>
    </row>
    <row r="130" spans="1:8" x14ac:dyDescent="0.3">
      <c r="A130" s="2">
        <v>46059</v>
      </c>
      <c r="B130">
        <f t="shared" si="7"/>
        <v>2</v>
      </c>
      <c r="C130">
        <f t="shared" si="8"/>
        <v>2026</v>
      </c>
      <c r="D130">
        <f t="shared" si="9"/>
        <v>5</v>
      </c>
      <c r="E130" t="str">
        <f t="shared" si="10"/>
        <v>Friday</v>
      </c>
      <c r="F130" s="2">
        <f t="shared" si="11"/>
        <v>46081</v>
      </c>
      <c r="G130">
        <f t="shared" si="12"/>
        <v>18</v>
      </c>
      <c r="H130" t="str">
        <f t="shared" si="13"/>
        <v>Weekday</v>
      </c>
    </row>
    <row r="131" spans="1:8" x14ac:dyDescent="0.3">
      <c r="A131" s="2">
        <v>46060</v>
      </c>
      <c r="B131">
        <f t="shared" ref="B131:B194" si="14">MONTH(A131)</f>
        <v>2</v>
      </c>
      <c r="C131">
        <f t="shared" ref="C131:C194" si="15">YEAR(A131)</f>
        <v>2026</v>
      </c>
      <c r="D131">
        <f t="shared" ref="D131:D194" si="16">WEEKDAY(A131, 2)</f>
        <v>6</v>
      </c>
      <c r="E131" t="str">
        <f t="shared" ref="E131:E194" si="17">TEXT(A131, "dddd")</f>
        <v>Saturday</v>
      </c>
      <c r="F131" s="2">
        <f t="shared" ref="F131:F194" si="18">EOMONTH(A131, 0)</f>
        <v>46081</v>
      </c>
      <c r="G131">
        <f t="shared" ref="G131:G194" si="19">DATEDIF($A$2, A131, "D")</f>
        <v>19</v>
      </c>
      <c r="H131" t="str">
        <f t="shared" ref="H131:H194" si="20">IF(WEEKDAY(A131,2)&gt;=6,"Weekend","Weekday")</f>
        <v>Weekend</v>
      </c>
    </row>
    <row r="132" spans="1:8" x14ac:dyDescent="0.3">
      <c r="A132" s="2">
        <v>46061</v>
      </c>
      <c r="B132">
        <f t="shared" si="14"/>
        <v>2</v>
      </c>
      <c r="C132">
        <f t="shared" si="15"/>
        <v>2026</v>
      </c>
      <c r="D132">
        <f t="shared" si="16"/>
        <v>7</v>
      </c>
      <c r="E132" t="str">
        <f t="shared" si="17"/>
        <v>Sunday</v>
      </c>
      <c r="F132" s="2">
        <f t="shared" si="18"/>
        <v>46081</v>
      </c>
      <c r="G132">
        <f t="shared" si="19"/>
        <v>20</v>
      </c>
      <c r="H132" t="str">
        <f t="shared" si="20"/>
        <v>Weekend</v>
      </c>
    </row>
    <row r="133" spans="1:8" x14ac:dyDescent="0.3">
      <c r="A133" s="2">
        <v>46062</v>
      </c>
      <c r="B133">
        <f t="shared" si="14"/>
        <v>2</v>
      </c>
      <c r="C133">
        <f t="shared" si="15"/>
        <v>2026</v>
      </c>
      <c r="D133">
        <f t="shared" si="16"/>
        <v>1</v>
      </c>
      <c r="E133" t="str">
        <f t="shared" si="17"/>
        <v>Monday</v>
      </c>
      <c r="F133" s="2">
        <f t="shared" si="18"/>
        <v>46081</v>
      </c>
      <c r="G133">
        <f t="shared" si="19"/>
        <v>21</v>
      </c>
      <c r="H133" t="str">
        <f t="shared" si="20"/>
        <v>Weekday</v>
      </c>
    </row>
    <row r="134" spans="1:8" x14ac:dyDescent="0.3">
      <c r="A134" s="2">
        <v>46063</v>
      </c>
      <c r="B134">
        <f t="shared" si="14"/>
        <v>2</v>
      </c>
      <c r="C134">
        <f t="shared" si="15"/>
        <v>2026</v>
      </c>
      <c r="D134">
        <f t="shared" si="16"/>
        <v>2</v>
      </c>
      <c r="E134" t="str">
        <f t="shared" si="17"/>
        <v>Tuesday</v>
      </c>
      <c r="F134" s="2">
        <f t="shared" si="18"/>
        <v>46081</v>
      </c>
      <c r="G134">
        <f t="shared" si="19"/>
        <v>22</v>
      </c>
      <c r="H134" t="str">
        <f t="shared" si="20"/>
        <v>Weekday</v>
      </c>
    </row>
    <row r="135" spans="1:8" x14ac:dyDescent="0.3">
      <c r="A135" s="2">
        <v>46064</v>
      </c>
      <c r="B135">
        <f t="shared" si="14"/>
        <v>2</v>
      </c>
      <c r="C135">
        <f t="shared" si="15"/>
        <v>2026</v>
      </c>
      <c r="D135">
        <f t="shared" si="16"/>
        <v>3</v>
      </c>
      <c r="E135" t="str">
        <f t="shared" si="17"/>
        <v>Wednesday</v>
      </c>
      <c r="F135" s="2">
        <f t="shared" si="18"/>
        <v>46081</v>
      </c>
      <c r="G135">
        <f t="shared" si="19"/>
        <v>23</v>
      </c>
      <c r="H135" t="str">
        <f t="shared" si="20"/>
        <v>Weekday</v>
      </c>
    </row>
    <row r="136" spans="1:8" x14ac:dyDescent="0.3">
      <c r="A136" s="2">
        <v>46065</v>
      </c>
      <c r="B136">
        <f t="shared" si="14"/>
        <v>2</v>
      </c>
      <c r="C136">
        <f t="shared" si="15"/>
        <v>2026</v>
      </c>
      <c r="D136">
        <f t="shared" si="16"/>
        <v>4</v>
      </c>
      <c r="E136" t="str">
        <f t="shared" si="17"/>
        <v>Thursday</v>
      </c>
      <c r="F136" s="2">
        <f t="shared" si="18"/>
        <v>46081</v>
      </c>
      <c r="G136">
        <f t="shared" si="19"/>
        <v>24</v>
      </c>
      <c r="H136" t="str">
        <f t="shared" si="20"/>
        <v>Weekday</v>
      </c>
    </row>
    <row r="137" spans="1:8" x14ac:dyDescent="0.3">
      <c r="A137" s="2">
        <v>46066</v>
      </c>
      <c r="B137">
        <f t="shared" si="14"/>
        <v>2</v>
      </c>
      <c r="C137">
        <f t="shared" si="15"/>
        <v>2026</v>
      </c>
      <c r="D137">
        <f t="shared" si="16"/>
        <v>5</v>
      </c>
      <c r="E137" t="str">
        <f t="shared" si="17"/>
        <v>Friday</v>
      </c>
      <c r="F137" s="2">
        <f t="shared" si="18"/>
        <v>46081</v>
      </c>
      <c r="G137">
        <f t="shared" si="19"/>
        <v>25</v>
      </c>
      <c r="H137" t="str">
        <f t="shared" si="20"/>
        <v>Weekday</v>
      </c>
    </row>
    <row r="138" spans="1:8" x14ac:dyDescent="0.3">
      <c r="A138" s="2">
        <v>46067</v>
      </c>
      <c r="B138">
        <f t="shared" si="14"/>
        <v>2</v>
      </c>
      <c r="C138">
        <f t="shared" si="15"/>
        <v>2026</v>
      </c>
      <c r="D138">
        <f t="shared" si="16"/>
        <v>6</v>
      </c>
      <c r="E138" t="str">
        <f t="shared" si="17"/>
        <v>Saturday</v>
      </c>
      <c r="F138" s="2">
        <f t="shared" si="18"/>
        <v>46081</v>
      </c>
      <c r="G138">
        <f t="shared" si="19"/>
        <v>26</v>
      </c>
      <c r="H138" t="str">
        <f t="shared" si="20"/>
        <v>Weekend</v>
      </c>
    </row>
    <row r="139" spans="1:8" x14ac:dyDescent="0.3">
      <c r="A139" s="2">
        <v>46068</v>
      </c>
      <c r="B139">
        <f t="shared" si="14"/>
        <v>2</v>
      </c>
      <c r="C139">
        <f t="shared" si="15"/>
        <v>2026</v>
      </c>
      <c r="D139">
        <f t="shared" si="16"/>
        <v>7</v>
      </c>
      <c r="E139" t="str">
        <f t="shared" si="17"/>
        <v>Sunday</v>
      </c>
      <c r="F139" s="2">
        <f t="shared" si="18"/>
        <v>46081</v>
      </c>
      <c r="G139">
        <f t="shared" si="19"/>
        <v>27</v>
      </c>
      <c r="H139" t="str">
        <f t="shared" si="20"/>
        <v>Weekend</v>
      </c>
    </row>
    <row r="140" spans="1:8" x14ac:dyDescent="0.3">
      <c r="A140" s="2">
        <v>46069</v>
      </c>
      <c r="B140">
        <f t="shared" si="14"/>
        <v>2</v>
      </c>
      <c r="C140">
        <f t="shared" si="15"/>
        <v>2026</v>
      </c>
      <c r="D140">
        <f t="shared" si="16"/>
        <v>1</v>
      </c>
      <c r="E140" t="str">
        <f t="shared" si="17"/>
        <v>Monday</v>
      </c>
      <c r="F140" s="2">
        <f t="shared" si="18"/>
        <v>46081</v>
      </c>
      <c r="G140">
        <f t="shared" si="19"/>
        <v>28</v>
      </c>
      <c r="H140" t="str">
        <f t="shared" si="20"/>
        <v>Weekday</v>
      </c>
    </row>
    <row r="141" spans="1:8" x14ac:dyDescent="0.3">
      <c r="A141" s="2">
        <v>46070</v>
      </c>
      <c r="B141">
        <f t="shared" si="14"/>
        <v>2</v>
      </c>
      <c r="C141">
        <f t="shared" si="15"/>
        <v>2026</v>
      </c>
      <c r="D141">
        <f t="shared" si="16"/>
        <v>2</v>
      </c>
      <c r="E141" t="str">
        <f t="shared" si="17"/>
        <v>Tuesday</v>
      </c>
      <c r="F141" s="2">
        <f t="shared" si="18"/>
        <v>46081</v>
      </c>
      <c r="G141">
        <f t="shared" si="19"/>
        <v>29</v>
      </c>
      <c r="H141" t="str">
        <f t="shared" si="20"/>
        <v>Weekday</v>
      </c>
    </row>
    <row r="142" spans="1:8" x14ac:dyDescent="0.3">
      <c r="A142" s="2">
        <v>46071</v>
      </c>
      <c r="B142">
        <f t="shared" si="14"/>
        <v>2</v>
      </c>
      <c r="C142">
        <f t="shared" si="15"/>
        <v>2026</v>
      </c>
      <c r="D142">
        <f t="shared" si="16"/>
        <v>3</v>
      </c>
      <c r="E142" t="str">
        <f t="shared" si="17"/>
        <v>Wednesday</v>
      </c>
      <c r="F142" s="2">
        <f t="shared" si="18"/>
        <v>46081</v>
      </c>
      <c r="G142">
        <f t="shared" si="19"/>
        <v>30</v>
      </c>
      <c r="H142" t="str">
        <f t="shared" si="20"/>
        <v>Weekday</v>
      </c>
    </row>
    <row r="143" spans="1:8" x14ac:dyDescent="0.3">
      <c r="A143" s="2">
        <v>46072</v>
      </c>
      <c r="B143">
        <f t="shared" si="14"/>
        <v>2</v>
      </c>
      <c r="C143">
        <f t="shared" si="15"/>
        <v>2026</v>
      </c>
      <c r="D143">
        <f t="shared" si="16"/>
        <v>4</v>
      </c>
      <c r="E143" t="str">
        <f t="shared" si="17"/>
        <v>Thursday</v>
      </c>
      <c r="F143" s="2">
        <f t="shared" si="18"/>
        <v>46081</v>
      </c>
      <c r="G143">
        <f t="shared" si="19"/>
        <v>31</v>
      </c>
      <c r="H143" t="str">
        <f t="shared" si="20"/>
        <v>Weekday</v>
      </c>
    </row>
    <row r="144" spans="1:8" x14ac:dyDescent="0.3">
      <c r="A144" s="2">
        <v>46073</v>
      </c>
      <c r="B144">
        <f t="shared" si="14"/>
        <v>2</v>
      </c>
      <c r="C144">
        <f t="shared" si="15"/>
        <v>2026</v>
      </c>
      <c r="D144">
        <f t="shared" si="16"/>
        <v>5</v>
      </c>
      <c r="E144" t="str">
        <f t="shared" si="17"/>
        <v>Friday</v>
      </c>
      <c r="F144" s="2">
        <f t="shared" si="18"/>
        <v>46081</v>
      </c>
      <c r="G144">
        <f t="shared" si="19"/>
        <v>32</v>
      </c>
      <c r="H144" t="str">
        <f t="shared" si="20"/>
        <v>Weekday</v>
      </c>
    </row>
    <row r="145" spans="1:8" x14ac:dyDescent="0.3">
      <c r="A145" s="2">
        <v>46074</v>
      </c>
      <c r="B145">
        <f t="shared" si="14"/>
        <v>2</v>
      </c>
      <c r="C145">
        <f t="shared" si="15"/>
        <v>2026</v>
      </c>
      <c r="D145">
        <f t="shared" si="16"/>
        <v>6</v>
      </c>
      <c r="E145" t="str">
        <f t="shared" si="17"/>
        <v>Saturday</v>
      </c>
      <c r="F145" s="2">
        <f t="shared" si="18"/>
        <v>46081</v>
      </c>
      <c r="G145">
        <f t="shared" si="19"/>
        <v>33</v>
      </c>
      <c r="H145" t="str">
        <f t="shared" si="20"/>
        <v>Weekend</v>
      </c>
    </row>
    <row r="146" spans="1:8" x14ac:dyDescent="0.3">
      <c r="A146" s="2">
        <v>46075</v>
      </c>
      <c r="B146">
        <f t="shared" si="14"/>
        <v>2</v>
      </c>
      <c r="C146">
        <f t="shared" si="15"/>
        <v>2026</v>
      </c>
      <c r="D146">
        <f t="shared" si="16"/>
        <v>7</v>
      </c>
      <c r="E146" t="str">
        <f t="shared" si="17"/>
        <v>Sunday</v>
      </c>
      <c r="F146" s="2">
        <f t="shared" si="18"/>
        <v>46081</v>
      </c>
      <c r="G146">
        <f t="shared" si="19"/>
        <v>34</v>
      </c>
      <c r="H146" t="str">
        <f t="shared" si="20"/>
        <v>Weekend</v>
      </c>
    </row>
    <row r="147" spans="1:8" x14ac:dyDescent="0.3">
      <c r="A147" s="2">
        <v>46076</v>
      </c>
      <c r="B147">
        <f t="shared" si="14"/>
        <v>2</v>
      </c>
      <c r="C147">
        <f t="shared" si="15"/>
        <v>2026</v>
      </c>
      <c r="D147">
        <f t="shared" si="16"/>
        <v>1</v>
      </c>
      <c r="E147" t="str">
        <f t="shared" si="17"/>
        <v>Monday</v>
      </c>
      <c r="F147" s="2">
        <f t="shared" si="18"/>
        <v>46081</v>
      </c>
      <c r="G147">
        <f t="shared" si="19"/>
        <v>35</v>
      </c>
      <c r="H147" t="str">
        <f t="shared" si="20"/>
        <v>Weekday</v>
      </c>
    </row>
    <row r="148" spans="1:8" x14ac:dyDescent="0.3">
      <c r="A148" s="2">
        <v>46077</v>
      </c>
      <c r="B148">
        <f t="shared" si="14"/>
        <v>2</v>
      </c>
      <c r="C148">
        <f t="shared" si="15"/>
        <v>2026</v>
      </c>
      <c r="D148">
        <f t="shared" si="16"/>
        <v>2</v>
      </c>
      <c r="E148" t="str">
        <f t="shared" si="17"/>
        <v>Tuesday</v>
      </c>
      <c r="F148" s="2">
        <f t="shared" si="18"/>
        <v>46081</v>
      </c>
      <c r="G148">
        <f t="shared" si="19"/>
        <v>36</v>
      </c>
      <c r="H148" t="str">
        <f t="shared" si="20"/>
        <v>Weekday</v>
      </c>
    </row>
    <row r="149" spans="1:8" x14ac:dyDescent="0.3">
      <c r="A149" s="2">
        <v>46078</v>
      </c>
      <c r="B149">
        <f t="shared" si="14"/>
        <v>2</v>
      </c>
      <c r="C149">
        <f t="shared" si="15"/>
        <v>2026</v>
      </c>
      <c r="D149">
        <f t="shared" si="16"/>
        <v>3</v>
      </c>
      <c r="E149" t="str">
        <f t="shared" si="17"/>
        <v>Wednesday</v>
      </c>
      <c r="F149" s="2">
        <f t="shared" si="18"/>
        <v>46081</v>
      </c>
      <c r="G149">
        <f t="shared" si="19"/>
        <v>37</v>
      </c>
      <c r="H149" t="str">
        <f t="shared" si="20"/>
        <v>Weekday</v>
      </c>
    </row>
    <row r="150" spans="1:8" x14ac:dyDescent="0.3">
      <c r="A150" s="2">
        <v>46079</v>
      </c>
      <c r="B150">
        <f t="shared" si="14"/>
        <v>2</v>
      </c>
      <c r="C150">
        <f t="shared" si="15"/>
        <v>2026</v>
      </c>
      <c r="D150">
        <f t="shared" si="16"/>
        <v>4</v>
      </c>
      <c r="E150" t="str">
        <f t="shared" si="17"/>
        <v>Thursday</v>
      </c>
      <c r="F150" s="2">
        <f t="shared" si="18"/>
        <v>46081</v>
      </c>
      <c r="G150">
        <f t="shared" si="19"/>
        <v>38</v>
      </c>
      <c r="H150" t="str">
        <f t="shared" si="20"/>
        <v>Weekday</v>
      </c>
    </row>
    <row r="151" spans="1:8" x14ac:dyDescent="0.3">
      <c r="A151" s="2">
        <v>46080</v>
      </c>
      <c r="B151">
        <f t="shared" si="14"/>
        <v>2</v>
      </c>
      <c r="C151">
        <f t="shared" si="15"/>
        <v>2026</v>
      </c>
      <c r="D151">
        <f t="shared" si="16"/>
        <v>5</v>
      </c>
      <c r="E151" t="str">
        <f t="shared" si="17"/>
        <v>Friday</v>
      </c>
      <c r="F151" s="2">
        <f t="shared" si="18"/>
        <v>46081</v>
      </c>
      <c r="G151">
        <f t="shared" si="19"/>
        <v>39</v>
      </c>
      <c r="H151" t="str">
        <f t="shared" si="20"/>
        <v>Weekday</v>
      </c>
    </row>
    <row r="152" spans="1:8" x14ac:dyDescent="0.3">
      <c r="A152" s="2">
        <v>46081</v>
      </c>
      <c r="B152">
        <f t="shared" si="14"/>
        <v>2</v>
      </c>
      <c r="C152">
        <f t="shared" si="15"/>
        <v>2026</v>
      </c>
      <c r="D152">
        <f t="shared" si="16"/>
        <v>6</v>
      </c>
      <c r="E152" t="str">
        <f t="shared" si="17"/>
        <v>Saturday</v>
      </c>
      <c r="F152" s="2">
        <f t="shared" si="18"/>
        <v>46081</v>
      </c>
      <c r="G152">
        <f t="shared" si="19"/>
        <v>40</v>
      </c>
      <c r="H152" t="str">
        <f t="shared" si="20"/>
        <v>Weekend</v>
      </c>
    </row>
    <row r="153" spans="1:8" x14ac:dyDescent="0.3">
      <c r="A153" s="2">
        <v>46082</v>
      </c>
      <c r="B153">
        <f t="shared" si="14"/>
        <v>3</v>
      </c>
      <c r="C153">
        <f t="shared" si="15"/>
        <v>2026</v>
      </c>
      <c r="D153">
        <f t="shared" si="16"/>
        <v>7</v>
      </c>
      <c r="E153" t="str">
        <f t="shared" si="17"/>
        <v>Sunday</v>
      </c>
      <c r="F153" s="2">
        <f t="shared" si="18"/>
        <v>46112</v>
      </c>
      <c r="G153">
        <f t="shared" si="19"/>
        <v>41</v>
      </c>
      <c r="H153" t="str">
        <f t="shared" si="20"/>
        <v>Weekend</v>
      </c>
    </row>
    <row r="154" spans="1:8" x14ac:dyDescent="0.3">
      <c r="A154" s="2">
        <v>46083</v>
      </c>
      <c r="B154">
        <f t="shared" si="14"/>
        <v>3</v>
      </c>
      <c r="C154">
        <f t="shared" si="15"/>
        <v>2026</v>
      </c>
      <c r="D154">
        <f t="shared" si="16"/>
        <v>1</v>
      </c>
      <c r="E154" t="str">
        <f t="shared" si="17"/>
        <v>Monday</v>
      </c>
      <c r="F154" s="2">
        <f t="shared" si="18"/>
        <v>46112</v>
      </c>
      <c r="G154">
        <f t="shared" si="19"/>
        <v>42</v>
      </c>
      <c r="H154" t="str">
        <f t="shared" si="20"/>
        <v>Weekday</v>
      </c>
    </row>
    <row r="155" spans="1:8" x14ac:dyDescent="0.3">
      <c r="A155" s="2">
        <v>46084</v>
      </c>
      <c r="B155">
        <f t="shared" si="14"/>
        <v>3</v>
      </c>
      <c r="C155">
        <f t="shared" si="15"/>
        <v>2026</v>
      </c>
      <c r="D155">
        <f t="shared" si="16"/>
        <v>2</v>
      </c>
      <c r="E155" t="str">
        <f t="shared" si="17"/>
        <v>Tuesday</v>
      </c>
      <c r="F155" s="2">
        <f t="shared" si="18"/>
        <v>46112</v>
      </c>
      <c r="G155">
        <f t="shared" si="19"/>
        <v>43</v>
      </c>
      <c r="H155" t="str">
        <f t="shared" si="20"/>
        <v>Weekday</v>
      </c>
    </row>
    <row r="156" spans="1:8" x14ac:dyDescent="0.3">
      <c r="A156" s="2">
        <v>46085</v>
      </c>
      <c r="B156">
        <f t="shared" si="14"/>
        <v>3</v>
      </c>
      <c r="C156">
        <f t="shared" si="15"/>
        <v>2026</v>
      </c>
      <c r="D156">
        <f t="shared" si="16"/>
        <v>3</v>
      </c>
      <c r="E156" t="str">
        <f t="shared" si="17"/>
        <v>Wednesday</v>
      </c>
      <c r="F156" s="2">
        <f t="shared" si="18"/>
        <v>46112</v>
      </c>
      <c r="G156">
        <f t="shared" si="19"/>
        <v>44</v>
      </c>
      <c r="H156" t="str">
        <f t="shared" si="20"/>
        <v>Weekday</v>
      </c>
    </row>
    <row r="157" spans="1:8" x14ac:dyDescent="0.3">
      <c r="A157" s="2">
        <v>46086</v>
      </c>
      <c r="B157">
        <f t="shared" si="14"/>
        <v>3</v>
      </c>
      <c r="C157">
        <f t="shared" si="15"/>
        <v>2026</v>
      </c>
      <c r="D157">
        <f t="shared" si="16"/>
        <v>4</v>
      </c>
      <c r="E157" t="str">
        <f t="shared" si="17"/>
        <v>Thursday</v>
      </c>
      <c r="F157" s="2">
        <f t="shared" si="18"/>
        <v>46112</v>
      </c>
      <c r="G157">
        <f t="shared" si="19"/>
        <v>45</v>
      </c>
      <c r="H157" t="str">
        <f t="shared" si="20"/>
        <v>Weekday</v>
      </c>
    </row>
    <row r="158" spans="1:8" x14ac:dyDescent="0.3">
      <c r="A158" s="2">
        <v>46087</v>
      </c>
      <c r="B158">
        <f t="shared" si="14"/>
        <v>3</v>
      </c>
      <c r="C158">
        <f t="shared" si="15"/>
        <v>2026</v>
      </c>
      <c r="D158">
        <f t="shared" si="16"/>
        <v>5</v>
      </c>
      <c r="E158" t="str">
        <f t="shared" si="17"/>
        <v>Friday</v>
      </c>
      <c r="F158" s="2">
        <f t="shared" si="18"/>
        <v>46112</v>
      </c>
      <c r="G158">
        <f t="shared" si="19"/>
        <v>46</v>
      </c>
      <c r="H158" t="str">
        <f t="shared" si="20"/>
        <v>Weekday</v>
      </c>
    </row>
    <row r="159" spans="1:8" x14ac:dyDescent="0.3">
      <c r="A159" s="2">
        <v>46088</v>
      </c>
      <c r="B159">
        <f t="shared" si="14"/>
        <v>3</v>
      </c>
      <c r="C159">
        <f t="shared" si="15"/>
        <v>2026</v>
      </c>
      <c r="D159">
        <f t="shared" si="16"/>
        <v>6</v>
      </c>
      <c r="E159" t="str">
        <f t="shared" si="17"/>
        <v>Saturday</v>
      </c>
      <c r="F159" s="2">
        <f t="shared" si="18"/>
        <v>46112</v>
      </c>
      <c r="G159">
        <f t="shared" si="19"/>
        <v>47</v>
      </c>
      <c r="H159" t="str">
        <f t="shared" si="20"/>
        <v>Weekend</v>
      </c>
    </row>
    <row r="160" spans="1:8" x14ac:dyDescent="0.3">
      <c r="A160" s="2">
        <v>46089</v>
      </c>
      <c r="B160">
        <f t="shared" si="14"/>
        <v>3</v>
      </c>
      <c r="C160">
        <f t="shared" si="15"/>
        <v>2026</v>
      </c>
      <c r="D160">
        <f t="shared" si="16"/>
        <v>7</v>
      </c>
      <c r="E160" t="str">
        <f t="shared" si="17"/>
        <v>Sunday</v>
      </c>
      <c r="F160" s="2">
        <f t="shared" si="18"/>
        <v>46112</v>
      </c>
      <c r="G160">
        <f t="shared" si="19"/>
        <v>48</v>
      </c>
      <c r="H160" t="str">
        <f t="shared" si="20"/>
        <v>Weekend</v>
      </c>
    </row>
    <row r="161" spans="1:8" x14ac:dyDescent="0.3">
      <c r="A161" s="2">
        <v>46090</v>
      </c>
      <c r="B161">
        <f t="shared" si="14"/>
        <v>3</v>
      </c>
      <c r="C161">
        <f t="shared" si="15"/>
        <v>2026</v>
      </c>
      <c r="D161">
        <f t="shared" si="16"/>
        <v>1</v>
      </c>
      <c r="E161" t="str">
        <f t="shared" si="17"/>
        <v>Monday</v>
      </c>
      <c r="F161" s="2">
        <f t="shared" si="18"/>
        <v>46112</v>
      </c>
      <c r="G161">
        <f t="shared" si="19"/>
        <v>49</v>
      </c>
      <c r="H161" t="str">
        <f t="shared" si="20"/>
        <v>Weekday</v>
      </c>
    </row>
    <row r="162" spans="1:8" x14ac:dyDescent="0.3">
      <c r="A162" s="2">
        <v>46091</v>
      </c>
      <c r="B162">
        <f t="shared" si="14"/>
        <v>3</v>
      </c>
      <c r="C162">
        <f t="shared" si="15"/>
        <v>2026</v>
      </c>
      <c r="D162">
        <f t="shared" si="16"/>
        <v>2</v>
      </c>
      <c r="E162" t="str">
        <f t="shared" si="17"/>
        <v>Tuesday</v>
      </c>
      <c r="F162" s="2">
        <f t="shared" si="18"/>
        <v>46112</v>
      </c>
      <c r="G162">
        <f t="shared" si="19"/>
        <v>50</v>
      </c>
      <c r="H162" t="str">
        <f t="shared" si="20"/>
        <v>Weekday</v>
      </c>
    </row>
    <row r="163" spans="1:8" x14ac:dyDescent="0.3">
      <c r="A163" s="2">
        <v>46092</v>
      </c>
      <c r="B163">
        <f t="shared" si="14"/>
        <v>3</v>
      </c>
      <c r="C163">
        <f t="shared" si="15"/>
        <v>2026</v>
      </c>
      <c r="D163">
        <f t="shared" si="16"/>
        <v>3</v>
      </c>
      <c r="E163" t="str">
        <f t="shared" si="17"/>
        <v>Wednesday</v>
      </c>
      <c r="F163" s="2">
        <f t="shared" si="18"/>
        <v>46112</v>
      </c>
      <c r="G163">
        <f t="shared" si="19"/>
        <v>51</v>
      </c>
      <c r="H163" t="str">
        <f t="shared" si="20"/>
        <v>Weekday</v>
      </c>
    </row>
    <row r="164" spans="1:8" x14ac:dyDescent="0.3">
      <c r="A164" s="2">
        <v>46093</v>
      </c>
      <c r="B164">
        <f t="shared" si="14"/>
        <v>3</v>
      </c>
      <c r="C164">
        <f t="shared" si="15"/>
        <v>2026</v>
      </c>
      <c r="D164">
        <f t="shared" si="16"/>
        <v>4</v>
      </c>
      <c r="E164" t="str">
        <f t="shared" si="17"/>
        <v>Thursday</v>
      </c>
      <c r="F164" s="2">
        <f t="shared" si="18"/>
        <v>46112</v>
      </c>
      <c r="G164">
        <f t="shared" si="19"/>
        <v>52</v>
      </c>
      <c r="H164" t="str">
        <f t="shared" si="20"/>
        <v>Weekday</v>
      </c>
    </row>
    <row r="165" spans="1:8" x14ac:dyDescent="0.3">
      <c r="A165" s="2">
        <v>46094</v>
      </c>
      <c r="B165">
        <f t="shared" si="14"/>
        <v>3</v>
      </c>
      <c r="C165">
        <f t="shared" si="15"/>
        <v>2026</v>
      </c>
      <c r="D165">
        <f t="shared" si="16"/>
        <v>5</v>
      </c>
      <c r="E165" t="str">
        <f t="shared" si="17"/>
        <v>Friday</v>
      </c>
      <c r="F165" s="2">
        <f t="shared" si="18"/>
        <v>46112</v>
      </c>
      <c r="G165">
        <f t="shared" si="19"/>
        <v>53</v>
      </c>
      <c r="H165" t="str">
        <f t="shared" si="20"/>
        <v>Weekday</v>
      </c>
    </row>
    <row r="166" spans="1:8" x14ac:dyDescent="0.3">
      <c r="A166" s="2">
        <v>46095</v>
      </c>
      <c r="B166">
        <f t="shared" si="14"/>
        <v>3</v>
      </c>
      <c r="C166">
        <f t="shared" si="15"/>
        <v>2026</v>
      </c>
      <c r="D166">
        <f t="shared" si="16"/>
        <v>6</v>
      </c>
      <c r="E166" t="str">
        <f t="shared" si="17"/>
        <v>Saturday</v>
      </c>
      <c r="F166" s="2">
        <f t="shared" si="18"/>
        <v>46112</v>
      </c>
      <c r="G166">
        <f t="shared" si="19"/>
        <v>54</v>
      </c>
      <c r="H166" t="str">
        <f t="shared" si="20"/>
        <v>Weekend</v>
      </c>
    </row>
    <row r="167" spans="1:8" x14ac:dyDescent="0.3">
      <c r="A167" s="2">
        <v>46096</v>
      </c>
      <c r="B167">
        <f t="shared" si="14"/>
        <v>3</v>
      </c>
      <c r="C167">
        <f t="shared" si="15"/>
        <v>2026</v>
      </c>
      <c r="D167">
        <f t="shared" si="16"/>
        <v>7</v>
      </c>
      <c r="E167" t="str">
        <f t="shared" si="17"/>
        <v>Sunday</v>
      </c>
      <c r="F167" s="2">
        <f t="shared" si="18"/>
        <v>46112</v>
      </c>
      <c r="G167">
        <f t="shared" si="19"/>
        <v>55</v>
      </c>
      <c r="H167" t="str">
        <f t="shared" si="20"/>
        <v>Weekend</v>
      </c>
    </row>
    <row r="168" spans="1:8" x14ac:dyDescent="0.3">
      <c r="A168" s="2">
        <v>46097</v>
      </c>
      <c r="B168">
        <f t="shared" si="14"/>
        <v>3</v>
      </c>
      <c r="C168">
        <f t="shared" si="15"/>
        <v>2026</v>
      </c>
      <c r="D168">
        <f t="shared" si="16"/>
        <v>1</v>
      </c>
      <c r="E168" t="str">
        <f t="shared" si="17"/>
        <v>Monday</v>
      </c>
      <c r="F168" s="2">
        <f t="shared" si="18"/>
        <v>46112</v>
      </c>
      <c r="G168">
        <f t="shared" si="19"/>
        <v>56</v>
      </c>
      <c r="H168" t="str">
        <f t="shared" si="20"/>
        <v>Weekday</v>
      </c>
    </row>
    <row r="169" spans="1:8" x14ac:dyDescent="0.3">
      <c r="A169" s="2">
        <v>46098</v>
      </c>
      <c r="B169">
        <f t="shared" si="14"/>
        <v>3</v>
      </c>
      <c r="C169">
        <f t="shared" si="15"/>
        <v>2026</v>
      </c>
      <c r="D169">
        <f t="shared" si="16"/>
        <v>2</v>
      </c>
      <c r="E169" t="str">
        <f t="shared" si="17"/>
        <v>Tuesday</v>
      </c>
      <c r="F169" s="2">
        <f t="shared" si="18"/>
        <v>46112</v>
      </c>
      <c r="G169">
        <f t="shared" si="19"/>
        <v>57</v>
      </c>
      <c r="H169" t="str">
        <f t="shared" si="20"/>
        <v>Weekday</v>
      </c>
    </row>
    <row r="170" spans="1:8" x14ac:dyDescent="0.3">
      <c r="A170" s="2">
        <v>46099</v>
      </c>
      <c r="B170">
        <f t="shared" si="14"/>
        <v>3</v>
      </c>
      <c r="C170">
        <f t="shared" si="15"/>
        <v>2026</v>
      </c>
      <c r="D170">
        <f t="shared" si="16"/>
        <v>3</v>
      </c>
      <c r="E170" t="str">
        <f t="shared" si="17"/>
        <v>Wednesday</v>
      </c>
      <c r="F170" s="2">
        <f t="shared" si="18"/>
        <v>46112</v>
      </c>
      <c r="G170">
        <f t="shared" si="19"/>
        <v>58</v>
      </c>
      <c r="H170" t="str">
        <f t="shared" si="20"/>
        <v>Weekday</v>
      </c>
    </row>
    <row r="171" spans="1:8" x14ac:dyDescent="0.3">
      <c r="A171" s="2">
        <v>46100</v>
      </c>
      <c r="B171">
        <f t="shared" si="14"/>
        <v>3</v>
      </c>
      <c r="C171">
        <f t="shared" si="15"/>
        <v>2026</v>
      </c>
      <c r="D171">
        <f t="shared" si="16"/>
        <v>4</v>
      </c>
      <c r="E171" t="str">
        <f t="shared" si="17"/>
        <v>Thursday</v>
      </c>
      <c r="F171" s="2">
        <f t="shared" si="18"/>
        <v>46112</v>
      </c>
      <c r="G171">
        <f t="shared" si="19"/>
        <v>59</v>
      </c>
      <c r="H171" t="str">
        <f t="shared" si="20"/>
        <v>Weekday</v>
      </c>
    </row>
    <row r="172" spans="1:8" x14ac:dyDescent="0.3">
      <c r="A172" s="2">
        <v>46101</v>
      </c>
      <c r="B172">
        <f t="shared" si="14"/>
        <v>3</v>
      </c>
      <c r="C172">
        <f t="shared" si="15"/>
        <v>2026</v>
      </c>
      <c r="D172">
        <f t="shared" si="16"/>
        <v>5</v>
      </c>
      <c r="E172" t="str">
        <f t="shared" si="17"/>
        <v>Friday</v>
      </c>
      <c r="F172" s="2">
        <f t="shared" si="18"/>
        <v>46112</v>
      </c>
      <c r="G172">
        <f t="shared" si="19"/>
        <v>60</v>
      </c>
      <c r="H172" t="str">
        <f t="shared" si="20"/>
        <v>Weekday</v>
      </c>
    </row>
    <row r="173" spans="1:8" x14ac:dyDescent="0.3">
      <c r="A173" s="2">
        <v>46102</v>
      </c>
      <c r="B173">
        <f t="shared" si="14"/>
        <v>3</v>
      </c>
      <c r="C173">
        <f t="shared" si="15"/>
        <v>2026</v>
      </c>
      <c r="D173">
        <f t="shared" si="16"/>
        <v>6</v>
      </c>
      <c r="E173" t="str">
        <f t="shared" si="17"/>
        <v>Saturday</v>
      </c>
      <c r="F173" s="2">
        <f t="shared" si="18"/>
        <v>46112</v>
      </c>
      <c r="G173">
        <f t="shared" si="19"/>
        <v>61</v>
      </c>
      <c r="H173" t="str">
        <f t="shared" si="20"/>
        <v>Weekend</v>
      </c>
    </row>
    <row r="174" spans="1:8" x14ac:dyDescent="0.3">
      <c r="A174" s="2">
        <v>46103</v>
      </c>
      <c r="B174">
        <f t="shared" si="14"/>
        <v>3</v>
      </c>
      <c r="C174">
        <f t="shared" si="15"/>
        <v>2026</v>
      </c>
      <c r="D174">
        <f t="shared" si="16"/>
        <v>7</v>
      </c>
      <c r="E174" t="str">
        <f t="shared" si="17"/>
        <v>Sunday</v>
      </c>
      <c r="F174" s="2">
        <f t="shared" si="18"/>
        <v>46112</v>
      </c>
      <c r="G174">
        <f t="shared" si="19"/>
        <v>62</v>
      </c>
      <c r="H174" t="str">
        <f t="shared" si="20"/>
        <v>Weekend</v>
      </c>
    </row>
    <row r="175" spans="1:8" x14ac:dyDescent="0.3">
      <c r="A175" s="2">
        <v>46104</v>
      </c>
      <c r="B175">
        <f t="shared" si="14"/>
        <v>3</v>
      </c>
      <c r="C175">
        <f t="shared" si="15"/>
        <v>2026</v>
      </c>
      <c r="D175">
        <f t="shared" si="16"/>
        <v>1</v>
      </c>
      <c r="E175" t="str">
        <f t="shared" si="17"/>
        <v>Monday</v>
      </c>
      <c r="F175" s="2">
        <f t="shared" si="18"/>
        <v>46112</v>
      </c>
      <c r="G175">
        <f t="shared" si="19"/>
        <v>63</v>
      </c>
      <c r="H175" t="str">
        <f t="shared" si="20"/>
        <v>Weekday</v>
      </c>
    </row>
    <row r="176" spans="1:8" x14ac:dyDescent="0.3">
      <c r="A176" s="2">
        <v>46105</v>
      </c>
      <c r="B176">
        <f t="shared" si="14"/>
        <v>3</v>
      </c>
      <c r="C176">
        <f t="shared" si="15"/>
        <v>2026</v>
      </c>
      <c r="D176">
        <f t="shared" si="16"/>
        <v>2</v>
      </c>
      <c r="E176" t="str">
        <f t="shared" si="17"/>
        <v>Tuesday</v>
      </c>
      <c r="F176" s="2">
        <f t="shared" si="18"/>
        <v>46112</v>
      </c>
      <c r="G176">
        <f t="shared" si="19"/>
        <v>64</v>
      </c>
      <c r="H176" t="str">
        <f t="shared" si="20"/>
        <v>Weekday</v>
      </c>
    </row>
    <row r="177" spans="1:8" x14ac:dyDescent="0.3">
      <c r="A177" s="2">
        <v>46106</v>
      </c>
      <c r="B177">
        <f t="shared" si="14"/>
        <v>3</v>
      </c>
      <c r="C177">
        <f t="shared" si="15"/>
        <v>2026</v>
      </c>
      <c r="D177">
        <f t="shared" si="16"/>
        <v>3</v>
      </c>
      <c r="E177" t="str">
        <f t="shared" si="17"/>
        <v>Wednesday</v>
      </c>
      <c r="F177" s="2">
        <f t="shared" si="18"/>
        <v>46112</v>
      </c>
      <c r="G177">
        <f t="shared" si="19"/>
        <v>65</v>
      </c>
      <c r="H177" t="str">
        <f t="shared" si="20"/>
        <v>Weekday</v>
      </c>
    </row>
    <row r="178" spans="1:8" x14ac:dyDescent="0.3">
      <c r="A178" s="2">
        <v>46107</v>
      </c>
      <c r="B178">
        <f t="shared" si="14"/>
        <v>3</v>
      </c>
      <c r="C178">
        <f t="shared" si="15"/>
        <v>2026</v>
      </c>
      <c r="D178">
        <f t="shared" si="16"/>
        <v>4</v>
      </c>
      <c r="E178" t="str">
        <f t="shared" si="17"/>
        <v>Thursday</v>
      </c>
      <c r="F178" s="2">
        <f t="shared" si="18"/>
        <v>46112</v>
      </c>
      <c r="G178">
        <f t="shared" si="19"/>
        <v>66</v>
      </c>
      <c r="H178" t="str">
        <f t="shared" si="20"/>
        <v>Weekday</v>
      </c>
    </row>
    <row r="179" spans="1:8" x14ac:dyDescent="0.3">
      <c r="A179" s="2">
        <v>46108</v>
      </c>
      <c r="B179">
        <f t="shared" si="14"/>
        <v>3</v>
      </c>
      <c r="C179">
        <f t="shared" si="15"/>
        <v>2026</v>
      </c>
      <c r="D179">
        <f t="shared" si="16"/>
        <v>5</v>
      </c>
      <c r="E179" t="str">
        <f t="shared" si="17"/>
        <v>Friday</v>
      </c>
      <c r="F179" s="2">
        <f t="shared" si="18"/>
        <v>46112</v>
      </c>
      <c r="G179">
        <f t="shared" si="19"/>
        <v>67</v>
      </c>
      <c r="H179" t="str">
        <f t="shared" si="20"/>
        <v>Weekday</v>
      </c>
    </row>
    <row r="180" spans="1:8" x14ac:dyDescent="0.3">
      <c r="A180" s="2">
        <v>46109</v>
      </c>
      <c r="B180">
        <f t="shared" si="14"/>
        <v>3</v>
      </c>
      <c r="C180">
        <f t="shared" si="15"/>
        <v>2026</v>
      </c>
      <c r="D180">
        <f t="shared" si="16"/>
        <v>6</v>
      </c>
      <c r="E180" t="str">
        <f t="shared" si="17"/>
        <v>Saturday</v>
      </c>
      <c r="F180" s="2">
        <f t="shared" si="18"/>
        <v>46112</v>
      </c>
      <c r="G180">
        <f t="shared" si="19"/>
        <v>68</v>
      </c>
      <c r="H180" t="str">
        <f t="shared" si="20"/>
        <v>Weekend</v>
      </c>
    </row>
    <row r="181" spans="1:8" x14ac:dyDescent="0.3">
      <c r="A181" s="2">
        <v>46110</v>
      </c>
      <c r="B181">
        <f t="shared" si="14"/>
        <v>3</v>
      </c>
      <c r="C181">
        <f t="shared" si="15"/>
        <v>2026</v>
      </c>
      <c r="D181">
        <f t="shared" si="16"/>
        <v>7</v>
      </c>
      <c r="E181" t="str">
        <f t="shared" si="17"/>
        <v>Sunday</v>
      </c>
      <c r="F181" s="2">
        <f t="shared" si="18"/>
        <v>46112</v>
      </c>
      <c r="G181">
        <f t="shared" si="19"/>
        <v>69</v>
      </c>
      <c r="H181" t="str">
        <f t="shared" si="20"/>
        <v>Weekend</v>
      </c>
    </row>
    <row r="182" spans="1:8" x14ac:dyDescent="0.3">
      <c r="A182" s="2">
        <v>46111</v>
      </c>
      <c r="B182">
        <f t="shared" si="14"/>
        <v>3</v>
      </c>
      <c r="C182">
        <f t="shared" si="15"/>
        <v>2026</v>
      </c>
      <c r="D182">
        <f t="shared" si="16"/>
        <v>1</v>
      </c>
      <c r="E182" t="str">
        <f t="shared" si="17"/>
        <v>Monday</v>
      </c>
      <c r="F182" s="2">
        <f t="shared" si="18"/>
        <v>46112</v>
      </c>
      <c r="G182">
        <f t="shared" si="19"/>
        <v>70</v>
      </c>
      <c r="H182" t="str">
        <f t="shared" si="20"/>
        <v>Weekday</v>
      </c>
    </row>
    <row r="183" spans="1:8" x14ac:dyDescent="0.3">
      <c r="A183" s="2">
        <v>46112</v>
      </c>
      <c r="B183">
        <f t="shared" si="14"/>
        <v>3</v>
      </c>
      <c r="C183">
        <f t="shared" si="15"/>
        <v>2026</v>
      </c>
      <c r="D183">
        <f t="shared" si="16"/>
        <v>2</v>
      </c>
      <c r="E183" t="str">
        <f t="shared" si="17"/>
        <v>Tuesday</v>
      </c>
      <c r="F183" s="2">
        <f t="shared" si="18"/>
        <v>46112</v>
      </c>
      <c r="G183">
        <f t="shared" si="19"/>
        <v>71</v>
      </c>
      <c r="H183" t="str">
        <f t="shared" si="20"/>
        <v>Weekday</v>
      </c>
    </row>
    <row r="184" spans="1:8" x14ac:dyDescent="0.3">
      <c r="A184" s="2">
        <v>46113</v>
      </c>
      <c r="B184">
        <f t="shared" si="14"/>
        <v>4</v>
      </c>
      <c r="C184">
        <f t="shared" si="15"/>
        <v>2026</v>
      </c>
      <c r="D184">
        <f t="shared" si="16"/>
        <v>3</v>
      </c>
      <c r="E184" t="str">
        <f t="shared" si="17"/>
        <v>Wednesday</v>
      </c>
      <c r="F184" s="2">
        <f t="shared" si="18"/>
        <v>46142</v>
      </c>
      <c r="G184">
        <f t="shared" si="19"/>
        <v>72</v>
      </c>
      <c r="H184" t="str">
        <f t="shared" si="20"/>
        <v>Weekday</v>
      </c>
    </row>
    <row r="185" spans="1:8" x14ac:dyDescent="0.3">
      <c r="A185" s="2">
        <v>46114</v>
      </c>
      <c r="B185">
        <f t="shared" si="14"/>
        <v>4</v>
      </c>
      <c r="C185">
        <f t="shared" si="15"/>
        <v>2026</v>
      </c>
      <c r="D185">
        <f t="shared" si="16"/>
        <v>4</v>
      </c>
      <c r="E185" t="str">
        <f t="shared" si="17"/>
        <v>Thursday</v>
      </c>
      <c r="F185" s="2">
        <f t="shared" si="18"/>
        <v>46142</v>
      </c>
      <c r="G185">
        <f t="shared" si="19"/>
        <v>73</v>
      </c>
      <c r="H185" t="str">
        <f t="shared" si="20"/>
        <v>Weekday</v>
      </c>
    </row>
    <row r="186" spans="1:8" x14ac:dyDescent="0.3">
      <c r="A186" s="2">
        <v>46115</v>
      </c>
      <c r="B186">
        <f t="shared" si="14"/>
        <v>4</v>
      </c>
      <c r="C186">
        <f t="shared" si="15"/>
        <v>2026</v>
      </c>
      <c r="D186">
        <f t="shared" si="16"/>
        <v>5</v>
      </c>
      <c r="E186" t="str">
        <f t="shared" si="17"/>
        <v>Friday</v>
      </c>
      <c r="F186" s="2">
        <f t="shared" si="18"/>
        <v>46142</v>
      </c>
      <c r="G186">
        <f t="shared" si="19"/>
        <v>74</v>
      </c>
      <c r="H186" t="str">
        <f t="shared" si="20"/>
        <v>Weekday</v>
      </c>
    </row>
    <row r="187" spans="1:8" x14ac:dyDescent="0.3">
      <c r="A187" s="2">
        <v>46116</v>
      </c>
      <c r="B187">
        <f t="shared" si="14"/>
        <v>4</v>
      </c>
      <c r="C187">
        <f t="shared" si="15"/>
        <v>2026</v>
      </c>
      <c r="D187">
        <f t="shared" si="16"/>
        <v>6</v>
      </c>
      <c r="E187" t="str">
        <f t="shared" si="17"/>
        <v>Saturday</v>
      </c>
      <c r="F187" s="2">
        <f t="shared" si="18"/>
        <v>46142</v>
      </c>
      <c r="G187">
        <f t="shared" si="19"/>
        <v>75</v>
      </c>
      <c r="H187" t="str">
        <f t="shared" si="20"/>
        <v>Weekend</v>
      </c>
    </row>
    <row r="188" spans="1:8" x14ac:dyDescent="0.3">
      <c r="A188" s="2">
        <v>46117</v>
      </c>
      <c r="B188">
        <f t="shared" si="14"/>
        <v>4</v>
      </c>
      <c r="C188">
        <f t="shared" si="15"/>
        <v>2026</v>
      </c>
      <c r="D188">
        <f t="shared" si="16"/>
        <v>7</v>
      </c>
      <c r="E188" t="str">
        <f t="shared" si="17"/>
        <v>Sunday</v>
      </c>
      <c r="F188" s="2">
        <f t="shared" si="18"/>
        <v>46142</v>
      </c>
      <c r="G188">
        <f t="shared" si="19"/>
        <v>76</v>
      </c>
      <c r="H188" t="str">
        <f t="shared" si="20"/>
        <v>Weekend</v>
      </c>
    </row>
    <row r="189" spans="1:8" x14ac:dyDescent="0.3">
      <c r="A189" s="2">
        <v>46118</v>
      </c>
      <c r="B189">
        <f t="shared" si="14"/>
        <v>4</v>
      </c>
      <c r="C189">
        <f t="shared" si="15"/>
        <v>2026</v>
      </c>
      <c r="D189">
        <f t="shared" si="16"/>
        <v>1</v>
      </c>
      <c r="E189" t="str">
        <f t="shared" si="17"/>
        <v>Monday</v>
      </c>
      <c r="F189" s="2">
        <f t="shared" si="18"/>
        <v>46142</v>
      </c>
      <c r="G189">
        <f t="shared" si="19"/>
        <v>77</v>
      </c>
      <c r="H189" t="str">
        <f t="shared" si="20"/>
        <v>Weekday</v>
      </c>
    </row>
    <row r="190" spans="1:8" x14ac:dyDescent="0.3">
      <c r="A190" s="2">
        <v>46119</v>
      </c>
      <c r="B190">
        <f t="shared" si="14"/>
        <v>4</v>
      </c>
      <c r="C190">
        <f t="shared" si="15"/>
        <v>2026</v>
      </c>
      <c r="D190">
        <f t="shared" si="16"/>
        <v>2</v>
      </c>
      <c r="E190" t="str">
        <f t="shared" si="17"/>
        <v>Tuesday</v>
      </c>
      <c r="F190" s="2">
        <f t="shared" si="18"/>
        <v>46142</v>
      </c>
      <c r="G190">
        <f t="shared" si="19"/>
        <v>78</v>
      </c>
      <c r="H190" t="str">
        <f t="shared" si="20"/>
        <v>Weekday</v>
      </c>
    </row>
    <row r="191" spans="1:8" x14ac:dyDescent="0.3">
      <c r="A191" s="2">
        <v>46120</v>
      </c>
      <c r="B191">
        <f t="shared" si="14"/>
        <v>4</v>
      </c>
      <c r="C191">
        <f t="shared" si="15"/>
        <v>2026</v>
      </c>
      <c r="D191">
        <f t="shared" si="16"/>
        <v>3</v>
      </c>
      <c r="E191" t="str">
        <f t="shared" si="17"/>
        <v>Wednesday</v>
      </c>
      <c r="F191" s="2">
        <f t="shared" si="18"/>
        <v>46142</v>
      </c>
      <c r="G191">
        <f t="shared" si="19"/>
        <v>79</v>
      </c>
      <c r="H191" t="str">
        <f t="shared" si="20"/>
        <v>Weekday</v>
      </c>
    </row>
    <row r="192" spans="1:8" x14ac:dyDescent="0.3">
      <c r="A192" s="2">
        <v>46121</v>
      </c>
      <c r="B192">
        <f t="shared" si="14"/>
        <v>4</v>
      </c>
      <c r="C192">
        <f t="shared" si="15"/>
        <v>2026</v>
      </c>
      <c r="D192">
        <f t="shared" si="16"/>
        <v>4</v>
      </c>
      <c r="E192" t="str">
        <f t="shared" si="17"/>
        <v>Thursday</v>
      </c>
      <c r="F192" s="2">
        <f t="shared" si="18"/>
        <v>46142</v>
      </c>
      <c r="G192">
        <f t="shared" si="19"/>
        <v>80</v>
      </c>
      <c r="H192" t="str">
        <f t="shared" si="20"/>
        <v>Weekday</v>
      </c>
    </row>
    <row r="193" spans="1:8" x14ac:dyDescent="0.3">
      <c r="A193" s="2">
        <v>46122</v>
      </c>
      <c r="B193">
        <f t="shared" si="14"/>
        <v>4</v>
      </c>
      <c r="C193">
        <f t="shared" si="15"/>
        <v>2026</v>
      </c>
      <c r="D193">
        <f t="shared" si="16"/>
        <v>5</v>
      </c>
      <c r="E193" t="str">
        <f t="shared" si="17"/>
        <v>Friday</v>
      </c>
      <c r="F193" s="2">
        <f t="shared" si="18"/>
        <v>46142</v>
      </c>
      <c r="G193">
        <f t="shared" si="19"/>
        <v>81</v>
      </c>
      <c r="H193" t="str">
        <f t="shared" si="20"/>
        <v>Weekday</v>
      </c>
    </row>
    <row r="194" spans="1:8" x14ac:dyDescent="0.3">
      <c r="A194" s="2">
        <v>46123</v>
      </c>
      <c r="B194">
        <f t="shared" si="14"/>
        <v>4</v>
      </c>
      <c r="C194">
        <f t="shared" si="15"/>
        <v>2026</v>
      </c>
      <c r="D194">
        <f t="shared" si="16"/>
        <v>6</v>
      </c>
      <c r="E194" t="str">
        <f t="shared" si="17"/>
        <v>Saturday</v>
      </c>
      <c r="F194" s="2">
        <f t="shared" si="18"/>
        <v>46142</v>
      </c>
      <c r="G194">
        <f t="shared" si="19"/>
        <v>82</v>
      </c>
      <c r="H194" t="str">
        <f t="shared" si="20"/>
        <v>Weekend</v>
      </c>
    </row>
    <row r="195" spans="1:8" x14ac:dyDescent="0.3">
      <c r="A195" s="2">
        <v>46124</v>
      </c>
      <c r="B195">
        <f t="shared" ref="B195:B258" si="21">MONTH(A195)</f>
        <v>4</v>
      </c>
      <c r="C195">
        <f t="shared" ref="C195:C258" si="22">YEAR(A195)</f>
        <v>2026</v>
      </c>
      <c r="D195">
        <f t="shared" ref="D195:D258" si="23">WEEKDAY(A195, 2)</f>
        <v>7</v>
      </c>
      <c r="E195" t="str">
        <f t="shared" ref="E195:E258" si="24">TEXT(A195, "dddd")</f>
        <v>Sunday</v>
      </c>
      <c r="F195" s="2">
        <f t="shared" ref="F195:F258" si="25">EOMONTH(A195, 0)</f>
        <v>46142</v>
      </c>
      <c r="G195">
        <f t="shared" ref="G195:G258" si="26">DATEDIF($A$2, A195, "D")</f>
        <v>83</v>
      </c>
      <c r="H195" t="str">
        <f t="shared" ref="H195:H258" si="27">IF(WEEKDAY(A195,2)&gt;=6,"Weekend","Weekday")</f>
        <v>Weekend</v>
      </c>
    </row>
    <row r="196" spans="1:8" x14ac:dyDescent="0.3">
      <c r="A196" s="2">
        <v>46125</v>
      </c>
      <c r="B196">
        <f t="shared" si="21"/>
        <v>4</v>
      </c>
      <c r="C196">
        <f t="shared" si="22"/>
        <v>2026</v>
      </c>
      <c r="D196">
        <f t="shared" si="23"/>
        <v>1</v>
      </c>
      <c r="E196" t="str">
        <f t="shared" si="24"/>
        <v>Monday</v>
      </c>
      <c r="F196" s="2">
        <f t="shared" si="25"/>
        <v>46142</v>
      </c>
      <c r="G196">
        <f t="shared" si="26"/>
        <v>84</v>
      </c>
      <c r="H196" t="str">
        <f t="shared" si="27"/>
        <v>Weekday</v>
      </c>
    </row>
    <row r="197" spans="1:8" x14ac:dyDescent="0.3">
      <c r="A197" s="2">
        <v>46126</v>
      </c>
      <c r="B197">
        <f t="shared" si="21"/>
        <v>4</v>
      </c>
      <c r="C197">
        <f t="shared" si="22"/>
        <v>2026</v>
      </c>
      <c r="D197">
        <f t="shared" si="23"/>
        <v>2</v>
      </c>
      <c r="E197" t="str">
        <f t="shared" si="24"/>
        <v>Tuesday</v>
      </c>
      <c r="F197" s="2">
        <f t="shared" si="25"/>
        <v>46142</v>
      </c>
      <c r="G197">
        <f t="shared" si="26"/>
        <v>85</v>
      </c>
      <c r="H197" t="str">
        <f t="shared" si="27"/>
        <v>Weekday</v>
      </c>
    </row>
    <row r="198" spans="1:8" x14ac:dyDescent="0.3">
      <c r="A198" s="2">
        <v>46127</v>
      </c>
      <c r="B198">
        <f t="shared" si="21"/>
        <v>4</v>
      </c>
      <c r="C198">
        <f t="shared" si="22"/>
        <v>2026</v>
      </c>
      <c r="D198">
        <f t="shared" si="23"/>
        <v>3</v>
      </c>
      <c r="E198" t="str">
        <f t="shared" si="24"/>
        <v>Wednesday</v>
      </c>
      <c r="F198" s="2">
        <f t="shared" si="25"/>
        <v>46142</v>
      </c>
      <c r="G198">
        <f t="shared" si="26"/>
        <v>86</v>
      </c>
      <c r="H198" t="str">
        <f t="shared" si="27"/>
        <v>Weekday</v>
      </c>
    </row>
    <row r="199" spans="1:8" x14ac:dyDescent="0.3">
      <c r="A199" s="2">
        <v>46128</v>
      </c>
      <c r="B199">
        <f t="shared" si="21"/>
        <v>4</v>
      </c>
      <c r="C199">
        <f t="shared" si="22"/>
        <v>2026</v>
      </c>
      <c r="D199">
        <f t="shared" si="23"/>
        <v>4</v>
      </c>
      <c r="E199" t="str">
        <f t="shared" si="24"/>
        <v>Thursday</v>
      </c>
      <c r="F199" s="2">
        <f t="shared" si="25"/>
        <v>46142</v>
      </c>
      <c r="G199">
        <f t="shared" si="26"/>
        <v>87</v>
      </c>
      <c r="H199" t="str">
        <f t="shared" si="27"/>
        <v>Weekday</v>
      </c>
    </row>
    <row r="200" spans="1:8" x14ac:dyDescent="0.3">
      <c r="A200" s="2">
        <v>46129</v>
      </c>
      <c r="B200">
        <f t="shared" si="21"/>
        <v>4</v>
      </c>
      <c r="C200">
        <f t="shared" si="22"/>
        <v>2026</v>
      </c>
      <c r="D200">
        <f t="shared" si="23"/>
        <v>5</v>
      </c>
      <c r="E200" t="str">
        <f t="shared" si="24"/>
        <v>Friday</v>
      </c>
      <c r="F200" s="2">
        <f t="shared" si="25"/>
        <v>46142</v>
      </c>
      <c r="G200">
        <f t="shared" si="26"/>
        <v>88</v>
      </c>
      <c r="H200" t="str">
        <f t="shared" si="27"/>
        <v>Weekday</v>
      </c>
    </row>
    <row r="201" spans="1:8" x14ac:dyDescent="0.3">
      <c r="A201" s="2">
        <v>46130</v>
      </c>
      <c r="B201">
        <f t="shared" si="21"/>
        <v>4</v>
      </c>
      <c r="C201">
        <f t="shared" si="22"/>
        <v>2026</v>
      </c>
      <c r="D201">
        <f t="shared" si="23"/>
        <v>6</v>
      </c>
      <c r="E201" t="str">
        <f t="shared" si="24"/>
        <v>Saturday</v>
      </c>
      <c r="F201" s="2">
        <f t="shared" si="25"/>
        <v>46142</v>
      </c>
      <c r="G201">
        <f t="shared" si="26"/>
        <v>89</v>
      </c>
      <c r="H201" t="str">
        <f t="shared" si="27"/>
        <v>Weekend</v>
      </c>
    </row>
    <row r="202" spans="1:8" x14ac:dyDescent="0.3">
      <c r="A202" s="2">
        <v>46131</v>
      </c>
      <c r="B202">
        <f t="shared" si="21"/>
        <v>4</v>
      </c>
      <c r="C202">
        <f t="shared" si="22"/>
        <v>2026</v>
      </c>
      <c r="D202">
        <f t="shared" si="23"/>
        <v>7</v>
      </c>
      <c r="E202" t="str">
        <f t="shared" si="24"/>
        <v>Sunday</v>
      </c>
      <c r="F202" s="2">
        <f t="shared" si="25"/>
        <v>46142</v>
      </c>
      <c r="G202">
        <f t="shared" si="26"/>
        <v>90</v>
      </c>
      <c r="H202" t="str">
        <f t="shared" si="27"/>
        <v>Weekend</v>
      </c>
    </row>
    <row r="203" spans="1:8" x14ac:dyDescent="0.3">
      <c r="A203" s="2">
        <v>46132</v>
      </c>
      <c r="B203">
        <f t="shared" si="21"/>
        <v>4</v>
      </c>
      <c r="C203">
        <f t="shared" si="22"/>
        <v>2026</v>
      </c>
      <c r="D203">
        <f t="shared" si="23"/>
        <v>1</v>
      </c>
      <c r="E203" t="str">
        <f t="shared" si="24"/>
        <v>Monday</v>
      </c>
      <c r="F203" s="2">
        <f t="shared" si="25"/>
        <v>46142</v>
      </c>
      <c r="G203">
        <f t="shared" si="26"/>
        <v>91</v>
      </c>
      <c r="H203" t="str">
        <f t="shared" si="27"/>
        <v>Weekday</v>
      </c>
    </row>
    <row r="204" spans="1:8" x14ac:dyDescent="0.3">
      <c r="A204" s="2">
        <v>46133</v>
      </c>
      <c r="B204">
        <f t="shared" si="21"/>
        <v>4</v>
      </c>
      <c r="C204">
        <f t="shared" si="22"/>
        <v>2026</v>
      </c>
      <c r="D204">
        <f t="shared" si="23"/>
        <v>2</v>
      </c>
      <c r="E204" t="str">
        <f t="shared" si="24"/>
        <v>Tuesday</v>
      </c>
      <c r="F204" s="2">
        <f t="shared" si="25"/>
        <v>46142</v>
      </c>
      <c r="G204">
        <f t="shared" si="26"/>
        <v>92</v>
      </c>
      <c r="H204" t="str">
        <f t="shared" si="27"/>
        <v>Weekday</v>
      </c>
    </row>
    <row r="205" spans="1:8" x14ac:dyDescent="0.3">
      <c r="A205" s="2">
        <v>46134</v>
      </c>
      <c r="B205">
        <f t="shared" si="21"/>
        <v>4</v>
      </c>
      <c r="C205">
        <f t="shared" si="22"/>
        <v>2026</v>
      </c>
      <c r="D205">
        <f t="shared" si="23"/>
        <v>3</v>
      </c>
      <c r="E205" t="str">
        <f t="shared" si="24"/>
        <v>Wednesday</v>
      </c>
      <c r="F205" s="2">
        <f t="shared" si="25"/>
        <v>46142</v>
      </c>
      <c r="G205">
        <f t="shared" si="26"/>
        <v>93</v>
      </c>
      <c r="H205" t="str">
        <f t="shared" si="27"/>
        <v>Weekday</v>
      </c>
    </row>
    <row r="206" spans="1:8" x14ac:dyDescent="0.3">
      <c r="A206" s="2">
        <v>46135</v>
      </c>
      <c r="B206">
        <f t="shared" si="21"/>
        <v>4</v>
      </c>
      <c r="C206">
        <f t="shared" si="22"/>
        <v>2026</v>
      </c>
      <c r="D206">
        <f t="shared" si="23"/>
        <v>4</v>
      </c>
      <c r="E206" t="str">
        <f t="shared" si="24"/>
        <v>Thursday</v>
      </c>
      <c r="F206" s="2">
        <f t="shared" si="25"/>
        <v>46142</v>
      </c>
      <c r="G206">
        <f t="shared" si="26"/>
        <v>94</v>
      </c>
      <c r="H206" t="str">
        <f t="shared" si="27"/>
        <v>Weekday</v>
      </c>
    </row>
    <row r="207" spans="1:8" x14ac:dyDescent="0.3">
      <c r="A207" s="2">
        <v>46136</v>
      </c>
      <c r="B207">
        <f t="shared" si="21"/>
        <v>4</v>
      </c>
      <c r="C207">
        <f t="shared" si="22"/>
        <v>2026</v>
      </c>
      <c r="D207">
        <f t="shared" si="23"/>
        <v>5</v>
      </c>
      <c r="E207" t="str">
        <f t="shared" si="24"/>
        <v>Friday</v>
      </c>
      <c r="F207" s="2">
        <f t="shared" si="25"/>
        <v>46142</v>
      </c>
      <c r="G207">
        <f t="shared" si="26"/>
        <v>95</v>
      </c>
      <c r="H207" t="str">
        <f t="shared" si="27"/>
        <v>Weekday</v>
      </c>
    </row>
    <row r="208" spans="1:8" x14ac:dyDescent="0.3">
      <c r="A208" s="2">
        <v>46137</v>
      </c>
      <c r="B208">
        <f t="shared" si="21"/>
        <v>4</v>
      </c>
      <c r="C208">
        <f t="shared" si="22"/>
        <v>2026</v>
      </c>
      <c r="D208">
        <f t="shared" si="23"/>
        <v>6</v>
      </c>
      <c r="E208" t="str">
        <f t="shared" si="24"/>
        <v>Saturday</v>
      </c>
      <c r="F208" s="2">
        <f t="shared" si="25"/>
        <v>46142</v>
      </c>
      <c r="G208">
        <f t="shared" si="26"/>
        <v>96</v>
      </c>
      <c r="H208" t="str">
        <f t="shared" si="27"/>
        <v>Weekend</v>
      </c>
    </row>
    <row r="209" spans="1:8" x14ac:dyDescent="0.3">
      <c r="A209" s="2">
        <v>46138</v>
      </c>
      <c r="B209">
        <f t="shared" si="21"/>
        <v>4</v>
      </c>
      <c r="C209">
        <f t="shared" si="22"/>
        <v>2026</v>
      </c>
      <c r="D209">
        <f t="shared" si="23"/>
        <v>7</v>
      </c>
      <c r="E209" t="str">
        <f t="shared" si="24"/>
        <v>Sunday</v>
      </c>
      <c r="F209" s="2">
        <f t="shared" si="25"/>
        <v>46142</v>
      </c>
      <c r="G209">
        <f t="shared" si="26"/>
        <v>97</v>
      </c>
      <c r="H209" t="str">
        <f t="shared" si="27"/>
        <v>Weekend</v>
      </c>
    </row>
    <row r="210" spans="1:8" x14ac:dyDescent="0.3">
      <c r="A210" s="2">
        <v>46139</v>
      </c>
      <c r="B210">
        <f t="shared" si="21"/>
        <v>4</v>
      </c>
      <c r="C210">
        <f t="shared" si="22"/>
        <v>2026</v>
      </c>
      <c r="D210">
        <f t="shared" si="23"/>
        <v>1</v>
      </c>
      <c r="E210" t="str">
        <f t="shared" si="24"/>
        <v>Monday</v>
      </c>
      <c r="F210" s="2">
        <f t="shared" si="25"/>
        <v>46142</v>
      </c>
      <c r="G210">
        <f t="shared" si="26"/>
        <v>98</v>
      </c>
      <c r="H210" t="str">
        <f t="shared" si="27"/>
        <v>Weekday</v>
      </c>
    </row>
    <row r="211" spans="1:8" x14ac:dyDescent="0.3">
      <c r="A211" s="2">
        <v>46140</v>
      </c>
      <c r="B211">
        <f t="shared" si="21"/>
        <v>4</v>
      </c>
      <c r="C211">
        <f t="shared" si="22"/>
        <v>2026</v>
      </c>
      <c r="D211">
        <f t="shared" si="23"/>
        <v>2</v>
      </c>
      <c r="E211" t="str">
        <f t="shared" si="24"/>
        <v>Tuesday</v>
      </c>
      <c r="F211" s="2">
        <f t="shared" si="25"/>
        <v>46142</v>
      </c>
      <c r="G211">
        <f t="shared" si="26"/>
        <v>99</v>
      </c>
      <c r="H211" t="str">
        <f t="shared" si="27"/>
        <v>Weekday</v>
      </c>
    </row>
    <row r="212" spans="1:8" x14ac:dyDescent="0.3">
      <c r="A212" s="2">
        <v>46141</v>
      </c>
      <c r="B212">
        <f t="shared" si="21"/>
        <v>4</v>
      </c>
      <c r="C212">
        <f t="shared" si="22"/>
        <v>2026</v>
      </c>
      <c r="D212">
        <f t="shared" si="23"/>
        <v>3</v>
      </c>
      <c r="E212" t="str">
        <f t="shared" si="24"/>
        <v>Wednesday</v>
      </c>
      <c r="F212" s="2">
        <f t="shared" si="25"/>
        <v>46142</v>
      </c>
      <c r="G212">
        <f t="shared" si="26"/>
        <v>100</v>
      </c>
      <c r="H212" t="str">
        <f t="shared" si="27"/>
        <v>Weekday</v>
      </c>
    </row>
    <row r="213" spans="1:8" x14ac:dyDescent="0.3">
      <c r="A213" s="2">
        <v>46142</v>
      </c>
      <c r="B213">
        <f t="shared" si="21"/>
        <v>4</v>
      </c>
      <c r="C213">
        <f t="shared" si="22"/>
        <v>2026</v>
      </c>
      <c r="D213">
        <f t="shared" si="23"/>
        <v>4</v>
      </c>
      <c r="E213" t="str">
        <f t="shared" si="24"/>
        <v>Thursday</v>
      </c>
      <c r="F213" s="2">
        <f t="shared" si="25"/>
        <v>46142</v>
      </c>
      <c r="G213">
        <f t="shared" si="26"/>
        <v>101</v>
      </c>
      <c r="H213" t="str">
        <f t="shared" si="27"/>
        <v>Weekday</v>
      </c>
    </row>
    <row r="214" spans="1:8" x14ac:dyDescent="0.3">
      <c r="A214" s="2">
        <v>46143</v>
      </c>
      <c r="B214">
        <f t="shared" si="21"/>
        <v>5</v>
      </c>
      <c r="C214">
        <f t="shared" si="22"/>
        <v>2026</v>
      </c>
      <c r="D214">
        <f t="shared" si="23"/>
        <v>5</v>
      </c>
      <c r="E214" t="str">
        <f t="shared" si="24"/>
        <v>Friday</v>
      </c>
      <c r="F214" s="2">
        <f t="shared" si="25"/>
        <v>46173</v>
      </c>
      <c r="G214">
        <f t="shared" si="26"/>
        <v>102</v>
      </c>
      <c r="H214" t="str">
        <f t="shared" si="27"/>
        <v>Weekday</v>
      </c>
    </row>
    <row r="215" spans="1:8" x14ac:dyDescent="0.3">
      <c r="A215" s="2">
        <v>46144</v>
      </c>
      <c r="B215">
        <f t="shared" si="21"/>
        <v>5</v>
      </c>
      <c r="C215">
        <f t="shared" si="22"/>
        <v>2026</v>
      </c>
      <c r="D215">
        <f t="shared" si="23"/>
        <v>6</v>
      </c>
      <c r="E215" t="str">
        <f t="shared" si="24"/>
        <v>Saturday</v>
      </c>
      <c r="F215" s="2">
        <f t="shared" si="25"/>
        <v>46173</v>
      </c>
      <c r="G215">
        <f t="shared" si="26"/>
        <v>103</v>
      </c>
      <c r="H215" t="str">
        <f t="shared" si="27"/>
        <v>Weekend</v>
      </c>
    </row>
    <row r="216" spans="1:8" x14ac:dyDescent="0.3">
      <c r="A216" s="2">
        <v>46145</v>
      </c>
      <c r="B216">
        <f t="shared" si="21"/>
        <v>5</v>
      </c>
      <c r="C216">
        <f t="shared" si="22"/>
        <v>2026</v>
      </c>
      <c r="D216">
        <f t="shared" si="23"/>
        <v>7</v>
      </c>
      <c r="E216" t="str">
        <f t="shared" si="24"/>
        <v>Sunday</v>
      </c>
      <c r="F216" s="2">
        <f t="shared" si="25"/>
        <v>46173</v>
      </c>
      <c r="G216">
        <f t="shared" si="26"/>
        <v>104</v>
      </c>
      <c r="H216" t="str">
        <f t="shared" si="27"/>
        <v>Weekend</v>
      </c>
    </row>
    <row r="217" spans="1:8" x14ac:dyDescent="0.3">
      <c r="A217" s="2">
        <v>46146</v>
      </c>
      <c r="B217">
        <f t="shared" si="21"/>
        <v>5</v>
      </c>
      <c r="C217">
        <f t="shared" si="22"/>
        <v>2026</v>
      </c>
      <c r="D217">
        <f t="shared" si="23"/>
        <v>1</v>
      </c>
      <c r="E217" t="str">
        <f t="shared" si="24"/>
        <v>Monday</v>
      </c>
      <c r="F217" s="2">
        <f t="shared" si="25"/>
        <v>46173</v>
      </c>
      <c r="G217">
        <f t="shared" si="26"/>
        <v>105</v>
      </c>
      <c r="H217" t="str">
        <f t="shared" si="27"/>
        <v>Weekday</v>
      </c>
    </row>
    <row r="218" spans="1:8" x14ac:dyDescent="0.3">
      <c r="A218" s="2">
        <v>46147</v>
      </c>
      <c r="B218">
        <f t="shared" si="21"/>
        <v>5</v>
      </c>
      <c r="C218">
        <f t="shared" si="22"/>
        <v>2026</v>
      </c>
      <c r="D218">
        <f t="shared" si="23"/>
        <v>2</v>
      </c>
      <c r="E218" t="str">
        <f t="shared" si="24"/>
        <v>Tuesday</v>
      </c>
      <c r="F218" s="2">
        <f t="shared" si="25"/>
        <v>46173</v>
      </c>
      <c r="G218">
        <f t="shared" si="26"/>
        <v>106</v>
      </c>
      <c r="H218" t="str">
        <f t="shared" si="27"/>
        <v>Weekday</v>
      </c>
    </row>
    <row r="219" spans="1:8" x14ac:dyDescent="0.3">
      <c r="A219" s="2">
        <v>46148</v>
      </c>
      <c r="B219">
        <f t="shared" si="21"/>
        <v>5</v>
      </c>
      <c r="C219">
        <f t="shared" si="22"/>
        <v>2026</v>
      </c>
      <c r="D219">
        <f t="shared" si="23"/>
        <v>3</v>
      </c>
      <c r="E219" t="str">
        <f t="shared" si="24"/>
        <v>Wednesday</v>
      </c>
      <c r="F219" s="2">
        <f t="shared" si="25"/>
        <v>46173</v>
      </c>
      <c r="G219">
        <f t="shared" si="26"/>
        <v>107</v>
      </c>
      <c r="H219" t="str">
        <f t="shared" si="27"/>
        <v>Weekday</v>
      </c>
    </row>
    <row r="220" spans="1:8" x14ac:dyDescent="0.3">
      <c r="A220" s="2">
        <v>46149</v>
      </c>
      <c r="B220">
        <f t="shared" si="21"/>
        <v>5</v>
      </c>
      <c r="C220">
        <f t="shared" si="22"/>
        <v>2026</v>
      </c>
      <c r="D220">
        <f t="shared" si="23"/>
        <v>4</v>
      </c>
      <c r="E220" t="str">
        <f t="shared" si="24"/>
        <v>Thursday</v>
      </c>
      <c r="F220" s="2">
        <f t="shared" si="25"/>
        <v>46173</v>
      </c>
      <c r="G220">
        <f t="shared" si="26"/>
        <v>108</v>
      </c>
      <c r="H220" t="str">
        <f t="shared" si="27"/>
        <v>Weekday</v>
      </c>
    </row>
    <row r="221" spans="1:8" x14ac:dyDescent="0.3">
      <c r="A221" s="2">
        <v>46150</v>
      </c>
      <c r="B221">
        <f t="shared" si="21"/>
        <v>5</v>
      </c>
      <c r="C221">
        <f t="shared" si="22"/>
        <v>2026</v>
      </c>
      <c r="D221">
        <f t="shared" si="23"/>
        <v>5</v>
      </c>
      <c r="E221" t="str">
        <f t="shared" si="24"/>
        <v>Friday</v>
      </c>
      <c r="F221" s="2">
        <f t="shared" si="25"/>
        <v>46173</v>
      </c>
      <c r="G221">
        <f t="shared" si="26"/>
        <v>109</v>
      </c>
      <c r="H221" t="str">
        <f t="shared" si="27"/>
        <v>Weekday</v>
      </c>
    </row>
    <row r="222" spans="1:8" x14ac:dyDescent="0.3">
      <c r="A222" s="2">
        <v>46041</v>
      </c>
      <c r="B222">
        <f t="shared" si="21"/>
        <v>1</v>
      </c>
      <c r="C222">
        <f t="shared" si="22"/>
        <v>2026</v>
      </c>
      <c r="D222">
        <f t="shared" si="23"/>
        <v>1</v>
      </c>
      <c r="E222" t="str">
        <f t="shared" si="24"/>
        <v>Monday</v>
      </c>
      <c r="F222" s="2">
        <f t="shared" si="25"/>
        <v>46053</v>
      </c>
      <c r="G222">
        <f t="shared" si="26"/>
        <v>0</v>
      </c>
      <c r="H222" t="str">
        <f t="shared" si="27"/>
        <v>Weekday</v>
      </c>
    </row>
    <row r="223" spans="1:8" x14ac:dyDescent="0.3">
      <c r="A223" s="2">
        <v>46042</v>
      </c>
      <c r="B223">
        <f t="shared" si="21"/>
        <v>1</v>
      </c>
      <c r="C223">
        <f t="shared" si="22"/>
        <v>2026</v>
      </c>
      <c r="D223">
        <f t="shared" si="23"/>
        <v>2</v>
      </c>
      <c r="E223" t="str">
        <f t="shared" si="24"/>
        <v>Tuesday</v>
      </c>
      <c r="F223" s="2">
        <f t="shared" si="25"/>
        <v>46053</v>
      </c>
      <c r="G223">
        <f t="shared" si="26"/>
        <v>1</v>
      </c>
      <c r="H223" t="str">
        <f t="shared" si="27"/>
        <v>Weekday</v>
      </c>
    </row>
    <row r="224" spans="1:8" x14ac:dyDescent="0.3">
      <c r="A224" s="2">
        <v>46043</v>
      </c>
      <c r="B224">
        <f t="shared" si="21"/>
        <v>1</v>
      </c>
      <c r="C224">
        <f t="shared" si="22"/>
        <v>2026</v>
      </c>
      <c r="D224">
        <f t="shared" si="23"/>
        <v>3</v>
      </c>
      <c r="E224" t="str">
        <f t="shared" si="24"/>
        <v>Wednesday</v>
      </c>
      <c r="F224" s="2">
        <f t="shared" si="25"/>
        <v>46053</v>
      </c>
      <c r="G224">
        <f t="shared" si="26"/>
        <v>2</v>
      </c>
      <c r="H224" t="str">
        <f t="shared" si="27"/>
        <v>Weekday</v>
      </c>
    </row>
    <row r="225" spans="1:8" x14ac:dyDescent="0.3">
      <c r="A225" s="2">
        <v>46044</v>
      </c>
      <c r="B225">
        <f t="shared" si="21"/>
        <v>1</v>
      </c>
      <c r="C225">
        <f t="shared" si="22"/>
        <v>2026</v>
      </c>
      <c r="D225">
        <f t="shared" si="23"/>
        <v>4</v>
      </c>
      <c r="E225" t="str">
        <f t="shared" si="24"/>
        <v>Thursday</v>
      </c>
      <c r="F225" s="2">
        <f t="shared" si="25"/>
        <v>46053</v>
      </c>
      <c r="G225">
        <f t="shared" si="26"/>
        <v>3</v>
      </c>
      <c r="H225" t="str">
        <f t="shared" si="27"/>
        <v>Weekday</v>
      </c>
    </row>
    <row r="226" spans="1:8" x14ac:dyDescent="0.3">
      <c r="A226" s="2">
        <v>46045</v>
      </c>
      <c r="B226">
        <f t="shared" si="21"/>
        <v>1</v>
      </c>
      <c r="C226">
        <f t="shared" si="22"/>
        <v>2026</v>
      </c>
      <c r="D226">
        <f t="shared" si="23"/>
        <v>5</v>
      </c>
      <c r="E226" t="str">
        <f t="shared" si="24"/>
        <v>Friday</v>
      </c>
      <c r="F226" s="2">
        <f t="shared" si="25"/>
        <v>46053</v>
      </c>
      <c r="G226">
        <f t="shared" si="26"/>
        <v>4</v>
      </c>
      <c r="H226" t="str">
        <f t="shared" si="27"/>
        <v>Weekday</v>
      </c>
    </row>
    <row r="227" spans="1:8" x14ac:dyDescent="0.3">
      <c r="A227" s="2">
        <v>46046</v>
      </c>
      <c r="B227">
        <f t="shared" si="21"/>
        <v>1</v>
      </c>
      <c r="C227">
        <f t="shared" si="22"/>
        <v>2026</v>
      </c>
      <c r="D227">
        <f t="shared" si="23"/>
        <v>6</v>
      </c>
      <c r="E227" t="str">
        <f t="shared" si="24"/>
        <v>Saturday</v>
      </c>
      <c r="F227" s="2">
        <f t="shared" si="25"/>
        <v>46053</v>
      </c>
      <c r="G227">
        <f t="shared" si="26"/>
        <v>5</v>
      </c>
      <c r="H227" t="str">
        <f t="shared" si="27"/>
        <v>Weekend</v>
      </c>
    </row>
    <row r="228" spans="1:8" x14ac:dyDescent="0.3">
      <c r="A228" s="2">
        <v>46047</v>
      </c>
      <c r="B228">
        <f t="shared" si="21"/>
        <v>1</v>
      </c>
      <c r="C228">
        <f t="shared" si="22"/>
        <v>2026</v>
      </c>
      <c r="D228">
        <f t="shared" si="23"/>
        <v>7</v>
      </c>
      <c r="E228" t="str">
        <f t="shared" si="24"/>
        <v>Sunday</v>
      </c>
      <c r="F228" s="2">
        <f t="shared" si="25"/>
        <v>46053</v>
      </c>
      <c r="G228">
        <f t="shared" si="26"/>
        <v>6</v>
      </c>
      <c r="H228" t="str">
        <f t="shared" si="27"/>
        <v>Weekend</v>
      </c>
    </row>
    <row r="229" spans="1:8" x14ac:dyDescent="0.3">
      <c r="A229" s="2">
        <v>46048</v>
      </c>
      <c r="B229">
        <f t="shared" si="21"/>
        <v>1</v>
      </c>
      <c r="C229">
        <f t="shared" si="22"/>
        <v>2026</v>
      </c>
      <c r="D229">
        <f t="shared" si="23"/>
        <v>1</v>
      </c>
      <c r="E229" t="str">
        <f t="shared" si="24"/>
        <v>Monday</v>
      </c>
      <c r="F229" s="2">
        <f t="shared" si="25"/>
        <v>46053</v>
      </c>
      <c r="G229">
        <f t="shared" si="26"/>
        <v>7</v>
      </c>
      <c r="H229" t="str">
        <f t="shared" si="27"/>
        <v>Weekday</v>
      </c>
    </row>
    <row r="230" spans="1:8" x14ac:dyDescent="0.3">
      <c r="A230" s="2">
        <v>46049</v>
      </c>
      <c r="B230">
        <f t="shared" si="21"/>
        <v>1</v>
      </c>
      <c r="C230">
        <f t="shared" si="22"/>
        <v>2026</v>
      </c>
      <c r="D230">
        <f t="shared" si="23"/>
        <v>2</v>
      </c>
      <c r="E230" t="str">
        <f t="shared" si="24"/>
        <v>Tuesday</v>
      </c>
      <c r="F230" s="2">
        <f t="shared" si="25"/>
        <v>46053</v>
      </c>
      <c r="G230">
        <f t="shared" si="26"/>
        <v>8</v>
      </c>
      <c r="H230" t="str">
        <f t="shared" si="27"/>
        <v>Weekday</v>
      </c>
    </row>
    <row r="231" spans="1:8" x14ac:dyDescent="0.3">
      <c r="A231" s="2">
        <v>46050</v>
      </c>
      <c r="B231">
        <f t="shared" si="21"/>
        <v>1</v>
      </c>
      <c r="C231">
        <f t="shared" si="22"/>
        <v>2026</v>
      </c>
      <c r="D231">
        <f t="shared" si="23"/>
        <v>3</v>
      </c>
      <c r="E231" t="str">
        <f t="shared" si="24"/>
        <v>Wednesday</v>
      </c>
      <c r="F231" s="2">
        <f t="shared" si="25"/>
        <v>46053</v>
      </c>
      <c r="G231">
        <f t="shared" si="26"/>
        <v>9</v>
      </c>
      <c r="H231" t="str">
        <f t="shared" si="27"/>
        <v>Weekday</v>
      </c>
    </row>
    <row r="232" spans="1:8" x14ac:dyDescent="0.3">
      <c r="A232" s="2">
        <v>46051</v>
      </c>
      <c r="B232">
        <f t="shared" si="21"/>
        <v>1</v>
      </c>
      <c r="C232">
        <f t="shared" si="22"/>
        <v>2026</v>
      </c>
      <c r="D232">
        <f t="shared" si="23"/>
        <v>4</v>
      </c>
      <c r="E232" t="str">
        <f t="shared" si="24"/>
        <v>Thursday</v>
      </c>
      <c r="F232" s="2">
        <f t="shared" si="25"/>
        <v>46053</v>
      </c>
      <c r="G232">
        <f t="shared" si="26"/>
        <v>10</v>
      </c>
      <c r="H232" t="str">
        <f t="shared" si="27"/>
        <v>Weekday</v>
      </c>
    </row>
    <row r="233" spans="1:8" x14ac:dyDescent="0.3">
      <c r="A233" s="2">
        <v>46052</v>
      </c>
      <c r="B233">
        <f t="shared" si="21"/>
        <v>1</v>
      </c>
      <c r="C233">
        <f t="shared" si="22"/>
        <v>2026</v>
      </c>
      <c r="D233">
        <f t="shared" si="23"/>
        <v>5</v>
      </c>
      <c r="E233" t="str">
        <f t="shared" si="24"/>
        <v>Friday</v>
      </c>
      <c r="F233" s="2">
        <f t="shared" si="25"/>
        <v>46053</v>
      </c>
      <c r="G233">
        <f t="shared" si="26"/>
        <v>11</v>
      </c>
      <c r="H233" t="str">
        <f t="shared" si="27"/>
        <v>Weekday</v>
      </c>
    </row>
    <row r="234" spans="1:8" x14ac:dyDescent="0.3">
      <c r="A234" s="2">
        <v>46053</v>
      </c>
      <c r="B234">
        <f t="shared" si="21"/>
        <v>1</v>
      </c>
      <c r="C234">
        <f t="shared" si="22"/>
        <v>2026</v>
      </c>
      <c r="D234">
        <f t="shared" si="23"/>
        <v>6</v>
      </c>
      <c r="E234" t="str">
        <f t="shared" si="24"/>
        <v>Saturday</v>
      </c>
      <c r="F234" s="2">
        <f t="shared" si="25"/>
        <v>46053</v>
      </c>
      <c r="G234">
        <f t="shared" si="26"/>
        <v>12</v>
      </c>
      <c r="H234" t="str">
        <f t="shared" si="27"/>
        <v>Weekend</v>
      </c>
    </row>
    <row r="235" spans="1:8" x14ac:dyDescent="0.3">
      <c r="A235" s="2">
        <v>46054</v>
      </c>
      <c r="B235">
        <f t="shared" si="21"/>
        <v>2</v>
      </c>
      <c r="C235">
        <f t="shared" si="22"/>
        <v>2026</v>
      </c>
      <c r="D235">
        <f t="shared" si="23"/>
        <v>7</v>
      </c>
      <c r="E235" t="str">
        <f t="shared" si="24"/>
        <v>Sunday</v>
      </c>
      <c r="F235" s="2">
        <f t="shared" si="25"/>
        <v>46081</v>
      </c>
      <c r="G235">
        <f t="shared" si="26"/>
        <v>13</v>
      </c>
      <c r="H235" t="str">
        <f t="shared" si="27"/>
        <v>Weekend</v>
      </c>
    </row>
    <row r="236" spans="1:8" x14ac:dyDescent="0.3">
      <c r="A236" s="2">
        <v>46055</v>
      </c>
      <c r="B236">
        <f t="shared" si="21"/>
        <v>2</v>
      </c>
      <c r="C236">
        <f t="shared" si="22"/>
        <v>2026</v>
      </c>
      <c r="D236">
        <f t="shared" si="23"/>
        <v>1</v>
      </c>
      <c r="E236" t="str">
        <f t="shared" si="24"/>
        <v>Monday</v>
      </c>
      <c r="F236" s="2">
        <f t="shared" si="25"/>
        <v>46081</v>
      </c>
      <c r="G236">
        <f t="shared" si="26"/>
        <v>14</v>
      </c>
      <c r="H236" t="str">
        <f t="shared" si="27"/>
        <v>Weekday</v>
      </c>
    </row>
    <row r="237" spans="1:8" x14ac:dyDescent="0.3">
      <c r="A237" s="2">
        <v>46056</v>
      </c>
      <c r="B237">
        <f t="shared" si="21"/>
        <v>2</v>
      </c>
      <c r="C237">
        <f t="shared" si="22"/>
        <v>2026</v>
      </c>
      <c r="D237">
        <f t="shared" si="23"/>
        <v>2</v>
      </c>
      <c r="E237" t="str">
        <f t="shared" si="24"/>
        <v>Tuesday</v>
      </c>
      <c r="F237" s="2">
        <f t="shared" si="25"/>
        <v>46081</v>
      </c>
      <c r="G237">
        <f t="shared" si="26"/>
        <v>15</v>
      </c>
      <c r="H237" t="str">
        <f t="shared" si="27"/>
        <v>Weekday</v>
      </c>
    </row>
    <row r="238" spans="1:8" x14ac:dyDescent="0.3">
      <c r="A238" s="2">
        <v>46057</v>
      </c>
      <c r="B238">
        <f t="shared" si="21"/>
        <v>2</v>
      </c>
      <c r="C238">
        <f t="shared" si="22"/>
        <v>2026</v>
      </c>
      <c r="D238">
        <f t="shared" si="23"/>
        <v>3</v>
      </c>
      <c r="E238" t="str">
        <f t="shared" si="24"/>
        <v>Wednesday</v>
      </c>
      <c r="F238" s="2">
        <f t="shared" si="25"/>
        <v>46081</v>
      </c>
      <c r="G238">
        <f t="shared" si="26"/>
        <v>16</v>
      </c>
      <c r="H238" t="str">
        <f t="shared" si="27"/>
        <v>Weekday</v>
      </c>
    </row>
    <row r="239" spans="1:8" x14ac:dyDescent="0.3">
      <c r="A239" s="2">
        <v>46058</v>
      </c>
      <c r="B239">
        <f t="shared" si="21"/>
        <v>2</v>
      </c>
      <c r="C239">
        <f t="shared" si="22"/>
        <v>2026</v>
      </c>
      <c r="D239">
        <f t="shared" si="23"/>
        <v>4</v>
      </c>
      <c r="E239" t="str">
        <f t="shared" si="24"/>
        <v>Thursday</v>
      </c>
      <c r="F239" s="2">
        <f t="shared" si="25"/>
        <v>46081</v>
      </c>
      <c r="G239">
        <f t="shared" si="26"/>
        <v>17</v>
      </c>
      <c r="H239" t="str">
        <f t="shared" si="27"/>
        <v>Weekday</v>
      </c>
    </row>
    <row r="240" spans="1:8" x14ac:dyDescent="0.3">
      <c r="A240" s="2">
        <v>46059</v>
      </c>
      <c r="B240">
        <f t="shared" si="21"/>
        <v>2</v>
      </c>
      <c r="C240">
        <f t="shared" si="22"/>
        <v>2026</v>
      </c>
      <c r="D240">
        <f t="shared" si="23"/>
        <v>5</v>
      </c>
      <c r="E240" t="str">
        <f t="shared" si="24"/>
        <v>Friday</v>
      </c>
      <c r="F240" s="2">
        <f t="shared" si="25"/>
        <v>46081</v>
      </c>
      <c r="G240">
        <f t="shared" si="26"/>
        <v>18</v>
      </c>
      <c r="H240" t="str">
        <f t="shared" si="27"/>
        <v>Weekday</v>
      </c>
    </row>
    <row r="241" spans="1:8" x14ac:dyDescent="0.3">
      <c r="A241" s="2">
        <v>46060</v>
      </c>
      <c r="B241">
        <f t="shared" si="21"/>
        <v>2</v>
      </c>
      <c r="C241">
        <f t="shared" si="22"/>
        <v>2026</v>
      </c>
      <c r="D241">
        <f t="shared" si="23"/>
        <v>6</v>
      </c>
      <c r="E241" t="str">
        <f t="shared" si="24"/>
        <v>Saturday</v>
      </c>
      <c r="F241" s="2">
        <f t="shared" si="25"/>
        <v>46081</v>
      </c>
      <c r="G241">
        <f t="shared" si="26"/>
        <v>19</v>
      </c>
      <c r="H241" t="str">
        <f t="shared" si="27"/>
        <v>Weekend</v>
      </c>
    </row>
    <row r="242" spans="1:8" x14ac:dyDescent="0.3">
      <c r="A242" s="2">
        <v>46061</v>
      </c>
      <c r="B242">
        <f t="shared" si="21"/>
        <v>2</v>
      </c>
      <c r="C242">
        <f t="shared" si="22"/>
        <v>2026</v>
      </c>
      <c r="D242">
        <f t="shared" si="23"/>
        <v>7</v>
      </c>
      <c r="E242" t="str">
        <f t="shared" si="24"/>
        <v>Sunday</v>
      </c>
      <c r="F242" s="2">
        <f t="shared" si="25"/>
        <v>46081</v>
      </c>
      <c r="G242">
        <f t="shared" si="26"/>
        <v>20</v>
      </c>
      <c r="H242" t="str">
        <f t="shared" si="27"/>
        <v>Weekend</v>
      </c>
    </row>
    <row r="243" spans="1:8" x14ac:dyDescent="0.3">
      <c r="A243" s="2">
        <v>46062</v>
      </c>
      <c r="B243">
        <f t="shared" si="21"/>
        <v>2</v>
      </c>
      <c r="C243">
        <f t="shared" si="22"/>
        <v>2026</v>
      </c>
      <c r="D243">
        <f t="shared" si="23"/>
        <v>1</v>
      </c>
      <c r="E243" t="str">
        <f t="shared" si="24"/>
        <v>Monday</v>
      </c>
      <c r="F243" s="2">
        <f t="shared" si="25"/>
        <v>46081</v>
      </c>
      <c r="G243">
        <f t="shared" si="26"/>
        <v>21</v>
      </c>
      <c r="H243" t="str">
        <f t="shared" si="27"/>
        <v>Weekday</v>
      </c>
    </row>
    <row r="244" spans="1:8" x14ac:dyDescent="0.3">
      <c r="A244" s="2">
        <v>46063</v>
      </c>
      <c r="B244">
        <f t="shared" si="21"/>
        <v>2</v>
      </c>
      <c r="C244">
        <f t="shared" si="22"/>
        <v>2026</v>
      </c>
      <c r="D244">
        <f t="shared" si="23"/>
        <v>2</v>
      </c>
      <c r="E244" t="str">
        <f t="shared" si="24"/>
        <v>Tuesday</v>
      </c>
      <c r="F244" s="2">
        <f t="shared" si="25"/>
        <v>46081</v>
      </c>
      <c r="G244">
        <f t="shared" si="26"/>
        <v>22</v>
      </c>
      <c r="H244" t="str">
        <f t="shared" si="27"/>
        <v>Weekday</v>
      </c>
    </row>
    <row r="245" spans="1:8" x14ac:dyDescent="0.3">
      <c r="A245" s="2">
        <v>46064</v>
      </c>
      <c r="B245">
        <f t="shared" si="21"/>
        <v>2</v>
      </c>
      <c r="C245">
        <f t="shared" si="22"/>
        <v>2026</v>
      </c>
      <c r="D245">
        <f t="shared" si="23"/>
        <v>3</v>
      </c>
      <c r="E245" t="str">
        <f t="shared" si="24"/>
        <v>Wednesday</v>
      </c>
      <c r="F245" s="2">
        <f t="shared" si="25"/>
        <v>46081</v>
      </c>
      <c r="G245">
        <f t="shared" si="26"/>
        <v>23</v>
      </c>
      <c r="H245" t="str">
        <f t="shared" si="27"/>
        <v>Weekday</v>
      </c>
    </row>
    <row r="246" spans="1:8" x14ac:dyDescent="0.3">
      <c r="A246" s="2">
        <v>46065</v>
      </c>
      <c r="B246">
        <f t="shared" si="21"/>
        <v>2</v>
      </c>
      <c r="C246">
        <f t="shared" si="22"/>
        <v>2026</v>
      </c>
      <c r="D246">
        <f t="shared" si="23"/>
        <v>4</v>
      </c>
      <c r="E246" t="str">
        <f t="shared" si="24"/>
        <v>Thursday</v>
      </c>
      <c r="F246" s="2">
        <f t="shared" si="25"/>
        <v>46081</v>
      </c>
      <c r="G246">
        <f t="shared" si="26"/>
        <v>24</v>
      </c>
      <c r="H246" t="str">
        <f t="shared" si="27"/>
        <v>Weekday</v>
      </c>
    </row>
    <row r="247" spans="1:8" x14ac:dyDescent="0.3">
      <c r="A247" s="2">
        <v>46066</v>
      </c>
      <c r="B247">
        <f t="shared" si="21"/>
        <v>2</v>
      </c>
      <c r="C247">
        <f t="shared" si="22"/>
        <v>2026</v>
      </c>
      <c r="D247">
        <f t="shared" si="23"/>
        <v>5</v>
      </c>
      <c r="E247" t="str">
        <f t="shared" si="24"/>
        <v>Friday</v>
      </c>
      <c r="F247" s="2">
        <f t="shared" si="25"/>
        <v>46081</v>
      </c>
      <c r="G247">
        <f t="shared" si="26"/>
        <v>25</v>
      </c>
      <c r="H247" t="str">
        <f t="shared" si="27"/>
        <v>Weekday</v>
      </c>
    </row>
    <row r="248" spans="1:8" x14ac:dyDescent="0.3">
      <c r="A248" s="2">
        <v>46067</v>
      </c>
      <c r="B248">
        <f t="shared" si="21"/>
        <v>2</v>
      </c>
      <c r="C248">
        <f t="shared" si="22"/>
        <v>2026</v>
      </c>
      <c r="D248">
        <f t="shared" si="23"/>
        <v>6</v>
      </c>
      <c r="E248" t="str">
        <f t="shared" si="24"/>
        <v>Saturday</v>
      </c>
      <c r="F248" s="2">
        <f t="shared" si="25"/>
        <v>46081</v>
      </c>
      <c r="G248">
        <f t="shared" si="26"/>
        <v>26</v>
      </c>
      <c r="H248" t="str">
        <f t="shared" si="27"/>
        <v>Weekend</v>
      </c>
    </row>
    <row r="249" spans="1:8" x14ac:dyDescent="0.3">
      <c r="A249" s="2">
        <v>46068</v>
      </c>
      <c r="B249">
        <f t="shared" si="21"/>
        <v>2</v>
      </c>
      <c r="C249">
        <f t="shared" si="22"/>
        <v>2026</v>
      </c>
      <c r="D249">
        <f t="shared" si="23"/>
        <v>7</v>
      </c>
      <c r="E249" t="str">
        <f t="shared" si="24"/>
        <v>Sunday</v>
      </c>
      <c r="F249" s="2">
        <f t="shared" si="25"/>
        <v>46081</v>
      </c>
      <c r="G249">
        <f t="shared" si="26"/>
        <v>27</v>
      </c>
      <c r="H249" t="str">
        <f t="shared" si="27"/>
        <v>Weekend</v>
      </c>
    </row>
    <row r="250" spans="1:8" x14ac:dyDescent="0.3">
      <c r="A250" s="2">
        <v>46069</v>
      </c>
      <c r="B250">
        <f t="shared" si="21"/>
        <v>2</v>
      </c>
      <c r="C250">
        <f t="shared" si="22"/>
        <v>2026</v>
      </c>
      <c r="D250">
        <f t="shared" si="23"/>
        <v>1</v>
      </c>
      <c r="E250" t="str">
        <f t="shared" si="24"/>
        <v>Monday</v>
      </c>
      <c r="F250" s="2">
        <f t="shared" si="25"/>
        <v>46081</v>
      </c>
      <c r="G250">
        <f t="shared" si="26"/>
        <v>28</v>
      </c>
      <c r="H250" t="str">
        <f t="shared" si="27"/>
        <v>Weekday</v>
      </c>
    </row>
    <row r="251" spans="1:8" x14ac:dyDescent="0.3">
      <c r="A251" s="2">
        <v>46070</v>
      </c>
      <c r="B251">
        <f t="shared" si="21"/>
        <v>2</v>
      </c>
      <c r="C251">
        <f t="shared" si="22"/>
        <v>2026</v>
      </c>
      <c r="D251">
        <f t="shared" si="23"/>
        <v>2</v>
      </c>
      <c r="E251" t="str">
        <f t="shared" si="24"/>
        <v>Tuesday</v>
      </c>
      <c r="F251" s="2">
        <f t="shared" si="25"/>
        <v>46081</v>
      </c>
      <c r="G251">
        <f t="shared" si="26"/>
        <v>29</v>
      </c>
      <c r="H251" t="str">
        <f t="shared" si="27"/>
        <v>Weekday</v>
      </c>
    </row>
    <row r="252" spans="1:8" x14ac:dyDescent="0.3">
      <c r="A252" s="2">
        <v>46071</v>
      </c>
      <c r="B252">
        <f t="shared" si="21"/>
        <v>2</v>
      </c>
      <c r="C252">
        <f t="shared" si="22"/>
        <v>2026</v>
      </c>
      <c r="D252">
        <f t="shared" si="23"/>
        <v>3</v>
      </c>
      <c r="E252" t="str">
        <f t="shared" si="24"/>
        <v>Wednesday</v>
      </c>
      <c r="F252" s="2">
        <f t="shared" si="25"/>
        <v>46081</v>
      </c>
      <c r="G252">
        <f t="shared" si="26"/>
        <v>30</v>
      </c>
      <c r="H252" t="str">
        <f t="shared" si="27"/>
        <v>Weekday</v>
      </c>
    </row>
    <row r="253" spans="1:8" x14ac:dyDescent="0.3">
      <c r="A253" s="2">
        <v>46072</v>
      </c>
      <c r="B253">
        <f t="shared" si="21"/>
        <v>2</v>
      </c>
      <c r="C253">
        <f t="shared" si="22"/>
        <v>2026</v>
      </c>
      <c r="D253">
        <f t="shared" si="23"/>
        <v>4</v>
      </c>
      <c r="E253" t="str">
        <f t="shared" si="24"/>
        <v>Thursday</v>
      </c>
      <c r="F253" s="2">
        <f t="shared" si="25"/>
        <v>46081</v>
      </c>
      <c r="G253">
        <f t="shared" si="26"/>
        <v>31</v>
      </c>
      <c r="H253" t="str">
        <f t="shared" si="27"/>
        <v>Weekday</v>
      </c>
    </row>
    <row r="254" spans="1:8" x14ac:dyDescent="0.3">
      <c r="A254" s="2">
        <v>46073</v>
      </c>
      <c r="B254">
        <f t="shared" si="21"/>
        <v>2</v>
      </c>
      <c r="C254">
        <f t="shared" si="22"/>
        <v>2026</v>
      </c>
      <c r="D254">
        <f t="shared" si="23"/>
        <v>5</v>
      </c>
      <c r="E254" t="str">
        <f t="shared" si="24"/>
        <v>Friday</v>
      </c>
      <c r="F254" s="2">
        <f t="shared" si="25"/>
        <v>46081</v>
      </c>
      <c r="G254">
        <f t="shared" si="26"/>
        <v>32</v>
      </c>
      <c r="H254" t="str">
        <f t="shared" si="27"/>
        <v>Weekday</v>
      </c>
    </row>
    <row r="255" spans="1:8" x14ac:dyDescent="0.3">
      <c r="A255" s="2">
        <v>46074</v>
      </c>
      <c r="B255">
        <f t="shared" si="21"/>
        <v>2</v>
      </c>
      <c r="C255">
        <f t="shared" si="22"/>
        <v>2026</v>
      </c>
      <c r="D255">
        <f t="shared" si="23"/>
        <v>6</v>
      </c>
      <c r="E255" t="str">
        <f t="shared" si="24"/>
        <v>Saturday</v>
      </c>
      <c r="F255" s="2">
        <f t="shared" si="25"/>
        <v>46081</v>
      </c>
      <c r="G255">
        <f t="shared" si="26"/>
        <v>33</v>
      </c>
      <c r="H255" t="str">
        <f t="shared" si="27"/>
        <v>Weekend</v>
      </c>
    </row>
    <row r="256" spans="1:8" x14ac:dyDescent="0.3">
      <c r="A256" s="2">
        <v>46075</v>
      </c>
      <c r="B256">
        <f t="shared" si="21"/>
        <v>2</v>
      </c>
      <c r="C256">
        <f t="shared" si="22"/>
        <v>2026</v>
      </c>
      <c r="D256">
        <f t="shared" si="23"/>
        <v>7</v>
      </c>
      <c r="E256" t="str">
        <f t="shared" si="24"/>
        <v>Sunday</v>
      </c>
      <c r="F256" s="2">
        <f t="shared" si="25"/>
        <v>46081</v>
      </c>
      <c r="G256">
        <f t="shared" si="26"/>
        <v>34</v>
      </c>
      <c r="H256" t="str">
        <f t="shared" si="27"/>
        <v>Weekend</v>
      </c>
    </row>
    <row r="257" spans="1:8" x14ac:dyDescent="0.3">
      <c r="A257" s="2">
        <v>46076</v>
      </c>
      <c r="B257">
        <f t="shared" si="21"/>
        <v>2</v>
      </c>
      <c r="C257">
        <f t="shared" si="22"/>
        <v>2026</v>
      </c>
      <c r="D257">
        <f t="shared" si="23"/>
        <v>1</v>
      </c>
      <c r="E257" t="str">
        <f t="shared" si="24"/>
        <v>Monday</v>
      </c>
      <c r="F257" s="2">
        <f t="shared" si="25"/>
        <v>46081</v>
      </c>
      <c r="G257">
        <f t="shared" si="26"/>
        <v>35</v>
      </c>
      <c r="H257" t="str">
        <f t="shared" si="27"/>
        <v>Weekday</v>
      </c>
    </row>
    <row r="258" spans="1:8" x14ac:dyDescent="0.3">
      <c r="A258" s="2">
        <v>46077</v>
      </c>
      <c r="B258">
        <f t="shared" si="21"/>
        <v>2</v>
      </c>
      <c r="C258">
        <f t="shared" si="22"/>
        <v>2026</v>
      </c>
      <c r="D258">
        <f t="shared" si="23"/>
        <v>2</v>
      </c>
      <c r="E258" t="str">
        <f t="shared" si="24"/>
        <v>Tuesday</v>
      </c>
      <c r="F258" s="2">
        <f t="shared" si="25"/>
        <v>46081</v>
      </c>
      <c r="G258">
        <f t="shared" si="26"/>
        <v>36</v>
      </c>
      <c r="H258" t="str">
        <f t="shared" si="27"/>
        <v>Weekday</v>
      </c>
    </row>
    <row r="259" spans="1:8" x14ac:dyDescent="0.3">
      <c r="A259" s="2">
        <v>46078</v>
      </c>
      <c r="B259">
        <f t="shared" ref="B259:B322" si="28">MONTH(A259)</f>
        <v>2</v>
      </c>
      <c r="C259">
        <f t="shared" ref="C259:C322" si="29">YEAR(A259)</f>
        <v>2026</v>
      </c>
      <c r="D259">
        <f t="shared" ref="D259:D322" si="30">WEEKDAY(A259, 2)</f>
        <v>3</v>
      </c>
      <c r="E259" t="str">
        <f t="shared" ref="E259:E322" si="31">TEXT(A259, "dddd")</f>
        <v>Wednesday</v>
      </c>
      <c r="F259" s="2">
        <f t="shared" ref="F259:F322" si="32">EOMONTH(A259, 0)</f>
        <v>46081</v>
      </c>
      <c r="G259">
        <f t="shared" ref="G259:G322" si="33">DATEDIF($A$2, A259, "D")</f>
        <v>37</v>
      </c>
      <c r="H259" t="str">
        <f t="shared" ref="H259:H322" si="34">IF(WEEKDAY(A259,2)&gt;=6,"Weekend","Weekday")</f>
        <v>Weekday</v>
      </c>
    </row>
    <row r="260" spans="1:8" x14ac:dyDescent="0.3">
      <c r="A260" s="2">
        <v>46079</v>
      </c>
      <c r="B260">
        <f t="shared" si="28"/>
        <v>2</v>
      </c>
      <c r="C260">
        <f t="shared" si="29"/>
        <v>2026</v>
      </c>
      <c r="D260">
        <f t="shared" si="30"/>
        <v>4</v>
      </c>
      <c r="E260" t="str">
        <f t="shared" si="31"/>
        <v>Thursday</v>
      </c>
      <c r="F260" s="2">
        <f t="shared" si="32"/>
        <v>46081</v>
      </c>
      <c r="G260">
        <f t="shared" si="33"/>
        <v>38</v>
      </c>
      <c r="H260" t="str">
        <f t="shared" si="34"/>
        <v>Weekday</v>
      </c>
    </row>
    <row r="261" spans="1:8" x14ac:dyDescent="0.3">
      <c r="A261" s="2">
        <v>46080</v>
      </c>
      <c r="B261">
        <f t="shared" si="28"/>
        <v>2</v>
      </c>
      <c r="C261">
        <f t="shared" si="29"/>
        <v>2026</v>
      </c>
      <c r="D261">
        <f t="shared" si="30"/>
        <v>5</v>
      </c>
      <c r="E261" t="str">
        <f t="shared" si="31"/>
        <v>Friday</v>
      </c>
      <c r="F261" s="2">
        <f t="shared" si="32"/>
        <v>46081</v>
      </c>
      <c r="G261">
        <f t="shared" si="33"/>
        <v>39</v>
      </c>
      <c r="H261" t="str">
        <f t="shared" si="34"/>
        <v>Weekday</v>
      </c>
    </row>
    <row r="262" spans="1:8" x14ac:dyDescent="0.3">
      <c r="A262" s="2">
        <v>46081</v>
      </c>
      <c r="B262">
        <f t="shared" si="28"/>
        <v>2</v>
      </c>
      <c r="C262">
        <f t="shared" si="29"/>
        <v>2026</v>
      </c>
      <c r="D262">
        <f t="shared" si="30"/>
        <v>6</v>
      </c>
      <c r="E262" t="str">
        <f t="shared" si="31"/>
        <v>Saturday</v>
      </c>
      <c r="F262" s="2">
        <f t="shared" si="32"/>
        <v>46081</v>
      </c>
      <c r="G262">
        <f t="shared" si="33"/>
        <v>40</v>
      </c>
      <c r="H262" t="str">
        <f t="shared" si="34"/>
        <v>Weekend</v>
      </c>
    </row>
    <row r="263" spans="1:8" x14ac:dyDescent="0.3">
      <c r="A263" s="2">
        <v>46082</v>
      </c>
      <c r="B263">
        <f t="shared" si="28"/>
        <v>3</v>
      </c>
      <c r="C263">
        <f t="shared" si="29"/>
        <v>2026</v>
      </c>
      <c r="D263">
        <f t="shared" si="30"/>
        <v>7</v>
      </c>
      <c r="E263" t="str">
        <f t="shared" si="31"/>
        <v>Sunday</v>
      </c>
      <c r="F263" s="2">
        <f t="shared" si="32"/>
        <v>46112</v>
      </c>
      <c r="G263">
        <f t="shared" si="33"/>
        <v>41</v>
      </c>
      <c r="H263" t="str">
        <f t="shared" si="34"/>
        <v>Weekend</v>
      </c>
    </row>
    <row r="264" spans="1:8" x14ac:dyDescent="0.3">
      <c r="A264" s="2">
        <v>46083</v>
      </c>
      <c r="B264">
        <f t="shared" si="28"/>
        <v>3</v>
      </c>
      <c r="C264">
        <f t="shared" si="29"/>
        <v>2026</v>
      </c>
      <c r="D264">
        <f t="shared" si="30"/>
        <v>1</v>
      </c>
      <c r="E264" t="str">
        <f t="shared" si="31"/>
        <v>Monday</v>
      </c>
      <c r="F264" s="2">
        <f t="shared" si="32"/>
        <v>46112</v>
      </c>
      <c r="G264">
        <f t="shared" si="33"/>
        <v>42</v>
      </c>
      <c r="H264" t="str">
        <f t="shared" si="34"/>
        <v>Weekday</v>
      </c>
    </row>
    <row r="265" spans="1:8" x14ac:dyDescent="0.3">
      <c r="A265" s="2">
        <v>46084</v>
      </c>
      <c r="B265">
        <f t="shared" si="28"/>
        <v>3</v>
      </c>
      <c r="C265">
        <f t="shared" si="29"/>
        <v>2026</v>
      </c>
      <c r="D265">
        <f t="shared" si="30"/>
        <v>2</v>
      </c>
      <c r="E265" t="str">
        <f t="shared" si="31"/>
        <v>Tuesday</v>
      </c>
      <c r="F265" s="2">
        <f t="shared" si="32"/>
        <v>46112</v>
      </c>
      <c r="G265">
        <f t="shared" si="33"/>
        <v>43</v>
      </c>
      <c r="H265" t="str">
        <f t="shared" si="34"/>
        <v>Weekday</v>
      </c>
    </row>
    <row r="266" spans="1:8" x14ac:dyDescent="0.3">
      <c r="A266" s="2">
        <v>46085</v>
      </c>
      <c r="B266">
        <f t="shared" si="28"/>
        <v>3</v>
      </c>
      <c r="C266">
        <f t="shared" si="29"/>
        <v>2026</v>
      </c>
      <c r="D266">
        <f t="shared" si="30"/>
        <v>3</v>
      </c>
      <c r="E266" t="str">
        <f t="shared" si="31"/>
        <v>Wednesday</v>
      </c>
      <c r="F266" s="2">
        <f t="shared" si="32"/>
        <v>46112</v>
      </c>
      <c r="G266">
        <f t="shared" si="33"/>
        <v>44</v>
      </c>
      <c r="H266" t="str">
        <f t="shared" si="34"/>
        <v>Weekday</v>
      </c>
    </row>
    <row r="267" spans="1:8" x14ac:dyDescent="0.3">
      <c r="A267" s="2">
        <v>46086</v>
      </c>
      <c r="B267">
        <f t="shared" si="28"/>
        <v>3</v>
      </c>
      <c r="C267">
        <f t="shared" si="29"/>
        <v>2026</v>
      </c>
      <c r="D267">
        <f t="shared" si="30"/>
        <v>4</v>
      </c>
      <c r="E267" t="str">
        <f t="shared" si="31"/>
        <v>Thursday</v>
      </c>
      <c r="F267" s="2">
        <f t="shared" si="32"/>
        <v>46112</v>
      </c>
      <c r="G267">
        <f t="shared" si="33"/>
        <v>45</v>
      </c>
      <c r="H267" t="str">
        <f t="shared" si="34"/>
        <v>Weekday</v>
      </c>
    </row>
    <row r="268" spans="1:8" x14ac:dyDescent="0.3">
      <c r="A268" s="2">
        <v>46087</v>
      </c>
      <c r="B268">
        <f t="shared" si="28"/>
        <v>3</v>
      </c>
      <c r="C268">
        <f t="shared" si="29"/>
        <v>2026</v>
      </c>
      <c r="D268">
        <f t="shared" si="30"/>
        <v>5</v>
      </c>
      <c r="E268" t="str">
        <f t="shared" si="31"/>
        <v>Friday</v>
      </c>
      <c r="F268" s="2">
        <f t="shared" si="32"/>
        <v>46112</v>
      </c>
      <c r="G268">
        <f t="shared" si="33"/>
        <v>46</v>
      </c>
      <c r="H268" t="str">
        <f t="shared" si="34"/>
        <v>Weekday</v>
      </c>
    </row>
    <row r="269" spans="1:8" x14ac:dyDescent="0.3">
      <c r="A269" s="2">
        <v>46088</v>
      </c>
      <c r="B269">
        <f t="shared" si="28"/>
        <v>3</v>
      </c>
      <c r="C269">
        <f t="shared" si="29"/>
        <v>2026</v>
      </c>
      <c r="D269">
        <f t="shared" si="30"/>
        <v>6</v>
      </c>
      <c r="E269" t="str">
        <f t="shared" si="31"/>
        <v>Saturday</v>
      </c>
      <c r="F269" s="2">
        <f t="shared" si="32"/>
        <v>46112</v>
      </c>
      <c r="G269">
        <f t="shared" si="33"/>
        <v>47</v>
      </c>
      <c r="H269" t="str">
        <f t="shared" si="34"/>
        <v>Weekend</v>
      </c>
    </row>
    <row r="270" spans="1:8" x14ac:dyDescent="0.3">
      <c r="A270" s="2">
        <v>46089</v>
      </c>
      <c r="B270">
        <f t="shared" si="28"/>
        <v>3</v>
      </c>
      <c r="C270">
        <f t="shared" si="29"/>
        <v>2026</v>
      </c>
      <c r="D270">
        <f t="shared" si="30"/>
        <v>7</v>
      </c>
      <c r="E270" t="str">
        <f t="shared" si="31"/>
        <v>Sunday</v>
      </c>
      <c r="F270" s="2">
        <f t="shared" si="32"/>
        <v>46112</v>
      </c>
      <c r="G270">
        <f t="shared" si="33"/>
        <v>48</v>
      </c>
      <c r="H270" t="str">
        <f t="shared" si="34"/>
        <v>Weekend</v>
      </c>
    </row>
    <row r="271" spans="1:8" x14ac:dyDescent="0.3">
      <c r="A271" s="2">
        <v>46090</v>
      </c>
      <c r="B271">
        <f t="shared" si="28"/>
        <v>3</v>
      </c>
      <c r="C271">
        <f t="shared" si="29"/>
        <v>2026</v>
      </c>
      <c r="D271">
        <f t="shared" si="30"/>
        <v>1</v>
      </c>
      <c r="E271" t="str">
        <f t="shared" si="31"/>
        <v>Monday</v>
      </c>
      <c r="F271" s="2">
        <f t="shared" si="32"/>
        <v>46112</v>
      </c>
      <c r="G271">
        <f t="shared" si="33"/>
        <v>49</v>
      </c>
      <c r="H271" t="str">
        <f t="shared" si="34"/>
        <v>Weekday</v>
      </c>
    </row>
    <row r="272" spans="1:8" x14ac:dyDescent="0.3">
      <c r="A272" s="2">
        <v>46091</v>
      </c>
      <c r="B272">
        <f t="shared" si="28"/>
        <v>3</v>
      </c>
      <c r="C272">
        <f t="shared" si="29"/>
        <v>2026</v>
      </c>
      <c r="D272">
        <f t="shared" si="30"/>
        <v>2</v>
      </c>
      <c r="E272" t="str">
        <f t="shared" si="31"/>
        <v>Tuesday</v>
      </c>
      <c r="F272" s="2">
        <f t="shared" si="32"/>
        <v>46112</v>
      </c>
      <c r="G272">
        <f t="shared" si="33"/>
        <v>50</v>
      </c>
      <c r="H272" t="str">
        <f t="shared" si="34"/>
        <v>Weekday</v>
      </c>
    </row>
    <row r="273" spans="1:8" x14ac:dyDescent="0.3">
      <c r="A273" s="2">
        <v>46092</v>
      </c>
      <c r="B273">
        <f t="shared" si="28"/>
        <v>3</v>
      </c>
      <c r="C273">
        <f t="shared" si="29"/>
        <v>2026</v>
      </c>
      <c r="D273">
        <f t="shared" si="30"/>
        <v>3</v>
      </c>
      <c r="E273" t="str">
        <f t="shared" si="31"/>
        <v>Wednesday</v>
      </c>
      <c r="F273" s="2">
        <f t="shared" si="32"/>
        <v>46112</v>
      </c>
      <c r="G273">
        <f t="shared" si="33"/>
        <v>51</v>
      </c>
      <c r="H273" t="str">
        <f t="shared" si="34"/>
        <v>Weekday</v>
      </c>
    </row>
    <row r="274" spans="1:8" x14ac:dyDescent="0.3">
      <c r="A274" s="2">
        <v>46093</v>
      </c>
      <c r="B274">
        <f t="shared" si="28"/>
        <v>3</v>
      </c>
      <c r="C274">
        <f t="shared" si="29"/>
        <v>2026</v>
      </c>
      <c r="D274">
        <f t="shared" si="30"/>
        <v>4</v>
      </c>
      <c r="E274" t="str">
        <f t="shared" si="31"/>
        <v>Thursday</v>
      </c>
      <c r="F274" s="2">
        <f t="shared" si="32"/>
        <v>46112</v>
      </c>
      <c r="G274">
        <f t="shared" si="33"/>
        <v>52</v>
      </c>
      <c r="H274" t="str">
        <f t="shared" si="34"/>
        <v>Weekday</v>
      </c>
    </row>
    <row r="275" spans="1:8" x14ac:dyDescent="0.3">
      <c r="A275" s="2">
        <v>46094</v>
      </c>
      <c r="B275">
        <f t="shared" si="28"/>
        <v>3</v>
      </c>
      <c r="C275">
        <f t="shared" si="29"/>
        <v>2026</v>
      </c>
      <c r="D275">
        <f t="shared" si="30"/>
        <v>5</v>
      </c>
      <c r="E275" t="str">
        <f t="shared" si="31"/>
        <v>Friday</v>
      </c>
      <c r="F275" s="2">
        <f t="shared" si="32"/>
        <v>46112</v>
      </c>
      <c r="G275">
        <f t="shared" si="33"/>
        <v>53</v>
      </c>
      <c r="H275" t="str">
        <f t="shared" si="34"/>
        <v>Weekday</v>
      </c>
    </row>
    <row r="276" spans="1:8" x14ac:dyDescent="0.3">
      <c r="A276" s="2">
        <v>46095</v>
      </c>
      <c r="B276">
        <f t="shared" si="28"/>
        <v>3</v>
      </c>
      <c r="C276">
        <f t="shared" si="29"/>
        <v>2026</v>
      </c>
      <c r="D276">
        <f t="shared" si="30"/>
        <v>6</v>
      </c>
      <c r="E276" t="str">
        <f t="shared" si="31"/>
        <v>Saturday</v>
      </c>
      <c r="F276" s="2">
        <f t="shared" si="32"/>
        <v>46112</v>
      </c>
      <c r="G276">
        <f t="shared" si="33"/>
        <v>54</v>
      </c>
      <c r="H276" t="str">
        <f t="shared" si="34"/>
        <v>Weekend</v>
      </c>
    </row>
    <row r="277" spans="1:8" x14ac:dyDescent="0.3">
      <c r="A277" s="2">
        <v>46096</v>
      </c>
      <c r="B277">
        <f t="shared" si="28"/>
        <v>3</v>
      </c>
      <c r="C277">
        <f t="shared" si="29"/>
        <v>2026</v>
      </c>
      <c r="D277">
        <f t="shared" si="30"/>
        <v>7</v>
      </c>
      <c r="E277" t="str">
        <f t="shared" si="31"/>
        <v>Sunday</v>
      </c>
      <c r="F277" s="2">
        <f t="shared" si="32"/>
        <v>46112</v>
      </c>
      <c r="G277">
        <f t="shared" si="33"/>
        <v>55</v>
      </c>
      <c r="H277" t="str">
        <f t="shared" si="34"/>
        <v>Weekend</v>
      </c>
    </row>
    <row r="278" spans="1:8" x14ac:dyDescent="0.3">
      <c r="A278" s="2">
        <v>46097</v>
      </c>
      <c r="B278">
        <f t="shared" si="28"/>
        <v>3</v>
      </c>
      <c r="C278">
        <f t="shared" si="29"/>
        <v>2026</v>
      </c>
      <c r="D278">
        <f t="shared" si="30"/>
        <v>1</v>
      </c>
      <c r="E278" t="str">
        <f t="shared" si="31"/>
        <v>Monday</v>
      </c>
      <c r="F278" s="2">
        <f t="shared" si="32"/>
        <v>46112</v>
      </c>
      <c r="G278">
        <f t="shared" si="33"/>
        <v>56</v>
      </c>
      <c r="H278" t="str">
        <f t="shared" si="34"/>
        <v>Weekday</v>
      </c>
    </row>
    <row r="279" spans="1:8" x14ac:dyDescent="0.3">
      <c r="A279" s="2">
        <v>46098</v>
      </c>
      <c r="B279">
        <f t="shared" si="28"/>
        <v>3</v>
      </c>
      <c r="C279">
        <f t="shared" si="29"/>
        <v>2026</v>
      </c>
      <c r="D279">
        <f t="shared" si="30"/>
        <v>2</v>
      </c>
      <c r="E279" t="str">
        <f t="shared" si="31"/>
        <v>Tuesday</v>
      </c>
      <c r="F279" s="2">
        <f t="shared" si="32"/>
        <v>46112</v>
      </c>
      <c r="G279">
        <f t="shared" si="33"/>
        <v>57</v>
      </c>
      <c r="H279" t="str">
        <f t="shared" si="34"/>
        <v>Weekday</v>
      </c>
    </row>
    <row r="280" spans="1:8" x14ac:dyDescent="0.3">
      <c r="A280" s="2">
        <v>46099</v>
      </c>
      <c r="B280">
        <f t="shared" si="28"/>
        <v>3</v>
      </c>
      <c r="C280">
        <f t="shared" si="29"/>
        <v>2026</v>
      </c>
      <c r="D280">
        <f t="shared" si="30"/>
        <v>3</v>
      </c>
      <c r="E280" t="str">
        <f t="shared" si="31"/>
        <v>Wednesday</v>
      </c>
      <c r="F280" s="2">
        <f t="shared" si="32"/>
        <v>46112</v>
      </c>
      <c r="G280">
        <f t="shared" si="33"/>
        <v>58</v>
      </c>
      <c r="H280" t="str">
        <f t="shared" si="34"/>
        <v>Weekday</v>
      </c>
    </row>
    <row r="281" spans="1:8" x14ac:dyDescent="0.3">
      <c r="A281" s="2">
        <v>46100</v>
      </c>
      <c r="B281">
        <f t="shared" si="28"/>
        <v>3</v>
      </c>
      <c r="C281">
        <f t="shared" si="29"/>
        <v>2026</v>
      </c>
      <c r="D281">
        <f t="shared" si="30"/>
        <v>4</v>
      </c>
      <c r="E281" t="str">
        <f t="shared" si="31"/>
        <v>Thursday</v>
      </c>
      <c r="F281" s="2">
        <f t="shared" si="32"/>
        <v>46112</v>
      </c>
      <c r="G281">
        <f t="shared" si="33"/>
        <v>59</v>
      </c>
      <c r="H281" t="str">
        <f t="shared" si="34"/>
        <v>Weekday</v>
      </c>
    </row>
    <row r="282" spans="1:8" x14ac:dyDescent="0.3">
      <c r="A282" s="2">
        <v>46101</v>
      </c>
      <c r="B282">
        <f t="shared" si="28"/>
        <v>3</v>
      </c>
      <c r="C282">
        <f t="shared" si="29"/>
        <v>2026</v>
      </c>
      <c r="D282">
        <f t="shared" si="30"/>
        <v>5</v>
      </c>
      <c r="E282" t="str">
        <f t="shared" si="31"/>
        <v>Friday</v>
      </c>
      <c r="F282" s="2">
        <f t="shared" si="32"/>
        <v>46112</v>
      </c>
      <c r="G282">
        <f t="shared" si="33"/>
        <v>60</v>
      </c>
      <c r="H282" t="str">
        <f t="shared" si="34"/>
        <v>Weekday</v>
      </c>
    </row>
    <row r="283" spans="1:8" x14ac:dyDescent="0.3">
      <c r="A283" s="2">
        <v>46102</v>
      </c>
      <c r="B283">
        <f t="shared" si="28"/>
        <v>3</v>
      </c>
      <c r="C283">
        <f t="shared" si="29"/>
        <v>2026</v>
      </c>
      <c r="D283">
        <f t="shared" si="30"/>
        <v>6</v>
      </c>
      <c r="E283" t="str">
        <f t="shared" si="31"/>
        <v>Saturday</v>
      </c>
      <c r="F283" s="2">
        <f t="shared" si="32"/>
        <v>46112</v>
      </c>
      <c r="G283">
        <f t="shared" si="33"/>
        <v>61</v>
      </c>
      <c r="H283" t="str">
        <f t="shared" si="34"/>
        <v>Weekend</v>
      </c>
    </row>
    <row r="284" spans="1:8" x14ac:dyDescent="0.3">
      <c r="A284" s="2">
        <v>46103</v>
      </c>
      <c r="B284">
        <f t="shared" si="28"/>
        <v>3</v>
      </c>
      <c r="C284">
        <f t="shared" si="29"/>
        <v>2026</v>
      </c>
      <c r="D284">
        <f t="shared" si="30"/>
        <v>7</v>
      </c>
      <c r="E284" t="str">
        <f t="shared" si="31"/>
        <v>Sunday</v>
      </c>
      <c r="F284" s="2">
        <f t="shared" si="32"/>
        <v>46112</v>
      </c>
      <c r="G284">
        <f t="shared" si="33"/>
        <v>62</v>
      </c>
      <c r="H284" t="str">
        <f t="shared" si="34"/>
        <v>Weekend</v>
      </c>
    </row>
    <row r="285" spans="1:8" x14ac:dyDescent="0.3">
      <c r="A285" s="2">
        <v>46104</v>
      </c>
      <c r="B285">
        <f t="shared" si="28"/>
        <v>3</v>
      </c>
      <c r="C285">
        <f t="shared" si="29"/>
        <v>2026</v>
      </c>
      <c r="D285">
        <f t="shared" si="30"/>
        <v>1</v>
      </c>
      <c r="E285" t="str">
        <f t="shared" si="31"/>
        <v>Monday</v>
      </c>
      <c r="F285" s="2">
        <f t="shared" si="32"/>
        <v>46112</v>
      </c>
      <c r="G285">
        <f t="shared" si="33"/>
        <v>63</v>
      </c>
      <c r="H285" t="str">
        <f t="shared" si="34"/>
        <v>Weekday</v>
      </c>
    </row>
    <row r="286" spans="1:8" x14ac:dyDescent="0.3">
      <c r="A286" s="2">
        <v>46105</v>
      </c>
      <c r="B286">
        <f t="shared" si="28"/>
        <v>3</v>
      </c>
      <c r="C286">
        <f t="shared" si="29"/>
        <v>2026</v>
      </c>
      <c r="D286">
        <f t="shared" si="30"/>
        <v>2</v>
      </c>
      <c r="E286" t="str">
        <f t="shared" si="31"/>
        <v>Tuesday</v>
      </c>
      <c r="F286" s="2">
        <f t="shared" si="32"/>
        <v>46112</v>
      </c>
      <c r="G286">
        <f t="shared" si="33"/>
        <v>64</v>
      </c>
      <c r="H286" t="str">
        <f t="shared" si="34"/>
        <v>Weekday</v>
      </c>
    </row>
    <row r="287" spans="1:8" x14ac:dyDescent="0.3">
      <c r="A287" s="2">
        <v>46106</v>
      </c>
      <c r="B287">
        <f t="shared" si="28"/>
        <v>3</v>
      </c>
      <c r="C287">
        <f t="shared" si="29"/>
        <v>2026</v>
      </c>
      <c r="D287">
        <f t="shared" si="30"/>
        <v>3</v>
      </c>
      <c r="E287" t="str">
        <f t="shared" si="31"/>
        <v>Wednesday</v>
      </c>
      <c r="F287" s="2">
        <f t="shared" si="32"/>
        <v>46112</v>
      </c>
      <c r="G287">
        <f t="shared" si="33"/>
        <v>65</v>
      </c>
      <c r="H287" t="str">
        <f t="shared" si="34"/>
        <v>Weekday</v>
      </c>
    </row>
    <row r="288" spans="1:8" x14ac:dyDescent="0.3">
      <c r="A288" s="2">
        <v>46107</v>
      </c>
      <c r="B288">
        <f t="shared" si="28"/>
        <v>3</v>
      </c>
      <c r="C288">
        <f t="shared" si="29"/>
        <v>2026</v>
      </c>
      <c r="D288">
        <f t="shared" si="30"/>
        <v>4</v>
      </c>
      <c r="E288" t="str">
        <f t="shared" si="31"/>
        <v>Thursday</v>
      </c>
      <c r="F288" s="2">
        <f t="shared" si="32"/>
        <v>46112</v>
      </c>
      <c r="G288">
        <f t="shared" si="33"/>
        <v>66</v>
      </c>
      <c r="H288" t="str">
        <f t="shared" si="34"/>
        <v>Weekday</v>
      </c>
    </row>
    <row r="289" spans="1:8" x14ac:dyDescent="0.3">
      <c r="A289" s="2">
        <v>46108</v>
      </c>
      <c r="B289">
        <f t="shared" si="28"/>
        <v>3</v>
      </c>
      <c r="C289">
        <f t="shared" si="29"/>
        <v>2026</v>
      </c>
      <c r="D289">
        <f t="shared" si="30"/>
        <v>5</v>
      </c>
      <c r="E289" t="str">
        <f t="shared" si="31"/>
        <v>Friday</v>
      </c>
      <c r="F289" s="2">
        <f t="shared" si="32"/>
        <v>46112</v>
      </c>
      <c r="G289">
        <f t="shared" si="33"/>
        <v>67</v>
      </c>
      <c r="H289" t="str">
        <f t="shared" si="34"/>
        <v>Weekday</v>
      </c>
    </row>
    <row r="290" spans="1:8" x14ac:dyDescent="0.3">
      <c r="A290" s="2">
        <v>46109</v>
      </c>
      <c r="B290">
        <f t="shared" si="28"/>
        <v>3</v>
      </c>
      <c r="C290">
        <f t="shared" si="29"/>
        <v>2026</v>
      </c>
      <c r="D290">
        <f t="shared" si="30"/>
        <v>6</v>
      </c>
      <c r="E290" t="str">
        <f t="shared" si="31"/>
        <v>Saturday</v>
      </c>
      <c r="F290" s="2">
        <f t="shared" si="32"/>
        <v>46112</v>
      </c>
      <c r="G290">
        <f t="shared" si="33"/>
        <v>68</v>
      </c>
      <c r="H290" t="str">
        <f t="shared" si="34"/>
        <v>Weekend</v>
      </c>
    </row>
    <row r="291" spans="1:8" x14ac:dyDescent="0.3">
      <c r="A291" s="2">
        <v>46110</v>
      </c>
      <c r="B291">
        <f t="shared" si="28"/>
        <v>3</v>
      </c>
      <c r="C291">
        <f t="shared" si="29"/>
        <v>2026</v>
      </c>
      <c r="D291">
        <f t="shared" si="30"/>
        <v>7</v>
      </c>
      <c r="E291" t="str">
        <f t="shared" si="31"/>
        <v>Sunday</v>
      </c>
      <c r="F291" s="2">
        <f t="shared" si="32"/>
        <v>46112</v>
      </c>
      <c r="G291">
        <f t="shared" si="33"/>
        <v>69</v>
      </c>
      <c r="H291" t="str">
        <f t="shared" si="34"/>
        <v>Weekend</v>
      </c>
    </row>
    <row r="292" spans="1:8" x14ac:dyDescent="0.3">
      <c r="A292" s="2">
        <v>46111</v>
      </c>
      <c r="B292">
        <f t="shared" si="28"/>
        <v>3</v>
      </c>
      <c r="C292">
        <f t="shared" si="29"/>
        <v>2026</v>
      </c>
      <c r="D292">
        <f t="shared" si="30"/>
        <v>1</v>
      </c>
      <c r="E292" t="str">
        <f t="shared" si="31"/>
        <v>Monday</v>
      </c>
      <c r="F292" s="2">
        <f t="shared" si="32"/>
        <v>46112</v>
      </c>
      <c r="G292">
        <f t="shared" si="33"/>
        <v>70</v>
      </c>
      <c r="H292" t="str">
        <f t="shared" si="34"/>
        <v>Weekday</v>
      </c>
    </row>
    <row r="293" spans="1:8" x14ac:dyDescent="0.3">
      <c r="A293" s="2">
        <v>46112</v>
      </c>
      <c r="B293">
        <f t="shared" si="28"/>
        <v>3</v>
      </c>
      <c r="C293">
        <f t="shared" si="29"/>
        <v>2026</v>
      </c>
      <c r="D293">
        <f t="shared" si="30"/>
        <v>2</v>
      </c>
      <c r="E293" t="str">
        <f t="shared" si="31"/>
        <v>Tuesday</v>
      </c>
      <c r="F293" s="2">
        <f t="shared" si="32"/>
        <v>46112</v>
      </c>
      <c r="G293">
        <f t="shared" si="33"/>
        <v>71</v>
      </c>
      <c r="H293" t="str">
        <f t="shared" si="34"/>
        <v>Weekday</v>
      </c>
    </row>
    <row r="294" spans="1:8" x14ac:dyDescent="0.3">
      <c r="A294" s="2">
        <v>46113</v>
      </c>
      <c r="B294">
        <f t="shared" si="28"/>
        <v>4</v>
      </c>
      <c r="C294">
        <f t="shared" si="29"/>
        <v>2026</v>
      </c>
      <c r="D294">
        <f t="shared" si="30"/>
        <v>3</v>
      </c>
      <c r="E294" t="str">
        <f t="shared" si="31"/>
        <v>Wednesday</v>
      </c>
      <c r="F294" s="2">
        <f t="shared" si="32"/>
        <v>46142</v>
      </c>
      <c r="G294">
        <f t="shared" si="33"/>
        <v>72</v>
      </c>
      <c r="H294" t="str">
        <f t="shared" si="34"/>
        <v>Weekday</v>
      </c>
    </row>
    <row r="295" spans="1:8" x14ac:dyDescent="0.3">
      <c r="A295" s="2">
        <v>46114</v>
      </c>
      <c r="B295">
        <f t="shared" si="28"/>
        <v>4</v>
      </c>
      <c r="C295">
        <f t="shared" si="29"/>
        <v>2026</v>
      </c>
      <c r="D295">
        <f t="shared" si="30"/>
        <v>4</v>
      </c>
      <c r="E295" t="str">
        <f t="shared" si="31"/>
        <v>Thursday</v>
      </c>
      <c r="F295" s="2">
        <f t="shared" si="32"/>
        <v>46142</v>
      </c>
      <c r="G295">
        <f t="shared" si="33"/>
        <v>73</v>
      </c>
      <c r="H295" t="str">
        <f t="shared" si="34"/>
        <v>Weekday</v>
      </c>
    </row>
    <row r="296" spans="1:8" x14ac:dyDescent="0.3">
      <c r="A296" s="2">
        <v>46115</v>
      </c>
      <c r="B296">
        <f t="shared" si="28"/>
        <v>4</v>
      </c>
      <c r="C296">
        <f t="shared" si="29"/>
        <v>2026</v>
      </c>
      <c r="D296">
        <f t="shared" si="30"/>
        <v>5</v>
      </c>
      <c r="E296" t="str">
        <f t="shared" si="31"/>
        <v>Friday</v>
      </c>
      <c r="F296" s="2">
        <f t="shared" si="32"/>
        <v>46142</v>
      </c>
      <c r="G296">
        <f t="shared" si="33"/>
        <v>74</v>
      </c>
      <c r="H296" t="str">
        <f t="shared" si="34"/>
        <v>Weekday</v>
      </c>
    </row>
    <row r="297" spans="1:8" x14ac:dyDescent="0.3">
      <c r="A297" s="2">
        <v>46116</v>
      </c>
      <c r="B297">
        <f t="shared" si="28"/>
        <v>4</v>
      </c>
      <c r="C297">
        <f t="shared" si="29"/>
        <v>2026</v>
      </c>
      <c r="D297">
        <f t="shared" si="30"/>
        <v>6</v>
      </c>
      <c r="E297" t="str">
        <f t="shared" si="31"/>
        <v>Saturday</v>
      </c>
      <c r="F297" s="2">
        <f t="shared" si="32"/>
        <v>46142</v>
      </c>
      <c r="G297">
        <f t="shared" si="33"/>
        <v>75</v>
      </c>
      <c r="H297" t="str">
        <f t="shared" si="34"/>
        <v>Weekend</v>
      </c>
    </row>
    <row r="298" spans="1:8" x14ac:dyDescent="0.3">
      <c r="A298" s="2">
        <v>46117</v>
      </c>
      <c r="B298">
        <f t="shared" si="28"/>
        <v>4</v>
      </c>
      <c r="C298">
        <f t="shared" si="29"/>
        <v>2026</v>
      </c>
      <c r="D298">
        <f t="shared" si="30"/>
        <v>7</v>
      </c>
      <c r="E298" t="str">
        <f t="shared" si="31"/>
        <v>Sunday</v>
      </c>
      <c r="F298" s="2">
        <f t="shared" si="32"/>
        <v>46142</v>
      </c>
      <c r="G298">
        <f t="shared" si="33"/>
        <v>76</v>
      </c>
      <c r="H298" t="str">
        <f t="shared" si="34"/>
        <v>Weekend</v>
      </c>
    </row>
    <row r="299" spans="1:8" x14ac:dyDescent="0.3">
      <c r="A299" s="2">
        <v>46118</v>
      </c>
      <c r="B299">
        <f t="shared" si="28"/>
        <v>4</v>
      </c>
      <c r="C299">
        <f t="shared" si="29"/>
        <v>2026</v>
      </c>
      <c r="D299">
        <f t="shared" si="30"/>
        <v>1</v>
      </c>
      <c r="E299" t="str">
        <f t="shared" si="31"/>
        <v>Monday</v>
      </c>
      <c r="F299" s="2">
        <f t="shared" si="32"/>
        <v>46142</v>
      </c>
      <c r="G299">
        <f t="shared" si="33"/>
        <v>77</v>
      </c>
      <c r="H299" t="str">
        <f t="shared" si="34"/>
        <v>Weekday</v>
      </c>
    </row>
    <row r="300" spans="1:8" x14ac:dyDescent="0.3">
      <c r="A300" s="2">
        <v>46119</v>
      </c>
      <c r="B300">
        <f t="shared" si="28"/>
        <v>4</v>
      </c>
      <c r="C300">
        <f t="shared" si="29"/>
        <v>2026</v>
      </c>
      <c r="D300">
        <f t="shared" si="30"/>
        <v>2</v>
      </c>
      <c r="E300" t="str">
        <f t="shared" si="31"/>
        <v>Tuesday</v>
      </c>
      <c r="F300" s="2">
        <f t="shared" si="32"/>
        <v>46142</v>
      </c>
      <c r="G300">
        <f t="shared" si="33"/>
        <v>78</v>
      </c>
      <c r="H300" t="str">
        <f t="shared" si="34"/>
        <v>Weekday</v>
      </c>
    </row>
    <row r="301" spans="1:8" x14ac:dyDescent="0.3">
      <c r="A301" s="2">
        <v>46120</v>
      </c>
      <c r="B301">
        <f t="shared" si="28"/>
        <v>4</v>
      </c>
      <c r="C301">
        <f t="shared" si="29"/>
        <v>2026</v>
      </c>
      <c r="D301">
        <f t="shared" si="30"/>
        <v>3</v>
      </c>
      <c r="E301" t="str">
        <f t="shared" si="31"/>
        <v>Wednesday</v>
      </c>
      <c r="F301" s="2">
        <f t="shared" si="32"/>
        <v>46142</v>
      </c>
      <c r="G301">
        <f t="shared" si="33"/>
        <v>79</v>
      </c>
      <c r="H301" t="str">
        <f t="shared" si="34"/>
        <v>Weekday</v>
      </c>
    </row>
    <row r="302" spans="1:8" x14ac:dyDescent="0.3">
      <c r="A302" s="2">
        <v>46121</v>
      </c>
      <c r="B302">
        <f t="shared" si="28"/>
        <v>4</v>
      </c>
      <c r="C302">
        <f t="shared" si="29"/>
        <v>2026</v>
      </c>
      <c r="D302">
        <f t="shared" si="30"/>
        <v>4</v>
      </c>
      <c r="E302" t="str">
        <f t="shared" si="31"/>
        <v>Thursday</v>
      </c>
      <c r="F302" s="2">
        <f t="shared" si="32"/>
        <v>46142</v>
      </c>
      <c r="G302">
        <f t="shared" si="33"/>
        <v>80</v>
      </c>
      <c r="H302" t="str">
        <f t="shared" si="34"/>
        <v>Weekday</v>
      </c>
    </row>
    <row r="303" spans="1:8" x14ac:dyDescent="0.3">
      <c r="A303" s="2">
        <v>46122</v>
      </c>
      <c r="B303">
        <f t="shared" si="28"/>
        <v>4</v>
      </c>
      <c r="C303">
        <f t="shared" si="29"/>
        <v>2026</v>
      </c>
      <c r="D303">
        <f t="shared" si="30"/>
        <v>5</v>
      </c>
      <c r="E303" t="str">
        <f t="shared" si="31"/>
        <v>Friday</v>
      </c>
      <c r="F303" s="2">
        <f t="shared" si="32"/>
        <v>46142</v>
      </c>
      <c r="G303">
        <f t="shared" si="33"/>
        <v>81</v>
      </c>
      <c r="H303" t="str">
        <f t="shared" si="34"/>
        <v>Weekday</v>
      </c>
    </row>
    <row r="304" spans="1:8" x14ac:dyDescent="0.3">
      <c r="A304" s="2">
        <v>46123</v>
      </c>
      <c r="B304">
        <f t="shared" si="28"/>
        <v>4</v>
      </c>
      <c r="C304">
        <f t="shared" si="29"/>
        <v>2026</v>
      </c>
      <c r="D304">
        <f t="shared" si="30"/>
        <v>6</v>
      </c>
      <c r="E304" t="str">
        <f t="shared" si="31"/>
        <v>Saturday</v>
      </c>
      <c r="F304" s="2">
        <f t="shared" si="32"/>
        <v>46142</v>
      </c>
      <c r="G304">
        <f t="shared" si="33"/>
        <v>82</v>
      </c>
      <c r="H304" t="str">
        <f t="shared" si="34"/>
        <v>Weekend</v>
      </c>
    </row>
    <row r="305" spans="1:8" x14ac:dyDescent="0.3">
      <c r="A305" s="2">
        <v>46124</v>
      </c>
      <c r="B305">
        <f t="shared" si="28"/>
        <v>4</v>
      </c>
      <c r="C305">
        <f t="shared" si="29"/>
        <v>2026</v>
      </c>
      <c r="D305">
        <f t="shared" si="30"/>
        <v>7</v>
      </c>
      <c r="E305" t="str">
        <f t="shared" si="31"/>
        <v>Sunday</v>
      </c>
      <c r="F305" s="2">
        <f t="shared" si="32"/>
        <v>46142</v>
      </c>
      <c r="G305">
        <f t="shared" si="33"/>
        <v>83</v>
      </c>
      <c r="H305" t="str">
        <f t="shared" si="34"/>
        <v>Weekend</v>
      </c>
    </row>
    <row r="306" spans="1:8" x14ac:dyDescent="0.3">
      <c r="A306" s="2">
        <v>46125</v>
      </c>
      <c r="B306">
        <f t="shared" si="28"/>
        <v>4</v>
      </c>
      <c r="C306">
        <f t="shared" si="29"/>
        <v>2026</v>
      </c>
      <c r="D306">
        <f t="shared" si="30"/>
        <v>1</v>
      </c>
      <c r="E306" t="str">
        <f t="shared" si="31"/>
        <v>Monday</v>
      </c>
      <c r="F306" s="2">
        <f t="shared" si="32"/>
        <v>46142</v>
      </c>
      <c r="G306">
        <f t="shared" si="33"/>
        <v>84</v>
      </c>
      <c r="H306" t="str">
        <f t="shared" si="34"/>
        <v>Weekday</v>
      </c>
    </row>
    <row r="307" spans="1:8" x14ac:dyDescent="0.3">
      <c r="A307" s="2">
        <v>46126</v>
      </c>
      <c r="B307">
        <f t="shared" si="28"/>
        <v>4</v>
      </c>
      <c r="C307">
        <f t="shared" si="29"/>
        <v>2026</v>
      </c>
      <c r="D307">
        <f t="shared" si="30"/>
        <v>2</v>
      </c>
      <c r="E307" t="str">
        <f t="shared" si="31"/>
        <v>Tuesday</v>
      </c>
      <c r="F307" s="2">
        <f t="shared" si="32"/>
        <v>46142</v>
      </c>
      <c r="G307">
        <f t="shared" si="33"/>
        <v>85</v>
      </c>
      <c r="H307" t="str">
        <f t="shared" si="34"/>
        <v>Weekday</v>
      </c>
    </row>
    <row r="308" spans="1:8" x14ac:dyDescent="0.3">
      <c r="A308" s="2">
        <v>46127</v>
      </c>
      <c r="B308">
        <f t="shared" si="28"/>
        <v>4</v>
      </c>
      <c r="C308">
        <f t="shared" si="29"/>
        <v>2026</v>
      </c>
      <c r="D308">
        <f t="shared" si="30"/>
        <v>3</v>
      </c>
      <c r="E308" t="str">
        <f t="shared" si="31"/>
        <v>Wednesday</v>
      </c>
      <c r="F308" s="2">
        <f t="shared" si="32"/>
        <v>46142</v>
      </c>
      <c r="G308">
        <f t="shared" si="33"/>
        <v>86</v>
      </c>
      <c r="H308" t="str">
        <f t="shared" si="34"/>
        <v>Weekday</v>
      </c>
    </row>
    <row r="309" spans="1:8" x14ac:dyDescent="0.3">
      <c r="A309" s="2">
        <v>46128</v>
      </c>
      <c r="B309">
        <f t="shared" si="28"/>
        <v>4</v>
      </c>
      <c r="C309">
        <f t="shared" si="29"/>
        <v>2026</v>
      </c>
      <c r="D309">
        <f t="shared" si="30"/>
        <v>4</v>
      </c>
      <c r="E309" t="str">
        <f t="shared" si="31"/>
        <v>Thursday</v>
      </c>
      <c r="F309" s="2">
        <f t="shared" si="32"/>
        <v>46142</v>
      </c>
      <c r="G309">
        <f t="shared" si="33"/>
        <v>87</v>
      </c>
      <c r="H309" t="str">
        <f t="shared" si="34"/>
        <v>Weekday</v>
      </c>
    </row>
    <row r="310" spans="1:8" x14ac:dyDescent="0.3">
      <c r="A310" s="2">
        <v>46129</v>
      </c>
      <c r="B310">
        <f t="shared" si="28"/>
        <v>4</v>
      </c>
      <c r="C310">
        <f t="shared" si="29"/>
        <v>2026</v>
      </c>
      <c r="D310">
        <f t="shared" si="30"/>
        <v>5</v>
      </c>
      <c r="E310" t="str">
        <f t="shared" si="31"/>
        <v>Friday</v>
      </c>
      <c r="F310" s="2">
        <f t="shared" si="32"/>
        <v>46142</v>
      </c>
      <c r="G310">
        <f t="shared" si="33"/>
        <v>88</v>
      </c>
      <c r="H310" t="str">
        <f t="shared" si="34"/>
        <v>Weekday</v>
      </c>
    </row>
    <row r="311" spans="1:8" x14ac:dyDescent="0.3">
      <c r="A311" s="2">
        <v>46130</v>
      </c>
      <c r="B311">
        <f t="shared" si="28"/>
        <v>4</v>
      </c>
      <c r="C311">
        <f t="shared" si="29"/>
        <v>2026</v>
      </c>
      <c r="D311">
        <f t="shared" si="30"/>
        <v>6</v>
      </c>
      <c r="E311" t="str">
        <f t="shared" si="31"/>
        <v>Saturday</v>
      </c>
      <c r="F311" s="2">
        <f t="shared" si="32"/>
        <v>46142</v>
      </c>
      <c r="G311">
        <f t="shared" si="33"/>
        <v>89</v>
      </c>
      <c r="H311" t="str">
        <f t="shared" si="34"/>
        <v>Weekend</v>
      </c>
    </row>
    <row r="312" spans="1:8" x14ac:dyDescent="0.3">
      <c r="A312" s="2">
        <v>46131</v>
      </c>
      <c r="B312">
        <f t="shared" si="28"/>
        <v>4</v>
      </c>
      <c r="C312">
        <f t="shared" si="29"/>
        <v>2026</v>
      </c>
      <c r="D312">
        <f t="shared" si="30"/>
        <v>7</v>
      </c>
      <c r="E312" t="str">
        <f t="shared" si="31"/>
        <v>Sunday</v>
      </c>
      <c r="F312" s="2">
        <f t="shared" si="32"/>
        <v>46142</v>
      </c>
      <c r="G312">
        <f t="shared" si="33"/>
        <v>90</v>
      </c>
      <c r="H312" t="str">
        <f t="shared" si="34"/>
        <v>Weekend</v>
      </c>
    </row>
    <row r="313" spans="1:8" x14ac:dyDescent="0.3">
      <c r="A313" s="2">
        <v>46132</v>
      </c>
      <c r="B313">
        <f t="shared" si="28"/>
        <v>4</v>
      </c>
      <c r="C313">
        <f t="shared" si="29"/>
        <v>2026</v>
      </c>
      <c r="D313">
        <f t="shared" si="30"/>
        <v>1</v>
      </c>
      <c r="E313" t="str">
        <f t="shared" si="31"/>
        <v>Monday</v>
      </c>
      <c r="F313" s="2">
        <f t="shared" si="32"/>
        <v>46142</v>
      </c>
      <c r="G313">
        <f t="shared" si="33"/>
        <v>91</v>
      </c>
      <c r="H313" t="str">
        <f t="shared" si="34"/>
        <v>Weekday</v>
      </c>
    </row>
    <row r="314" spans="1:8" x14ac:dyDescent="0.3">
      <c r="A314" s="2">
        <v>46133</v>
      </c>
      <c r="B314">
        <f t="shared" si="28"/>
        <v>4</v>
      </c>
      <c r="C314">
        <f t="shared" si="29"/>
        <v>2026</v>
      </c>
      <c r="D314">
        <f t="shared" si="30"/>
        <v>2</v>
      </c>
      <c r="E314" t="str">
        <f t="shared" si="31"/>
        <v>Tuesday</v>
      </c>
      <c r="F314" s="2">
        <f t="shared" si="32"/>
        <v>46142</v>
      </c>
      <c r="G314">
        <f t="shared" si="33"/>
        <v>92</v>
      </c>
      <c r="H314" t="str">
        <f t="shared" si="34"/>
        <v>Weekday</v>
      </c>
    </row>
    <row r="315" spans="1:8" x14ac:dyDescent="0.3">
      <c r="A315" s="2">
        <v>46134</v>
      </c>
      <c r="B315">
        <f t="shared" si="28"/>
        <v>4</v>
      </c>
      <c r="C315">
        <f t="shared" si="29"/>
        <v>2026</v>
      </c>
      <c r="D315">
        <f t="shared" si="30"/>
        <v>3</v>
      </c>
      <c r="E315" t="str">
        <f t="shared" si="31"/>
        <v>Wednesday</v>
      </c>
      <c r="F315" s="2">
        <f t="shared" si="32"/>
        <v>46142</v>
      </c>
      <c r="G315">
        <f t="shared" si="33"/>
        <v>93</v>
      </c>
      <c r="H315" t="str">
        <f t="shared" si="34"/>
        <v>Weekday</v>
      </c>
    </row>
    <row r="316" spans="1:8" x14ac:dyDescent="0.3">
      <c r="A316" s="2">
        <v>46135</v>
      </c>
      <c r="B316">
        <f t="shared" si="28"/>
        <v>4</v>
      </c>
      <c r="C316">
        <f t="shared" si="29"/>
        <v>2026</v>
      </c>
      <c r="D316">
        <f t="shared" si="30"/>
        <v>4</v>
      </c>
      <c r="E316" t="str">
        <f t="shared" si="31"/>
        <v>Thursday</v>
      </c>
      <c r="F316" s="2">
        <f t="shared" si="32"/>
        <v>46142</v>
      </c>
      <c r="G316">
        <f t="shared" si="33"/>
        <v>94</v>
      </c>
      <c r="H316" t="str">
        <f t="shared" si="34"/>
        <v>Weekday</v>
      </c>
    </row>
    <row r="317" spans="1:8" x14ac:dyDescent="0.3">
      <c r="A317" s="2">
        <v>46136</v>
      </c>
      <c r="B317">
        <f t="shared" si="28"/>
        <v>4</v>
      </c>
      <c r="C317">
        <f t="shared" si="29"/>
        <v>2026</v>
      </c>
      <c r="D317">
        <f t="shared" si="30"/>
        <v>5</v>
      </c>
      <c r="E317" t="str">
        <f t="shared" si="31"/>
        <v>Friday</v>
      </c>
      <c r="F317" s="2">
        <f t="shared" si="32"/>
        <v>46142</v>
      </c>
      <c r="G317">
        <f t="shared" si="33"/>
        <v>95</v>
      </c>
      <c r="H317" t="str">
        <f t="shared" si="34"/>
        <v>Weekday</v>
      </c>
    </row>
    <row r="318" spans="1:8" x14ac:dyDescent="0.3">
      <c r="A318" s="2">
        <v>46137</v>
      </c>
      <c r="B318">
        <f t="shared" si="28"/>
        <v>4</v>
      </c>
      <c r="C318">
        <f t="shared" si="29"/>
        <v>2026</v>
      </c>
      <c r="D318">
        <f t="shared" si="30"/>
        <v>6</v>
      </c>
      <c r="E318" t="str">
        <f t="shared" si="31"/>
        <v>Saturday</v>
      </c>
      <c r="F318" s="2">
        <f t="shared" si="32"/>
        <v>46142</v>
      </c>
      <c r="G318">
        <f t="shared" si="33"/>
        <v>96</v>
      </c>
      <c r="H318" t="str">
        <f t="shared" si="34"/>
        <v>Weekend</v>
      </c>
    </row>
    <row r="319" spans="1:8" x14ac:dyDescent="0.3">
      <c r="A319" s="2">
        <v>46138</v>
      </c>
      <c r="B319">
        <f t="shared" si="28"/>
        <v>4</v>
      </c>
      <c r="C319">
        <f t="shared" si="29"/>
        <v>2026</v>
      </c>
      <c r="D319">
        <f t="shared" si="30"/>
        <v>7</v>
      </c>
      <c r="E319" t="str">
        <f t="shared" si="31"/>
        <v>Sunday</v>
      </c>
      <c r="F319" s="2">
        <f t="shared" si="32"/>
        <v>46142</v>
      </c>
      <c r="G319">
        <f t="shared" si="33"/>
        <v>97</v>
      </c>
      <c r="H319" t="str">
        <f t="shared" si="34"/>
        <v>Weekend</v>
      </c>
    </row>
    <row r="320" spans="1:8" x14ac:dyDescent="0.3">
      <c r="A320" s="2">
        <v>46139</v>
      </c>
      <c r="B320">
        <f t="shared" si="28"/>
        <v>4</v>
      </c>
      <c r="C320">
        <f t="shared" si="29"/>
        <v>2026</v>
      </c>
      <c r="D320">
        <f t="shared" si="30"/>
        <v>1</v>
      </c>
      <c r="E320" t="str">
        <f t="shared" si="31"/>
        <v>Monday</v>
      </c>
      <c r="F320" s="2">
        <f t="shared" si="32"/>
        <v>46142</v>
      </c>
      <c r="G320">
        <f t="shared" si="33"/>
        <v>98</v>
      </c>
      <c r="H320" t="str">
        <f t="shared" si="34"/>
        <v>Weekday</v>
      </c>
    </row>
    <row r="321" spans="1:8" x14ac:dyDescent="0.3">
      <c r="A321" s="2">
        <v>46140</v>
      </c>
      <c r="B321">
        <f t="shared" si="28"/>
        <v>4</v>
      </c>
      <c r="C321">
        <f t="shared" si="29"/>
        <v>2026</v>
      </c>
      <c r="D321">
        <f t="shared" si="30"/>
        <v>2</v>
      </c>
      <c r="E321" t="str">
        <f t="shared" si="31"/>
        <v>Tuesday</v>
      </c>
      <c r="F321" s="2">
        <f t="shared" si="32"/>
        <v>46142</v>
      </c>
      <c r="G321">
        <f t="shared" si="33"/>
        <v>99</v>
      </c>
      <c r="H321" t="str">
        <f t="shared" si="34"/>
        <v>Weekday</v>
      </c>
    </row>
    <row r="322" spans="1:8" x14ac:dyDescent="0.3">
      <c r="A322" s="2">
        <v>46141</v>
      </c>
      <c r="B322">
        <f t="shared" si="28"/>
        <v>4</v>
      </c>
      <c r="C322">
        <f t="shared" si="29"/>
        <v>2026</v>
      </c>
      <c r="D322">
        <f t="shared" si="30"/>
        <v>3</v>
      </c>
      <c r="E322" t="str">
        <f t="shared" si="31"/>
        <v>Wednesday</v>
      </c>
      <c r="F322" s="2">
        <f t="shared" si="32"/>
        <v>46142</v>
      </c>
      <c r="G322">
        <f t="shared" si="33"/>
        <v>100</v>
      </c>
      <c r="H322" t="str">
        <f t="shared" si="34"/>
        <v>Weekday</v>
      </c>
    </row>
    <row r="323" spans="1:8" x14ac:dyDescent="0.3">
      <c r="A323" s="2">
        <v>46142</v>
      </c>
      <c r="B323">
        <f t="shared" ref="B323:B386" si="35">MONTH(A323)</f>
        <v>4</v>
      </c>
      <c r="C323">
        <f t="shared" ref="C323:C386" si="36">YEAR(A323)</f>
        <v>2026</v>
      </c>
      <c r="D323">
        <f t="shared" ref="D323:D386" si="37">WEEKDAY(A323, 2)</f>
        <v>4</v>
      </c>
      <c r="E323" t="str">
        <f t="shared" ref="E323:E386" si="38">TEXT(A323, "dddd")</f>
        <v>Thursday</v>
      </c>
      <c r="F323" s="2">
        <f t="shared" ref="F323:F386" si="39">EOMONTH(A323, 0)</f>
        <v>46142</v>
      </c>
      <c r="G323">
        <f t="shared" ref="G323:G386" si="40">DATEDIF($A$2, A323, "D")</f>
        <v>101</v>
      </c>
      <c r="H323" t="str">
        <f t="shared" ref="H323:H386" si="41">IF(WEEKDAY(A323,2)&gt;=6,"Weekend","Weekday")</f>
        <v>Weekday</v>
      </c>
    </row>
    <row r="324" spans="1:8" x14ac:dyDescent="0.3">
      <c r="A324" s="2">
        <v>46143</v>
      </c>
      <c r="B324">
        <f t="shared" si="35"/>
        <v>5</v>
      </c>
      <c r="C324">
        <f t="shared" si="36"/>
        <v>2026</v>
      </c>
      <c r="D324">
        <f t="shared" si="37"/>
        <v>5</v>
      </c>
      <c r="E324" t="str">
        <f t="shared" si="38"/>
        <v>Friday</v>
      </c>
      <c r="F324" s="2">
        <f t="shared" si="39"/>
        <v>46173</v>
      </c>
      <c r="G324">
        <f t="shared" si="40"/>
        <v>102</v>
      </c>
      <c r="H324" t="str">
        <f t="shared" si="41"/>
        <v>Weekday</v>
      </c>
    </row>
    <row r="325" spans="1:8" x14ac:dyDescent="0.3">
      <c r="A325" s="2">
        <v>46144</v>
      </c>
      <c r="B325">
        <f t="shared" si="35"/>
        <v>5</v>
      </c>
      <c r="C325">
        <f t="shared" si="36"/>
        <v>2026</v>
      </c>
      <c r="D325">
        <f t="shared" si="37"/>
        <v>6</v>
      </c>
      <c r="E325" t="str">
        <f t="shared" si="38"/>
        <v>Saturday</v>
      </c>
      <c r="F325" s="2">
        <f t="shared" si="39"/>
        <v>46173</v>
      </c>
      <c r="G325">
        <f t="shared" si="40"/>
        <v>103</v>
      </c>
      <c r="H325" t="str">
        <f t="shared" si="41"/>
        <v>Weekend</v>
      </c>
    </row>
    <row r="326" spans="1:8" x14ac:dyDescent="0.3">
      <c r="A326" s="2">
        <v>46145</v>
      </c>
      <c r="B326">
        <f t="shared" si="35"/>
        <v>5</v>
      </c>
      <c r="C326">
        <f t="shared" si="36"/>
        <v>2026</v>
      </c>
      <c r="D326">
        <f t="shared" si="37"/>
        <v>7</v>
      </c>
      <c r="E326" t="str">
        <f t="shared" si="38"/>
        <v>Sunday</v>
      </c>
      <c r="F326" s="2">
        <f t="shared" si="39"/>
        <v>46173</v>
      </c>
      <c r="G326">
        <f t="shared" si="40"/>
        <v>104</v>
      </c>
      <c r="H326" t="str">
        <f t="shared" si="41"/>
        <v>Weekend</v>
      </c>
    </row>
    <row r="327" spans="1:8" x14ac:dyDescent="0.3">
      <c r="A327" s="2">
        <v>46146</v>
      </c>
      <c r="B327">
        <f t="shared" si="35"/>
        <v>5</v>
      </c>
      <c r="C327">
        <f t="shared" si="36"/>
        <v>2026</v>
      </c>
      <c r="D327">
        <f t="shared" si="37"/>
        <v>1</v>
      </c>
      <c r="E327" t="str">
        <f t="shared" si="38"/>
        <v>Monday</v>
      </c>
      <c r="F327" s="2">
        <f t="shared" si="39"/>
        <v>46173</v>
      </c>
      <c r="G327">
        <f t="shared" si="40"/>
        <v>105</v>
      </c>
      <c r="H327" t="str">
        <f t="shared" si="41"/>
        <v>Weekday</v>
      </c>
    </row>
    <row r="328" spans="1:8" x14ac:dyDescent="0.3">
      <c r="A328" s="2">
        <v>46147</v>
      </c>
      <c r="B328">
        <f t="shared" si="35"/>
        <v>5</v>
      </c>
      <c r="C328">
        <f t="shared" si="36"/>
        <v>2026</v>
      </c>
      <c r="D328">
        <f t="shared" si="37"/>
        <v>2</v>
      </c>
      <c r="E328" t="str">
        <f t="shared" si="38"/>
        <v>Tuesday</v>
      </c>
      <c r="F328" s="2">
        <f t="shared" si="39"/>
        <v>46173</v>
      </c>
      <c r="G328">
        <f t="shared" si="40"/>
        <v>106</v>
      </c>
      <c r="H328" t="str">
        <f t="shared" si="41"/>
        <v>Weekday</v>
      </c>
    </row>
    <row r="329" spans="1:8" x14ac:dyDescent="0.3">
      <c r="A329" s="2">
        <v>46148</v>
      </c>
      <c r="B329">
        <f t="shared" si="35"/>
        <v>5</v>
      </c>
      <c r="C329">
        <f t="shared" si="36"/>
        <v>2026</v>
      </c>
      <c r="D329">
        <f t="shared" si="37"/>
        <v>3</v>
      </c>
      <c r="E329" t="str">
        <f t="shared" si="38"/>
        <v>Wednesday</v>
      </c>
      <c r="F329" s="2">
        <f t="shared" si="39"/>
        <v>46173</v>
      </c>
      <c r="G329">
        <f t="shared" si="40"/>
        <v>107</v>
      </c>
      <c r="H329" t="str">
        <f t="shared" si="41"/>
        <v>Weekday</v>
      </c>
    </row>
    <row r="330" spans="1:8" x14ac:dyDescent="0.3">
      <c r="A330" s="2">
        <v>46149</v>
      </c>
      <c r="B330">
        <f t="shared" si="35"/>
        <v>5</v>
      </c>
      <c r="C330">
        <f t="shared" si="36"/>
        <v>2026</v>
      </c>
      <c r="D330">
        <f t="shared" si="37"/>
        <v>4</v>
      </c>
      <c r="E330" t="str">
        <f t="shared" si="38"/>
        <v>Thursday</v>
      </c>
      <c r="F330" s="2">
        <f t="shared" si="39"/>
        <v>46173</v>
      </c>
      <c r="G330">
        <f t="shared" si="40"/>
        <v>108</v>
      </c>
      <c r="H330" t="str">
        <f t="shared" si="41"/>
        <v>Weekday</v>
      </c>
    </row>
    <row r="331" spans="1:8" x14ac:dyDescent="0.3">
      <c r="A331" s="2">
        <v>46150</v>
      </c>
      <c r="B331">
        <f t="shared" si="35"/>
        <v>5</v>
      </c>
      <c r="C331">
        <f t="shared" si="36"/>
        <v>2026</v>
      </c>
      <c r="D331">
        <f t="shared" si="37"/>
        <v>5</v>
      </c>
      <c r="E331" t="str">
        <f t="shared" si="38"/>
        <v>Friday</v>
      </c>
      <c r="F331" s="2">
        <f t="shared" si="39"/>
        <v>46173</v>
      </c>
      <c r="G331">
        <f t="shared" si="40"/>
        <v>109</v>
      </c>
      <c r="H331" t="str">
        <f t="shared" si="41"/>
        <v>Weekday</v>
      </c>
    </row>
    <row r="332" spans="1:8" x14ac:dyDescent="0.3">
      <c r="A332" s="2">
        <v>46041</v>
      </c>
      <c r="B332">
        <f t="shared" si="35"/>
        <v>1</v>
      </c>
      <c r="C332">
        <f t="shared" si="36"/>
        <v>2026</v>
      </c>
      <c r="D332">
        <f t="shared" si="37"/>
        <v>1</v>
      </c>
      <c r="E332" t="str">
        <f t="shared" si="38"/>
        <v>Monday</v>
      </c>
      <c r="F332" s="2">
        <f t="shared" si="39"/>
        <v>46053</v>
      </c>
      <c r="G332">
        <f t="shared" si="40"/>
        <v>0</v>
      </c>
      <c r="H332" t="str">
        <f t="shared" si="41"/>
        <v>Weekday</v>
      </c>
    </row>
    <row r="333" spans="1:8" x14ac:dyDescent="0.3">
      <c r="A333" s="2">
        <v>46042</v>
      </c>
      <c r="B333">
        <f t="shared" si="35"/>
        <v>1</v>
      </c>
      <c r="C333">
        <f t="shared" si="36"/>
        <v>2026</v>
      </c>
      <c r="D333">
        <f t="shared" si="37"/>
        <v>2</v>
      </c>
      <c r="E333" t="str">
        <f t="shared" si="38"/>
        <v>Tuesday</v>
      </c>
      <c r="F333" s="2">
        <f t="shared" si="39"/>
        <v>46053</v>
      </c>
      <c r="G333">
        <f t="shared" si="40"/>
        <v>1</v>
      </c>
      <c r="H333" t="str">
        <f t="shared" si="41"/>
        <v>Weekday</v>
      </c>
    </row>
    <row r="334" spans="1:8" x14ac:dyDescent="0.3">
      <c r="A334" s="2">
        <v>46043</v>
      </c>
      <c r="B334">
        <f t="shared" si="35"/>
        <v>1</v>
      </c>
      <c r="C334">
        <f t="shared" si="36"/>
        <v>2026</v>
      </c>
      <c r="D334">
        <f t="shared" si="37"/>
        <v>3</v>
      </c>
      <c r="E334" t="str">
        <f t="shared" si="38"/>
        <v>Wednesday</v>
      </c>
      <c r="F334" s="2">
        <f t="shared" si="39"/>
        <v>46053</v>
      </c>
      <c r="G334">
        <f t="shared" si="40"/>
        <v>2</v>
      </c>
      <c r="H334" t="str">
        <f t="shared" si="41"/>
        <v>Weekday</v>
      </c>
    </row>
    <row r="335" spans="1:8" x14ac:dyDescent="0.3">
      <c r="A335" s="2">
        <v>46044</v>
      </c>
      <c r="B335">
        <f t="shared" si="35"/>
        <v>1</v>
      </c>
      <c r="C335">
        <f t="shared" si="36"/>
        <v>2026</v>
      </c>
      <c r="D335">
        <f t="shared" si="37"/>
        <v>4</v>
      </c>
      <c r="E335" t="str">
        <f t="shared" si="38"/>
        <v>Thursday</v>
      </c>
      <c r="F335" s="2">
        <f t="shared" si="39"/>
        <v>46053</v>
      </c>
      <c r="G335">
        <f t="shared" si="40"/>
        <v>3</v>
      </c>
      <c r="H335" t="str">
        <f t="shared" si="41"/>
        <v>Weekday</v>
      </c>
    </row>
    <row r="336" spans="1:8" x14ac:dyDescent="0.3">
      <c r="A336" s="2">
        <v>46045</v>
      </c>
      <c r="B336">
        <f t="shared" si="35"/>
        <v>1</v>
      </c>
      <c r="C336">
        <f t="shared" si="36"/>
        <v>2026</v>
      </c>
      <c r="D336">
        <f t="shared" si="37"/>
        <v>5</v>
      </c>
      <c r="E336" t="str">
        <f t="shared" si="38"/>
        <v>Friday</v>
      </c>
      <c r="F336" s="2">
        <f t="shared" si="39"/>
        <v>46053</v>
      </c>
      <c r="G336">
        <f t="shared" si="40"/>
        <v>4</v>
      </c>
      <c r="H336" t="str">
        <f t="shared" si="41"/>
        <v>Weekday</v>
      </c>
    </row>
    <row r="337" spans="1:8" x14ac:dyDescent="0.3">
      <c r="A337" s="2">
        <v>46046</v>
      </c>
      <c r="B337">
        <f t="shared" si="35"/>
        <v>1</v>
      </c>
      <c r="C337">
        <f t="shared" si="36"/>
        <v>2026</v>
      </c>
      <c r="D337">
        <f t="shared" si="37"/>
        <v>6</v>
      </c>
      <c r="E337" t="str">
        <f t="shared" si="38"/>
        <v>Saturday</v>
      </c>
      <c r="F337" s="2">
        <f t="shared" si="39"/>
        <v>46053</v>
      </c>
      <c r="G337">
        <f t="shared" si="40"/>
        <v>5</v>
      </c>
      <c r="H337" t="str">
        <f t="shared" si="41"/>
        <v>Weekend</v>
      </c>
    </row>
    <row r="338" spans="1:8" x14ac:dyDescent="0.3">
      <c r="A338" s="2">
        <v>46047</v>
      </c>
      <c r="B338">
        <f t="shared" si="35"/>
        <v>1</v>
      </c>
      <c r="C338">
        <f t="shared" si="36"/>
        <v>2026</v>
      </c>
      <c r="D338">
        <f t="shared" si="37"/>
        <v>7</v>
      </c>
      <c r="E338" t="str">
        <f t="shared" si="38"/>
        <v>Sunday</v>
      </c>
      <c r="F338" s="2">
        <f t="shared" si="39"/>
        <v>46053</v>
      </c>
      <c r="G338">
        <f t="shared" si="40"/>
        <v>6</v>
      </c>
      <c r="H338" t="str">
        <f t="shared" si="41"/>
        <v>Weekend</v>
      </c>
    </row>
    <row r="339" spans="1:8" x14ac:dyDescent="0.3">
      <c r="A339" s="2">
        <v>46048</v>
      </c>
      <c r="B339">
        <f t="shared" si="35"/>
        <v>1</v>
      </c>
      <c r="C339">
        <f t="shared" si="36"/>
        <v>2026</v>
      </c>
      <c r="D339">
        <f t="shared" si="37"/>
        <v>1</v>
      </c>
      <c r="E339" t="str">
        <f t="shared" si="38"/>
        <v>Monday</v>
      </c>
      <c r="F339" s="2">
        <f t="shared" si="39"/>
        <v>46053</v>
      </c>
      <c r="G339">
        <f t="shared" si="40"/>
        <v>7</v>
      </c>
      <c r="H339" t="str">
        <f t="shared" si="41"/>
        <v>Weekday</v>
      </c>
    </row>
    <row r="340" spans="1:8" x14ac:dyDescent="0.3">
      <c r="A340" s="2">
        <v>46049</v>
      </c>
      <c r="B340">
        <f t="shared" si="35"/>
        <v>1</v>
      </c>
      <c r="C340">
        <f t="shared" si="36"/>
        <v>2026</v>
      </c>
      <c r="D340">
        <f t="shared" si="37"/>
        <v>2</v>
      </c>
      <c r="E340" t="str">
        <f t="shared" si="38"/>
        <v>Tuesday</v>
      </c>
      <c r="F340" s="2">
        <f t="shared" si="39"/>
        <v>46053</v>
      </c>
      <c r="G340">
        <f t="shared" si="40"/>
        <v>8</v>
      </c>
      <c r="H340" t="str">
        <f t="shared" si="41"/>
        <v>Weekday</v>
      </c>
    </row>
    <row r="341" spans="1:8" x14ac:dyDescent="0.3">
      <c r="A341" s="2">
        <v>46050</v>
      </c>
      <c r="B341">
        <f t="shared" si="35"/>
        <v>1</v>
      </c>
      <c r="C341">
        <f t="shared" si="36"/>
        <v>2026</v>
      </c>
      <c r="D341">
        <f t="shared" si="37"/>
        <v>3</v>
      </c>
      <c r="E341" t="str">
        <f t="shared" si="38"/>
        <v>Wednesday</v>
      </c>
      <c r="F341" s="2">
        <f t="shared" si="39"/>
        <v>46053</v>
      </c>
      <c r="G341">
        <f t="shared" si="40"/>
        <v>9</v>
      </c>
      <c r="H341" t="str">
        <f t="shared" si="41"/>
        <v>Weekday</v>
      </c>
    </row>
    <row r="342" spans="1:8" x14ac:dyDescent="0.3">
      <c r="A342" s="2">
        <v>46051</v>
      </c>
      <c r="B342">
        <f t="shared" si="35"/>
        <v>1</v>
      </c>
      <c r="C342">
        <f t="shared" si="36"/>
        <v>2026</v>
      </c>
      <c r="D342">
        <f t="shared" si="37"/>
        <v>4</v>
      </c>
      <c r="E342" t="str">
        <f t="shared" si="38"/>
        <v>Thursday</v>
      </c>
      <c r="F342" s="2">
        <f t="shared" si="39"/>
        <v>46053</v>
      </c>
      <c r="G342">
        <f t="shared" si="40"/>
        <v>10</v>
      </c>
      <c r="H342" t="str">
        <f t="shared" si="41"/>
        <v>Weekday</v>
      </c>
    </row>
    <row r="343" spans="1:8" x14ac:dyDescent="0.3">
      <c r="A343" s="2">
        <v>46052</v>
      </c>
      <c r="B343">
        <f t="shared" si="35"/>
        <v>1</v>
      </c>
      <c r="C343">
        <f t="shared" si="36"/>
        <v>2026</v>
      </c>
      <c r="D343">
        <f t="shared" si="37"/>
        <v>5</v>
      </c>
      <c r="E343" t="str">
        <f t="shared" si="38"/>
        <v>Friday</v>
      </c>
      <c r="F343" s="2">
        <f t="shared" si="39"/>
        <v>46053</v>
      </c>
      <c r="G343">
        <f t="shared" si="40"/>
        <v>11</v>
      </c>
      <c r="H343" t="str">
        <f t="shared" si="41"/>
        <v>Weekday</v>
      </c>
    </row>
    <row r="344" spans="1:8" x14ac:dyDescent="0.3">
      <c r="A344" s="2">
        <v>46053</v>
      </c>
      <c r="B344">
        <f t="shared" si="35"/>
        <v>1</v>
      </c>
      <c r="C344">
        <f t="shared" si="36"/>
        <v>2026</v>
      </c>
      <c r="D344">
        <f t="shared" si="37"/>
        <v>6</v>
      </c>
      <c r="E344" t="str">
        <f t="shared" si="38"/>
        <v>Saturday</v>
      </c>
      <c r="F344" s="2">
        <f t="shared" si="39"/>
        <v>46053</v>
      </c>
      <c r="G344">
        <f t="shared" si="40"/>
        <v>12</v>
      </c>
      <c r="H344" t="str">
        <f t="shared" si="41"/>
        <v>Weekend</v>
      </c>
    </row>
    <row r="345" spans="1:8" x14ac:dyDescent="0.3">
      <c r="A345" s="2">
        <v>46054</v>
      </c>
      <c r="B345">
        <f t="shared" si="35"/>
        <v>2</v>
      </c>
      <c r="C345">
        <f t="shared" si="36"/>
        <v>2026</v>
      </c>
      <c r="D345">
        <f t="shared" si="37"/>
        <v>7</v>
      </c>
      <c r="E345" t="str">
        <f t="shared" si="38"/>
        <v>Sunday</v>
      </c>
      <c r="F345" s="2">
        <f t="shared" si="39"/>
        <v>46081</v>
      </c>
      <c r="G345">
        <f t="shared" si="40"/>
        <v>13</v>
      </c>
      <c r="H345" t="str">
        <f t="shared" si="41"/>
        <v>Weekend</v>
      </c>
    </row>
    <row r="346" spans="1:8" x14ac:dyDescent="0.3">
      <c r="A346" s="2">
        <v>46055</v>
      </c>
      <c r="B346">
        <f t="shared" si="35"/>
        <v>2</v>
      </c>
      <c r="C346">
        <f t="shared" si="36"/>
        <v>2026</v>
      </c>
      <c r="D346">
        <f t="shared" si="37"/>
        <v>1</v>
      </c>
      <c r="E346" t="str">
        <f t="shared" si="38"/>
        <v>Monday</v>
      </c>
      <c r="F346" s="2">
        <f t="shared" si="39"/>
        <v>46081</v>
      </c>
      <c r="G346">
        <f t="shared" si="40"/>
        <v>14</v>
      </c>
      <c r="H346" t="str">
        <f t="shared" si="41"/>
        <v>Weekday</v>
      </c>
    </row>
    <row r="347" spans="1:8" x14ac:dyDescent="0.3">
      <c r="A347" s="2">
        <v>46056</v>
      </c>
      <c r="B347">
        <f t="shared" si="35"/>
        <v>2</v>
      </c>
      <c r="C347">
        <f t="shared" si="36"/>
        <v>2026</v>
      </c>
      <c r="D347">
        <f t="shared" si="37"/>
        <v>2</v>
      </c>
      <c r="E347" t="str">
        <f t="shared" si="38"/>
        <v>Tuesday</v>
      </c>
      <c r="F347" s="2">
        <f t="shared" si="39"/>
        <v>46081</v>
      </c>
      <c r="G347">
        <f t="shared" si="40"/>
        <v>15</v>
      </c>
      <c r="H347" t="str">
        <f t="shared" si="41"/>
        <v>Weekday</v>
      </c>
    </row>
    <row r="348" spans="1:8" x14ac:dyDescent="0.3">
      <c r="A348" s="2">
        <v>46057</v>
      </c>
      <c r="B348">
        <f t="shared" si="35"/>
        <v>2</v>
      </c>
      <c r="C348">
        <f t="shared" si="36"/>
        <v>2026</v>
      </c>
      <c r="D348">
        <f t="shared" si="37"/>
        <v>3</v>
      </c>
      <c r="E348" t="str">
        <f t="shared" si="38"/>
        <v>Wednesday</v>
      </c>
      <c r="F348" s="2">
        <f t="shared" si="39"/>
        <v>46081</v>
      </c>
      <c r="G348">
        <f t="shared" si="40"/>
        <v>16</v>
      </c>
      <c r="H348" t="str">
        <f t="shared" si="41"/>
        <v>Weekday</v>
      </c>
    </row>
    <row r="349" spans="1:8" x14ac:dyDescent="0.3">
      <c r="A349" s="2">
        <v>46058</v>
      </c>
      <c r="B349">
        <f t="shared" si="35"/>
        <v>2</v>
      </c>
      <c r="C349">
        <f t="shared" si="36"/>
        <v>2026</v>
      </c>
      <c r="D349">
        <f t="shared" si="37"/>
        <v>4</v>
      </c>
      <c r="E349" t="str">
        <f t="shared" si="38"/>
        <v>Thursday</v>
      </c>
      <c r="F349" s="2">
        <f t="shared" si="39"/>
        <v>46081</v>
      </c>
      <c r="G349">
        <f t="shared" si="40"/>
        <v>17</v>
      </c>
      <c r="H349" t="str">
        <f t="shared" si="41"/>
        <v>Weekday</v>
      </c>
    </row>
    <row r="350" spans="1:8" x14ac:dyDescent="0.3">
      <c r="A350" s="2">
        <v>46059</v>
      </c>
      <c r="B350">
        <f t="shared" si="35"/>
        <v>2</v>
      </c>
      <c r="C350">
        <f t="shared" si="36"/>
        <v>2026</v>
      </c>
      <c r="D350">
        <f t="shared" si="37"/>
        <v>5</v>
      </c>
      <c r="E350" t="str">
        <f t="shared" si="38"/>
        <v>Friday</v>
      </c>
      <c r="F350" s="2">
        <f t="shared" si="39"/>
        <v>46081</v>
      </c>
      <c r="G350">
        <f t="shared" si="40"/>
        <v>18</v>
      </c>
      <c r="H350" t="str">
        <f t="shared" si="41"/>
        <v>Weekday</v>
      </c>
    </row>
    <row r="351" spans="1:8" x14ac:dyDescent="0.3">
      <c r="A351" s="2">
        <v>46060</v>
      </c>
      <c r="B351">
        <f t="shared" si="35"/>
        <v>2</v>
      </c>
      <c r="C351">
        <f t="shared" si="36"/>
        <v>2026</v>
      </c>
      <c r="D351">
        <f t="shared" si="37"/>
        <v>6</v>
      </c>
      <c r="E351" t="str">
        <f t="shared" si="38"/>
        <v>Saturday</v>
      </c>
      <c r="F351" s="2">
        <f t="shared" si="39"/>
        <v>46081</v>
      </c>
      <c r="G351">
        <f t="shared" si="40"/>
        <v>19</v>
      </c>
      <c r="H351" t="str">
        <f t="shared" si="41"/>
        <v>Weekend</v>
      </c>
    </row>
    <row r="352" spans="1:8" x14ac:dyDescent="0.3">
      <c r="A352" s="2">
        <v>46061</v>
      </c>
      <c r="B352">
        <f t="shared" si="35"/>
        <v>2</v>
      </c>
      <c r="C352">
        <f t="shared" si="36"/>
        <v>2026</v>
      </c>
      <c r="D352">
        <f t="shared" si="37"/>
        <v>7</v>
      </c>
      <c r="E352" t="str">
        <f t="shared" si="38"/>
        <v>Sunday</v>
      </c>
      <c r="F352" s="2">
        <f t="shared" si="39"/>
        <v>46081</v>
      </c>
      <c r="G352">
        <f t="shared" si="40"/>
        <v>20</v>
      </c>
      <c r="H352" t="str">
        <f t="shared" si="41"/>
        <v>Weekend</v>
      </c>
    </row>
    <row r="353" spans="1:8" x14ac:dyDescent="0.3">
      <c r="A353" s="2">
        <v>46062</v>
      </c>
      <c r="B353">
        <f t="shared" si="35"/>
        <v>2</v>
      </c>
      <c r="C353">
        <f t="shared" si="36"/>
        <v>2026</v>
      </c>
      <c r="D353">
        <f t="shared" si="37"/>
        <v>1</v>
      </c>
      <c r="E353" t="str">
        <f t="shared" si="38"/>
        <v>Monday</v>
      </c>
      <c r="F353" s="2">
        <f t="shared" si="39"/>
        <v>46081</v>
      </c>
      <c r="G353">
        <f t="shared" si="40"/>
        <v>21</v>
      </c>
      <c r="H353" t="str">
        <f t="shared" si="41"/>
        <v>Weekday</v>
      </c>
    </row>
    <row r="354" spans="1:8" x14ac:dyDescent="0.3">
      <c r="A354" s="2">
        <v>46063</v>
      </c>
      <c r="B354">
        <f t="shared" si="35"/>
        <v>2</v>
      </c>
      <c r="C354">
        <f t="shared" si="36"/>
        <v>2026</v>
      </c>
      <c r="D354">
        <f t="shared" si="37"/>
        <v>2</v>
      </c>
      <c r="E354" t="str">
        <f t="shared" si="38"/>
        <v>Tuesday</v>
      </c>
      <c r="F354" s="2">
        <f t="shared" si="39"/>
        <v>46081</v>
      </c>
      <c r="G354">
        <f t="shared" si="40"/>
        <v>22</v>
      </c>
      <c r="H354" t="str">
        <f t="shared" si="41"/>
        <v>Weekday</v>
      </c>
    </row>
    <row r="355" spans="1:8" x14ac:dyDescent="0.3">
      <c r="A355" s="2">
        <v>46064</v>
      </c>
      <c r="B355">
        <f t="shared" si="35"/>
        <v>2</v>
      </c>
      <c r="C355">
        <f t="shared" si="36"/>
        <v>2026</v>
      </c>
      <c r="D355">
        <f t="shared" si="37"/>
        <v>3</v>
      </c>
      <c r="E355" t="str">
        <f t="shared" si="38"/>
        <v>Wednesday</v>
      </c>
      <c r="F355" s="2">
        <f t="shared" si="39"/>
        <v>46081</v>
      </c>
      <c r="G355">
        <f t="shared" si="40"/>
        <v>23</v>
      </c>
      <c r="H355" t="str">
        <f t="shared" si="41"/>
        <v>Weekday</v>
      </c>
    </row>
    <row r="356" spans="1:8" x14ac:dyDescent="0.3">
      <c r="A356" s="2">
        <v>46065</v>
      </c>
      <c r="B356">
        <f t="shared" si="35"/>
        <v>2</v>
      </c>
      <c r="C356">
        <f t="shared" si="36"/>
        <v>2026</v>
      </c>
      <c r="D356">
        <f t="shared" si="37"/>
        <v>4</v>
      </c>
      <c r="E356" t="str">
        <f t="shared" si="38"/>
        <v>Thursday</v>
      </c>
      <c r="F356" s="2">
        <f t="shared" si="39"/>
        <v>46081</v>
      </c>
      <c r="G356">
        <f t="shared" si="40"/>
        <v>24</v>
      </c>
      <c r="H356" t="str">
        <f t="shared" si="41"/>
        <v>Weekday</v>
      </c>
    </row>
    <row r="357" spans="1:8" x14ac:dyDescent="0.3">
      <c r="A357" s="2">
        <v>46066</v>
      </c>
      <c r="B357">
        <f t="shared" si="35"/>
        <v>2</v>
      </c>
      <c r="C357">
        <f t="shared" si="36"/>
        <v>2026</v>
      </c>
      <c r="D357">
        <f t="shared" si="37"/>
        <v>5</v>
      </c>
      <c r="E357" t="str">
        <f t="shared" si="38"/>
        <v>Friday</v>
      </c>
      <c r="F357" s="2">
        <f t="shared" si="39"/>
        <v>46081</v>
      </c>
      <c r="G357">
        <f t="shared" si="40"/>
        <v>25</v>
      </c>
      <c r="H357" t="str">
        <f t="shared" si="41"/>
        <v>Weekday</v>
      </c>
    </row>
    <row r="358" spans="1:8" x14ac:dyDescent="0.3">
      <c r="A358" s="2">
        <v>46067</v>
      </c>
      <c r="B358">
        <f t="shared" si="35"/>
        <v>2</v>
      </c>
      <c r="C358">
        <f t="shared" si="36"/>
        <v>2026</v>
      </c>
      <c r="D358">
        <f t="shared" si="37"/>
        <v>6</v>
      </c>
      <c r="E358" t="str">
        <f t="shared" si="38"/>
        <v>Saturday</v>
      </c>
      <c r="F358" s="2">
        <f t="shared" si="39"/>
        <v>46081</v>
      </c>
      <c r="G358">
        <f t="shared" si="40"/>
        <v>26</v>
      </c>
      <c r="H358" t="str">
        <f t="shared" si="41"/>
        <v>Weekend</v>
      </c>
    </row>
    <row r="359" spans="1:8" x14ac:dyDescent="0.3">
      <c r="A359" s="2">
        <v>46068</v>
      </c>
      <c r="B359">
        <f t="shared" si="35"/>
        <v>2</v>
      </c>
      <c r="C359">
        <f t="shared" si="36"/>
        <v>2026</v>
      </c>
      <c r="D359">
        <f t="shared" si="37"/>
        <v>7</v>
      </c>
      <c r="E359" t="str">
        <f t="shared" si="38"/>
        <v>Sunday</v>
      </c>
      <c r="F359" s="2">
        <f t="shared" si="39"/>
        <v>46081</v>
      </c>
      <c r="G359">
        <f t="shared" si="40"/>
        <v>27</v>
      </c>
      <c r="H359" t="str">
        <f t="shared" si="41"/>
        <v>Weekend</v>
      </c>
    </row>
    <row r="360" spans="1:8" x14ac:dyDescent="0.3">
      <c r="A360" s="2">
        <v>46069</v>
      </c>
      <c r="B360">
        <f t="shared" si="35"/>
        <v>2</v>
      </c>
      <c r="C360">
        <f t="shared" si="36"/>
        <v>2026</v>
      </c>
      <c r="D360">
        <f t="shared" si="37"/>
        <v>1</v>
      </c>
      <c r="E360" t="str">
        <f t="shared" si="38"/>
        <v>Monday</v>
      </c>
      <c r="F360" s="2">
        <f t="shared" si="39"/>
        <v>46081</v>
      </c>
      <c r="G360">
        <f t="shared" si="40"/>
        <v>28</v>
      </c>
      <c r="H360" t="str">
        <f t="shared" si="41"/>
        <v>Weekday</v>
      </c>
    </row>
    <row r="361" spans="1:8" x14ac:dyDescent="0.3">
      <c r="A361" s="2">
        <v>46070</v>
      </c>
      <c r="B361">
        <f t="shared" si="35"/>
        <v>2</v>
      </c>
      <c r="C361">
        <f t="shared" si="36"/>
        <v>2026</v>
      </c>
      <c r="D361">
        <f t="shared" si="37"/>
        <v>2</v>
      </c>
      <c r="E361" t="str">
        <f t="shared" si="38"/>
        <v>Tuesday</v>
      </c>
      <c r="F361" s="2">
        <f t="shared" si="39"/>
        <v>46081</v>
      </c>
      <c r="G361">
        <f t="shared" si="40"/>
        <v>29</v>
      </c>
      <c r="H361" t="str">
        <f t="shared" si="41"/>
        <v>Weekday</v>
      </c>
    </row>
    <row r="362" spans="1:8" x14ac:dyDescent="0.3">
      <c r="A362" s="2">
        <v>46071</v>
      </c>
      <c r="B362">
        <f t="shared" si="35"/>
        <v>2</v>
      </c>
      <c r="C362">
        <f t="shared" si="36"/>
        <v>2026</v>
      </c>
      <c r="D362">
        <f t="shared" si="37"/>
        <v>3</v>
      </c>
      <c r="E362" t="str">
        <f t="shared" si="38"/>
        <v>Wednesday</v>
      </c>
      <c r="F362" s="2">
        <f t="shared" si="39"/>
        <v>46081</v>
      </c>
      <c r="G362">
        <f t="shared" si="40"/>
        <v>30</v>
      </c>
      <c r="H362" t="str">
        <f t="shared" si="41"/>
        <v>Weekday</v>
      </c>
    </row>
    <row r="363" spans="1:8" x14ac:dyDescent="0.3">
      <c r="A363" s="2">
        <v>46072</v>
      </c>
      <c r="B363">
        <f t="shared" si="35"/>
        <v>2</v>
      </c>
      <c r="C363">
        <f t="shared" si="36"/>
        <v>2026</v>
      </c>
      <c r="D363">
        <f t="shared" si="37"/>
        <v>4</v>
      </c>
      <c r="E363" t="str">
        <f t="shared" si="38"/>
        <v>Thursday</v>
      </c>
      <c r="F363" s="2">
        <f t="shared" si="39"/>
        <v>46081</v>
      </c>
      <c r="G363">
        <f t="shared" si="40"/>
        <v>31</v>
      </c>
      <c r="H363" t="str">
        <f t="shared" si="41"/>
        <v>Weekday</v>
      </c>
    </row>
    <row r="364" spans="1:8" x14ac:dyDescent="0.3">
      <c r="A364" s="2">
        <v>46073</v>
      </c>
      <c r="B364">
        <f t="shared" si="35"/>
        <v>2</v>
      </c>
      <c r="C364">
        <f t="shared" si="36"/>
        <v>2026</v>
      </c>
      <c r="D364">
        <f t="shared" si="37"/>
        <v>5</v>
      </c>
      <c r="E364" t="str">
        <f t="shared" si="38"/>
        <v>Friday</v>
      </c>
      <c r="F364" s="2">
        <f t="shared" si="39"/>
        <v>46081</v>
      </c>
      <c r="G364">
        <f t="shared" si="40"/>
        <v>32</v>
      </c>
      <c r="H364" t="str">
        <f t="shared" si="41"/>
        <v>Weekday</v>
      </c>
    </row>
    <row r="365" spans="1:8" x14ac:dyDescent="0.3">
      <c r="A365" s="2">
        <v>46074</v>
      </c>
      <c r="B365">
        <f t="shared" si="35"/>
        <v>2</v>
      </c>
      <c r="C365">
        <f t="shared" si="36"/>
        <v>2026</v>
      </c>
      <c r="D365">
        <f t="shared" si="37"/>
        <v>6</v>
      </c>
      <c r="E365" t="str">
        <f t="shared" si="38"/>
        <v>Saturday</v>
      </c>
      <c r="F365" s="2">
        <f t="shared" si="39"/>
        <v>46081</v>
      </c>
      <c r="G365">
        <f t="shared" si="40"/>
        <v>33</v>
      </c>
      <c r="H365" t="str">
        <f t="shared" si="41"/>
        <v>Weekend</v>
      </c>
    </row>
    <row r="366" spans="1:8" x14ac:dyDescent="0.3">
      <c r="A366" s="2">
        <v>46075</v>
      </c>
      <c r="B366">
        <f t="shared" si="35"/>
        <v>2</v>
      </c>
      <c r="C366">
        <f t="shared" si="36"/>
        <v>2026</v>
      </c>
      <c r="D366">
        <f t="shared" si="37"/>
        <v>7</v>
      </c>
      <c r="E366" t="str">
        <f t="shared" si="38"/>
        <v>Sunday</v>
      </c>
      <c r="F366" s="2">
        <f t="shared" si="39"/>
        <v>46081</v>
      </c>
      <c r="G366">
        <f t="shared" si="40"/>
        <v>34</v>
      </c>
      <c r="H366" t="str">
        <f t="shared" si="41"/>
        <v>Weekend</v>
      </c>
    </row>
    <row r="367" spans="1:8" x14ac:dyDescent="0.3">
      <c r="A367" s="2">
        <v>46076</v>
      </c>
      <c r="B367">
        <f t="shared" si="35"/>
        <v>2</v>
      </c>
      <c r="C367">
        <f t="shared" si="36"/>
        <v>2026</v>
      </c>
      <c r="D367">
        <f t="shared" si="37"/>
        <v>1</v>
      </c>
      <c r="E367" t="str">
        <f t="shared" si="38"/>
        <v>Monday</v>
      </c>
      <c r="F367" s="2">
        <f t="shared" si="39"/>
        <v>46081</v>
      </c>
      <c r="G367">
        <f t="shared" si="40"/>
        <v>35</v>
      </c>
      <c r="H367" t="str">
        <f t="shared" si="41"/>
        <v>Weekday</v>
      </c>
    </row>
    <row r="368" spans="1:8" x14ac:dyDescent="0.3">
      <c r="A368" s="2">
        <v>46077</v>
      </c>
      <c r="B368">
        <f t="shared" si="35"/>
        <v>2</v>
      </c>
      <c r="C368">
        <f t="shared" si="36"/>
        <v>2026</v>
      </c>
      <c r="D368">
        <f t="shared" si="37"/>
        <v>2</v>
      </c>
      <c r="E368" t="str">
        <f t="shared" si="38"/>
        <v>Tuesday</v>
      </c>
      <c r="F368" s="2">
        <f t="shared" si="39"/>
        <v>46081</v>
      </c>
      <c r="G368">
        <f t="shared" si="40"/>
        <v>36</v>
      </c>
      <c r="H368" t="str">
        <f t="shared" si="41"/>
        <v>Weekday</v>
      </c>
    </row>
    <row r="369" spans="1:8" x14ac:dyDescent="0.3">
      <c r="A369" s="2">
        <v>46078</v>
      </c>
      <c r="B369">
        <f t="shared" si="35"/>
        <v>2</v>
      </c>
      <c r="C369">
        <f t="shared" si="36"/>
        <v>2026</v>
      </c>
      <c r="D369">
        <f t="shared" si="37"/>
        <v>3</v>
      </c>
      <c r="E369" t="str">
        <f t="shared" si="38"/>
        <v>Wednesday</v>
      </c>
      <c r="F369" s="2">
        <f t="shared" si="39"/>
        <v>46081</v>
      </c>
      <c r="G369">
        <f t="shared" si="40"/>
        <v>37</v>
      </c>
      <c r="H369" t="str">
        <f t="shared" si="41"/>
        <v>Weekday</v>
      </c>
    </row>
    <row r="370" spans="1:8" x14ac:dyDescent="0.3">
      <c r="A370" s="2">
        <v>46079</v>
      </c>
      <c r="B370">
        <f t="shared" si="35"/>
        <v>2</v>
      </c>
      <c r="C370">
        <f t="shared" si="36"/>
        <v>2026</v>
      </c>
      <c r="D370">
        <f t="shared" si="37"/>
        <v>4</v>
      </c>
      <c r="E370" t="str">
        <f t="shared" si="38"/>
        <v>Thursday</v>
      </c>
      <c r="F370" s="2">
        <f t="shared" si="39"/>
        <v>46081</v>
      </c>
      <c r="G370">
        <f t="shared" si="40"/>
        <v>38</v>
      </c>
      <c r="H370" t="str">
        <f t="shared" si="41"/>
        <v>Weekday</v>
      </c>
    </row>
    <row r="371" spans="1:8" x14ac:dyDescent="0.3">
      <c r="A371" s="2">
        <v>46080</v>
      </c>
      <c r="B371">
        <f t="shared" si="35"/>
        <v>2</v>
      </c>
      <c r="C371">
        <f t="shared" si="36"/>
        <v>2026</v>
      </c>
      <c r="D371">
        <f t="shared" si="37"/>
        <v>5</v>
      </c>
      <c r="E371" t="str">
        <f t="shared" si="38"/>
        <v>Friday</v>
      </c>
      <c r="F371" s="2">
        <f t="shared" si="39"/>
        <v>46081</v>
      </c>
      <c r="G371">
        <f t="shared" si="40"/>
        <v>39</v>
      </c>
      <c r="H371" t="str">
        <f t="shared" si="41"/>
        <v>Weekday</v>
      </c>
    </row>
    <row r="372" spans="1:8" x14ac:dyDescent="0.3">
      <c r="A372" s="2">
        <v>46081</v>
      </c>
      <c r="B372">
        <f t="shared" si="35"/>
        <v>2</v>
      </c>
      <c r="C372">
        <f t="shared" si="36"/>
        <v>2026</v>
      </c>
      <c r="D372">
        <f t="shared" si="37"/>
        <v>6</v>
      </c>
      <c r="E372" t="str">
        <f t="shared" si="38"/>
        <v>Saturday</v>
      </c>
      <c r="F372" s="2">
        <f t="shared" si="39"/>
        <v>46081</v>
      </c>
      <c r="G372">
        <f t="shared" si="40"/>
        <v>40</v>
      </c>
      <c r="H372" t="str">
        <f t="shared" si="41"/>
        <v>Weekend</v>
      </c>
    </row>
    <row r="373" spans="1:8" x14ac:dyDescent="0.3">
      <c r="A373" s="2">
        <v>46082</v>
      </c>
      <c r="B373">
        <f t="shared" si="35"/>
        <v>3</v>
      </c>
      <c r="C373">
        <f t="shared" si="36"/>
        <v>2026</v>
      </c>
      <c r="D373">
        <f t="shared" si="37"/>
        <v>7</v>
      </c>
      <c r="E373" t="str">
        <f t="shared" si="38"/>
        <v>Sunday</v>
      </c>
      <c r="F373" s="2">
        <f t="shared" si="39"/>
        <v>46112</v>
      </c>
      <c r="G373">
        <f t="shared" si="40"/>
        <v>41</v>
      </c>
      <c r="H373" t="str">
        <f t="shared" si="41"/>
        <v>Weekend</v>
      </c>
    </row>
    <row r="374" spans="1:8" x14ac:dyDescent="0.3">
      <c r="A374" s="2">
        <v>46083</v>
      </c>
      <c r="B374">
        <f t="shared" si="35"/>
        <v>3</v>
      </c>
      <c r="C374">
        <f t="shared" si="36"/>
        <v>2026</v>
      </c>
      <c r="D374">
        <f t="shared" si="37"/>
        <v>1</v>
      </c>
      <c r="E374" t="str">
        <f t="shared" si="38"/>
        <v>Monday</v>
      </c>
      <c r="F374" s="2">
        <f t="shared" si="39"/>
        <v>46112</v>
      </c>
      <c r="G374">
        <f t="shared" si="40"/>
        <v>42</v>
      </c>
      <c r="H374" t="str">
        <f t="shared" si="41"/>
        <v>Weekday</v>
      </c>
    </row>
    <row r="375" spans="1:8" x14ac:dyDescent="0.3">
      <c r="A375" s="2">
        <v>46084</v>
      </c>
      <c r="B375">
        <f t="shared" si="35"/>
        <v>3</v>
      </c>
      <c r="C375">
        <f t="shared" si="36"/>
        <v>2026</v>
      </c>
      <c r="D375">
        <f t="shared" si="37"/>
        <v>2</v>
      </c>
      <c r="E375" t="str">
        <f t="shared" si="38"/>
        <v>Tuesday</v>
      </c>
      <c r="F375" s="2">
        <f t="shared" si="39"/>
        <v>46112</v>
      </c>
      <c r="G375">
        <f t="shared" si="40"/>
        <v>43</v>
      </c>
      <c r="H375" t="str">
        <f t="shared" si="41"/>
        <v>Weekday</v>
      </c>
    </row>
    <row r="376" spans="1:8" x14ac:dyDescent="0.3">
      <c r="A376" s="2">
        <v>46085</v>
      </c>
      <c r="B376">
        <f t="shared" si="35"/>
        <v>3</v>
      </c>
      <c r="C376">
        <f t="shared" si="36"/>
        <v>2026</v>
      </c>
      <c r="D376">
        <f t="shared" si="37"/>
        <v>3</v>
      </c>
      <c r="E376" t="str">
        <f t="shared" si="38"/>
        <v>Wednesday</v>
      </c>
      <c r="F376" s="2">
        <f t="shared" si="39"/>
        <v>46112</v>
      </c>
      <c r="G376">
        <f t="shared" si="40"/>
        <v>44</v>
      </c>
      <c r="H376" t="str">
        <f t="shared" si="41"/>
        <v>Weekday</v>
      </c>
    </row>
    <row r="377" spans="1:8" x14ac:dyDescent="0.3">
      <c r="A377" s="2">
        <v>46086</v>
      </c>
      <c r="B377">
        <f t="shared" si="35"/>
        <v>3</v>
      </c>
      <c r="C377">
        <f t="shared" si="36"/>
        <v>2026</v>
      </c>
      <c r="D377">
        <f t="shared" si="37"/>
        <v>4</v>
      </c>
      <c r="E377" t="str">
        <f t="shared" si="38"/>
        <v>Thursday</v>
      </c>
      <c r="F377" s="2">
        <f t="shared" si="39"/>
        <v>46112</v>
      </c>
      <c r="G377">
        <f t="shared" si="40"/>
        <v>45</v>
      </c>
      <c r="H377" t="str">
        <f t="shared" si="41"/>
        <v>Weekday</v>
      </c>
    </row>
    <row r="378" spans="1:8" x14ac:dyDescent="0.3">
      <c r="A378" s="2">
        <v>46087</v>
      </c>
      <c r="B378">
        <f t="shared" si="35"/>
        <v>3</v>
      </c>
      <c r="C378">
        <f t="shared" si="36"/>
        <v>2026</v>
      </c>
      <c r="D378">
        <f t="shared" si="37"/>
        <v>5</v>
      </c>
      <c r="E378" t="str">
        <f t="shared" si="38"/>
        <v>Friday</v>
      </c>
      <c r="F378" s="2">
        <f t="shared" si="39"/>
        <v>46112</v>
      </c>
      <c r="G378">
        <f t="shared" si="40"/>
        <v>46</v>
      </c>
      <c r="H378" t="str">
        <f t="shared" si="41"/>
        <v>Weekday</v>
      </c>
    </row>
    <row r="379" spans="1:8" x14ac:dyDescent="0.3">
      <c r="A379" s="2">
        <v>46088</v>
      </c>
      <c r="B379">
        <f t="shared" si="35"/>
        <v>3</v>
      </c>
      <c r="C379">
        <f t="shared" si="36"/>
        <v>2026</v>
      </c>
      <c r="D379">
        <f t="shared" si="37"/>
        <v>6</v>
      </c>
      <c r="E379" t="str">
        <f t="shared" si="38"/>
        <v>Saturday</v>
      </c>
      <c r="F379" s="2">
        <f t="shared" si="39"/>
        <v>46112</v>
      </c>
      <c r="G379">
        <f t="shared" si="40"/>
        <v>47</v>
      </c>
      <c r="H379" t="str">
        <f t="shared" si="41"/>
        <v>Weekend</v>
      </c>
    </row>
    <row r="380" spans="1:8" x14ac:dyDescent="0.3">
      <c r="A380" s="2">
        <v>46089</v>
      </c>
      <c r="B380">
        <f t="shared" si="35"/>
        <v>3</v>
      </c>
      <c r="C380">
        <f t="shared" si="36"/>
        <v>2026</v>
      </c>
      <c r="D380">
        <f t="shared" si="37"/>
        <v>7</v>
      </c>
      <c r="E380" t="str">
        <f t="shared" si="38"/>
        <v>Sunday</v>
      </c>
      <c r="F380" s="2">
        <f t="shared" si="39"/>
        <v>46112</v>
      </c>
      <c r="G380">
        <f t="shared" si="40"/>
        <v>48</v>
      </c>
      <c r="H380" t="str">
        <f t="shared" si="41"/>
        <v>Weekend</v>
      </c>
    </row>
    <row r="381" spans="1:8" x14ac:dyDescent="0.3">
      <c r="A381" s="2">
        <v>46090</v>
      </c>
      <c r="B381">
        <f t="shared" si="35"/>
        <v>3</v>
      </c>
      <c r="C381">
        <f t="shared" si="36"/>
        <v>2026</v>
      </c>
      <c r="D381">
        <f t="shared" si="37"/>
        <v>1</v>
      </c>
      <c r="E381" t="str">
        <f t="shared" si="38"/>
        <v>Monday</v>
      </c>
      <c r="F381" s="2">
        <f t="shared" si="39"/>
        <v>46112</v>
      </c>
      <c r="G381">
        <f t="shared" si="40"/>
        <v>49</v>
      </c>
      <c r="H381" t="str">
        <f t="shared" si="41"/>
        <v>Weekday</v>
      </c>
    </row>
    <row r="382" spans="1:8" x14ac:dyDescent="0.3">
      <c r="A382" s="2">
        <v>46091</v>
      </c>
      <c r="B382">
        <f t="shared" si="35"/>
        <v>3</v>
      </c>
      <c r="C382">
        <f t="shared" si="36"/>
        <v>2026</v>
      </c>
      <c r="D382">
        <f t="shared" si="37"/>
        <v>2</v>
      </c>
      <c r="E382" t="str">
        <f t="shared" si="38"/>
        <v>Tuesday</v>
      </c>
      <c r="F382" s="2">
        <f t="shared" si="39"/>
        <v>46112</v>
      </c>
      <c r="G382">
        <f t="shared" si="40"/>
        <v>50</v>
      </c>
      <c r="H382" t="str">
        <f t="shared" si="41"/>
        <v>Weekday</v>
      </c>
    </row>
    <row r="383" spans="1:8" x14ac:dyDescent="0.3">
      <c r="A383" s="2">
        <v>46092</v>
      </c>
      <c r="B383">
        <f t="shared" si="35"/>
        <v>3</v>
      </c>
      <c r="C383">
        <f t="shared" si="36"/>
        <v>2026</v>
      </c>
      <c r="D383">
        <f t="shared" si="37"/>
        <v>3</v>
      </c>
      <c r="E383" t="str">
        <f t="shared" si="38"/>
        <v>Wednesday</v>
      </c>
      <c r="F383" s="2">
        <f t="shared" si="39"/>
        <v>46112</v>
      </c>
      <c r="G383">
        <f t="shared" si="40"/>
        <v>51</v>
      </c>
      <c r="H383" t="str">
        <f t="shared" si="41"/>
        <v>Weekday</v>
      </c>
    </row>
    <row r="384" spans="1:8" x14ac:dyDescent="0.3">
      <c r="A384" s="2">
        <v>46093</v>
      </c>
      <c r="B384">
        <f t="shared" si="35"/>
        <v>3</v>
      </c>
      <c r="C384">
        <f t="shared" si="36"/>
        <v>2026</v>
      </c>
      <c r="D384">
        <f t="shared" si="37"/>
        <v>4</v>
      </c>
      <c r="E384" t="str">
        <f t="shared" si="38"/>
        <v>Thursday</v>
      </c>
      <c r="F384" s="2">
        <f t="shared" si="39"/>
        <v>46112</v>
      </c>
      <c r="G384">
        <f t="shared" si="40"/>
        <v>52</v>
      </c>
      <c r="H384" t="str">
        <f t="shared" si="41"/>
        <v>Weekday</v>
      </c>
    </row>
    <row r="385" spans="1:8" x14ac:dyDescent="0.3">
      <c r="A385" s="2">
        <v>46094</v>
      </c>
      <c r="B385">
        <f t="shared" si="35"/>
        <v>3</v>
      </c>
      <c r="C385">
        <f t="shared" si="36"/>
        <v>2026</v>
      </c>
      <c r="D385">
        <f t="shared" si="37"/>
        <v>5</v>
      </c>
      <c r="E385" t="str">
        <f t="shared" si="38"/>
        <v>Friday</v>
      </c>
      <c r="F385" s="2">
        <f t="shared" si="39"/>
        <v>46112</v>
      </c>
      <c r="G385">
        <f t="shared" si="40"/>
        <v>53</v>
      </c>
      <c r="H385" t="str">
        <f t="shared" si="41"/>
        <v>Weekday</v>
      </c>
    </row>
    <row r="386" spans="1:8" x14ac:dyDescent="0.3">
      <c r="A386" s="2">
        <v>46095</v>
      </c>
      <c r="B386">
        <f t="shared" si="35"/>
        <v>3</v>
      </c>
      <c r="C386">
        <f t="shared" si="36"/>
        <v>2026</v>
      </c>
      <c r="D386">
        <f t="shared" si="37"/>
        <v>6</v>
      </c>
      <c r="E386" t="str">
        <f t="shared" si="38"/>
        <v>Saturday</v>
      </c>
      <c r="F386" s="2">
        <f t="shared" si="39"/>
        <v>46112</v>
      </c>
      <c r="G386">
        <f t="shared" si="40"/>
        <v>54</v>
      </c>
      <c r="H386" t="str">
        <f t="shared" si="41"/>
        <v>Weekend</v>
      </c>
    </row>
    <row r="387" spans="1:8" x14ac:dyDescent="0.3">
      <c r="A387" s="2">
        <v>46096</v>
      </c>
      <c r="B387">
        <f t="shared" ref="B387:B450" si="42">MONTH(A387)</f>
        <v>3</v>
      </c>
      <c r="C387">
        <f t="shared" ref="C387:C450" si="43">YEAR(A387)</f>
        <v>2026</v>
      </c>
      <c r="D387">
        <f t="shared" ref="D387:D450" si="44">WEEKDAY(A387, 2)</f>
        <v>7</v>
      </c>
      <c r="E387" t="str">
        <f t="shared" ref="E387:E450" si="45">TEXT(A387, "dddd")</f>
        <v>Sunday</v>
      </c>
      <c r="F387" s="2">
        <f t="shared" ref="F387:F450" si="46">EOMONTH(A387, 0)</f>
        <v>46112</v>
      </c>
      <c r="G387">
        <f t="shared" ref="G387:G450" si="47">DATEDIF($A$2, A387, "D")</f>
        <v>55</v>
      </c>
      <c r="H387" t="str">
        <f t="shared" ref="H387:H450" si="48">IF(WEEKDAY(A387,2)&gt;=6,"Weekend","Weekday")</f>
        <v>Weekend</v>
      </c>
    </row>
    <row r="388" spans="1:8" x14ac:dyDescent="0.3">
      <c r="A388" s="2">
        <v>46097</v>
      </c>
      <c r="B388">
        <f t="shared" si="42"/>
        <v>3</v>
      </c>
      <c r="C388">
        <f t="shared" si="43"/>
        <v>2026</v>
      </c>
      <c r="D388">
        <f t="shared" si="44"/>
        <v>1</v>
      </c>
      <c r="E388" t="str">
        <f t="shared" si="45"/>
        <v>Monday</v>
      </c>
      <c r="F388" s="2">
        <f t="shared" si="46"/>
        <v>46112</v>
      </c>
      <c r="G388">
        <f t="shared" si="47"/>
        <v>56</v>
      </c>
      <c r="H388" t="str">
        <f t="shared" si="48"/>
        <v>Weekday</v>
      </c>
    </row>
    <row r="389" spans="1:8" x14ac:dyDescent="0.3">
      <c r="A389" s="2">
        <v>46098</v>
      </c>
      <c r="B389">
        <f t="shared" si="42"/>
        <v>3</v>
      </c>
      <c r="C389">
        <f t="shared" si="43"/>
        <v>2026</v>
      </c>
      <c r="D389">
        <f t="shared" si="44"/>
        <v>2</v>
      </c>
      <c r="E389" t="str">
        <f t="shared" si="45"/>
        <v>Tuesday</v>
      </c>
      <c r="F389" s="2">
        <f t="shared" si="46"/>
        <v>46112</v>
      </c>
      <c r="G389">
        <f t="shared" si="47"/>
        <v>57</v>
      </c>
      <c r="H389" t="str">
        <f t="shared" si="48"/>
        <v>Weekday</v>
      </c>
    </row>
    <row r="390" spans="1:8" x14ac:dyDescent="0.3">
      <c r="A390" s="2">
        <v>46099</v>
      </c>
      <c r="B390">
        <f t="shared" si="42"/>
        <v>3</v>
      </c>
      <c r="C390">
        <f t="shared" si="43"/>
        <v>2026</v>
      </c>
      <c r="D390">
        <f t="shared" si="44"/>
        <v>3</v>
      </c>
      <c r="E390" t="str">
        <f t="shared" si="45"/>
        <v>Wednesday</v>
      </c>
      <c r="F390" s="2">
        <f t="shared" si="46"/>
        <v>46112</v>
      </c>
      <c r="G390">
        <f t="shared" si="47"/>
        <v>58</v>
      </c>
      <c r="H390" t="str">
        <f t="shared" si="48"/>
        <v>Weekday</v>
      </c>
    </row>
    <row r="391" spans="1:8" x14ac:dyDescent="0.3">
      <c r="A391" s="2">
        <v>46100</v>
      </c>
      <c r="B391">
        <f t="shared" si="42"/>
        <v>3</v>
      </c>
      <c r="C391">
        <f t="shared" si="43"/>
        <v>2026</v>
      </c>
      <c r="D391">
        <f t="shared" si="44"/>
        <v>4</v>
      </c>
      <c r="E391" t="str">
        <f t="shared" si="45"/>
        <v>Thursday</v>
      </c>
      <c r="F391" s="2">
        <f t="shared" si="46"/>
        <v>46112</v>
      </c>
      <c r="G391">
        <f t="shared" si="47"/>
        <v>59</v>
      </c>
      <c r="H391" t="str">
        <f t="shared" si="48"/>
        <v>Weekday</v>
      </c>
    </row>
    <row r="392" spans="1:8" x14ac:dyDescent="0.3">
      <c r="A392" s="2">
        <v>46101</v>
      </c>
      <c r="B392">
        <f t="shared" si="42"/>
        <v>3</v>
      </c>
      <c r="C392">
        <f t="shared" si="43"/>
        <v>2026</v>
      </c>
      <c r="D392">
        <f t="shared" si="44"/>
        <v>5</v>
      </c>
      <c r="E392" t="str">
        <f t="shared" si="45"/>
        <v>Friday</v>
      </c>
      <c r="F392" s="2">
        <f t="shared" si="46"/>
        <v>46112</v>
      </c>
      <c r="G392">
        <f t="shared" si="47"/>
        <v>60</v>
      </c>
      <c r="H392" t="str">
        <f t="shared" si="48"/>
        <v>Weekday</v>
      </c>
    </row>
    <row r="393" spans="1:8" x14ac:dyDescent="0.3">
      <c r="A393" s="2">
        <v>46102</v>
      </c>
      <c r="B393">
        <f t="shared" si="42"/>
        <v>3</v>
      </c>
      <c r="C393">
        <f t="shared" si="43"/>
        <v>2026</v>
      </c>
      <c r="D393">
        <f t="shared" si="44"/>
        <v>6</v>
      </c>
      <c r="E393" t="str">
        <f t="shared" si="45"/>
        <v>Saturday</v>
      </c>
      <c r="F393" s="2">
        <f t="shared" si="46"/>
        <v>46112</v>
      </c>
      <c r="G393">
        <f t="shared" si="47"/>
        <v>61</v>
      </c>
      <c r="H393" t="str">
        <f t="shared" si="48"/>
        <v>Weekend</v>
      </c>
    </row>
    <row r="394" spans="1:8" x14ac:dyDescent="0.3">
      <c r="A394" s="2">
        <v>46103</v>
      </c>
      <c r="B394">
        <f t="shared" si="42"/>
        <v>3</v>
      </c>
      <c r="C394">
        <f t="shared" si="43"/>
        <v>2026</v>
      </c>
      <c r="D394">
        <f t="shared" si="44"/>
        <v>7</v>
      </c>
      <c r="E394" t="str">
        <f t="shared" si="45"/>
        <v>Sunday</v>
      </c>
      <c r="F394" s="2">
        <f t="shared" si="46"/>
        <v>46112</v>
      </c>
      <c r="G394">
        <f t="shared" si="47"/>
        <v>62</v>
      </c>
      <c r="H394" t="str">
        <f t="shared" si="48"/>
        <v>Weekend</v>
      </c>
    </row>
    <row r="395" spans="1:8" x14ac:dyDescent="0.3">
      <c r="A395" s="2">
        <v>46104</v>
      </c>
      <c r="B395">
        <f t="shared" si="42"/>
        <v>3</v>
      </c>
      <c r="C395">
        <f t="shared" si="43"/>
        <v>2026</v>
      </c>
      <c r="D395">
        <f t="shared" si="44"/>
        <v>1</v>
      </c>
      <c r="E395" t="str">
        <f t="shared" si="45"/>
        <v>Monday</v>
      </c>
      <c r="F395" s="2">
        <f t="shared" si="46"/>
        <v>46112</v>
      </c>
      <c r="G395">
        <f t="shared" si="47"/>
        <v>63</v>
      </c>
      <c r="H395" t="str">
        <f t="shared" si="48"/>
        <v>Weekday</v>
      </c>
    </row>
    <row r="396" spans="1:8" x14ac:dyDescent="0.3">
      <c r="A396" s="2">
        <v>46105</v>
      </c>
      <c r="B396">
        <f t="shared" si="42"/>
        <v>3</v>
      </c>
      <c r="C396">
        <f t="shared" si="43"/>
        <v>2026</v>
      </c>
      <c r="D396">
        <f t="shared" si="44"/>
        <v>2</v>
      </c>
      <c r="E396" t="str">
        <f t="shared" si="45"/>
        <v>Tuesday</v>
      </c>
      <c r="F396" s="2">
        <f t="shared" si="46"/>
        <v>46112</v>
      </c>
      <c r="G396">
        <f t="shared" si="47"/>
        <v>64</v>
      </c>
      <c r="H396" t="str">
        <f t="shared" si="48"/>
        <v>Weekday</v>
      </c>
    </row>
    <row r="397" spans="1:8" x14ac:dyDescent="0.3">
      <c r="A397" s="2">
        <v>46106</v>
      </c>
      <c r="B397">
        <f t="shared" si="42"/>
        <v>3</v>
      </c>
      <c r="C397">
        <f t="shared" si="43"/>
        <v>2026</v>
      </c>
      <c r="D397">
        <f t="shared" si="44"/>
        <v>3</v>
      </c>
      <c r="E397" t="str">
        <f t="shared" si="45"/>
        <v>Wednesday</v>
      </c>
      <c r="F397" s="2">
        <f t="shared" si="46"/>
        <v>46112</v>
      </c>
      <c r="G397">
        <f t="shared" si="47"/>
        <v>65</v>
      </c>
      <c r="H397" t="str">
        <f t="shared" si="48"/>
        <v>Weekday</v>
      </c>
    </row>
    <row r="398" spans="1:8" x14ac:dyDescent="0.3">
      <c r="A398" s="2">
        <v>46107</v>
      </c>
      <c r="B398">
        <f t="shared" si="42"/>
        <v>3</v>
      </c>
      <c r="C398">
        <f t="shared" si="43"/>
        <v>2026</v>
      </c>
      <c r="D398">
        <f t="shared" si="44"/>
        <v>4</v>
      </c>
      <c r="E398" t="str">
        <f t="shared" si="45"/>
        <v>Thursday</v>
      </c>
      <c r="F398" s="2">
        <f t="shared" si="46"/>
        <v>46112</v>
      </c>
      <c r="G398">
        <f t="shared" si="47"/>
        <v>66</v>
      </c>
      <c r="H398" t="str">
        <f t="shared" si="48"/>
        <v>Weekday</v>
      </c>
    </row>
    <row r="399" spans="1:8" x14ac:dyDescent="0.3">
      <c r="A399" s="2">
        <v>46108</v>
      </c>
      <c r="B399">
        <f t="shared" si="42"/>
        <v>3</v>
      </c>
      <c r="C399">
        <f t="shared" si="43"/>
        <v>2026</v>
      </c>
      <c r="D399">
        <f t="shared" si="44"/>
        <v>5</v>
      </c>
      <c r="E399" t="str">
        <f t="shared" si="45"/>
        <v>Friday</v>
      </c>
      <c r="F399" s="2">
        <f t="shared" si="46"/>
        <v>46112</v>
      </c>
      <c r="G399">
        <f t="shared" si="47"/>
        <v>67</v>
      </c>
      <c r="H399" t="str">
        <f t="shared" si="48"/>
        <v>Weekday</v>
      </c>
    </row>
    <row r="400" spans="1:8" x14ac:dyDescent="0.3">
      <c r="A400" s="2">
        <v>46109</v>
      </c>
      <c r="B400">
        <f t="shared" si="42"/>
        <v>3</v>
      </c>
      <c r="C400">
        <f t="shared" si="43"/>
        <v>2026</v>
      </c>
      <c r="D400">
        <f t="shared" si="44"/>
        <v>6</v>
      </c>
      <c r="E400" t="str">
        <f t="shared" si="45"/>
        <v>Saturday</v>
      </c>
      <c r="F400" s="2">
        <f t="shared" si="46"/>
        <v>46112</v>
      </c>
      <c r="G400">
        <f t="shared" si="47"/>
        <v>68</v>
      </c>
      <c r="H400" t="str">
        <f t="shared" si="48"/>
        <v>Weekend</v>
      </c>
    </row>
    <row r="401" spans="1:8" x14ac:dyDescent="0.3">
      <c r="A401" s="2">
        <v>46110</v>
      </c>
      <c r="B401">
        <f t="shared" si="42"/>
        <v>3</v>
      </c>
      <c r="C401">
        <f t="shared" si="43"/>
        <v>2026</v>
      </c>
      <c r="D401">
        <f t="shared" si="44"/>
        <v>7</v>
      </c>
      <c r="E401" t="str">
        <f t="shared" si="45"/>
        <v>Sunday</v>
      </c>
      <c r="F401" s="2">
        <f t="shared" si="46"/>
        <v>46112</v>
      </c>
      <c r="G401">
        <f t="shared" si="47"/>
        <v>69</v>
      </c>
      <c r="H401" t="str">
        <f t="shared" si="48"/>
        <v>Weekend</v>
      </c>
    </row>
    <row r="402" spans="1:8" x14ac:dyDescent="0.3">
      <c r="A402" s="2">
        <v>46111</v>
      </c>
      <c r="B402">
        <f t="shared" si="42"/>
        <v>3</v>
      </c>
      <c r="C402">
        <f t="shared" si="43"/>
        <v>2026</v>
      </c>
      <c r="D402">
        <f t="shared" si="44"/>
        <v>1</v>
      </c>
      <c r="E402" t="str">
        <f t="shared" si="45"/>
        <v>Monday</v>
      </c>
      <c r="F402" s="2">
        <f t="shared" si="46"/>
        <v>46112</v>
      </c>
      <c r="G402">
        <f t="shared" si="47"/>
        <v>70</v>
      </c>
      <c r="H402" t="str">
        <f t="shared" si="48"/>
        <v>Weekday</v>
      </c>
    </row>
    <row r="403" spans="1:8" x14ac:dyDescent="0.3">
      <c r="A403" s="2">
        <v>46112</v>
      </c>
      <c r="B403">
        <f t="shared" si="42"/>
        <v>3</v>
      </c>
      <c r="C403">
        <f t="shared" si="43"/>
        <v>2026</v>
      </c>
      <c r="D403">
        <f t="shared" si="44"/>
        <v>2</v>
      </c>
      <c r="E403" t="str">
        <f t="shared" si="45"/>
        <v>Tuesday</v>
      </c>
      <c r="F403" s="2">
        <f t="shared" si="46"/>
        <v>46112</v>
      </c>
      <c r="G403">
        <f t="shared" si="47"/>
        <v>71</v>
      </c>
      <c r="H403" t="str">
        <f t="shared" si="48"/>
        <v>Weekday</v>
      </c>
    </row>
    <row r="404" spans="1:8" x14ac:dyDescent="0.3">
      <c r="A404" s="2">
        <v>46113</v>
      </c>
      <c r="B404">
        <f t="shared" si="42"/>
        <v>4</v>
      </c>
      <c r="C404">
        <f t="shared" si="43"/>
        <v>2026</v>
      </c>
      <c r="D404">
        <f t="shared" si="44"/>
        <v>3</v>
      </c>
      <c r="E404" t="str">
        <f t="shared" si="45"/>
        <v>Wednesday</v>
      </c>
      <c r="F404" s="2">
        <f t="shared" si="46"/>
        <v>46142</v>
      </c>
      <c r="G404">
        <f t="shared" si="47"/>
        <v>72</v>
      </c>
      <c r="H404" t="str">
        <f t="shared" si="48"/>
        <v>Weekday</v>
      </c>
    </row>
    <row r="405" spans="1:8" x14ac:dyDescent="0.3">
      <c r="A405" s="2">
        <v>46114</v>
      </c>
      <c r="B405">
        <f t="shared" si="42"/>
        <v>4</v>
      </c>
      <c r="C405">
        <f t="shared" si="43"/>
        <v>2026</v>
      </c>
      <c r="D405">
        <f t="shared" si="44"/>
        <v>4</v>
      </c>
      <c r="E405" t="str">
        <f t="shared" si="45"/>
        <v>Thursday</v>
      </c>
      <c r="F405" s="2">
        <f t="shared" si="46"/>
        <v>46142</v>
      </c>
      <c r="G405">
        <f t="shared" si="47"/>
        <v>73</v>
      </c>
      <c r="H405" t="str">
        <f t="shared" si="48"/>
        <v>Weekday</v>
      </c>
    </row>
    <row r="406" spans="1:8" x14ac:dyDescent="0.3">
      <c r="A406" s="2">
        <v>46115</v>
      </c>
      <c r="B406">
        <f t="shared" si="42"/>
        <v>4</v>
      </c>
      <c r="C406">
        <f t="shared" si="43"/>
        <v>2026</v>
      </c>
      <c r="D406">
        <f t="shared" si="44"/>
        <v>5</v>
      </c>
      <c r="E406" t="str">
        <f t="shared" si="45"/>
        <v>Friday</v>
      </c>
      <c r="F406" s="2">
        <f t="shared" si="46"/>
        <v>46142</v>
      </c>
      <c r="G406">
        <f t="shared" si="47"/>
        <v>74</v>
      </c>
      <c r="H406" t="str">
        <f t="shared" si="48"/>
        <v>Weekday</v>
      </c>
    </row>
    <row r="407" spans="1:8" x14ac:dyDescent="0.3">
      <c r="A407" s="2">
        <v>46116</v>
      </c>
      <c r="B407">
        <f t="shared" si="42"/>
        <v>4</v>
      </c>
      <c r="C407">
        <f t="shared" si="43"/>
        <v>2026</v>
      </c>
      <c r="D407">
        <f t="shared" si="44"/>
        <v>6</v>
      </c>
      <c r="E407" t="str">
        <f t="shared" si="45"/>
        <v>Saturday</v>
      </c>
      <c r="F407" s="2">
        <f t="shared" si="46"/>
        <v>46142</v>
      </c>
      <c r="G407">
        <f t="shared" si="47"/>
        <v>75</v>
      </c>
      <c r="H407" t="str">
        <f t="shared" si="48"/>
        <v>Weekend</v>
      </c>
    </row>
    <row r="408" spans="1:8" x14ac:dyDescent="0.3">
      <c r="A408" s="2">
        <v>46117</v>
      </c>
      <c r="B408">
        <f t="shared" si="42"/>
        <v>4</v>
      </c>
      <c r="C408">
        <f t="shared" si="43"/>
        <v>2026</v>
      </c>
      <c r="D408">
        <f t="shared" si="44"/>
        <v>7</v>
      </c>
      <c r="E408" t="str">
        <f t="shared" si="45"/>
        <v>Sunday</v>
      </c>
      <c r="F408" s="2">
        <f t="shared" si="46"/>
        <v>46142</v>
      </c>
      <c r="G408">
        <f t="shared" si="47"/>
        <v>76</v>
      </c>
      <c r="H408" t="str">
        <f t="shared" si="48"/>
        <v>Weekend</v>
      </c>
    </row>
    <row r="409" spans="1:8" x14ac:dyDescent="0.3">
      <c r="A409" s="2">
        <v>46118</v>
      </c>
      <c r="B409">
        <f t="shared" si="42"/>
        <v>4</v>
      </c>
      <c r="C409">
        <f t="shared" si="43"/>
        <v>2026</v>
      </c>
      <c r="D409">
        <f t="shared" si="44"/>
        <v>1</v>
      </c>
      <c r="E409" t="str">
        <f t="shared" si="45"/>
        <v>Monday</v>
      </c>
      <c r="F409" s="2">
        <f t="shared" si="46"/>
        <v>46142</v>
      </c>
      <c r="G409">
        <f t="shared" si="47"/>
        <v>77</v>
      </c>
      <c r="H409" t="str">
        <f t="shared" si="48"/>
        <v>Weekday</v>
      </c>
    </row>
    <row r="410" spans="1:8" x14ac:dyDescent="0.3">
      <c r="A410" s="2">
        <v>46119</v>
      </c>
      <c r="B410">
        <f t="shared" si="42"/>
        <v>4</v>
      </c>
      <c r="C410">
        <f t="shared" si="43"/>
        <v>2026</v>
      </c>
      <c r="D410">
        <f t="shared" si="44"/>
        <v>2</v>
      </c>
      <c r="E410" t="str">
        <f t="shared" si="45"/>
        <v>Tuesday</v>
      </c>
      <c r="F410" s="2">
        <f t="shared" si="46"/>
        <v>46142</v>
      </c>
      <c r="G410">
        <f t="shared" si="47"/>
        <v>78</v>
      </c>
      <c r="H410" t="str">
        <f t="shared" si="48"/>
        <v>Weekday</v>
      </c>
    </row>
    <row r="411" spans="1:8" x14ac:dyDescent="0.3">
      <c r="A411" s="2">
        <v>46120</v>
      </c>
      <c r="B411">
        <f t="shared" si="42"/>
        <v>4</v>
      </c>
      <c r="C411">
        <f t="shared" si="43"/>
        <v>2026</v>
      </c>
      <c r="D411">
        <f t="shared" si="44"/>
        <v>3</v>
      </c>
      <c r="E411" t="str">
        <f t="shared" si="45"/>
        <v>Wednesday</v>
      </c>
      <c r="F411" s="2">
        <f t="shared" si="46"/>
        <v>46142</v>
      </c>
      <c r="G411">
        <f t="shared" si="47"/>
        <v>79</v>
      </c>
      <c r="H411" t="str">
        <f t="shared" si="48"/>
        <v>Weekday</v>
      </c>
    </row>
    <row r="412" spans="1:8" x14ac:dyDescent="0.3">
      <c r="A412" s="2">
        <v>46121</v>
      </c>
      <c r="B412">
        <f t="shared" si="42"/>
        <v>4</v>
      </c>
      <c r="C412">
        <f t="shared" si="43"/>
        <v>2026</v>
      </c>
      <c r="D412">
        <f t="shared" si="44"/>
        <v>4</v>
      </c>
      <c r="E412" t="str">
        <f t="shared" si="45"/>
        <v>Thursday</v>
      </c>
      <c r="F412" s="2">
        <f t="shared" si="46"/>
        <v>46142</v>
      </c>
      <c r="G412">
        <f t="shared" si="47"/>
        <v>80</v>
      </c>
      <c r="H412" t="str">
        <f t="shared" si="48"/>
        <v>Weekday</v>
      </c>
    </row>
    <row r="413" spans="1:8" x14ac:dyDescent="0.3">
      <c r="A413" s="2">
        <v>46122</v>
      </c>
      <c r="B413">
        <f t="shared" si="42"/>
        <v>4</v>
      </c>
      <c r="C413">
        <f t="shared" si="43"/>
        <v>2026</v>
      </c>
      <c r="D413">
        <f t="shared" si="44"/>
        <v>5</v>
      </c>
      <c r="E413" t="str">
        <f t="shared" si="45"/>
        <v>Friday</v>
      </c>
      <c r="F413" s="2">
        <f t="shared" si="46"/>
        <v>46142</v>
      </c>
      <c r="G413">
        <f t="shared" si="47"/>
        <v>81</v>
      </c>
      <c r="H413" t="str">
        <f t="shared" si="48"/>
        <v>Weekday</v>
      </c>
    </row>
    <row r="414" spans="1:8" x14ac:dyDescent="0.3">
      <c r="A414" s="2">
        <v>46123</v>
      </c>
      <c r="B414">
        <f t="shared" si="42"/>
        <v>4</v>
      </c>
      <c r="C414">
        <f t="shared" si="43"/>
        <v>2026</v>
      </c>
      <c r="D414">
        <f t="shared" si="44"/>
        <v>6</v>
      </c>
      <c r="E414" t="str">
        <f t="shared" si="45"/>
        <v>Saturday</v>
      </c>
      <c r="F414" s="2">
        <f t="shared" si="46"/>
        <v>46142</v>
      </c>
      <c r="G414">
        <f t="shared" si="47"/>
        <v>82</v>
      </c>
      <c r="H414" t="str">
        <f t="shared" si="48"/>
        <v>Weekend</v>
      </c>
    </row>
    <row r="415" spans="1:8" x14ac:dyDescent="0.3">
      <c r="A415" s="2">
        <v>46124</v>
      </c>
      <c r="B415">
        <f t="shared" si="42"/>
        <v>4</v>
      </c>
      <c r="C415">
        <f t="shared" si="43"/>
        <v>2026</v>
      </c>
      <c r="D415">
        <f t="shared" si="44"/>
        <v>7</v>
      </c>
      <c r="E415" t="str">
        <f t="shared" si="45"/>
        <v>Sunday</v>
      </c>
      <c r="F415" s="2">
        <f t="shared" si="46"/>
        <v>46142</v>
      </c>
      <c r="G415">
        <f t="shared" si="47"/>
        <v>83</v>
      </c>
      <c r="H415" t="str">
        <f t="shared" si="48"/>
        <v>Weekend</v>
      </c>
    </row>
    <row r="416" spans="1:8" x14ac:dyDescent="0.3">
      <c r="A416" s="2">
        <v>46125</v>
      </c>
      <c r="B416">
        <f t="shared" si="42"/>
        <v>4</v>
      </c>
      <c r="C416">
        <f t="shared" si="43"/>
        <v>2026</v>
      </c>
      <c r="D416">
        <f t="shared" si="44"/>
        <v>1</v>
      </c>
      <c r="E416" t="str">
        <f t="shared" si="45"/>
        <v>Monday</v>
      </c>
      <c r="F416" s="2">
        <f t="shared" si="46"/>
        <v>46142</v>
      </c>
      <c r="G416">
        <f t="shared" si="47"/>
        <v>84</v>
      </c>
      <c r="H416" t="str">
        <f t="shared" si="48"/>
        <v>Weekday</v>
      </c>
    </row>
    <row r="417" spans="1:8" x14ac:dyDescent="0.3">
      <c r="A417" s="2">
        <v>46126</v>
      </c>
      <c r="B417">
        <f t="shared" si="42"/>
        <v>4</v>
      </c>
      <c r="C417">
        <f t="shared" si="43"/>
        <v>2026</v>
      </c>
      <c r="D417">
        <f t="shared" si="44"/>
        <v>2</v>
      </c>
      <c r="E417" t="str">
        <f t="shared" si="45"/>
        <v>Tuesday</v>
      </c>
      <c r="F417" s="2">
        <f t="shared" si="46"/>
        <v>46142</v>
      </c>
      <c r="G417">
        <f t="shared" si="47"/>
        <v>85</v>
      </c>
      <c r="H417" t="str">
        <f t="shared" si="48"/>
        <v>Weekday</v>
      </c>
    </row>
    <row r="418" spans="1:8" x14ac:dyDescent="0.3">
      <c r="A418" s="2">
        <v>46127</v>
      </c>
      <c r="B418">
        <f t="shared" si="42"/>
        <v>4</v>
      </c>
      <c r="C418">
        <f t="shared" si="43"/>
        <v>2026</v>
      </c>
      <c r="D418">
        <f t="shared" si="44"/>
        <v>3</v>
      </c>
      <c r="E418" t="str">
        <f t="shared" si="45"/>
        <v>Wednesday</v>
      </c>
      <c r="F418" s="2">
        <f t="shared" si="46"/>
        <v>46142</v>
      </c>
      <c r="G418">
        <f t="shared" si="47"/>
        <v>86</v>
      </c>
      <c r="H418" t="str">
        <f t="shared" si="48"/>
        <v>Weekday</v>
      </c>
    </row>
    <row r="419" spans="1:8" x14ac:dyDescent="0.3">
      <c r="A419" s="2">
        <v>46128</v>
      </c>
      <c r="B419">
        <f t="shared" si="42"/>
        <v>4</v>
      </c>
      <c r="C419">
        <f t="shared" si="43"/>
        <v>2026</v>
      </c>
      <c r="D419">
        <f t="shared" si="44"/>
        <v>4</v>
      </c>
      <c r="E419" t="str">
        <f t="shared" si="45"/>
        <v>Thursday</v>
      </c>
      <c r="F419" s="2">
        <f t="shared" si="46"/>
        <v>46142</v>
      </c>
      <c r="G419">
        <f t="shared" si="47"/>
        <v>87</v>
      </c>
      <c r="H419" t="str">
        <f t="shared" si="48"/>
        <v>Weekday</v>
      </c>
    </row>
    <row r="420" spans="1:8" x14ac:dyDescent="0.3">
      <c r="A420" s="2">
        <v>46129</v>
      </c>
      <c r="B420">
        <f t="shared" si="42"/>
        <v>4</v>
      </c>
      <c r="C420">
        <f t="shared" si="43"/>
        <v>2026</v>
      </c>
      <c r="D420">
        <f t="shared" si="44"/>
        <v>5</v>
      </c>
      <c r="E420" t="str">
        <f t="shared" si="45"/>
        <v>Friday</v>
      </c>
      <c r="F420" s="2">
        <f t="shared" si="46"/>
        <v>46142</v>
      </c>
      <c r="G420">
        <f t="shared" si="47"/>
        <v>88</v>
      </c>
      <c r="H420" t="str">
        <f t="shared" si="48"/>
        <v>Weekday</v>
      </c>
    </row>
    <row r="421" spans="1:8" x14ac:dyDescent="0.3">
      <c r="A421" s="2">
        <v>46130</v>
      </c>
      <c r="B421">
        <f t="shared" si="42"/>
        <v>4</v>
      </c>
      <c r="C421">
        <f t="shared" si="43"/>
        <v>2026</v>
      </c>
      <c r="D421">
        <f t="shared" si="44"/>
        <v>6</v>
      </c>
      <c r="E421" t="str">
        <f t="shared" si="45"/>
        <v>Saturday</v>
      </c>
      <c r="F421" s="2">
        <f t="shared" si="46"/>
        <v>46142</v>
      </c>
      <c r="G421">
        <f t="shared" si="47"/>
        <v>89</v>
      </c>
      <c r="H421" t="str">
        <f t="shared" si="48"/>
        <v>Weekend</v>
      </c>
    </row>
    <row r="422" spans="1:8" x14ac:dyDescent="0.3">
      <c r="A422" s="2">
        <v>46131</v>
      </c>
      <c r="B422">
        <f t="shared" si="42"/>
        <v>4</v>
      </c>
      <c r="C422">
        <f t="shared" si="43"/>
        <v>2026</v>
      </c>
      <c r="D422">
        <f t="shared" si="44"/>
        <v>7</v>
      </c>
      <c r="E422" t="str">
        <f t="shared" si="45"/>
        <v>Sunday</v>
      </c>
      <c r="F422" s="2">
        <f t="shared" si="46"/>
        <v>46142</v>
      </c>
      <c r="G422">
        <f t="shared" si="47"/>
        <v>90</v>
      </c>
      <c r="H422" t="str">
        <f t="shared" si="48"/>
        <v>Weekend</v>
      </c>
    </row>
    <row r="423" spans="1:8" x14ac:dyDescent="0.3">
      <c r="A423" s="2">
        <v>46132</v>
      </c>
      <c r="B423">
        <f t="shared" si="42"/>
        <v>4</v>
      </c>
      <c r="C423">
        <f t="shared" si="43"/>
        <v>2026</v>
      </c>
      <c r="D423">
        <f t="shared" si="44"/>
        <v>1</v>
      </c>
      <c r="E423" t="str">
        <f t="shared" si="45"/>
        <v>Monday</v>
      </c>
      <c r="F423" s="2">
        <f t="shared" si="46"/>
        <v>46142</v>
      </c>
      <c r="G423">
        <f t="shared" si="47"/>
        <v>91</v>
      </c>
      <c r="H423" t="str">
        <f t="shared" si="48"/>
        <v>Weekday</v>
      </c>
    </row>
    <row r="424" spans="1:8" x14ac:dyDescent="0.3">
      <c r="A424" s="2">
        <v>46133</v>
      </c>
      <c r="B424">
        <f t="shared" si="42"/>
        <v>4</v>
      </c>
      <c r="C424">
        <f t="shared" si="43"/>
        <v>2026</v>
      </c>
      <c r="D424">
        <f t="shared" si="44"/>
        <v>2</v>
      </c>
      <c r="E424" t="str">
        <f t="shared" si="45"/>
        <v>Tuesday</v>
      </c>
      <c r="F424" s="2">
        <f t="shared" si="46"/>
        <v>46142</v>
      </c>
      <c r="G424">
        <f t="shared" si="47"/>
        <v>92</v>
      </c>
      <c r="H424" t="str">
        <f t="shared" si="48"/>
        <v>Weekday</v>
      </c>
    </row>
    <row r="425" spans="1:8" x14ac:dyDescent="0.3">
      <c r="A425" s="2">
        <v>46134</v>
      </c>
      <c r="B425">
        <f t="shared" si="42"/>
        <v>4</v>
      </c>
      <c r="C425">
        <f t="shared" si="43"/>
        <v>2026</v>
      </c>
      <c r="D425">
        <f t="shared" si="44"/>
        <v>3</v>
      </c>
      <c r="E425" t="str">
        <f t="shared" si="45"/>
        <v>Wednesday</v>
      </c>
      <c r="F425" s="2">
        <f t="shared" si="46"/>
        <v>46142</v>
      </c>
      <c r="G425">
        <f t="shared" si="47"/>
        <v>93</v>
      </c>
      <c r="H425" t="str">
        <f t="shared" si="48"/>
        <v>Weekday</v>
      </c>
    </row>
    <row r="426" spans="1:8" x14ac:dyDescent="0.3">
      <c r="A426" s="2">
        <v>46135</v>
      </c>
      <c r="B426">
        <f t="shared" si="42"/>
        <v>4</v>
      </c>
      <c r="C426">
        <f t="shared" si="43"/>
        <v>2026</v>
      </c>
      <c r="D426">
        <f t="shared" si="44"/>
        <v>4</v>
      </c>
      <c r="E426" t="str">
        <f t="shared" si="45"/>
        <v>Thursday</v>
      </c>
      <c r="F426" s="2">
        <f t="shared" si="46"/>
        <v>46142</v>
      </c>
      <c r="G426">
        <f t="shared" si="47"/>
        <v>94</v>
      </c>
      <c r="H426" t="str">
        <f t="shared" si="48"/>
        <v>Weekday</v>
      </c>
    </row>
    <row r="427" spans="1:8" x14ac:dyDescent="0.3">
      <c r="A427" s="2">
        <v>46136</v>
      </c>
      <c r="B427">
        <f t="shared" si="42"/>
        <v>4</v>
      </c>
      <c r="C427">
        <f t="shared" si="43"/>
        <v>2026</v>
      </c>
      <c r="D427">
        <f t="shared" si="44"/>
        <v>5</v>
      </c>
      <c r="E427" t="str">
        <f t="shared" si="45"/>
        <v>Friday</v>
      </c>
      <c r="F427" s="2">
        <f t="shared" si="46"/>
        <v>46142</v>
      </c>
      <c r="G427">
        <f t="shared" si="47"/>
        <v>95</v>
      </c>
      <c r="H427" t="str">
        <f t="shared" si="48"/>
        <v>Weekday</v>
      </c>
    </row>
    <row r="428" spans="1:8" x14ac:dyDescent="0.3">
      <c r="A428" s="2">
        <v>46137</v>
      </c>
      <c r="B428">
        <f t="shared" si="42"/>
        <v>4</v>
      </c>
      <c r="C428">
        <f t="shared" si="43"/>
        <v>2026</v>
      </c>
      <c r="D428">
        <f t="shared" si="44"/>
        <v>6</v>
      </c>
      <c r="E428" t="str">
        <f t="shared" si="45"/>
        <v>Saturday</v>
      </c>
      <c r="F428" s="2">
        <f t="shared" si="46"/>
        <v>46142</v>
      </c>
      <c r="G428">
        <f t="shared" si="47"/>
        <v>96</v>
      </c>
      <c r="H428" t="str">
        <f t="shared" si="48"/>
        <v>Weekend</v>
      </c>
    </row>
    <row r="429" spans="1:8" x14ac:dyDescent="0.3">
      <c r="A429" s="2">
        <v>46138</v>
      </c>
      <c r="B429">
        <f t="shared" si="42"/>
        <v>4</v>
      </c>
      <c r="C429">
        <f t="shared" si="43"/>
        <v>2026</v>
      </c>
      <c r="D429">
        <f t="shared" si="44"/>
        <v>7</v>
      </c>
      <c r="E429" t="str">
        <f t="shared" si="45"/>
        <v>Sunday</v>
      </c>
      <c r="F429" s="2">
        <f t="shared" si="46"/>
        <v>46142</v>
      </c>
      <c r="G429">
        <f t="shared" si="47"/>
        <v>97</v>
      </c>
      <c r="H429" t="str">
        <f t="shared" si="48"/>
        <v>Weekend</v>
      </c>
    </row>
    <row r="430" spans="1:8" x14ac:dyDescent="0.3">
      <c r="A430" s="2">
        <v>46139</v>
      </c>
      <c r="B430">
        <f t="shared" si="42"/>
        <v>4</v>
      </c>
      <c r="C430">
        <f t="shared" si="43"/>
        <v>2026</v>
      </c>
      <c r="D430">
        <f t="shared" si="44"/>
        <v>1</v>
      </c>
      <c r="E430" t="str">
        <f t="shared" si="45"/>
        <v>Monday</v>
      </c>
      <c r="F430" s="2">
        <f t="shared" si="46"/>
        <v>46142</v>
      </c>
      <c r="G430">
        <f t="shared" si="47"/>
        <v>98</v>
      </c>
      <c r="H430" t="str">
        <f t="shared" si="48"/>
        <v>Weekday</v>
      </c>
    </row>
    <row r="431" spans="1:8" x14ac:dyDescent="0.3">
      <c r="A431" s="2">
        <v>46140</v>
      </c>
      <c r="B431">
        <f t="shared" si="42"/>
        <v>4</v>
      </c>
      <c r="C431">
        <f t="shared" si="43"/>
        <v>2026</v>
      </c>
      <c r="D431">
        <f t="shared" si="44"/>
        <v>2</v>
      </c>
      <c r="E431" t="str">
        <f t="shared" si="45"/>
        <v>Tuesday</v>
      </c>
      <c r="F431" s="2">
        <f t="shared" si="46"/>
        <v>46142</v>
      </c>
      <c r="G431">
        <f t="shared" si="47"/>
        <v>99</v>
      </c>
      <c r="H431" t="str">
        <f t="shared" si="48"/>
        <v>Weekday</v>
      </c>
    </row>
    <row r="432" spans="1:8" x14ac:dyDescent="0.3">
      <c r="A432" s="2">
        <v>46141</v>
      </c>
      <c r="B432">
        <f t="shared" si="42"/>
        <v>4</v>
      </c>
      <c r="C432">
        <f t="shared" si="43"/>
        <v>2026</v>
      </c>
      <c r="D432">
        <f t="shared" si="44"/>
        <v>3</v>
      </c>
      <c r="E432" t="str">
        <f t="shared" si="45"/>
        <v>Wednesday</v>
      </c>
      <c r="F432" s="2">
        <f t="shared" si="46"/>
        <v>46142</v>
      </c>
      <c r="G432">
        <f t="shared" si="47"/>
        <v>100</v>
      </c>
      <c r="H432" t="str">
        <f t="shared" si="48"/>
        <v>Weekday</v>
      </c>
    </row>
    <row r="433" spans="1:8" x14ac:dyDescent="0.3">
      <c r="A433" s="2">
        <v>46142</v>
      </c>
      <c r="B433">
        <f t="shared" si="42"/>
        <v>4</v>
      </c>
      <c r="C433">
        <f t="shared" si="43"/>
        <v>2026</v>
      </c>
      <c r="D433">
        <f t="shared" si="44"/>
        <v>4</v>
      </c>
      <c r="E433" t="str">
        <f t="shared" si="45"/>
        <v>Thursday</v>
      </c>
      <c r="F433" s="2">
        <f t="shared" si="46"/>
        <v>46142</v>
      </c>
      <c r="G433">
        <f t="shared" si="47"/>
        <v>101</v>
      </c>
      <c r="H433" t="str">
        <f t="shared" si="48"/>
        <v>Weekday</v>
      </c>
    </row>
    <row r="434" spans="1:8" x14ac:dyDescent="0.3">
      <c r="A434" s="2">
        <v>46143</v>
      </c>
      <c r="B434">
        <f t="shared" si="42"/>
        <v>5</v>
      </c>
      <c r="C434">
        <f t="shared" si="43"/>
        <v>2026</v>
      </c>
      <c r="D434">
        <f t="shared" si="44"/>
        <v>5</v>
      </c>
      <c r="E434" t="str">
        <f t="shared" si="45"/>
        <v>Friday</v>
      </c>
      <c r="F434" s="2">
        <f t="shared" si="46"/>
        <v>46173</v>
      </c>
      <c r="G434">
        <f t="shared" si="47"/>
        <v>102</v>
      </c>
      <c r="H434" t="str">
        <f t="shared" si="48"/>
        <v>Weekday</v>
      </c>
    </row>
    <row r="435" spans="1:8" x14ac:dyDescent="0.3">
      <c r="A435" s="2">
        <v>46144</v>
      </c>
      <c r="B435">
        <f t="shared" si="42"/>
        <v>5</v>
      </c>
      <c r="C435">
        <f t="shared" si="43"/>
        <v>2026</v>
      </c>
      <c r="D435">
        <f t="shared" si="44"/>
        <v>6</v>
      </c>
      <c r="E435" t="str">
        <f t="shared" si="45"/>
        <v>Saturday</v>
      </c>
      <c r="F435" s="2">
        <f t="shared" si="46"/>
        <v>46173</v>
      </c>
      <c r="G435">
        <f t="shared" si="47"/>
        <v>103</v>
      </c>
      <c r="H435" t="str">
        <f t="shared" si="48"/>
        <v>Weekend</v>
      </c>
    </row>
    <row r="436" spans="1:8" x14ac:dyDescent="0.3">
      <c r="A436" s="2">
        <v>46145</v>
      </c>
      <c r="B436">
        <f t="shared" si="42"/>
        <v>5</v>
      </c>
      <c r="C436">
        <f t="shared" si="43"/>
        <v>2026</v>
      </c>
      <c r="D436">
        <f t="shared" si="44"/>
        <v>7</v>
      </c>
      <c r="E436" t="str">
        <f t="shared" si="45"/>
        <v>Sunday</v>
      </c>
      <c r="F436" s="2">
        <f t="shared" si="46"/>
        <v>46173</v>
      </c>
      <c r="G436">
        <f t="shared" si="47"/>
        <v>104</v>
      </c>
      <c r="H436" t="str">
        <f t="shared" si="48"/>
        <v>Weekend</v>
      </c>
    </row>
    <row r="437" spans="1:8" x14ac:dyDescent="0.3">
      <c r="A437" s="2">
        <v>46146</v>
      </c>
      <c r="B437">
        <f t="shared" si="42"/>
        <v>5</v>
      </c>
      <c r="C437">
        <f t="shared" si="43"/>
        <v>2026</v>
      </c>
      <c r="D437">
        <f t="shared" si="44"/>
        <v>1</v>
      </c>
      <c r="E437" t="str">
        <f t="shared" si="45"/>
        <v>Monday</v>
      </c>
      <c r="F437" s="2">
        <f t="shared" si="46"/>
        <v>46173</v>
      </c>
      <c r="G437">
        <f t="shared" si="47"/>
        <v>105</v>
      </c>
      <c r="H437" t="str">
        <f t="shared" si="48"/>
        <v>Weekday</v>
      </c>
    </row>
    <row r="438" spans="1:8" x14ac:dyDescent="0.3">
      <c r="A438" s="2">
        <v>46147</v>
      </c>
      <c r="B438">
        <f t="shared" si="42"/>
        <v>5</v>
      </c>
      <c r="C438">
        <f t="shared" si="43"/>
        <v>2026</v>
      </c>
      <c r="D438">
        <f t="shared" si="44"/>
        <v>2</v>
      </c>
      <c r="E438" t="str">
        <f t="shared" si="45"/>
        <v>Tuesday</v>
      </c>
      <c r="F438" s="2">
        <f t="shared" si="46"/>
        <v>46173</v>
      </c>
      <c r="G438">
        <f t="shared" si="47"/>
        <v>106</v>
      </c>
      <c r="H438" t="str">
        <f t="shared" si="48"/>
        <v>Weekday</v>
      </c>
    </row>
    <row r="439" spans="1:8" x14ac:dyDescent="0.3">
      <c r="A439" s="2">
        <v>46148</v>
      </c>
      <c r="B439">
        <f t="shared" si="42"/>
        <v>5</v>
      </c>
      <c r="C439">
        <f t="shared" si="43"/>
        <v>2026</v>
      </c>
      <c r="D439">
        <f t="shared" si="44"/>
        <v>3</v>
      </c>
      <c r="E439" t="str">
        <f t="shared" si="45"/>
        <v>Wednesday</v>
      </c>
      <c r="F439" s="2">
        <f t="shared" si="46"/>
        <v>46173</v>
      </c>
      <c r="G439">
        <f t="shared" si="47"/>
        <v>107</v>
      </c>
      <c r="H439" t="str">
        <f t="shared" si="48"/>
        <v>Weekday</v>
      </c>
    </row>
    <row r="440" spans="1:8" x14ac:dyDescent="0.3">
      <c r="A440" s="2">
        <v>46149</v>
      </c>
      <c r="B440">
        <f t="shared" si="42"/>
        <v>5</v>
      </c>
      <c r="C440">
        <f t="shared" si="43"/>
        <v>2026</v>
      </c>
      <c r="D440">
        <f t="shared" si="44"/>
        <v>4</v>
      </c>
      <c r="E440" t="str">
        <f t="shared" si="45"/>
        <v>Thursday</v>
      </c>
      <c r="F440" s="2">
        <f t="shared" si="46"/>
        <v>46173</v>
      </c>
      <c r="G440">
        <f t="shared" si="47"/>
        <v>108</v>
      </c>
      <c r="H440" t="str">
        <f t="shared" si="48"/>
        <v>Weekday</v>
      </c>
    </row>
    <row r="441" spans="1:8" x14ac:dyDescent="0.3">
      <c r="A441" s="2">
        <v>46150</v>
      </c>
      <c r="B441">
        <f t="shared" si="42"/>
        <v>5</v>
      </c>
      <c r="C441">
        <f t="shared" si="43"/>
        <v>2026</v>
      </c>
      <c r="D441">
        <f t="shared" si="44"/>
        <v>5</v>
      </c>
      <c r="E441" t="str">
        <f t="shared" si="45"/>
        <v>Friday</v>
      </c>
      <c r="F441" s="2">
        <f t="shared" si="46"/>
        <v>46173</v>
      </c>
      <c r="G441">
        <f t="shared" si="47"/>
        <v>109</v>
      </c>
      <c r="H441" t="str">
        <f t="shared" si="48"/>
        <v>Weekday</v>
      </c>
    </row>
    <row r="442" spans="1:8" x14ac:dyDescent="0.3">
      <c r="A442" s="2">
        <v>46041</v>
      </c>
      <c r="B442">
        <f t="shared" si="42"/>
        <v>1</v>
      </c>
      <c r="C442">
        <f t="shared" si="43"/>
        <v>2026</v>
      </c>
      <c r="D442">
        <f t="shared" si="44"/>
        <v>1</v>
      </c>
      <c r="E442" t="str">
        <f t="shared" si="45"/>
        <v>Monday</v>
      </c>
      <c r="F442" s="2">
        <f t="shared" si="46"/>
        <v>46053</v>
      </c>
      <c r="G442">
        <f t="shared" si="47"/>
        <v>0</v>
      </c>
      <c r="H442" t="str">
        <f t="shared" si="48"/>
        <v>Weekday</v>
      </c>
    </row>
    <row r="443" spans="1:8" x14ac:dyDescent="0.3">
      <c r="A443" s="2">
        <v>46042</v>
      </c>
      <c r="B443">
        <f t="shared" si="42"/>
        <v>1</v>
      </c>
      <c r="C443">
        <f t="shared" si="43"/>
        <v>2026</v>
      </c>
      <c r="D443">
        <f t="shared" si="44"/>
        <v>2</v>
      </c>
      <c r="E443" t="str">
        <f t="shared" si="45"/>
        <v>Tuesday</v>
      </c>
      <c r="F443" s="2">
        <f t="shared" si="46"/>
        <v>46053</v>
      </c>
      <c r="G443">
        <f t="shared" si="47"/>
        <v>1</v>
      </c>
      <c r="H443" t="str">
        <f t="shared" si="48"/>
        <v>Weekday</v>
      </c>
    </row>
    <row r="444" spans="1:8" x14ac:dyDescent="0.3">
      <c r="A444" s="2">
        <v>46043</v>
      </c>
      <c r="B444">
        <f t="shared" si="42"/>
        <v>1</v>
      </c>
      <c r="C444">
        <f t="shared" si="43"/>
        <v>2026</v>
      </c>
      <c r="D444">
        <f t="shared" si="44"/>
        <v>3</v>
      </c>
      <c r="E444" t="str">
        <f t="shared" si="45"/>
        <v>Wednesday</v>
      </c>
      <c r="F444" s="2">
        <f t="shared" si="46"/>
        <v>46053</v>
      </c>
      <c r="G444">
        <f t="shared" si="47"/>
        <v>2</v>
      </c>
      <c r="H444" t="str">
        <f t="shared" si="48"/>
        <v>Weekday</v>
      </c>
    </row>
    <row r="445" spans="1:8" x14ac:dyDescent="0.3">
      <c r="A445" s="2">
        <v>46044</v>
      </c>
      <c r="B445">
        <f t="shared" si="42"/>
        <v>1</v>
      </c>
      <c r="C445">
        <f t="shared" si="43"/>
        <v>2026</v>
      </c>
      <c r="D445">
        <f t="shared" si="44"/>
        <v>4</v>
      </c>
      <c r="E445" t="str">
        <f t="shared" si="45"/>
        <v>Thursday</v>
      </c>
      <c r="F445" s="2">
        <f t="shared" si="46"/>
        <v>46053</v>
      </c>
      <c r="G445">
        <f t="shared" si="47"/>
        <v>3</v>
      </c>
      <c r="H445" t="str">
        <f t="shared" si="48"/>
        <v>Weekday</v>
      </c>
    </row>
    <row r="446" spans="1:8" x14ac:dyDescent="0.3">
      <c r="A446" s="2">
        <v>46045</v>
      </c>
      <c r="B446">
        <f t="shared" si="42"/>
        <v>1</v>
      </c>
      <c r="C446">
        <f t="shared" si="43"/>
        <v>2026</v>
      </c>
      <c r="D446">
        <f t="shared" si="44"/>
        <v>5</v>
      </c>
      <c r="E446" t="str">
        <f t="shared" si="45"/>
        <v>Friday</v>
      </c>
      <c r="F446" s="2">
        <f t="shared" si="46"/>
        <v>46053</v>
      </c>
      <c r="G446">
        <f t="shared" si="47"/>
        <v>4</v>
      </c>
      <c r="H446" t="str">
        <f t="shared" si="48"/>
        <v>Weekday</v>
      </c>
    </row>
    <row r="447" spans="1:8" x14ac:dyDescent="0.3">
      <c r="A447" s="2">
        <v>46046</v>
      </c>
      <c r="B447">
        <f t="shared" si="42"/>
        <v>1</v>
      </c>
      <c r="C447">
        <f t="shared" si="43"/>
        <v>2026</v>
      </c>
      <c r="D447">
        <f t="shared" si="44"/>
        <v>6</v>
      </c>
      <c r="E447" t="str">
        <f t="shared" si="45"/>
        <v>Saturday</v>
      </c>
      <c r="F447" s="2">
        <f t="shared" si="46"/>
        <v>46053</v>
      </c>
      <c r="G447">
        <f t="shared" si="47"/>
        <v>5</v>
      </c>
      <c r="H447" t="str">
        <f t="shared" si="48"/>
        <v>Weekend</v>
      </c>
    </row>
    <row r="448" spans="1:8" x14ac:dyDescent="0.3">
      <c r="A448" s="2">
        <v>46047</v>
      </c>
      <c r="B448">
        <f t="shared" si="42"/>
        <v>1</v>
      </c>
      <c r="C448">
        <f t="shared" si="43"/>
        <v>2026</v>
      </c>
      <c r="D448">
        <f t="shared" si="44"/>
        <v>7</v>
      </c>
      <c r="E448" t="str">
        <f t="shared" si="45"/>
        <v>Sunday</v>
      </c>
      <c r="F448" s="2">
        <f t="shared" si="46"/>
        <v>46053</v>
      </c>
      <c r="G448">
        <f t="shared" si="47"/>
        <v>6</v>
      </c>
      <c r="H448" t="str">
        <f t="shared" si="48"/>
        <v>Weekend</v>
      </c>
    </row>
    <row r="449" spans="1:8" x14ac:dyDescent="0.3">
      <c r="A449" s="2">
        <v>46048</v>
      </c>
      <c r="B449">
        <f t="shared" si="42"/>
        <v>1</v>
      </c>
      <c r="C449">
        <f t="shared" si="43"/>
        <v>2026</v>
      </c>
      <c r="D449">
        <f t="shared" si="44"/>
        <v>1</v>
      </c>
      <c r="E449" t="str">
        <f t="shared" si="45"/>
        <v>Monday</v>
      </c>
      <c r="F449" s="2">
        <f t="shared" si="46"/>
        <v>46053</v>
      </c>
      <c r="G449">
        <f t="shared" si="47"/>
        <v>7</v>
      </c>
      <c r="H449" t="str">
        <f t="shared" si="48"/>
        <v>Weekday</v>
      </c>
    </row>
    <row r="450" spans="1:8" x14ac:dyDescent="0.3">
      <c r="A450" s="2">
        <v>46049</v>
      </c>
      <c r="B450">
        <f t="shared" si="42"/>
        <v>1</v>
      </c>
      <c r="C450">
        <f t="shared" si="43"/>
        <v>2026</v>
      </c>
      <c r="D450">
        <f t="shared" si="44"/>
        <v>2</v>
      </c>
      <c r="E450" t="str">
        <f t="shared" si="45"/>
        <v>Tuesday</v>
      </c>
      <c r="F450" s="2">
        <f t="shared" si="46"/>
        <v>46053</v>
      </c>
      <c r="G450">
        <f t="shared" si="47"/>
        <v>8</v>
      </c>
      <c r="H450" t="str">
        <f t="shared" si="48"/>
        <v>Weekday</v>
      </c>
    </row>
    <row r="451" spans="1:8" x14ac:dyDescent="0.3">
      <c r="A451" s="2">
        <v>46050</v>
      </c>
      <c r="B451">
        <f t="shared" ref="B451:B514" si="49">MONTH(A451)</f>
        <v>1</v>
      </c>
      <c r="C451">
        <f t="shared" ref="C451:C514" si="50">YEAR(A451)</f>
        <v>2026</v>
      </c>
      <c r="D451">
        <f t="shared" ref="D451:D514" si="51">WEEKDAY(A451, 2)</f>
        <v>3</v>
      </c>
      <c r="E451" t="str">
        <f t="shared" ref="E451:E514" si="52">TEXT(A451, "dddd")</f>
        <v>Wednesday</v>
      </c>
      <c r="F451" s="2">
        <f t="shared" ref="F451:F514" si="53">EOMONTH(A451, 0)</f>
        <v>46053</v>
      </c>
      <c r="G451">
        <f t="shared" ref="G451:G514" si="54">DATEDIF($A$2, A451, "D")</f>
        <v>9</v>
      </c>
      <c r="H451" t="str">
        <f t="shared" ref="H451:H514" si="55">IF(WEEKDAY(A451,2)&gt;=6,"Weekend","Weekday")</f>
        <v>Weekday</v>
      </c>
    </row>
    <row r="452" spans="1:8" x14ac:dyDescent="0.3">
      <c r="A452" s="2">
        <v>46051</v>
      </c>
      <c r="B452">
        <f t="shared" si="49"/>
        <v>1</v>
      </c>
      <c r="C452">
        <f t="shared" si="50"/>
        <v>2026</v>
      </c>
      <c r="D452">
        <f t="shared" si="51"/>
        <v>4</v>
      </c>
      <c r="E452" t="str">
        <f t="shared" si="52"/>
        <v>Thursday</v>
      </c>
      <c r="F452" s="2">
        <f t="shared" si="53"/>
        <v>46053</v>
      </c>
      <c r="G452">
        <f t="shared" si="54"/>
        <v>10</v>
      </c>
      <c r="H452" t="str">
        <f t="shared" si="55"/>
        <v>Weekday</v>
      </c>
    </row>
    <row r="453" spans="1:8" x14ac:dyDescent="0.3">
      <c r="A453" s="2">
        <v>46052</v>
      </c>
      <c r="B453">
        <f t="shared" si="49"/>
        <v>1</v>
      </c>
      <c r="C453">
        <f t="shared" si="50"/>
        <v>2026</v>
      </c>
      <c r="D453">
        <f t="shared" si="51"/>
        <v>5</v>
      </c>
      <c r="E453" t="str">
        <f t="shared" si="52"/>
        <v>Friday</v>
      </c>
      <c r="F453" s="2">
        <f t="shared" si="53"/>
        <v>46053</v>
      </c>
      <c r="G453">
        <f t="shared" si="54"/>
        <v>11</v>
      </c>
      <c r="H453" t="str">
        <f t="shared" si="55"/>
        <v>Weekday</v>
      </c>
    </row>
    <row r="454" spans="1:8" x14ac:dyDescent="0.3">
      <c r="A454" s="2">
        <v>46053</v>
      </c>
      <c r="B454">
        <f t="shared" si="49"/>
        <v>1</v>
      </c>
      <c r="C454">
        <f t="shared" si="50"/>
        <v>2026</v>
      </c>
      <c r="D454">
        <f t="shared" si="51"/>
        <v>6</v>
      </c>
      <c r="E454" t="str">
        <f t="shared" si="52"/>
        <v>Saturday</v>
      </c>
      <c r="F454" s="2">
        <f t="shared" si="53"/>
        <v>46053</v>
      </c>
      <c r="G454">
        <f t="shared" si="54"/>
        <v>12</v>
      </c>
      <c r="H454" t="str">
        <f t="shared" si="55"/>
        <v>Weekend</v>
      </c>
    </row>
    <row r="455" spans="1:8" x14ac:dyDescent="0.3">
      <c r="A455" s="2">
        <v>46054</v>
      </c>
      <c r="B455">
        <f t="shared" si="49"/>
        <v>2</v>
      </c>
      <c r="C455">
        <f t="shared" si="50"/>
        <v>2026</v>
      </c>
      <c r="D455">
        <f t="shared" si="51"/>
        <v>7</v>
      </c>
      <c r="E455" t="str">
        <f t="shared" si="52"/>
        <v>Sunday</v>
      </c>
      <c r="F455" s="2">
        <f t="shared" si="53"/>
        <v>46081</v>
      </c>
      <c r="G455">
        <f t="shared" si="54"/>
        <v>13</v>
      </c>
      <c r="H455" t="str">
        <f t="shared" si="55"/>
        <v>Weekend</v>
      </c>
    </row>
    <row r="456" spans="1:8" x14ac:dyDescent="0.3">
      <c r="A456" s="2">
        <v>46055</v>
      </c>
      <c r="B456">
        <f t="shared" si="49"/>
        <v>2</v>
      </c>
      <c r="C456">
        <f t="shared" si="50"/>
        <v>2026</v>
      </c>
      <c r="D456">
        <f t="shared" si="51"/>
        <v>1</v>
      </c>
      <c r="E456" t="str">
        <f t="shared" si="52"/>
        <v>Monday</v>
      </c>
      <c r="F456" s="2">
        <f t="shared" si="53"/>
        <v>46081</v>
      </c>
      <c r="G456">
        <f t="shared" si="54"/>
        <v>14</v>
      </c>
      <c r="H456" t="str">
        <f t="shared" si="55"/>
        <v>Weekday</v>
      </c>
    </row>
    <row r="457" spans="1:8" x14ac:dyDescent="0.3">
      <c r="A457" s="2">
        <v>46056</v>
      </c>
      <c r="B457">
        <f t="shared" si="49"/>
        <v>2</v>
      </c>
      <c r="C457">
        <f t="shared" si="50"/>
        <v>2026</v>
      </c>
      <c r="D457">
        <f t="shared" si="51"/>
        <v>2</v>
      </c>
      <c r="E457" t="str">
        <f t="shared" si="52"/>
        <v>Tuesday</v>
      </c>
      <c r="F457" s="2">
        <f t="shared" si="53"/>
        <v>46081</v>
      </c>
      <c r="G457">
        <f t="shared" si="54"/>
        <v>15</v>
      </c>
      <c r="H457" t="str">
        <f t="shared" si="55"/>
        <v>Weekday</v>
      </c>
    </row>
    <row r="458" spans="1:8" x14ac:dyDescent="0.3">
      <c r="A458" s="2">
        <v>46057</v>
      </c>
      <c r="B458">
        <f t="shared" si="49"/>
        <v>2</v>
      </c>
      <c r="C458">
        <f t="shared" si="50"/>
        <v>2026</v>
      </c>
      <c r="D458">
        <f t="shared" si="51"/>
        <v>3</v>
      </c>
      <c r="E458" t="str">
        <f t="shared" si="52"/>
        <v>Wednesday</v>
      </c>
      <c r="F458" s="2">
        <f t="shared" si="53"/>
        <v>46081</v>
      </c>
      <c r="G458">
        <f t="shared" si="54"/>
        <v>16</v>
      </c>
      <c r="H458" t="str">
        <f t="shared" si="55"/>
        <v>Weekday</v>
      </c>
    </row>
    <row r="459" spans="1:8" x14ac:dyDescent="0.3">
      <c r="A459" s="2">
        <v>46058</v>
      </c>
      <c r="B459">
        <f t="shared" si="49"/>
        <v>2</v>
      </c>
      <c r="C459">
        <f t="shared" si="50"/>
        <v>2026</v>
      </c>
      <c r="D459">
        <f t="shared" si="51"/>
        <v>4</v>
      </c>
      <c r="E459" t="str">
        <f t="shared" si="52"/>
        <v>Thursday</v>
      </c>
      <c r="F459" s="2">
        <f t="shared" si="53"/>
        <v>46081</v>
      </c>
      <c r="G459">
        <f t="shared" si="54"/>
        <v>17</v>
      </c>
      <c r="H459" t="str">
        <f t="shared" si="55"/>
        <v>Weekday</v>
      </c>
    </row>
    <row r="460" spans="1:8" x14ac:dyDescent="0.3">
      <c r="A460" s="2">
        <v>46059</v>
      </c>
      <c r="B460">
        <f t="shared" si="49"/>
        <v>2</v>
      </c>
      <c r="C460">
        <f t="shared" si="50"/>
        <v>2026</v>
      </c>
      <c r="D460">
        <f t="shared" si="51"/>
        <v>5</v>
      </c>
      <c r="E460" t="str">
        <f t="shared" si="52"/>
        <v>Friday</v>
      </c>
      <c r="F460" s="2">
        <f t="shared" si="53"/>
        <v>46081</v>
      </c>
      <c r="G460">
        <f t="shared" si="54"/>
        <v>18</v>
      </c>
      <c r="H460" t="str">
        <f t="shared" si="55"/>
        <v>Weekday</v>
      </c>
    </row>
    <row r="461" spans="1:8" x14ac:dyDescent="0.3">
      <c r="A461" s="2">
        <v>46060</v>
      </c>
      <c r="B461">
        <f t="shared" si="49"/>
        <v>2</v>
      </c>
      <c r="C461">
        <f t="shared" si="50"/>
        <v>2026</v>
      </c>
      <c r="D461">
        <f t="shared" si="51"/>
        <v>6</v>
      </c>
      <c r="E461" t="str">
        <f t="shared" si="52"/>
        <v>Saturday</v>
      </c>
      <c r="F461" s="2">
        <f t="shared" si="53"/>
        <v>46081</v>
      </c>
      <c r="G461">
        <f t="shared" si="54"/>
        <v>19</v>
      </c>
      <c r="H461" t="str">
        <f t="shared" si="55"/>
        <v>Weekend</v>
      </c>
    </row>
    <row r="462" spans="1:8" x14ac:dyDescent="0.3">
      <c r="A462" s="2">
        <v>46061</v>
      </c>
      <c r="B462">
        <f t="shared" si="49"/>
        <v>2</v>
      </c>
      <c r="C462">
        <f t="shared" si="50"/>
        <v>2026</v>
      </c>
      <c r="D462">
        <f t="shared" si="51"/>
        <v>7</v>
      </c>
      <c r="E462" t="str">
        <f t="shared" si="52"/>
        <v>Sunday</v>
      </c>
      <c r="F462" s="2">
        <f t="shared" si="53"/>
        <v>46081</v>
      </c>
      <c r="G462">
        <f t="shared" si="54"/>
        <v>20</v>
      </c>
      <c r="H462" t="str">
        <f t="shared" si="55"/>
        <v>Weekend</v>
      </c>
    </row>
    <row r="463" spans="1:8" x14ac:dyDescent="0.3">
      <c r="A463" s="2">
        <v>46062</v>
      </c>
      <c r="B463">
        <f t="shared" si="49"/>
        <v>2</v>
      </c>
      <c r="C463">
        <f t="shared" si="50"/>
        <v>2026</v>
      </c>
      <c r="D463">
        <f t="shared" si="51"/>
        <v>1</v>
      </c>
      <c r="E463" t="str">
        <f t="shared" si="52"/>
        <v>Monday</v>
      </c>
      <c r="F463" s="2">
        <f t="shared" si="53"/>
        <v>46081</v>
      </c>
      <c r="G463">
        <f t="shared" si="54"/>
        <v>21</v>
      </c>
      <c r="H463" t="str">
        <f t="shared" si="55"/>
        <v>Weekday</v>
      </c>
    </row>
    <row r="464" spans="1:8" x14ac:dyDescent="0.3">
      <c r="A464" s="2">
        <v>46063</v>
      </c>
      <c r="B464">
        <f t="shared" si="49"/>
        <v>2</v>
      </c>
      <c r="C464">
        <f t="shared" si="50"/>
        <v>2026</v>
      </c>
      <c r="D464">
        <f t="shared" si="51"/>
        <v>2</v>
      </c>
      <c r="E464" t="str">
        <f t="shared" si="52"/>
        <v>Tuesday</v>
      </c>
      <c r="F464" s="2">
        <f t="shared" si="53"/>
        <v>46081</v>
      </c>
      <c r="G464">
        <f t="shared" si="54"/>
        <v>22</v>
      </c>
      <c r="H464" t="str">
        <f t="shared" si="55"/>
        <v>Weekday</v>
      </c>
    </row>
    <row r="465" spans="1:8" x14ac:dyDescent="0.3">
      <c r="A465" s="2">
        <v>46064</v>
      </c>
      <c r="B465">
        <f t="shared" si="49"/>
        <v>2</v>
      </c>
      <c r="C465">
        <f t="shared" si="50"/>
        <v>2026</v>
      </c>
      <c r="D465">
        <f t="shared" si="51"/>
        <v>3</v>
      </c>
      <c r="E465" t="str">
        <f t="shared" si="52"/>
        <v>Wednesday</v>
      </c>
      <c r="F465" s="2">
        <f t="shared" si="53"/>
        <v>46081</v>
      </c>
      <c r="G465">
        <f t="shared" si="54"/>
        <v>23</v>
      </c>
      <c r="H465" t="str">
        <f t="shared" si="55"/>
        <v>Weekday</v>
      </c>
    </row>
    <row r="466" spans="1:8" x14ac:dyDescent="0.3">
      <c r="A466" s="2">
        <v>46065</v>
      </c>
      <c r="B466">
        <f t="shared" si="49"/>
        <v>2</v>
      </c>
      <c r="C466">
        <f t="shared" si="50"/>
        <v>2026</v>
      </c>
      <c r="D466">
        <f t="shared" si="51"/>
        <v>4</v>
      </c>
      <c r="E466" t="str">
        <f t="shared" si="52"/>
        <v>Thursday</v>
      </c>
      <c r="F466" s="2">
        <f t="shared" si="53"/>
        <v>46081</v>
      </c>
      <c r="G466">
        <f t="shared" si="54"/>
        <v>24</v>
      </c>
      <c r="H466" t="str">
        <f t="shared" si="55"/>
        <v>Weekday</v>
      </c>
    </row>
    <row r="467" spans="1:8" x14ac:dyDescent="0.3">
      <c r="A467" s="2">
        <v>46066</v>
      </c>
      <c r="B467">
        <f t="shared" si="49"/>
        <v>2</v>
      </c>
      <c r="C467">
        <f t="shared" si="50"/>
        <v>2026</v>
      </c>
      <c r="D467">
        <f t="shared" si="51"/>
        <v>5</v>
      </c>
      <c r="E467" t="str">
        <f t="shared" si="52"/>
        <v>Friday</v>
      </c>
      <c r="F467" s="2">
        <f t="shared" si="53"/>
        <v>46081</v>
      </c>
      <c r="G467">
        <f t="shared" si="54"/>
        <v>25</v>
      </c>
      <c r="H467" t="str">
        <f t="shared" si="55"/>
        <v>Weekday</v>
      </c>
    </row>
    <row r="468" spans="1:8" x14ac:dyDescent="0.3">
      <c r="A468" s="2">
        <v>46067</v>
      </c>
      <c r="B468">
        <f t="shared" si="49"/>
        <v>2</v>
      </c>
      <c r="C468">
        <f t="shared" si="50"/>
        <v>2026</v>
      </c>
      <c r="D468">
        <f t="shared" si="51"/>
        <v>6</v>
      </c>
      <c r="E468" t="str">
        <f t="shared" si="52"/>
        <v>Saturday</v>
      </c>
      <c r="F468" s="2">
        <f t="shared" si="53"/>
        <v>46081</v>
      </c>
      <c r="G468">
        <f t="shared" si="54"/>
        <v>26</v>
      </c>
      <c r="H468" t="str">
        <f t="shared" si="55"/>
        <v>Weekend</v>
      </c>
    </row>
    <row r="469" spans="1:8" x14ac:dyDescent="0.3">
      <c r="A469" s="2">
        <v>46068</v>
      </c>
      <c r="B469">
        <f t="shared" si="49"/>
        <v>2</v>
      </c>
      <c r="C469">
        <f t="shared" si="50"/>
        <v>2026</v>
      </c>
      <c r="D469">
        <f t="shared" si="51"/>
        <v>7</v>
      </c>
      <c r="E469" t="str">
        <f t="shared" si="52"/>
        <v>Sunday</v>
      </c>
      <c r="F469" s="2">
        <f t="shared" si="53"/>
        <v>46081</v>
      </c>
      <c r="G469">
        <f t="shared" si="54"/>
        <v>27</v>
      </c>
      <c r="H469" t="str">
        <f t="shared" si="55"/>
        <v>Weekend</v>
      </c>
    </row>
    <row r="470" spans="1:8" x14ac:dyDescent="0.3">
      <c r="A470" s="2">
        <v>46069</v>
      </c>
      <c r="B470">
        <f t="shared" si="49"/>
        <v>2</v>
      </c>
      <c r="C470">
        <f t="shared" si="50"/>
        <v>2026</v>
      </c>
      <c r="D470">
        <f t="shared" si="51"/>
        <v>1</v>
      </c>
      <c r="E470" t="str">
        <f t="shared" si="52"/>
        <v>Monday</v>
      </c>
      <c r="F470" s="2">
        <f t="shared" si="53"/>
        <v>46081</v>
      </c>
      <c r="G470">
        <f t="shared" si="54"/>
        <v>28</v>
      </c>
      <c r="H470" t="str">
        <f t="shared" si="55"/>
        <v>Weekday</v>
      </c>
    </row>
    <row r="471" spans="1:8" x14ac:dyDescent="0.3">
      <c r="A471" s="2">
        <v>46070</v>
      </c>
      <c r="B471">
        <f t="shared" si="49"/>
        <v>2</v>
      </c>
      <c r="C471">
        <f t="shared" si="50"/>
        <v>2026</v>
      </c>
      <c r="D471">
        <f t="shared" si="51"/>
        <v>2</v>
      </c>
      <c r="E471" t="str">
        <f t="shared" si="52"/>
        <v>Tuesday</v>
      </c>
      <c r="F471" s="2">
        <f t="shared" si="53"/>
        <v>46081</v>
      </c>
      <c r="G471">
        <f t="shared" si="54"/>
        <v>29</v>
      </c>
      <c r="H471" t="str">
        <f t="shared" si="55"/>
        <v>Weekday</v>
      </c>
    </row>
    <row r="472" spans="1:8" x14ac:dyDescent="0.3">
      <c r="A472" s="2">
        <v>46071</v>
      </c>
      <c r="B472">
        <f t="shared" si="49"/>
        <v>2</v>
      </c>
      <c r="C472">
        <f t="shared" si="50"/>
        <v>2026</v>
      </c>
      <c r="D472">
        <f t="shared" si="51"/>
        <v>3</v>
      </c>
      <c r="E472" t="str">
        <f t="shared" si="52"/>
        <v>Wednesday</v>
      </c>
      <c r="F472" s="2">
        <f t="shared" si="53"/>
        <v>46081</v>
      </c>
      <c r="G472">
        <f t="shared" si="54"/>
        <v>30</v>
      </c>
      <c r="H472" t="str">
        <f t="shared" si="55"/>
        <v>Weekday</v>
      </c>
    </row>
    <row r="473" spans="1:8" x14ac:dyDescent="0.3">
      <c r="A473" s="2">
        <v>46072</v>
      </c>
      <c r="B473">
        <f t="shared" si="49"/>
        <v>2</v>
      </c>
      <c r="C473">
        <f t="shared" si="50"/>
        <v>2026</v>
      </c>
      <c r="D473">
        <f t="shared" si="51"/>
        <v>4</v>
      </c>
      <c r="E473" t="str">
        <f t="shared" si="52"/>
        <v>Thursday</v>
      </c>
      <c r="F473" s="2">
        <f t="shared" si="53"/>
        <v>46081</v>
      </c>
      <c r="G473">
        <f t="shared" si="54"/>
        <v>31</v>
      </c>
      <c r="H473" t="str">
        <f t="shared" si="55"/>
        <v>Weekday</v>
      </c>
    </row>
    <row r="474" spans="1:8" x14ac:dyDescent="0.3">
      <c r="A474" s="2">
        <v>46073</v>
      </c>
      <c r="B474">
        <f t="shared" si="49"/>
        <v>2</v>
      </c>
      <c r="C474">
        <f t="shared" si="50"/>
        <v>2026</v>
      </c>
      <c r="D474">
        <f t="shared" si="51"/>
        <v>5</v>
      </c>
      <c r="E474" t="str">
        <f t="shared" si="52"/>
        <v>Friday</v>
      </c>
      <c r="F474" s="2">
        <f t="shared" si="53"/>
        <v>46081</v>
      </c>
      <c r="G474">
        <f t="shared" si="54"/>
        <v>32</v>
      </c>
      <c r="H474" t="str">
        <f t="shared" si="55"/>
        <v>Weekday</v>
      </c>
    </row>
    <row r="475" spans="1:8" x14ac:dyDescent="0.3">
      <c r="A475" s="2">
        <v>46074</v>
      </c>
      <c r="B475">
        <f t="shared" si="49"/>
        <v>2</v>
      </c>
      <c r="C475">
        <f t="shared" si="50"/>
        <v>2026</v>
      </c>
      <c r="D475">
        <f t="shared" si="51"/>
        <v>6</v>
      </c>
      <c r="E475" t="str">
        <f t="shared" si="52"/>
        <v>Saturday</v>
      </c>
      <c r="F475" s="2">
        <f t="shared" si="53"/>
        <v>46081</v>
      </c>
      <c r="G475">
        <f t="shared" si="54"/>
        <v>33</v>
      </c>
      <c r="H475" t="str">
        <f t="shared" si="55"/>
        <v>Weekend</v>
      </c>
    </row>
    <row r="476" spans="1:8" x14ac:dyDescent="0.3">
      <c r="A476" s="2">
        <v>46075</v>
      </c>
      <c r="B476">
        <f t="shared" si="49"/>
        <v>2</v>
      </c>
      <c r="C476">
        <f t="shared" si="50"/>
        <v>2026</v>
      </c>
      <c r="D476">
        <f t="shared" si="51"/>
        <v>7</v>
      </c>
      <c r="E476" t="str">
        <f t="shared" si="52"/>
        <v>Sunday</v>
      </c>
      <c r="F476" s="2">
        <f t="shared" si="53"/>
        <v>46081</v>
      </c>
      <c r="G476">
        <f t="shared" si="54"/>
        <v>34</v>
      </c>
      <c r="H476" t="str">
        <f t="shared" si="55"/>
        <v>Weekend</v>
      </c>
    </row>
    <row r="477" spans="1:8" x14ac:dyDescent="0.3">
      <c r="A477" s="2">
        <v>46076</v>
      </c>
      <c r="B477">
        <f t="shared" si="49"/>
        <v>2</v>
      </c>
      <c r="C477">
        <f t="shared" si="50"/>
        <v>2026</v>
      </c>
      <c r="D477">
        <f t="shared" si="51"/>
        <v>1</v>
      </c>
      <c r="E477" t="str">
        <f t="shared" si="52"/>
        <v>Monday</v>
      </c>
      <c r="F477" s="2">
        <f t="shared" si="53"/>
        <v>46081</v>
      </c>
      <c r="G477">
        <f t="shared" si="54"/>
        <v>35</v>
      </c>
      <c r="H477" t="str">
        <f t="shared" si="55"/>
        <v>Weekday</v>
      </c>
    </row>
    <row r="478" spans="1:8" x14ac:dyDescent="0.3">
      <c r="A478" s="2">
        <v>46077</v>
      </c>
      <c r="B478">
        <f t="shared" si="49"/>
        <v>2</v>
      </c>
      <c r="C478">
        <f t="shared" si="50"/>
        <v>2026</v>
      </c>
      <c r="D478">
        <f t="shared" si="51"/>
        <v>2</v>
      </c>
      <c r="E478" t="str">
        <f t="shared" si="52"/>
        <v>Tuesday</v>
      </c>
      <c r="F478" s="2">
        <f t="shared" si="53"/>
        <v>46081</v>
      </c>
      <c r="G478">
        <f t="shared" si="54"/>
        <v>36</v>
      </c>
      <c r="H478" t="str">
        <f t="shared" si="55"/>
        <v>Weekday</v>
      </c>
    </row>
    <row r="479" spans="1:8" x14ac:dyDescent="0.3">
      <c r="A479" s="2">
        <v>46078</v>
      </c>
      <c r="B479">
        <f t="shared" si="49"/>
        <v>2</v>
      </c>
      <c r="C479">
        <f t="shared" si="50"/>
        <v>2026</v>
      </c>
      <c r="D479">
        <f t="shared" si="51"/>
        <v>3</v>
      </c>
      <c r="E479" t="str">
        <f t="shared" si="52"/>
        <v>Wednesday</v>
      </c>
      <c r="F479" s="2">
        <f t="shared" si="53"/>
        <v>46081</v>
      </c>
      <c r="G479">
        <f t="shared" si="54"/>
        <v>37</v>
      </c>
      <c r="H479" t="str">
        <f t="shared" si="55"/>
        <v>Weekday</v>
      </c>
    </row>
    <row r="480" spans="1:8" x14ac:dyDescent="0.3">
      <c r="A480" s="2">
        <v>46079</v>
      </c>
      <c r="B480">
        <f t="shared" si="49"/>
        <v>2</v>
      </c>
      <c r="C480">
        <f t="shared" si="50"/>
        <v>2026</v>
      </c>
      <c r="D480">
        <f t="shared" si="51"/>
        <v>4</v>
      </c>
      <c r="E480" t="str">
        <f t="shared" si="52"/>
        <v>Thursday</v>
      </c>
      <c r="F480" s="2">
        <f t="shared" si="53"/>
        <v>46081</v>
      </c>
      <c r="G480">
        <f t="shared" si="54"/>
        <v>38</v>
      </c>
      <c r="H480" t="str">
        <f t="shared" si="55"/>
        <v>Weekday</v>
      </c>
    </row>
    <row r="481" spans="1:8" x14ac:dyDescent="0.3">
      <c r="A481" s="2">
        <v>46080</v>
      </c>
      <c r="B481">
        <f t="shared" si="49"/>
        <v>2</v>
      </c>
      <c r="C481">
        <f t="shared" si="50"/>
        <v>2026</v>
      </c>
      <c r="D481">
        <f t="shared" si="51"/>
        <v>5</v>
      </c>
      <c r="E481" t="str">
        <f t="shared" si="52"/>
        <v>Friday</v>
      </c>
      <c r="F481" s="2">
        <f t="shared" si="53"/>
        <v>46081</v>
      </c>
      <c r="G481">
        <f t="shared" si="54"/>
        <v>39</v>
      </c>
      <c r="H481" t="str">
        <f t="shared" si="55"/>
        <v>Weekday</v>
      </c>
    </row>
    <row r="482" spans="1:8" x14ac:dyDescent="0.3">
      <c r="A482" s="2">
        <v>46081</v>
      </c>
      <c r="B482">
        <f t="shared" si="49"/>
        <v>2</v>
      </c>
      <c r="C482">
        <f t="shared" si="50"/>
        <v>2026</v>
      </c>
      <c r="D482">
        <f t="shared" si="51"/>
        <v>6</v>
      </c>
      <c r="E482" t="str">
        <f t="shared" si="52"/>
        <v>Saturday</v>
      </c>
      <c r="F482" s="2">
        <f t="shared" si="53"/>
        <v>46081</v>
      </c>
      <c r="G482">
        <f t="shared" si="54"/>
        <v>40</v>
      </c>
      <c r="H482" t="str">
        <f t="shared" si="55"/>
        <v>Weekend</v>
      </c>
    </row>
    <row r="483" spans="1:8" x14ac:dyDescent="0.3">
      <c r="A483" s="2">
        <v>46082</v>
      </c>
      <c r="B483">
        <f t="shared" si="49"/>
        <v>3</v>
      </c>
      <c r="C483">
        <f t="shared" si="50"/>
        <v>2026</v>
      </c>
      <c r="D483">
        <f t="shared" si="51"/>
        <v>7</v>
      </c>
      <c r="E483" t="str">
        <f t="shared" si="52"/>
        <v>Sunday</v>
      </c>
      <c r="F483" s="2">
        <f t="shared" si="53"/>
        <v>46112</v>
      </c>
      <c r="G483">
        <f t="shared" si="54"/>
        <v>41</v>
      </c>
      <c r="H483" t="str">
        <f t="shared" si="55"/>
        <v>Weekend</v>
      </c>
    </row>
    <row r="484" spans="1:8" x14ac:dyDescent="0.3">
      <c r="A484" s="2">
        <v>46083</v>
      </c>
      <c r="B484">
        <f t="shared" si="49"/>
        <v>3</v>
      </c>
      <c r="C484">
        <f t="shared" si="50"/>
        <v>2026</v>
      </c>
      <c r="D484">
        <f t="shared" si="51"/>
        <v>1</v>
      </c>
      <c r="E484" t="str">
        <f t="shared" si="52"/>
        <v>Monday</v>
      </c>
      <c r="F484" s="2">
        <f t="shared" si="53"/>
        <v>46112</v>
      </c>
      <c r="G484">
        <f t="shared" si="54"/>
        <v>42</v>
      </c>
      <c r="H484" t="str">
        <f t="shared" si="55"/>
        <v>Weekday</v>
      </c>
    </row>
    <row r="485" spans="1:8" x14ac:dyDescent="0.3">
      <c r="A485" s="2">
        <v>46084</v>
      </c>
      <c r="B485">
        <f t="shared" si="49"/>
        <v>3</v>
      </c>
      <c r="C485">
        <f t="shared" si="50"/>
        <v>2026</v>
      </c>
      <c r="D485">
        <f t="shared" si="51"/>
        <v>2</v>
      </c>
      <c r="E485" t="str">
        <f t="shared" si="52"/>
        <v>Tuesday</v>
      </c>
      <c r="F485" s="2">
        <f t="shared" si="53"/>
        <v>46112</v>
      </c>
      <c r="G485">
        <f t="shared" si="54"/>
        <v>43</v>
      </c>
      <c r="H485" t="str">
        <f t="shared" si="55"/>
        <v>Weekday</v>
      </c>
    </row>
    <row r="486" spans="1:8" x14ac:dyDescent="0.3">
      <c r="A486" s="2">
        <v>46085</v>
      </c>
      <c r="B486">
        <f t="shared" si="49"/>
        <v>3</v>
      </c>
      <c r="C486">
        <f t="shared" si="50"/>
        <v>2026</v>
      </c>
      <c r="D486">
        <f t="shared" si="51"/>
        <v>3</v>
      </c>
      <c r="E486" t="str">
        <f t="shared" si="52"/>
        <v>Wednesday</v>
      </c>
      <c r="F486" s="2">
        <f t="shared" si="53"/>
        <v>46112</v>
      </c>
      <c r="G486">
        <f t="shared" si="54"/>
        <v>44</v>
      </c>
      <c r="H486" t="str">
        <f t="shared" si="55"/>
        <v>Weekday</v>
      </c>
    </row>
    <row r="487" spans="1:8" x14ac:dyDescent="0.3">
      <c r="A487" s="2">
        <v>46086</v>
      </c>
      <c r="B487">
        <f t="shared" si="49"/>
        <v>3</v>
      </c>
      <c r="C487">
        <f t="shared" si="50"/>
        <v>2026</v>
      </c>
      <c r="D487">
        <f t="shared" si="51"/>
        <v>4</v>
      </c>
      <c r="E487" t="str">
        <f t="shared" si="52"/>
        <v>Thursday</v>
      </c>
      <c r="F487" s="2">
        <f t="shared" si="53"/>
        <v>46112</v>
      </c>
      <c r="G487">
        <f t="shared" si="54"/>
        <v>45</v>
      </c>
      <c r="H487" t="str">
        <f t="shared" si="55"/>
        <v>Weekday</v>
      </c>
    </row>
    <row r="488" spans="1:8" x14ac:dyDescent="0.3">
      <c r="A488" s="2">
        <v>46087</v>
      </c>
      <c r="B488">
        <f t="shared" si="49"/>
        <v>3</v>
      </c>
      <c r="C488">
        <f t="shared" si="50"/>
        <v>2026</v>
      </c>
      <c r="D488">
        <f t="shared" si="51"/>
        <v>5</v>
      </c>
      <c r="E488" t="str">
        <f t="shared" si="52"/>
        <v>Friday</v>
      </c>
      <c r="F488" s="2">
        <f t="shared" si="53"/>
        <v>46112</v>
      </c>
      <c r="G488">
        <f t="shared" si="54"/>
        <v>46</v>
      </c>
      <c r="H488" t="str">
        <f t="shared" si="55"/>
        <v>Weekday</v>
      </c>
    </row>
    <row r="489" spans="1:8" x14ac:dyDescent="0.3">
      <c r="A489" s="2">
        <v>46088</v>
      </c>
      <c r="B489">
        <f t="shared" si="49"/>
        <v>3</v>
      </c>
      <c r="C489">
        <f t="shared" si="50"/>
        <v>2026</v>
      </c>
      <c r="D489">
        <f t="shared" si="51"/>
        <v>6</v>
      </c>
      <c r="E489" t="str">
        <f t="shared" si="52"/>
        <v>Saturday</v>
      </c>
      <c r="F489" s="2">
        <f t="shared" si="53"/>
        <v>46112</v>
      </c>
      <c r="G489">
        <f t="shared" si="54"/>
        <v>47</v>
      </c>
      <c r="H489" t="str">
        <f t="shared" si="55"/>
        <v>Weekend</v>
      </c>
    </row>
    <row r="490" spans="1:8" x14ac:dyDescent="0.3">
      <c r="A490" s="2">
        <v>46089</v>
      </c>
      <c r="B490">
        <f t="shared" si="49"/>
        <v>3</v>
      </c>
      <c r="C490">
        <f t="shared" si="50"/>
        <v>2026</v>
      </c>
      <c r="D490">
        <f t="shared" si="51"/>
        <v>7</v>
      </c>
      <c r="E490" t="str">
        <f t="shared" si="52"/>
        <v>Sunday</v>
      </c>
      <c r="F490" s="2">
        <f t="shared" si="53"/>
        <v>46112</v>
      </c>
      <c r="G490">
        <f t="shared" si="54"/>
        <v>48</v>
      </c>
      <c r="H490" t="str">
        <f t="shared" si="55"/>
        <v>Weekend</v>
      </c>
    </row>
    <row r="491" spans="1:8" x14ac:dyDescent="0.3">
      <c r="A491" s="2">
        <v>46090</v>
      </c>
      <c r="B491">
        <f t="shared" si="49"/>
        <v>3</v>
      </c>
      <c r="C491">
        <f t="shared" si="50"/>
        <v>2026</v>
      </c>
      <c r="D491">
        <f t="shared" si="51"/>
        <v>1</v>
      </c>
      <c r="E491" t="str">
        <f t="shared" si="52"/>
        <v>Monday</v>
      </c>
      <c r="F491" s="2">
        <f t="shared" si="53"/>
        <v>46112</v>
      </c>
      <c r="G491">
        <f t="shared" si="54"/>
        <v>49</v>
      </c>
      <c r="H491" t="str">
        <f t="shared" si="55"/>
        <v>Weekday</v>
      </c>
    </row>
    <row r="492" spans="1:8" x14ac:dyDescent="0.3">
      <c r="A492" s="2">
        <v>46091</v>
      </c>
      <c r="B492">
        <f t="shared" si="49"/>
        <v>3</v>
      </c>
      <c r="C492">
        <f t="shared" si="50"/>
        <v>2026</v>
      </c>
      <c r="D492">
        <f t="shared" si="51"/>
        <v>2</v>
      </c>
      <c r="E492" t="str">
        <f t="shared" si="52"/>
        <v>Tuesday</v>
      </c>
      <c r="F492" s="2">
        <f t="shared" si="53"/>
        <v>46112</v>
      </c>
      <c r="G492">
        <f t="shared" si="54"/>
        <v>50</v>
      </c>
      <c r="H492" t="str">
        <f t="shared" si="55"/>
        <v>Weekday</v>
      </c>
    </row>
    <row r="493" spans="1:8" x14ac:dyDescent="0.3">
      <c r="A493" s="2">
        <v>46092</v>
      </c>
      <c r="B493">
        <f t="shared" si="49"/>
        <v>3</v>
      </c>
      <c r="C493">
        <f t="shared" si="50"/>
        <v>2026</v>
      </c>
      <c r="D493">
        <f t="shared" si="51"/>
        <v>3</v>
      </c>
      <c r="E493" t="str">
        <f t="shared" si="52"/>
        <v>Wednesday</v>
      </c>
      <c r="F493" s="2">
        <f t="shared" si="53"/>
        <v>46112</v>
      </c>
      <c r="G493">
        <f t="shared" si="54"/>
        <v>51</v>
      </c>
      <c r="H493" t="str">
        <f t="shared" si="55"/>
        <v>Weekday</v>
      </c>
    </row>
    <row r="494" spans="1:8" x14ac:dyDescent="0.3">
      <c r="A494" s="2">
        <v>46093</v>
      </c>
      <c r="B494">
        <f t="shared" si="49"/>
        <v>3</v>
      </c>
      <c r="C494">
        <f t="shared" si="50"/>
        <v>2026</v>
      </c>
      <c r="D494">
        <f t="shared" si="51"/>
        <v>4</v>
      </c>
      <c r="E494" t="str">
        <f t="shared" si="52"/>
        <v>Thursday</v>
      </c>
      <c r="F494" s="2">
        <f t="shared" si="53"/>
        <v>46112</v>
      </c>
      <c r="G494">
        <f t="shared" si="54"/>
        <v>52</v>
      </c>
      <c r="H494" t="str">
        <f t="shared" si="55"/>
        <v>Weekday</v>
      </c>
    </row>
    <row r="495" spans="1:8" x14ac:dyDescent="0.3">
      <c r="A495" s="2">
        <v>46094</v>
      </c>
      <c r="B495">
        <f t="shared" si="49"/>
        <v>3</v>
      </c>
      <c r="C495">
        <f t="shared" si="50"/>
        <v>2026</v>
      </c>
      <c r="D495">
        <f t="shared" si="51"/>
        <v>5</v>
      </c>
      <c r="E495" t="str">
        <f t="shared" si="52"/>
        <v>Friday</v>
      </c>
      <c r="F495" s="2">
        <f t="shared" si="53"/>
        <v>46112</v>
      </c>
      <c r="G495">
        <f t="shared" si="54"/>
        <v>53</v>
      </c>
      <c r="H495" t="str">
        <f t="shared" si="55"/>
        <v>Weekday</v>
      </c>
    </row>
    <row r="496" spans="1:8" x14ac:dyDescent="0.3">
      <c r="A496" s="2">
        <v>46095</v>
      </c>
      <c r="B496">
        <f t="shared" si="49"/>
        <v>3</v>
      </c>
      <c r="C496">
        <f t="shared" si="50"/>
        <v>2026</v>
      </c>
      <c r="D496">
        <f t="shared" si="51"/>
        <v>6</v>
      </c>
      <c r="E496" t="str">
        <f t="shared" si="52"/>
        <v>Saturday</v>
      </c>
      <c r="F496" s="2">
        <f t="shared" si="53"/>
        <v>46112</v>
      </c>
      <c r="G496">
        <f t="shared" si="54"/>
        <v>54</v>
      </c>
      <c r="H496" t="str">
        <f t="shared" si="55"/>
        <v>Weekend</v>
      </c>
    </row>
    <row r="497" spans="1:8" x14ac:dyDescent="0.3">
      <c r="A497" s="2">
        <v>46096</v>
      </c>
      <c r="B497">
        <f t="shared" si="49"/>
        <v>3</v>
      </c>
      <c r="C497">
        <f t="shared" si="50"/>
        <v>2026</v>
      </c>
      <c r="D497">
        <f t="shared" si="51"/>
        <v>7</v>
      </c>
      <c r="E497" t="str">
        <f t="shared" si="52"/>
        <v>Sunday</v>
      </c>
      <c r="F497" s="2">
        <f t="shared" si="53"/>
        <v>46112</v>
      </c>
      <c r="G497">
        <f t="shared" si="54"/>
        <v>55</v>
      </c>
      <c r="H497" t="str">
        <f t="shared" si="55"/>
        <v>Weekend</v>
      </c>
    </row>
    <row r="498" spans="1:8" x14ac:dyDescent="0.3">
      <c r="A498" s="2">
        <v>46097</v>
      </c>
      <c r="B498">
        <f t="shared" si="49"/>
        <v>3</v>
      </c>
      <c r="C498">
        <f t="shared" si="50"/>
        <v>2026</v>
      </c>
      <c r="D498">
        <f t="shared" si="51"/>
        <v>1</v>
      </c>
      <c r="E498" t="str">
        <f t="shared" si="52"/>
        <v>Monday</v>
      </c>
      <c r="F498" s="2">
        <f t="shared" si="53"/>
        <v>46112</v>
      </c>
      <c r="G498">
        <f t="shared" si="54"/>
        <v>56</v>
      </c>
      <c r="H498" t="str">
        <f t="shared" si="55"/>
        <v>Weekday</v>
      </c>
    </row>
    <row r="499" spans="1:8" x14ac:dyDescent="0.3">
      <c r="A499" s="2">
        <v>46098</v>
      </c>
      <c r="B499">
        <f t="shared" si="49"/>
        <v>3</v>
      </c>
      <c r="C499">
        <f t="shared" si="50"/>
        <v>2026</v>
      </c>
      <c r="D499">
        <f t="shared" si="51"/>
        <v>2</v>
      </c>
      <c r="E499" t="str">
        <f t="shared" si="52"/>
        <v>Tuesday</v>
      </c>
      <c r="F499" s="2">
        <f t="shared" si="53"/>
        <v>46112</v>
      </c>
      <c r="G499">
        <f t="shared" si="54"/>
        <v>57</v>
      </c>
      <c r="H499" t="str">
        <f t="shared" si="55"/>
        <v>Weekday</v>
      </c>
    </row>
    <row r="500" spans="1:8" x14ac:dyDescent="0.3">
      <c r="A500" s="2">
        <v>46099</v>
      </c>
      <c r="B500">
        <f t="shared" si="49"/>
        <v>3</v>
      </c>
      <c r="C500">
        <f t="shared" si="50"/>
        <v>2026</v>
      </c>
      <c r="D500">
        <f t="shared" si="51"/>
        <v>3</v>
      </c>
      <c r="E500" t="str">
        <f t="shared" si="52"/>
        <v>Wednesday</v>
      </c>
      <c r="F500" s="2">
        <f t="shared" si="53"/>
        <v>46112</v>
      </c>
      <c r="G500">
        <f t="shared" si="54"/>
        <v>58</v>
      </c>
      <c r="H500" t="str">
        <f t="shared" si="55"/>
        <v>Weekday</v>
      </c>
    </row>
    <row r="501" spans="1:8" x14ac:dyDescent="0.3">
      <c r="A501" s="2">
        <v>46100</v>
      </c>
      <c r="B501">
        <f t="shared" si="49"/>
        <v>3</v>
      </c>
      <c r="C501">
        <f t="shared" si="50"/>
        <v>2026</v>
      </c>
      <c r="D501">
        <f t="shared" si="51"/>
        <v>4</v>
      </c>
      <c r="E501" t="str">
        <f t="shared" si="52"/>
        <v>Thursday</v>
      </c>
      <c r="F501" s="2">
        <f t="shared" si="53"/>
        <v>46112</v>
      </c>
      <c r="G501">
        <f t="shared" si="54"/>
        <v>59</v>
      </c>
      <c r="H501" t="str">
        <f t="shared" si="55"/>
        <v>Weekday</v>
      </c>
    </row>
    <row r="502" spans="1:8" x14ac:dyDescent="0.3">
      <c r="A502" s="2">
        <v>46101</v>
      </c>
      <c r="B502">
        <f t="shared" si="49"/>
        <v>3</v>
      </c>
      <c r="C502">
        <f t="shared" si="50"/>
        <v>2026</v>
      </c>
      <c r="D502">
        <f t="shared" si="51"/>
        <v>5</v>
      </c>
      <c r="E502" t="str">
        <f t="shared" si="52"/>
        <v>Friday</v>
      </c>
      <c r="F502" s="2">
        <f t="shared" si="53"/>
        <v>46112</v>
      </c>
      <c r="G502">
        <f t="shared" si="54"/>
        <v>60</v>
      </c>
      <c r="H502" t="str">
        <f t="shared" si="55"/>
        <v>Weekday</v>
      </c>
    </row>
    <row r="503" spans="1:8" x14ac:dyDescent="0.3">
      <c r="A503" s="2">
        <v>46102</v>
      </c>
      <c r="B503">
        <f t="shared" si="49"/>
        <v>3</v>
      </c>
      <c r="C503">
        <f t="shared" si="50"/>
        <v>2026</v>
      </c>
      <c r="D503">
        <f t="shared" si="51"/>
        <v>6</v>
      </c>
      <c r="E503" t="str">
        <f t="shared" si="52"/>
        <v>Saturday</v>
      </c>
      <c r="F503" s="2">
        <f t="shared" si="53"/>
        <v>46112</v>
      </c>
      <c r="G503">
        <f t="shared" si="54"/>
        <v>61</v>
      </c>
      <c r="H503" t="str">
        <f t="shared" si="55"/>
        <v>Weekend</v>
      </c>
    </row>
    <row r="504" spans="1:8" x14ac:dyDescent="0.3">
      <c r="A504" s="2">
        <v>46103</v>
      </c>
      <c r="B504">
        <f t="shared" si="49"/>
        <v>3</v>
      </c>
      <c r="C504">
        <f t="shared" si="50"/>
        <v>2026</v>
      </c>
      <c r="D504">
        <f t="shared" si="51"/>
        <v>7</v>
      </c>
      <c r="E504" t="str">
        <f t="shared" si="52"/>
        <v>Sunday</v>
      </c>
      <c r="F504" s="2">
        <f t="shared" si="53"/>
        <v>46112</v>
      </c>
      <c r="G504">
        <f t="shared" si="54"/>
        <v>62</v>
      </c>
      <c r="H504" t="str">
        <f t="shared" si="55"/>
        <v>Weekend</v>
      </c>
    </row>
    <row r="505" spans="1:8" x14ac:dyDescent="0.3">
      <c r="A505" s="2">
        <v>46104</v>
      </c>
      <c r="B505">
        <f t="shared" si="49"/>
        <v>3</v>
      </c>
      <c r="C505">
        <f t="shared" si="50"/>
        <v>2026</v>
      </c>
      <c r="D505">
        <f t="shared" si="51"/>
        <v>1</v>
      </c>
      <c r="E505" t="str">
        <f t="shared" si="52"/>
        <v>Monday</v>
      </c>
      <c r="F505" s="2">
        <f t="shared" si="53"/>
        <v>46112</v>
      </c>
      <c r="G505">
        <f t="shared" si="54"/>
        <v>63</v>
      </c>
      <c r="H505" t="str">
        <f t="shared" si="55"/>
        <v>Weekday</v>
      </c>
    </row>
    <row r="506" spans="1:8" x14ac:dyDescent="0.3">
      <c r="A506" s="2">
        <v>46105</v>
      </c>
      <c r="B506">
        <f t="shared" si="49"/>
        <v>3</v>
      </c>
      <c r="C506">
        <f t="shared" si="50"/>
        <v>2026</v>
      </c>
      <c r="D506">
        <f t="shared" si="51"/>
        <v>2</v>
      </c>
      <c r="E506" t="str">
        <f t="shared" si="52"/>
        <v>Tuesday</v>
      </c>
      <c r="F506" s="2">
        <f t="shared" si="53"/>
        <v>46112</v>
      </c>
      <c r="G506">
        <f t="shared" si="54"/>
        <v>64</v>
      </c>
      <c r="H506" t="str">
        <f t="shared" si="55"/>
        <v>Weekday</v>
      </c>
    </row>
    <row r="507" spans="1:8" x14ac:dyDescent="0.3">
      <c r="A507" s="2">
        <v>46106</v>
      </c>
      <c r="B507">
        <f t="shared" si="49"/>
        <v>3</v>
      </c>
      <c r="C507">
        <f t="shared" si="50"/>
        <v>2026</v>
      </c>
      <c r="D507">
        <f t="shared" si="51"/>
        <v>3</v>
      </c>
      <c r="E507" t="str">
        <f t="shared" si="52"/>
        <v>Wednesday</v>
      </c>
      <c r="F507" s="2">
        <f t="shared" si="53"/>
        <v>46112</v>
      </c>
      <c r="G507">
        <f t="shared" si="54"/>
        <v>65</v>
      </c>
      <c r="H507" t="str">
        <f t="shared" si="55"/>
        <v>Weekday</v>
      </c>
    </row>
    <row r="508" spans="1:8" x14ac:dyDescent="0.3">
      <c r="A508" s="2">
        <v>46107</v>
      </c>
      <c r="B508">
        <f t="shared" si="49"/>
        <v>3</v>
      </c>
      <c r="C508">
        <f t="shared" si="50"/>
        <v>2026</v>
      </c>
      <c r="D508">
        <f t="shared" si="51"/>
        <v>4</v>
      </c>
      <c r="E508" t="str">
        <f t="shared" si="52"/>
        <v>Thursday</v>
      </c>
      <c r="F508" s="2">
        <f t="shared" si="53"/>
        <v>46112</v>
      </c>
      <c r="G508">
        <f t="shared" si="54"/>
        <v>66</v>
      </c>
      <c r="H508" t="str">
        <f t="shared" si="55"/>
        <v>Weekday</v>
      </c>
    </row>
    <row r="509" spans="1:8" x14ac:dyDescent="0.3">
      <c r="A509" s="2">
        <v>46108</v>
      </c>
      <c r="B509">
        <f t="shared" si="49"/>
        <v>3</v>
      </c>
      <c r="C509">
        <f t="shared" si="50"/>
        <v>2026</v>
      </c>
      <c r="D509">
        <f t="shared" si="51"/>
        <v>5</v>
      </c>
      <c r="E509" t="str">
        <f t="shared" si="52"/>
        <v>Friday</v>
      </c>
      <c r="F509" s="2">
        <f t="shared" si="53"/>
        <v>46112</v>
      </c>
      <c r="G509">
        <f t="shared" si="54"/>
        <v>67</v>
      </c>
      <c r="H509" t="str">
        <f t="shared" si="55"/>
        <v>Weekday</v>
      </c>
    </row>
    <row r="510" spans="1:8" x14ac:dyDescent="0.3">
      <c r="A510" s="2">
        <v>46109</v>
      </c>
      <c r="B510">
        <f t="shared" si="49"/>
        <v>3</v>
      </c>
      <c r="C510">
        <f t="shared" si="50"/>
        <v>2026</v>
      </c>
      <c r="D510">
        <f t="shared" si="51"/>
        <v>6</v>
      </c>
      <c r="E510" t="str">
        <f t="shared" si="52"/>
        <v>Saturday</v>
      </c>
      <c r="F510" s="2">
        <f t="shared" si="53"/>
        <v>46112</v>
      </c>
      <c r="G510">
        <f t="shared" si="54"/>
        <v>68</v>
      </c>
      <c r="H510" t="str">
        <f t="shared" si="55"/>
        <v>Weekend</v>
      </c>
    </row>
    <row r="511" spans="1:8" x14ac:dyDescent="0.3">
      <c r="A511" s="2">
        <v>46110</v>
      </c>
      <c r="B511">
        <f t="shared" si="49"/>
        <v>3</v>
      </c>
      <c r="C511">
        <f t="shared" si="50"/>
        <v>2026</v>
      </c>
      <c r="D511">
        <f t="shared" si="51"/>
        <v>7</v>
      </c>
      <c r="E511" t="str">
        <f t="shared" si="52"/>
        <v>Sunday</v>
      </c>
      <c r="F511" s="2">
        <f t="shared" si="53"/>
        <v>46112</v>
      </c>
      <c r="G511">
        <f t="shared" si="54"/>
        <v>69</v>
      </c>
      <c r="H511" t="str">
        <f t="shared" si="55"/>
        <v>Weekend</v>
      </c>
    </row>
    <row r="512" spans="1:8" x14ac:dyDescent="0.3">
      <c r="A512" s="2">
        <v>46111</v>
      </c>
      <c r="B512">
        <f t="shared" si="49"/>
        <v>3</v>
      </c>
      <c r="C512">
        <f t="shared" si="50"/>
        <v>2026</v>
      </c>
      <c r="D512">
        <f t="shared" si="51"/>
        <v>1</v>
      </c>
      <c r="E512" t="str">
        <f t="shared" si="52"/>
        <v>Monday</v>
      </c>
      <c r="F512" s="2">
        <f t="shared" si="53"/>
        <v>46112</v>
      </c>
      <c r="G512">
        <f t="shared" si="54"/>
        <v>70</v>
      </c>
      <c r="H512" t="str">
        <f t="shared" si="55"/>
        <v>Weekday</v>
      </c>
    </row>
    <row r="513" spans="1:8" x14ac:dyDescent="0.3">
      <c r="A513" s="2">
        <v>46112</v>
      </c>
      <c r="B513">
        <f t="shared" si="49"/>
        <v>3</v>
      </c>
      <c r="C513">
        <f t="shared" si="50"/>
        <v>2026</v>
      </c>
      <c r="D513">
        <f t="shared" si="51"/>
        <v>2</v>
      </c>
      <c r="E513" t="str">
        <f t="shared" si="52"/>
        <v>Tuesday</v>
      </c>
      <c r="F513" s="2">
        <f t="shared" si="53"/>
        <v>46112</v>
      </c>
      <c r="G513">
        <f t="shared" si="54"/>
        <v>71</v>
      </c>
      <c r="H513" t="str">
        <f t="shared" si="55"/>
        <v>Weekday</v>
      </c>
    </row>
    <row r="514" spans="1:8" x14ac:dyDescent="0.3">
      <c r="A514" s="2">
        <v>46113</v>
      </c>
      <c r="B514">
        <f t="shared" si="49"/>
        <v>4</v>
      </c>
      <c r="C514">
        <f t="shared" si="50"/>
        <v>2026</v>
      </c>
      <c r="D514">
        <f t="shared" si="51"/>
        <v>3</v>
      </c>
      <c r="E514" t="str">
        <f t="shared" si="52"/>
        <v>Wednesday</v>
      </c>
      <c r="F514" s="2">
        <f t="shared" si="53"/>
        <v>46142</v>
      </c>
      <c r="G514">
        <f t="shared" si="54"/>
        <v>72</v>
      </c>
      <c r="H514" t="str">
        <f t="shared" si="55"/>
        <v>Weekday</v>
      </c>
    </row>
    <row r="515" spans="1:8" x14ac:dyDescent="0.3">
      <c r="A515" s="2">
        <v>46114</v>
      </c>
      <c r="B515">
        <f t="shared" ref="B515:B578" si="56">MONTH(A515)</f>
        <v>4</v>
      </c>
      <c r="C515">
        <f t="shared" ref="C515:C578" si="57">YEAR(A515)</f>
        <v>2026</v>
      </c>
      <c r="D515">
        <f t="shared" ref="D515:D578" si="58">WEEKDAY(A515, 2)</f>
        <v>4</v>
      </c>
      <c r="E515" t="str">
        <f t="shared" ref="E515:E578" si="59">TEXT(A515, "dddd")</f>
        <v>Thursday</v>
      </c>
      <c r="F515" s="2">
        <f t="shared" ref="F515:F578" si="60">EOMONTH(A515, 0)</f>
        <v>46142</v>
      </c>
      <c r="G515">
        <f t="shared" ref="G515:G578" si="61">DATEDIF($A$2, A515, "D")</f>
        <v>73</v>
      </c>
      <c r="H515" t="str">
        <f t="shared" ref="H515:H578" si="62">IF(WEEKDAY(A515,2)&gt;=6,"Weekend","Weekday")</f>
        <v>Weekday</v>
      </c>
    </row>
    <row r="516" spans="1:8" x14ac:dyDescent="0.3">
      <c r="A516" s="2">
        <v>46115</v>
      </c>
      <c r="B516">
        <f t="shared" si="56"/>
        <v>4</v>
      </c>
      <c r="C516">
        <f t="shared" si="57"/>
        <v>2026</v>
      </c>
      <c r="D516">
        <f t="shared" si="58"/>
        <v>5</v>
      </c>
      <c r="E516" t="str">
        <f t="shared" si="59"/>
        <v>Friday</v>
      </c>
      <c r="F516" s="2">
        <f t="shared" si="60"/>
        <v>46142</v>
      </c>
      <c r="G516">
        <f t="shared" si="61"/>
        <v>74</v>
      </c>
      <c r="H516" t="str">
        <f t="shared" si="62"/>
        <v>Weekday</v>
      </c>
    </row>
    <row r="517" spans="1:8" x14ac:dyDescent="0.3">
      <c r="A517" s="2">
        <v>46116</v>
      </c>
      <c r="B517">
        <f t="shared" si="56"/>
        <v>4</v>
      </c>
      <c r="C517">
        <f t="shared" si="57"/>
        <v>2026</v>
      </c>
      <c r="D517">
        <f t="shared" si="58"/>
        <v>6</v>
      </c>
      <c r="E517" t="str">
        <f t="shared" si="59"/>
        <v>Saturday</v>
      </c>
      <c r="F517" s="2">
        <f t="shared" si="60"/>
        <v>46142</v>
      </c>
      <c r="G517">
        <f t="shared" si="61"/>
        <v>75</v>
      </c>
      <c r="H517" t="str">
        <f t="shared" si="62"/>
        <v>Weekend</v>
      </c>
    </row>
    <row r="518" spans="1:8" x14ac:dyDescent="0.3">
      <c r="A518" s="2">
        <v>46117</v>
      </c>
      <c r="B518">
        <f t="shared" si="56"/>
        <v>4</v>
      </c>
      <c r="C518">
        <f t="shared" si="57"/>
        <v>2026</v>
      </c>
      <c r="D518">
        <f t="shared" si="58"/>
        <v>7</v>
      </c>
      <c r="E518" t="str">
        <f t="shared" si="59"/>
        <v>Sunday</v>
      </c>
      <c r="F518" s="2">
        <f t="shared" si="60"/>
        <v>46142</v>
      </c>
      <c r="G518">
        <f t="shared" si="61"/>
        <v>76</v>
      </c>
      <c r="H518" t="str">
        <f t="shared" si="62"/>
        <v>Weekend</v>
      </c>
    </row>
    <row r="519" spans="1:8" x14ac:dyDescent="0.3">
      <c r="A519" s="2">
        <v>46118</v>
      </c>
      <c r="B519">
        <f t="shared" si="56"/>
        <v>4</v>
      </c>
      <c r="C519">
        <f t="shared" si="57"/>
        <v>2026</v>
      </c>
      <c r="D519">
        <f t="shared" si="58"/>
        <v>1</v>
      </c>
      <c r="E519" t="str">
        <f t="shared" si="59"/>
        <v>Monday</v>
      </c>
      <c r="F519" s="2">
        <f t="shared" si="60"/>
        <v>46142</v>
      </c>
      <c r="G519">
        <f t="shared" si="61"/>
        <v>77</v>
      </c>
      <c r="H519" t="str">
        <f t="shared" si="62"/>
        <v>Weekday</v>
      </c>
    </row>
    <row r="520" spans="1:8" x14ac:dyDescent="0.3">
      <c r="A520" s="2">
        <v>46119</v>
      </c>
      <c r="B520">
        <f t="shared" si="56"/>
        <v>4</v>
      </c>
      <c r="C520">
        <f t="shared" si="57"/>
        <v>2026</v>
      </c>
      <c r="D520">
        <f t="shared" si="58"/>
        <v>2</v>
      </c>
      <c r="E520" t="str">
        <f t="shared" si="59"/>
        <v>Tuesday</v>
      </c>
      <c r="F520" s="2">
        <f t="shared" si="60"/>
        <v>46142</v>
      </c>
      <c r="G520">
        <f t="shared" si="61"/>
        <v>78</v>
      </c>
      <c r="H520" t="str">
        <f t="shared" si="62"/>
        <v>Weekday</v>
      </c>
    </row>
    <row r="521" spans="1:8" x14ac:dyDescent="0.3">
      <c r="A521" s="2">
        <v>46120</v>
      </c>
      <c r="B521">
        <f t="shared" si="56"/>
        <v>4</v>
      </c>
      <c r="C521">
        <f t="shared" si="57"/>
        <v>2026</v>
      </c>
      <c r="D521">
        <f t="shared" si="58"/>
        <v>3</v>
      </c>
      <c r="E521" t="str">
        <f t="shared" si="59"/>
        <v>Wednesday</v>
      </c>
      <c r="F521" s="2">
        <f t="shared" si="60"/>
        <v>46142</v>
      </c>
      <c r="G521">
        <f t="shared" si="61"/>
        <v>79</v>
      </c>
      <c r="H521" t="str">
        <f t="shared" si="62"/>
        <v>Weekday</v>
      </c>
    </row>
    <row r="522" spans="1:8" x14ac:dyDescent="0.3">
      <c r="A522" s="2">
        <v>46121</v>
      </c>
      <c r="B522">
        <f t="shared" si="56"/>
        <v>4</v>
      </c>
      <c r="C522">
        <f t="shared" si="57"/>
        <v>2026</v>
      </c>
      <c r="D522">
        <f t="shared" si="58"/>
        <v>4</v>
      </c>
      <c r="E522" t="str">
        <f t="shared" si="59"/>
        <v>Thursday</v>
      </c>
      <c r="F522" s="2">
        <f t="shared" si="60"/>
        <v>46142</v>
      </c>
      <c r="G522">
        <f t="shared" si="61"/>
        <v>80</v>
      </c>
      <c r="H522" t="str">
        <f t="shared" si="62"/>
        <v>Weekday</v>
      </c>
    </row>
    <row r="523" spans="1:8" x14ac:dyDescent="0.3">
      <c r="A523" s="2">
        <v>46122</v>
      </c>
      <c r="B523">
        <f t="shared" si="56"/>
        <v>4</v>
      </c>
      <c r="C523">
        <f t="shared" si="57"/>
        <v>2026</v>
      </c>
      <c r="D523">
        <f t="shared" si="58"/>
        <v>5</v>
      </c>
      <c r="E523" t="str">
        <f t="shared" si="59"/>
        <v>Friday</v>
      </c>
      <c r="F523" s="2">
        <f t="shared" si="60"/>
        <v>46142</v>
      </c>
      <c r="G523">
        <f t="shared" si="61"/>
        <v>81</v>
      </c>
      <c r="H523" t="str">
        <f t="shared" si="62"/>
        <v>Weekday</v>
      </c>
    </row>
    <row r="524" spans="1:8" x14ac:dyDescent="0.3">
      <c r="A524" s="2">
        <v>46123</v>
      </c>
      <c r="B524">
        <f t="shared" si="56"/>
        <v>4</v>
      </c>
      <c r="C524">
        <f t="shared" si="57"/>
        <v>2026</v>
      </c>
      <c r="D524">
        <f t="shared" si="58"/>
        <v>6</v>
      </c>
      <c r="E524" t="str">
        <f t="shared" si="59"/>
        <v>Saturday</v>
      </c>
      <c r="F524" s="2">
        <f t="shared" si="60"/>
        <v>46142</v>
      </c>
      <c r="G524">
        <f t="shared" si="61"/>
        <v>82</v>
      </c>
      <c r="H524" t="str">
        <f t="shared" si="62"/>
        <v>Weekend</v>
      </c>
    </row>
    <row r="525" spans="1:8" x14ac:dyDescent="0.3">
      <c r="A525" s="2">
        <v>46124</v>
      </c>
      <c r="B525">
        <f t="shared" si="56"/>
        <v>4</v>
      </c>
      <c r="C525">
        <f t="shared" si="57"/>
        <v>2026</v>
      </c>
      <c r="D525">
        <f t="shared" si="58"/>
        <v>7</v>
      </c>
      <c r="E525" t="str">
        <f t="shared" si="59"/>
        <v>Sunday</v>
      </c>
      <c r="F525" s="2">
        <f t="shared" si="60"/>
        <v>46142</v>
      </c>
      <c r="G525">
        <f t="shared" si="61"/>
        <v>83</v>
      </c>
      <c r="H525" t="str">
        <f t="shared" si="62"/>
        <v>Weekend</v>
      </c>
    </row>
    <row r="526" spans="1:8" x14ac:dyDescent="0.3">
      <c r="A526" s="2">
        <v>46125</v>
      </c>
      <c r="B526">
        <f t="shared" si="56"/>
        <v>4</v>
      </c>
      <c r="C526">
        <f t="shared" si="57"/>
        <v>2026</v>
      </c>
      <c r="D526">
        <f t="shared" si="58"/>
        <v>1</v>
      </c>
      <c r="E526" t="str">
        <f t="shared" si="59"/>
        <v>Monday</v>
      </c>
      <c r="F526" s="2">
        <f t="shared" si="60"/>
        <v>46142</v>
      </c>
      <c r="G526">
        <f t="shared" si="61"/>
        <v>84</v>
      </c>
      <c r="H526" t="str">
        <f t="shared" si="62"/>
        <v>Weekday</v>
      </c>
    </row>
    <row r="527" spans="1:8" x14ac:dyDescent="0.3">
      <c r="A527" s="2">
        <v>46126</v>
      </c>
      <c r="B527">
        <f t="shared" si="56"/>
        <v>4</v>
      </c>
      <c r="C527">
        <f t="shared" si="57"/>
        <v>2026</v>
      </c>
      <c r="D527">
        <f t="shared" si="58"/>
        <v>2</v>
      </c>
      <c r="E527" t="str">
        <f t="shared" si="59"/>
        <v>Tuesday</v>
      </c>
      <c r="F527" s="2">
        <f t="shared" si="60"/>
        <v>46142</v>
      </c>
      <c r="G527">
        <f t="shared" si="61"/>
        <v>85</v>
      </c>
      <c r="H527" t="str">
        <f t="shared" si="62"/>
        <v>Weekday</v>
      </c>
    </row>
    <row r="528" spans="1:8" x14ac:dyDescent="0.3">
      <c r="A528" s="2">
        <v>46127</v>
      </c>
      <c r="B528">
        <f t="shared" si="56"/>
        <v>4</v>
      </c>
      <c r="C528">
        <f t="shared" si="57"/>
        <v>2026</v>
      </c>
      <c r="D528">
        <f t="shared" si="58"/>
        <v>3</v>
      </c>
      <c r="E528" t="str">
        <f t="shared" si="59"/>
        <v>Wednesday</v>
      </c>
      <c r="F528" s="2">
        <f t="shared" si="60"/>
        <v>46142</v>
      </c>
      <c r="G528">
        <f t="shared" si="61"/>
        <v>86</v>
      </c>
      <c r="H528" t="str">
        <f t="shared" si="62"/>
        <v>Weekday</v>
      </c>
    </row>
    <row r="529" spans="1:8" x14ac:dyDescent="0.3">
      <c r="A529" s="2">
        <v>46128</v>
      </c>
      <c r="B529">
        <f t="shared" si="56"/>
        <v>4</v>
      </c>
      <c r="C529">
        <f t="shared" si="57"/>
        <v>2026</v>
      </c>
      <c r="D529">
        <f t="shared" si="58"/>
        <v>4</v>
      </c>
      <c r="E529" t="str">
        <f t="shared" si="59"/>
        <v>Thursday</v>
      </c>
      <c r="F529" s="2">
        <f t="shared" si="60"/>
        <v>46142</v>
      </c>
      <c r="G529">
        <f t="shared" si="61"/>
        <v>87</v>
      </c>
      <c r="H529" t="str">
        <f t="shared" si="62"/>
        <v>Weekday</v>
      </c>
    </row>
    <row r="530" spans="1:8" x14ac:dyDescent="0.3">
      <c r="A530" s="2">
        <v>46129</v>
      </c>
      <c r="B530">
        <f t="shared" si="56"/>
        <v>4</v>
      </c>
      <c r="C530">
        <f t="shared" si="57"/>
        <v>2026</v>
      </c>
      <c r="D530">
        <f t="shared" si="58"/>
        <v>5</v>
      </c>
      <c r="E530" t="str">
        <f t="shared" si="59"/>
        <v>Friday</v>
      </c>
      <c r="F530" s="2">
        <f t="shared" si="60"/>
        <v>46142</v>
      </c>
      <c r="G530">
        <f t="shared" si="61"/>
        <v>88</v>
      </c>
      <c r="H530" t="str">
        <f t="shared" si="62"/>
        <v>Weekday</v>
      </c>
    </row>
    <row r="531" spans="1:8" x14ac:dyDescent="0.3">
      <c r="A531" s="2">
        <v>46130</v>
      </c>
      <c r="B531">
        <f t="shared" si="56"/>
        <v>4</v>
      </c>
      <c r="C531">
        <f t="shared" si="57"/>
        <v>2026</v>
      </c>
      <c r="D531">
        <f t="shared" si="58"/>
        <v>6</v>
      </c>
      <c r="E531" t="str">
        <f t="shared" si="59"/>
        <v>Saturday</v>
      </c>
      <c r="F531" s="2">
        <f t="shared" si="60"/>
        <v>46142</v>
      </c>
      <c r="G531">
        <f t="shared" si="61"/>
        <v>89</v>
      </c>
      <c r="H531" t="str">
        <f t="shared" si="62"/>
        <v>Weekend</v>
      </c>
    </row>
    <row r="532" spans="1:8" x14ac:dyDescent="0.3">
      <c r="A532" s="2">
        <v>46131</v>
      </c>
      <c r="B532">
        <f t="shared" si="56"/>
        <v>4</v>
      </c>
      <c r="C532">
        <f t="shared" si="57"/>
        <v>2026</v>
      </c>
      <c r="D532">
        <f t="shared" si="58"/>
        <v>7</v>
      </c>
      <c r="E532" t="str">
        <f t="shared" si="59"/>
        <v>Sunday</v>
      </c>
      <c r="F532" s="2">
        <f t="shared" si="60"/>
        <v>46142</v>
      </c>
      <c r="G532">
        <f t="shared" si="61"/>
        <v>90</v>
      </c>
      <c r="H532" t="str">
        <f t="shared" si="62"/>
        <v>Weekend</v>
      </c>
    </row>
    <row r="533" spans="1:8" x14ac:dyDescent="0.3">
      <c r="A533" s="2">
        <v>46132</v>
      </c>
      <c r="B533">
        <f t="shared" si="56"/>
        <v>4</v>
      </c>
      <c r="C533">
        <f t="shared" si="57"/>
        <v>2026</v>
      </c>
      <c r="D533">
        <f t="shared" si="58"/>
        <v>1</v>
      </c>
      <c r="E533" t="str">
        <f t="shared" si="59"/>
        <v>Monday</v>
      </c>
      <c r="F533" s="2">
        <f t="shared" si="60"/>
        <v>46142</v>
      </c>
      <c r="G533">
        <f t="shared" si="61"/>
        <v>91</v>
      </c>
      <c r="H533" t="str">
        <f t="shared" si="62"/>
        <v>Weekday</v>
      </c>
    </row>
    <row r="534" spans="1:8" x14ac:dyDescent="0.3">
      <c r="A534" s="2">
        <v>46133</v>
      </c>
      <c r="B534">
        <f t="shared" si="56"/>
        <v>4</v>
      </c>
      <c r="C534">
        <f t="shared" si="57"/>
        <v>2026</v>
      </c>
      <c r="D534">
        <f t="shared" si="58"/>
        <v>2</v>
      </c>
      <c r="E534" t="str">
        <f t="shared" si="59"/>
        <v>Tuesday</v>
      </c>
      <c r="F534" s="2">
        <f t="shared" si="60"/>
        <v>46142</v>
      </c>
      <c r="G534">
        <f t="shared" si="61"/>
        <v>92</v>
      </c>
      <c r="H534" t="str">
        <f t="shared" si="62"/>
        <v>Weekday</v>
      </c>
    </row>
    <row r="535" spans="1:8" x14ac:dyDescent="0.3">
      <c r="A535" s="2">
        <v>46134</v>
      </c>
      <c r="B535">
        <f t="shared" si="56"/>
        <v>4</v>
      </c>
      <c r="C535">
        <f t="shared" si="57"/>
        <v>2026</v>
      </c>
      <c r="D535">
        <f t="shared" si="58"/>
        <v>3</v>
      </c>
      <c r="E535" t="str">
        <f t="shared" si="59"/>
        <v>Wednesday</v>
      </c>
      <c r="F535" s="2">
        <f t="shared" si="60"/>
        <v>46142</v>
      </c>
      <c r="G535">
        <f t="shared" si="61"/>
        <v>93</v>
      </c>
      <c r="H535" t="str">
        <f t="shared" si="62"/>
        <v>Weekday</v>
      </c>
    </row>
    <row r="536" spans="1:8" x14ac:dyDescent="0.3">
      <c r="A536" s="2">
        <v>46135</v>
      </c>
      <c r="B536">
        <f t="shared" si="56"/>
        <v>4</v>
      </c>
      <c r="C536">
        <f t="shared" si="57"/>
        <v>2026</v>
      </c>
      <c r="D536">
        <f t="shared" si="58"/>
        <v>4</v>
      </c>
      <c r="E536" t="str">
        <f t="shared" si="59"/>
        <v>Thursday</v>
      </c>
      <c r="F536" s="2">
        <f t="shared" si="60"/>
        <v>46142</v>
      </c>
      <c r="G536">
        <f t="shared" si="61"/>
        <v>94</v>
      </c>
      <c r="H536" t="str">
        <f t="shared" si="62"/>
        <v>Weekday</v>
      </c>
    </row>
    <row r="537" spans="1:8" x14ac:dyDescent="0.3">
      <c r="A537" s="2">
        <v>46136</v>
      </c>
      <c r="B537">
        <f t="shared" si="56"/>
        <v>4</v>
      </c>
      <c r="C537">
        <f t="shared" si="57"/>
        <v>2026</v>
      </c>
      <c r="D537">
        <f t="shared" si="58"/>
        <v>5</v>
      </c>
      <c r="E537" t="str">
        <f t="shared" si="59"/>
        <v>Friday</v>
      </c>
      <c r="F537" s="2">
        <f t="shared" si="60"/>
        <v>46142</v>
      </c>
      <c r="G537">
        <f t="shared" si="61"/>
        <v>95</v>
      </c>
      <c r="H537" t="str">
        <f t="shared" si="62"/>
        <v>Weekday</v>
      </c>
    </row>
    <row r="538" spans="1:8" x14ac:dyDescent="0.3">
      <c r="A538" s="2">
        <v>46137</v>
      </c>
      <c r="B538">
        <f t="shared" si="56"/>
        <v>4</v>
      </c>
      <c r="C538">
        <f t="shared" si="57"/>
        <v>2026</v>
      </c>
      <c r="D538">
        <f t="shared" si="58"/>
        <v>6</v>
      </c>
      <c r="E538" t="str">
        <f t="shared" si="59"/>
        <v>Saturday</v>
      </c>
      <c r="F538" s="2">
        <f t="shared" si="60"/>
        <v>46142</v>
      </c>
      <c r="G538">
        <f t="shared" si="61"/>
        <v>96</v>
      </c>
      <c r="H538" t="str">
        <f t="shared" si="62"/>
        <v>Weekend</v>
      </c>
    </row>
    <row r="539" spans="1:8" x14ac:dyDescent="0.3">
      <c r="A539" s="2">
        <v>46138</v>
      </c>
      <c r="B539">
        <f t="shared" si="56"/>
        <v>4</v>
      </c>
      <c r="C539">
        <f t="shared" si="57"/>
        <v>2026</v>
      </c>
      <c r="D539">
        <f t="shared" si="58"/>
        <v>7</v>
      </c>
      <c r="E539" t="str">
        <f t="shared" si="59"/>
        <v>Sunday</v>
      </c>
      <c r="F539" s="2">
        <f t="shared" si="60"/>
        <v>46142</v>
      </c>
      <c r="G539">
        <f t="shared" si="61"/>
        <v>97</v>
      </c>
      <c r="H539" t="str">
        <f t="shared" si="62"/>
        <v>Weekend</v>
      </c>
    </row>
    <row r="540" spans="1:8" x14ac:dyDescent="0.3">
      <c r="A540" s="2">
        <v>46139</v>
      </c>
      <c r="B540">
        <f t="shared" si="56"/>
        <v>4</v>
      </c>
      <c r="C540">
        <f t="shared" si="57"/>
        <v>2026</v>
      </c>
      <c r="D540">
        <f t="shared" si="58"/>
        <v>1</v>
      </c>
      <c r="E540" t="str">
        <f t="shared" si="59"/>
        <v>Monday</v>
      </c>
      <c r="F540" s="2">
        <f t="shared" si="60"/>
        <v>46142</v>
      </c>
      <c r="G540">
        <f t="shared" si="61"/>
        <v>98</v>
      </c>
      <c r="H540" t="str">
        <f t="shared" si="62"/>
        <v>Weekday</v>
      </c>
    </row>
    <row r="541" spans="1:8" x14ac:dyDescent="0.3">
      <c r="A541" s="2">
        <v>46140</v>
      </c>
      <c r="B541">
        <f t="shared" si="56"/>
        <v>4</v>
      </c>
      <c r="C541">
        <f t="shared" si="57"/>
        <v>2026</v>
      </c>
      <c r="D541">
        <f t="shared" si="58"/>
        <v>2</v>
      </c>
      <c r="E541" t="str">
        <f t="shared" si="59"/>
        <v>Tuesday</v>
      </c>
      <c r="F541" s="2">
        <f t="shared" si="60"/>
        <v>46142</v>
      </c>
      <c r="G541">
        <f t="shared" si="61"/>
        <v>99</v>
      </c>
      <c r="H541" t="str">
        <f t="shared" si="62"/>
        <v>Weekday</v>
      </c>
    </row>
    <row r="542" spans="1:8" x14ac:dyDescent="0.3">
      <c r="A542" s="2">
        <v>46141</v>
      </c>
      <c r="B542">
        <f t="shared" si="56"/>
        <v>4</v>
      </c>
      <c r="C542">
        <f t="shared" si="57"/>
        <v>2026</v>
      </c>
      <c r="D542">
        <f t="shared" si="58"/>
        <v>3</v>
      </c>
      <c r="E542" t="str">
        <f t="shared" si="59"/>
        <v>Wednesday</v>
      </c>
      <c r="F542" s="2">
        <f t="shared" si="60"/>
        <v>46142</v>
      </c>
      <c r="G542">
        <f t="shared" si="61"/>
        <v>100</v>
      </c>
      <c r="H542" t="str">
        <f t="shared" si="62"/>
        <v>Weekday</v>
      </c>
    </row>
    <row r="543" spans="1:8" x14ac:dyDescent="0.3">
      <c r="A543" s="2">
        <v>46142</v>
      </c>
      <c r="B543">
        <f t="shared" si="56"/>
        <v>4</v>
      </c>
      <c r="C543">
        <f t="shared" si="57"/>
        <v>2026</v>
      </c>
      <c r="D543">
        <f t="shared" si="58"/>
        <v>4</v>
      </c>
      <c r="E543" t="str">
        <f t="shared" si="59"/>
        <v>Thursday</v>
      </c>
      <c r="F543" s="2">
        <f t="shared" si="60"/>
        <v>46142</v>
      </c>
      <c r="G543">
        <f t="shared" si="61"/>
        <v>101</v>
      </c>
      <c r="H543" t="str">
        <f t="shared" si="62"/>
        <v>Weekday</v>
      </c>
    </row>
    <row r="544" spans="1:8" x14ac:dyDescent="0.3">
      <c r="A544" s="2">
        <v>46143</v>
      </c>
      <c r="B544">
        <f t="shared" si="56"/>
        <v>5</v>
      </c>
      <c r="C544">
        <f t="shared" si="57"/>
        <v>2026</v>
      </c>
      <c r="D544">
        <f t="shared" si="58"/>
        <v>5</v>
      </c>
      <c r="E544" t="str">
        <f t="shared" si="59"/>
        <v>Friday</v>
      </c>
      <c r="F544" s="2">
        <f t="shared" si="60"/>
        <v>46173</v>
      </c>
      <c r="G544">
        <f t="shared" si="61"/>
        <v>102</v>
      </c>
      <c r="H544" t="str">
        <f t="shared" si="62"/>
        <v>Weekday</v>
      </c>
    </row>
    <row r="545" spans="1:8" x14ac:dyDescent="0.3">
      <c r="A545" s="2">
        <v>46144</v>
      </c>
      <c r="B545">
        <f t="shared" si="56"/>
        <v>5</v>
      </c>
      <c r="C545">
        <f t="shared" si="57"/>
        <v>2026</v>
      </c>
      <c r="D545">
        <f t="shared" si="58"/>
        <v>6</v>
      </c>
      <c r="E545" t="str">
        <f t="shared" si="59"/>
        <v>Saturday</v>
      </c>
      <c r="F545" s="2">
        <f t="shared" si="60"/>
        <v>46173</v>
      </c>
      <c r="G545">
        <f t="shared" si="61"/>
        <v>103</v>
      </c>
      <c r="H545" t="str">
        <f t="shared" si="62"/>
        <v>Weekend</v>
      </c>
    </row>
    <row r="546" spans="1:8" x14ac:dyDescent="0.3">
      <c r="A546" s="2">
        <v>46145</v>
      </c>
      <c r="B546">
        <f t="shared" si="56"/>
        <v>5</v>
      </c>
      <c r="C546">
        <f t="shared" si="57"/>
        <v>2026</v>
      </c>
      <c r="D546">
        <f t="shared" si="58"/>
        <v>7</v>
      </c>
      <c r="E546" t="str">
        <f t="shared" si="59"/>
        <v>Sunday</v>
      </c>
      <c r="F546" s="2">
        <f t="shared" si="60"/>
        <v>46173</v>
      </c>
      <c r="G546">
        <f t="shared" si="61"/>
        <v>104</v>
      </c>
      <c r="H546" t="str">
        <f t="shared" si="62"/>
        <v>Weekend</v>
      </c>
    </row>
    <row r="547" spans="1:8" x14ac:dyDescent="0.3">
      <c r="A547" s="2">
        <v>46146</v>
      </c>
      <c r="B547">
        <f t="shared" si="56"/>
        <v>5</v>
      </c>
      <c r="C547">
        <f t="shared" si="57"/>
        <v>2026</v>
      </c>
      <c r="D547">
        <f t="shared" si="58"/>
        <v>1</v>
      </c>
      <c r="E547" t="str">
        <f t="shared" si="59"/>
        <v>Monday</v>
      </c>
      <c r="F547" s="2">
        <f t="shared" si="60"/>
        <v>46173</v>
      </c>
      <c r="G547">
        <f t="shared" si="61"/>
        <v>105</v>
      </c>
      <c r="H547" t="str">
        <f t="shared" si="62"/>
        <v>Weekday</v>
      </c>
    </row>
    <row r="548" spans="1:8" x14ac:dyDescent="0.3">
      <c r="A548" s="2">
        <v>46147</v>
      </c>
      <c r="B548">
        <f t="shared" si="56"/>
        <v>5</v>
      </c>
      <c r="C548">
        <f t="shared" si="57"/>
        <v>2026</v>
      </c>
      <c r="D548">
        <f t="shared" si="58"/>
        <v>2</v>
      </c>
      <c r="E548" t="str">
        <f t="shared" si="59"/>
        <v>Tuesday</v>
      </c>
      <c r="F548" s="2">
        <f t="shared" si="60"/>
        <v>46173</v>
      </c>
      <c r="G548">
        <f t="shared" si="61"/>
        <v>106</v>
      </c>
      <c r="H548" t="str">
        <f t="shared" si="62"/>
        <v>Weekday</v>
      </c>
    </row>
    <row r="549" spans="1:8" x14ac:dyDescent="0.3">
      <c r="A549" s="2">
        <v>46148</v>
      </c>
      <c r="B549">
        <f t="shared" si="56"/>
        <v>5</v>
      </c>
      <c r="C549">
        <f t="shared" si="57"/>
        <v>2026</v>
      </c>
      <c r="D549">
        <f t="shared" si="58"/>
        <v>3</v>
      </c>
      <c r="E549" t="str">
        <f t="shared" si="59"/>
        <v>Wednesday</v>
      </c>
      <c r="F549" s="2">
        <f t="shared" si="60"/>
        <v>46173</v>
      </c>
      <c r="G549">
        <f t="shared" si="61"/>
        <v>107</v>
      </c>
      <c r="H549" t="str">
        <f t="shared" si="62"/>
        <v>Weekday</v>
      </c>
    </row>
    <row r="550" spans="1:8" x14ac:dyDescent="0.3">
      <c r="A550" s="2">
        <v>46149</v>
      </c>
      <c r="B550">
        <f t="shared" si="56"/>
        <v>5</v>
      </c>
      <c r="C550">
        <f t="shared" si="57"/>
        <v>2026</v>
      </c>
      <c r="D550">
        <f t="shared" si="58"/>
        <v>4</v>
      </c>
      <c r="E550" t="str">
        <f t="shared" si="59"/>
        <v>Thursday</v>
      </c>
      <c r="F550" s="2">
        <f t="shared" si="60"/>
        <v>46173</v>
      </c>
      <c r="G550">
        <f t="shared" si="61"/>
        <v>108</v>
      </c>
      <c r="H550" t="str">
        <f t="shared" si="62"/>
        <v>Weekday</v>
      </c>
    </row>
    <row r="551" spans="1:8" x14ac:dyDescent="0.3">
      <c r="A551" s="2">
        <v>46150</v>
      </c>
      <c r="B551">
        <f t="shared" si="56"/>
        <v>5</v>
      </c>
      <c r="C551">
        <f t="shared" si="57"/>
        <v>2026</v>
      </c>
      <c r="D551">
        <f t="shared" si="58"/>
        <v>5</v>
      </c>
      <c r="E551" t="str">
        <f t="shared" si="59"/>
        <v>Friday</v>
      </c>
      <c r="F551" s="2">
        <f t="shared" si="60"/>
        <v>46173</v>
      </c>
      <c r="G551">
        <f t="shared" si="61"/>
        <v>109</v>
      </c>
      <c r="H551" t="str">
        <f t="shared" si="62"/>
        <v>Weekday</v>
      </c>
    </row>
    <row r="552" spans="1:8" x14ac:dyDescent="0.3">
      <c r="A552" s="2">
        <v>46041</v>
      </c>
      <c r="B552">
        <f t="shared" si="56"/>
        <v>1</v>
      </c>
      <c r="C552">
        <f t="shared" si="57"/>
        <v>2026</v>
      </c>
      <c r="D552">
        <f t="shared" si="58"/>
        <v>1</v>
      </c>
      <c r="E552" t="str">
        <f t="shared" si="59"/>
        <v>Monday</v>
      </c>
      <c r="F552" s="2">
        <f t="shared" si="60"/>
        <v>46053</v>
      </c>
      <c r="G552">
        <f t="shared" si="61"/>
        <v>0</v>
      </c>
      <c r="H552" t="str">
        <f t="shared" si="62"/>
        <v>Weekday</v>
      </c>
    </row>
    <row r="553" spans="1:8" x14ac:dyDescent="0.3">
      <c r="A553" s="2">
        <v>46042</v>
      </c>
      <c r="B553">
        <f t="shared" si="56"/>
        <v>1</v>
      </c>
      <c r="C553">
        <f t="shared" si="57"/>
        <v>2026</v>
      </c>
      <c r="D553">
        <f t="shared" si="58"/>
        <v>2</v>
      </c>
      <c r="E553" t="str">
        <f t="shared" si="59"/>
        <v>Tuesday</v>
      </c>
      <c r="F553" s="2">
        <f t="shared" si="60"/>
        <v>46053</v>
      </c>
      <c r="G553">
        <f t="shared" si="61"/>
        <v>1</v>
      </c>
      <c r="H553" t="str">
        <f t="shared" si="62"/>
        <v>Weekday</v>
      </c>
    </row>
    <row r="554" spans="1:8" x14ac:dyDescent="0.3">
      <c r="A554" s="2">
        <v>46043</v>
      </c>
      <c r="B554">
        <f t="shared" si="56"/>
        <v>1</v>
      </c>
      <c r="C554">
        <f t="shared" si="57"/>
        <v>2026</v>
      </c>
      <c r="D554">
        <f t="shared" si="58"/>
        <v>3</v>
      </c>
      <c r="E554" t="str">
        <f t="shared" si="59"/>
        <v>Wednesday</v>
      </c>
      <c r="F554" s="2">
        <f t="shared" si="60"/>
        <v>46053</v>
      </c>
      <c r="G554">
        <f t="shared" si="61"/>
        <v>2</v>
      </c>
      <c r="H554" t="str">
        <f t="shared" si="62"/>
        <v>Weekday</v>
      </c>
    </row>
    <row r="555" spans="1:8" x14ac:dyDescent="0.3">
      <c r="A555" s="2">
        <v>46044</v>
      </c>
      <c r="B555">
        <f t="shared" si="56"/>
        <v>1</v>
      </c>
      <c r="C555">
        <f t="shared" si="57"/>
        <v>2026</v>
      </c>
      <c r="D555">
        <f t="shared" si="58"/>
        <v>4</v>
      </c>
      <c r="E555" t="str">
        <f t="shared" si="59"/>
        <v>Thursday</v>
      </c>
      <c r="F555" s="2">
        <f t="shared" si="60"/>
        <v>46053</v>
      </c>
      <c r="G555">
        <f t="shared" si="61"/>
        <v>3</v>
      </c>
      <c r="H555" t="str">
        <f t="shared" si="62"/>
        <v>Weekday</v>
      </c>
    </row>
    <row r="556" spans="1:8" x14ac:dyDescent="0.3">
      <c r="A556" s="2">
        <v>46045</v>
      </c>
      <c r="B556">
        <f t="shared" si="56"/>
        <v>1</v>
      </c>
      <c r="C556">
        <f t="shared" si="57"/>
        <v>2026</v>
      </c>
      <c r="D556">
        <f t="shared" si="58"/>
        <v>5</v>
      </c>
      <c r="E556" t="str">
        <f t="shared" si="59"/>
        <v>Friday</v>
      </c>
      <c r="F556" s="2">
        <f t="shared" si="60"/>
        <v>46053</v>
      </c>
      <c r="G556">
        <f t="shared" si="61"/>
        <v>4</v>
      </c>
      <c r="H556" t="str">
        <f t="shared" si="62"/>
        <v>Weekday</v>
      </c>
    </row>
    <row r="557" spans="1:8" x14ac:dyDescent="0.3">
      <c r="A557" s="2">
        <v>46046</v>
      </c>
      <c r="B557">
        <f t="shared" si="56"/>
        <v>1</v>
      </c>
      <c r="C557">
        <f t="shared" si="57"/>
        <v>2026</v>
      </c>
      <c r="D557">
        <f t="shared" si="58"/>
        <v>6</v>
      </c>
      <c r="E557" t="str">
        <f t="shared" si="59"/>
        <v>Saturday</v>
      </c>
      <c r="F557" s="2">
        <f t="shared" si="60"/>
        <v>46053</v>
      </c>
      <c r="G557">
        <f t="shared" si="61"/>
        <v>5</v>
      </c>
      <c r="H557" t="str">
        <f t="shared" si="62"/>
        <v>Weekend</v>
      </c>
    </row>
    <row r="558" spans="1:8" x14ac:dyDescent="0.3">
      <c r="A558" s="2">
        <v>46047</v>
      </c>
      <c r="B558">
        <f t="shared" si="56"/>
        <v>1</v>
      </c>
      <c r="C558">
        <f t="shared" si="57"/>
        <v>2026</v>
      </c>
      <c r="D558">
        <f t="shared" si="58"/>
        <v>7</v>
      </c>
      <c r="E558" t="str">
        <f t="shared" si="59"/>
        <v>Sunday</v>
      </c>
      <c r="F558" s="2">
        <f t="shared" si="60"/>
        <v>46053</v>
      </c>
      <c r="G558">
        <f t="shared" si="61"/>
        <v>6</v>
      </c>
      <c r="H558" t="str">
        <f t="shared" si="62"/>
        <v>Weekend</v>
      </c>
    </row>
    <row r="559" spans="1:8" x14ac:dyDescent="0.3">
      <c r="A559" s="2">
        <v>46048</v>
      </c>
      <c r="B559">
        <f t="shared" si="56"/>
        <v>1</v>
      </c>
      <c r="C559">
        <f t="shared" si="57"/>
        <v>2026</v>
      </c>
      <c r="D559">
        <f t="shared" si="58"/>
        <v>1</v>
      </c>
      <c r="E559" t="str">
        <f t="shared" si="59"/>
        <v>Monday</v>
      </c>
      <c r="F559" s="2">
        <f t="shared" si="60"/>
        <v>46053</v>
      </c>
      <c r="G559">
        <f t="shared" si="61"/>
        <v>7</v>
      </c>
      <c r="H559" t="str">
        <f t="shared" si="62"/>
        <v>Weekday</v>
      </c>
    </row>
    <row r="560" spans="1:8" x14ac:dyDescent="0.3">
      <c r="A560" s="2">
        <v>46049</v>
      </c>
      <c r="B560">
        <f t="shared" si="56"/>
        <v>1</v>
      </c>
      <c r="C560">
        <f t="shared" si="57"/>
        <v>2026</v>
      </c>
      <c r="D560">
        <f t="shared" si="58"/>
        <v>2</v>
      </c>
      <c r="E560" t="str">
        <f t="shared" si="59"/>
        <v>Tuesday</v>
      </c>
      <c r="F560" s="2">
        <f t="shared" si="60"/>
        <v>46053</v>
      </c>
      <c r="G560">
        <f t="shared" si="61"/>
        <v>8</v>
      </c>
      <c r="H560" t="str">
        <f t="shared" si="62"/>
        <v>Weekday</v>
      </c>
    </row>
    <row r="561" spans="1:8" x14ac:dyDescent="0.3">
      <c r="A561" s="2">
        <v>46050</v>
      </c>
      <c r="B561">
        <f t="shared" si="56"/>
        <v>1</v>
      </c>
      <c r="C561">
        <f t="shared" si="57"/>
        <v>2026</v>
      </c>
      <c r="D561">
        <f t="shared" si="58"/>
        <v>3</v>
      </c>
      <c r="E561" t="str">
        <f t="shared" si="59"/>
        <v>Wednesday</v>
      </c>
      <c r="F561" s="2">
        <f t="shared" si="60"/>
        <v>46053</v>
      </c>
      <c r="G561">
        <f t="shared" si="61"/>
        <v>9</v>
      </c>
      <c r="H561" t="str">
        <f t="shared" si="62"/>
        <v>Weekday</v>
      </c>
    </row>
    <row r="562" spans="1:8" x14ac:dyDescent="0.3">
      <c r="A562" s="2">
        <v>46051</v>
      </c>
      <c r="B562">
        <f t="shared" si="56"/>
        <v>1</v>
      </c>
      <c r="C562">
        <f t="shared" si="57"/>
        <v>2026</v>
      </c>
      <c r="D562">
        <f t="shared" si="58"/>
        <v>4</v>
      </c>
      <c r="E562" t="str">
        <f t="shared" si="59"/>
        <v>Thursday</v>
      </c>
      <c r="F562" s="2">
        <f t="shared" si="60"/>
        <v>46053</v>
      </c>
      <c r="G562">
        <f t="shared" si="61"/>
        <v>10</v>
      </c>
      <c r="H562" t="str">
        <f t="shared" si="62"/>
        <v>Weekday</v>
      </c>
    </row>
    <row r="563" spans="1:8" x14ac:dyDescent="0.3">
      <c r="A563" s="2">
        <v>46052</v>
      </c>
      <c r="B563">
        <f t="shared" si="56"/>
        <v>1</v>
      </c>
      <c r="C563">
        <f t="shared" si="57"/>
        <v>2026</v>
      </c>
      <c r="D563">
        <f t="shared" si="58"/>
        <v>5</v>
      </c>
      <c r="E563" t="str">
        <f t="shared" si="59"/>
        <v>Friday</v>
      </c>
      <c r="F563" s="2">
        <f t="shared" si="60"/>
        <v>46053</v>
      </c>
      <c r="G563">
        <f t="shared" si="61"/>
        <v>11</v>
      </c>
      <c r="H563" t="str">
        <f t="shared" si="62"/>
        <v>Weekday</v>
      </c>
    </row>
    <row r="564" spans="1:8" x14ac:dyDescent="0.3">
      <c r="A564" s="2">
        <v>46053</v>
      </c>
      <c r="B564">
        <f t="shared" si="56"/>
        <v>1</v>
      </c>
      <c r="C564">
        <f t="shared" si="57"/>
        <v>2026</v>
      </c>
      <c r="D564">
        <f t="shared" si="58"/>
        <v>6</v>
      </c>
      <c r="E564" t="str">
        <f t="shared" si="59"/>
        <v>Saturday</v>
      </c>
      <c r="F564" s="2">
        <f t="shared" si="60"/>
        <v>46053</v>
      </c>
      <c r="G564">
        <f t="shared" si="61"/>
        <v>12</v>
      </c>
      <c r="H564" t="str">
        <f t="shared" si="62"/>
        <v>Weekend</v>
      </c>
    </row>
    <row r="565" spans="1:8" x14ac:dyDescent="0.3">
      <c r="A565" s="2">
        <v>46054</v>
      </c>
      <c r="B565">
        <f t="shared" si="56"/>
        <v>2</v>
      </c>
      <c r="C565">
        <f t="shared" si="57"/>
        <v>2026</v>
      </c>
      <c r="D565">
        <f t="shared" si="58"/>
        <v>7</v>
      </c>
      <c r="E565" t="str">
        <f t="shared" si="59"/>
        <v>Sunday</v>
      </c>
      <c r="F565" s="2">
        <f t="shared" si="60"/>
        <v>46081</v>
      </c>
      <c r="G565">
        <f t="shared" si="61"/>
        <v>13</v>
      </c>
      <c r="H565" t="str">
        <f t="shared" si="62"/>
        <v>Weekend</v>
      </c>
    </row>
    <row r="566" spans="1:8" x14ac:dyDescent="0.3">
      <c r="A566" s="2">
        <v>46055</v>
      </c>
      <c r="B566">
        <f t="shared" si="56"/>
        <v>2</v>
      </c>
      <c r="C566">
        <f t="shared" si="57"/>
        <v>2026</v>
      </c>
      <c r="D566">
        <f t="shared" si="58"/>
        <v>1</v>
      </c>
      <c r="E566" t="str">
        <f t="shared" si="59"/>
        <v>Monday</v>
      </c>
      <c r="F566" s="2">
        <f t="shared" si="60"/>
        <v>46081</v>
      </c>
      <c r="G566">
        <f t="shared" si="61"/>
        <v>14</v>
      </c>
      <c r="H566" t="str">
        <f t="shared" si="62"/>
        <v>Weekday</v>
      </c>
    </row>
    <row r="567" spans="1:8" x14ac:dyDescent="0.3">
      <c r="A567" s="2">
        <v>46056</v>
      </c>
      <c r="B567">
        <f t="shared" si="56"/>
        <v>2</v>
      </c>
      <c r="C567">
        <f t="shared" si="57"/>
        <v>2026</v>
      </c>
      <c r="D567">
        <f t="shared" si="58"/>
        <v>2</v>
      </c>
      <c r="E567" t="str">
        <f t="shared" si="59"/>
        <v>Tuesday</v>
      </c>
      <c r="F567" s="2">
        <f t="shared" si="60"/>
        <v>46081</v>
      </c>
      <c r="G567">
        <f t="shared" si="61"/>
        <v>15</v>
      </c>
      <c r="H567" t="str">
        <f t="shared" si="62"/>
        <v>Weekday</v>
      </c>
    </row>
    <row r="568" spans="1:8" x14ac:dyDescent="0.3">
      <c r="A568" s="2">
        <v>46057</v>
      </c>
      <c r="B568">
        <f t="shared" si="56"/>
        <v>2</v>
      </c>
      <c r="C568">
        <f t="shared" si="57"/>
        <v>2026</v>
      </c>
      <c r="D568">
        <f t="shared" si="58"/>
        <v>3</v>
      </c>
      <c r="E568" t="str">
        <f t="shared" si="59"/>
        <v>Wednesday</v>
      </c>
      <c r="F568" s="2">
        <f t="shared" si="60"/>
        <v>46081</v>
      </c>
      <c r="G568">
        <f t="shared" si="61"/>
        <v>16</v>
      </c>
      <c r="H568" t="str">
        <f t="shared" si="62"/>
        <v>Weekday</v>
      </c>
    </row>
    <row r="569" spans="1:8" x14ac:dyDescent="0.3">
      <c r="A569" s="2">
        <v>46058</v>
      </c>
      <c r="B569">
        <f t="shared" si="56"/>
        <v>2</v>
      </c>
      <c r="C569">
        <f t="shared" si="57"/>
        <v>2026</v>
      </c>
      <c r="D569">
        <f t="shared" si="58"/>
        <v>4</v>
      </c>
      <c r="E569" t="str">
        <f t="shared" si="59"/>
        <v>Thursday</v>
      </c>
      <c r="F569" s="2">
        <f t="shared" si="60"/>
        <v>46081</v>
      </c>
      <c r="G569">
        <f t="shared" si="61"/>
        <v>17</v>
      </c>
      <c r="H569" t="str">
        <f t="shared" si="62"/>
        <v>Weekday</v>
      </c>
    </row>
    <row r="570" spans="1:8" x14ac:dyDescent="0.3">
      <c r="A570" s="2">
        <v>46059</v>
      </c>
      <c r="B570">
        <f t="shared" si="56"/>
        <v>2</v>
      </c>
      <c r="C570">
        <f t="shared" si="57"/>
        <v>2026</v>
      </c>
      <c r="D570">
        <f t="shared" si="58"/>
        <v>5</v>
      </c>
      <c r="E570" t="str">
        <f t="shared" si="59"/>
        <v>Friday</v>
      </c>
      <c r="F570" s="2">
        <f t="shared" si="60"/>
        <v>46081</v>
      </c>
      <c r="G570">
        <f t="shared" si="61"/>
        <v>18</v>
      </c>
      <c r="H570" t="str">
        <f t="shared" si="62"/>
        <v>Weekday</v>
      </c>
    </row>
    <row r="571" spans="1:8" x14ac:dyDescent="0.3">
      <c r="A571" s="2">
        <v>46060</v>
      </c>
      <c r="B571">
        <f t="shared" si="56"/>
        <v>2</v>
      </c>
      <c r="C571">
        <f t="shared" si="57"/>
        <v>2026</v>
      </c>
      <c r="D571">
        <f t="shared" si="58"/>
        <v>6</v>
      </c>
      <c r="E571" t="str">
        <f t="shared" si="59"/>
        <v>Saturday</v>
      </c>
      <c r="F571" s="2">
        <f t="shared" si="60"/>
        <v>46081</v>
      </c>
      <c r="G571">
        <f t="shared" si="61"/>
        <v>19</v>
      </c>
      <c r="H571" t="str">
        <f t="shared" si="62"/>
        <v>Weekend</v>
      </c>
    </row>
    <row r="572" spans="1:8" x14ac:dyDescent="0.3">
      <c r="A572" s="2">
        <v>46061</v>
      </c>
      <c r="B572">
        <f t="shared" si="56"/>
        <v>2</v>
      </c>
      <c r="C572">
        <f t="shared" si="57"/>
        <v>2026</v>
      </c>
      <c r="D572">
        <f t="shared" si="58"/>
        <v>7</v>
      </c>
      <c r="E572" t="str">
        <f t="shared" si="59"/>
        <v>Sunday</v>
      </c>
      <c r="F572" s="2">
        <f t="shared" si="60"/>
        <v>46081</v>
      </c>
      <c r="G572">
        <f t="shared" si="61"/>
        <v>20</v>
      </c>
      <c r="H572" t="str">
        <f t="shared" si="62"/>
        <v>Weekend</v>
      </c>
    </row>
    <row r="573" spans="1:8" x14ac:dyDescent="0.3">
      <c r="A573" s="2">
        <v>46062</v>
      </c>
      <c r="B573">
        <f t="shared" si="56"/>
        <v>2</v>
      </c>
      <c r="C573">
        <f t="shared" si="57"/>
        <v>2026</v>
      </c>
      <c r="D573">
        <f t="shared" si="58"/>
        <v>1</v>
      </c>
      <c r="E573" t="str">
        <f t="shared" si="59"/>
        <v>Monday</v>
      </c>
      <c r="F573" s="2">
        <f t="shared" si="60"/>
        <v>46081</v>
      </c>
      <c r="G573">
        <f t="shared" si="61"/>
        <v>21</v>
      </c>
      <c r="H573" t="str">
        <f t="shared" si="62"/>
        <v>Weekday</v>
      </c>
    </row>
    <row r="574" spans="1:8" x14ac:dyDescent="0.3">
      <c r="A574" s="2">
        <v>46063</v>
      </c>
      <c r="B574">
        <f t="shared" si="56"/>
        <v>2</v>
      </c>
      <c r="C574">
        <f t="shared" si="57"/>
        <v>2026</v>
      </c>
      <c r="D574">
        <f t="shared" si="58"/>
        <v>2</v>
      </c>
      <c r="E574" t="str">
        <f t="shared" si="59"/>
        <v>Tuesday</v>
      </c>
      <c r="F574" s="2">
        <f t="shared" si="60"/>
        <v>46081</v>
      </c>
      <c r="G574">
        <f t="shared" si="61"/>
        <v>22</v>
      </c>
      <c r="H574" t="str">
        <f t="shared" si="62"/>
        <v>Weekday</v>
      </c>
    </row>
    <row r="575" spans="1:8" x14ac:dyDescent="0.3">
      <c r="A575" s="2">
        <v>46064</v>
      </c>
      <c r="B575">
        <f t="shared" si="56"/>
        <v>2</v>
      </c>
      <c r="C575">
        <f t="shared" si="57"/>
        <v>2026</v>
      </c>
      <c r="D575">
        <f t="shared" si="58"/>
        <v>3</v>
      </c>
      <c r="E575" t="str">
        <f t="shared" si="59"/>
        <v>Wednesday</v>
      </c>
      <c r="F575" s="2">
        <f t="shared" si="60"/>
        <v>46081</v>
      </c>
      <c r="G575">
        <f t="shared" si="61"/>
        <v>23</v>
      </c>
      <c r="H575" t="str">
        <f t="shared" si="62"/>
        <v>Weekday</v>
      </c>
    </row>
    <row r="576" spans="1:8" x14ac:dyDescent="0.3">
      <c r="A576" s="2">
        <v>46065</v>
      </c>
      <c r="B576">
        <f t="shared" si="56"/>
        <v>2</v>
      </c>
      <c r="C576">
        <f t="shared" si="57"/>
        <v>2026</v>
      </c>
      <c r="D576">
        <f t="shared" si="58"/>
        <v>4</v>
      </c>
      <c r="E576" t="str">
        <f t="shared" si="59"/>
        <v>Thursday</v>
      </c>
      <c r="F576" s="2">
        <f t="shared" si="60"/>
        <v>46081</v>
      </c>
      <c r="G576">
        <f t="shared" si="61"/>
        <v>24</v>
      </c>
      <c r="H576" t="str">
        <f t="shared" si="62"/>
        <v>Weekday</v>
      </c>
    </row>
    <row r="577" spans="1:8" x14ac:dyDescent="0.3">
      <c r="A577" s="2">
        <v>46066</v>
      </c>
      <c r="B577">
        <f t="shared" si="56"/>
        <v>2</v>
      </c>
      <c r="C577">
        <f t="shared" si="57"/>
        <v>2026</v>
      </c>
      <c r="D577">
        <f t="shared" si="58"/>
        <v>5</v>
      </c>
      <c r="E577" t="str">
        <f t="shared" si="59"/>
        <v>Friday</v>
      </c>
      <c r="F577" s="2">
        <f t="shared" si="60"/>
        <v>46081</v>
      </c>
      <c r="G577">
        <f t="shared" si="61"/>
        <v>25</v>
      </c>
      <c r="H577" t="str">
        <f t="shared" si="62"/>
        <v>Weekday</v>
      </c>
    </row>
    <row r="578" spans="1:8" x14ac:dyDescent="0.3">
      <c r="A578" s="2">
        <v>46067</v>
      </c>
      <c r="B578">
        <f t="shared" si="56"/>
        <v>2</v>
      </c>
      <c r="C578">
        <f t="shared" si="57"/>
        <v>2026</v>
      </c>
      <c r="D578">
        <f t="shared" si="58"/>
        <v>6</v>
      </c>
      <c r="E578" t="str">
        <f t="shared" si="59"/>
        <v>Saturday</v>
      </c>
      <c r="F578" s="2">
        <f t="shared" si="60"/>
        <v>46081</v>
      </c>
      <c r="G578">
        <f t="shared" si="61"/>
        <v>26</v>
      </c>
      <c r="H578" t="str">
        <f t="shared" si="62"/>
        <v>Weekend</v>
      </c>
    </row>
    <row r="579" spans="1:8" x14ac:dyDescent="0.3">
      <c r="A579" s="2">
        <v>46068</v>
      </c>
      <c r="B579">
        <f t="shared" ref="B579:B642" si="63">MONTH(A579)</f>
        <v>2</v>
      </c>
      <c r="C579">
        <f t="shared" ref="C579:C642" si="64">YEAR(A579)</f>
        <v>2026</v>
      </c>
      <c r="D579">
        <f t="shared" ref="D579:D642" si="65">WEEKDAY(A579, 2)</f>
        <v>7</v>
      </c>
      <c r="E579" t="str">
        <f t="shared" ref="E579:E642" si="66">TEXT(A579, "dddd")</f>
        <v>Sunday</v>
      </c>
      <c r="F579" s="2">
        <f t="shared" ref="F579:F642" si="67">EOMONTH(A579, 0)</f>
        <v>46081</v>
      </c>
      <c r="G579">
        <f t="shared" ref="G579:G642" si="68">DATEDIF($A$2, A579, "D")</f>
        <v>27</v>
      </c>
      <c r="H579" t="str">
        <f t="shared" ref="H579:H642" si="69">IF(WEEKDAY(A579,2)&gt;=6,"Weekend","Weekday")</f>
        <v>Weekend</v>
      </c>
    </row>
    <row r="580" spans="1:8" x14ac:dyDescent="0.3">
      <c r="A580" s="2">
        <v>46069</v>
      </c>
      <c r="B580">
        <f t="shared" si="63"/>
        <v>2</v>
      </c>
      <c r="C580">
        <f t="shared" si="64"/>
        <v>2026</v>
      </c>
      <c r="D580">
        <f t="shared" si="65"/>
        <v>1</v>
      </c>
      <c r="E580" t="str">
        <f t="shared" si="66"/>
        <v>Monday</v>
      </c>
      <c r="F580" s="2">
        <f t="shared" si="67"/>
        <v>46081</v>
      </c>
      <c r="G580">
        <f t="shared" si="68"/>
        <v>28</v>
      </c>
      <c r="H580" t="str">
        <f t="shared" si="69"/>
        <v>Weekday</v>
      </c>
    </row>
    <row r="581" spans="1:8" x14ac:dyDescent="0.3">
      <c r="A581" s="2">
        <v>46070</v>
      </c>
      <c r="B581">
        <f t="shared" si="63"/>
        <v>2</v>
      </c>
      <c r="C581">
        <f t="shared" si="64"/>
        <v>2026</v>
      </c>
      <c r="D581">
        <f t="shared" si="65"/>
        <v>2</v>
      </c>
      <c r="E581" t="str">
        <f t="shared" si="66"/>
        <v>Tuesday</v>
      </c>
      <c r="F581" s="2">
        <f t="shared" si="67"/>
        <v>46081</v>
      </c>
      <c r="G581">
        <f t="shared" si="68"/>
        <v>29</v>
      </c>
      <c r="H581" t="str">
        <f t="shared" si="69"/>
        <v>Weekday</v>
      </c>
    </row>
    <row r="582" spans="1:8" x14ac:dyDescent="0.3">
      <c r="A582" s="2">
        <v>46071</v>
      </c>
      <c r="B582">
        <f t="shared" si="63"/>
        <v>2</v>
      </c>
      <c r="C582">
        <f t="shared" si="64"/>
        <v>2026</v>
      </c>
      <c r="D582">
        <f t="shared" si="65"/>
        <v>3</v>
      </c>
      <c r="E582" t="str">
        <f t="shared" si="66"/>
        <v>Wednesday</v>
      </c>
      <c r="F582" s="2">
        <f t="shared" si="67"/>
        <v>46081</v>
      </c>
      <c r="G582">
        <f t="shared" si="68"/>
        <v>30</v>
      </c>
      <c r="H582" t="str">
        <f t="shared" si="69"/>
        <v>Weekday</v>
      </c>
    </row>
    <row r="583" spans="1:8" x14ac:dyDescent="0.3">
      <c r="A583" s="2">
        <v>46072</v>
      </c>
      <c r="B583">
        <f t="shared" si="63"/>
        <v>2</v>
      </c>
      <c r="C583">
        <f t="shared" si="64"/>
        <v>2026</v>
      </c>
      <c r="D583">
        <f t="shared" si="65"/>
        <v>4</v>
      </c>
      <c r="E583" t="str">
        <f t="shared" si="66"/>
        <v>Thursday</v>
      </c>
      <c r="F583" s="2">
        <f t="shared" si="67"/>
        <v>46081</v>
      </c>
      <c r="G583">
        <f t="shared" si="68"/>
        <v>31</v>
      </c>
      <c r="H583" t="str">
        <f t="shared" si="69"/>
        <v>Weekday</v>
      </c>
    </row>
    <row r="584" spans="1:8" x14ac:dyDescent="0.3">
      <c r="A584" s="2">
        <v>46073</v>
      </c>
      <c r="B584">
        <f t="shared" si="63"/>
        <v>2</v>
      </c>
      <c r="C584">
        <f t="shared" si="64"/>
        <v>2026</v>
      </c>
      <c r="D584">
        <f t="shared" si="65"/>
        <v>5</v>
      </c>
      <c r="E584" t="str">
        <f t="shared" si="66"/>
        <v>Friday</v>
      </c>
      <c r="F584" s="2">
        <f t="shared" si="67"/>
        <v>46081</v>
      </c>
      <c r="G584">
        <f t="shared" si="68"/>
        <v>32</v>
      </c>
      <c r="H584" t="str">
        <f t="shared" si="69"/>
        <v>Weekday</v>
      </c>
    </row>
    <row r="585" spans="1:8" x14ac:dyDescent="0.3">
      <c r="A585" s="2">
        <v>46074</v>
      </c>
      <c r="B585">
        <f t="shared" si="63"/>
        <v>2</v>
      </c>
      <c r="C585">
        <f t="shared" si="64"/>
        <v>2026</v>
      </c>
      <c r="D585">
        <f t="shared" si="65"/>
        <v>6</v>
      </c>
      <c r="E585" t="str">
        <f t="shared" si="66"/>
        <v>Saturday</v>
      </c>
      <c r="F585" s="2">
        <f t="shared" si="67"/>
        <v>46081</v>
      </c>
      <c r="G585">
        <f t="shared" si="68"/>
        <v>33</v>
      </c>
      <c r="H585" t="str">
        <f t="shared" si="69"/>
        <v>Weekend</v>
      </c>
    </row>
    <row r="586" spans="1:8" x14ac:dyDescent="0.3">
      <c r="A586" s="2">
        <v>46075</v>
      </c>
      <c r="B586">
        <f t="shared" si="63"/>
        <v>2</v>
      </c>
      <c r="C586">
        <f t="shared" si="64"/>
        <v>2026</v>
      </c>
      <c r="D586">
        <f t="shared" si="65"/>
        <v>7</v>
      </c>
      <c r="E586" t="str">
        <f t="shared" si="66"/>
        <v>Sunday</v>
      </c>
      <c r="F586" s="2">
        <f t="shared" si="67"/>
        <v>46081</v>
      </c>
      <c r="G586">
        <f t="shared" si="68"/>
        <v>34</v>
      </c>
      <c r="H586" t="str">
        <f t="shared" si="69"/>
        <v>Weekend</v>
      </c>
    </row>
    <row r="587" spans="1:8" x14ac:dyDescent="0.3">
      <c r="A587" s="2">
        <v>46076</v>
      </c>
      <c r="B587">
        <f t="shared" si="63"/>
        <v>2</v>
      </c>
      <c r="C587">
        <f t="shared" si="64"/>
        <v>2026</v>
      </c>
      <c r="D587">
        <f t="shared" si="65"/>
        <v>1</v>
      </c>
      <c r="E587" t="str">
        <f t="shared" si="66"/>
        <v>Monday</v>
      </c>
      <c r="F587" s="2">
        <f t="shared" si="67"/>
        <v>46081</v>
      </c>
      <c r="G587">
        <f t="shared" si="68"/>
        <v>35</v>
      </c>
      <c r="H587" t="str">
        <f t="shared" si="69"/>
        <v>Weekday</v>
      </c>
    </row>
    <row r="588" spans="1:8" x14ac:dyDescent="0.3">
      <c r="A588" s="2">
        <v>46077</v>
      </c>
      <c r="B588">
        <f t="shared" si="63"/>
        <v>2</v>
      </c>
      <c r="C588">
        <f t="shared" si="64"/>
        <v>2026</v>
      </c>
      <c r="D588">
        <f t="shared" si="65"/>
        <v>2</v>
      </c>
      <c r="E588" t="str">
        <f t="shared" si="66"/>
        <v>Tuesday</v>
      </c>
      <c r="F588" s="2">
        <f t="shared" si="67"/>
        <v>46081</v>
      </c>
      <c r="G588">
        <f t="shared" si="68"/>
        <v>36</v>
      </c>
      <c r="H588" t="str">
        <f t="shared" si="69"/>
        <v>Weekday</v>
      </c>
    </row>
    <row r="589" spans="1:8" x14ac:dyDescent="0.3">
      <c r="A589" s="2">
        <v>46078</v>
      </c>
      <c r="B589">
        <f t="shared" si="63"/>
        <v>2</v>
      </c>
      <c r="C589">
        <f t="shared" si="64"/>
        <v>2026</v>
      </c>
      <c r="D589">
        <f t="shared" si="65"/>
        <v>3</v>
      </c>
      <c r="E589" t="str">
        <f t="shared" si="66"/>
        <v>Wednesday</v>
      </c>
      <c r="F589" s="2">
        <f t="shared" si="67"/>
        <v>46081</v>
      </c>
      <c r="G589">
        <f t="shared" si="68"/>
        <v>37</v>
      </c>
      <c r="H589" t="str">
        <f t="shared" si="69"/>
        <v>Weekday</v>
      </c>
    </row>
    <row r="590" spans="1:8" x14ac:dyDescent="0.3">
      <c r="A590" s="2">
        <v>46079</v>
      </c>
      <c r="B590">
        <f t="shared" si="63"/>
        <v>2</v>
      </c>
      <c r="C590">
        <f t="shared" si="64"/>
        <v>2026</v>
      </c>
      <c r="D590">
        <f t="shared" si="65"/>
        <v>4</v>
      </c>
      <c r="E590" t="str">
        <f t="shared" si="66"/>
        <v>Thursday</v>
      </c>
      <c r="F590" s="2">
        <f t="shared" si="67"/>
        <v>46081</v>
      </c>
      <c r="G590">
        <f t="shared" si="68"/>
        <v>38</v>
      </c>
      <c r="H590" t="str">
        <f t="shared" si="69"/>
        <v>Weekday</v>
      </c>
    </row>
    <row r="591" spans="1:8" x14ac:dyDescent="0.3">
      <c r="A591" s="2">
        <v>46080</v>
      </c>
      <c r="B591">
        <f t="shared" si="63"/>
        <v>2</v>
      </c>
      <c r="C591">
        <f t="shared" si="64"/>
        <v>2026</v>
      </c>
      <c r="D591">
        <f t="shared" si="65"/>
        <v>5</v>
      </c>
      <c r="E591" t="str">
        <f t="shared" si="66"/>
        <v>Friday</v>
      </c>
      <c r="F591" s="2">
        <f t="shared" si="67"/>
        <v>46081</v>
      </c>
      <c r="G591">
        <f t="shared" si="68"/>
        <v>39</v>
      </c>
      <c r="H591" t="str">
        <f t="shared" si="69"/>
        <v>Weekday</v>
      </c>
    </row>
    <row r="592" spans="1:8" x14ac:dyDescent="0.3">
      <c r="A592" s="2">
        <v>46081</v>
      </c>
      <c r="B592">
        <f t="shared" si="63"/>
        <v>2</v>
      </c>
      <c r="C592">
        <f t="shared" si="64"/>
        <v>2026</v>
      </c>
      <c r="D592">
        <f t="shared" si="65"/>
        <v>6</v>
      </c>
      <c r="E592" t="str">
        <f t="shared" si="66"/>
        <v>Saturday</v>
      </c>
      <c r="F592" s="2">
        <f t="shared" si="67"/>
        <v>46081</v>
      </c>
      <c r="G592">
        <f t="shared" si="68"/>
        <v>40</v>
      </c>
      <c r="H592" t="str">
        <f t="shared" si="69"/>
        <v>Weekend</v>
      </c>
    </row>
    <row r="593" spans="1:8" x14ac:dyDescent="0.3">
      <c r="A593" s="2">
        <v>46082</v>
      </c>
      <c r="B593">
        <f t="shared" si="63"/>
        <v>3</v>
      </c>
      <c r="C593">
        <f t="shared" si="64"/>
        <v>2026</v>
      </c>
      <c r="D593">
        <f t="shared" si="65"/>
        <v>7</v>
      </c>
      <c r="E593" t="str">
        <f t="shared" si="66"/>
        <v>Sunday</v>
      </c>
      <c r="F593" s="2">
        <f t="shared" si="67"/>
        <v>46112</v>
      </c>
      <c r="G593">
        <f t="shared" si="68"/>
        <v>41</v>
      </c>
      <c r="H593" t="str">
        <f t="shared" si="69"/>
        <v>Weekend</v>
      </c>
    </row>
    <row r="594" spans="1:8" x14ac:dyDescent="0.3">
      <c r="A594" s="2">
        <v>46083</v>
      </c>
      <c r="B594">
        <f t="shared" si="63"/>
        <v>3</v>
      </c>
      <c r="C594">
        <f t="shared" si="64"/>
        <v>2026</v>
      </c>
      <c r="D594">
        <f t="shared" si="65"/>
        <v>1</v>
      </c>
      <c r="E594" t="str">
        <f t="shared" si="66"/>
        <v>Monday</v>
      </c>
      <c r="F594" s="2">
        <f t="shared" si="67"/>
        <v>46112</v>
      </c>
      <c r="G594">
        <f t="shared" si="68"/>
        <v>42</v>
      </c>
      <c r="H594" t="str">
        <f t="shared" si="69"/>
        <v>Weekday</v>
      </c>
    </row>
    <row r="595" spans="1:8" x14ac:dyDescent="0.3">
      <c r="A595" s="2">
        <v>46084</v>
      </c>
      <c r="B595">
        <f t="shared" si="63"/>
        <v>3</v>
      </c>
      <c r="C595">
        <f t="shared" si="64"/>
        <v>2026</v>
      </c>
      <c r="D595">
        <f t="shared" si="65"/>
        <v>2</v>
      </c>
      <c r="E595" t="str">
        <f t="shared" si="66"/>
        <v>Tuesday</v>
      </c>
      <c r="F595" s="2">
        <f t="shared" si="67"/>
        <v>46112</v>
      </c>
      <c r="G595">
        <f t="shared" si="68"/>
        <v>43</v>
      </c>
      <c r="H595" t="str">
        <f t="shared" si="69"/>
        <v>Weekday</v>
      </c>
    </row>
    <row r="596" spans="1:8" x14ac:dyDescent="0.3">
      <c r="A596" s="2">
        <v>46085</v>
      </c>
      <c r="B596">
        <f t="shared" si="63"/>
        <v>3</v>
      </c>
      <c r="C596">
        <f t="shared" si="64"/>
        <v>2026</v>
      </c>
      <c r="D596">
        <f t="shared" si="65"/>
        <v>3</v>
      </c>
      <c r="E596" t="str">
        <f t="shared" si="66"/>
        <v>Wednesday</v>
      </c>
      <c r="F596" s="2">
        <f t="shared" si="67"/>
        <v>46112</v>
      </c>
      <c r="G596">
        <f t="shared" si="68"/>
        <v>44</v>
      </c>
      <c r="H596" t="str">
        <f t="shared" si="69"/>
        <v>Weekday</v>
      </c>
    </row>
    <row r="597" spans="1:8" x14ac:dyDescent="0.3">
      <c r="A597" s="2">
        <v>46086</v>
      </c>
      <c r="B597">
        <f t="shared" si="63"/>
        <v>3</v>
      </c>
      <c r="C597">
        <f t="shared" si="64"/>
        <v>2026</v>
      </c>
      <c r="D597">
        <f t="shared" si="65"/>
        <v>4</v>
      </c>
      <c r="E597" t="str">
        <f t="shared" si="66"/>
        <v>Thursday</v>
      </c>
      <c r="F597" s="2">
        <f t="shared" si="67"/>
        <v>46112</v>
      </c>
      <c r="G597">
        <f t="shared" si="68"/>
        <v>45</v>
      </c>
      <c r="H597" t="str">
        <f t="shared" si="69"/>
        <v>Weekday</v>
      </c>
    </row>
    <row r="598" spans="1:8" x14ac:dyDescent="0.3">
      <c r="A598" s="2">
        <v>46087</v>
      </c>
      <c r="B598">
        <f t="shared" si="63"/>
        <v>3</v>
      </c>
      <c r="C598">
        <f t="shared" si="64"/>
        <v>2026</v>
      </c>
      <c r="D598">
        <f t="shared" si="65"/>
        <v>5</v>
      </c>
      <c r="E598" t="str">
        <f t="shared" si="66"/>
        <v>Friday</v>
      </c>
      <c r="F598" s="2">
        <f t="shared" si="67"/>
        <v>46112</v>
      </c>
      <c r="G598">
        <f t="shared" si="68"/>
        <v>46</v>
      </c>
      <c r="H598" t="str">
        <f t="shared" si="69"/>
        <v>Weekday</v>
      </c>
    </row>
    <row r="599" spans="1:8" x14ac:dyDescent="0.3">
      <c r="A599" s="2">
        <v>46088</v>
      </c>
      <c r="B599">
        <f t="shared" si="63"/>
        <v>3</v>
      </c>
      <c r="C599">
        <f t="shared" si="64"/>
        <v>2026</v>
      </c>
      <c r="D599">
        <f t="shared" si="65"/>
        <v>6</v>
      </c>
      <c r="E599" t="str">
        <f t="shared" si="66"/>
        <v>Saturday</v>
      </c>
      <c r="F599" s="2">
        <f t="shared" si="67"/>
        <v>46112</v>
      </c>
      <c r="G599">
        <f t="shared" si="68"/>
        <v>47</v>
      </c>
      <c r="H599" t="str">
        <f t="shared" si="69"/>
        <v>Weekend</v>
      </c>
    </row>
    <row r="600" spans="1:8" x14ac:dyDescent="0.3">
      <c r="A600" s="2">
        <v>46089</v>
      </c>
      <c r="B600">
        <f t="shared" si="63"/>
        <v>3</v>
      </c>
      <c r="C600">
        <f t="shared" si="64"/>
        <v>2026</v>
      </c>
      <c r="D600">
        <f t="shared" si="65"/>
        <v>7</v>
      </c>
      <c r="E600" t="str">
        <f t="shared" si="66"/>
        <v>Sunday</v>
      </c>
      <c r="F600" s="2">
        <f t="shared" si="67"/>
        <v>46112</v>
      </c>
      <c r="G600">
        <f t="shared" si="68"/>
        <v>48</v>
      </c>
      <c r="H600" t="str">
        <f t="shared" si="69"/>
        <v>Weekend</v>
      </c>
    </row>
    <row r="601" spans="1:8" x14ac:dyDescent="0.3">
      <c r="A601" s="2">
        <v>46090</v>
      </c>
      <c r="B601">
        <f t="shared" si="63"/>
        <v>3</v>
      </c>
      <c r="C601">
        <f t="shared" si="64"/>
        <v>2026</v>
      </c>
      <c r="D601">
        <f t="shared" si="65"/>
        <v>1</v>
      </c>
      <c r="E601" t="str">
        <f t="shared" si="66"/>
        <v>Monday</v>
      </c>
      <c r="F601" s="2">
        <f t="shared" si="67"/>
        <v>46112</v>
      </c>
      <c r="G601">
        <f t="shared" si="68"/>
        <v>49</v>
      </c>
      <c r="H601" t="str">
        <f t="shared" si="69"/>
        <v>Weekday</v>
      </c>
    </row>
    <row r="602" spans="1:8" x14ac:dyDescent="0.3">
      <c r="A602" s="2">
        <v>46091</v>
      </c>
      <c r="B602">
        <f t="shared" si="63"/>
        <v>3</v>
      </c>
      <c r="C602">
        <f t="shared" si="64"/>
        <v>2026</v>
      </c>
      <c r="D602">
        <f t="shared" si="65"/>
        <v>2</v>
      </c>
      <c r="E602" t="str">
        <f t="shared" si="66"/>
        <v>Tuesday</v>
      </c>
      <c r="F602" s="2">
        <f t="shared" si="67"/>
        <v>46112</v>
      </c>
      <c r="G602">
        <f t="shared" si="68"/>
        <v>50</v>
      </c>
      <c r="H602" t="str">
        <f t="shared" si="69"/>
        <v>Weekday</v>
      </c>
    </row>
    <row r="603" spans="1:8" x14ac:dyDescent="0.3">
      <c r="A603" s="2">
        <v>46092</v>
      </c>
      <c r="B603">
        <f t="shared" si="63"/>
        <v>3</v>
      </c>
      <c r="C603">
        <f t="shared" si="64"/>
        <v>2026</v>
      </c>
      <c r="D603">
        <f t="shared" si="65"/>
        <v>3</v>
      </c>
      <c r="E603" t="str">
        <f t="shared" si="66"/>
        <v>Wednesday</v>
      </c>
      <c r="F603" s="2">
        <f t="shared" si="67"/>
        <v>46112</v>
      </c>
      <c r="G603">
        <f t="shared" si="68"/>
        <v>51</v>
      </c>
      <c r="H603" t="str">
        <f t="shared" si="69"/>
        <v>Weekday</v>
      </c>
    </row>
    <row r="604" spans="1:8" x14ac:dyDescent="0.3">
      <c r="A604" s="2">
        <v>46093</v>
      </c>
      <c r="B604">
        <f t="shared" si="63"/>
        <v>3</v>
      </c>
      <c r="C604">
        <f t="shared" si="64"/>
        <v>2026</v>
      </c>
      <c r="D604">
        <f t="shared" si="65"/>
        <v>4</v>
      </c>
      <c r="E604" t="str">
        <f t="shared" si="66"/>
        <v>Thursday</v>
      </c>
      <c r="F604" s="2">
        <f t="shared" si="67"/>
        <v>46112</v>
      </c>
      <c r="G604">
        <f t="shared" si="68"/>
        <v>52</v>
      </c>
      <c r="H604" t="str">
        <f t="shared" si="69"/>
        <v>Weekday</v>
      </c>
    </row>
    <row r="605" spans="1:8" x14ac:dyDescent="0.3">
      <c r="A605" s="2">
        <v>46094</v>
      </c>
      <c r="B605">
        <f t="shared" si="63"/>
        <v>3</v>
      </c>
      <c r="C605">
        <f t="shared" si="64"/>
        <v>2026</v>
      </c>
      <c r="D605">
        <f t="shared" si="65"/>
        <v>5</v>
      </c>
      <c r="E605" t="str">
        <f t="shared" si="66"/>
        <v>Friday</v>
      </c>
      <c r="F605" s="2">
        <f t="shared" si="67"/>
        <v>46112</v>
      </c>
      <c r="G605">
        <f t="shared" si="68"/>
        <v>53</v>
      </c>
      <c r="H605" t="str">
        <f t="shared" si="69"/>
        <v>Weekday</v>
      </c>
    </row>
    <row r="606" spans="1:8" x14ac:dyDescent="0.3">
      <c r="A606" s="2">
        <v>46095</v>
      </c>
      <c r="B606">
        <f t="shared" si="63"/>
        <v>3</v>
      </c>
      <c r="C606">
        <f t="shared" si="64"/>
        <v>2026</v>
      </c>
      <c r="D606">
        <f t="shared" si="65"/>
        <v>6</v>
      </c>
      <c r="E606" t="str">
        <f t="shared" si="66"/>
        <v>Saturday</v>
      </c>
      <c r="F606" s="2">
        <f t="shared" si="67"/>
        <v>46112</v>
      </c>
      <c r="G606">
        <f t="shared" si="68"/>
        <v>54</v>
      </c>
      <c r="H606" t="str">
        <f t="shared" si="69"/>
        <v>Weekend</v>
      </c>
    </row>
    <row r="607" spans="1:8" x14ac:dyDescent="0.3">
      <c r="A607" s="2">
        <v>46096</v>
      </c>
      <c r="B607">
        <f t="shared" si="63"/>
        <v>3</v>
      </c>
      <c r="C607">
        <f t="shared" si="64"/>
        <v>2026</v>
      </c>
      <c r="D607">
        <f t="shared" si="65"/>
        <v>7</v>
      </c>
      <c r="E607" t="str">
        <f t="shared" si="66"/>
        <v>Sunday</v>
      </c>
      <c r="F607" s="2">
        <f t="shared" si="67"/>
        <v>46112</v>
      </c>
      <c r="G607">
        <f t="shared" si="68"/>
        <v>55</v>
      </c>
      <c r="H607" t="str">
        <f t="shared" si="69"/>
        <v>Weekend</v>
      </c>
    </row>
    <row r="608" spans="1:8" x14ac:dyDescent="0.3">
      <c r="A608" s="2">
        <v>46097</v>
      </c>
      <c r="B608">
        <f t="shared" si="63"/>
        <v>3</v>
      </c>
      <c r="C608">
        <f t="shared" si="64"/>
        <v>2026</v>
      </c>
      <c r="D608">
        <f t="shared" si="65"/>
        <v>1</v>
      </c>
      <c r="E608" t="str">
        <f t="shared" si="66"/>
        <v>Monday</v>
      </c>
      <c r="F608" s="2">
        <f t="shared" si="67"/>
        <v>46112</v>
      </c>
      <c r="G608">
        <f t="shared" si="68"/>
        <v>56</v>
      </c>
      <c r="H608" t="str">
        <f t="shared" si="69"/>
        <v>Weekday</v>
      </c>
    </row>
    <row r="609" spans="1:8" x14ac:dyDescent="0.3">
      <c r="A609" s="2">
        <v>46098</v>
      </c>
      <c r="B609">
        <f t="shared" si="63"/>
        <v>3</v>
      </c>
      <c r="C609">
        <f t="shared" si="64"/>
        <v>2026</v>
      </c>
      <c r="D609">
        <f t="shared" si="65"/>
        <v>2</v>
      </c>
      <c r="E609" t="str">
        <f t="shared" si="66"/>
        <v>Tuesday</v>
      </c>
      <c r="F609" s="2">
        <f t="shared" si="67"/>
        <v>46112</v>
      </c>
      <c r="G609">
        <f t="shared" si="68"/>
        <v>57</v>
      </c>
      <c r="H609" t="str">
        <f t="shared" si="69"/>
        <v>Weekday</v>
      </c>
    </row>
    <row r="610" spans="1:8" x14ac:dyDescent="0.3">
      <c r="A610" s="2">
        <v>46099</v>
      </c>
      <c r="B610">
        <f t="shared" si="63"/>
        <v>3</v>
      </c>
      <c r="C610">
        <f t="shared" si="64"/>
        <v>2026</v>
      </c>
      <c r="D610">
        <f t="shared" si="65"/>
        <v>3</v>
      </c>
      <c r="E610" t="str">
        <f t="shared" si="66"/>
        <v>Wednesday</v>
      </c>
      <c r="F610" s="2">
        <f t="shared" si="67"/>
        <v>46112</v>
      </c>
      <c r="G610">
        <f t="shared" si="68"/>
        <v>58</v>
      </c>
      <c r="H610" t="str">
        <f t="shared" si="69"/>
        <v>Weekday</v>
      </c>
    </row>
    <row r="611" spans="1:8" x14ac:dyDescent="0.3">
      <c r="A611" s="2">
        <v>46100</v>
      </c>
      <c r="B611">
        <f t="shared" si="63"/>
        <v>3</v>
      </c>
      <c r="C611">
        <f t="shared" si="64"/>
        <v>2026</v>
      </c>
      <c r="D611">
        <f t="shared" si="65"/>
        <v>4</v>
      </c>
      <c r="E611" t="str">
        <f t="shared" si="66"/>
        <v>Thursday</v>
      </c>
      <c r="F611" s="2">
        <f t="shared" si="67"/>
        <v>46112</v>
      </c>
      <c r="G611">
        <f t="shared" si="68"/>
        <v>59</v>
      </c>
      <c r="H611" t="str">
        <f t="shared" si="69"/>
        <v>Weekday</v>
      </c>
    </row>
    <row r="612" spans="1:8" x14ac:dyDescent="0.3">
      <c r="A612" s="2">
        <v>46101</v>
      </c>
      <c r="B612">
        <f t="shared" si="63"/>
        <v>3</v>
      </c>
      <c r="C612">
        <f t="shared" si="64"/>
        <v>2026</v>
      </c>
      <c r="D612">
        <f t="shared" si="65"/>
        <v>5</v>
      </c>
      <c r="E612" t="str">
        <f t="shared" si="66"/>
        <v>Friday</v>
      </c>
      <c r="F612" s="2">
        <f t="shared" si="67"/>
        <v>46112</v>
      </c>
      <c r="G612">
        <f t="shared" si="68"/>
        <v>60</v>
      </c>
      <c r="H612" t="str">
        <f t="shared" si="69"/>
        <v>Weekday</v>
      </c>
    </row>
    <row r="613" spans="1:8" x14ac:dyDescent="0.3">
      <c r="A613" s="2">
        <v>46102</v>
      </c>
      <c r="B613">
        <f t="shared" si="63"/>
        <v>3</v>
      </c>
      <c r="C613">
        <f t="shared" si="64"/>
        <v>2026</v>
      </c>
      <c r="D613">
        <f t="shared" si="65"/>
        <v>6</v>
      </c>
      <c r="E613" t="str">
        <f t="shared" si="66"/>
        <v>Saturday</v>
      </c>
      <c r="F613" s="2">
        <f t="shared" si="67"/>
        <v>46112</v>
      </c>
      <c r="G613">
        <f t="shared" si="68"/>
        <v>61</v>
      </c>
      <c r="H613" t="str">
        <f t="shared" si="69"/>
        <v>Weekend</v>
      </c>
    </row>
    <row r="614" spans="1:8" x14ac:dyDescent="0.3">
      <c r="A614" s="2">
        <v>46103</v>
      </c>
      <c r="B614">
        <f t="shared" si="63"/>
        <v>3</v>
      </c>
      <c r="C614">
        <f t="shared" si="64"/>
        <v>2026</v>
      </c>
      <c r="D614">
        <f t="shared" si="65"/>
        <v>7</v>
      </c>
      <c r="E614" t="str">
        <f t="shared" si="66"/>
        <v>Sunday</v>
      </c>
      <c r="F614" s="2">
        <f t="shared" si="67"/>
        <v>46112</v>
      </c>
      <c r="G614">
        <f t="shared" si="68"/>
        <v>62</v>
      </c>
      <c r="H614" t="str">
        <f t="shared" si="69"/>
        <v>Weekend</v>
      </c>
    </row>
    <row r="615" spans="1:8" x14ac:dyDescent="0.3">
      <c r="A615" s="2">
        <v>46104</v>
      </c>
      <c r="B615">
        <f t="shared" si="63"/>
        <v>3</v>
      </c>
      <c r="C615">
        <f t="shared" si="64"/>
        <v>2026</v>
      </c>
      <c r="D615">
        <f t="shared" si="65"/>
        <v>1</v>
      </c>
      <c r="E615" t="str">
        <f t="shared" si="66"/>
        <v>Monday</v>
      </c>
      <c r="F615" s="2">
        <f t="shared" si="67"/>
        <v>46112</v>
      </c>
      <c r="G615">
        <f t="shared" si="68"/>
        <v>63</v>
      </c>
      <c r="H615" t="str">
        <f t="shared" si="69"/>
        <v>Weekday</v>
      </c>
    </row>
    <row r="616" spans="1:8" x14ac:dyDescent="0.3">
      <c r="A616" s="2">
        <v>46105</v>
      </c>
      <c r="B616">
        <f t="shared" si="63"/>
        <v>3</v>
      </c>
      <c r="C616">
        <f t="shared" si="64"/>
        <v>2026</v>
      </c>
      <c r="D616">
        <f t="shared" si="65"/>
        <v>2</v>
      </c>
      <c r="E616" t="str">
        <f t="shared" si="66"/>
        <v>Tuesday</v>
      </c>
      <c r="F616" s="2">
        <f t="shared" si="67"/>
        <v>46112</v>
      </c>
      <c r="G616">
        <f t="shared" si="68"/>
        <v>64</v>
      </c>
      <c r="H616" t="str">
        <f t="shared" si="69"/>
        <v>Weekday</v>
      </c>
    </row>
    <row r="617" spans="1:8" x14ac:dyDescent="0.3">
      <c r="A617" s="2">
        <v>46106</v>
      </c>
      <c r="B617">
        <f t="shared" si="63"/>
        <v>3</v>
      </c>
      <c r="C617">
        <f t="shared" si="64"/>
        <v>2026</v>
      </c>
      <c r="D617">
        <f t="shared" si="65"/>
        <v>3</v>
      </c>
      <c r="E617" t="str">
        <f t="shared" si="66"/>
        <v>Wednesday</v>
      </c>
      <c r="F617" s="2">
        <f t="shared" si="67"/>
        <v>46112</v>
      </c>
      <c r="G617">
        <f t="shared" si="68"/>
        <v>65</v>
      </c>
      <c r="H617" t="str">
        <f t="shared" si="69"/>
        <v>Weekday</v>
      </c>
    </row>
    <row r="618" spans="1:8" x14ac:dyDescent="0.3">
      <c r="A618" s="2">
        <v>46107</v>
      </c>
      <c r="B618">
        <f t="shared" si="63"/>
        <v>3</v>
      </c>
      <c r="C618">
        <f t="shared" si="64"/>
        <v>2026</v>
      </c>
      <c r="D618">
        <f t="shared" si="65"/>
        <v>4</v>
      </c>
      <c r="E618" t="str">
        <f t="shared" si="66"/>
        <v>Thursday</v>
      </c>
      <c r="F618" s="2">
        <f t="shared" si="67"/>
        <v>46112</v>
      </c>
      <c r="G618">
        <f t="shared" si="68"/>
        <v>66</v>
      </c>
      <c r="H618" t="str">
        <f t="shared" si="69"/>
        <v>Weekday</v>
      </c>
    </row>
    <row r="619" spans="1:8" x14ac:dyDescent="0.3">
      <c r="A619" s="2">
        <v>46108</v>
      </c>
      <c r="B619">
        <f t="shared" si="63"/>
        <v>3</v>
      </c>
      <c r="C619">
        <f t="shared" si="64"/>
        <v>2026</v>
      </c>
      <c r="D619">
        <f t="shared" si="65"/>
        <v>5</v>
      </c>
      <c r="E619" t="str">
        <f t="shared" si="66"/>
        <v>Friday</v>
      </c>
      <c r="F619" s="2">
        <f t="shared" si="67"/>
        <v>46112</v>
      </c>
      <c r="G619">
        <f t="shared" si="68"/>
        <v>67</v>
      </c>
      <c r="H619" t="str">
        <f t="shared" si="69"/>
        <v>Weekday</v>
      </c>
    </row>
    <row r="620" spans="1:8" x14ac:dyDescent="0.3">
      <c r="A620" s="2">
        <v>46109</v>
      </c>
      <c r="B620">
        <f t="shared" si="63"/>
        <v>3</v>
      </c>
      <c r="C620">
        <f t="shared" si="64"/>
        <v>2026</v>
      </c>
      <c r="D620">
        <f t="shared" si="65"/>
        <v>6</v>
      </c>
      <c r="E620" t="str">
        <f t="shared" si="66"/>
        <v>Saturday</v>
      </c>
      <c r="F620" s="2">
        <f t="shared" si="67"/>
        <v>46112</v>
      </c>
      <c r="G620">
        <f t="shared" si="68"/>
        <v>68</v>
      </c>
      <c r="H620" t="str">
        <f t="shared" si="69"/>
        <v>Weekend</v>
      </c>
    </row>
    <row r="621" spans="1:8" x14ac:dyDescent="0.3">
      <c r="A621" s="2">
        <v>46110</v>
      </c>
      <c r="B621">
        <f t="shared" si="63"/>
        <v>3</v>
      </c>
      <c r="C621">
        <f t="shared" si="64"/>
        <v>2026</v>
      </c>
      <c r="D621">
        <f t="shared" si="65"/>
        <v>7</v>
      </c>
      <c r="E621" t="str">
        <f t="shared" si="66"/>
        <v>Sunday</v>
      </c>
      <c r="F621" s="2">
        <f t="shared" si="67"/>
        <v>46112</v>
      </c>
      <c r="G621">
        <f t="shared" si="68"/>
        <v>69</v>
      </c>
      <c r="H621" t="str">
        <f t="shared" si="69"/>
        <v>Weekend</v>
      </c>
    </row>
    <row r="622" spans="1:8" x14ac:dyDescent="0.3">
      <c r="A622" s="2">
        <v>46111</v>
      </c>
      <c r="B622">
        <f t="shared" si="63"/>
        <v>3</v>
      </c>
      <c r="C622">
        <f t="shared" si="64"/>
        <v>2026</v>
      </c>
      <c r="D622">
        <f t="shared" si="65"/>
        <v>1</v>
      </c>
      <c r="E622" t="str">
        <f t="shared" si="66"/>
        <v>Monday</v>
      </c>
      <c r="F622" s="2">
        <f t="shared" si="67"/>
        <v>46112</v>
      </c>
      <c r="G622">
        <f t="shared" si="68"/>
        <v>70</v>
      </c>
      <c r="H622" t="str">
        <f t="shared" si="69"/>
        <v>Weekday</v>
      </c>
    </row>
    <row r="623" spans="1:8" x14ac:dyDescent="0.3">
      <c r="A623" s="2">
        <v>46112</v>
      </c>
      <c r="B623">
        <f t="shared" si="63"/>
        <v>3</v>
      </c>
      <c r="C623">
        <f t="shared" si="64"/>
        <v>2026</v>
      </c>
      <c r="D623">
        <f t="shared" si="65"/>
        <v>2</v>
      </c>
      <c r="E623" t="str">
        <f t="shared" si="66"/>
        <v>Tuesday</v>
      </c>
      <c r="F623" s="2">
        <f t="shared" si="67"/>
        <v>46112</v>
      </c>
      <c r="G623">
        <f t="shared" si="68"/>
        <v>71</v>
      </c>
      <c r="H623" t="str">
        <f t="shared" si="69"/>
        <v>Weekday</v>
      </c>
    </row>
    <row r="624" spans="1:8" x14ac:dyDescent="0.3">
      <c r="A624" s="2">
        <v>46113</v>
      </c>
      <c r="B624">
        <f t="shared" si="63"/>
        <v>4</v>
      </c>
      <c r="C624">
        <f t="shared" si="64"/>
        <v>2026</v>
      </c>
      <c r="D624">
        <f t="shared" si="65"/>
        <v>3</v>
      </c>
      <c r="E624" t="str">
        <f t="shared" si="66"/>
        <v>Wednesday</v>
      </c>
      <c r="F624" s="2">
        <f t="shared" si="67"/>
        <v>46142</v>
      </c>
      <c r="G624">
        <f t="shared" si="68"/>
        <v>72</v>
      </c>
      <c r="H624" t="str">
        <f t="shared" si="69"/>
        <v>Weekday</v>
      </c>
    </row>
    <row r="625" spans="1:8" x14ac:dyDescent="0.3">
      <c r="A625" s="2">
        <v>46114</v>
      </c>
      <c r="B625">
        <f t="shared" si="63"/>
        <v>4</v>
      </c>
      <c r="C625">
        <f t="shared" si="64"/>
        <v>2026</v>
      </c>
      <c r="D625">
        <f t="shared" si="65"/>
        <v>4</v>
      </c>
      <c r="E625" t="str">
        <f t="shared" si="66"/>
        <v>Thursday</v>
      </c>
      <c r="F625" s="2">
        <f t="shared" si="67"/>
        <v>46142</v>
      </c>
      <c r="G625">
        <f t="shared" si="68"/>
        <v>73</v>
      </c>
      <c r="H625" t="str">
        <f t="shared" si="69"/>
        <v>Weekday</v>
      </c>
    </row>
    <row r="626" spans="1:8" x14ac:dyDescent="0.3">
      <c r="A626" s="2">
        <v>46115</v>
      </c>
      <c r="B626">
        <f t="shared" si="63"/>
        <v>4</v>
      </c>
      <c r="C626">
        <f t="shared" si="64"/>
        <v>2026</v>
      </c>
      <c r="D626">
        <f t="shared" si="65"/>
        <v>5</v>
      </c>
      <c r="E626" t="str">
        <f t="shared" si="66"/>
        <v>Friday</v>
      </c>
      <c r="F626" s="2">
        <f t="shared" si="67"/>
        <v>46142</v>
      </c>
      <c r="G626">
        <f t="shared" si="68"/>
        <v>74</v>
      </c>
      <c r="H626" t="str">
        <f t="shared" si="69"/>
        <v>Weekday</v>
      </c>
    </row>
    <row r="627" spans="1:8" x14ac:dyDescent="0.3">
      <c r="A627" s="2">
        <v>46116</v>
      </c>
      <c r="B627">
        <f t="shared" si="63"/>
        <v>4</v>
      </c>
      <c r="C627">
        <f t="shared" si="64"/>
        <v>2026</v>
      </c>
      <c r="D627">
        <f t="shared" si="65"/>
        <v>6</v>
      </c>
      <c r="E627" t="str">
        <f t="shared" si="66"/>
        <v>Saturday</v>
      </c>
      <c r="F627" s="2">
        <f t="shared" si="67"/>
        <v>46142</v>
      </c>
      <c r="G627">
        <f t="shared" si="68"/>
        <v>75</v>
      </c>
      <c r="H627" t="str">
        <f t="shared" si="69"/>
        <v>Weekend</v>
      </c>
    </row>
    <row r="628" spans="1:8" x14ac:dyDescent="0.3">
      <c r="A628" s="2">
        <v>46117</v>
      </c>
      <c r="B628">
        <f t="shared" si="63"/>
        <v>4</v>
      </c>
      <c r="C628">
        <f t="shared" si="64"/>
        <v>2026</v>
      </c>
      <c r="D628">
        <f t="shared" si="65"/>
        <v>7</v>
      </c>
      <c r="E628" t="str">
        <f t="shared" si="66"/>
        <v>Sunday</v>
      </c>
      <c r="F628" s="2">
        <f t="shared" si="67"/>
        <v>46142</v>
      </c>
      <c r="G628">
        <f t="shared" si="68"/>
        <v>76</v>
      </c>
      <c r="H628" t="str">
        <f t="shared" si="69"/>
        <v>Weekend</v>
      </c>
    </row>
    <row r="629" spans="1:8" x14ac:dyDescent="0.3">
      <c r="A629" s="2">
        <v>46118</v>
      </c>
      <c r="B629">
        <f t="shared" si="63"/>
        <v>4</v>
      </c>
      <c r="C629">
        <f t="shared" si="64"/>
        <v>2026</v>
      </c>
      <c r="D629">
        <f t="shared" si="65"/>
        <v>1</v>
      </c>
      <c r="E629" t="str">
        <f t="shared" si="66"/>
        <v>Monday</v>
      </c>
      <c r="F629" s="2">
        <f t="shared" si="67"/>
        <v>46142</v>
      </c>
      <c r="G629">
        <f t="shared" si="68"/>
        <v>77</v>
      </c>
      <c r="H629" t="str">
        <f t="shared" si="69"/>
        <v>Weekday</v>
      </c>
    </row>
    <row r="630" spans="1:8" x14ac:dyDescent="0.3">
      <c r="A630" s="2">
        <v>46119</v>
      </c>
      <c r="B630">
        <f t="shared" si="63"/>
        <v>4</v>
      </c>
      <c r="C630">
        <f t="shared" si="64"/>
        <v>2026</v>
      </c>
      <c r="D630">
        <f t="shared" si="65"/>
        <v>2</v>
      </c>
      <c r="E630" t="str">
        <f t="shared" si="66"/>
        <v>Tuesday</v>
      </c>
      <c r="F630" s="2">
        <f t="shared" si="67"/>
        <v>46142</v>
      </c>
      <c r="G630">
        <f t="shared" si="68"/>
        <v>78</v>
      </c>
      <c r="H630" t="str">
        <f t="shared" si="69"/>
        <v>Weekday</v>
      </c>
    </row>
    <row r="631" spans="1:8" x14ac:dyDescent="0.3">
      <c r="A631" s="2">
        <v>46120</v>
      </c>
      <c r="B631">
        <f t="shared" si="63"/>
        <v>4</v>
      </c>
      <c r="C631">
        <f t="shared" si="64"/>
        <v>2026</v>
      </c>
      <c r="D631">
        <f t="shared" si="65"/>
        <v>3</v>
      </c>
      <c r="E631" t="str">
        <f t="shared" si="66"/>
        <v>Wednesday</v>
      </c>
      <c r="F631" s="2">
        <f t="shared" si="67"/>
        <v>46142</v>
      </c>
      <c r="G631">
        <f t="shared" si="68"/>
        <v>79</v>
      </c>
      <c r="H631" t="str">
        <f t="shared" si="69"/>
        <v>Weekday</v>
      </c>
    </row>
    <row r="632" spans="1:8" x14ac:dyDescent="0.3">
      <c r="A632" s="2">
        <v>46121</v>
      </c>
      <c r="B632">
        <f t="shared" si="63"/>
        <v>4</v>
      </c>
      <c r="C632">
        <f t="shared" si="64"/>
        <v>2026</v>
      </c>
      <c r="D632">
        <f t="shared" si="65"/>
        <v>4</v>
      </c>
      <c r="E632" t="str">
        <f t="shared" si="66"/>
        <v>Thursday</v>
      </c>
      <c r="F632" s="2">
        <f t="shared" si="67"/>
        <v>46142</v>
      </c>
      <c r="G632">
        <f t="shared" si="68"/>
        <v>80</v>
      </c>
      <c r="H632" t="str">
        <f t="shared" si="69"/>
        <v>Weekday</v>
      </c>
    </row>
    <row r="633" spans="1:8" x14ac:dyDescent="0.3">
      <c r="A633" s="2">
        <v>46122</v>
      </c>
      <c r="B633">
        <f t="shared" si="63"/>
        <v>4</v>
      </c>
      <c r="C633">
        <f t="shared" si="64"/>
        <v>2026</v>
      </c>
      <c r="D633">
        <f t="shared" si="65"/>
        <v>5</v>
      </c>
      <c r="E633" t="str">
        <f t="shared" si="66"/>
        <v>Friday</v>
      </c>
      <c r="F633" s="2">
        <f t="shared" si="67"/>
        <v>46142</v>
      </c>
      <c r="G633">
        <f t="shared" si="68"/>
        <v>81</v>
      </c>
      <c r="H633" t="str">
        <f t="shared" si="69"/>
        <v>Weekday</v>
      </c>
    </row>
    <row r="634" spans="1:8" x14ac:dyDescent="0.3">
      <c r="A634" s="2">
        <v>46123</v>
      </c>
      <c r="B634">
        <f t="shared" si="63"/>
        <v>4</v>
      </c>
      <c r="C634">
        <f t="shared" si="64"/>
        <v>2026</v>
      </c>
      <c r="D634">
        <f t="shared" si="65"/>
        <v>6</v>
      </c>
      <c r="E634" t="str">
        <f t="shared" si="66"/>
        <v>Saturday</v>
      </c>
      <c r="F634" s="2">
        <f t="shared" si="67"/>
        <v>46142</v>
      </c>
      <c r="G634">
        <f t="shared" si="68"/>
        <v>82</v>
      </c>
      <c r="H634" t="str">
        <f t="shared" si="69"/>
        <v>Weekend</v>
      </c>
    </row>
    <row r="635" spans="1:8" x14ac:dyDescent="0.3">
      <c r="A635" s="2">
        <v>46124</v>
      </c>
      <c r="B635">
        <f t="shared" si="63"/>
        <v>4</v>
      </c>
      <c r="C635">
        <f t="shared" si="64"/>
        <v>2026</v>
      </c>
      <c r="D635">
        <f t="shared" si="65"/>
        <v>7</v>
      </c>
      <c r="E635" t="str">
        <f t="shared" si="66"/>
        <v>Sunday</v>
      </c>
      <c r="F635" s="2">
        <f t="shared" si="67"/>
        <v>46142</v>
      </c>
      <c r="G635">
        <f t="shared" si="68"/>
        <v>83</v>
      </c>
      <c r="H635" t="str">
        <f t="shared" si="69"/>
        <v>Weekend</v>
      </c>
    </row>
    <row r="636" spans="1:8" x14ac:dyDescent="0.3">
      <c r="A636" s="2">
        <v>46125</v>
      </c>
      <c r="B636">
        <f t="shared" si="63"/>
        <v>4</v>
      </c>
      <c r="C636">
        <f t="shared" si="64"/>
        <v>2026</v>
      </c>
      <c r="D636">
        <f t="shared" si="65"/>
        <v>1</v>
      </c>
      <c r="E636" t="str">
        <f t="shared" si="66"/>
        <v>Monday</v>
      </c>
      <c r="F636" s="2">
        <f t="shared" si="67"/>
        <v>46142</v>
      </c>
      <c r="G636">
        <f t="shared" si="68"/>
        <v>84</v>
      </c>
      <c r="H636" t="str">
        <f t="shared" si="69"/>
        <v>Weekday</v>
      </c>
    </row>
    <row r="637" spans="1:8" x14ac:dyDescent="0.3">
      <c r="A637" s="2">
        <v>46126</v>
      </c>
      <c r="B637">
        <f t="shared" si="63"/>
        <v>4</v>
      </c>
      <c r="C637">
        <f t="shared" si="64"/>
        <v>2026</v>
      </c>
      <c r="D637">
        <f t="shared" si="65"/>
        <v>2</v>
      </c>
      <c r="E637" t="str">
        <f t="shared" si="66"/>
        <v>Tuesday</v>
      </c>
      <c r="F637" s="2">
        <f t="shared" si="67"/>
        <v>46142</v>
      </c>
      <c r="G637">
        <f t="shared" si="68"/>
        <v>85</v>
      </c>
      <c r="H637" t="str">
        <f t="shared" si="69"/>
        <v>Weekday</v>
      </c>
    </row>
    <row r="638" spans="1:8" x14ac:dyDescent="0.3">
      <c r="A638" s="2">
        <v>46127</v>
      </c>
      <c r="B638">
        <f t="shared" si="63"/>
        <v>4</v>
      </c>
      <c r="C638">
        <f t="shared" si="64"/>
        <v>2026</v>
      </c>
      <c r="D638">
        <f t="shared" si="65"/>
        <v>3</v>
      </c>
      <c r="E638" t="str">
        <f t="shared" si="66"/>
        <v>Wednesday</v>
      </c>
      <c r="F638" s="2">
        <f t="shared" si="67"/>
        <v>46142</v>
      </c>
      <c r="G638">
        <f t="shared" si="68"/>
        <v>86</v>
      </c>
      <c r="H638" t="str">
        <f t="shared" si="69"/>
        <v>Weekday</v>
      </c>
    </row>
    <row r="639" spans="1:8" x14ac:dyDescent="0.3">
      <c r="A639" s="2">
        <v>46128</v>
      </c>
      <c r="B639">
        <f t="shared" si="63"/>
        <v>4</v>
      </c>
      <c r="C639">
        <f t="shared" si="64"/>
        <v>2026</v>
      </c>
      <c r="D639">
        <f t="shared" si="65"/>
        <v>4</v>
      </c>
      <c r="E639" t="str">
        <f t="shared" si="66"/>
        <v>Thursday</v>
      </c>
      <c r="F639" s="2">
        <f t="shared" si="67"/>
        <v>46142</v>
      </c>
      <c r="G639">
        <f t="shared" si="68"/>
        <v>87</v>
      </c>
      <c r="H639" t="str">
        <f t="shared" si="69"/>
        <v>Weekday</v>
      </c>
    </row>
    <row r="640" spans="1:8" x14ac:dyDescent="0.3">
      <c r="A640" s="2">
        <v>46129</v>
      </c>
      <c r="B640">
        <f t="shared" si="63"/>
        <v>4</v>
      </c>
      <c r="C640">
        <f t="shared" si="64"/>
        <v>2026</v>
      </c>
      <c r="D640">
        <f t="shared" si="65"/>
        <v>5</v>
      </c>
      <c r="E640" t="str">
        <f t="shared" si="66"/>
        <v>Friday</v>
      </c>
      <c r="F640" s="2">
        <f t="shared" si="67"/>
        <v>46142</v>
      </c>
      <c r="G640">
        <f t="shared" si="68"/>
        <v>88</v>
      </c>
      <c r="H640" t="str">
        <f t="shared" si="69"/>
        <v>Weekday</v>
      </c>
    </row>
    <row r="641" spans="1:8" x14ac:dyDescent="0.3">
      <c r="A641" s="2">
        <v>46130</v>
      </c>
      <c r="B641">
        <f t="shared" si="63"/>
        <v>4</v>
      </c>
      <c r="C641">
        <f t="shared" si="64"/>
        <v>2026</v>
      </c>
      <c r="D641">
        <f t="shared" si="65"/>
        <v>6</v>
      </c>
      <c r="E641" t="str">
        <f t="shared" si="66"/>
        <v>Saturday</v>
      </c>
      <c r="F641" s="2">
        <f t="shared" si="67"/>
        <v>46142</v>
      </c>
      <c r="G641">
        <f t="shared" si="68"/>
        <v>89</v>
      </c>
      <c r="H641" t="str">
        <f t="shared" si="69"/>
        <v>Weekend</v>
      </c>
    </row>
    <row r="642" spans="1:8" x14ac:dyDescent="0.3">
      <c r="A642" s="2">
        <v>46131</v>
      </c>
      <c r="B642">
        <f t="shared" si="63"/>
        <v>4</v>
      </c>
      <c r="C642">
        <f t="shared" si="64"/>
        <v>2026</v>
      </c>
      <c r="D642">
        <f t="shared" si="65"/>
        <v>7</v>
      </c>
      <c r="E642" t="str">
        <f t="shared" si="66"/>
        <v>Sunday</v>
      </c>
      <c r="F642" s="2">
        <f t="shared" si="67"/>
        <v>46142</v>
      </c>
      <c r="G642">
        <f t="shared" si="68"/>
        <v>90</v>
      </c>
      <c r="H642" t="str">
        <f t="shared" si="69"/>
        <v>Weekend</v>
      </c>
    </row>
    <row r="643" spans="1:8" x14ac:dyDescent="0.3">
      <c r="A643" s="2">
        <v>46132</v>
      </c>
      <c r="B643">
        <f t="shared" ref="B643:B706" si="70">MONTH(A643)</f>
        <v>4</v>
      </c>
      <c r="C643">
        <f t="shared" ref="C643:C706" si="71">YEAR(A643)</f>
        <v>2026</v>
      </c>
      <c r="D643">
        <f t="shared" ref="D643:D706" si="72">WEEKDAY(A643, 2)</f>
        <v>1</v>
      </c>
      <c r="E643" t="str">
        <f t="shared" ref="E643:E706" si="73">TEXT(A643, "dddd")</f>
        <v>Monday</v>
      </c>
      <c r="F643" s="2">
        <f t="shared" ref="F643:F706" si="74">EOMONTH(A643, 0)</f>
        <v>46142</v>
      </c>
      <c r="G643">
        <f t="shared" ref="G643:G706" si="75">DATEDIF($A$2, A643, "D")</f>
        <v>91</v>
      </c>
      <c r="H643" t="str">
        <f t="shared" ref="H643:H706" si="76">IF(WEEKDAY(A643,2)&gt;=6,"Weekend","Weekday")</f>
        <v>Weekday</v>
      </c>
    </row>
    <row r="644" spans="1:8" x14ac:dyDescent="0.3">
      <c r="A644" s="2">
        <v>46133</v>
      </c>
      <c r="B644">
        <f t="shared" si="70"/>
        <v>4</v>
      </c>
      <c r="C644">
        <f t="shared" si="71"/>
        <v>2026</v>
      </c>
      <c r="D644">
        <f t="shared" si="72"/>
        <v>2</v>
      </c>
      <c r="E644" t="str">
        <f t="shared" si="73"/>
        <v>Tuesday</v>
      </c>
      <c r="F644" s="2">
        <f t="shared" si="74"/>
        <v>46142</v>
      </c>
      <c r="G644">
        <f t="shared" si="75"/>
        <v>92</v>
      </c>
      <c r="H644" t="str">
        <f t="shared" si="76"/>
        <v>Weekday</v>
      </c>
    </row>
    <row r="645" spans="1:8" x14ac:dyDescent="0.3">
      <c r="A645" s="2">
        <v>46134</v>
      </c>
      <c r="B645">
        <f t="shared" si="70"/>
        <v>4</v>
      </c>
      <c r="C645">
        <f t="shared" si="71"/>
        <v>2026</v>
      </c>
      <c r="D645">
        <f t="shared" si="72"/>
        <v>3</v>
      </c>
      <c r="E645" t="str">
        <f t="shared" si="73"/>
        <v>Wednesday</v>
      </c>
      <c r="F645" s="2">
        <f t="shared" si="74"/>
        <v>46142</v>
      </c>
      <c r="G645">
        <f t="shared" si="75"/>
        <v>93</v>
      </c>
      <c r="H645" t="str">
        <f t="shared" si="76"/>
        <v>Weekday</v>
      </c>
    </row>
    <row r="646" spans="1:8" x14ac:dyDescent="0.3">
      <c r="A646" s="2">
        <v>46135</v>
      </c>
      <c r="B646">
        <f t="shared" si="70"/>
        <v>4</v>
      </c>
      <c r="C646">
        <f t="shared" si="71"/>
        <v>2026</v>
      </c>
      <c r="D646">
        <f t="shared" si="72"/>
        <v>4</v>
      </c>
      <c r="E646" t="str">
        <f t="shared" si="73"/>
        <v>Thursday</v>
      </c>
      <c r="F646" s="2">
        <f t="shared" si="74"/>
        <v>46142</v>
      </c>
      <c r="G646">
        <f t="shared" si="75"/>
        <v>94</v>
      </c>
      <c r="H646" t="str">
        <f t="shared" si="76"/>
        <v>Weekday</v>
      </c>
    </row>
    <row r="647" spans="1:8" x14ac:dyDescent="0.3">
      <c r="A647" s="2">
        <v>46136</v>
      </c>
      <c r="B647">
        <f t="shared" si="70"/>
        <v>4</v>
      </c>
      <c r="C647">
        <f t="shared" si="71"/>
        <v>2026</v>
      </c>
      <c r="D647">
        <f t="shared" si="72"/>
        <v>5</v>
      </c>
      <c r="E647" t="str">
        <f t="shared" si="73"/>
        <v>Friday</v>
      </c>
      <c r="F647" s="2">
        <f t="shared" si="74"/>
        <v>46142</v>
      </c>
      <c r="G647">
        <f t="shared" si="75"/>
        <v>95</v>
      </c>
      <c r="H647" t="str">
        <f t="shared" si="76"/>
        <v>Weekday</v>
      </c>
    </row>
    <row r="648" spans="1:8" x14ac:dyDescent="0.3">
      <c r="A648" s="2">
        <v>46137</v>
      </c>
      <c r="B648">
        <f t="shared" si="70"/>
        <v>4</v>
      </c>
      <c r="C648">
        <f t="shared" si="71"/>
        <v>2026</v>
      </c>
      <c r="D648">
        <f t="shared" si="72"/>
        <v>6</v>
      </c>
      <c r="E648" t="str">
        <f t="shared" si="73"/>
        <v>Saturday</v>
      </c>
      <c r="F648" s="2">
        <f t="shared" si="74"/>
        <v>46142</v>
      </c>
      <c r="G648">
        <f t="shared" si="75"/>
        <v>96</v>
      </c>
      <c r="H648" t="str">
        <f t="shared" si="76"/>
        <v>Weekend</v>
      </c>
    </row>
    <row r="649" spans="1:8" x14ac:dyDescent="0.3">
      <c r="A649" s="2">
        <v>46138</v>
      </c>
      <c r="B649">
        <f t="shared" si="70"/>
        <v>4</v>
      </c>
      <c r="C649">
        <f t="shared" si="71"/>
        <v>2026</v>
      </c>
      <c r="D649">
        <f t="shared" si="72"/>
        <v>7</v>
      </c>
      <c r="E649" t="str">
        <f t="shared" si="73"/>
        <v>Sunday</v>
      </c>
      <c r="F649" s="2">
        <f t="shared" si="74"/>
        <v>46142</v>
      </c>
      <c r="G649">
        <f t="shared" si="75"/>
        <v>97</v>
      </c>
      <c r="H649" t="str">
        <f t="shared" si="76"/>
        <v>Weekend</v>
      </c>
    </row>
    <row r="650" spans="1:8" x14ac:dyDescent="0.3">
      <c r="A650" s="2">
        <v>46139</v>
      </c>
      <c r="B650">
        <f t="shared" si="70"/>
        <v>4</v>
      </c>
      <c r="C650">
        <f t="shared" si="71"/>
        <v>2026</v>
      </c>
      <c r="D650">
        <f t="shared" si="72"/>
        <v>1</v>
      </c>
      <c r="E650" t="str">
        <f t="shared" si="73"/>
        <v>Monday</v>
      </c>
      <c r="F650" s="2">
        <f t="shared" si="74"/>
        <v>46142</v>
      </c>
      <c r="G650">
        <f t="shared" si="75"/>
        <v>98</v>
      </c>
      <c r="H650" t="str">
        <f t="shared" si="76"/>
        <v>Weekday</v>
      </c>
    </row>
    <row r="651" spans="1:8" x14ac:dyDescent="0.3">
      <c r="A651" s="2">
        <v>46140</v>
      </c>
      <c r="B651">
        <f t="shared" si="70"/>
        <v>4</v>
      </c>
      <c r="C651">
        <f t="shared" si="71"/>
        <v>2026</v>
      </c>
      <c r="D651">
        <f t="shared" si="72"/>
        <v>2</v>
      </c>
      <c r="E651" t="str">
        <f t="shared" si="73"/>
        <v>Tuesday</v>
      </c>
      <c r="F651" s="2">
        <f t="shared" si="74"/>
        <v>46142</v>
      </c>
      <c r="G651">
        <f t="shared" si="75"/>
        <v>99</v>
      </c>
      <c r="H651" t="str">
        <f t="shared" si="76"/>
        <v>Weekday</v>
      </c>
    </row>
    <row r="652" spans="1:8" x14ac:dyDescent="0.3">
      <c r="A652" s="2">
        <v>46141</v>
      </c>
      <c r="B652">
        <f t="shared" si="70"/>
        <v>4</v>
      </c>
      <c r="C652">
        <f t="shared" si="71"/>
        <v>2026</v>
      </c>
      <c r="D652">
        <f t="shared" si="72"/>
        <v>3</v>
      </c>
      <c r="E652" t="str">
        <f t="shared" si="73"/>
        <v>Wednesday</v>
      </c>
      <c r="F652" s="2">
        <f t="shared" si="74"/>
        <v>46142</v>
      </c>
      <c r="G652">
        <f t="shared" si="75"/>
        <v>100</v>
      </c>
      <c r="H652" t="str">
        <f t="shared" si="76"/>
        <v>Weekday</v>
      </c>
    </row>
    <row r="653" spans="1:8" x14ac:dyDescent="0.3">
      <c r="A653" s="2">
        <v>46142</v>
      </c>
      <c r="B653">
        <f t="shared" si="70"/>
        <v>4</v>
      </c>
      <c r="C653">
        <f t="shared" si="71"/>
        <v>2026</v>
      </c>
      <c r="D653">
        <f t="shared" si="72"/>
        <v>4</v>
      </c>
      <c r="E653" t="str">
        <f t="shared" si="73"/>
        <v>Thursday</v>
      </c>
      <c r="F653" s="2">
        <f t="shared" si="74"/>
        <v>46142</v>
      </c>
      <c r="G653">
        <f t="shared" si="75"/>
        <v>101</v>
      </c>
      <c r="H653" t="str">
        <f t="shared" si="76"/>
        <v>Weekday</v>
      </c>
    </row>
    <row r="654" spans="1:8" x14ac:dyDescent="0.3">
      <c r="A654" s="2">
        <v>46143</v>
      </c>
      <c r="B654">
        <f t="shared" si="70"/>
        <v>5</v>
      </c>
      <c r="C654">
        <f t="shared" si="71"/>
        <v>2026</v>
      </c>
      <c r="D654">
        <f t="shared" si="72"/>
        <v>5</v>
      </c>
      <c r="E654" t="str">
        <f t="shared" si="73"/>
        <v>Friday</v>
      </c>
      <c r="F654" s="2">
        <f t="shared" si="74"/>
        <v>46173</v>
      </c>
      <c r="G654">
        <f t="shared" si="75"/>
        <v>102</v>
      </c>
      <c r="H654" t="str">
        <f t="shared" si="76"/>
        <v>Weekday</v>
      </c>
    </row>
    <row r="655" spans="1:8" x14ac:dyDescent="0.3">
      <c r="A655" s="2">
        <v>46144</v>
      </c>
      <c r="B655">
        <f t="shared" si="70"/>
        <v>5</v>
      </c>
      <c r="C655">
        <f t="shared" si="71"/>
        <v>2026</v>
      </c>
      <c r="D655">
        <f t="shared" si="72"/>
        <v>6</v>
      </c>
      <c r="E655" t="str">
        <f t="shared" si="73"/>
        <v>Saturday</v>
      </c>
      <c r="F655" s="2">
        <f t="shared" si="74"/>
        <v>46173</v>
      </c>
      <c r="G655">
        <f t="shared" si="75"/>
        <v>103</v>
      </c>
      <c r="H655" t="str">
        <f t="shared" si="76"/>
        <v>Weekend</v>
      </c>
    </row>
    <row r="656" spans="1:8" x14ac:dyDescent="0.3">
      <c r="A656" s="2">
        <v>46145</v>
      </c>
      <c r="B656">
        <f t="shared" si="70"/>
        <v>5</v>
      </c>
      <c r="C656">
        <f t="shared" si="71"/>
        <v>2026</v>
      </c>
      <c r="D656">
        <f t="shared" si="72"/>
        <v>7</v>
      </c>
      <c r="E656" t="str">
        <f t="shared" si="73"/>
        <v>Sunday</v>
      </c>
      <c r="F656" s="2">
        <f t="shared" si="74"/>
        <v>46173</v>
      </c>
      <c r="G656">
        <f t="shared" si="75"/>
        <v>104</v>
      </c>
      <c r="H656" t="str">
        <f t="shared" si="76"/>
        <v>Weekend</v>
      </c>
    </row>
    <row r="657" spans="1:8" x14ac:dyDescent="0.3">
      <c r="A657" s="2">
        <v>46146</v>
      </c>
      <c r="B657">
        <f t="shared" si="70"/>
        <v>5</v>
      </c>
      <c r="C657">
        <f t="shared" si="71"/>
        <v>2026</v>
      </c>
      <c r="D657">
        <f t="shared" si="72"/>
        <v>1</v>
      </c>
      <c r="E657" t="str">
        <f t="shared" si="73"/>
        <v>Monday</v>
      </c>
      <c r="F657" s="2">
        <f t="shared" si="74"/>
        <v>46173</v>
      </c>
      <c r="G657">
        <f t="shared" si="75"/>
        <v>105</v>
      </c>
      <c r="H657" t="str">
        <f t="shared" si="76"/>
        <v>Weekday</v>
      </c>
    </row>
    <row r="658" spans="1:8" x14ac:dyDescent="0.3">
      <c r="A658" s="2">
        <v>46147</v>
      </c>
      <c r="B658">
        <f t="shared" si="70"/>
        <v>5</v>
      </c>
      <c r="C658">
        <f t="shared" si="71"/>
        <v>2026</v>
      </c>
      <c r="D658">
        <f t="shared" si="72"/>
        <v>2</v>
      </c>
      <c r="E658" t="str">
        <f t="shared" si="73"/>
        <v>Tuesday</v>
      </c>
      <c r="F658" s="2">
        <f t="shared" si="74"/>
        <v>46173</v>
      </c>
      <c r="G658">
        <f t="shared" si="75"/>
        <v>106</v>
      </c>
      <c r="H658" t="str">
        <f t="shared" si="76"/>
        <v>Weekday</v>
      </c>
    </row>
    <row r="659" spans="1:8" x14ac:dyDescent="0.3">
      <c r="A659" s="2">
        <v>46148</v>
      </c>
      <c r="B659">
        <f t="shared" si="70"/>
        <v>5</v>
      </c>
      <c r="C659">
        <f t="shared" si="71"/>
        <v>2026</v>
      </c>
      <c r="D659">
        <f t="shared" si="72"/>
        <v>3</v>
      </c>
      <c r="E659" t="str">
        <f t="shared" si="73"/>
        <v>Wednesday</v>
      </c>
      <c r="F659" s="2">
        <f t="shared" si="74"/>
        <v>46173</v>
      </c>
      <c r="G659">
        <f t="shared" si="75"/>
        <v>107</v>
      </c>
      <c r="H659" t="str">
        <f t="shared" si="76"/>
        <v>Weekday</v>
      </c>
    </row>
    <row r="660" spans="1:8" x14ac:dyDescent="0.3">
      <c r="A660" s="2">
        <v>46149</v>
      </c>
      <c r="B660">
        <f t="shared" si="70"/>
        <v>5</v>
      </c>
      <c r="C660">
        <f t="shared" si="71"/>
        <v>2026</v>
      </c>
      <c r="D660">
        <f t="shared" si="72"/>
        <v>4</v>
      </c>
      <c r="E660" t="str">
        <f t="shared" si="73"/>
        <v>Thursday</v>
      </c>
      <c r="F660" s="2">
        <f t="shared" si="74"/>
        <v>46173</v>
      </c>
      <c r="G660">
        <f t="shared" si="75"/>
        <v>108</v>
      </c>
      <c r="H660" t="str">
        <f t="shared" si="76"/>
        <v>Weekday</v>
      </c>
    </row>
    <row r="661" spans="1:8" x14ac:dyDescent="0.3">
      <c r="A661" s="2">
        <v>46150</v>
      </c>
      <c r="B661">
        <f t="shared" si="70"/>
        <v>5</v>
      </c>
      <c r="C661">
        <f t="shared" si="71"/>
        <v>2026</v>
      </c>
      <c r="D661">
        <f t="shared" si="72"/>
        <v>5</v>
      </c>
      <c r="E661" t="str">
        <f t="shared" si="73"/>
        <v>Friday</v>
      </c>
      <c r="F661" s="2">
        <f t="shared" si="74"/>
        <v>46173</v>
      </c>
      <c r="G661">
        <f t="shared" si="75"/>
        <v>109</v>
      </c>
      <c r="H661" t="str">
        <f t="shared" si="76"/>
        <v>Weekday</v>
      </c>
    </row>
    <row r="662" spans="1:8" x14ac:dyDescent="0.3">
      <c r="A662" s="2">
        <v>46041</v>
      </c>
      <c r="B662">
        <f t="shared" si="70"/>
        <v>1</v>
      </c>
      <c r="C662">
        <f t="shared" si="71"/>
        <v>2026</v>
      </c>
      <c r="D662">
        <f t="shared" si="72"/>
        <v>1</v>
      </c>
      <c r="E662" t="str">
        <f t="shared" si="73"/>
        <v>Monday</v>
      </c>
      <c r="F662" s="2">
        <f t="shared" si="74"/>
        <v>46053</v>
      </c>
      <c r="G662">
        <f t="shared" si="75"/>
        <v>0</v>
      </c>
      <c r="H662" t="str">
        <f t="shared" si="76"/>
        <v>Weekday</v>
      </c>
    </row>
    <row r="663" spans="1:8" x14ac:dyDescent="0.3">
      <c r="A663" s="2">
        <v>46042</v>
      </c>
      <c r="B663">
        <f t="shared" si="70"/>
        <v>1</v>
      </c>
      <c r="C663">
        <f t="shared" si="71"/>
        <v>2026</v>
      </c>
      <c r="D663">
        <f t="shared" si="72"/>
        <v>2</v>
      </c>
      <c r="E663" t="str">
        <f t="shared" si="73"/>
        <v>Tuesday</v>
      </c>
      <c r="F663" s="2">
        <f t="shared" si="74"/>
        <v>46053</v>
      </c>
      <c r="G663">
        <f t="shared" si="75"/>
        <v>1</v>
      </c>
      <c r="H663" t="str">
        <f t="shared" si="76"/>
        <v>Weekday</v>
      </c>
    </row>
    <row r="664" spans="1:8" x14ac:dyDescent="0.3">
      <c r="A664" s="2">
        <v>46043</v>
      </c>
      <c r="B664">
        <f t="shared" si="70"/>
        <v>1</v>
      </c>
      <c r="C664">
        <f t="shared" si="71"/>
        <v>2026</v>
      </c>
      <c r="D664">
        <f t="shared" si="72"/>
        <v>3</v>
      </c>
      <c r="E664" t="str">
        <f t="shared" si="73"/>
        <v>Wednesday</v>
      </c>
      <c r="F664" s="2">
        <f t="shared" si="74"/>
        <v>46053</v>
      </c>
      <c r="G664">
        <f t="shared" si="75"/>
        <v>2</v>
      </c>
      <c r="H664" t="str">
        <f t="shared" si="76"/>
        <v>Weekday</v>
      </c>
    </row>
    <row r="665" spans="1:8" x14ac:dyDescent="0.3">
      <c r="A665" s="2">
        <v>46044</v>
      </c>
      <c r="B665">
        <f t="shared" si="70"/>
        <v>1</v>
      </c>
      <c r="C665">
        <f t="shared" si="71"/>
        <v>2026</v>
      </c>
      <c r="D665">
        <f t="shared" si="72"/>
        <v>4</v>
      </c>
      <c r="E665" t="str">
        <f t="shared" si="73"/>
        <v>Thursday</v>
      </c>
      <c r="F665" s="2">
        <f t="shared" si="74"/>
        <v>46053</v>
      </c>
      <c r="G665">
        <f t="shared" si="75"/>
        <v>3</v>
      </c>
      <c r="H665" t="str">
        <f t="shared" si="76"/>
        <v>Weekday</v>
      </c>
    </row>
    <row r="666" spans="1:8" x14ac:dyDescent="0.3">
      <c r="A666" s="2">
        <v>46045</v>
      </c>
      <c r="B666">
        <f t="shared" si="70"/>
        <v>1</v>
      </c>
      <c r="C666">
        <f t="shared" si="71"/>
        <v>2026</v>
      </c>
      <c r="D666">
        <f t="shared" si="72"/>
        <v>5</v>
      </c>
      <c r="E666" t="str">
        <f t="shared" si="73"/>
        <v>Friday</v>
      </c>
      <c r="F666" s="2">
        <f t="shared" si="74"/>
        <v>46053</v>
      </c>
      <c r="G666">
        <f t="shared" si="75"/>
        <v>4</v>
      </c>
      <c r="H666" t="str">
        <f t="shared" si="76"/>
        <v>Weekday</v>
      </c>
    </row>
    <row r="667" spans="1:8" x14ac:dyDescent="0.3">
      <c r="A667" s="2">
        <v>46046</v>
      </c>
      <c r="B667">
        <f t="shared" si="70"/>
        <v>1</v>
      </c>
      <c r="C667">
        <f t="shared" si="71"/>
        <v>2026</v>
      </c>
      <c r="D667">
        <f t="shared" si="72"/>
        <v>6</v>
      </c>
      <c r="E667" t="str">
        <f t="shared" si="73"/>
        <v>Saturday</v>
      </c>
      <c r="F667" s="2">
        <f t="shared" si="74"/>
        <v>46053</v>
      </c>
      <c r="G667">
        <f t="shared" si="75"/>
        <v>5</v>
      </c>
      <c r="H667" t="str">
        <f t="shared" si="76"/>
        <v>Weekend</v>
      </c>
    </row>
    <row r="668" spans="1:8" x14ac:dyDescent="0.3">
      <c r="A668" s="2">
        <v>46047</v>
      </c>
      <c r="B668">
        <f t="shared" si="70"/>
        <v>1</v>
      </c>
      <c r="C668">
        <f t="shared" si="71"/>
        <v>2026</v>
      </c>
      <c r="D668">
        <f t="shared" si="72"/>
        <v>7</v>
      </c>
      <c r="E668" t="str">
        <f t="shared" si="73"/>
        <v>Sunday</v>
      </c>
      <c r="F668" s="2">
        <f t="shared" si="74"/>
        <v>46053</v>
      </c>
      <c r="G668">
        <f t="shared" si="75"/>
        <v>6</v>
      </c>
      <c r="H668" t="str">
        <f t="shared" si="76"/>
        <v>Weekend</v>
      </c>
    </row>
    <row r="669" spans="1:8" x14ac:dyDescent="0.3">
      <c r="A669" s="2">
        <v>46048</v>
      </c>
      <c r="B669">
        <f t="shared" si="70"/>
        <v>1</v>
      </c>
      <c r="C669">
        <f t="shared" si="71"/>
        <v>2026</v>
      </c>
      <c r="D669">
        <f t="shared" si="72"/>
        <v>1</v>
      </c>
      <c r="E669" t="str">
        <f t="shared" si="73"/>
        <v>Monday</v>
      </c>
      <c r="F669" s="2">
        <f t="shared" si="74"/>
        <v>46053</v>
      </c>
      <c r="G669">
        <f t="shared" si="75"/>
        <v>7</v>
      </c>
      <c r="H669" t="str">
        <f t="shared" si="76"/>
        <v>Weekday</v>
      </c>
    </row>
    <row r="670" spans="1:8" x14ac:dyDescent="0.3">
      <c r="A670" s="2">
        <v>46049</v>
      </c>
      <c r="B670">
        <f t="shared" si="70"/>
        <v>1</v>
      </c>
      <c r="C670">
        <f t="shared" si="71"/>
        <v>2026</v>
      </c>
      <c r="D670">
        <f t="shared" si="72"/>
        <v>2</v>
      </c>
      <c r="E670" t="str">
        <f t="shared" si="73"/>
        <v>Tuesday</v>
      </c>
      <c r="F670" s="2">
        <f t="shared" si="74"/>
        <v>46053</v>
      </c>
      <c r="G670">
        <f t="shared" si="75"/>
        <v>8</v>
      </c>
      <c r="H670" t="str">
        <f t="shared" si="76"/>
        <v>Weekday</v>
      </c>
    </row>
    <row r="671" spans="1:8" x14ac:dyDescent="0.3">
      <c r="A671" s="2">
        <v>46050</v>
      </c>
      <c r="B671">
        <f t="shared" si="70"/>
        <v>1</v>
      </c>
      <c r="C671">
        <f t="shared" si="71"/>
        <v>2026</v>
      </c>
      <c r="D671">
        <f t="shared" si="72"/>
        <v>3</v>
      </c>
      <c r="E671" t="str">
        <f t="shared" si="73"/>
        <v>Wednesday</v>
      </c>
      <c r="F671" s="2">
        <f t="shared" si="74"/>
        <v>46053</v>
      </c>
      <c r="G671">
        <f t="shared" si="75"/>
        <v>9</v>
      </c>
      <c r="H671" t="str">
        <f t="shared" si="76"/>
        <v>Weekday</v>
      </c>
    </row>
    <row r="672" spans="1:8" x14ac:dyDescent="0.3">
      <c r="A672" s="2">
        <v>46051</v>
      </c>
      <c r="B672">
        <f t="shared" si="70"/>
        <v>1</v>
      </c>
      <c r="C672">
        <f t="shared" si="71"/>
        <v>2026</v>
      </c>
      <c r="D672">
        <f t="shared" si="72"/>
        <v>4</v>
      </c>
      <c r="E672" t="str">
        <f t="shared" si="73"/>
        <v>Thursday</v>
      </c>
      <c r="F672" s="2">
        <f t="shared" si="74"/>
        <v>46053</v>
      </c>
      <c r="G672">
        <f t="shared" si="75"/>
        <v>10</v>
      </c>
      <c r="H672" t="str">
        <f t="shared" si="76"/>
        <v>Weekday</v>
      </c>
    </row>
    <row r="673" spans="1:8" x14ac:dyDescent="0.3">
      <c r="A673" s="2">
        <v>46052</v>
      </c>
      <c r="B673">
        <f t="shared" si="70"/>
        <v>1</v>
      </c>
      <c r="C673">
        <f t="shared" si="71"/>
        <v>2026</v>
      </c>
      <c r="D673">
        <f t="shared" si="72"/>
        <v>5</v>
      </c>
      <c r="E673" t="str">
        <f t="shared" si="73"/>
        <v>Friday</v>
      </c>
      <c r="F673" s="2">
        <f t="shared" si="74"/>
        <v>46053</v>
      </c>
      <c r="G673">
        <f t="shared" si="75"/>
        <v>11</v>
      </c>
      <c r="H673" t="str">
        <f t="shared" si="76"/>
        <v>Weekday</v>
      </c>
    </row>
    <row r="674" spans="1:8" x14ac:dyDescent="0.3">
      <c r="A674" s="2">
        <v>46053</v>
      </c>
      <c r="B674">
        <f t="shared" si="70"/>
        <v>1</v>
      </c>
      <c r="C674">
        <f t="shared" si="71"/>
        <v>2026</v>
      </c>
      <c r="D674">
        <f t="shared" si="72"/>
        <v>6</v>
      </c>
      <c r="E674" t="str">
        <f t="shared" si="73"/>
        <v>Saturday</v>
      </c>
      <c r="F674" s="2">
        <f t="shared" si="74"/>
        <v>46053</v>
      </c>
      <c r="G674">
        <f t="shared" si="75"/>
        <v>12</v>
      </c>
      <c r="H674" t="str">
        <f t="shared" si="76"/>
        <v>Weekend</v>
      </c>
    </row>
    <row r="675" spans="1:8" x14ac:dyDescent="0.3">
      <c r="A675" s="2">
        <v>46054</v>
      </c>
      <c r="B675">
        <f t="shared" si="70"/>
        <v>2</v>
      </c>
      <c r="C675">
        <f t="shared" si="71"/>
        <v>2026</v>
      </c>
      <c r="D675">
        <f t="shared" si="72"/>
        <v>7</v>
      </c>
      <c r="E675" t="str">
        <f t="shared" si="73"/>
        <v>Sunday</v>
      </c>
      <c r="F675" s="2">
        <f t="shared" si="74"/>
        <v>46081</v>
      </c>
      <c r="G675">
        <f t="shared" si="75"/>
        <v>13</v>
      </c>
      <c r="H675" t="str">
        <f t="shared" si="76"/>
        <v>Weekend</v>
      </c>
    </row>
    <row r="676" spans="1:8" x14ac:dyDescent="0.3">
      <c r="A676" s="2">
        <v>46055</v>
      </c>
      <c r="B676">
        <f t="shared" si="70"/>
        <v>2</v>
      </c>
      <c r="C676">
        <f t="shared" si="71"/>
        <v>2026</v>
      </c>
      <c r="D676">
        <f t="shared" si="72"/>
        <v>1</v>
      </c>
      <c r="E676" t="str">
        <f t="shared" si="73"/>
        <v>Monday</v>
      </c>
      <c r="F676" s="2">
        <f t="shared" si="74"/>
        <v>46081</v>
      </c>
      <c r="G676">
        <f t="shared" si="75"/>
        <v>14</v>
      </c>
      <c r="H676" t="str">
        <f t="shared" si="76"/>
        <v>Weekday</v>
      </c>
    </row>
    <row r="677" spans="1:8" x14ac:dyDescent="0.3">
      <c r="A677" s="2">
        <v>46056</v>
      </c>
      <c r="B677">
        <f t="shared" si="70"/>
        <v>2</v>
      </c>
      <c r="C677">
        <f t="shared" si="71"/>
        <v>2026</v>
      </c>
      <c r="D677">
        <f t="shared" si="72"/>
        <v>2</v>
      </c>
      <c r="E677" t="str">
        <f t="shared" si="73"/>
        <v>Tuesday</v>
      </c>
      <c r="F677" s="2">
        <f t="shared" si="74"/>
        <v>46081</v>
      </c>
      <c r="G677">
        <f t="shared" si="75"/>
        <v>15</v>
      </c>
      <c r="H677" t="str">
        <f t="shared" si="76"/>
        <v>Weekday</v>
      </c>
    </row>
    <row r="678" spans="1:8" x14ac:dyDescent="0.3">
      <c r="A678" s="2">
        <v>46057</v>
      </c>
      <c r="B678">
        <f t="shared" si="70"/>
        <v>2</v>
      </c>
      <c r="C678">
        <f t="shared" si="71"/>
        <v>2026</v>
      </c>
      <c r="D678">
        <f t="shared" si="72"/>
        <v>3</v>
      </c>
      <c r="E678" t="str">
        <f t="shared" si="73"/>
        <v>Wednesday</v>
      </c>
      <c r="F678" s="2">
        <f t="shared" si="74"/>
        <v>46081</v>
      </c>
      <c r="G678">
        <f t="shared" si="75"/>
        <v>16</v>
      </c>
      <c r="H678" t="str">
        <f t="shared" si="76"/>
        <v>Weekday</v>
      </c>
    </row>
    <row r="679" spans="1:8" x14ac:dyDescent="0.3">
      <c r="A679" s="2">
        <v>46058</v>
      </c>
      <c r="B679">
        <f t="shared" si="70"/>
        <v>2</v>
      </c>
      <c r="C679">
        <f t="shared" si="71"/>
        <v>2026</v>
      </c>
      <c r="D679">
        <f t="shared" si="72"/>
        <v>4</v>
      </c>
      <c r="E679" t="str">
        <f t="shared" si="73"/>
        <v>Thursday</v>
      </c>
      <c r="F679" s="2">
        <f t="shared" si="74"/>
        <v>46081</v>
      </c>
      <c r="G679">
        <f t="shared" si="75"/>
        <v>17</v>
      </c>
      <c r="H679" t="str">
        <f t="shared" si="76"/>
        <v>Weekday</v>
      </c>
    </row>
    <row r="680" spans="1:8" x14ac:dyDescent="0.3">
      <c r="A680" s="2">
        <v>46059</v>
      </c>
      <c r="B680">
        <f t="shared" si="70"/>
        <v>2</v>
      </c>
      <c r="C680">
        <f t="shared" si="71"/>
        <v>2026</v>
      </c>
      <c r="D680">
        <f t="shared" si="72"/>
        <v>5</v>
      </c>
      <c r="E680" t="str">
        <f t="shared" si="73"/>
        <v>Friday</v>
      </c>
      <c r="F680" s="2">
        <f t="shared" si="74"/>
        <v>46081</v>
      </c>
      <c r="G680">
        <f t="shared" si="75"/>
        <v>18</v>
      </c>
      <c r="H680" t="str">
        <f t="shared" si="76"/>
        <v>Weekday</v>
      </c>
    </row>
    <row r="681" spans="1:8" x14ac:dyDescent="0.3">
      <c r="A681" s="2">
        <v>46060</v>
      </c>
      <c r="B681">
        <f t="shared" si="70"/>
        <v>2</v>
      </c>
      <c r="C681">
        <f t="shared" si="71"/>
        <v>2026</v>
      </c>
      <c r="D681">
        <f t="shared" si="72"/>
        <v>6</v>
      </c>
      <c r="E681" t="str">
        <f t="shared" si="73"/>
        <v>Saturday</v>
      </c>
      <c r="F681" s="2">
        <f t="shared" si="74"/>
        <v>46081</v>
      </c>
      <c r="G681">
        <f t="shared" si="75"/>
        <v>19</v>
      </c>
      <c r="H681" t="str">
        <f t="shared" si="76"/>
        <v>Weekend</v>
      </c>
    </row>
    <row r="682" spans="1:8" x14ac:dyDescent="0.3">
      <c r="A682" s="2">
        <v>46061</v>
      </c>
      <c r="B682">
        <f t="shared" si="70"/>
        <v>2</v>
      </c>
      <c r="C682">
        <f t="shared" si="71"/>
        <v>2026</v>
      </c>
      <c r="D682">
        <f t="shared" si="72"/>
        <v>7</v>
      </c>
      <c r="E682" t="str">
        <f t="shared" si="73"/>
        <v>Sunday</v>
      </c>
      <c r="F682" s="2">
        <f t="shared" si="74"/>
        <v>46081</v>
      </c>
      <c r="G682">
        <f t="shared" si="75"/>
        <v>20</v>
      </c>
      <c r="H682" t="str">
        <f t="shared" si="76"/>
        <v>Weekend</v>
      </c>
    </row>
    <row r="683" spans="1:8" x14ac:dyDescent="0.3">
      <c r="A683" s="2">
        <v>46062</v>
      </c>
      <c r="B683">
        <f t="shared" si="70"/>
        <v>2</v>
      </c>
      <c r="C683">
        <f t="shared" si="71"/>
        <v>2026</v>
      </c>
      <c r="D683">
        <f t="shared" si="72"/>
        <v>1</v>
      </c>
      <c r="E683" t="str">
        <f t="shared" si="73"/>
        <v>Monday</v>
      </c>
      <c r="F683" s="2">
        <f t="shared" si="74"/>
        <v>46081</v>
      </c>
      <c r="G683">
        <f t="shared" si="75"/>
        <v>21</v>
      </c>
      <c r="H683" t="str">
        <f t="shared" si="76"/>
        <v>Weekday</v>
      </c>
    </row>
    <row r="684" spans="1:8" x14ac:dyDescent="0.3">
      <c r="A684" s="2">
        <v>46063</v>
      </c>
      <c r="B684">
        <f t="shared" si="70"/>
        <v>2</v>
      </c>
      <c r="C684">
        <f t="shared" si="71"/>
        <v>2026</v>
      </c>
      <c r="D684">
        <f t="shared" si="72"/>
        <v>2</v>
      </c>
      <c r="E684" t="str">
        <f t="shared" si="73"/>
        <v>Tuesday</v>
      </c>
      <c r="F684" s="2">
        <f t="shared" si="74"/>
        <v>46081</v>
      </c>
      <c r="G684">
        <f t="shared" si="75"/>
        <v>22</v>
      </c>
      <c r="H684" t="str">
        <f t="shared" si="76"/>
        <v>Weekday</v>
      </c>
    </row>
    <row r="685" spans="1:8" x14ac:dyDescent="0.3">
      <c r="A685" s="2">
        <v>46064</v>
      </c>
      <c r="B685">
        <f t="shared" si="70"/>
        <v>2</v>
      </c>
      <c r="C685">
        <f t="shared" si="71"/>
        <v>2026</v>
      </c>
      <c r="D685">
        <f t="shared" si="72"/>
        <v>3</v>
      </c>
      <c r="E685" t="str">
        <f t="shared" si="73"/>
        <v>Wednesday</v>
      </c>
      <c r="F685" s="2">
        <f t="shared" si="74"/>
        <v>46081</v>
      </c>
      <c r="G685">
        <f t="shared" si="75"/>
        <v>23</v>
      </c>
      <c r="H685" t="str">
        <f t="shared" si="76"/>
        <v>Weekday</v>
      </c>
    </row>
    <row r="686" spans="1:8" x14ac:dyDescent="0.3">
      <c r="A686" s="2">
        <v>46065</v>
      </c>
      <c r="B686">
        <f t="shared" si="70"/>
        <v>2</v>
      </c>
      <c r="C686">
        <f t="shared" si="71"/>
        <v>2026</v>
      </c>
      <c r="D686">
        <f t="shared" si="72"/>
        <v>4</v>
      </c>
      <c r="E686" t="str">
        <f t="shared" si="73"/>
        <v>Thursday</v>
      </c>
      <c r="F686" s="2">
        <f t="shared" si="74"/>
        <v>46081</v>
      </c>
      <c r="G686">
        <f t="shared" si="75"/>
        <v>24</v>
      </c>
      <c r="H686" t="str">
        <f t="shared" si="76"/>
        <v>Weekday</v>
      </c>
    </row>
    <row r="687" spans="1:8" x14ac:dyDescent="0.3">
      <c r="A687" s="2">
        <v>46066</v>
      </c>
      <c r="B687">
        <f t="shared" si="70"/>
        <v>2</v>
      </c>
      <c r="C687">
        <f t="shared" si="71"/>
        <v>2026</v>
      </c>
      <c r="D687">
        <f t="shared" si="72"/>
        <v>5</v>
      </c>
      <c r="E687" t="str">
        <f t="shared" si="73"/>
        <v>Friday</v>
      </c>
      <c r="F687" s="2">
        <f t="shared" si="74"/>
        <v>46081</v>
      </c>
      <c r="G687">
        <f t="shared" si="75"/>
        <v>25</v>
      </c>
      <c r="H687" t="str">
        <f t="shared" si="76"/>
        <v>Weekday</v>
      </c>
    </row>
    <row r="688" spans="1:8" x14ac:dyDescent="0.3">
      <c r="A688" s="2">
        <v>46067</v>
      </c>
      <c r="B688">
        <f t="shared" si="70"/>
        <v>2</v>
      </c>
      <c r="C688">
        <f t="shared" si="71"/>
        <v>2026</v>
      </c>
      <c r="D688">
        <f t="shared" si="72"/>
        <v>6</v>
      </c>
      <c r="E688" t="str">
        <f t="shared" si="73"/>
        <v>Saturday</v>
      </c>
      <c r="F688" s="2">
        <f t="shared" si="74"/>
        <v>46081</v>
      </c>
      <c r="G688">
        <f t="shared" si="75"/>
        <v>26</v>
      </c>
      <c r="H688" t="str">
        <f t="shared" si="76"/>
        <v>Weekend</v>
      </c>
    </row>
    <row r="689" spans="1:8" x14ac:dyDescent="0.3">
      <c r="A689" s="2">
        <v>46068</v>
      </c>
      <c r="B689">
        <f t="shared" si="70"/>
        <v>2</v>
      </c>
      <c r="C689">
        <f t="shared" si="71"/>
        <v>2026</v>
      </c>
      <c r="D689">
        <f t="shared" si="72"/>
        <v>7</v>
      </c>
      <c r="E689" t="str">
        <f t="shared" si="73"/>
        <v>Sunday</v>
      </c>
      <c r="F689" s="2">
        <f t="shared" si="74"/>
        <v>46081</v>
      </c>
      <c r="G689">
        <f t="shared" si="75"/>
        <v>27</v>
      </c>
      <c r="H689" t="str">
        <f t="shared" si="76"/>
        <v>Weekend</v>
      </c>
    </row>
    <row r="690" spans="1:8" x14ac:dyDescent="0.3">
      <c r="A690" s="2">
        <v>46069</v>
      </c>
      <c r="B690">
        <f t="shared" si="70"/>
        <v>2</v>
      </c>
      <c r="C690">
        <f t="shared" si="71"/>
        <v>2026</v>
      </c>
      <c r="D690">
        <f t="shared" si="72"/>
        <v>1</v>
      </c>
      <c r="E690" t="str">
        <f t="shared" si="73"/>
        <v>Monday</v>
      </c>
      <c r="F690" s="2">
        <f t="shared" si="74"/>
        <v>46081</v>
      </c>
      <c r="G690">
        <f t="shared" si="75"/>
        <v>28</v>
      </c>
      <c r="H690" t="str">
        <f t="shared" si="76"/>
        <v>Weekday</v>
      </c>
    </row>
    <row r="691" spans="1:8" x14ac:dyDescent="0.3">
      <c r="A691" s="2">
        <v>46070</v>
      </c>
      <c r="B691">
        <f t="shared" si="70"/>
        <v>2</v>
      </c>
      <c r="C691">
        <f t="shared" si="71"/>
        <v>2026</v>
      </c>
      <c r="D691">
        <f t="shared" si="72"/>
        <v>2</v>
      </c>
      <c r="E691" t="str">
        <f t="shared" si="73"/>
        <v>Tuesday</v>
      </c>
      <c r="F691" s="2">
        <f t="shared" si="74"/>
        <v>46081</v>
      </c>
      <c r="G691">
        <f t="shared" si="75"/>
        <v>29</v>
      </c>
      <c r="H691" t="str">
        <f t="shared" si="76"/>
        <v>Weekday</v>
      </c>
    </row>
    <row r="692" spans="1:8" x14ac:dyDescent="0.3">
      <c r="A692" s="2">
        <v>46071</v>
      </c>
      <c r="B692">
        <f t="shared" si="70"/>
        <v>2</v>
      </c>
      <c r="C692">
        <f t="shared" si="71"/>
        <v>2026</v>
      </c>
      <c r="D692">
        <f t="shared" si="72"/>
        <v>3</v>
      </c>
      <c r="E692" t="str">
        <f t="shared" si="73"/>
        <v>Wednesday</v>
      </c>
      <c r="F692" s="2">
        <f t="shared" si="74"/>
        <v>46081</v>
      </c>
      <c r="G692">
        <f t="shared" si="75"/>
        <v>30</v>
      </c>
      <c r="H692" t="str">
        <f t="shared" si="76"/>
        <v>Weekday</v>
      </c>
    </row>
    <row r="693" spans="1:8" x14ac:dyDescent="0.3">
      <c r="A693" s="2">
        <v>46072</v>
      </c>
      <c r="B693">
        <f t="shared" si="70"/>
        <v>2</v>
      </c>
      <c r="C693">
        <f t="shared" si="71"/>
        <v>2026</v>
      </c>
      <c r="D693">
        <f t="shared" si="72"/>
        <v>4</v>
      </c>
      <c r="E693" t="str">
        <f t="shared" si="73"/>
        <v>Thursday</v>
      </c>
      <c r="F693" s="2">
        <f t="shared" si="74"/>
        <v>46081</v>
      </c>
      <c r="G693">
        <f t="shared" si="75"/>
        <v>31</v>
      </c>
      <c r="H693" t="str">
        <f t="shared" si="76"/>
        <v>Weekday</v>
      </c>
    </row>
    <row r="694" spans="1:8" x14ac:dyDescent="0.3">
      <c r="A694" s="2">
        <v>46073</v>
      </c>
      <c r="B694">
        <f t="shared" si="70"/>
        <v>2</v>
      </c>
      <c r="C694">
        <f t="shared" si="71"/>
        <v>2026</v>
      </c>
      <c r="D694">
        <f t="shared" si="72"/>
        <v>5</v>
      </c>
      <c r="E694" t="str">
        <f t="shared" si="73"/>
        <v>Friday</v>
      </c>
      <c r="F694" s="2">
        <f t="shared" si="74"/>
        <v>46081</v>
      </c>
      <c r="G694">
        <f t="shared" si="75"/>
        <v>32</v>
      </c>
      <c r="H694" t="str">
        <f t="shared" si="76"/>
        <v>Weekday</v>
      </c>
    </row>
    <row r="695" spans="1:8" x14ac:dyDescent="0.3">
      <c r="A695" s="2">
        <v>46074</v>
      </c>
      <c r="B695">
        <f t="shared" si="70"/>
        <v>2</v>
      </c>
      <c r="C695">
        <f t="shared" si="71"/>
        <v>2026</v>
      </c>
      <c r="D695">
        <f t="shared" si="72"/>
        <v>6</v>
      </c>
      <c r="E695" t="str">
        <f t="shared" si="73"/>
        <v>Saturday</v>
      </c>
      <c r="F695" s="2">
        <f t="shared" si="74"/>
        <v>46081</v>
      </c>
      <c r="G695">
        <f t="shared" si="75"/>
        <v>33</v>
      </c>
      <c r="H695" t="str">
        <f t="shared" si="76"/>
        <v>Weekend</v>
      </c>
    </row>
    <row r="696" spans="1:8" x14ac:dyDescent="0.3">
      <c r="A696" s="2">
        <v>46075</v>
      </c>
      <c r="B696">
        <f t="shared" si="70"/>
        <v>2</v>
      </c>
      <c r="C696">
        <f t="shared" si="71"/>
        <v>2026</v>
      </c>
      <c r="D696">
        <f t="shared" si="72"/>
        <v>7</v>
      </c>
      <c r="E696" t="str">
        <f t="shared" si="73"/>
        <v>Sunday</v>
      </c>
      <c r="F696" s="2">
        <f t="shared" si="74"/>
        <v>46081</v>
      </c>
      <c r="G696">
        <f t="shared" si="75"/>
        <v>34</v>
      </c>
      <c r="H696" t="str">
        <f t="shared" si="76"/>
        <v>Weekend</v>
      </c>
    </row>
    <row r="697" spans="1:8" x14ac:dyDescent="0.3">
      <c r="A697" s="2">
        <v>46076</v>
      </c>
      <c r="B697">
        <f t="shared" si="70"/>
        <v>2</v>
      </c>
      <c r="C697">
        <f t="shared" si="71"/>
        <v>2026</v>
      </c>
      <c r="D697">
        <f t="shared" si="72"/>
        <v>1</v>
      </c>
      <c r="E697" t="str">
        <f t="shared" si="73"/>
        <v>Monday</v>
      </c>
      <c r="F697" s="2">
        <f t="shared" si="74"/>
        <v>46081</v>
      </c>
      <c r="G697">
        <f t="shared" si="75"/>
        <v>35</v>
      </c>
      <c r="H697" t="str">
        <f t="shared" si="76"/>
        <v>Weekday</v>
      </c>
    </row>
    <row r="698" spans="1:8" x14ac:dyDescent="0.3">
      <c r="A698" s="2">
        <v>46077</v>
      </c>
      <c r="B698">
        <f t="shared" si="70"/>
        <v>2</v>
      </c>
      <c r="C698">
        <f t="shared" si="71"/>
        <v>2026</v>
      </c>
      <c r="D698">
        <f t="shared" si="72"/>
        <v>2</v>
      </c>
      <c r="E698" t="str">
        <f t="shared" si="73"/>
        <v>Tuesday</v>
      </c>
      <c r="F698" s="2">
        <f t="shared" si="74"/>
        <v>46081</v>
      </c>
      <c r="G698">
        <f t="shared" si="75"/>
        <v>36</v>
      </c>
      <c r="H698" t="str">
        <f t="shared" si="76"/>
        <v>Weekday</v>
      </c>
    </row>
    <row r="699" spans="1:8" x14ac:dyDescent="0.3">
      <c r="A699" s="2">
        <v>46078</v>
      </c>
      <c r="B699">
        <f t="shared" si="70"/>
        <v>2</v>
      </c>
      <c r="C699">
        <f t="shared" si="71"/>
        <v>2026</v>
      </c>
      <c r="D699">
        <f t="shared" si="72"/>
        <v>3</v>
      </c>
      <c r="E699" t="str">
        <f t="shared" si="73"/>
        <v>Wednesday</v>
      </c>
      <c r="F699" s="2">
        <f t="shared" si="74"/>
        <v>46081</v>
      </c>
      <c r="G699">
        <f t="shared" si="75"/>
        <v>37</v>
      </c>
      <c r="H699" t="str">
        <f t="shared" si="76"/>
        <v>Weekday</v>
      </c>
    </row>
    <row r="700" spans="1:8" x14ac:dyDescent="0.3">
      <c r="A700" s="2">
        <v>46079</v>
      </c>
      <c r="B700">
        <f t="shared" si="70"/>
        <v>2</v>
      </c>
      <c r="C700">
        <f t="shared" si="71"/>
        <v>2026</v>
      </c>
      <c r="D700">
        <f t="shared" si="72"/>
        <v>4</v>
      </c>
      <c r="E700" t="str">
        <f t="shared" si="73"/>
        <v>Thursday</v>
      </c>
      <c r="F700" s="2">
        <f t="shared" si="74"/>
        <v>46081</v>
      </c>
      <c r="G700">
        <f t="shared" si="75"/>
        <v>38</v>
      </c>
      <c r="H700" t="str">
        <f t="shared" si="76"/>
        <v>Weekday</v>
      </c>
    </row>
    <row r="701" spans="1:8" x14ac:dyDescent="0.3">
      <c r="A701" s="2">
        <v>46080</v>
      </c>
      <c r="B701">
        <f t="shared" si="70"/>
        <v>2</v>
      </c>
      <c r="C701">
        <f t="shared" si="71"/>
        <v>2026</v>
      </c>
      <c r="D701">
        <f t="shared" si="72"/>
        <v>5</v>
      </c>
      <c r="E701" t="str">
        <f t="shared" si="73"/>
        <v>Friday</v>
      </c>
      <c r="F701" s="2">
        <f t="shared" si="74"/>
        <v>46081</v>
      </c>
      <c r="G701">
        <f t="shared" si="75"/>
        <v>39</v>
      </c>
      <c r="H701" t="str">
        <f t="shared" si="76"/>
        <v>Weekday</v>
      </c>
    </row>
    <row r="702" spans="1:8" x14ac:dyDescent="0.3">
      <c r="A702" s="2">
        <v>46081</v>
      </c>
      <c r="B702">
        <f t="shared" si="70"/>
        <v>2</v>
      </c>
      <c r="C702">
        <f t="shared" si="71"/>
        <v>2026</v>
      </c>
      <c r="D702">
        <f t="shared" si="72"/>
        <v>6</v>
      </c>
      <c r="E702" t="str">
        <f t="shared" si="73"/>
        <v>Saturday</v>
      </c>
      <c r="F702" s="2">
        <f t="shared" si="74"/>
        <v>46081</v>
      </c>
      <c r="G702">
        <f t="shared" si="75"/>
        <v>40</v>
      </c>
      <c r="H702" t="str">
        <f t="shared" si="76"/>
        <v>Weekend</v>
      </c>
    </row>
    <row r="703" spans="1:8" x14ac:dyDescent="0.3">
      <c r="A703" s="2">
        <v>46082</v>
      </c>
      <c r="B703">
        <f t="shared" si="70"/>
        <v>3</v>
      </c>
      <c r="C703">
        <f t="shared" si="71"/>
        <v>2026</v>
      </c>
      <c r="D703">
        <f t="shared" si="72"/>
        <v>7</v>
      </c>
      <c r="E703" t="str">
        <f t="shared" si="73"/>
        <v>Sunday</v>
      </c>
      <c r="F703" s="2">
        <f t="shared" si="74"/>
        <v>46112</v>
      </c>
      <c r="G703">
        <f t="shared" si="75"/>
        <v>41</v>
      </c>
      <c r="H703" t="str">
        <f t="shared" si="76"/>
        <v>Weekend</v>
      </c>
    </row>
    <row r="704" spans="1:8" x14ac:dyDescent="0.3">
      <c r="A704" s="2">
        <v>46083</v>
      </c>
      <c r="B704">
        <f t="shared" si="70"/>
        <v>3</v>
      </c>
      <c r="C704">
        <f t="shared" si="71"/>
        <v>2026</v>
      </c>
      <c r="D704">
        <f t="shared" si="72"/>
        <v>1</v>
      </c>
      <c r="E704" t="str">
        <f t="shared" si="73"/>
        <v>Monday</v>
      </c>
      <c r="F704" s="2">
        <f t="shared" si="74"/>
        <v>46112</v>
      </c>
      <c r="G704">
        <f t="shared" si="75"/>
        <v>42</v>
      </c>
      <c r="H704" t="str">
        <f t="shared" si="76"/>
        <v>Weekday</v>
      </c>
    </row>
    <row r="705" spans="1:8" x14ac:dyDescent="0.3">
      <c r="A705" s="2">
        <v>46084</v>
      </c>
      <c r="B705">
        <f t="shared" si="70"/>
        <v>3</v>
      </c>
      <c r="C705">
        <f t="shared" si="71"/>
        <v>2026</v>
      </c>
      <c r="D705">
        <f t="shared" si="72"/>
        <v>2</v>
      </c>
      <c r="E705" t="str">
        <f t="shared" si="73"/>
        <v>Tuesday</v>
      </c>
      <c r="F705" s="2">
        <f t="shared" si="74"/>
        <v>46112</v>
      </c>
      <c r="G705">
        <f t="shared" si="75"/>
        <v>43</v>
      </c>
      <c r="H705" t="str">
        <f t="shared" si="76"/>
        <v>Weekday</v>
      </c>
    </row>
    <row r="706" spans="1:8" x14ac:dyDescent="0.3">
      <c r="A706" s="2">
        <v>46085</v>
      </c>
      <c r="B706">
        <f t="shared" si="70"/>
        <v>3</v>
      </c>
      <c r="C706">
        <f t="shared" si="71"/>
        <v>2026</v>
      </c>
      <c r="D706">
        <f t="shared" si="72"/>
        <v>3</v>
      </c>
      <c r="E706" t="str">
        <f t="shared" si="73"/>
        <v>Wednesday</v>
      </c>
      <c r="F706" s="2">
        <f t="shared" si="74"/>
        <v>46112</v>
      </c>
      <c r="G706">
        <f t="shared" si="75"/>
        <v>44</v>
      </c>
      <c r="H706" t="str">
        <f t="shared" si="76"/>
        <v>Weekday</v>
      </c>
    </row>
    <row r="707" spans="1:8" x14ac:dyDescent="0.3">
      <c r="A707" s="2">
        <v>46086</v>
      </c>
      <c r="B707">
        <f t="shared" ref="B707:B770" si="77">MONTH(A707)</f>
        <v>3</v>
      </c>
      <c r="C707">
        <f t="shared" ref="C707:C770" si="78">YEAR(A707)</f>
        <v>2026</v>
      </c>
      <c r="D707">
        <f t="shared" ref="D707:D770" si="79">WEEKDAY(A707, 2)</f>
        <v>4</v>
      </c>
      <c r="E707" t="str">
        <f t="shared" ref="E707:E770" si="80">TEXT(A707, "dddd")</f>
        <v>Thursday</v>
      </c>
      <c r="F707" s="2">
        <f t="shared" ref="F707:F770" si="81">EOMONTH(A707, 0)</f>
        <v>46112</v>
      </c>
      <c r="G707">
        <f t="shared" ref="G707:G770" si="82">DATEDIF($A$2, A707, "D")</f>
        <v>45</v>
      </c>
      <c r="H707" t="str">
        <f t="shared" ref="H707:H770" si="83">IF(WEEKDAY(A707,2)&gt;=6,"Weekend","Weekday")</f>
        <v>Weekday</v>
      </c>
    </row>
    <row r="708" spans="1:8" x14ac:dyDescent="0.3">
      <c r="A708" s="2">
        <v>46087</v>
      </c>
      <c r="B708">
        <f t="shared" si="77"/>
        <v>3</v>
      </c>
      <c r="C708">
        <f t="shared" si="78"/>
        <v>2026</v>
      </c>
      <c r="D708">
        <f t="shared" si="79"/>
        <v>5</v>
      </c>
      <c r="E708" t="str">
        <f t="shared" si="80"/>
        <v>Friday</v>
      </c>
      <c r="F708" s="2">
        <f t="shared" si="81"/>
        <v>46112</v>
      </c>
      <c r="G708">
        <f t="shared" si="82"/>
        <v>46</v>
      </c>
      <c r="H708" t="str">
        <f t="shared" si="83"/>
        <v>Weekday</v>
      </c>
    </row>
    <row r="709" spans="1:8" x14ac:dyDescent="0.3">
      <c r="A709" s="2">
        <v>46088</v>
      </c>
      <c r="B709">
        <f t="shared" si="77"/>
        <v>3</v>
      </c>
      <c r="C709">
        <f t="shared" si="78"/>
        <v>2026</v>
      </c>
      <c r="D709">
        <f t="shared" si="79"/>
        <v>6</v>
      </c>
      <c r="E709" t="str">
        <f t="shared" si="80"/>
        <v>Saturday</v>
      </c>
      <c r="F709" s="2">
        <f t="shared" si="81"/>
        <v>46112</v>
      </c>
      <c r="G709">
        <f t="shared" si="82"/>
        <v>47</v>
      </c>
      <c r="H709" t="str">
        <f t="shared" si="83"/>
        <v>Weekend</v>
      </c>
    </row>
    <row r="710" spans="1:8" x14ac:dyDescent="0.3">
      <c r="A710" s="2">
        <v>46089</v>
      </c>
      <c r="B710">
        <f t="shared" si="77"/>
        <v>3</v>
      </c>
      <c r="C710">
        <f t="shared" si="78"/>
        <v>2026</v>
      </c>
      <c r="D710">
        <f t="shared" si="79"/>
        <v>7</v>
      </c>
      <c r="E710" t="str">
        <f t="shared" si="80"/>
        <v>Sunday</v>
      </c>
      <c r="F710" s="2">
        <f t="shared" si="81"/>
        <v>46112</v>
      </c>
      <c r="G710">
        <f t="shared" si="82"/>
        <v>48</v>
      </c>
      <c r="H710" t="str">
        <f t="shared" si="83"/>
        <v>Weekend</v>
      </c>
    </row>
    <row r="711" spans="1:8" x14ac:dyDescent="0.3">
      <c r="A711" s="2">
        <v>46090</v>
      </c>
      <c r="B711">
        <f t="shared" si="77"/>
        <v>3</v>
      </c>
      <c r="C711">
        <f t="shared" si="78"/>
        <v>2026</v>
      </c>
      <c r="D711">
        <f t="shared" si="79"/>
        <v>1</v>
      </c>
      <c r="E711" t="str">
        <f t="shared" si="80"/>
        <v>Monday</v>
      </c>
      <c r="F711" s="2">
        <f t="shared" si="81"/>
        <v>46112</v>
      </c>
      <c r="G711">
        <f t="shared" si="82"/>
        <v>49</v>
      </c>
      <c r="H711" t="str">
        <f t="shared" si="83"/>
        <v>Weekday</v>
      </c>
    </row>
    <row r="712" spans="1:8" x14ac:dyDescent="0.3">
      <c r="A712" s="2">
        <v>46091</v>
      </c>
      <c r="B712">
        <f t="shared" si="77"/>
        <v>3</v>
      </c>
      <c r="C712">
        <f t="shared" si="78"/>
        <v>2026</v>
      </c>
      <c r="D712">
        <f t="shared" si="79"/>
        <v>2</v>
      </c>
      <c r="E712" t="str">
        <f t="shared" si="80"/>
        <v>Tuesday</v>
      </c>
      <c r="F712" s="2">
        <f t="shared" si="81"/>
        <v>46112</v>
      </c>
      <c r="G712">
        <f t="shared" si="82"/>
        <v>50</v>
      </c>
      <c r="H712" t="str">
        <f t="shared" si="83"/>
        <v>Weekday</v>
      </c>
    </row>
    <row r="713" spans="1:8" x14ac:dyDescent="0.3">
      <c r="A713" s="2">
        <v>46092</v>
      </c>
      <c r="B713">
        <f t="shared" si="77"/>
        <v>3</v>
      </c>
      <c r="C713">
        <f t="shared" si="78"/>
        <v>2026</v>
      </c>
      <c r="D713">
        <f t="shared" si="79"/>
        <v>3</v>
      </c>
      <c r="E713" t="str">
        <f t="shared" si="80"/>
        <v>Wednesday</v>
      </c>
      <c r="F713" s="2">
        <f t="shared" si="81"/>
        <v>46112</v>
      </c>
      <c r="G713">
        <f t="shared" si="82"/>
        <v>51</v>
      </c>
      <c r="H713" t="str">
        <f t="shared" si="83"/>
        <v>Weekday</v>
      </c>
    </row>
    <row r="714" spans="1:8" x14ac:dyDescent="0.3">
      <c r="A714" s="2">
        <v>46093</v>
      </c>
      <c r="B714">
        <f t="shared" si="77"/>
        <v>3</v>
      </c>
      <c r="C714">
        <f t="shared" si="78"/>
        <v>2026</v>
      </c>
      <c r="D714">
        <f t="shared" si="79"/>
        <v>4</v>
      </c>
      <c r="E714" t="str">
        <f t="shared" si="80"/>
        <v>Thursday</v>
      </c>
      <c r="F714" s="2">
        <f t="shared" si="81"/>
        <v>46112</v>
      </c>
      <c r="G714">
        <f t="shared" si="82"/>
        <v>52</v>
      </c>
      <c r="H714" t="str">
        <f t="shared" si="83"/>
        <v>Weekday</v>
      </c>
    </row>
    <row r="715" spans="1:8" x14ac:dyDescent="0.3">
      <c r="A715" s="2">
        <v>46094</v>
      </c>
      <c r="B715">
        <f t="shared" si="77"/>
        <v>3</v>
      </c>
      <c r="C715">
        <f t="shared" si="78"/>
        <v>2026</v>
      </c>
      <c r="D715">
        <f t="shared" si="79"/>
        <v>5</v>
      </c>
      <c r="E715" t="str">
        <f t="shared" si="80"/>
        <v>Friday</v>
      </c>
      <c r="F715" s="2">
        <f t="shared" si="81"/>
        <v>46112</v>
      </c>
      <c r="G715">
        <f t="shared" si="82"/>
        <v>53</v>
      </c>
      <c r="H715" t="str">
        <f t="shared" si="83"/>
        <v>Weekday</v>
      </c>
    </row>
    <row r="716" spans="1:8" x14ac:dyDescent="0.3">
      <c r="A716" s="2">
        <v>46095</v>
      </c>
      <c r="B716">
        <f t="shared" si="77"/>
        <v>3</v>
      </c>
      <c r="C716">
        <f t="shared" si="78"/>
        <v>2026</v>
      </c>
      <c r="D716">
        <f t="shared" si="79"/>
        <v>6</v>
      </c>
      <c r="E716" t="str">
        <f t="shared" si="80"/>
        <v>Saturday</v>
      </c>
      <c r="F716" s="2">
        <f t="shared" si="81"/>
        <v>46112</v>
      </c>
      <c r="G716">
        <f t="shared" si="82"/>
        <v>54</v>
      </c>
      <c r="H716" t="str">
        <f t="shared" si="83"/>
        <v>Weekend</v>
      </c>
    </row>
    <row r="717" spans="1:8" x14ac:dyDescent="0.3">
      <c r="A717" s="2">
        <v>46096</v>
      </c>
      <c r="B717">
        <f t="shared" si="77"/>
        <v>3</v>
      </c>
      <c r="C717">
        <f t="shared" si="78"/>
        <v>2026</v>
      </c>
      <c r="D717">
        <f t="shared" si="79"/>
        <v>7</v>
      </c>
      <c r="E717" t="str">
        <f t="shared" si="80"/>
        <v>Sunday</v>
      </c>
      <c r="F717" s="2">
        <f t="shared" si="81"/>
        <v>46112</v>
      </c>
      <c r="G717">
        <f t="shared" si="82"/>
        <v>55</v>
      </c>
      <c r="H717" t="str">
        <f t="shared" si="83"/>
        <v>Weekend</v>
      </c>
    </row>
    <row r="718" spans="1:8" x14ac:dyDescent="0.3">
      <c r="A718" s="2">
        <v>46097</v>
      </c>
      <c r="B718">
        <f t="shared" si="77"/>
        <v>3</v>
      </c>
      <c r="C718">
        <f t="shared" si="78"/>
        <v>2026</v>
      </c>
      <c r="D718">
        <f t="shared" si="79"/>
        <v>1</v>
      </c>
      <c r="E718" t="str">
        <f t="shared" si="80"/>
        <v>Monday</v>
      </c>
      <c r="F718" s="2">
        <f t="shared" si="81"/>
        <v>46112</v>
      </c>
      <c r="G718">
        <f t="shared" si="82"/>
        <v>56</v>
      </c>
      <c r="H718" t="str">
        <f t="shared" si="83"/>
        <v>Weekday</v>
      </c>
    </row>
    <row r="719" spans="1:8" x14ac:dyDescent="0.3">
      <c r="A719" s="2">
        <v>46098</v>
      </c>
      <c r="B719">
        <f t="shared" si="77"/>
        <v>3</v>
      </c>
      <c r="C719">
        <f t="shared" si="78"/>
        <v>2026</v>
      </c>
      <c r="D719">
        <f t="shared" si="79"/>
        <v>2</v>
      </c>
      <c r="E719" t="str">
        <f t="shared" si="80"/>
        <v>Tuesday</v>
      </c>
      <c r="F719" s="2">
        <f t="shared" si="81"/>
        <v>46112</v>
      </c>
      <c r="G719">
        <f t="shared" si="82"/>
        <v>57</v>
      </c>
      <c r="H719" t="str">
        <f t="shared" si="83"/>
        <v>Weekday</v>
      </c>
    </row>
    <row r="720" spans="1:8" x14ac:dyDescent="0.3">
      <c r="A720" s="2">
        <v>46099</v>
      </c>
      <c r="B720">
        <f t="shared" si="77"/>
        <v>3</v>
      </c>
      <c r="C720">
        <f t="shared" si="78"/>
        <v>2026</v>
      </c>
      <c r="D720">
        <f t="shared" si="79"/>
        <v>3</v>
      </c>
      <c r="E720" t="str">
        <f t="shared" si="80"/>
        <v>Wednesday</v>
      </c>
      <c r="F720" s="2">
        <f t="shared" si="81"/>
        <v>46112</v>
      </c>
      <c r="G720">
        <f t="shared" si="82"/>
        <v>58</v>
      </c>
      <c r="H720" t="str">
        <f t="shared" si="83"/>
        <v>Weekday</v>
      </c>
    </row>
    <row r="721" spans="1:8" x14ac:dyDescent="0.3">
      <c r="A721" s="2">
        <v>46100</v>
      </c>
      <c r="B721">
        <f t="shared" si="77"/>
        <v>3</v>
      </c>
      <c r="C721">
        <f t="shared" si="78"/>
        <v>2026</v>
      </c>
      <c r="D721">
        <f t="shared" si="79"/>
        <v>4</v>
      </c>
      <c r="E721" t="str">
        <f t="shared" si="80"/>
        <v>Thursday</v>
      </c>
      <c r="F721" s="2">
        <f t="shared" si="81"/>
        <v>46112</v>
      </c>
      <c r="G721">
        <f t="shared" si="82"/>
        <v>59</v>
      </c>
      <c r="H721" t="str">
        <f t="shared" si="83"/>
        <v>Weekday</v>
      </c>
    </row>
    <row r="722" spans="1:8" x14ac:dyDescent="0.3">
      <c r="A722" s="2">
        <v>46101</v>
      </c>
      <c r="B722">
        <f t="shared" si="77"/>
        <v>3</v>
      </c>
      <c r="C722">
        <f t="shared" si="78"/>
        <v>2026</v>
      </c>
      <c r="D722">
        <f t="shared" si="79"/>
        <v>5</v>
      </c>
      <c r="E722" t="str">
        <f t="shared" si="80"/>
        <v>Friday</v>
      </c>
      <c r="F722" s="2">
        <f t="shared" si="81"/>
        <v>46112</v>
      </c>
      <c r="G722">
        <f t="shared" si="82"/>
        <v>60</v>
      </c>
      <c r="H722" t="str">
        <f t="shared" si="83"/>
        <v>Weekday</v>
      </c>
    </row>
    <row r="723" spans="1:8" x14ac:dyDescent="0.3">
      <c r="A723" s="2">
        <v>46102</v>
      </c>
      <c r="B723">
        <f t="shared" si="77"/>
        <v>3</v>
      </c>
      <c r="C723">
        <f t="shared" si="78"/>
        <v>2026</v>
      </c>
      <c r="D723">
        <f t="shared" si="79"/>
        <v>6</v>
      </c>
      <c r="E723" t="str">
        <f t="shared" si="80"/>
        <v>Saturday</v>
      </c>
      <c r="F723" s="2">
        <f t="shared" si="81"/>
        <v>46112</v>
      </c>
      <c r="G723">
        <f t="shared" si="82"/>
        <v>61</v>
      </c>
      <c r="H723" t="str">
        <f t="shared" si="83"/>
        <v>Weekend</v>
      </c>
    </row>
    <row r="724" spans="1:8" x14ac:dyDescent="0.3">
      <c r="A724" s="2">
        <v>46103</v>
      </c>
      <c r="B724">
        <f t="shared" si="77"/>
        <v>3</v>
      </c>
      <c r="C724">
        <f t="shared" si="78"/>
        <v>2026</v>
      </c>
      <c r="D724">
        <f t="shared" si="79"/>
        <v>7</v>
      </c>
      <c r="E724" t="str">
        <f t="shared" si="80"/>
        <v>Sunday</v>
      </c>
      <c r="F724" s="2">
        <f t="shared" si="81"/>
        <v>46112</v>
      </c>
      <c r="G724">
        <f t="shared" si="82"/>
        <v>62</v>
      </c>
      <c r="H724" t="str">
        <f t="shared" si="83"/>
        <v>Weekend</v>
      </c>
    </row>
    <row r="725" spans="1:8" x14ac:dyDescent="0.3">
      <c r="A725" s="2">
        <v>46104</v>
      </c>
      <c r="B725">
        <f t="shared" si="77"/>
        <v>3</v>
      </c>
      <c r="C725">
        <f t="shared" si="78"/>
        <v>2026</v>
      </c>
      <c r="D725">
        <f t="shared" si="79"/>
        <v>1</v>
      </c>
      <c r="E725" t="str">
        <f t="shared" si="80"/>
        <v>Monday</v>
      </c>
      <c r="F725" s="2">
        <f t="shared" si="81"/>
        <v>46112</v>
      </c>
      <c r="G725">
        <f t="shared" si="82"/>
        <v>63</v>
      </c>
      <c r="H725" t="str">
        <f t="shared" si="83"/>
        <v>Weekday</v>
      </c>
    </row>
    <row r="726" spans="1:8" x14ac:dyDescent="0.3">
      <c r="A726" s="2">
        <v>46105</v>
      </c>
      <c r="B726">
        <f t="shared" si="77"/>
        <v>3</v>
      </c>
      <c r="C726">
        <f t="shared" si="78"/>
        <v>2026</v>
      </c>
      <c r="D726">
        <f t="shared" si="79"/>
        <v>2</v>
      </c>
      <c r="E726" t="str">
        <f t="shared" si="80"/>
        <v>Tuesday</v>
      </c>
      <c r="F726" s="2">
        <f t="shared" si="81"/>
        <v>46112</v>
      </c>
      <c r="G726">
        <f t="shared" si="82"/>
        <v>64</v>
      </c>
      <c r="H726" t="str">
        <f t="shared" si="83"/>
        <v>Weekday</v>
      </c>
    </row>
    <row r="727" spans="1:8" x14ac:dyDescent="0.3">
      <c r="A727" s="2">
        <v>46106</v>
      </c>
      <c r="B727">
        <f t="shared" si="77"/>
        <v>3</v>
      </c>
      <c r="C727">
        <f t="shared" si="78"/>
        <v>2026</v>
      </c>
      <c r="D727">
        <f t="shared" si="79"/>
        <v>3</v>
      </c>
      <c r="E727" t="str">
        <f t="shared" si="80"/>
        <v>Wednesday</v>
      </c>
      <c r="F727" s="2">
        <f t="shared" si="81"/>
        <v>46112</v>
      </c>
      <c r="G727">
        <f t="shared" si="82"/>
        <v>65</v>
      </c>
      <c r="H727" t="str">
        <f t="shared" si="83"/>
        <v>Weekday</v>
      </c>
    </row>
    <row r="728" spans="1:8" x14ac:dyDescent="0.3">
      <c r="A728" s="2">
        <v>46107</v>
      </c>
      <c r="B728">
        <f t="shared" si="77"/>
        <v>3</v>
      </c>
      <c r="C728">
        <f t="shared" si="78"/>
        <v>2026</v>
      </c>
      <c r="D728">
        <f t="shared" si="79"/>
        <v>4</v>
      </c>
      <c r="E728" t="str">
        <f t="shared" si="80"/>
        <v>Thursday</v>
      </c>
      <c r="F728" s="2">
        <f t="shared" si="81"/>
        <v>46112</v>
      </c>
      <c r="G728">
        <f t="shared" si="82"/>
        <v>66</v>
      </c>
      <c r="H728" t="str">
        <f t="shared" si="83"/>
        <v>Weekday</v>
      </c>
    </row>
    <row r="729" spans="1:8" x14ac:dyDescent="0.3">
      <c r="A729" s="2">
        <v>46108</v>
      </c>
      <c r="B729">
        <f t="shared" si="77"/>
        <v>3</v>
      </c>
      <c r="C729">
        <f t="shared" si="78"/>
        <v>2026</v>
      </c>
      <c r="D729">
        <f t="shared" si="79"/>
        <v>5</v>
      </c>
      <c r="E729" t="str">
        <f t="shared" si="80"/>
        <v>Friday</v>
      </c>
      <c r="F729" s="2">
        <f t="shared" si="81"/>
        <v>46112</v>
      </c>
      <c r="G729">
        <f t="shared" si="82"/>
        <v>67</v>
      </c>
      <c r="H729" t="str">
        <f t="shared" si="83"/>
        <v>Weekday</v>
      </c>
    </row>
    <row r="730" spans="1:8" x14ac:dyDescent="0.3">
      <c r="A730" s="2">
        <v>46109</v>
      </c>
      <c r="B730">
        <f t="shared" si="77"/>
        <v>3</v>
      </c>
      <c r="C730">
        <f t="shared" si="78"/>
        <v>2026</v>
      </c>
      <c r="D730">
        <f t="shared" si="79"/>
        <v>6</v>
      </c>
      <c r="E730" t="str">
        <f t="shared" si="80"/>
        <v>Saturday</v>
      </c>
      <c r="F730" s="2">
        <f t="shared" si="81"/>
        <v>46112</v>
      </c>
      <c r="G730">
        <f t="shared" si="82"/>
        <v>68</v>
      </c>
      <c r="H730" t="str">
        <f t="shared" si="83"/>
        <v>Weekend</v>
      </c>
    </row>
    <row r="731" spans="1:8" x14ac:dyDescent="0.3">
      <c r="A731" s="2">
        <v>46110</v>
      </c>
      <c r="B731">
        <f t="shared" si="77"/>
        <v>3</v>
      </c>
      <c r="C731">
        <f t="shared" si="78"/>
        <v>2026</v>
      </c>
      <c r="D731">
        <f t="shared" si="79"/>
        <v>7</v>
      </c>
      <c r="E731" t="str">
        <f t="shared" si="80"/>
        <v>Sunday</v>
      </c>
      <c r="F731" s="2">
        <f t="shared" si="81"/>
        <v>46112</v>
      </c>
      <c r="G731">
        <f t="shared" si="82"/>
        <v>69</v>
      </c>
      <c r="H731" t="str">
        <f t="shared" si="83"/>
        <v>Weekend</v>
      </c>
    </row>
    <row r="732" spans="1:8" x14ac:dyDescent="0.3">
      <c r="A732" s="2">
        <v>46111</v>
      </c>
      <c r="B732">
        <f t="shared" si="77"/>
        <v>3</v>
      </c>
      <c r="C732">
        <f t="shared" si="78"/>
        <v>2026</v>
      </c>
      <c r="D732">
        <f t="shared" si="79"/>
        <v>1</v>
      </c>
      <c r="E732" t="str">
        <f t="shared" si="80"/>
        <v>Monday</v>
      </c>
      <c r="F732" s="2">
        <f t="shared" si="81"/>
        <v>46112</v>
      </c>
      <c r="G732">
        <f t="shared" si="82"/>
        <v>70</v>
      </c>
      <c r="H732" t="str">
        <f t="shared" si="83"/>
        <v>Weekday</v>
      </c>
    </row>
    <row r="733" spans="1:8" x14ac:dyDescent="0.3">
      <c r="A733" s="2">
        <v>46112</v>
      </c>
      <c r="B733">
        <f t="shared" si="77"/>
        <v>3</v>
      </c>
      <c r="C733">
        <f t="shared" si="78"/>
        <v>2026</v>
      </c>
      <c r="D733">
        <f t="shared" si="79"/>
        <v>2</v>
      </c>
      <c r="E733" t="str">
        <f t="shared" si="80"/>
        <v>Tuesday</v>
      </c>
      <c r="F733" s="2">
        <f t="shared" si="81"/>
        <v>46112</v>
      </c>
      <c r="G733">
        <f t="shared" si="82"/>
        <v>71</v>
      </c>
      <c r="H733" t="str">
        <f t="shared" si="83"/>
        <v>Weekday</v>
      </c>
    </row>
    <row r="734" spans="1:8" x14ac:dyDescent="0.3">
      <c r="A734" s="2">
        <v>46113</v>
      </c>
      <c r="B734">
        <f t="shared" si="77"/>
        <v>4</v>
      </c>
      <c r="C734">
        <f t="shared" si="78"/>
        <v>2026</v>
      </c>
      <c r="D734">
        <f t="shared" si="79"/>
        <v>3</v>
      </c>
      <c r="E734" t="str">
        <f t="shared" si="80"/>
        <v>Wednesday</v>
      </c>
      <c r="F734" s="2">
        <f t="shared" si="81"/>
        <v>46142</v>
      </c>
      <c r="G734">
        <f t="shared" si="82"/>
        <v>72</v>
      </c>
      <c r="H734" t="str">
        <f t="shared" si="83"/>
        <v>Weekday</v>
      </c>
    </row>
    <row r="735" spans="1:8" x14ac:dyDescent="0.3">
      <c r="A735" s="2">
        <v>46114</v>
      </c>
      <c r="B735">
        <f t="shared" si="77"/>
        <v>4</v>
      </c>
      <c r="C735">
        <f t="shared" si="78"/>
        <v>2026</v>
      </c>
      <c r="D735">
        <f t="shared" si="79"/>
        <v>4</v>
      </c>
      <c r="E735" t="str">
        <f t="shared" si="80"/>
        <v>Thursday</v>
      </c>
      <c r="F735" s="2">
        <f t="shared" si="81"/>
        <v>46142</v>
      </c>
      <c r="G735">
        <f t="shared" si="82"/>
        <v>73</v>
      </c>
      <c r="H735" t="str">
        <f t="shared" si="83"/>
        <v>Weekday</v>
      </c>
    </row>
    <row r="736" spans="1:8" x14ac:dyDescent="0.3">
      <c r="A736" s="2">
        <v>46115</v>
      </c>
      <c r="B736">
        <f t="shared" si="77"/>
        <v>4</v>
      </c>
      <c r="C736">
        <f t="shared" si="78"/>
        <v>2026</v>
      </c>
      <c r="D736">
        <f t="shared" si="79"/>
        <v>5</v>
      </c>
      <c r="E736" t="str">
        <f t="shared" si="80"/>
        <v>Friday</v>
      </c>
      <c r="F736" s="2">
        <f t="shared" si="81"/>
        <v>46142</v>
      </c>
      <c r="G736">
        <f t="shared" si="82"/>
        <v>74</v>
      </c>
      <c r="H736" t="str">
        <f t="shared" si="83"/>
        <v>Weekday</v>
      </c>
    </row>
    <row r="737" spans="1:8" x14ac:dyDescent="0.3">
      <c r="A737" s="2">
        <v>46116</v>
      </c>
      <c r="B737">
        <f t="shared" si="77"/>
        <v>4</v>
      </c>
      <c r="C737">
        <f t="shared" si="78"/>
        <v>2026</v>
      </c>
      <c r="D737">
        <f t="shared" si="79"/>
        <v>6</v>
      </c>
      <c r="E737" t="str">
        <f t="shared" si="80"/>
        <v>Saturday</v>
      </c>
      <c r="F737" s="2">
        <f t="shared" si="81"/>
        <v>46142</v>
      </c>
      <c r="G737">
        <f t="shared" si="82"/>
        <v>75</v>
      </c>
      <c r="H737" t="str">
        <f t="shared" si="83"/>
        <v>Weekend</v>
      </c>
    </row>
    <row r="738" spans="1:8" x14ac:dyDescent="0.3">
      <c r="A738" s="2">
        <v>46117</v>
      </c>
      <c r="B738">
        <f t="shared" si="77"/>
        <v>4</v>
      </c>
      <c r="C738">
        <f t="shared" si="78"/>
        <v>2026</v>
      </c>
      <c r="D738">
        <f t="shared" si="79"/>
        <v>7</v>
      </c>
      <c r="E738" t="str">
        <f t="shared" si="80"/>
        <v>Sunday</v>
      </c>
      <c r="F738" s="2">
        <f t="shared" si="81"/>
        <v>46142</v>
      </c>
      <c r="G738">
        <f t="shared" si="82"/>
        <v>76</v>
      </c>
      <c r="H738" t="str">
        <f t="shared" si="83"/>
        <v>Weekend</v>
      </c>
    </row>
    <row r="739" spans="1:8" x14ac:dyDescent="0.3">
      <c r="A739" s="2">
        <v>46118</v>
      </c>
      <c r="B739">
        <f t="shared" si="77"/>
        <v>4</v>
      </c>
      <c r="C739">
        <f t="shared" si="78"/>
        <v>2026</v>
      </c>
      <c r="D739">
        <f t="shared" si="79"/>
        <v>1</v>
      </c>
      <c r="E739" t="str">
        <f t="shared" si="80"/>
        <v>Monday</v>
      </c>
      <c r="F739" s="2">
        <f t="shared" si="81"/>
        <v>46142</v>
      </c>
      <c r="G739">
        <f t="shared" si="82"/>
        <v>77</v>
      </c>
      <c r="H739" t="str">
        <f t="shared" si="83"/>
        <v>Weekday</v>
      </c>
    </row>
    <row r="740" spans="1:8" x14ac:dyDescent="0.3">
      <c r="A740" s="2">
        <v>46119</v>
      </c>
      <c r="B740">
        <f t="shared" si="77"/>
        <v>4</v>
      </c>
      <c r="C740">
        <f t="shared" si="78"/>
        <v>2026</v>
      </c>
      <c r="D740">
        <f t="shared" si="79"/>
        <v>2</v>
      </c>
      <c r="E740" t="str">
        <f t="shared" si="80"/>
        <v>Tuesday</v>
      </c>
      <c r="F740" s="2">
        <f t="shared" si="81"/>
        <v>46142</v>
      </c>
      <c r="G740">
        <f t="shared" si="82"/>
        <v>78</v>
      </c>
      <c r="H740" t="str">
        <f t="shared" si="83"/>
        <v>Weekday</v>
      </c>
    </row>
    <row r="741" spans="1:8" x14ac:dyDescent="0.3">
      <c r="A741" s="2">
        <v>46120</v>
      </c>
      <c r="B741">
        <f t="shared" si="77"/>
        <v>4</v>
      </c>
      <c r="C741">
        <f t="shared" si="78"/>
        <v>2026</v>
      </c>
      <c r="D741">
        <f t="shared" si="79"/>
        <v>3</v>
      </c>
      <c r="E741" t="str">
        <f t="shared" si="80"/>
        <v>Wednesday</v>
      </c>
      <c r="F741" s="2">
        <f t="shared" si="81"/>
        <v>46142</v>
      </c>
      <c r="G741">
        <f t="shared" si="82"/>
        <v>79</v>
      </c>
      <c r="H741" t="str">
        <f t="shared" si="83"/>
        <v>Weekday</v>
      </c>
    </row>
    <row r="742" spans="1:8" x14ac:dyDescent="0.3">
      <c r="A742" s="2">
        <v>46121</v>
      </c>
      <c r="B742">
        <f t="shared" si="77"/>
        <v>4</v>
      </c>
      <c r="C742">
        <f t="shared" si="78"/>
        <v>2026</v>
      </c>
      <c r="D742">
        <f t="shared" si="79"/>
        <v>4</v>
      </c>
      <c r="E742" t="str">
        <f t="shared" si="80"/>
        <v>Thursday</v>
      </c>
      <c r="F742" s="2">
        <f t="shared" si="81"/>
        <v>46142</v>
      </c>
      <c r="G742">
        <f t="shared" si="82"/>
        <v>80</v>
      </c>
      <c r="H742" t="str">
        <f t="shared" si="83"/>
        <v>Weekday</v>
      </c>
    </row>
    <row r="743" spans="1:8" x14ac:dyDescent="0.3">
      <c r="A743" s="2">
        <v>46122</v>
      </c>
      <c r="B743">
        <f t="shared" si="77"/>
        <v>4</v>
      </c>
      <c r="C743">
        <f t="shared" si="78"/>
        <v>2026</v>
      </c>
      <c r="D743">
        <f t="shared" si="79"/>
        <v>5</v>
      </c>
      <c r="E743" t="str">
        <f t="shared" si="80"/>
        <v>Friday</v>
      </c>
      <c r="F743" s="2">
        <f t="shared" si="81"/>
        <v>46142</v>
      </c>
      <c r="G743">
        <f t="shared" si="82"/>
        <v>81</v>
      </c>
      <c r="H743" t="str">
        <f t="shared" si="83"/>
        <v>Weekday</v>
      </c>
    </row>
    <row r="744" spans="1:8" x14ac:dyDescent="0.3">
      <c r="A744" s="2">
        <v>46123</v>
      </c>
      <c r="B744">
        <f t="shared" si="77"/>
        <v>4</v>
      </c>
      <c r="C744">
        <f t="shared" si="78"/>
        <v>2026</v>
      </c>
      <c r="D744">
        <f t="shared" si="79"/>
        <v>6</v>
      </c>
      <c r="E744" t="str">
        <f t="shared" si="80"/>
        <v>Saturday</v>
      </c>
      <c r="F744" s="2">
        <f t="shared" si="81"/>
        <v>46142</v>
      </c>
      <c r="G744">
        <f t="shared" si="82"/>
        <v>82</v>
      </c>
      <c r="H744" t="str">
        <f t="shared" si="83"/>
        <v>Weekend</v>
      </c>
    </row>
    <row r="745" spans="1:8" x14ac:dyDescent="0.3">
      <c r="A745" s="2">
        <v>46124</v>
      </c>
      <c r="B745">
        <f t="shared" si="77"/>
        <v>4</v>
      </c>
      <c r="C745">
        <f t="shared" si="78"/>
        <v>2026</v>
      </c>
      <c r="D745">
        <f t="shared" si="79"/>
        <v>7</v>
      </c>
      <c r="E745" t="str">
        <f t="shared" si="80"/>
        <v>Sunday</v>
      </c>
      <c r="F745" s="2">
        <f t="shared" si="81"/>
        <v>46142</v>
      </c>
      <c r="G745">
        <f t="shared" si="82"/>
        <v>83</v>
      </c>
      <c r="H745" t="str">
        <f t="shared" si="83"/>
        <v>Weekend</v>
      </c>
    </row>
    <row r="746" spans="1:8" x14ac:dyDescent="0.3">
      <c r="A746" s="2">
        <v>46125</v>
      </c>
      <c r="B746">
        <f t="shared" si="77"/>
        <v>4</v>
      </c>
      <c r="C746">
        <f t="shared" si="78"/>
        <v>2026</v>
      </c>
      <c r="D746">
        <f t="shared" si="79"/>
        <v>1</v>
      </c>
      <c r="E746" t="str">
        <f t="shared" si="80"/>
        <v>Monday</v>
      </c>
      <c r="F746" s="2">
        <f t="shared" si="81"/>
        <v>46142</v>
      </c>
      <c r="G746">
        <f t="shared" si="82"/>
        <v>84</v>
      </c>
      <c r="H746" t="str">
        <f t="shared" si="83"/>
        <v>Weekday</v>
      </c>
    </row>
    <row r="747" spans="1:8" x14ac:dyDescent="0.3">
      <c r="A747" s="2">
        <v>46126</v>
      </c>
      <c r="B747">
        <f t="shared" si="77"/>
        <v>4</v>
      </c>
      <c r="C747">
        <f t="shared" si="78"/>
        <v>2026</v>
      </c>
      <c r="D747">
        <f t="shared" si="79"/>
        <v>2</v>
      </c>
      <c r="E747" t="str">
        <f t="shared" si="80"/>
        <v>Tuesday</v>
      </c>
      <c r="F747" s="2">
        <f t="shared" si="81"/>
        <v>46142</v>
      </c>
      <c r="G747">
        <f t="shared" si="82"/>
        <v>85</v>
      </c>
      <c r="H747" t="str">
        <f t="shared" si="83"/>
        <v>Weekday</v>
      </c>
    </row>
    <row r="748" spans="1:8" x14ac:dyDescent="0.3">
      <c r="A748" s="2">
        <v>46127</v>
      </c>
      <c r="B748">
        <f t="shared" si="77"/>
        <v>4</v>
      </c>
      <c r="C748">
        <f t="shared" si="78"/>
        <v>2026</v>
      </c>
      <c r="D748">
        <f t="shared" si="79"/>
        <v>3</v>
      </c>
      <c r="E748" t="str">
        <f t="shared" si="80"/>
        <v>Wednesday</v>
      </c>
      <c r="F748" s="2">
        <f t="shared" si="81"/>
        <v>46142</v>
      </c>
      <c r="G748">
        <f t="shared" si="82"/>
        <v>86</v>
      </c>
      <c r="H748" t="str">
        <f t="shared" si="83"/>
        <v>Weekday</v>
      </c>
    </row>
    <row r="749" spans="1:8" x14ac:dyDescent="0.3">
      <c r="A749" s="2">
        <v>46128</v>
      </c>
      <c r="B749">
        <f t="shared" si="77"/>
        <v>4</v>
      </c>
      <c r="C749">
        <f t="shared" si="78"/>
        <v>2026</v>
      </c>
      <c r="D749">
        <f t="shared" si="79"/>
        <v>4</v>
      </c>
      <c r="E749" t="str">
        <f t="shared" si="80"/>
        <v>Thursday</v>
      </c>
      <c r="F749" s="2">
        <f t="shared" si="81"/>
        <v>46142</v>
      </c>
      <c r="G749">
        <f t="shared" si="82"/>
        <v>87</v>
      </c>
      <c r="H749" t="str">
        <f t="shared" si="83"/>
        <v>Weekday</v>
      </c>
    </row>
    <row r="750" spans="1:8" x14ac:dyDescent="0.3">
      <c r="A750" s="2">
        <v>46129</v>
      </c>
      <c r="B750">
        <f t="shared" si="77"/>
        <v>4</v>
      </c>
      <c r="C750">
        <f t="shared" si="78"/>
        <v>2026</v>
      </c>
      <c r="D750">
        <f t="shared" si="79"/>
        <v>5</v>
      </c>
      <c r="E750" t="str">
        <f t="shared" si="80"/>
        <v>Friday</v>
      </c>
      <c r="F750" s="2">
        <f t="shared" si="81"/>
        <v>46142</v>
      </c>
      <c r="G750">
        <f t="shared" si="82"/>
        <v>88</v>
      </c>
      <c r="H750" t="str">
        <f t="shared" si="83"/>
        <v>Weekday</v>
      </c>
    </row>
    <row r="751" spans="1:8" x14ac:dyDescent="0.3">
      <c r="A751" s="2">
        <v>46130</v>
      </c>
      <c r="B751">
        <f t="shared" si="77"/>
        <v>4</v>
      </c>
      <c r="C751">
        <f t="shared" si="78"/>
        <v>2026</v>
      </c>
      <c r="D751">
        <f t="shared" si="79"/>
        <v>6</v>
      </c>
      <c r="E751" t="str">
        <f t="shared" si="80"/>
        <v>Saturday</v>
      </c>
      <c r="F751" s="2">
        <f t="shared" si="81"/>
        <v>46142</v>
      </c>
      <c r="G751">
        <f t="shared" si="82"/>
        <v>89</v>
      </c>
      <c r="H751" t="str">
        <f t="shared" si="83"/>
        <v>Weekend</v>
      </c>
    </row>
    <row r="752" spans="1:8" x14ac:dyDescent="0.3">
      <c r="A752" s="2">
        <v>46131</v>
      </c>
      <c r="B752">
        <f t="shared" si="77"/>
        <v>4</v>
      </c>
      <c r="C752">
        <f t="shared" si="78"/>
        <v>2026</v>
      </c>
      <c r="D752">
        <f t="shared" si="79"/>
        <v>7</v>
      </c>
      <c r="E752" t="str">
        <f t="shared" si="80"/>
        <v>Sunday</v>
      </c>
      <c r="F752" s="2">
        <f t="shared" si="81"/>
        <v>46142</v>
      </c>
      <c r="G752">
        <f t="shared" si="82"/>
        <v>90</v>
      </c>
      <c r="H752" t="str">
        <f t="shared" si="83"/>
        <v>Weekend</v>
      </c>
    </row>
    <row r="753" spans="1:8" x14ac:dyDescent="0.3">
      <c r="A753" s="2">
        <v>46132</v>
      </c>
      <c r="B753">
        <f t="shared" si="77"/>
        <v>4</v>
      </c>
      <c r="C753">
        <f t="shared" si="78"/>
        <v>2026</v>
      </c>
      <c r="D753">
        <f t="shared" si="79"/>
        <v>1</v>
      </c>
      <c r="E753" t="str">
        <f t="shared" si="80"/>
        <v>Monday</v>
      </c>
      <c r="F753" s="2">
        <f t="shared" si="81"/>
        <v>46142</v>
      </c>
      <c r="G753">
        <f t="shared" si="82"/>
        <v>91</v>
      </c>
      <c r="H753" t="str">
        <f t="shared" si="83"/>
        <v>Weekday</v>
      </c>
    </row>
    <row r="754" spans="1:8" x14ac:dyDescent="0.3">
      <c r="A754" s="2">
        <v>46133</v>
      </c>
      <c r="B754">
        <f t="shared" si="77"/>
        <v>4</v>
      </c>
      <c r="C754">
        <f t="shared" si="78"/>
        <v>2026</v>
      </c>
      <c r="D754">
        <f t="shared" si="79"/>
        <v>2</v>
      </c>
      <c r="E754" t="str">
        <f t="shared" si="80"/>
        <v>Tuesday</v>
      </c>
      <c r="F754" s="2">
        <f t="shared" si="81"/>
        <v>46142</v>
      </c>
      <c r="G754">
        <f t="shared" si="82"/>
        <v>92</v>
      </c>
      <c r="H754" t="str">
        <f t="shared" si="83"/>
        <v>Weekday</v>
      </c>
    </row>
    <row r="755" spans="1:8" x14ac:dyDescent="0.3">
      <c r="A755" s="2">
        <v>46134</v>
      </c>
      <c r="B755">
        <f t="shared" si="77"/>
        <v>4</v>
      </c>
      <c r="C755">
        <f t="shared" si="78"/>
        <v>2026</v>
      </c>
      <c r="D755">
        <f t="shared" si="79"/>
        <v>3</v>
      </c>
      <c r="E755" t="str">
        <f t="shared" si="80"/>
        <v>Wednesday</v>
      </c>
      <c r="F755" s="2">
        <f t="shared" si="81"/>
        <v>46142</v>
      </c>
      <c r="G755">
        <f t="shared" si="82"/>
        <v>93</v>
      </c>
      <c r="H755" t="str">
        <f t="shared" si="83"/>
        <v>Weekday</v>
      </c>
    </row>
    <row r="756" spans="1:8" x14ac:dyDescent="0.3">
      <c r="A756" s="2">
        <v>46135</v>
      </c>
      <c r="B756">
        <f t="shared" si="77"/>
        <v>4</v>
      </c>
      <c r="C756">
        <f t="shared" si="78"/>
        <v>2026</v>
      </c>
      <c r="D756">
        <f t="shared" si="79"/>
        <v>4</v>
      </c>
      <c r="E756" t="str">
        <f t="shared" si="80"/>
        <v>Thursday</v>
      </c>
      <c r="F756" s="2">
        <f t="shared" si="81"/>
        <v>46142</v>
      </c>
      <c r="G756">
        <f t="shared" si="82"/>
        <v>94</v>
      </c>
      <c r="H756" t="str">
        <f t="shared" si="83"/>
        <v>Weekday</v>
      </c>
    </row>
    <row r="757" spans="1:8" x14ac:dyDescent="0.3">
      <c r="A757" s="2">
        <v>46136</v>
      </c>
      <c r="B757">
        <f t="shared" si="77"/>
        <v>4</v>
      </c>
      <c r="C757">
        <f t="shared" si="78"/>
        <v>2026</v>
      </c>
      <c r="D757">
        <f t="shared" si="79"/>
        <v>5</v>
      </c>
      <c r="E757" t="str">
        <f t="shared" si="80"/>
        <v>Friday</v>
      </c>
      <c r="F757" s="2">
        <f t="shared" si="81"/>
        <v>46142</v>
      </c>
      <c r="G757">
        <f t="shared" si="82"/>
        <v>95</v>
      </c>
      <c r="H757" t="str">
        <f t="shared" si="83"/>
        <v>Weekday</v>
      </c>
    </row>
    <row r="758" spans="1:8" x14ac:dyDescent="0.3">
      <c r="A758" s="2">
        <v>46137</v>
      </c>
      <c r="B758">
        <f t="shared" si="77"/>
        <v>4</v>
      </c>
      <c r="C758">
        <f t="shared" si="78"/>
        <v>2026</v>
      </c>
      <c r="D758">
        <f t="shared" si="79"/>
        <v>6</v>
      </c>
      <c r="E758" t="str">
        <f t="shared" si="80"/>
        <v>Saturday</v>
      </c>
      <c r="F758" s="2">
        <f t="shared" si="81"/>
        <v>46142</v>
      </c>
      <c r="G758">
        <f t="shared" si="82"/>
        <v>96</v>
      </c>
      <c r="H758" t="str">
        <f t="shared" si="83"/>
        <v>Weekend</v>
      </c>
    </row>
    <row r="759" spans="1:8" x14ac:dyDescent="0.3">
      <c r="A759" s="2">
        <v>46138</v>
      </c>
      <c r="B759">
        <f t="shared" si="77"/>
        <v>4</v>
      </c>
      <c r="C759">
        <f t="shared" si="78"/>
        <v>2026</v>
      </c>
      <c r="D759">
        <f t="shared" si="79"/>
        <v>7</v>
      </c>
      <c r="E759" t="str">
        <f t="shared" si="80"/>
        <v>Sunday</v>
      </c>
      <c r="F759" s="2">
        <f t="shared" si="81"/>
        <v>46142</v>
      </c>
      <c r="G759">
        <f t="shared" si="82"/>
        <v>97</v>
      </c>
      <c r="H759" t="str">
        <f t="shared" si="83"/>
        <v>Weekend</v>
      </c>
    </row>
    <row r="760" spans="1:8" x14ac:dyDescent="0.3">
      <c r="A760" s="2">
        <v>46139</v>
      </c>
      <c r="B760">
        <f t="shared" si="77"/>
        <v>4</v>
      </c>
      <c r="C760">
        <f t="shared" si="78"/>
        <v>2026</v>
      </c>
      <c r="D760">
        <f t="shared" si="79"/>
        <v>1</v>
      </c>
      <c r="E760" t="str">
        <f t="shared" si="80"/>
        <v>Monday</v>
      </c>
      <c r="F760" s="2">
        <f t="shared" si="81"/>
        <v>46142</v>
      </c>
      <c r="G760">
        <f t="shared" si="82"/>
        <v>98</v>
      </c>
      <c r="H760" t="str">
        <f t="shared" si="83"/>
        <v>Weekday</v>
      </c>
    </row>
    <row r="761" spans="1:8" x14ac:dyDescent="0.3">
      <c r="A761" s="2">
        <v>46140</v>
      </c>
      <c r="B761">
        <f t="shared" si="77"/>
        <v>4</v>
      </c>
      <c r="C761">
        <f t="shared" si="78"/>
        <v>2026</v>
      </c>
      <c r="D761">
        <f t="shared" si="79"/>
        <v>2</v>
      </c>
      <c r="E761" t="str">
        <f t="shared" si="80"/>
        <v>Tuesday</v>
      </c>
      <c r="F761" s="2">
        <f t="shared" si="81"/>
        <v>46142</v>
      </c>
      <c r="G761">
        <f t="shared" si="82"/>
        <v>99</v>
      </c>
      <c r="H761" t="str">
        <f t="shared" si="83"/>
        <v>Weekday</v>
      </c>
    </row>
    <row r="762" spans="1:8" x14ac:dyDescent="0.3">
      <c r="A762" s="2">
        <v>46141</v>
      </c>
      <c r="B762">
        <f t="shared" si="77"/>
        <v>4</v>
      </c>
      <c r="C762">
        <f t="shared" si="78"/>
        <v>2026</v>
      </c>
      <c r="D762">
        <f t="shared" si="79"/>
        <v>3</v>
      </c>
      <c r="E762" t="str">
        <f t="shared" si="80"/>
        <v>Wednesday</v>
      </c>
      <c r="F762" s="2">
        <f t="shared" si="81"/>
        <v>46142</v>
      </c>
      <c r="G762">
        <f t="shared" si="82"/>
        <v>100</v>
      </c>
      <c r="H762" t="str">
        <f t="shared" si="83"/>
        <v>Weekday</v>
      </c>
    </row>
    <row r="763" spans="1:8" x14ac:dyDescent="0.3">
      <c r="A763" s="2">
        <v>46142</v>
      </c>
      <c r="B763">
        <f t="shared" si="77"/>
        <v>4</v>
      </c>
      <c r="C763">
        <f t="shared" si="78"/>
        <v>2026</v>
      </c>
      <c r="D763">
        <f t="shared" si="79"/>
        <v>4</v>
      </c>
      <c r="E763" t="str">
        <f t="shared" si="80"/>
        <v>Thursday</v>
      </c>
      <c r="F763" s="2">
        <f t="shared" si="81"/>
        <v>46142</v>
      </c>
      <c r="G763">
        <f t="shared" si="82"/>
        <v>101</v>
      </c>
      <c r="H763" t="str">
        <f t="shared" si="83"/>
        <v>Weekday</v>
      </c>
    </row>
    <row r="764" spans="1:8" x14ac:dyDescent="0.3">
      <c r="A764" s="2">
        <v>46143</v>
      </c>
      <c r="B764">
        <f t="shared" si="77"/>
        <v>5</v>
      </c>
      <c r="C764">
        <f t="shared" si="78"/>
        <v>2026</v>
      </c>
      <c r="D764">
        <f t="shared" si="79"/>
        <v>5</v>
      </c>
      <c r="E764" t="str">
        <f t="shared" si="80"/>
        <v>Friday</v>
      </c>
      <c r="F764" s="2">
        <f t="shared" si="81"/>
        <v>46173</v>
      </c>
      <c r="G764">
        <f t="shared" si="82"/>
        <v>102</v>
      </c>
      <c r="H764" t="str">
        <f t="shared" si="83"/>
        <v>Weekday</v>
      </c>
    </row>
    <row r="765" spans="1:8" x14ac:dyDescent="0.3">
      <c r="A765" s="2">
        <v>46144</v>
      </c>
      <c r="B765">
        <f t="shared" si="77"/>
        <v>5</v>
      </c>
      <c r="C765">
        <f t="shared" si="78"/>
        <v>2026</v>
      </c>
      <c r="D765">
        <f t="shared" si="79"/>
        <v>6</v>
      </c>
      <c r="E765" t="str">
        <f t="shared" si="80"/>
        <v>Saturday</v>
      </c>
      <c r="F765" s="2">
        <f t="shared" si="81"/>
        <v>46173</v>
      </c>
      <c r="G765">
        <f t="shared" si="82"/>
        <v>103</v>
      </c>
      <c r="H765" t="str">
        <f t="shared" si="83"/>
        <v>Weekend</v>
      </c>
    </row>
    <row r="766" spans="1:8" x14ac:dyDescent="0.3">
      <c r="A766" s="2">
        <v>46145</v>
      </c>
      <c r="B766">
        <f t="shared" si="77"/>
        <v>5</v>
      </c>
      <c r="C766">
        <f t="shared" si="78"/>
        <v>2026</v>
      </c>
      <c r="D766">
        <f t="shared" si="79"/>
        <v>7</v>
      </c>
      <c r="E766" t="str">
        <f t="shared" si="80"/>
        <v>Sunday</v>
      </c>
      <c r="F766" s="2">
        <f t="shared" si="81"/>
        <v>46173</v>
      </c>
      <c r="G766">
        <f t="shared" si="82"/>
        <v>104</v>
      </c>
      <c r="H766" t="str">
        <f t="shared" si="83"/>
        <v>Weekend</v>
      </c>
    </row>
    <row r="767" spans="1:8" x14ac:dyDescent="0.3">
      <c r="A767" s="2">
        <v>46146</v>
      </c>
      <c r="B767">
        <f t="shared" si="77"/>
        <v>5</v>
      </c>
      <c r="C767">
        <f t="shared" si="78"/>
        <v>2026</v>
      </c>
      <c r="D767">
        <f t="shared" si="79"/>
        <v>1</v>
      </c>
      <c r="E767" t="str">
        <f t="shared" si="80"/>
        <v>Monday</v>
      </c>
      <c r="F767" s="2">
        <f t="shared" si="81"/>
        <v>46173</v>
      </c>
      <c r="G767">
        <f t="shared" si="82"/>
        <v>105</v>
      </c>
      <c r="H767" t="str">
        <f t="shared" si="83"/>
        <v>Weekday</v>
      </c>
    </row>
    <row r="768" spans="1:8" x14ac:dyDescent="0.3">
      <c r="A768" s="2">
        <v>46147</v>
      </c>
      <c r="B768">
        <f t="shared" si="77"/>
        <v>5</v>
      </c>
      <c r="C768">
        <f t="shared" si="78"/>
        <v>2026</v>
      </c>
      <c r="D768">
        <f t="shared" si="79"/>
        <v>2</v>
      </c>
      <c r="E768" t="str">
        <f t="shared" si="80"/>
        <v>Tuesday</v>
      </c>
      <c r="F768" s="2">
        <f t="shared" si="81"/>
        <v>46173</v>
      </c>
      <c r="G768">
        <f t="shared" si="82"/>
        <v>106</v>
      </c>
      <c r="H768" t="str">
        <f t="shared" si="83"/>
        <v>Weekday</v>
      </c>
    </row>
    <row r="769" spans="1:8" x14ac:dyDescent="0.3">
      <c r="A769" s="2">
        <v>46148</v>
      </c>
      <c r="B769">
        <f t="shared" si="77"/>
        <v>5</v>
      </c>
      <c r="C769">
        <f t="shared" si="78"/>
        <v>2026</v>
      </c>
      <c r="D769">
        <f t="shared" si="79"/>
        <v>3</v>
      </c>
      <c r="E769" t="str">
        <f t="shared" si="80"/>
        <v>Wednesday</v>
      </c>
      <c r="F769" s="2">
        <f t="shared" si="81"/>
        <v>46173</v>
      </c>
      <c r="G769">
        <f t="shared" si="82"/>
        <v>107</v>
      </c>
      <c r="H769" t="str">
        <f t="shared" si="83"/>
        <v>Weekday</v>
      </c>
    </row>
    <row r="770" spans="1:8" x14ac:dyDescent="0.3">
      <c r="A770" s="2">
        <v>46149</v>
      </c>
      <c r="B770">
        <f t="shared" si="77"/>
        <v>5</v>
      </c>
      <c r="C770">
        <f t="shared" si="78"/>
        <v>2026</v>
      </c>
      <c r="D770">
        <f t="shared" si="79"/>
        <v>4</v>
      </c>
      <c r="E770" t="str">
        <f t="shared" si="80"/>
        <v>Thursday</v>
      </c>
      <c r="F770" s="2">
        <f t="shared" si="81"/>
        <v>46173</v>
      </c>
      <c r="G770">
        <f t="shared" si="82"/>
        <v>108</v>
      </c>
      <c r="H770" t="str">
        <f t="shared" si="83"/>
        <v>Weekday</v>
      </c>
    </row>
    <row r="771" spans="1:8" x14ac:dyDescent="0.3">
      <c r="A771" s="2">
        <v>46150</v>
      </c>
      <c r="B771">
        <f t="shared" ref="B771:B834" si="84">MONTH(A771)</f>
        <v>5</v>
      </c>
      <c r="C771">
        <f t="shared" ref="C771:C834" si="85">YEAR(A771)</f>
        <v>2026</v>
      </c>
      <c r="D771">
        <f t="shared" ref="D771:D834" si="86">WEEKDAY(A771, 2)</f>
        <v>5</v>
      </c>
      <c r="E771" t="str">
        <f t="shared" ref="E771:E834" si="87">TEXT(A771, "dddd")</f>
        <v>Friday</v>
      </c>
      <c r="F771" s="2">
        <f t="shared" ref="F771:F834" si="88">EOMONTH(A771, 0)</f>
        <v>46173</v>
      </c>
      <c r="G771">
        <f t="shared" ref="G771:G834" si="89">DATEDIF($A$2, A771, "D")</f>
        <v>109</v>
      </c>
      <c r="H771" t="str">
        <f t="shared" ref="H771:H834" si="90">IF(WEEKDAY(A771,2)&gt;=6,"Weekend","Weekday")</f>
        <v>Weekday</v>
      </c>
    </row>
    <row r="772" spans="1:8" x14ac:dyDescent="0.3">
      <c r="A772" s="2">
        <v>46041</v>
      </c>
      <c r="B772">
        <f t="shared" si="84"/>
        <v>1</v>
      </c>
      <c r="C772">
        <f t="shared" si="85"/>
        <v>2026</v>
      </c>
      <c r="D772">
        <f t="shared" si="86"/>
        <v>1</v>
      </c>
      <c r="E772" t="str">
        <f t="shared" si="87"/>
        <v>Monday</v>
      </c>
      <c r="F772" s="2">
        <f t="shared" si="88"/>
        <v>46053</v>
      </c>
      <c r="G772">
        <f t="shared" si="89"/>
        <v>0</v>
      </c>
      <c r="H772" t="str">
        <f t="shared" si="90"/>
        <v>Weekday</v>
      </c>
    </row>
    <row r="773" spans="1:8" x14ac:dyDescent="0.3">
      <c r="A773" s="2">
        <v>46042</v>
      </c>
      <c r="B773">
        <f t="shared" si="84"/>
        <v>1</v>
      </c>
      <c r="C773">
        <f t="shared" si="85"/>
        <v>2026</v>
      </c>
      <c r="D773">
        <f t="shared" si="86"/>
        <v>2</v>
      </c>
      <c r="E773" t="str">
        <f t="shared" si="87"/>
        <v>Tuesday</v>
      </c>
      <c r="F773" s="2">
        <f t="shared" si="88"/>
        <v>46053</v>
      </c>
      <c r="G773">
        <f t="shared" si="89"/>
        <v>1</v>
      </c>
      <c r="H773" t="str">
        <f t="shared" si="90"/>
        <v>Weekday</v>
      </c>
    </row>
    <row r="774" spans="1:8" x14ac:dyDescent="0.3">
      <c r="A774" s="2">
        <v>46043</v>
      </c>
      <c r="B774">
        <f t="shared" si="84"/>
        <v>1</v>
      </c>
      <c r="C774">
        <f t="shared" si="85"/>
        <v>2026</v>
      </c>
      <c r="D774">
        <f t="shared" si="86"/>
        <v>3</v>
      </c>
      <c r="E774" t="str">
        <f t="shared" si="87"/>
        <v>Wednesday</v>
      </c>
      <c r="F774" s="2">
        <f t="shared" si="88"/>
        <v>46053</v>
      </c>
      <c r="G774">
        <f t="shared" si="89"/>
        <v>2</v>
      </c>
      <c r="H774" t="str">
        <f t="shared" si="90"/>
        <v>Weekday</v>
      </c>
    </row>
    <row r="775" spans="1:8" x14ac:dyDescent="0.3">
      <c r="A775" s="2">
        <v>46044</v>
      </c>
      <c r="B775">
        <f t="shared" si="84"/>
        <v>1</v>
      </c>
      <c r="C775">
        <f t="shared" si="85"/>
        <v>2026</v>
      </c>
      <c r="D775">
        <f t="shared" si="86"/>
        <v>4</v>
      </c>
      <c r="E775" t="str">
        <f t="shared" si="87"/>
        <v>Thursday</v>
      </c>
      <c r="F775" s="2">
        <f t="shared" si="88"/>
        <v>46053</v>
      </c>
      <c r="G775">
        <f t="shared" si="89"/>
        <v>3</v>
      </c>
      <c r="H775" t="str">
        <f t="shared" si="90"/>
        <v>Weekday</v>
      </c>
    </row>
    <row r="776" spans="1:8" x14ac:dyDescent="0.3">
      <c r="A776" s="2">
        <v>46045</v>
      </c>
      <c r="B776">
        <f t="shared" si="84"/>
        <v>1</v>
      </c>
      <c r="C776">
        <f t="shared" si="85"/>
        <v>2026</v>
      </c>
      <c r="D776">
        <f t="shared" si="86"/>
        <v>5</v>
      </c>
      <c r="E776" t="str">
        <f t="shared" si="87"/>
        <v>Friday</v>
      </c>
      <c r="F776" s="2">
        <f t="shared" si="88"/>
        <v>46053</v>
      </c>
      <c r="G776">
        <f t="shared" si="89"/>
        <v>4</v>
      </c>
      <c r="H776" t="str">
        <f t="shared" si="90"/>
        <v>Weekday</v>
      </c>
    </row>
    <row r="777" spans="1:8" x14ac:dyDescent="0.3">
      <c r="A777" s="2">
        <v>46046</v>
      </c>
      <c r="B777">
        <f t="shared" si="84"/>
        <v>1</v>
      </c>
      <c r="C777">
        <f t="shared" si="85"/>
        <v>2026</v>
      </c>
      <c r="D777">
        <f t="shared" si="86"/>
        <v>6</v>
      </c>
      <c r="E777" t="str">
        <f t="shared" si="87"/>
        <v>Saturday</v>
      </c>
      <c r="F777" s="2">
        <f t="shared" si="88"/>
        <v>46053</v>
      </c>
      <c r="G777">
        <f t="shared" si="89"/>
        <v>5</v>
      </c>
      <c r="H777" t="str">
        <f t="shared" si="90"/>
        <v>Weekend</v>
      </c>
    </row>
    <row r="778" spans="1:8" x14ac:dyDescent="0.3">
      <c r="A778" s="2">
        <v>46047</v>
      </c>
      <c r="B778">
        <f t="shared" si="84"/>
        <v>1</v>
      </c>
      <c r="C778">
        <f t="shared" si="85"/>
        <v>2026</v>
      </c>
      <c r="D778">
        <f t="shared" si="86"/>
        <v>7</v>
      </c>
      <c r="E778" t="str">
        <f t="shared" si="87"/>
        <v>Sunday</v>
      </c>
      <c r="F778" s="2">
        <f t="shared" si="88"/>
        <v>46053</v>
      </c>
      <c r="G778">
        <f t="shared" si="89"/>
        <v>6</v>
      </c>
      <c r="H778" t="str">
        <f t="shared" si="90"/>
        <v>Weekend</v>
      </c>
    </row>
    <row r="779" spans="1:8" x14ac:dyDescent="0.3">
      <c r="A779" s="2">
        <v>46048</v>
      </c>
      <c r="B779">
        <f t="shared" si="84"/>
        <v>1</v>
      </c>
      <c r="C779">
        <f t="shared" si="85"/>
        <v>2026</v>
      </c>
      <c r="D779">
        <f t="shared" si="86"/>
        <v>1</v>
      </c>
      <c r="E779" t="str">
        <f t="shared" si="87"/>
        <v>Monday</v>
      </c>
      <c r="F779" s="2">
        <f t="shared" si="88"/>
        <v>46053</v>
      </c>
      <c r="G779">
        <f t="shared" si="89"/>
        <v>7</v>
      </c>
      <c r="H779" t="str">
        <f t="shared" si="90"/>
        <v>Weekday</v>
      </c>
    </row>
    <row r="780" spans="1:8" x14ac:dyDescent="0.3">
      <c r="A780" s="2">
        <v>46049</v>
      </c>
      <c r="B780">
        <f t="shared" si="84"/>
        <v>1</v>
      </c>
      <c r="C780">
        <f t="shared" si="85"/>
        <v>2026</v>
      </c>
      <c r="D780">
        <f t="shared" si="86"/>
        <v>2</v>
      </c>
      <c r="E780" t="str">
        <f t="shared" si="87"/>
        <v>Tuesday</v>
      </c>
      <c r="F780" s="2">
        <f t="shared" si="88"/>
        <v>46053</v>
      </c>
      <c r="G780">
        <f t="shared" si="89"/>
        <v>8</v>
      </c>
      <c r="H780" t="str">
        <f t="shared" si="90"/>
        <v>Weekday</v>
      </c>
    </row>
    <row r="781" spans="1:8" x14ac:dyDescent="0.3">
      <c r="A781" s="2">
        <v>46050</v>
      </c>
      <c r="B781">
        <f t="shared" si="84"/>
        <v>1</v>
      </c>
      <c r="C781">
        <f t="shared" si="85"/>
        <v>2026</v>
      </c>
      <c r="D781">
        <f t="shared" si="86"/>
        <v>3</v>
      </c>
      <c r="E781" t="str">
        <f t="shared" si="87"/>
        <v>Wednesday</v>
      </c>
      <c r="F781" s="2">
        <f t="shared" si="88"/>
        <v>46053</v>
      </c>
      <c r="G781">
        <f t="shared" si="89"/>
        <v>9</v>
      </c>
      <c r="H781" t="str">
        <f t="shared" si="90"/>
        <v>Weekday</v>
      </c>
    </row>
    <row r="782" spans="1:8" x14ac:dyDescent="0.3">
      <c r="A782" s="2">
        <v>46051</v>
      </c>
      <c r="B782">
        <f t="shared" si="84"/>
        <v>1</v>
      </c>
      <c r="C782">
        <f t="shared" si="85"/>
        <v>2026</v>
      </c>
      <c r="D782">
        <f t="shared" si="86"/>
        <v>4</v>
      </c>
      <c r="E782" t="str">
        <f t="shared" si="87"/>
        <v>Thursday</v>
      </c>
      <c r="F782" s="2">
        <f t="shared" si="88"/>
        <v>46053</v>
      </c>
      <c r="G782">
        <f t="shared" si="89"/>
        <v>10</v>
      </c>
      <c r="H782" t="str">
        <f t="shared" si="90"/>
        <v>Weekday</v>
      </c>
    </row>
    <row r="783" spans="1:8" x14ac:dyDescent="0.3">
      <c r="A783" s="2">
        <v>46052</v>
      </c>
      <c r="B783">
        <f t="shared" si="84"/>
        <v>1</v>
      </c>
      <c r="C783">
        <f t="shared" si="85"/>
        <v>2026</v>
      </c>
      <c r="D783">
        <f t="shared" si="86"/>
        <v>5</v>
      </c>
      <c r="E783" t="str">
        <f t="shared" si="87"/>
        <v>Friday</v>
      </c>
      <c r="F783" s="2">
        <f t="shared" si="88"/>
        <v>46053</v>
      </c>
      <c r="G783">
        <f t="shared" si="89"/>
        <v>11</v>
      </c>
      <c r="H783" t="str">
        <f t="shared" si="90"/>
        <v>Weekday</v>
      </c>
    </row>
    <row r="784" spans="1:8" x14ac:dyDescent="0.3">
      <c r="A784" s="2">
        <v>46053</v>
      </c>
      <c r="B784">
        <f t="shared" si="84"/>
        <v>1</v>
      </c>
      <c r="C784">
        <f t="shared" si="85"/>
        <v>2026</v>
      </c>
      <c r="D784">
        <f t="shared" si="86"/>
        <v>6</v>
      </c>
      <c r="E784" t="str">
        <f t="shared" si="87"/>
        <v>Saturday</v>
      </c>
      <c r="F784" s="2">
        <f t="shared" si="88"/>
        <v>46053</v>
      </c>
      <c r="G784">
        <f t="shared" si="89"/>
        <v>12</v>
      </c>
      <c r="H784" t="str">
        <f t="shared" si="90"/>
        <v>Weekend</v>
      </c>
    </row>
    <row r="785" spans="1:8" x14ac:dyDescent="0.3">
      <c r="A785" s="2">
        <v>46054</v>
      </c>
      <c r="B785">
        <f t="shared" si="84"/>
        <v>2</v>
      </c>
      <c r="C785">
        <f t="shared" si="85"/>
        <v>2026</v>
      </c>
      <c r="D785">
        <f t="shared" si="86"/>
        <v>7</v>
      </c>
      <c r="E785" t="str">
        <f t="shared" si="87"/>
        <v>Sunday</v>
      </c>
      <c r="F785" s="2">
        <f t="shared" si="88"/>
        <v>46081</v>
      </c>
      <c r="G785">
        <f t="shared" si="89"/>
        <v>13</v>
      </c>
      <c r="H785" t="str">
        <f t="shared" si="90"/>
        <v>Weekend</v>
      </c>
    </row>
    <row r="786" spans="1:8" x14ac:dyDescent="0.3">
      <c r="A786" s="2">
        <v>46055</v>
      </c>
      <c r="B786">
        <f t="shared" si="84"/>
        <v>2</v>
      </c>
      <c r="C786">
        <f t="shared" si="85"/>
        <v>2026</v>
      </c>
      <c r="D786">
        <f t="shared" si="86"/>
        <v>1</v>
      </c>
      <c r="E786" t="str">
        <f t="shared" si="87"/>
        <v>Monday</v>
      </c>
      <c r="F786" s="2">
        <f t="shared" si="88"/>
        <v>46081</v>
      </c>
      <c r="G786">
        <f t="shared" si="89"/>
        <v>14</v>
      </c>
      <c r="H786" t="str">
        <f t="shared" si="90"/>
        <v>Weekday</v>
      </c>
    </row>
    <row r="787" spans="1:8" x14ac:dyDescent="0.3">
      <c r="A787" s="2">
        <v>46056</v>
      </c>
      <c r="B787">
        <f t="shared" si="84"/>
        <v>2</v>
      </c>
      <c r="C787">
        <f t="shared" si="85"/>
        <v>2026</v>
      </c>
      <c r="D787">
        <f t="shared" si="86"/>
        <v>2</v>
      </c>
      <c r="E787" t="str">
        <f t="shared" si="87"/>
        <v>Tuesday</v>
      </c>
      <c r="F787" s="2">
        <f t="shared" si="88"/>
        <v>46081</v>
      </c>
      <c r="G787">
        <f t="shared" si="89"/>
        <v>15</v>
      </c>
      <c r="H787" t="str">
        <f t="shared" si="90"/>
        <v>Weekday</v>
      </c>
    </row>
    <row r="788" spans="1:8" x14ac:dyDescent="0.3">
      <c r="A788" s="2">
        <v>46057</v>
      </c>
      <c r="B788">
        <f t="shared" si="84"/>
        <v>2</v>
      </c>
      <c r="C788">
        <f t="shared" si="85"/>
        <v>2026</v>
      </c>
      <c r="D788">
        <f t="shared" si="86"/>
        <v>3</v>
      </c>
      <c r="E788" t="str">
        <f t="shared" si="87"/>
        <v>Wednesday</v>
      </c>
      <c r="F788" s="2">
        <f t="shared" si="88"/>
        <v>46081</v>
      </c>
      <c r="G788">
        <f t="shared" si="89"/>
        <v>16</v>
      </c>
      <c r="H788" t="str">
        <f t="shared" si="90"/>
        <v>Weekday</v>
      </c>
    </row>
    <row r="789" spans="1:8" x14ac:dyDescent="0.3">
      <c r="A789" s="2">
        <v>46058</v>
      </c>
      <c r="B789">
        <f t="shared" si="84"/>
        <v>2</v>
      </c>
      <c r="C789">
        <f t="shared" si="85"/>
        <v>2026</v>
      </c>
      <c r="D789">
        <f t="shared" si="86"/>
        <v>4</v>
      </c>
      <c r="E789" t="str">
        <f t="shared" si="87"/>
        <v>Thursday</v>
      </c>
      <c r="F789" s="2">
        <f t="shared" si="88"/>
        <v>46081</v>
      </c>
      <c r="G789">
        <f t="shared" si="89"/>
        <v>17</v>
      </c>
      <c r="H789" t="str">
        <f t="shared" si="90"/>
        <v>Weekday</v>
      </c>
    </row>
    <row r="790" spans="1:8" x14ac:dyDescent="0.3">
      <c r="A790" s="2">
        <v>46059</v>
      </c>
      <c r="B790">
        <f t="shared" si="84"/>
        <v>2</v>
      </c>
      <c r="C790">
        <f t="shared" si="85"/>
        <v>2026</v>
      </c>
      <c r="D790">
        <f t="shared" si="86"/>
        <v>5</v>
      </c>
      <c r="E790" t="str">
        <f t="shared" si="87"/>
        <v>Friday</v>
      </c>
      <c r="F790" s="2">
        <f t="shared" si="88"/>
        <v>46081</v>
      </c>
      <c r="G790">
        <f t="shared" si="89"/>
        <v>18</v>
      </c>
      <c r="H790" t="str">
        <f t="shared" si="90"/>
        <v>Weekday</v>
      </c>
    </row>
    <row r="791" spans="1:8" x14ac:dyDescent="0.3">
      <c r="A791" s="2">
        <v>46060</v>
      </c>
      <c r="B791">
        <f t="shared" si="84"/>
        <v>2</v>
      </c>
      <c r="C791">
        <f t="shared" si="85"/>
        <v>2026</v>
      </c>
      <c r="D791">
        <f t="shared" si="86"/>
        <v>6</v>
      </c>
      <c r="E791" t="str">
        <f t="shared" si="87"/>
        <v>Saturday</v>
      </c>
      <c r="F791" s="2">
        <f t="shared" si="88"/>
        <v>46081</v>
      </c>
      <c r="G791">
        <f t="shared" si="89"/>
        <v>19</v>
      </c>
      <c r="H791" t="str">
        <f t="shared" si="90"/>
        <v>Weekend</v>
      </c>
    </row>
    <row r="792" spans="1:8" x14ac:dyDescent="0.3">
      <c r="A792" s="2">
        <v>46061</v>
      </c>
      <c r="B792">
        <f t="shared" si="84"/>
        <v>2</v>
      </c>
      <c r="C792">
        <f t="shared" si="85"/>
        <v>2026</v>
      </c>
      <c r="D792">
        <f t="shared" si="86"/>
        <v>7</v>
      </c>
      <c r="E792" t="str">
        <f t="shared" si="87"/>
        <v>Sunday</v>
      </c>
      <c r="F792" s="2">
        <f t="shared" si="88"/>
        <v>46081</v>
      </c>
      <c r="G792">
        <f t="shared" si="89"/>
        <v>20</v>
      </c>
      <c r="H792" t="str">
        <f t="shared" si="90"/>
        <v>Weekend</v>
      </c>
    </row>
    <row r="793" spans="1:8" x14ac:dyDescent="0.3">
      <c r="A793" s="2">
        <v>46062</v>
      </c>
      <c r="B793">
        <f t="shared" si="84"/>
        <v>2</v>
      </c>
      <c r="C793">
        <f t="shared" si="85"/>
        <v>2026</v>
      </c>
      <c r="D793">
        <f t="shared" si="86"/>
        <v>1</v>
      </c>
      <c r="E793" t="str">
        <f t="shared" si="87"/>
        <v>Monday</v>
      </c>
      <c r="F793" s="2">
        <f t="shared" si="88"/>
        <v>46081</v>
      </c>
      <c r="G793">
        <f t="shared" si="89"/>
        <v>21</v>
      </c>
      <c r="H793" t="str">
        <f t="shared" si="90"/>
        <v>Weekday</v>
      </c>
    </row>
    <row r="794" spans="1:8" x14ac:dyDescent="0.3">
      <c r="A794" s="2">
        <v>46063</v>
      </c>
      <c r="B794">
        <f t="shared" si="84"/>
        <v>2</v>
      </c>
      <c r="C794">
        <f t="shared" si="85"/>
        <v>2026</v>
      </c>
      <c r="D794">
        <f t="shared" si="86"/>
        <v>2</v>
      </c>
      <c r="E794" t="str">
        <f t="shared" si="87"/>
        <v>Tuesday</v>
      </c>
      <c r="F794" s="2">
        <f t="shared" si="88"/>
        <v>46081</v>
      </c>
      <c r="G794">
        <f t="shared" si="89"/>
        <v>22</v>
      </c>
      <c r="H794" t="str">
        <f t="shared" si="90"/>
        <v>Weekday</v>
      </c>
    </row>
    <row r="795" spans="1:8" x14ac:dyDescent="0.3">
      <c r="A795" s="2">
        <v>46064</v>
      </c>
      <c r="B795">
        <f t="shared" si="84"/>
        <v>2</v>
      </c>
      <c r="C795">
        <f t="shared" si="85"/>
        <v>2026</v>
      </c>
      <c r="D795">
        <f t="shared" si="86"/>
        <v>3</v>
      </c>
      <c r="E795" t="str">
        <f t="shared" si="87"/>
        <v>Wednesday</v>
      </c>
      <c r="F795" s="2">
        <f t="shared" si="88"/>
        <v>46081</v>
      </c>
      <c r="G795">
        <f t="shared" si="89"/>
        <v>23</v>
      </c>
      <c r="H795" t="str">
        <f t="shared" si="90"/>
        <v>Weekday</v>
      </c>
    </row>
    <row r="796" spans="1:8" x14ac:dyDescent="0.3">
      <c r="A796" s="2">
        <v>46065</v>
      </c>
      <c r="B796">
        <f t="shared" si="84"/>
        <v>2</v>
      </c>
      <c r="C796">
        <f t="shared" si="85"/>
        <v>2026</v>
      </c>
      <c r="D796">
        <f t="shared" si="86"/>
        <v>4</v>
      </c>
      <c r="E796" t="str">
        <f t="shared" si="87"/>
        <v>Thursday</v>
      </c>
      <c r="F796" s="2">
        <f t="shared" si="88"/>
        <v>46081</v>
      </c>
      <c r="G796">
        <f t="shared" si="89"/>
        <v>24</v>
      </c>
      <c r="H796" t="str">
        <f t="shared" si="90"/>
        <v>Weekday</v>
      </c>
    </row>
    <row r="797" spans="1:8" x14ac:dyDescent="0.3">
      <c r="A797" s="2">
        <v>46066</v>
      </c>
      <c r="B797">
        <f t="shared" si="84"/>
        <v>2</v>
      </c>
      <c r="C797">
        <f t="shared" si="85"/>
        <v>2026</v>
      </c>
      <c r="D797">
        <f t="shared" si="86"/>
        <v>5</v>
      </c>
      <c r="E797" t="str">
        <f t="shared" si="87"/>
        <v>Friday</v>
      </c>
      <c r="F797" s="2">
        <f t="shared" si="88"/>
        <v>46081</v>
      </c>
      <c r="G797">
        <f t="shared" si="89"/>
        <v>25</v>
      </c>
      <c r="H797" t="str">
        <f t="shared" si="90"/>
        <v>Weekday</v>
      </c>
    </row>
    <row r="798" spans="1:8" x14ac:dyDescent="0.3">
      <c r="A798" s="2">
        <v>46067</v>
      </c>
      <c r="B798">
        <f t="shared" si="84"/>
        <v>2</v>
      </c>
      <c r="C798">
        <f t="shared" si="85"/>
        <v>2026</v>
      </c>
      <c r="D798">
        <f t="shared" si="86"/>
        <v>6</v>
      </c>
      <c r="E798" t="str">
        <f t="shared" si="87"/>
        <v>Saturday</v>
      </c>
      <c r="F798" s="2">
        <f t="shared" si="88"/>
        <v>46081</v>
      </c>
      <c r="G798">
        <f t="shared" si="89"/>
        <v>26</v>
      </c>
      <c r="H798" t="str">
        <f t="shared" si="90"/>
        <v>Weekend</v>
      </c>
    </row>
    <row r="799" spans="1:8" x14ac:dyDescent="0.3">
      <c r="A799" s="2">
        <v>46068</v>
      </c>
      <c r="B799">
        <f t="shared" si="84"/>
        <v>2</v>
      </c>
      <c r="C799">
        <f t="shared" si="85"/>
        <v>2026</v>
      </c>
      <c r="D799">
        <f t="shared" si="86"/>
        <v>7</v>
      </c>
      <c r="E799" t="str">
        <f t="shared" si="87"/>
        <v>Sunday</v>
      </c>
      <c r="F799" s="2">
        <f t="shared" si="88"/>
        <v>46081</v>
      </c>
      <c r="G799">
        <f t="shared" si="89"/>
        <v>27</v>
      </c>
      <c r="H799" t="str">
        <f t="shared" si="90"/>
        <v>Weekend</v>
      </c>
    </row>
    <row r="800" spans="1:8" x14ac:dyDescent="0.3">
      <c r="A800" s="2">
        <v>46069</v>
      </c>
      <c r="B800">
        <f t="shared" si="84"/>
        <v>2</v>
      </c>
      <c r="C800">
        <f t="shared" si="85"/>
        <v>2026</v>
      </c>
      <c r="D800">
        <f t="shared" si="86"/>
        <v>1</v>
      </c>
      <c r="E800" t="str">
        <f t="shared" si="87"/>
        <v>Monday</v>
      </c>
      <c r="F800" s="2">
        <f t="shared" si="88"/>
        <v>46081</v>
      </c>
      <c r="G800">
        <f t="shared" si="89"/>
        <v>28</v>
      </c>
      <c r="H800" t="str">
        <f t="shared" si="90"/>
        <v>Weekday</v>
      </c>
    </row>
    <row r="801" spans="1:8" x14ac:dyDescent="0.3">
      <c r="A801" s="2">
        <v>46070</v>
      </c>
      <c r="B801">
        <f t="shared" si="84"/>
        <v>2</v>
      </c>
      <c r="C801">
        <f t="shared" si="85"/>
        <v>2026</v>
      </c>
      <c r="D801">
        <f t="shared" si="86"/>
        <v>2</v>
      </c>
      <c r="E801" t="str">
        <f t="shared" si="87"/>
        <v>Tuesday</v>
      </c>
      <c r="F801" s="2">
        <f t="shared" si="88"/>
        <v>46081</v>
      </c>
      <c r="G801">
        <f t="shared" si="89"/>
        <v>29</v>
      </c>
      <c r="H801" t="str">
        <f t="shared" si="90"/>
        <v>Weekday</v>
      </c>
    </row>
    <row r="802" spans="1:8" x14ac:dyDescent="0.3">
      <c r="A802" s="2">
        <v>46071</v>
      </c>
      <c r="B802">
        <f t="shared" si="84"/>
        <v>2</v>
      </c>
      <c r="C802">
        <f t="shared" si="85"/>
        <v>2026</v>
      </c>
      <c r="D802">
        <f t="shared" si="86"/>
        <v>3</v>
      </c>
      <c r="E802" t="str">
        <f t="shared" si="87"/>
        <v>Wednesday</v>
      </c>
      <c r="F802" s="2">
        <f t="shared" si="88"/>
        <v>46081</v>
      </c>
      <c r="G802">
        <f t="shared" si="89"/>
        <v>30</v>
      </c>
      <c r="H802" t="str">
        <f t="shared" si="90"/>
        <v>Weekday</v>
      </c>
    </row>
    <row r="803" spans="1:8" x14ac:dyDescent="0.3">
      <c r="A803" s="2">
        <v>46072</v>
      </c>
      <c r="B803">
        <f t="shared" si="84"/>
        <v>2</v>
      </c>
      <c r="C803">
        <f t="shared" si="85"/>
        <v>2026</v>
      </c>
      <c r="D803">
        <f t="shared" si="86"/>
        <v>4</v>
      </c>
      <c r="E803" t="str">
        <f t="shared" si="87"/>
        <v>Thursday</v>
      </c>
      <c r="F803" s="2">
        <f t="shared" si="88"/>
        <v>46081</v>
      </c>
      <c r="G803">
        <f t="shared" si="89"/>
        <v>31</v>
      </c>
      <c r="H803" t="str">
        <f t="shared" si="90"/>
        <v>Weekday</v>
      </c>
    </row>
    <row r="804" spans="1:8" x14ac:dyDescent="0.3">
      <c r="A804" s="2">
        <v>46073</v>
      </c>
      <c r="B804">
        <f t="shared" si="84"/>
        <v>2</v>
      </c>
      <c r="C804">
        <f t="shared" si="85"/>
        <v>2026</v>
      </c>
      <c r="D804">
        <f t="shared" si="86"/>
        <v>5</v>
      </c>
      <c r="E804" t="str">
        <f t="shared" si="87"/>
        <v>Friday</v>
      </c>
      <c r="F804" s="2">
        <f t="shared" si="88"/>
        <v>46081</v>
      </c>
      <c r="G804">
        <f t="shared" si="89"/>
        <v>32</v>
      </c>
      <c r="H804" t="str">
        <f t="shared" si="90"/>
        <v>Weekday</v>
      </c>
    </row>
    <row r="805" spans="1:8" x14ac:dyDescent="0.3">
      <c r="A805" s="2">
        <v>46074</v>
      </c>
      <c r="B805">
        <f t="shared" si="84"/>
        <v>2</v>
      </c>
      <c r="C805">
        <f t="shared" si="85"/>
        <v>2026</v>
      </c>
      <c r="D805">
        <f t="shared" si="86"/>
        <v>6</v>
      </c>
      <c r="E805" t="str">
        <f t="shared" si="87"/>
        <v>Saturday</v>
      </c>
      <c r="F805" s="2">
        <f t="shared" si="88"/>
        <v>46081</v>
      </c>
      <c r="G805">
        <f t="shared" si="89"/>
        <v>33</v>
      </c>
      <c r="H805" t="str">
        <f t="shared" si="90"/>
        <v>Weekend</v>
      </c>
    </row>
    <row r="806" spans="1:8" x14ac:dyDescent="0.3">
      <c r="A806" s="2">
        <v>46075</v>
      </c>
      <c r="B806">
        <f t="shared" si="84"/>
        <v>2</v>
      </c>
      <c r="C806">
        <f t="shared" si="85"/>
        <v>2026</v>
      </c>
      <c r="D806">
        <f t="shared" si="86"/>
        <v>7</v>
      </c>
      <c r="E806" t="str">
        <f t="shared" si="87"/>
        <v>Sunday</v>
      </c>
      <c r="F806" s="2">
        <f t="shared" si="88"/>
        <v>46081</v>
      </c>
      <c r="G806">
        <f t="shared" si="89"/>
        <v>34</v>
      </c>
      <c r="H806" t="str">
        <f t="shared" si="90"/>
        <v>Weekend</v>
      </c>
    </row>
    <row r="807" spans="1:8" x14ac:dyDescent="0.3">
      <c r="A807" s="2">
        <v>46076</v>
      </c>
      <c r="B807">
        <f t="shared" si="84"/>
        <v>2</v>
      </c>
      <c r="C807">
        <f t="shared" si="85"/>
        <v>2026</v>
      </c>
      <c r="D807">
        <f t="shared" si="86"/>
        <v>1</v>
      </c>
      <c r="E807" t="str">
        <f t="shared" si="87"/>
        <v>Monday</v>
      </c>
      <c r="F807" s="2">
        <f t="shared" si="88"/>
        <v>46081</v>
      </c>
      <c r="G807">
        <f t="shared" si="89"/>
        <v>35</v>
      </c>
      <c r="H807" t="str">
        <f t="shared" si="90"/>
        <v>Weekday</v>
      </c>
    </row>
    <row r="808" spans="1:8" x14ac:dyDescent="0.3">
      <c r="A808" s="2">
        <v>46077</v>
      </c>
      <c r="B808">
        <f t="shared" si="84"/>
        <v>2</v>
      </c>
      <c r="C808">
        <f t="shared" si="85"/>
        <v>2026</v>
      </c>
      <c r="D808">
        <f t="shared" si="86"/>
        <v>2</v>
      </c>
      <c r="E808" t="str">
        <f t="shared" si="87"/>
        <v>Tuesday</v>
      </c>
      <c r="F808" s="2">
        <f t="shared" si="88"/>
        <v>46081</v>
      </c>
      <c r="G808">
        <f t="shared" si="89"/>
        <v>36</v>
      </c>
      <c r="H808" t="str">
        <f t="shared" si="90"/>
        <v>Weekday</v>
      </c>
    </row>
    <row r="809" spans="1:8" x14ac:dyDescent="0.3">
      <c r="A809" s="2">
        <v>46078</v>
      </c>
      <c r="B809">
        <f t="shared" si="84"/>
        <v>2</v>
      </c>
      <c r="C809">
        <f t="shared" si="85"/>
        <v>2026</v>
      </c>
      <c r="D809">
        <f t="shared" si="86"/>
        <v>3</v>
      </c>
      <c r="E809" t="str">
        <f t="shared" si="87"/>
        <v>Wednesday</v>
      </c>
      <c r="F809" s="2">
        <f t="shared" si="88"/>
        <v>46081</v>
      </c>
      <c r="G809">
        <f t="shared" si="89"/>
        <v>37</v>
      </c>
      <c r="H809" t="str">
        <f t="shared" si="90"/>
        <v>Weekday</v>
      </c>
    </row>
    <row r="810" spans="1:8" x14ac:dyDescent="0.3">
      <c r="A810" s="2">
        <v>46079</v>
      </c>
      <c r="B810">
        <f t="shared" si="84"/>
        <v>2</v>
      </c>
      <c r="C810">
        <f t="shared" si="85"/>
        <v>2026</v>
      </c>
      <c r="D810">
        <f t="shared" si="86"/>
        <v>4</v>
      </c>
      <c r="E810" t="str">
        <f t="shared" si="87"/>
        <v>Thursday</v>
      </c>
      <c r="F810" s="2">
        <f t="shared" si="88"/>
        <v>46081</v>
      </c>
      <c r="G810">
        <f t="shared" si="89"/>
        <v>38</v>
      </c>
      <c r="H810" t="str">
        <f t="shared" si="90"/>
        <v>Weekday</v>
      </c>
    </row>
    <row r="811" spans="1:8" x14ac:dyDescent="0.3">
      <c r="A811" s="2">
        <v>46080</v>
      </c>
      <c r="B811">
        <f t="shared" si="84"/>
        <v>2</v>
      </c>
      <c r="C811">
        <f t="shared" si="85"/>
        <v>2026</v>
      </c>
      <c r="D811">
        <f t="shared" si="86"/>
        <v>5</v>
      </c>
      <c r="E811" t="str">
        <f t="shared" si="87"/>
        <v>Friday</v>
      </c>
      <c r="F811" s="2">
        <f t="shared" si="88"/>
        <v>46081</v>
      </c>
      <c r="G811">
        <f t="shared" si="89"/>
        <v>39</v>
      </c>
      <c r="H811" t="str">
        <f t="shared" si="90"/>
        <v>Weekday</v>
      </c>
    </row>
    <row r="812" spans="1:8" x14ac:dyDescent="0.3">
      <c r="A812" s="2">
        <v>46081</v>
      </c>
      <c r="B812">
        <f t="shared" si="84"/>
        <v>2</v>
      </c>
      <c r="C812">
        <f t="shared" si="85"/>
        <v>2026</v>
      </c>
      <c r="D812">
        <f t="shared" si="86"/>
        <v>6</v>
      </c>
      <c r="E812" t="str">
        <f t="shared" si="87"/>
        <v>Saturday</v>
      </c>
      <c r="F812" s="2">
        <f t="shared" si="88"/>
        <v>46081</v>
      </c>
      <c r="G812">
        <f t="shared" si="89"/>
        <v>40</v>
      </c>
      <c r="H812" t="str">
        <f t="shared" si="90"/>
        <v>Weekend</v>
      </c>
    </row>
    <row r="813" spans="1:8" x14ac:dyDescent="0.3">
      <c r="A813" s="2">
        <v>46082</v>
      </c>
      <c r="B813">
        <f t="shared" si="84"/>
        <v>3</v>
      </c>
      <c r="C813">
        <f t="shared" si="85"/>
        <v>2026</v>
      </c>
      <c r="D813">
        <f t="shared" si="86"/>
        <v>7</v>
      </c>
      <c r="E813" t="str">
        <f t="shared" si="87"/>
        <v>Sunday</v>
      </c>
      <c r="F813" s="2">
        <f t="shared" si="88"/>
        <v>46112</v>
      </c>
      <c r="G813">
        <f t="shared" si="89"/>
        <v>41</v>
      </c>
      <c r="H813" t="str">
        <f t="shared" si="90"/>
        <v>Weekend</v>
      </c>
    </row>
    <row r="814" spans="1:8" x14ac:dyDescent="0.3">
      <c r="A814" s="2">
        <v>46083</v>
      </c>
      <c r="B814">
        <f t="shared" si="84"/>
        <v>3</v>
      </c>
      <c r="C814">
        <f t="shared" si="85"/>
        <v>2026</v>
      </c>
      <c r="D814">
        <f t="shared" si="86"/>
        <v>1</v>
      </c>
      <c r="E814" t="str">
        <f t="shared" si="87"/>
        <v>Monday</v>
      </c>
      <c r="F814" s="2">
        <f t="shared" si="88"/>
        <v>46112</v>
      </c>
      <c r="G814">
        <f t="shared" si="89"/>
        <v>42</v>
      </c>
      <c r="H814" t="str">
        <f t="shared" si="90"/>
        <v>Weekday</v>
      </c>
    </row>
    <row r="815" spans="1:8" x14ac:dyDescent="0.3">
      <c r="A815" s="2">
        <v>46084</v>
      </c>
      <c r="B815">
        <f t="shared" si="84"/>
        <v>3</v>
      </c>
      <c r="C815">
        <f t="shared" si="85"/>
        <v>2026</v>
      </c>
      <c r="D815">
        <f t="shared" si="86"/>
        <v>2</v>
      </c>
      <c r="E815" t="str">
        <f t="shared" si="87"/>
        <v>Tuesday</v>
      </c>
      <c r="F815" s="2">
        <f t="shared" si="88"/>
        <v>46112</v>
      </c>
      <c r="G815">
        <f t="shared" si="89"/>
        <v>43</v>
      </c>
      <c r="H815" t="str">
        <f t="shared" si="90"/>
        <v>Weekday</v>
      </c>
    </row>
    <row r="816" spans="1:8" x14ac:dyDescent="0.3">
      <c r="A816" s="2">
        <v>46085</v>
      </c>
      <c r="B816">
        <f t="shared" si="84"/>
        <v>3</v>
      </c>
      <c r="C816">
        <f t="shared" si="85"/>
        <v>2026</v>
      </c>
      <c r="D816">
        <f t="shared" si="86"/>
        <v>3</v>
      </c>
      <c r="E816" t="str">
        <f t="shared" si="87"/>
        <v>Wednesday</v>
      </c>
      <c r="F816" s="2">
        <f t="shared" si="88"/>
        <v>46112</v>
      </c>
      <c r="G816">
        <f t="shared" si="89"/>
        <v>44</v>
      </c>
      <c r="H816" t="str">
        <f t="shared" si="90"/>
        <v>Weekday</v>
      </c>
    </row>
    <row r="817" spans="1:8" x14ac:dyDescent="0.3">
      <c r="A817" s="2">
        <v>46086</v>
      </c>
      <c r="B817">
        <f t="shared" si="84"/>
        <v>3</v>
      </c>
      <c r="C817">
        <f t="shared" si="85"/>
        <v>2026</v>
      </c>
      <c r="D817">
        <f t="shared" si="86"/>
        <v>4</v>
      </c>
      <c r="E817" t="str">
        <f t="shared" si="87"/>
        <v>Thursday</v>
      </c>
      <c r="F817" s="2">
        <f t="shared" si="88"/>
        <v>46112</v>
      </c>
      <c r="G817">
        <f t="shared" si="89"/>
        <v>45</v>
      </c>
      <c r="H817" t="str">
        <f t="shared" si="90"/>
        <v>Weekday</v>
      </c>
    </row>
    <row r="818" spans="1:8" x14ac:dyDescent="0.3">
      <c r="A818" s="2">
        <v>46087</v>
      </c>
      <c r="B818">
        <f t="shared" si="84"/>
        <v>3</v>
      </c>
      <c r="C818">
        <f t="shared" si="85"/>
        <v>2026</v>
      </c>
      <c r="D818">
        <f t="shared" si="86"/>
        <v>5</v>
      </c>
      <c r="E818" t="str">
        <f t="shared" si="87"/>
        <v>Friday</v>
      </c>
      <c r="F818" s="2">
        <f t="shared" si="88"/>
        <v>46112</v>
      </c>
      <c r="G818">
        <f t="shared" si="89"/>
        <v>46</v>
      </c>
      <c r="H818" t="str">
        <f t="shared" si="90"/>
        <v>Weekday</v>
      </c>
    </row>
    <row r="819" spans="1:8" x14ac:dyDescent="0.3">
      <c r="A819" s="2">
        <v>46088</v>
      </c>
      <c r="B819">
        <f t="shared" si="84"/>
        <v>3</v>
      </c>
      <c r="C819">
        <f t="shared" si="85"/>
        <v>2026</v>
      </c>
      <c r="D819">
        <f t="shared" si="86"/>
        <v>6</v>
      </c>
      <c r="E819" t="str">
        <f t="shared" si="87"/>
        <v>Saturday</v>
      </c>
      <c r="F819" s="2">
        <f t="shared" si="88"/>
        <v>46112</v>
      </c>
      <c r="G819">
        <f t="shared" si="89"/>
        <v>47</v>
      </c>
      <c r="H819" t="str">
        <f t="shared" si="90"/>
        <v>Weekend</v>
      </c>
    </row>
    <row r="820" spans="1:8" x14ac:dyDescent="0.3">
      <c r="A820" s="2">
        <v>46089</v>
      </c>
      <c r="B820">
        <f t="shared" si="84"/>
        <v>3</v>
      </c>
      <c r="C820">
        <f t="shared" si="85"/>
        <v>2026</v>
      </c>
      <c r="D820">
        <f t="shared" si="86"/>
        <v>7</v>
      </c>
      <c r="E820" t="str">
        <f t="shared" si="87"/>
        <v>Sunday</v>
      </c>
      <c r="F820" s="2">
        <f t="shared" si="88"/>
        <v>46112</v>
      </c>
      <c r="G820">
        <f t="shared" si="89"/>
        <v>48</v>
      </c>
      <c r="H820" t="str">
        <f t="shared" si="90"/>
        <v>Weekend</v>
      </c>
    </row>
    <row r="821" spans="1:8" x14ac:dyDescent="0.3">
      <c r="A821" s="2">
        <v>46090</v>
      </c>
      <c r="B821">
        <f t="shared" si="84"/>
        <v>3</v>
      </c>
      <c r="C821">
        <f t="shared" si="85"/>
        <v>2026</v>
      </c>
      <c r="D821">
        <f t="shared" si="86"/>
        <v>1</v>
      </c>
      <c r="E821" t="str">
        <f t="shared" si="87"/>
        <v>Monday</v>
      </c>
      <c r="F821" s="2">
        <f t="shared" si="88"/>
        <v>46112</v>
      </c>
      <c r="G821">
        <f t="shared" si="89"/>
        <v>49</v>
      </c>
      <c r="H821" t="str">
        <f t="shared" si="90"/>
        <v>Weekday</v>
      </c>
    </row>
    <row r="822" spans="1:8" x14ac:dyDescent="0.3">
      <c r="A822" s="2">
        <v>46091</v>
      </c>
      <c r="B822">
        <f t="shared" si="84"/>
        <v>3</v>
      </c>
      <c r="C822">
        <f t="shared" si="85"/>
        <v>2026</v>
      </c>
      <c r="D822">
        <f t="shared" si="86"/>
        <v>2</v>
      </c>
      <c r="E822" t="str">
        <f t="shared" si="87"/>
        <v>Tuesday</v>
      </c>
      <c r="F822" s="2">
        <f t="shared" si="88"/>
        <v>46112</v>
      </c>
      <c r="G822">
        <f t="shared" si="89"/>
        <v>50</v>
      </c>
      <c r="H822" t="str">
        <f t="shared" si="90"/>
        <v>Weekday</v>
      </c>
    </row>
    <row r="823" spans="1:8" x14ac:dyDescent="0.3">
      <c r="A823" s="2">
        <v>46092</v>
      </c>
      <c r="B823">
        <f t="shared" si="84"/>
        <v>3</v>
      </c>
      <c r="C823">
        <f t="shared" si="85"/>
        <v>2026</v>
      </c>
      <c r="D823">
        <f t="shared" si="86"/>
        <v>3</v>
      </c>
      <c r="E823" t="str">
        <f t="shared" si="87"/>
        <v>Wednesday</v>
      </c>
      <c r="F823" s="2">
        <f t="shared" si="88"/>
        <v>46112</v>
      </c>
      <c r="G823">
        <f t="shared" si="89"/>
        <v>51</v>
      </c>
      <c r="H823" t="str">
        <f t="shared" si="90"/>
        <v>Weekday</v>
      </c>
    </row>
    <row r="824" spans="1:8" x14ac:dyDescent="0.3">
      <c r="A824" s="2">
        <v>46093</v>
      </c>
      <c r="B824">
        <f t="shared" si="84"/>
        <v>3</v>
      </c>
      <c r="C824">
        <f t="shared" si="85"/>
        <v>2026</v>
      </c>
      <c r="D824">
        <f t="shared" si="86"/>
        <v>4</v>
      </c>
      <c r="E824" t="str">
        <f t="shared" si="87"/>
        <v>Thursday</v>
      </c>
      <c r="F824" s="2">
        <f t="shared" si="88"/>
        <v>46112</v>
      </c>
      <c r="G824">
        <f t="shared" si="89"/>
        <v>52</v>
      </c>
      <c r="H824" t="str">
        <f t="shared" si="90"/>
        <v>Weekday</v>
      </c>
    </row>
    <row r="825" spans="1:8" x14ac:dyDescent="0.3">
      <c r="A825" s="2">
        <v>46094</v>
      </c>
      <c r="B825">
        <f t="shared" si="84"/>
        <v>3</v>
      </c>
      <c r="C825">
        <f t="shared" si="85"/>
        <v>2026</v>
      </c>
      <c r="D825">
        <f t="shared" si="86"/>
        <v>5</v>
      </c>
      <c r="E825" t="str">
        <f t="shared" si="87"/>
        <v>Friday</v>
      </c>
      <c r="F825" s="2">
        <f t="shared" si="88"/>
        <v>46112</v>
      </c>
      <c r="G825">
        <f t="shared" si="89"/>
        <v>53</v>
      </c>
      <c r="H825" t="str">
        <f t="shared" si="90"/>
        <v>Weekday</v>
      </c>
    </row>
    <row r="826" spans="1:8" x14ac:dyDescent="0.3">
      <c r="A826" s="2">
        <v>46095</v>
      </c>
      <c r="B826">
        <f t="shared" si="84"/>
        <v>3</v>
      </c>
      <c r="C826">
        <f t="shared" si="85"/>
        <v>2026</v>
      </c>
      <c r="D826">
        <f t="shared" si="86"/>
        <v>6</v>
      </c>
      <c r="E826" t="str">
        <f t="shared" si="87"/>
        <v>Saturday</v>
      </c>
      <c r="F826" s="2">
        <f t="shared" si="88"/>
        <v>46112</v>
      </c>
      <c r="G826">
        <f t="shared" si="89"/>
        <v>54</v>
      </c>
      <c r="H826" t="str">
        <f t="shared" si="90"/>
        <v>Weekend</v>
      </c>
    </row>
    <row r="827" spans="1:8" x14ac:dyDescent="0.3">
      <c r="A827" s="2">
        <v>46096</v>
      </c>
      <c r="B827">
        <f t="shared" si="84"/>
        <v>3</v>
      </c>
      <c r="C827">
        <f t="shared" si="85"/>
        <v>2026</v>
      </c>
      <c r="D827">
        <f t="shared" si="86"/>
        <v>7</v>
      </c>
      <c r="E827" t="str">
        <f t="shared" si="87"/>
        <v>Sunday</v>
      </c>
      <c r="F827" s="2">
        <f t="shared" si="88"/>
        <v>46112</v>
      </c>
      <c r="G827">
        <f t="shared" si="89"/>
        <v>55</v>
      </c>
      <c r="H827" t="str">
        <f t="shared" si="90"/>
        <v>Weekend</v>
      </c>
    </row>
    <row r="828" spans="1:8" x14ac:dyDescent="0.3">
      <c r="A828" s="2">
        <v>46097</v>
      </c>
      <c r="B828">
        <f t="shared" si="84"/>
        <v>3</v>
      </c>
      <c r="C828">
        <f t="shared" si="85"/>
        <v>2026</v>
      </c>
      <c r="D828">
        <f t="shared" si="86"/>
        <v>1</v>
      </c>
      <c r="E828" t="str">
        <f t="shared" si="87"/>
        <v>Monday</v>
      </c>
      <c r="F828" s="2">
        <f t="shared" si="88"/>
        <v>46112</v>
      </c>
      <c r="G828">
        <f t="shared" si="89"/>
        <v>56</v>
      </c>
      <c r="H828" t="str">
        <f t="shared" si="90"/>
        <v>Weekday</v>
      </c>
    </row>
    <row r="829" spans="1:8" x14ac:dyDescent="0.3">
      <c r="A829" s="2">
        <v>46098</v>
      </c>
      <c r="B829">
        <f t="shared" si="84"/>
        <v>3</v>
      </c>
      <c r="C829">
        <f t="shared" si="85"/>
        <v>2026</v>
      </c>
      <c r="D829">
        <f t="shared" si="86"/>
        <v>2</v>
      </c>
      <c r="E829" t="str">
        <f t="shared" si="87"/>
        <v>Tuesday</v>
      </c>
      <c r="F829" s="2">
        <f t="shared" si="88"/>
        <v>46112</v>
      </c>
      <c r="G829">
        <f t="shared" si="89"/>
        <v>57</v>
      </c>
      <c r="H829" t="str">
        <f t="shared" si="90"/>
        <v>Weekday</v>
      </c>
    </row>
    <row r="830" spans="1:8" x14ac:dyDescent="0.3">
      <c r="A830" s="2">
        <v>46099</v>
      </c>
      <c r="B830">
        <f t="shared" si="84"/>
        <v>3</v>
      </c>
      <c r="C830">
        <f t="shared" si="85"/>
        <v>2026</v>
      </c>
      <c r="D830">
        <f t="shared" si="86"/>
        <v>3</v>
      </c>
      <c r="E830" t="str">
        <f t="shared" si="87"/>
        <v>Wednesday</v>
      </c>
      <c r="F830" s="2">
        <f t="shared" si="88"/>
        <v>46112</v>
      </c>
      <c r="G830">
        <f t="shared" si="89"/>
        <v>58</v>
      </c>
      <c r="H830" t="str">
        <f t="shared" si="90"/>
        <v>Weekday</v>
      </c>
    </row>
    <row r="831" spans="1:8" x14ac:dyDescent="0.3">
      <c r="A831" s="2">
        <v>46100</v>
      </c>
      <c r="B831">
        <f t="shared" si="84"/>
        <v>3</v>
      </c>
      <c r="C831">
        <f t="shared" si="85"/>
        <v>2026</v>
      </c>
      <c r="D831">
        <f t="shared" si="86"/>
        <v>4</v>
      </c>
      <c r="E831" t="str">
        <f t="shared" si="87"/>
        <v>Thursday</v>
      </c>
      <c r="F831" s="2">
        <f t="shared" si="88"/>
        <v>46112</v>
      </c>
      <c r="G831">
        <f t="shared" si="89"/>
        <v>59</v>
      </c>
      <c r="H831" t="str">
        <f t="shared" si="90"/>
        <v>Weekday</v>
      </c>
    </row>
    <row r="832" spans="1:8" x14ac:dyDescent="0.3">
      <c r="A832" s="2">
        <v>46101</v>
      </c>
      <c r="B832">
        <f t="shared" si="84"/>
        <v>3</v>
      </c>
      <c r="C832">
        <f t="shared" si="85"/>
        <v>2026</v>
      </c>
      <c r="D832">
        <f t="shared" si="86"/>
        <v>5</v>
      </c>
      <c r="E832" t="str">
        <f t="shared" si="87"/>
        <v>Friday</v>
      </c>
      <c r="F832" s="2">
        <f t="shared" si="88"/>
        <v>46112</v>
      </c>
      <c r="G832">
        <f t="shared" si="89"/>
        <v>60</v>
      </c>
      <c r="H832" t="str">
        <f t="shared" si="90"/>
        <v>Weekday</v>
      </c>
    </row>
    <row r="833" spans="1:8" x14ac:dyDescent="0.3">
      <c r="A833" s="2">
        <v>46102</v>
      </c>
      <c r="B833">
        <f t="shared" si="84"/>
        <v>3</v>
      </c>
      <c r="C833">
        <f t="shared" si="85"/>
        <v>2026</v>
      </c>
      <c r="D833">
        <f t="shared" si="86"/>
        <v>6</v>
      </c>
      <c r="E833" t="str">
        <f t="shared" si="87"/>
        <v>Saturday</v>
      </c>
      <c r="F833" s="2">
        <f t="shared" si="88"/>
        <v>46112</v>
      </c>
      <c r="G833">
        <f t="shared" si="89"/>
        <v>61</v>
      </c>
      <c r="H833" t="str">
        <f t="shared" si="90"/>
        <v>Weekend</v>
      </c>
    </row>
    <row r="834" spans="1:8" x14ac:dyDescent="0.3">
      <c r="A834" s="2">
        <v>46103</v>
      </c>
      <c r="B834">
        <f t="shared" si="84"/>
        <v>3</v>
      </c>
      <c r="C834">
        <f t="shared" si="85"/>
        <v>2026</v>
      </c>
      <c r="D834">
        <f t="shared" si="86"/>
        <v>7</v>
      </c>
      <c r="E834" t="str">
        <f t="shared" si="87"/>
        <v>Sunday</v>
      </c>
      <c r="F834" s="2">
        <f t="shared" si="88"/>
        <v>46112</v>
      </c>
      <c r="G834">
        <f t="shared" si="89"/>
        <v>62</v>
      </c>
      <c r="H834" t="str">
        <f t="shared" si="90"/>
        <v>Weekend</v>
      </c>
    </row>
    <row r="835" spans="1:8" x14ac:dyDescent="0.3">
      <c r="A835" s="2">
        <v>46104</v>
      </c>
      <c r="B835">
        <f t="shared" ref="B835:B898" si="91">MONTH(A835)</f>
        <v>3</v>
      </c>
      <c r="C835">
        <f t="shared" ref="C835:C898" si="92">YEAR(A835)</f>
        <v>2026</v>
      </c>
      <c r="D835">
        <f t="shared" ref="D835:D898" si="93">WEEKDAY(A835, 2)</f>
        <v>1</v>
      </c>
      <c r="E835" t="str">
        <f t="shared" ref="E835:E898" si="94">TEXT(A835, "dddd")</f>
        <v>Monday</v>
      </c>
      <c r="F835" s="2">
        <f t="shared" ref="F835:F898" si="95">EOMONTH(A835, 0)</f>
        <v>46112</v>
      </c>
      <c r="G835">
        <f t="shared" ref="G835:G898" si="96">DATEDIF($A$2, A835, "D")</f>
        <v>63</v>
      </c>
      <c r="H835" t="str">
        <f t="shared" ref="H835:H898" si="97">IF(WEEKDAY(A835,2)&gt;=6,"Weekend","Weekday")</f>
        <v>Weekday</v>
      </c>
    </row>
    <row r="836" spans="1:8" x14ac:dyDescent="0.3">
      <c r="A836" s="2">
        <v>46105</v>
      </c>
      <c r="B836">
        <f t="shared" si="91"/>
        <v>3</v>
      </c>
      <c r="C836">
        <f t="shared" si="92"/>
        <v>2026</v>
      </c>
      <c r="D836">
        <f t="shared" si="93"/>
        <v>2</v>
      </c>
      <c r="E836" t="str">
        <f t="shared" si="94"/>
        <v>Tuesday</v>
      </c>
      <c r="F836" s="2">
        <f t="shared" si="95"/>
        <v>46112</v>
      </c>
      <c r="G836">
        <f t="shared" si="96"/>
        <v>64</v>
      </c>
      <c r="H836" t="str">
        <f t="shared" si="97"/>
        <v>Weekday</v>
      </c>
    </row>
    <row r="837" spans="1:8" x14ac:dyDescent="0.3">
      <c r="A837" s="2">
        <v>46106</v>
      </c>
      <c r="B837">
        <f t="shared" si="91"/>
        <v>3</v>
      </c>
      <c r="C837">
        <f t="shared" si="92"/>
        <v>2026</v>
      </c>
      <c r="D837">
        <f t="shared" si="93"/>
        <v>3</v>
      </c>
      <c r="E837" t="str">
        <f t="shared" si="94"/>
        <v>Wednesday</v>
      </c>
      <c r="F837" s="2">
        <f t="shared" si="95"/>
        <v>46112</v>
      </c>
      <c r="G837">
        <f t="shared" si="96"/>
        <v>65</v>
      </c>
      <c r="H837" t="str">
        <f t="shared" si="97"/>
        <v>Weekday</v>
      </c>
    </row>
    <row r="838" spans="1:8" x14ac:dyDescent="0.3">
      <c r="A838" s="2">
        <v>46107</v>
      </c>
      <c r="B838">
        <f t="shared" si="91"/>
        <v>3</v>
      </c>
      <c r="C838">
        <f t="shared" si="92"/>
        <v>2026</v>
      </c>
      <c r="D838">
        <f t="shared" si="93"/>
        <v>4</v>
      </c>
      <c r="E838" t="str">
        <f t="shared" si="94"/>
        <v>Thursday</v>
      </c>
      <c r="F838" s="2">
        <f t="shared" si="95"/>
        <v>46112</v>
      </c>
      <c r="G838">
        <f t="shared" si="96"/>
        <v>66</v>
      </c>
      <c r="H838" t="str">
        <f t="shared" si="97"/>
        <v>Weekday</v>
      </c>
    </row>
    <row r="839" spans="1:8" x14ac:dyDescent="0.3">
      <c r="A839" s="2">
        <v>46108</v>
      </c>
      <c r="B839">
        <f t="shared" si="91"/>
        <v>3</v>
      </c>
      <c r="C839">
        <f t="shared" si="92"/>
        <v>2026</v>
      </c>
      <c r="D839">
        <f t="shared" si="93"/>
        <v>5</v>
      </c>
      <c r="E839" t="str">
        <f t="shared" si="94"/>
        <v>Friday</v>
      </c>
      <c r="F839" s="2">
        <f t="shared" si="95"/>
        <v>46112</v>
      </c>
      <c r="G839">
        <f t="shared" si="96"/>
        <v>67</v>
      </c>
      <c r="H839" t="str">
        <f t="shared" si="97"/>
        <v>Weekday</v>
      </c>
    </row>
    <row r="840" spans="1:8" x14ac:dyDescent="0.3">
      <c r="A840" s="2">
        <v>46109</v>
      </c>
      <c r="B840">
        <f t="shared" si="91"/>
        <v>3</v>
      </c>
      <c r="C840">
        <f t="shared" si="92"/>
        <v>2026</v>
      </c>
      <c r="D840">
        <f t="shared" si="93"/>
        <v>6</v>
      </c>
      <c r="E840" t="str">
        <f t="shared" si="94"/>
        <v>Saturday</v>
      </c>
      <c r="F840" s="2">
        <f t="shared" si="95"/>
        <v>46112</v>
      </c>
      <c r="G840">
        <f t="shared" si="96"/>
        <v>68</v>
      </c>
      <c r="H840" t="str">
        <f t="shared" si="97"/>
        <v>Weekend</v>
      </c>
    </row>
    <row r="841" spans="1:8" x14ac:dyDescent="0.3">
      <c r="A841" s="2">
        <v>46110</v>
      </c>
      <c r="B841">
        <f t="shared" si="91"/>
        <v>3</v>
      </c>
      <c r="C841">
        <f t="shared" si="92"/>
        <v>2026</v>
      </c>
      <c r="D841">
        <f t="shared" si="93"/>
        <v>7</v>
      </c>
      <c r="E841" t="str">
        <f t="shared" si="94"/>
        <v>Sunday</v>
      </c>
      <c r="F841" s="2">
        <f t="shared" si="95"/>
        <v>46112</v>
      </c>
      <c r="G841">
        <f t="shared" si="96"/>
        <v>69</v>
      </c>
      <c r="H841" t="str">
        <f t="shared" si="97"/>
        <v>Weekend</v>
      </c>
    </row>
    <row r="842" spans="1:8" x14ac:dyDescent="0.3">
      <c r="A842" s="2">
        <v>46111</v>
      </c>
      <c r="B842">
        <f t="shared" si="91"/>
        <v>3</v>
      </c>
      <c r="C842">
        <f t="shared" si="92"/>
        <v>2026</v>
      </c>
      <c r="D842">
        <f t="shared" si="93"/>
        <v>1</v>
      </c>
      <c r="E842" t="str">
        <f t="shared" si="94"/>
        <v>Monday</v>
      </c>
      <c r="F842" s="2">
        <f t="shared" si="95"/>
        <v>46112</v>
      </c>
      <c r="G842">
        <f t="shared" si="96"/>
        <v>70</v>
      </c>
      <c r="H842" t="str">
        <f t="shared" si="97"/>
        <v>Weekday</v>
      </c>
    </row>
    <row r="843" spans="1:8" x14ac:dyDescent="0.3">
      <c r="A843" s="2">
        <v>46112</v>
      </c>
      <c r="B843">
        <f t="shared" si="91"/>
        <v>3</v>
      </c>
      <c r="C843">
        <f t="shared" si="92"/>
        <v>2026</v>
      </c>
      <c r="D843">
        <f t="shared" si="93"/>
        <v>2</v>
      </c>
      <c r="E843" t="str">
        <f t="shared" si="94"/>
        <v>Tuesday</v>
      </c>
      <c r="F843" s="2">
        <f t="shared" si="95"/>
        <v>46112</v>
      </c>
      <c r="G843">
        <f t="shared" si="96"/>
        <v>71</v>
      </c>
      <c r="H843" t="str">
        <f t="shared" si="97"/>
        <v>Weekday</v>
      </c>
    </row>
    <row r="844" spans="1:8" x14ac:dyDescent="0.3">
      <c r="A844" s="2">
        <v>46113</v>
      </c>
      <c r="B844">
        <f t="shared" si="91"/>
        <v>4</v>
      </c>
      <c r="C844">
        <f t="shared" si="92"/>
        <v>2026</v>
      </c>
      <c r="D844">
        <f t="shared" si="93"/>
        <v>3</v>
      </c>
      <c r="E844" t="str">
        <f t="shared" si="94"/>
        <v>Wednesday</v>
      </c>
      <c r="F844" s="2">
        <f t="shared" si="95"/>
        <v>46142</v>
      </c>
      <c r="G844">
        <f t="shared" si="96"/>
        <v>72</v>
      </c>
      <c r="H844" t="str">
        <f t="shared" si="97"/>
        <v>Weekday</v>
      </c>
    </row>
    <row r="845" spans="1:8" x14ac:dyDescent="0.3">
      <c r="A845" s="2">
        <v>46114</v>
      </c>
      <c r="B845">
        <f t="shared" si="91"/>
        <v>4</v>
      </c>
      <c r="C845">
        <f t="shared" si="92"/>
        <v>2026</v>
      </c>
      <c r="D845">
        <f t="shared" si="93"/>
        <v>4</v>
      </c>
      <c r="E845" t="str">
        <f t="shared" si="94"/>
        <v>Thursday</v>
      </c>
      <c r="F845" s="2">
        <f t="shared" si="95"/>
        <v>46142</v>
      </c>
      <c r="G845">
        <f t="shared" si="96"/>
        <v>73</v>
      </c>
      <c r="H845" t="str">
        <f t="shared" si="97"/>
        <v>Weekday</v>
      </c>
    </row>
    <row r="846" spans="1:8" x14ac:dyDescent="0.3">
      <c r="A846" s="2">
        <v>46115</v>
      </c>
      <c r="B846">
        <f t="shared" si="91"/>
        <v>4</v>
      </c>
      <c r="C846">
        <f t="shared" si="92"/>
        <v>2026</v>
      </c>
      <c r="D846">
        <f t="shared" si="93"/>
        <v>5</v>
      </c>
      <c r="E846" t="str">
        <f t="shared" si="94"/>
        <v>Friday</v>
      </c>
      <c r="F846" s="2">
        <f t="shared" si="95"/>
        <v>46142</v>
      </c>
      <c r="G846">
        <f t="shared" si="96"/>
        <v>74</v>
      </c>
      <c r="H846" t="str">
        <f t="shared" si="97"/>
        <v>Weekday</v>
      </c>
    </row>
    <row r="847" spans="1:8" x14ac:dyDescent="0.3">
      <c r="A847" s="2">
        <v>46116</v>
      </c>
      <c r="B847">
        <f t="shared" si="91"/>
        <v>4</v>
      </c>
      <c r="C847">
        <f t="shared" si="92"/>
        <v>2026</v>
      </c>
      <c r="D847">
        <f t="shared" si="93"/>
        <v>6</v>
      </c>
      <c r="E847" t="str">
        <f t="shared" si="94"/>
        <v>Saturday</v>
      </c>
      <c r="F847" s="2">
        <f t="shared" si="95"/>
        <v>46142</v>
      </c>
      <c r="G847">
        <f t="shared" si="96"/>
        <v>75</v>
      </c>
      <c r="H847" t="str">
        <f t="shared" si="97"/>
        <v>Weekend</v>
      </c>
    </row>
    <row r="848" spans="1:8" x14ac:dyDescent="0.3">
      <c r="A848" s="2">
        <v>46117</v>
      </c>
      <c r="B848">
        <f t="shared" si="91"/>
        <v>4</v>
      </c>
      <c r="C848">
        <f t="shared" si="92"/>
        <v>2026</v>
      </c>
      <c r="D848">
        <f t="shared" si="93"/>
        <v>7</v>
      </c>
      <c r="E848" t="str">
        <f t="shared" si="94"/>
        <v>Sunday</v>
      </c>
      <c r="F848" s="2">
        <f t="shared" si="95"/>
        <v>46142</v>
      </c>
      <c r="G848">
        <f t="shared" si="96"/>
        <v>76</v>
      </c>
      <c r="H848" t="str">
        <f t="shared" si="97"/>
        <v>Weekend</v>
      </c>
    </row>
    <row r="849" spans="1:8" x14ac:dyDescent="0.3">
      <c r="A849" s="2">
        <v>46118</v>
      </c>
      <c r="B849">
        <f t="shared" si="91"/>
        <v>4</v>
      </c>
      <c r="C849">
        <f t="shared" si="92"/>
        <v>2026</v>
      </c>
      <c r="D849">
        <f t="shared" si="93"/>
        <v>1</v>
      </c>
      <c r="E849" t="str">
        <f t="shared" si="94"/>
        <v>Monday</v>
      </c>
      <c r="F849" s="2">
        <f t="shared" si="95"/>
        <v>46142</v>
      </c>
      <c r="G849">
        <f t="shared" si="96"/>
        <v>77</v>
      </c>
      <c r="H849" t="str">
        <f t="shared" si="97"/>
        <v>Weekday</v>
      </c>
    </row>
    <row r="850" spans="1:8" x14ac:dyDescent="0.3">
      <c r="A850" s="2">
        <v>46119</v>
      </c>
      <c r="B850">
        <f t="shared" si="91"/>
        <v>4</v>
      </c>
      <c r="C850">
        <f t="shared" si="92"/>
        <v>2026</v>
      </c>
      <c r="D850">
        <f t="shared" si="93"/>
        <v>2</v>
      </c>
      <c r="E850" t="str">
        <f t="shared" si="94"/>
        <v>Tuesday</v>
      </c>
      <c r="F850" s="2">
        <f t="shared" si="95"/>
        <v>46142</v>
      </c>
      <c r="G850">
        <f t="shared" si="96"/>
        <v>78</v>
      </c>
      <c r="H850" t="str">
        <f t="shared" si="97"/>
        <v>Weekday</v>
      </c>
    </row>
    <row r="851" spans="1:8" x14ac:dyDescent="0.3">
      <c r="A851" s="2">
        <v>46120</v>
      </c>
      <c r="B851">
        <f t="shared" si="91"/>
        <v>4</v>
      </c>
      <c r="C851">
        <f t="shared" si="92"/>
        <v>2026</v>
      </c>
      <c r="D851">
        <f t="shared" si="93"/>
        <v>3</v>
      </c>
      <c r="E851" t="str">
        <f t="shared" si="94"/>
        <v>Wednesday</v>
      </c>
      <c r="F851" s="2">
        <f t="shared" si="95"/>
        <v>46142</v>
      </c>
      <c r="G851">
        <f t="shared" si="96"/>
        <v>79</v>
      </c>
      <c r="H851" t="str">
        <f t="shared" si="97"/>
        <v>Weekday</v>
      </c>
    </row>
    <row r="852" spans="1:8" x14ac:dyDescent="0.3">
      <c r="A852" s="2">
        <v>46121</v>
      </c>
      <c r="B852">
        <f t="shared" si="91"/>
        <v>4</v>
      </c>
      <c r="C852">
        <f t="shared" si="92"/>
        <v>2026</v>
      </c>
      <c r="D852">
        <f t="shared" si="93"/>
        <v>4</v>
      </c>
      <c r="E852" t="str">
        <f t="shared" si="94"/>
        <v>Thursday</v>
      </c>
      <c r="F852" s="2">
        <f t="shared" si="95"/>
        <v>46142</v>
      </c>
      <c r="G852">
        <f t="shared" si="96"/>
        <v>80</v>
      </c>
      <c r="H852" t="str">
        <f t="shared" si="97"/>
        <v>Weekday</v>
      </c>
    </row>
    <row r="853" spans="1:8" x14ac:dyDescent="0.3">
      <c r="A853" s="2">
        <v>46122</v>
      </c>
      <c r="B853">
        <f t="shared" si="91"/>
        <v>4</v>
      </c>
      <c r="C853">
        <f t="shared" si="92"/>
        <v>2026</v>
      </c>
      <c r="D853">
        <f t="shared" si="93"/>
        <v>5</v>
      </c>
      <c r="E853" t="str">
        <f t="shared" si="94"/>
        <v>Friday</v>
      </c>
      <c r="F853" s="2">
        <f t="shared" si="95"/>
        <v>46142</v>
      </c>
      <c r="G853">
        <f t="shared" si="96"/>
        <v>81</v>
      </c>
      <c r="H853" t="str">
        <f t="shared" si="97"/>
        <v>Weekday</v>
      </c>
    </row>
    <row r="854" spans="1:8" x14ac:dyDescent="0.3">
      <c r="A854" s="2">
        <v>46123</v>
      </c>
      <c r="B854">
        <f t="shared" si="91"/>
        <v>4</v>
      </c>
      <c r="C854">
        <f t="shared" si="92"/>
        <v>2026</v>
      </c>
      <c r="D854">
        <f t="shared" si="93"/>
        <v>6</v>
      </c>
      <c r="E854" t="str">
        <f t="shared" si="94"/>
        <v>Saturday</v>
      </c>
      <c r="F854" s="2">
        <f t="shared" si="95"/>
        <v>46142</v>
      </c>
      <c r="G854">
        <f t="shared" si="96"/>
        <v>82</v>
      </c>
      <c r="H854" t="str">
        <f t="shared" si="97"/>
        <v>Weekend</v>
      </c>
    </row>
    <row r="855" spans="1:8" x14ac:dyDescent="0.3">
      <c r="A855" s="2">
        <v>46124</v>
      </c>
      <c r="B855">
        <f t="shared" si="91"/>
        <v>4</v>
      </c>
      <c r="C855">
        <f t="shared" si="92"/>
        <v>2026</v>
      </c>
      <c r="D855">
        <f t="shared" si="93"/>
        <v>7</v>
      </c>
      <c r="E855" t="str">
        <f t="shared" si="94"/>
        <v>Sunday</v>
      </c>
      <c r="F855" s="2">
        <f t="shared" si="95"/>
        <v>46142</v>
      </c>
      <c r="G855">
        <f t="shared" si="96"/>
        <v>83</v>
      </c>
      <c r="H855" t="str">
        <f t="shared" si="97"/>
        <v>Weekend</v>
      </c>
    </row>
    <row r="856" spans="1:8" x14ac:dyDescent="0.3">
      <c r="A856" s="2">
        <v>46125</v>
      </c>
      <c r="B856">
        <f t="shared" si="91"/>
        <v>4</v>
      </c>
      <c r="C856">
        <f t="shared" si="92"/>
        <v>2026</v>
      </c>
      <c r="D856">
        <f t="shared" si="93"/>
        <v>1</v>
      </c>
      <c r="E856" t="str">
        <f t="shared" si="94"/>
        <v>Monday</v>
      </c>
      <c r="F856" s="2">
        <f t="shared" si="95"/>
        <v>46142</v>
      </c>
      <c r="G856">
        <f t="shared" si="96"/>
        <v>84</v>
      </c>
      <c r="H856" t="str">
        <f t="shared" si="97"/>
        <v>Weekday</v>
      </c>
    </row>
    <row r="857" spans="1:8" x14ac:dyDescent="0.3">
      <c r="A857" s="2">
        <v>46126</v>
      </c>
      <c r="B857">
        <f t="shared" si="91"/>
        <v>4</v>
      </c>
      <c r="C857">
        <f t="shared" si="92"/>
        <v>2026</v>
      </c>
      <c r="D857">
        <f t="shared" si="93"/>
        <v>2</v>
      </c>
      <c r="E857" t="str">
        <f t="shared" si="94"/>
        <v>Tuesday</v>
      </c>
      <c r="F857" s="2">
        <f t="shared" si="95"/>
        <v>46142</v>
      </c>
      <c r="G857">
        <f t="shared" si="96"/>
        <v>85</v>
      </c>
      <c r="H857" t="str">
        <f t="shared" si="97"/>
        <v>Weekday</v>
      </c>
    </row>
    <row r="858" spans="1:8" x14ac:dyDescent="0.3">
      <c r="A858" s="2">
        <v>46127</v>
      </c>
      <c r="B858">
        <f t="shared" si="91"/>
        <v>4</v>
      </c>
      <c r="C858">
        <f t="shared" si="92"/>
        <v>2026</v>
      </c>
      <c r="D858">
        <f t="shared" si="93"/>
        <v>3</v>
      </c>
      <c r="E858" t="str">
        <f t="shared" si="94"/>
        <v>Wednesday</v>
      </c>
      <c r="F858" s="2">
        <f t="shared" si="95"/>
        <v>46142</v>
      </c>
      <c r="G858">
        <f t="shared" si="96"/>
        <v>86</v>
      </c>
      <c r="H858" t="str">
        <f t="shared" si="97"/>
        <v>Weekday</v>
      </c>
    </row>
    <row r="859" spans="1:8" x14ac:dyDescent="0.3">
      <c r="A859" s="2">
        <v>46128</v>
      </c>
      <c r="B859">
        <f t="shared" si="91"/>
        <v>4</v>
      </c>
      <c r="C859">
        <f t="shared" si="92"/>
        <v>2026</v>
      </c>
      <c r="D859">
        <f t="shared" si="93"/>
        <v>4</v>
      </c>
      <c r="E859" t="str">
        <f t="shared" si="94"/>
        <v>Thursday</v>
      </c>
      <c r="F859" s="2">
        <f t="shared" si="95"/>
        <v>46142</v>
      </c>
      <c r="G859">
        <f t="shared" si="96"/>
        <v>87</v>
      </c>
      <c r="H859" t="str">
        <f t="shared" si="97"/>
        <v>Weekday</v>
      </c>
    </row>
    <row r="860" spans="1:8" x14ac:dyDescent="0.3">
      <c r="A860" s="2">
        <v>46129</v>
      </c>
      <c r="B860">
        <f t="shared" si="91"/>
        <v>4</v>
      </c>
      <c r="C860">
        <f t="shared" si="92"/>
        <v>2026</v>
      </c>
      <c r="D860">
        <f t="shared" si="93"/>
        <v>5</v>
      </c>
      <c r="E860" t="str">
        <f t="shared" si="94"/>
        <v>Friday</v>
      </c>
      <c r="F860" s="2">
        <f t="shared" si="95"/>
        <v>46142</v>
      </c>
      <c r="G860">
        <f t="shared" si="96"/>
        <v>88</v>
      </c>
      <c r="H860" t="str">
        <f t="shared" si="97"/>
        <v>Weekday</v>
      </c>
    </row>
    <row r="861" spans="1:8" x14ac:dyDescent="0.3">
      <c r="A861" s="2">
        <v>46130</v>
      </c>
      <c r="B861">
        <f t="shared" si="91"/>
        <v>4</v>
      </c>
      <c r="C861">
        <f t="shared" si="92"/>
        <v>2026</v>
      </c>
      <c r="D861">
        <f t="shared" si="93"/>
        <v>6</v>
      </c>
      <c r="E861" t="str">
        <f t="shared" si="94"/>
        <v>Saturday</v>
      </c>
      <c r="F861" s="2">
        <f t="shared" si="95"/>
        <v>46142</v>
      </c>
      <c r="G861">
        <f t="shared" si="96"/>
        <v>89</v>
      </c>
      <c r="H861" t="str">
        <f t="shared" si="97"/>
        <v>Weekend</v>
      </c>
    </row>
    <row r="862" spans="1:8" x14ac:dyDescent="0.3">
      <c r="A862" s="2">
        <v>46131</v>
      </c>
      <c r="B862">
        <f t="shared" si="91"/>
        <v>4</v>
      </c>
      <c r="C862">
        <f t="shared" si="92"/>
        <v>2026</v>
      </c>
      <c r="D862">
        <f t="shared" si="93"/>
        <v>7</v>
      </c>
      <c r="E862" t="str">
        <f t="shared" si="94"/>
        <v>Sunday</v>
      </c>
      <c r="F862" s="2">
        <f t="shared" si="95"/>
        <v>46142</v>
      </c>
      <c r="G862">
        <f t="shared" si="96"/>
        <v>90</v>
      </c>
      <c r="H862" t="str">
        <f t="shared" si="97"/>
        <v>Weekend</v>
      </c>
    </row>
    <row r="863" spans="1:8" x14ac:dyDescent="0.3">
      <c r="A863" s="2">
        <v>46132</v>
      </c>
      <c r="B863">
        <f t="shared" si="91"/>
        <v>4</v>
      </c>
      <c r="C863">
        <f t="shared" si="92"/>
        <v>2026</v>
      </c>
      <c r="D863">
        <f t="shared" si="93"/>
        <v>1</v>
      </c>
      <c r="E863" t="str">
        <f t="shared" si="94"/>
        <v>Monday</v>
      </c>
      <c r="F863" s="2">
        <f t="shared" si="95"/>
        <v>46142</v>
      </c>
      <c r="G863">
        <f t="shared" si="96"/>
        <v>91</v>
      </c>
      <c r="H863" t="str">
        <f t="shared" si="97"/>
        <v>Weekday</v>
      </c>
    </row>
    <row r="864" spans="1:8" x14ac:dyDescent="0.3">
      <c r="A864" s="2">
        <v>46133</v>
      </c>
      <c r="B864">
        <f t="shared" si="91"/>
        <v>4</v>
      </c>
      <c r="C864">
        <f t="shared" si="92"/>
        <v>2026</v>
      </c>
      <c r="D864">
        <f t="shared" si="93"/>
        <v>2</v>
      </c>
      <c r="E864" t="str">
        <f t="shared" si="94"/>
        <v>Tuesday</v>
      </c>
      <c r="F864" s="2">
        <f t="shared" si="95"/>
        <v>46142</v>
      </c>
      <c r="G864">
        <f t="shared" si="96"/>
        <v>92</v>
      </c>
      <c r="H864" t="str">
        <f t="shared" si="97"/>
        <v>Weekday</v>
      </c>
    </row>
    <row r="865" spans="1:8" x14ac:dyDescent="0.3">
      <c r="A865" s="2">
        <v>46134</v>
      </c>
      <c r="B865">
        <f t="shared" si="91"/>
        <v>4</v>
      </c>
      <c r="C865">
        <f t="shared" si="92"/>
        <v>2026</v>
      </c>
      <c r="D865">
        <f t="shared" si="93"/>
        <v>3</v>
      </c>
      <c r="E865" t="str">
        <f t="shared" si="94"/>
        <v>Wednesday</v>
      </c>
      <c r="F865" s="2">
        <f t="shared" si="95"/>
        <v>46142</v>
      </c>
      <c r="G865">
        <f t="shared" si="96"/>
        <v>93</v>
      </c>
      <c r="H865" t="str">
        <f t="shared" si="97"/>
        <v>Weekday</v>
      </c>
    </row>
    <row r="866" spans="1:8" x14ac:dyDescent="0.3">
      <c r="A866" s="2">
        <v>46135</v>
      </c>
      <c r="B866">
        <f t="shared" si="91"/>
        <v>4</v>
      </c>
      <c r="C866">
        <f t="shared" si="92"/>
        <v>2026</v>
      </c>
      <c r="D866">
        <f t="shared" si="93"/>
        <v>4</v>
      </c>
      <c r="E866" t="str">
        <f t="shared" si="94"/>
        <v>Thursday</v>
      </c>
      <c r="F866" s="2">
        <f t="shared" si="95"/>
        <v>46142</v>
      </c>
      <c r="G866">
        <f t="shared" si="96"/>
        <v>94</v>
      </c>
      <c r="H866" t="str">
        <f t="shared" si="97"/>
        <v>Weekday</v>
      </c>
    </row>
    <row r="867" spans="1:8" x14ac:dyDescent="0.3">
      <c r="A867" s="2">
        <v>46136</v>
      </c>
      <c r="B867">
        <f t="shared" si="91"/>
        <v>4</v>
      </c>
      <c r="C867">
        <f t="shared" si="92"/>
        <v>2026</v>
      </c>
      <c r="D867">
        <f t="shared" si="93"/>
        <v>5</v>
      </c>
      <c r="E867" t="str">
        <f t="shared" si="94"/>
        <v>Friday</v>
      </c>
      <c r="F867" s="2">
        <f t="shared" si="95"/>
        <v>46142</v>
      </c>
      <c r="G867">
        <f t="shared" si="96"/>
        <v>95</v>
      </c>
      <c r="H867" t="str">
        <f t="shared" si="97"/>
        <v>Weekday</v>
      </c>
    </row>
    <row r="868" spans="1:8" x14ac:dyDescent="0.3">
      <c r="A868" s="2">
        <v>46137</v>
      </c>
      <c r="B868">
        <f t="shared" si="91"/>
        <v>4</v>
      </c>
      <c r="C868">
        <f t="shared" si="92"/>
        <v>2026</v>
      </c>
      <c r="D868">
        <f t="shared" si="93"/>
        <v>6</v>
      </c>
      <c r="E868" t="str">
        <f t="shared" si="94"/>
        <v>Saturday</v>
      </c>
      <c r="F868" s="2">
        <f t="shared" si="95"/>
        <v>46142</v>
      </c>
      <c r="G868">
        <f t="shared" si="96"/>
        <v>96</v>
      </c>
      <c r="H868" t="str">
        <f t="shared" si="97"/>
        <v>Weekend</v>
      </c>
    </row>
    <row r="869" spans="1:8" x14ac:dyDescent="0.3">
      <c r="A869" s="2">
        <v>46138</v>
      </c>
      <c r="B869">
        <f t="shared" si="91"/>
        <v>4</v>
      </c>
      <c r="C869">
        <f t="shared" si="92"/>
        <v>2026</v>
      </c>
      <c r="D869">
        <f t="shared" si="93"/>
        <v>7</v>
      </c>
      <c r="E869" t="str">
        <f t="shared" si="94"/>
        <v>Sunday</v>
      </c>
      <c r="F869" s="2">
        <f t="shared" si="95"/>
        <v>46142</v>
      </c>
      <c r="G869">
        <f t="shared" si="96"/>
        <v>97</v>
      </c>
      <c r="H869" t="str">
        <f t="shared" si="97"/>
        <v>Weekend</v>
      </c>
    </row>
    <row r="870" spans="1:8" x14ac:dyDescent="0.3">
      <c r="A870" s="2">
        <v>46139</v>
      </c>
      <c r="B870">
        <f t="shared" si="91"/>
        <v>4</v>
      </c>
      <c r="C870">
        <f t="shared" si="92"/>
        <v>2026</v>
      </c>
      <c r="D870">
        <f t="shared" si="93"/>
        <v>1</v>
      </c>
      <c r="E870" t="str">
        <f t="shared" si="94"/>
        <v>Monday</v>
      </c>
      <c r="F870" s="2">
        <f t="shared" si="95"/>
        <v>46142</v>
      </c>
      <c r="G870">
        <f t="shared" si="96"/>
        <v>98</v>
      </c>
      <c r="H870" t="str">
        <f t="shared" si="97"/>
        <v>Weekday</v>
      </c>
    </row>
    <row r="871" spans="1:8" x14ac:dyDescent="0.3">
      <c r="A871" s="2">
        <v>46140</v>
      </c>
      <c r="B871">
        <f t="shared" si="91"/>
        <v>4</v>
      </c>
      <c r="C871">
        <f t="shared" si="92"/>
        <v>2026</v>
      </c>
      <c r="D871">
        <f t="shared" si="93"/>
        <v>2</v>
      </c>
      <c r="E871" t="str">
        <f t="shared" si="94"/>
        <v>Tuesday</v>
      </c>
      <c r="F871" s="2">
        <f t="shared" si="95"/>
        <v>46142</v>
      </c>
      <c r="G871">
        <f t="shared" si="96"/>
        <v>99</v>
      </c>
      <c r="H871" t="str">
        <f t="shared" si="97"/>
        <v>Weekday</v>
      </c>
    </row>
    <row r="872" spans="1:8" x14ac:dyDescent="0.3">
      <c r="A872" s="2">
        <v>46141</v>
      </c>
      <c r="B872">
        <f t="shared" si="91"/>
        <v>4</v>
      </c>
      <c r="C872">
        <f t="shared" si="92"/>
        <v>2026</v>
      </c>
      <c r="D872">
        <f t="shared" si="93"/>
        <v>3</v>
      </c>
      <c r="E872" t="str">
        <f t="shared" si="94"/>
        <v>Wednesday</v>
      </c>
      <c r="F872" s="2">
        <f t="shared" si="95"/>
        <v>46142</v>
      </c>
      <c r="G872">
        <f t="shared" si="96"/>
        <v>100</v>
      </c>
      <c r="H872" t="str">
        <f t="shared" si="97"/>
        <v>Weekday</v>
      </c>
    </row>
    <row r="873" spans="1:8" x14ac:dyDescent="0.3">
      <c r="A873" s="2">
        <v>46142</v>
      </c>
      <c r="B873">
        <f t="shared" si="91"/>
        <v>4</v>
      </c>
      <c r="C873">
        <f t="shared" si="92"/>
        <v>2026</v>
      </c>
      <c r="D873">
        <f t="shared" si="93"/>
        <v>4</v>
      </c>
      <c r="E873" t="str">
        <f t="shared" si="94"/>
        <v>Thursday</v>
      </c>
      <c r="F873" s="2">
        <f t="shared" si="95"/>
        <v>46142</v>
      </c>
      <c r="G873">
        <f t="shared" si="96"/>
        <v>101</v>
      </c>
      <c r="H873" t="str">
        <f t="shared" si="97"/>
        <v>Weekday</v>
      </c>
    </row>
    <row r="874" spans="1:8" x14ac:dyDescent="0.3">
      <c r="A874" s="2">
        <v>46143</v>
      </c>
      <c r="B874">
        <f t="shared" si="91"/>
        <v>5</v>
      </c>
      <c r="C874">
        <f t="shared" si="92"/>
        <v>2026</v>
      </c>
      <c r="D874">
        <f t="shared" si="93"/>
        <v>5</v>
      </c>
      <c r="E874" t="str">
        <f t="shared" si="94"/>
        <v>Friday</v>
      </c>
      <c r="F874" s="2">
        <f t="shared" si="95"/>
        <v>46173</v>
      </c>
      <c r="G874">
        <f t="shared" si="96"/>
        <v>102</v>
      </c>
      <c r="H874" t="str">
        <f t="shared" si="97"/>
        <v>Weekday</v>
      </c>
    </row>
    <row r="875" spans="1:8" x14ac:dyDescent="0.3">
      <c r="A875" s="2">
        <v>46144</v>
      </c>
      <c r="B875">
        <f t="shared" si="91"/>
        <v>5</v>
      </c>
      <c r="C875">
        <f t="shared" si="92"/>
        <v>2026</v>
      </c>
      <c r="D875">
        <f t="shared" si="93"/>
        <v>6</v>
      </c>
      <c r="E875" t="str">
        <f t="shared" si="94"/>
        <v>Saturday</v>
      </c>
      <c r="F875" s="2">
        <f t="shared" si="95"/>
        <v>46173</v>
      </c>
      <c r="G875">
        <f t="shared" si="96"/>
        <v>103</v>
      </c>
      <c r="H875" t="str">
        <f t="shared" si="97"/>
        <v>Weekend</v>
      </c>
    </row>
    <row r="876" spans="1:8" x14ac:dyDescent="0.3">
      <c r="A876" s="2">
        <v>46145</v>
      </c>
      <c r="B876">
        <f t="shared" si="91"/>
        <v>5</v>
      </c>
      <c r="C876">
        <f t="shared" si="92"/>
        <v>2026</v>
      </c>
      <c r="D876">
        <f t="shared" si="93"/>
        <v>7</v>
      </c>
      <c r="E876" t="str">
        <f t="shared" si="94"/>
        <v>Sunday</v>
      </c>
      <c r="F876" s="2">
        <f t="shared" si="95"/>
        <v>46173</v>
      </c>
      <c r="G876">
        <f t="shared" si="96"/>
        <v>104</v>
      </c>
      <c r="H876" t="str">
        <f t="shared" si="97"/>
        <v>Weekend</v>
      </c>
    </row>
    <row r="877" spans="1:8" x14ac:dyDescent="0.3">
      <c r="A877" s="2">
        <v>46146</v>
      </c>
      <c r="B877">
        <f t="shared" si="91"/>
        <v>5</v>
      </c>
      <c r="C877">
        <f t="shared" si="92"/>
        <v>2026</v>
      </c>
      <c r="D877">
        <f t="shared" si="93"/>
        <v>1</v>
      </c>
      <c r="E877" t="str">
        <f t="shared" si="94"/>
        <v>Monday</v>
      </c>
      <c r="F877" s="2">
        <f t="shared" si="95"/>
        <v>46173</v>
      </c>
      <c r="G877">
        <f t="shared" si="96"/>
        <v>105</v>
      </c>
      <c r="H877" t="str">
        <f t="shared" si="97"/>
        <v>Weekday</v>
      </c>
    </row>
    <row r="878" spans="1:8" x14ac:dyDescent="0.3">
      <c r="A878" s="2">
        <v>46147</v>
      </c>
      <c r="B878">
        <f t="shared" si="91"/>
        <v>5</v>
      </c>
      <c r="C878">
        <f t="shared" si="92"/>
        <v>2026</v>
      </c>
      <c r="D878">
        <f t="shared" si="93"/>
        <v>2</v>
      </c>
      <c r="E878" t="str">
        <f t="shared" si="94"/>
        <v>Tuesday</v>
      </c>
      <c r="F878" s="2">
        <f t="shared" si="95"/>
        <v>46173</v>
      </c>
      <c r="G878">
        <f t="shared" si="96"/>
        <v>106</v>
      </c>
      <c r="H878" t="str">
        <f t="shared" si="97"/>
        <v>Weekday</v>
      </c>
    </row>
    <row r="879" spans="1:8" x14ac:dyDescent="0.3">
      <c r="A879" s="2">
        <v>46148</v>
      </c>
      <c r="B879">
        <f t="shared" si="91"/>
        <v>5</v>
      </c>
      <c r="C879">
        <f t="shared" si="92"/>
        <v>2026</v>
      </c>
      <c r="D879">
        <f t="shared" si="93"/>
        <v>3</v>
      </c>
      <c r="E879" t="str">
        <f t="shared" si="94"/>
        <v>Wednesday</v>
      </c>
      <c r="F879" s="2">
        <f t="shared" si="95"/>
        <v>46173</v>
      </c>
      <c r="G879">
        <f t="shared" si="96"/>
        <v>107</v>
      </c>
      <c r="H879" t="str">
        <f t="shared" si="97"/>
        <v>Weekday</v>
      </c>
    </row>
    <row r="880" spans="1:8" x14ac:dyDescent="0.3">
      <c r="A880" s="2">
        <v>46149</v>
      </c>
      <c r="B880">
        <f t="shared" si="91"/>
        <v>5</v>
      </c>
      <c r="C880">
        <f t="shared" si="92"/>
        <v>2026</v>
      </c>
      <c r="D880">
        <f t="shared" si="93"/>
        <v>4</v>
      </c>
      <c r="E880" t="str">
        <f t="shared" si="94"/>
        <v>Thursday</v>
      </c>
      <c r="F880" s="2">
        <f t="shared" si="95"/>
        <v>46173</v>
      </c>
      <c r="G880">
        <f t="shared" si="96"/>
        <v>108</v>
      </c>
      <c r="H880" t="str">
        <f t="shared" si="97"/>
        <v>Weekday</v>
      </c>
    </row>
    <row r="881" spans="1:8" x14ac:dyDescent="0.3">
      <c r="A881" s="2">
        <v>46150</v>
      </c>
      <c r="B881">
        <f t="shared" si="91"/>
        <v>5</v>
      </c>
      <c r="C881">
        <f t="shared" si="92"/>
        <v>2026</v>
      </c>
      <c r="D881">
        <f t="shared" si="93"/>
        <v>5</v>
      </c>
      <c r="E881" t="str">
        <f t="shared" si="94"/>
        <v>Friday</v>
      </c>
      <c r="F881" s="2">
        <f t="shared" si="95"/>
        <v>46173</v>
      </c>
      <c r="G881">
        <f t="shared" si="96"/>
        <v>109</v>
      </c>
      <c r="H881" t="str">
        <f t="shared" si="97"/>
        <v>Weekday</v>
      </c>
    </row>
    <row r="882" spans="1:8" x14ac:dyDescent="0.3">
      <c r="A882" s="2">
        <v>46041</v>
      </c>
      <c r="B882">
        <f t="shared" si="91"/>
        <v>1</v>
      </c>
      <c r="C882">
        <f t="shared" si="92"/>
        <v>2026</v>
      </c>
      <c r="D882">
        <f t="shared" si="93"/>
        <v>1</v>
      </c>
      <c r="E882" t="str">
        <f t="shared" si="94"/>
        <v>Monday</v>
      </c>
      <c r="F882" s="2">
        <f t="shared" si="95"/>
        <v>46053</v>
      </c>
      <c r="G882">
        <f t="shared" si="96"/>
        <v>0</v>
      </c>
      <c r="H882" t="str">
        <f t="shared" si="97"/>
        <v>Weekday</v>
      </c>
    </row>
    <row r="883" spans="1:8" x14ac:dyDescent="0.3">
      <c r="A883" s="2">
        <v>46042</v>
      </c>
      <c r="B883">
        <f t="shared" si="91"/>
        <v>1</v>
      </c>
      <c r="C883">
        <f t="shared" si="92"/>
        <v>2026</v>
      </c>
      <c r="D883">
        <f t="shared" si="93"/>
        <v>2</v>
      </c>
      <c r="E883" t="str">
        <f t="shared" si="94"/>
        <v>Tuesday</v>
      </c>
      <c r="F883" s="2">
        <f t="shared" si="95"/>
        <v>46053</v>
      </c>
      <c r="G883">
        <f t="shared" si="96"/>
        <v>1</v>
      </c>
      <c r="H883" t="str">
        <f t="shared" si="97"/>
        <v>Weekday</v>
      </c>
    </row>
    <row r="884" spans="1:8" x14ac:dyDescent="0.3">
      <c r="A884" s="2">
        <v>46043</v>
      </c>
      <c r="B884">
        <f t="shared" si="91"/>
        <v>1</v>
      </c>
      <c r="C884">
        <f t="shared" si="92"/>
        <v>2026</v>
      </c>
      <c r="D884">
        <f t="shared" si="93"/>
        <v>3</v>
      </c>
      <c r="E884" t="str">
        <f t="shared" si="94"/>
        <v>Wednesday</v>
      </c>
      <c r="F884" s="2">
        <f t="shared" si="95"/>
        <v>46053</v>
      </c>
      <c r="G884">
        <f t="shared" si="96"/>
        <v>2</v>
      </c>
      <c r="H884" t="str">
        <f t="shared" si="97"/>
        <v>Weekday</v>
      </c>
    </row>
    <row r="885" spans="1:8" x14ac:dyDescent="0.3">
      <c r="A885" s="2">
        <v>46044</v>
      </c>
      <c r="B885">
        <f t="shared" si="91"/>
        <v>1</v>
      </c>
      <c r="C885">
        <f t="shared" si="92"/>
        <v>2026</v>
      </c>
      <c r="D885">
        <f t="shared" si="93"/>
        <v>4</v>
      </c>
      <c r="E885" t="str">
        <f t="shared" si="94"/>
        <v>Thursday</v>
      </c>
      <c r="F885" s="2">
        <f t="shared" si="95"/>
        <v>46053</v>
      </c>
      <c r="G885">
        <f t="shared" si="96"/>
        <v>3</v>
      </c>
      <c r="H885" t="str">
        <f t="shared" si="97"/>
        <v>Weekday</v>
      </c>
    </row>
    <row r="886" spans="1:8" x14ac:dyDescent="0.3">
      <c r="A886" s="2">
        <v>46045</v>
      </c>
      <c r="B886">
        <f t="shared" si="91"/>
        <v>1</v>
      </c>
      <c r="C886">
        <f t="shared" si="92"/>
        <v>2026</v>
      </c>
      <c r="D886">
        <f t="shared" si="93"/>
        <v>5</v>
      </c>
      <c r="E886" t="str">
        <f t="shared" si="94"/>
        <v>Friday</v>
      </c>
      <c r="F886" s="2">
        <f t="shared" si="95"/>
        <v>46053</v>
      </c>
      <c r="G886">
        <f t="shared" si="96"/>
        <v>4</v>
      </c>
      <c r="H886" t="str">
        <f t="shared" si="97"/>
        <v>Weekday</v>
      </c>
    </row>
    <row r="887" spans="1:8" x14ac:dyDescent="0.3">
      <c r="A887" s="2">
        <v>46046</v>
      </c>
      <c r="B887">
        <f t="shared" si="91"/>
        <v>1</v>
      </c>
      <c r="C887">
        <f t="shared" si="92"/>
        <v>2026</v>
      </c>
      <c r="D887">
        <f t="shared" si="93"/>
        <v>6</v>
      </c>
      <c r="E887" t="str">
        <f t="shared" si="94"/>
        <v>Saturday</v>
      </c>
      <c r="F887" s="2">
        <f t="shared" si="95"/>
        <v>46053</v>
      </c>
      <c r="G887">
        <f t="shared" si="96"/>
        <v>5</v>
      </c>
      <c r="H887" t="str">
        <f t="shared" si="97"/>
        <v>Weekend</v>
      </c>
    </row>
    <row r="888" spans="1:8" x14ac:dyDescent="0.3">
      <c r="A888" s="2">
        <v>46047</v>
      </c>
      <c r="B888">
        <f t="shared" si="91"/>
        <v>1</v>
      </c>
      <c r="C888">
        <f t="shared" si="92"/>
        <v>2026</v>
      </c>
      <c r="D888">
        <f t="shared" si="93"/>
        <v>7</v>
      </c>
      <c r="E888" t="str">
        <f t="shared" si="94"/>
        <v>Sunday</v>
      </c>
      <c r="F888" s="2">
        <f t="shared" si="95"/>
        <v>46053</v>
      </c>
      <c r="G888">
        <f t="shared" si="96"/>
        <v>6</v>
      </c>
      <c r="H888" t="str">
        <f t="shared" si="97"/>
        <v>Weekend</v>
      </c>
    </row>
    <row r="889" spans="1:8" x14ac:dyDescent="0.3">
      <c r="A889" s="2">
        <v>46048</v>
      </c>
      <c r="B889">
        <f t="shared" si="91"/>
        <v>1</v>
      </c>
      <c r="C889">
        <f t="shared" si="92"/>
        <v>2026</v>
      </c>
      <c r="D889">
        <f t="shared" si="93"/>
        <v>1</v>
      </c>
      <c r="E889" t="str">
        <f t="shared" si="94"/>
        <v>Monday</v>
      </c>
      <c r="F889" s="2">
        <f t="shared" si="95"/>
        <v>46053</v>
      </c>
      <c r="G889">
        <f t="shared" si="96"/>
        <v>7</v>
      </c>
      <c r="H889" t="str">
        <f t="shared" si="97"/>
        <v>Weekday</v>
      </c>
    </row>
    <row r="890" spans="1:8" x14ac:dyDescent="0.3">
      <c r="A890" s="2">
        <v>46049</v>
      </c>
      <c r="B890">
        <f t="shared" si="91"/>
        <v>1</v>
      </c>
      <c r="C890">
        <f t="shared" si="92"/>
        <v>2026</v>
      </c>
      <c r="D890">
        <f t="shared" si="93"/>
        <v>2</v>
      </c>
      <c r="E890" t="str">
        <f t="shared" si="94"/>
        <v>Tuesday</v>
      </c>
      <c r="F890" s="2">
        <f t="shared" si="95"/>
        <v>46053</v>
      </c>
      <c r="G890">
        <f t="shared" si="96"/>
        <v>8</v>
      </c>
      <c r="H890" t="str">
        <f t="shared" si="97"/>
        <v>Weekday</v>
      </c>
    </row>
    <row r="891" spans="1:8" x14ac:dyDescent="0.3">
      <c r="A891" s="2">
        <v>46050</v>
      </c>
      <c r="B891">
        <f t="shared" si="91"/>
        <v>1</v>
      </c>
      <c r="C891">
        <f t="shared" si="92"/>
        <v>2026</v>
      </c>
      <c r="D891">
        <f t="shared" si="93"/>
        <v>3</v>
      </c>
      <c r="E891" t="str">
        <f t="shared" si="94"/>
        <v>Wednesday</v>
      </c>
      <c r="F891" s="2">
        <f t="shared" si="95"/>
        <v>46053</v>
      </c>
      <c r="G891">
        <f t="shared" si="96"/>
        <v>9</v>
      </c>
      <c r="H891" t="str">
        <f t="shared" si="97"/>
        <v>Weekday</v>
      </c>
    </row>
    <row r="892" spans="1:8" x14ac:dyDescent="0.3">
      <c r="A892" s="2">
        <v>46051</v>
      </c>
      <c r="B892">
        <f t="shared" si="91"/>
        <v>1</v>
      </c>
      <c r="C892">
        <f t="shared" si="92"/>
        <v>2026</v>
      </c>
      <c r="D892">
        <f t="shared" si="93"/>
        <v>4</v>
      </c>
      <c r="E892" t="str">
        <f t="shared" si="94"/>
        <v>Thursday</v>
      </c>
      <c r="F892" s="2">
        <f t="shared" si="95"/>
        <v>46053</v>
      </c>
      <c r="G892">
        <f t="shared" si="96"/>
        <v>10</v>
      </c>
      <c r="H892" t="str">
        <f t="shared" si="97"/>
        <v>Weekday</v>
      </c>
    </row>
    <row r="893" spans="1:8" x14ac:dyDescent="0.3">
      <c r="A893" s="2">
        <v>46052</v>
      </c>
      <c r="B893">
        <f t="shared" si="91"/>
        <v>1</v>
      </c>
      <c r="C893">
        <f t="shared" si="92"/>
        <v>2026</v>
      </c>
      <c r="D893">
        <f t="shared" si="93"/>
        <v>5</v>
      </c>
      <c r="E893" t="str">
        <f t="shared" si="94"/>
        <v>Friday</v>
      </c>
      <c r="F893" s="2">
        <f t="shared" si="95"/>
        <v>46053</v>
      </c>
      <c r="G893">
        <f t="shared" si="96"/>
        <v>11</v>
      </c>
      <c r="H893" t="str">
        <f t="shared" si="97"/>
        <v>Weekday</v>
      </c>
    </row>
    <row r="894" spans="1:8" x14ac:dyDescent="0.3">
      <c r="A894" s="2">
        <v>46053</v>
      </c>
      <c r="B894">
        <f t="shared" si="91"/>
        <v>1</v>
      </c>
      <c r="C894">
        <f t="shared" si="92"/>
        <v>2026</v>
      </c>
      <c r="D894">
        <f t="shared" si="93"/>
        <v>6</v>
      </c>
      <c r="E894" t="str">
        <f t="shared" si="94"/>
        <v>Saturday</v>
      </c>
      <c r="F894" s="2">
        <f t="shared" si="95"/>
        <v>46053</v>
      </c>
      <c r="G894">
        <f t="shared" si="96"/>
        <v>12</v>
      </c>
      <c r="H894" t="str">
        <f t="shared" si="97"/>
        <v>Weekend</v>
      </c>
    </row>
    <row r="895" spans="1:8" x14ac:dyDescent="0.3">
      <c r="A895" s="2">
        <v>46054</v>
      </c>
      <c r="B895">
        <f t="shared" si="91"/>
        <v>2</v>
      </c>
      <c r="C895">
        <f t="shared" si="92"/>
        <v>2026</v>
      </c>
      <c r="D895">
        <f t="shared" si="93"/>
        <v>7</v>
      </c>
      <c r="E895" t="str">
        <f t="shared" si="94"/>
        <v>Sunday</v>
      </c>
      <c r="F895" s="2">
        <f t="shared" si="95"/>
        <v>46081</v>
      </c>
      <c r="G895">
        <f t="shared" si="96"/>
        <v>13</v>
      </c>
      <c r="H895" t="str">
        <f t="shared" si="97"/>
        <v>Weekend</v>
      </c>
    </row>
    <row r="896" spans="1:8" x14ac:dyDescent="0.3">
      <c r="A896" s="2">
        <v>46055</v>
      </c>
      <c r="B896">
        <f t="shared" si="91"/>
        <v>2</v>
      </c>
      <c r="C896">
        <f t="shared" si="92"/>
        <v>2026</v>
      </c>
      <c r="D896">
        <f t="shared" si="93"/>
        <v>1</v>
      </c>
      <c r="E896" t="str">
        <f t="shared" si="94"/>
        <v>Monday</v>
      </c>
      <c r="F896" s="2">
        <f t="shared" si="95"/>
        <v>46081</v>
      </c>
      <c r="G896">
        <f t="shared" si="96"/>
        <v>14</v>
      </c>
      <c r="H896" t="str">
        <f t="shared" si="97"/>
        <v>Weekday</v>
      </c>
    </row>
    <row r="897" spans="1:8" x14ac:dyDescent="0.3">
      <c r="A897" s="2">
        <v>46056</v>
      </c>
      <c r="B897">
        <f t="shared" si="91"/>
        <v>2</v>
      </c>
      <c r="C897">
        <f t="shared" si="92"/>
        <v>2026</v>
      </c>
      <c r="D897">
        <f t="shared" si="93"/>
        <v>2</v>
      </c>
      <c r="E897" t="str">
        <f t="shared" si="94"/>
        <v>Tuesday</v>
      </c>
      <c r="F897" s="2">
        <f t="shared" si="95"/>
        <v>46081</v>
      </c>
      <c r="G897">
        <f t="shared" si="96"/>
        <v>15</v>
      </c>
      <c r="H897" t="str">
        <f t="shared" si="97"/>
        <v>Weekday</v>
      </c>
    </row>
    <row r="898" spans="1:8" x14ac:dyDescent="0.3">
      <c r="A898" s="2">
        <v>46057</v>
      </c>
      <c r="B898">
        <f t="shared" si="91"/>
        <v>2</v>
      </c>
      <c r="C898">
        <f t="shared" si="92"/>
        <v>2026</v>
      </c>
      <c r="D898">
        <f t="shared" si="93"/>
        <v>3</v>
      </c>
      <c r="E898" t="str">
        <f t="shared" si="94"/>
        <v>Wednesday</v>
      </c>
      <c r="F898" s="2">
        <f t="shared" si="95"/>
        <v>46081</v>
      </c>
      <c r="G898">
        <f t="shared" si="96"/>
        <v>16</v>
      </c>
      <c r="H898" t="str">
        <f t="shared" si="97"/>
        <v>Weekday</v>
      </c>
    </row>
    <row r="899" spans="1:8" x14ac:dyDescent="0.3">
      <c r="A899" s="2">
        <v>46058</v>
      </c>
      <c r="B899">
        <f t="shared" ref="B899:B962" si="98">MONTH(A899)</f>
        <v>2</v>
      </c>
      <c r="C899">
        <f t="shared" ref="C899:C962" si="99">YEAR(A899)</f>
        <v>2026</v>
      </c>
      <c r="D899">
        <f t="shared" ref="D899:D962" si="100">WEEKDAY(A899, 2)</f>
        <v>4</v>
      </c>
      <c r="E899" t="str">
        <f t="shared" ref="E899:E962" si="101">TEXT(A899, "dddd")</f>
        <v>Thursday</v>
      </c>
      <c r="F899" s="2">
        <f t="shared" ref="F899:F962" si="102">EOMONTH(A899, 0)</f>
        <v>46081</v>
      </c>
      <c r="G899">
        <f t="shared" ref="G899:G962" si="103">DATEDIF($A$2, A899, "D")</f>
        <v>17</v>
      </c>
      <c r="H899" t="str">
        <f t="shared" ref="H899:H962" si="104">IF(WEEKDAY(A899,2)&gt;=6,"Weekend","Weekday")</f>
        <v>Weekday</v>
      </c>
    </row>
    <row r="900" spans="1:8" x14ac:dyDescent="0.3">
      <c r="A900" s="2">
        <v>46059</v>
      </c>
      <c r="B900">
        <f t="shared" si="98"/>
        <v>2</v>
      </c>
      <c r="C900">
        <f t="shared" si="99"/>
        <v>2026</v>
      </c>
      <c r="D900">
        <f t="shared" si="100"/>
        <v>5</v>
      </c>
      <c r="E900" t="str">
        <f t="shared" si="101"/>
        <v>Friday</v>
      </c>
      <c r="F900" s="2">
        <f t="shared" si="102"/>
        <v>46081</v>
      </c>
      <c r="G900">
        <f t="shared" si="103"/>
        <v>18</v>
      </c>
      <c r="H900" t="str">
        <f t="shared" si="104"/>
        <v>Weekday</v>
      </c>
    </row>
    <row r="901" spans="1:8" x14ac:dyDescent="0.3">
      <c r="A901" s="2">
        <v>46060</v>
      </c>
      <c r="B901">
        <f t="shared" si="98"/>
        <v>2</v>
      </c>
      <c r="C901">
        <f t="shared" si="99"/>
        <v>2026</v>
      </c>
      <c r="D901">
        <f t="shared" si="100"/>
        <v>6</v>
      </c>
      <c r="E901" t="str">
        <f t="shared" si="101"/>
        <v>Saturday</v>
      </c>
      <c r="F901" s="2">
        <f t="shared" si="102"/>
        <v>46081</v>
      </c>
      <c r="G901">
        <f t="shared" si="103"/>
        <v>19</v>
      </c>
      <c r="H901" t="str">
        <f t="shared" si="104"/>
        <v>Weekend</v>
      </c>
    </row>
    <row r="902" spans="1:8" x14ac:dyDescent="0.3">
      <c r="A902" s="2">
        <v>46061</v>
      </c>
      <c r="B902">
        <f t="shared" si="98"/>
        <v>2</v>
      </c>
      <c r="C902">
        <f t="shared" si="99"/>
        <v>2026</v>
      </c>
      <c r="D902">
        <f t="shared" si="100"/>
        <v>7</v>
      </c>
      <c r="E902" t="str">
        <f t="shared" si="101"/>
        <v>Sunday</v>
      </c>
      <c r="F902" s="2">
        <f t="shared" si="102"/>
        <v>46081</v>
      </c>
      <c r="G902">
        <f t="shared" si="103"/>
        <v>20</v>
      </c>
      <c r="H902" t="str">
        <f t="shared" si="104"/>
        <v>Weekend</v>
      </c>
    </row>
    <row r="903" spans="1:8" x14ac:dyDescent="0.3">
      <c r="A903" s="2">
        <v>46062</v>
      </c>
      <c r="B903">
        <f t="shared" si="98"/>
        <v>2</v>
      </c>
      <c r="C903">
        <f t="shared" si="99"/>
        <v>2026</v>
      </c>
      <c r="D903">
        <f t="shared" si="100"/>
        <v>1</v>
      </c>
      <c r="E903" t="str">
        <f t="shared" si="101"/>
        <v>Monday</v>
      </c>
      <c r="F903" s="2">
        <f t="shared" si="102"/>
        <v>46081</v>
      </c>
      <c r="G903">
        <f t="shared" si="103"/>
        <v>21</v>
      </c>
      <c r="H903" t="str">
        <f t="shared" si="104"/>
        <v>Weekday</v>
      </c>
    </row>
    <row r="904" spans="1:8" x14ac:dyDescent="0.3">
      <c r="A904" s="2">
        <v>46063</v>
      </c>
      <c r="B904">
        <f t="shared" si="98"/>
        <v>2</v>
      </c>
      <c r="C904">
        <f t="shared" si="99"/>
        <v>2026</v>
      </c>
      <c r="D904">
        <f t="shared" si="100"/>
        <v>2</v>
      </c>
      <c r="E904" t="str">
        <f t="shared" si="101"/>
        <v>Tuesday</v>
      </c>
      <c r="F904" s="2">
        <f t="shared" si="102"/>
        <v>46081</v>
      </c>
      <c r="G904">
        <f t="shared" si="103"/>
        <v>22</v>
      </c>
      <c r="H904" t="str">
        <f t="shared" si="104"/>
        <v>Weekday</v>
      </c>
    </row>
    <row r="905" spans="1:8" x14ac:dyDescent="0.3">
      <c r="A905" s="2">
        <v>46064</v>
      </c>
      <c r="B905">
        <f t="shared" si="98"/>
        <v>2</v>
      </c>
      <c r="C905">
        <f t="shared" si="99"/>
        <v>2026</v>
      </c>
      <c r="D905">
        <f t="shared" si="100"/>
        <v>3</v>
      </c>
      <c r="E905" t="str">
        <f t="shared" si="101"/>
        <v>Wednesday</v>
      </c>
      <c r="F905" s="2">
        <f t="shared" si="102"/>
        <v>46081</v>
      </c>
      <c r="G905">
        <f t="shared" si="103"/>
        <v>23</v>
      </c>
      <c r="H905" t="str">
        <f t="shared" si="104"/>
        <v>Weekday</v>
      </c>
    </row>
    <row r="906" spans="1:8" x14ac:dyDescent="0.3">
      <c r="A906" s="2">
        <v>46065</v>
      </c>
      <c r="B906">
        <f t="shared" si="98"/>
        <v>2</v>
      </c>
      <c r="C906">
        <f t="shared" si="99"/>
        <v>2026</v>
      </c>
      <c r="D906">
        <f t="shared" si="100"/>
        <v>4</v>
      </c>
      <c r="E906" t="str">
        <f t="shared" si="101"/>
        <v>Thursday</v>
      </c>
      <c r="F906" s="2">
        <f t="shared" si="102"/>
        <v>46081</v>
      </c>
      <c r="G906">
        <f t="shared" si="103"/>
        <v>24</v>
      </c>
      <c r="H906" t="str">
        <f t="shared" si="104"/>
        <v>Weekday</v>
      </c>
    </row>
    <row r="907" spans="1:8" x14ac:dyDescent="0.3">
      <c r="A907" s="2">
        <v>46066</v>
      </c>
      <c r="B907">
        <f t="shared" si="98"/>
        <v>2</v>
      </c>
      <c r="C907">
        <f t="shared" si="99"/>
        <v>2026</v>
      </c>
      <c r="D907">
        <f t="shared" si="100"/>
        <v>5</v>
      </c>
      <c r="E907" t="str">
        <f t="shared" si="101"/>
        <v>Friday</v>
      </c>
      <c r="F907" s="2">
        <f t="shared" si="102"/>
        <v>46081</v>
      </c>
      <c r="G907">
        <f t="shared" si="103"/>
        <v>25</v>
      </c>
      <c r="H907" t="str">
        <f t="shared" si="104"/>
        <v>Weekday</v>
      </c>
    </row>
    <row r="908" spans="1:8" x14ac:dyDescent="0.3">
      <c r="A908" s="2">
        <v>46067</v>
      </c>
      <c r="B908">
        <f t="shared" si="98"/>
        <v>2</v>
      </c>
      <c r="C908">
        <f t="shared" si="99"/>
        <v>2026</v>
      </c>
      <c r="D908">
        <f t="shared" si="100"/>
        <v>6</v>
      </c>
      <c r="E908" t="str">
        <f t="shared" si="101"/>
        <v>Saturday</v>
      </c>
      <c r="F908" s="2">
        <f t="shared" si="102"/>
        <v>46081</v>
      </c>
      <c r="G908">
        <f t="shared" si="103"/>
        <v>26</v>
      </c>
      <c r="H908" t="str">
        <f t="shared" si="104"/>
        <v>Weekend</v>
      </c>
    </row>
    <row r="909" spans="1:8" x14ac:dyDescent="0.3">
      <c r="A909" s="2">
        <v>46068</v>
      </c>
      <c r="B909">
        <f t="shared" si="98"/>
        <v>2</v>
      </c>
      <c r="C909">
        <f t="shared" si="99"/>
        <v>2026</v>
      </c>
      <c r="D909">
        <f t="shared" si="100"/>
        <v>7</v>
      </c>
      <c r="E909" t="str">
        <f t="shared" si="101"/>
        <v>Sunday</v>
      </c>
      <c r="F909" s="2">
        <f t="shared" si="102"/>
        <v>46081</v>
      </c>
      <c r="G909">
        <f t="shared" si="103"/>
        <v>27</v>
      </c>
      <c r="H909" t="str">
        <f t="shared" si="104"/>
        <v>Weekend</v>
      </c>
    </row>
    <row r="910" spans="1:8" x14ac:dyDescent="0.3">
      <c r="A910" s="2">
        <v>46069</v>
      </c>
      <c r="B910">
        <f t="shared" si="98"/>
        <v>2</v>
      </c>
      <c r="C910">
        <f t="shared" si="99"/>
        <v>2026</v>
      </c>
      <c r="D910">
        <f t="shared" si="100"/>
        <v>1</v>
      </c>
      <c r="E910" t="str">
        <f t="shared" si="101"/>
        <v>Monday</v>
      </c>
      <c r="F910" s="2">
        <f t="shared" si="102"/>
        <v>46081</v>
      </c>
      <c r="G910">
        <f t="shared" si="103"/>
        <v>28</v>
      </c>
      <c r="H910" t="str">
        <f t="shared" si="104"/>
        <v>Weekday</v>
      </c>
    </row>
    <row r="911" spans="1:8" x14ac:dyDescent="0.3">
      <c r="A911" s="2">
        <v>46070</v>
      </c>
      <c r="B911">
        <f t="shared" si="98"/>
        <v>2</v>
      </c>
      <c r="C911">
        <f t="shared" si="99"/>
        <v>2026</v>
      </c>
      <c r="D911">
        <f t="shared" si="100"/>
        <v>2</v>
      </c>
      <c r="E911" t="str">
        <f t="shared" si="101"/>
        <v>Tuesday</v>
      </c>
      <c r="F911" s="2">
        <f t="shared" si="102"/>
        <v>46081</v>
      </c>
      <c r="G911">
        <f t="shared" si="103"/>
        <v>29</v>
      </c>
      <c r="H911" t="str">
        <f t="shared" si="104"/>
        <v>Weekday</v>
      </c>
    </row>
    <row r="912" spans="1:8" x14ac:dyDescent="0.3">
      <c r="A912" s="2">
        <v>46071</v>
      </c>
      <c r="B912">
        <f t="shared" si="98"/>
        <v>2</v>
      </c>
      <c r="C912">
        <f t="shared" si="99"/>
        <v>2026</v>
      </c>
      <c r="D912">
        <f t="shared" si="100"/>
        <v>3</v>
      </c>
      <c r="E912" t="str">
        <f t="shared" si="101"/>
        <v>Wednesday</v>
      </c>
      <c r="F912" s="2">
        <f t="shared" si="102"/>
        <v>46081</v>
      </c>
      <c r="G912">
        <f t="shared" si="103"/>
        <v>30</v>
      </c>
      <c r="H912" t="str">
        <f t="shared" si="104"/>
        <v>Weekday</v>
      </c>
    </row>
    <row r="913" spans="1:8" x14ac:dyDescent="0.3">
      <c r="A913" s="2">
        <v>46072</v>
      </c>
      <c r="B913">
        <f t="shared" si="98"/>
        <v>2</v>
      </c>
      <c r="C913">
        <f t="shared" si="99"/>
        <v>2026</v>
      </c>
      <c r="D913">
        <f t="shared" si="100"/>
        <v>4</v>
      </c>
      <c r="E913" t="str">
        <f t="shared" si="101"/>
        <v>Thursday</v>
      </c>
      <c r="F913" s="2">
        <f t="shared" si="102"/>
        <v>46081</v>
      </c>
      <c r="G913">
        <f t="shared" si="103"/>
        <v>31</v>
      </c>
      <c r="H913" t="str">
        <f t="shared" si="104"/>
        <v>Weekday</v>
      </c>
    </row>
    <row r="914" spans="1:8" x14ac:dyDescent="0.3">
      <c r="A914" s="2">
        <v>46073</v>
      </c>
      <c r="B914">
        <f t="shared" si="98"/>
        <v>2</v>
      </c>
      <c r="C914">
        <f t="shared" si="99"/>
        <v>2026</v>
      </c>
      <c r="D914">
        <f t="shared" si="100"/>
        <v>5</v>
      </c>
      <c r="E914" t="str">
        <f t="shared" si="101"/>
        <v>Friday</v>
      </c>
      <c r="F914" s="2">
        <f t="shared" si="102"/>
        <v>46081</v>
      </c>
      <c r="G914">
        <f t="shared" si="103"/>
        <v>32</v>
      </c>
      <c r="H914" t="str">
        <f t="shared" si="104"/>
        <v>Weekday</v>
      </c>
    </row>
    <row r="915" spans="1:8" x14ac:dyDescent="0.3">
      <c r="A915" s="2">
        <v>46074</v>
      </c>
      <c r="B915">
        <f t="shared" si="98"/>
        <v>2</v>
      </c>
      <c r="C915">
        <f t="shared" si="99"/>
        <v>2026</v>
      </c>
      <c r="D915">
        <f t="shared" si="100"/>
        <v>6</v>
      </c>
      <c r="E915" t="str">
        <f t="shared" si="101"/>
        <v>Saturday</v>
      </c>
      <c r="F915" s="2">
        <f t="shared" si="102"/>
        <v>46081</v>
      </c>
      <c r="G915">
        <f t="shared" si="103"/>
        <v>33</v>
      </c>
      <c r="H915" t="str">
        <f t="shared" si="104"/>
        <v>Weekend</v>
      </c>
    </row>
    <row r="916" spans="1:8" x14ac:dyDescent="0.3">
      <c r="A916" s="2">
        <v>46075</v>
      </c>
      <c r="B916">
        <f t="shared" si="98"/>
        <v>2</v>
      </c>
      <c r="C916">
        <f t="shared" si="99"/>
        <v>2026</v>
      </c>
      <c r="D916">
        <f t="shared" si="100"/>
        <v>7</v>
      </c>
      <c r="E916" t="str">
        <f t="shared" si="101"/>
        <v>Sunday</v>
      </c>
      <c r="F916" s="2">
        <f t="shared" si="102"/>
        <v>46081</v>
      </c>
      <c r="G916">
        <f t="shared" si="103"/>
        <v>34</v>
      </c>
      <c r="H916" t="str">
        <f t="shared" si="104"/>
        <v>Weekend</v>
      </c>
    </row>
    <row r="917" spans="1:8" x14ac:dyDescent="0.3">
      <c r="A917" s="2">
        <v>46076</v>
      </c>
      <c r="B917">
        <f t="shared" si="98"/>
        <v>2</v>
      </c>
      <c r="C917">
        <f t="shared" si="99"/>
        <v>2026</v>
      </c>
      <c r="D917">
        <f t="shared" si="100"/>
        <v>1</v>
      </c>
      <c r="E917" t="str">
        <f t="shared" si="101"/>
        <v>Monday</v>
      </c>
      <c r="F917" s="2">
        <f t="shared" si="102"/>
        <v>46081</v>
      </c>
      <c r="G917">
        <f t="shared" si="103"/>
        <v>35</v>
      </c>
      <c r="H917" t="str">
        <f t="shared" si="104"/>
        <v>Weekday</v>
      </c>
    </row>
    <row r="918" spans="1:8" x14ac:dyDescent="0.3">
      <c r="A918" s="2">
        <v>46077</v>
      </c>
      <c r="B918">
        <f t="shared" si="98"/>
        <v>2</v>
      </c>
      <c r="C918">
        <f t="shared" si="99"/>
        <v>2026</v>
      </c>
      <c r="D918">
        <f t="shared" si="100"/>
        <v>2</v>
      </c>
      <c r="E918" t="str">
        <f t="shared" si="101"/>
        <v>Tuesday</v>
      </c>
      <c r="F918" s="2">
        <f t="shared" si="102"/>
        <v>46081</v>
      </c>
      <c r="G918">
        <f t="shared" si="103"/>
        <v>36</v>
      </c>
      <c r="H918" t="str">
        <f t="shared" si="104"/>
        <v>Weekday</v>
      </c>
    </row>
    <row r="919" spans="1:8" x14ac:dyDescent="0.3">
      <c r="A919" s="2">
        <v>46078</v>
      </c>
      <c r="B919">
        <f t="shared" si="98"/>
        <v>2</v>
      </c>
      <c r="C919">
        <f t="shared" si="99"/>
        <v>2026</v>
      </c>
      <c r="D919">
        <f t="shared" si="100"/>
        <v>3</v>
      </c>
      <c r="E919" t="str">
        <f t="shared" si="101"/>
        <v>Wednesday</v>
      </c>
      <c r="F919" s="2">
        <f t="shared" si="102"/>
        <v>46081</v>
      </c>
      <c r="G919">
        <f t="shared" si="103"/>
        <v>37</v>
      </c>
      <c r="H919" t="str">
        <f t="shared" si="104"/>
        <v>Weekday</v>
      </c>
    </row>
    <row r="920" spans="1:8" x14ac:dyDescent="0.3">
      <c r="A920" s="2">
        <v>46079</v>
      </c>
      <c r="B920">
        <f t="shared" si="98"/>
        <v>2</v>
      </c>
      <c r="C920">
        <f t="shared" si="99"/>
        <v>2026</v>
      </c>
      <c r="D920">
        <f t="shared" si="100"/>
        <v>4</v>
      </c>
      <c r="E920" t="str">
        <f t="shared" si="101"/>
        <v>Thursday</v>
      </c>
      <c r="F920" s="2">
        <f t="shared" si="102"/>
        <v>46081</v>
      </c>
      <c r="G920">
        <f t="shared" si="103"/>
        <v>38</v>
      </c>
      <c r="H920" t="str">
        <f t="shared" si="104"/>
        <v>Weekday</v>
      </c>
    </row>
    <row r="921" spans="1:8" x14ac:dyDescent="0.3">
      <c r="A921" s="2">
        <v>46080</v>
      </c>
      <c r="B921">
        <f t="shared" si="98"/>
        <v>2</v>
      </c>
      <c r="C921">
        <f t="shared" si="99"/>
        <v>2026</v>
      </c>
      <c r="D921">
        <f t="shared" si="100"/>
        <v>5</v>
      </c>
      <c r="E921" t="str">
        <f t="shared" si="101"/>
        <v>Friday</v>
      </c>
      <c r="F921" s="2">
        <f t="shared" si="102"/>
        <v>46081</v>
      </c>
      <c r="G921">
        <f t="shared" si="103"/>
        <v>39</v>
      </c>
      <c r="H921" t="str">
        <f t="shared" si="104"/>
        <v>Weekday</v>
      </c>
    </row>
    <row r="922" spans="1:8" x14ac:dyDescent="0.3">
      <c r="A922" s="2">
        <v>46081</v>
      </c>
      <c r="B922">
        <f t="shared" si="98"/>
        <v>2</v>
      </c>
      <c r="C922">
        <f t="shared" si="99"/>
        <v>2026</v>
      </c>
      <c r="D922">
        <f t="shared" si="100"/>
        <v>6</v>
      </c>
      <c r="E922" t="str">
        <f t="shared" si="101"/>
        <v>Saturday</v>
      </c>
      <c r="F922" s="2">
        <f t="shared" si="102"/>
        <v>46081</v>
      </c>
      <c r="G922">
        <f t="shared" si="103"/>
        <v>40</v>
      </c>
      <c r="H922" t="str">
        <f t="shared" si="104"/>
        <v>Weekend</v>
      </c>
    </row>
    <row r="923" spans="1:8" x14ac:dyDescent="0.3">
      <c r="A923" s="2">
        <v>46082</v>
      </c>
      <c r="B923">
        <f t="shared" si="98"/>
        <v>3</v>
      </c>
      <c r="C923">
        <f t="shared" si="99"/>
        <v>2026</v>
      </c>
      <c r="D923">
        <f t="shared" si="100"/>
        <v>7</v>
      </c>
      <c r="E923" t="str">
        <f t="shared" si="101"/>
        <v>Sunday</v>
      </c>
      <c r="F923" s="2">
        <f t="shared" si="102"/>
        <v>46112</v>
      </c>
      <c r="G923">
        <f t="shared" si="103"/>
        <v>41</v>
      </c>
      <c r="H923" t="str">
        <f t="shared" si="104"/>
        <v>Weekend</v>
      </c>
    </row>
    <row r="924" spans="1:8" x14ac:dyDescent="0.3">
      <c r="A924" s="2">
        <v>46083</v>
      </c>
      <c r="B924">
        <f t="shared" si="98"/>
        <v>3</v>
      </c>
      <c r="C924">
        <f t="shared" si="99"/>
        <v>2026</v>
      </c>
      <c r="D924">
        <f t="shared" si="100"/>
        <v>1</v>
      </c>
      <c r="E924" t="str">
        <f t="shared" si="101"/>
        <v>Monday</v>
      </c>
      <c r="F924" s="2">
        <f t="shared" si="102"/>
        <v>46112</v>
      </c>
      <c r="G924">
        <f t="shared" si="103"/>
        <v>42</v>
      </c>
      <c r="H924" t="str">
        <f t="shared" si="104"/>
        <v>Weekday</v>
      </c>
    </row>
    <row r="925" spans="1:8" x14ac:dyDescent="0.3">
      <c r="A925" s="2">
        <v>46084</v>
      </c>
      <c r="B925">
        <f t="shared" si="98"/>
        <v>3</v>
      </c>
      <c r="C925">
        <f t="shared" si="99"/>
        <v>2026</v>
      </c>
      <c r="D925">
        <f t="shared" si="100"/>
        <v>2</v>
      </c>
      <c r="E925" t="str">
        <f t="shared" si="101"/>
        <v>Tuesday</v>
      </c>
      <c r="F925" s="2">
        <f t="shared" si="102"/>
        <v>46112</v>
      </c>
      <c r="G925">
        <f t="shared" si="103"/>
        <v>43</v>
      </c>
      <c r="H925" t="str">
        <f t="shared" si="104"/>
        <v>Weekday</v>
      </c>
    </row>
    <row r="926" spans="1:8" x14ac:dyDescent="0.3">
      <c r="A926" s="2">
        <v>46085</v>
      </c>
      <c r="B926">
        <f t="shared" si="98"/>
        <v>3</v>
      </c>
      <c r="C926">
        <f t="shared" si="99"/>
        <v>2026</v>
      </c>
      <c r="D926">
        <f t="shared" si="100"/>
        <v>3</v>
      </c>
      <c r="E926" t="str">
        <f t="shared" si="101"/>
        <v>Wednesday</v>
      </c>
      <c r="F926" s="2">
        <f t="shared" si="102"/>
        <v>46112</v>
      </c>
      <c r="G926">
        <f t="shared" si="103"/>
        <v>44</v>
      </c>
      <c r="H926" t="str">
        <f t="shared" si="104"/>
        <v>Weekday</v>
      </c>
    </row>
    <row r="927" spans="1:8" x14ac:dyDescent="0.3">
      <c r="A927" s="2">
        <v>46086</v>
      </c>
      <c r="B927">
        <f t="shared" si="98"/>
        <v>3</v>
      </c>
      <c r="C927">
        <f t="shared" si="99"/>
        <v>2026</v>
      </c>
      <c r="D927">
        <f t="shared" si="100"/>
        <v>4</v>
      </c>
      <c r="E927" t="str">
        <f t="shared" si="101"/>
        <v>Thursday</v>
      </c>
      <c r="F927" s="2">
        <f t="shared" si="102"/>
        <v>46112</v>
      </c>
      <c r="G927">
        <f t="shared" si="103"/>
        <v>45</v>
      </c>
      <c r="H927" t="str">
        <f t="shared" si="104"/>
        <v>Weekday</v>
      </c>
    </row>
    <row r="928" spans="1:8" x14ac:dyDescent="0.3">
      <c r="A928" s="2">
        <v>46087</v>
      </c>
      <c r="B928">
        <f t="shared" si="98"/>
        <v>3</v>
      </c>
      <c r="C928">
        <f t="shared" si="99"/>
        <v>2026</v>
      </c>
      <c r="D928">
        <f t="shared" si="100"/>
        <v>5</v>
      </c>
      <c r="E928" t="str">
        <f t="shared" si="101"/>
        <v>Friday</v>
      </c>
      <c r="F928" s="2">
        <f t="shared" si="102"/>
        <v>46112</v>
      </c>
      <c r="G928">
        <f t="shared" si="103"/>
        <v>46</v>
      </c>
      <c r="H928" t="str">
        <f t="shared" si="104"/>
        <v>Weekday</v>
      </c>
    </row>
    <row r="929" spans="1:8" x14ac:dyDescent="0.3">
      <c r="A929" s="2">
        <v>46088</v>
      </c>
      <c r="B929">
        <f t="shared" si="98"/>
        <v>3</v>
      </c>
      <c r="C929">
        <f t="shared" si="99"/>
        <v>2026</v>
      </c>
      <c r="D929">
        <f t="shared" si="100"/>
        <v>6</v>
      </c>
      <c r="E929" t="str">
        <f t="shared" si="101"/>
        <v>Saturday</v>
      </c>
      <c r="F929" s="2">
        <f t="shared" si="102"/>
        <v>46112</v>
      </c>
      <c r="G929">
        <f t="shared" si="103"/>
        <v>47</v>
      </c>
      <c r="H929" t="str">
        <f t="shared" si="104"/>
        <v>Weekend</v>
      </c>
    </row>
    <row r="930" spans="1:8" x14ac:dyDescent="0.3">
      <c r="A930" s="2">
        <v>46089</v>
      </c>
      <c r="B930">
        <f t="shared" si="98"/>
        <v>3</v>
      </c>
      <c r="C930">
        <f t="shared" si="99"/>
        <v>2026</v>
      </c>
      <c r="D930">
        <f t="shared" si="100"/>
        <v>7</v>
      </c>
      <c r="E930" t="str">
        <f t="shared" si="101"/>
        <v>Sunday</v>
      </c>
      <c r="F930" s="2">
        <f t="shared" si="102"/>
        <v>46112</v>
      </c>
      <c r="G930">
        <f t="shared" si="103"/>
        <v>48</v>
      </c>
      <c r="H930" t="str">
        <f t="shared" si="104"/>
        <v>Weekend</v>
      </c>
    </row>
    <row r="931" spans="1:8" x14ac:dyDescent="0.3">
      <c r="A931" s="2">
        <v>46090</v>
      </c>
      <c r="B931">
        <f t="shared" si="98"/>
        <v>3</v>
      </c>
      <c r="C931">
        <f t="shared" si="99"/>
        <v>2026</v>
      </c>
      <c r="D931">
        <f t="shared" si="100"/>
        <v>1</v>
      </c>
      <c r="E931" t="str">
        <f t="shared" si="101"/>
        <v>Monday</v>
      </c>
      <c r="F931" s="2">
        <f t="shared" si="102"/>
        <v>46112</v>
      </c>
      <c r="G931">
        <f t="shared" si="103"/>
        <v>49</v>
      </c>
      <c r="H931" t="str">
        <f t="shared" si="104"/>
        <v>Weekday</v>
      </c>
    </row>
    <row r="932" spans="1:8" x14ac:dyDescent="0.3">
      <c r="A932" s="2">
        <v>46091</v>
      </c>
      <c r="B932">
        <f t="shared" si="98"/>
        <v>3</v>
      </c>
      <c r="C932">
        <f t="shared" si="99"/>
        <v>2026</v>
      </c>
      <c r="D932">
        <f t="shared" si="100"/>
        <v>2</v>
      </c>
      <c r="E932" t="str">
        <f t="shared" si="101"/>
        <v>Tuesday</v>
      </c>
      <c r="F932" s="2">
        <f t="shared" si="102"/>
        <v>46112</v>
      </c>
      <c r="G932">
        <f t="shared" si="103"/>
        <v>50</v>
      </c>
      <c r="H932" t="str">
        <f t="shared" si="104"/>
        <v>Weekday</v>
      </c>
    </row>
    <row r="933" spans="1:8" x14ac:dyDescent="0.3">
      <c r="A933" s="2">
        <v>46092</v>
      </c>
      <c r="B933">
        <f t="shared" si="98"/>
        <v>3</v>
      </c>
      <c r="C933">
        <f t="shared" si="99"/>
        <v>2026</v>
      </c>
      <c r="D933">
        <f t="shared" si="100"/>
        <v>3</v>
      </c>
      <c r="E933" t="str">
        <f t="shared" si="101"/>
        <v>Wednesday</v>
      </c>
      <c r="F933" s="2">
        <f t="shared" si="102"/>
        <v>46112</v>
      </c>
      <c r="G933">
        <f t="shared" si="103"/>
        <v>51</v>
      </c>
      <c r="H933" t="str">
        <f t="shared" si="104"/>
        <v>Weekday</v>
      </c>
    </row>
    <row r="934" spans="1:8" x14ac:dyDescent="0.3">
      <c r="A934" s="2">
        <v>46093</v>
      </c>
      <c r="B934">
        <f t="shared" si="98"/>
        <v>3</v>
      </c>
      <c r="C934">
        <f t="shared" si="99"/>
        <v>2026</v>
      </c>
      <c r="D934">
        <f t="shared" si="100"/>
        <v>4</v>
      </c>
      <c r="E934" t="str">
        <f t="shared" si="101"/>
        <v>Thursday</v>
      </c>
      <c r="F934" s="2">
        <f t="shared" si="102"/>
        <v>46112</v>
      </c>
      <c r="G934">
        <f t="shared" si="103"/>
        <v>52</v>
      </c>
      <c r="H934" t="str">
        <f t="shared" si="104"/>
        <v>Weekday</v>
      </c>
    </row>
    <row r="935" spans="1:8" x14ac:dyDescent="0.3">
      <c r="A935" s="2">
        <v>46094</v>
      </c>
      <c r="B935">
        <f t="shared" si="98"/>
        <v>3</v>
      </c>
      <c r="C935">
        <f t="shared" si="99"/>
        <v>2026</v>
      </c>
      <c r="D935">
        <f t="shared" si="100"/>
        <v>5</v>
      </c>
      <c r="E935" t="str">
        <f t="shared" si="101"/>
        <v>Friday</v>
      </c>
      <c r="F935" s="2">
        <f t="shared" si="102"/>
        <v>46112</v>
      </c>
      <c r="G935">
        <f t="shared" si="103"/>
        <v>53</v>
      </c>
      <c r="H935" t="str">
        <f t="shared" si="104"/>
        <v>Weekday</v>
      </c>
    </row>
    <row r="936" spans="1:8" x14ac:dyDescent="0.3">
      <c r="A936" s="2">
        <v>46095</v>
      </c>
      <c r="B936">
        <f t="shared" si="98"/>
        <v>3</v>
      </c>
      <c r="C936">
        <f t="shared" si="99"/>
        <v>2026</v>
      </c>
      <c r="D936">
        <f t="shared" si="100"/>
        <v>6</v>
      </c>
      <c r="E936" t="str">
        <f t="shared" si="101"/>
        <v>Saturday</v>
      </c>
      <c r="F936" s="2">
        <f t="shared" si="102"/>
        <v>46112</v>
      </c>
      <c r="G936">
        <f t="shared" si="103"/>
        <v>54</v>
      </c>
      <c r="H936" t="str">
        <f t="shared" si="104"/>
        <v>Weekend</v>
      </c>
    </row>
    <row r="937" spans="1:8" x14ac:dyDescent="0.3">
      <c r="A937" s="2">
        <v>46096</v>
      </c>
      <c r="B937">
        <f t="shared" si="98"/>
        <v>3</v>
      </c>
      <c r="C937">
        <f t="shared" si="99"/>
        <v>2026</v>
      </c>
      <c r="D937">
        <f t="shared" si="100"/>
        <v>7</v>
      </c>
      <c r="E937" t="str">
        <f t="shared" si="101"/>
        <v>Sunday</v>
      </c>
      <c r="F937" s="2">
        <f t="shared" si="102"/>
        <v>46112</v>
      </c>
      <c r="G937">
        <f t="shared" si="103"/>
        <v>55</v>
      </c>
      <c r="H937" t="str">
        <f t="shared" si="104"/>
        <v>Weekend</v>
      </c>
    </row>
    <row r="938" spans="1:8" x14ac:dyDescent="0.3">
      <c r="A938" s="2">
        <v>46097</v>
      </c>
      <c r="B938">
        <f t="shared" si="98"/>
        <v>3</v>
      </c>
      <c r="C938">
        <f t="shared" si="99"/>
        <v>2026</v>
      </c>
      <c r="D938">
        <f t="shared" si="100"/>
        <v>1</v>
      </c>
      <c r="E938" t="str">
        <f t="shared" si="101"/>
        <v>Monday</v>
      </c>
      <c r="F938" s="2">
        <f t="shared" si="102"/>
        <v>46112</v>
      </c>
      <c r="G938">
        <f t="shared" si="103"/>
        <v>56</v>
      </c>
      <c r="H938" t="str">
        <f t="shared" si="104"/>
        <v>Weekday</v>
      </c>
    </row>
    <row r="939" spans="1:8" x14ac:dyDescent="0.3">
      <c r="A939" s="2">
        <v>46098</v>
      </c>
      <c r="B939">
        <f t="shared" si="98"/>
        <v>3</v>
      </c>
      <c r="C939">
        <f t="shared" si="99"/>
        <v>2026</v>
      </c>
      <c r="D939">
        <f t="shared" si="100"/>
        <v>2</v>
      </c>
      <c r="E939" t="str">
        <f t="shared" si="101"/>
        <v>Tuesday</v>
      </c>
      <c r="F939" s="2">
        <f t="shared" si="102"/>
        <v>46112</v>
      </c>
      <c r="G939">
        <f t="shared" si="103"/>
        <v>57</v>
      </c>
      <c r="H939" t="str">
        <f t="shared" si="104"/>
        <v>Weekday</v>
      </c>
    </row>
    <row r="940" spans="1:8" x14ac:dyDescent="0.3">
      <c r="A940" s="2">
        <v>46099</v>
      </c>
      <c r="B940">
        <f t="shared" si="98"/>
        <v>3</v>
      </c>
      <c r="C940">
        <f t="shared" si="99"/>
        <v>2026</v>
      </c>
      <c r="D940">
        <f t="shared" si="100"/>
        <v>3</v>
      </c>
      <c r="E940" t="str">
        <f t="shared" si="101"/>
        <v>Wednesday</v>
      </c>
      <c r="F940" s="2">
        <f t="shared" si="102"/>
        <v>46112</v>
      </c>
      <c r="G940">
        <f t="shared" si="103"/>
        <v>58</v>
      </c>
      <c r="H940" t="str">
        <f t="shared" si="104"/>
        <v>Weekday</v>
      </c>
    </row>
    <row r="941" spans="1:8" x14ac:dyDescent="0.3">
      <c r="A941" s="2">
        <v>46100</v>
      </c>
      <c r="B941">
        <f t="shared" si="98"/>
        <v>3</v>
      </c>
      <c r="C941">
        <f t="shared" si="99"/>
        <v>2026</v>
      </c>
      <c r="D941">
        <f t="shared" si="100"/>
        <v>4</v>
      </c>
      <c r="E941" t="str">
        <f t="shared" si="101"/>
        <v>Thursday</v>
      </c>
      <c r="F941" s="2">
        <f t="shared" si="102"/>
        <v>46112</v>
      </c>
      <c r="G941">
        <f t="shared" si="103"/>
        <v>59</v>
      </c>
      <c r="H941" t="str">
        <f t="shared" si="104"/>
        <v>Weekday</v>
      </c>
    </row>
    <row r="942" spans="1:8" x14ac:dyDescent="0.3">
      <c r="A942" s="2">
        <v>46101</v>
      </c>
      <c r="B942">
        <f t="shared" si="98"/>
        <v>3</v>
      </c>
      <c r="C942">
        <f t="shared" si="99"/>
        <v>2026</v>
      </c>
      <c r="D942">
        <f t="shared" si="100"/>
        <v>5</v>
      </c>
      <c r="E942" t="str">
        <f t="shared" si="101"/>
        <v>Friday</v>
      </c>
      <c r="F942" s="2">
        <f t="shared" si="102"/>
        <v>46112</v>
      </c>
      <c r="G942">
        <f t="shared" si="103"/>
        <v>60</v>
      </c>
      <c r="H942" t="str">
        <f t="shared" si="104"/>
        <v>Weekday</v>
      </c>
    </row>
    <row r="943" spans="1:8" x14ac:dyDescent="0.3">
      <c r="A943" s="2">
        <v>46102</v>
      </c>
      <c r="B943">
        <f t="shared" si="98"/>
        <v>3</v>
      </c>
      <c r="C943">
        <f t="shared" si="99"/>
        <v>2026</v>
      </c>
      <c r="D943">
        <f t="shared" si="100"/>
        <v>6</v>
      </c>
      <c r="E943" t="str">
        <f t="shared" si="101"/>
        <v>Saturday</v>
      </c>
      <c r="F943" s="2">
        <f t="shared" si="102"/>
        <v>46112</v>
      </c>
      <c r="G943">
        <f t="shared" si="103"/>
        <v>61</v>
      </c>
      <c r="H943" t="str">
        <f t="shared" si="104"/>
        <v>Weekend</v>
      </c>
    </row>
    <row r="944" spans="1:8" x14ac:dyDescent="0.3">
      <c r="A944" s="2">
        <v>46103</v>
      </c>
      <c r="B944">
        <f t="shared" si="98"/>
        <v>3</v>
      </c>
      <c r="C944">
        <f t="shared" si="99"/>
        <v>2026</v>
      </c>
      <c r="D944">
        <f t="shared" si="100"/>
        <v>7</v>
      </c>
      <c r="E944" t="str">
        <f t="shared" si="101"/>
        <v>Sunday</v>
      </c>
      <c r="F944" s="2">
        <f t="shared" si="102"/>
        <v>46112</v>
      </c>
      <c r="G944">
        <f t="shared" si="103"/>
        <v>62</v>
      </c>
      <c r="H944" t="str">
        <f t="shared" si="104"/>
        <v>Weekend</v>
      </c>
    </row>
    <row r="945" spans="1:8" x14ac:dyDescent="0.3">
      <c r="A945" s="2">
        <v>46104</v>
      </c>
      <c r="B945">
        <f t="shared" si="98"/>
        <v>3</v>
      </c>
      <c r="C945">
        <f t="shared" si="99"/>
        <v>2026</v>
      </c>
      <c r="D945">
        <f t="shared" si="100"/>
        <v>1</v>
      </c>
      <c r="E945" t="str">
        <f t="shared" si="101"/>
        <v>Monday</v>
      </c>
      <c r="F945" s="2">
        <f t="shared" si="102"/>
        <v>46112</v>
      </c>
      <c r="G945">
        <f t="shared" si="103"/>
        <v>63</v>
      </c>
      <c r="H945" t="str">
        <f t="shared" si="104"/>
        <v>Weekday</v>
      </c>
    </row>
    <row r="946" spans="1:8" x14ac:dyDescent="0.3">
      <c r="A946" s="2">
        <v>46105</v>
      </c>
      <c r="B946">
        <f t="shared" si="98"/>
        <v>3</v>
      </c>
      <c r="C946">
        <f t="shared" si="99"/>
        <v>2026</v>
      </c>
      <c r="D946">
        <f t="shared" si="100"/>
        <v>2</v>
      </c>
      <c r="E946" t="str">
        <f t="shared" si="101"/>
        <v>Tuesday</v>
      </c>
      <c r="F946" s="2">
        <f t="shared" si="102"/>
        <v>46112</v>
      </c>
      <c r="G946">
        <f t="shared" si="103"/>
        <v>64</v>
      </c>
      <c r="H946" t="str">
        <f t="shared" si="104"/>
        <v>Weekday</v>
      </c>
    </row>
    <row r="947" spans="1:8" x14ac:dyDescent="0.3">
      <c r="A947" s="2">
        <v>46106</v>
      </c>
      <c r="B947">
        <f t="shared" si="98"/>
        <v>3</v>
      </c>
      <c r="C947">
        <f t="shared" si="99"/>
        <v>2026</v>
      </c>
      <c r="D947">
        <f t="shared" si="100"/>
        <v>3</v>
      </c>
      <c r="E947" t="str">
        <f t="shared" si="101"/>
        <v>Wednesday</v>
      </c>
      <c r="F947" s="2">
        <f t="shared" si="102"/>
        <v>46112</v>
      </c>
      <c r="G947">
        <f t="shared" si="103"/>
        <v>65</v>
      </c>
      <c r="H947" t="str">
        <f t="shared" si="104"/>
        <v>Weekday</v>
      </c>
    </row>
    <row r="948" spans="1:8" x14ac:dyDescent="0.3">
      <c r="A948" s="2">
        <v>46107</v>
      </c>
      <c r="B948">
        <f t="shared" si="98"/>
        <v>3</v>
      </c>
      <c r="C948">
        <f t="shared" si="99"/>
        <v>2026</v>
      </c>
      <c r="D948">
        <f t="shared" si="100"/>
        <v>4</v>
      </c>
      <c r="E948" t="str">
        <f t="shared" si="101"/>
        <v>Thursday</v>
      </c>
      <c r="F948" s="2">
        <f t="shared" si="102"/>
        <v>46112</v>
      </c>
      <c r="G948">
        <f t="shared" si="103"/>
        <v>66</v>
      </c>
      <c r="H948" t="str">
        <f t="shared" si="104"/>
        <v>Weekday</v>
      </c>
    </row>
    <row r="949" spans="1:8" x14ac:dyDescent="0.3">
      <c r="A949" s="2">
        <v>46108</v>
      </c>
      <c r="B949">
        <f t="shared" si="98"/>
        <v>3</v>
      </c>
      <c r="C949">
        <f t="shared" si="99"/>
        <v>2026</v>
      </c>
      <c r="D949">
        <f t="shared" si="100"/>
        <v>5</v>
      </c>
      <c r="E949" t="str">
        <f t="shared" si="101"/>
        <v>Friday</v>
      </c>
      <c r="F949" s="2">
        <f t="shared" si="102"/>
        <v>46112</v>
      </c>
      <c r="G949">
        <f t="shared" si="103"/>
        <v>67</v>
      </c>
      <c r="H949" t="str">
        <f t="shared" si="104"/>
        <v>Weekday</v>
      </c>
    </row>
    <row r="950" spans="1:8" x14ac:dyDescent="0.3">
      <c r="A950" s="2">
        <v>46109</v>
      </c>
      <c r="B950">
        <f t="shared" si="98"/>
        <v>3</v>
      </c>
      <c r="C950">
        <f t="shared" si="99"/>
        <v>2026</v>
      </c>
      <c r="D950">
        <f t="shared" si="100"/>
        <v>6</v>
      </c>
      <c r="E950" t="str">
        <f t="shared" si="101"/>
        <v>Saturday</v>
      </c>
      <c r="F950" s="2">
        <f t="shared" si="102"/>
        <v>46112</v>
      </c>
      <c r="G950">
        <f t="shared" si="103"/>
        <v>68</v>
      </c>
      <c r="H950" t="str">
        <f t="shared" si="104"/>
        <v>Weekend</v>
      </c>
    </row>
    <row r="951" spans="1:8" x14ac:dyDescent="0.3">
      <c r="A951" s="2">
        <v>46110</v>
      </c>
      <c r="B951">
        <f t="shared" si="98"/>
        <v>3</v>
      </c>
      <c r="C951">
        <f t="shared" si="99"/>
        <v>2026</v>
      </c>
      <c r="D951">
        <f t="shared" si="100"/>
        <v>7</v>
      </c>
      <c r="E951" t="str">
        <f t="shared" si="101"/>
        <v>Sunday</v>
      </c>
      <c r="F951" s="2">
        <f t="shared" si="102"/>
        <v>46112</v>
      </c>
      <c r="G951">
        <f t="shared" si="103"/>
        <v>69</v>
      </c>
      <c r="H951" t="str">
        <f t="shared" si="104"/>
        <v>Weekend</v>
      </c>
    </row>
    <row r="952" spans="1:8" x14ac:dyDescent="0.3">
      <c r="A952" s="2">
        <v>46111</v>
      </c>
      <c r="B952">
        <f t="shared" si="98"/>
        <v>3</v>
      </c>
      <c r="C952">
        <f t="shared" si="99"/>
        <v>2026</v>
      </c>
      <c r="D952">
        <f t="shared" si="100"/>
        <v>1</v>
      </c>
      <c r="E952" t="str">
        <f t="shared" si="101"/>
        <v>Monday</v>
      </c>
      <c r="F952" s="2">
        <f t="shared" si="102"/>
        <v>46112</v>
      </c>
      <c r="G952">
        <f t="shared" si="103"/>
        <v>70</v>
      </c>
      <c r="H952" t="str">
        <f t="shared" si="104"/>
        <v>Weekday</v>
      </c>
    </row>
    <row r="953" spans="1:8" x14ac:dyDescent="0.3">
      <c r="A953" s="2">
        <v>46112</v>
      </c>
      <c r="B953">
        <f t="shared" si="98"/>
        <v>3</v>
      </c>
      <c r="C953">
        <f t="shared" si="99"/>
        <v>2026</v>
      </c>
      <c r="D953">
        <f t="shared" si="100"/>
        <v>2</v>
      </c>
      <c r="E953" t="str">
        <f t="shared" si="101"/>
        <v>Tuesday</v>
      </c>
      <c r="F953" s="2">
        <f t="shared" si="102"/>
        <v>46112</v>
      </c>
      <c r="G953">
        <f t="shared" si="103"/>
        <v>71</v>
      </c>
      <c r="H953" t="str">
        <f t="shared" si="104"/>
        <v>Weekday</v>
      </c>
    </row>
    <row r="954" spans="1:8" x14ac:dyDescent="0.3">
      <c r="A954" s="2">
        <v>46113</v>
      </c>
      <c r="B954">
        <f t="shared" si="98"/>
        <v>4</v>
      </c>
      <c r="C954">
        <f t="shared" si="99"/>
        <v>2026</v>
      </c>
      <c r="D954">
        <f t="shared" si="100"/>
        <v>3</v>
      </c>
      <c r="E954" t="str">
        <f t="shared" si="101"/>
        <v>Wednesday</v>
      </c>
      <c r="F954" s="2">
        <f t="shared" si="102"/>
        <v>46142</v>
      </c>
      <c r="G954">
        <f t="shared" si="103"/>
        <v>72</v>
      </c>
      <c r="H954" t="str">
        <f t="shared" si="104"/>
        <v>Weekday</v>
      </c>
    </row>
    <row r="955" spans="1:8" x14ac:dyDescent="0.3">
      <c r="A955" s="2">
        <v>46114</v>
      </c>
      <c r="B955">
        <f t="shared" si="98"/>
        <v>4</v>
      </c>
      <c r="C955">
        <f t="shared" si="99"/>
        <v>2026</v>
      </c>
      <c r="D955">
        <f t="shared" si="100"/>
        <v>4</v>
      </c>
      <c r="E955" t="str">
        <f t="shared" si="101"/>
        <v>Thursday</v>
      </c>
      <c r="F955" s="2">
        <f t="shared" si="102"/>
        <v>46142</v>
      </c>
      <c r="G955">
        <f t="shared" si="103"/>
        <v>73</v>
      </c>
      <c r="H955" t="str">
        <f t="shared" si="104"/>
        <v>Weekday</v>
      </c>
    </row>
    <row r="956" spans="1:8" x14ac:dyDescent="0.3">
      <c r="A956" s="2">
        <v>46115</v>
      </c>
      <c r="B956">
        <f t="shared" si="98"/>
        <v>4</v>
      </c>
      <c r="C956">
        <f t="shared" si="99"/>
        <v>2026</v>
      </c>
      <c r="D956">
        <f t="shared" si="100"/>
        <v>5</v>
      </c>
      <c r="E956" t="str">
        <f t="shared" si="101"/>
        <v>Friday</v>
      </c>
      <c r="F956" s="2">
        <f t="shared" si="102"/>
        <v>46142</v>
      </c>
      <c r="G956">
        <f t="shared" si="103"/>
        <v>74</v>
      </c>
      <c r="H956" t="str">
        <f t="shared" si="104"/>
        <v>Weekday</v>
      </c>
    </row>
    <row r="957" spans="1:8" x14ac:dyDescent="0.3">
      <c r="A957" s="2">
        <v>46116</v>
      </c>
      <c r="B957">
        <f t="shared" si="98"/>
        <v>4</v>
      </c>
      <c r="C957">
        <f t="shared" si="99"/>
        <v>2026</v>
      </c>
      <c r="D957">
        <f t="shared" si="100"/>
        <v>6</v>
      </c>
      <c r="E957" t="str">
        <f t="shared" si="101"/>
        <v>Saturday</v>
      </c>
      <c r="F957" s="2">
        <f t="shared" si="102"/>
        <v>46142</v>
      </c>
      <c r="G957">
        <f t="shared" si="103"/>
        <v>75</v>
      </c>
      <c r="H957" t="str">
        <f t="shared" si="104"/>
        <v>Weekend</v>
      </c>
    </row>
    <row r="958" spans="1:8" x14ac:dyDescent="0.3">
      <c r="A958" s="2">
        <v>46117</v>
      </c>
      <c r="B958">
        <f t="shared" si="98"/>
        <v>4</v>
      </c>
      <c r="C958">
        <f t="shared" si="99"/>
        <v>2026</v>
      </c>
      <c r="D958">
        <f t="shared" si="100"/>
        <v>7</v>
      </c>
      <c r="E958" t="str">
        <f t="shared" si="101"/>
        <v>Sunday</v>
      </c>
      <c r="F958" s="2">
        <f t="shared" si="102"/>
        <v>46142</v>
      </c>
      <c r="G958">
        <f t="shared" si="103"/>
        <v>76</v>
      </c>
      <c r="H958" t="str">
        <f t="shared" si="104"/>
        <v>Weekend</v>
      </c>
    </row>
    <row r="959" spans="1:8" x14ac:dyDescent="0.3">
      <c r="A959" s="2">
        <v>46118</v>
      </c>
      <c r="B959">
        <f t="shared" si="98"/>
        <v>4</v>
      </c>
      <c r="C959">
        <f t="shared" si="99"/>
        <v>2026</v>
      </c>
      <c r="D959">
        <f t="shared" si="100"/>
        <v>1</v>
      </c>
      <c r="E959" t="str">
        <f t="shared" si="101"/>
        <v>Monday</v>
      </c>
      <c r="F959" s="2">
        <f t="shared" si="102"/>
        <v>46142</v>
      </c>
      <c r="G959">
        <f t="shared" si="103"/>
        <v>77</v>
      </c>
      <c r="H959" t="str">
        <f t="shared" si="104"/>
        <v>Weekday</v>
      </c>
    </row>
    <row r="960" spans="1:8" x14ac:dyDescent="0.3">
      <c r="A960" s="2">
        <v>46119</v>
      </c>
      <c r="B960">
        <f t="shared" si="98"/>
        <v>4</v>
      </c>
      <c r="C960">
        <f t="shared" si="99"/>
        <v>2026</v>
      </c>
      <c r="D960">
        <f t="shared" si="100"/>
        <v>2</v>
      </c>
      <c r="E960" t="str">
        <f t="shared" si="101"/>
        <v>Tuesday</v>
      </c>
      <c r="F960" s="2">
        <f t="shared" si="102"/>
        <v>46142</v>
      </c>
      <c r="G960">
        <f t="shared" si="103"/>
        <v>78</v>
      </c>
      <c r="H960" t="str">
        <f t="shared" si="104"/>
        <v>Weekday</v>
      </c>
    </row>
    <row r="961" spans="1:8" x14ac:dyDescent="0.3">
      <c r="A961" s="2">
        <v>46120</v>
      </c>
      <c r="B961">
        <f t="shared" si="98"/>
        <v>4</v>
      </c>
      <c r="C961">
        <f t="shared" si="99"/>
        <v>2026</v>
      </c>
      <c r="D961">
        <f t="shared" si="100"/>
        <v>3</v>
      </c>
      <c r="E961" t="str">
        <f t="shared" si="101"/>
        <v>Wednesday</v>
      </c>
      <c r="F961" s="2">
        <f t="shared" si="102"/>
        <v>46142</v>
      </c>
      <c r="G961">
        <f t="shared" si="103"/>
        <v>79</v>
      </c>
      <c r="H961" t="str">
        <f t="shared" si="104"/>
        <v>Weekday</v>
      </c>
    </row>
    <row r="962" spans="1:8" x14ac:dyDescent="0.3">
      <c r="A962" s="2">
        <v>46121</v>
      </c>
      <c r="B962">
        <f t="shared" si="98"/>
        <v>4</v>
      </c>
      <c r="C962">
        <f t="shared" si="99"/>
        <v>2026</v>
      </c>
      <c r="D962">
        <f t="shared" si="100"/>
        <v>4</v>
      </c>
      <c r="E962" t="str">
        <f t="shared" si="101"/>
        <v>Thursday</v>
      </c>
      <c r="F962" s="2">
        <f t="shared" si="102"/>
        <v>46142</v>
      </c>
      <c r="G962">
        <f t="shared" si="103"/>
        <v>80</v>
      </c>
      <c r="H962" t="str">
        <f t="shared" si="104"/>
        <v>Weekday</v>
      </c>
    </row>
    <row r="963" spans="1:8" x14ac:dyDescent="0.3">
      <c r="A963" s="2">
        <v>46122</v>
      </c>
      <c r="B963">
        <f t="shared" ref="B963:B1026" si="105">MONTH(A963)</f>
        <v>4</v>
      </c>
      <c r="C963">
        <f t="shared" ref="C963:C1026" si="106">YEAR(A963)</f>
        <v>2026</v>
      </c>
      <c r="D963">
        <f t="shared" ref="D963:D1026" si="107">WEEKDAY(A963, 2)</f>
        <v>5</v>
      </c>
      <c r="E963" t="str">
        <f t="shared" ref="E963:E1026" si="108">TEXT(A963, "dddd")</f>
        <v>Friday</v>
      </c>
      <c r="F963" s="2">
        <f t="shared" ref="F963:F1026" si="109">EOMONTH(A963, 0)</f>
        <v>46142</v>
      </c>
      <c r="G963">
        <f t="shared" ref="G963:G1026" si="110">DATEDIF($A$2, A963, "D")</f>
        <v>81</v>
      </c>
      <c r="H963" t="str">
        <f t="shared" ref="H963:H1026" si="111">IF(WEEKDAY(A963,2)&gt;=6,"Weekend","Weekday")</f>
        <v>Weekday</v>
      </c>
    </row>
    <row r="964" spans="1:8" x14ac:dyDescent="0.3">
      <c r="A964" s="2">
        <v>46123</v>
      </c>
      <c r="B964">
        <f t="shared" si="105"/>
        <v>4</v>
      </c>
      <c r="C964">
        <f t="shared" si="106"/>
        <v>2026</v>
      </c>
      <c r="D964">
        <f t="shared" si="107"/>
        <v>6</v>
      </c>
      <c r="E964" t="str">
        <f t="shared" si="108"/>
        <v>Saturday</v>
      </c>
      <c r="F964" s="2">
        <f t="shared" si="109"/>
        <v>46142</v>
      </c>
      <c r="G964">
        <f t="shared" si="110"/>
        <v>82</v>
      </c>
      <c r="H964" t="str">
        <f t="shared" si="111"/>
        <v>Weekend</v>
      </c>
    </row>
    <row r="965" spans="1:8" x14ac:dyDescent="0.3">
      <c r="A965" s="2">
        <v>46124</v>
      </c>
      <c r="B965">
        <f t="shared" si="105"/>
        <v>4</v>
      </c>
      <c r="C965">
        <f t="shared" si="106"/>
        <v>2026</v>
      </c>
      <c r="D965">
        <f t="shared" si="107"/>
        <v>7</v>
      </c>
      <c r="E965" t="str">
        <f t="shared" si="108"/>
        <v>Sunday</v>
      </c>
      <c r="F965" s="2">
        <f t="shared" si="109"/>
        <v>46142</v>
      </c>
      <c r="G965">
        <f t="shared" si="110"/>
        <v>83</v>
      </c>
      <c r="H965" t="str">
        <f t="shared" si="111"/>
        <v>Weekend</v>
      </c>
    </row>
    <row r="966" spans="1:8" x14ac:dyDescent="0.3">
      <c r="A966" s="2">
        <v>46125</v>
      </c>
      <c r="B966">
        <f t="shared" si="105"/>
        <v>4</v>
      </c>
      <c r="C966">
        <f t="shared" si="106"/>
        <v>2026</v>
      </c>
      <c r="D966">
        <f t="shared" si="107"/>
        <v>1</v>
      </c>
      <c r="E966" t="str">
        <f t="shared" si="108"/>
        <v>Monday</v>
      </c>
      <c r="F966" s="2">
        <f t="shared" si="109"/>
        <v>46142</v>
      </c>
      <c r="G966">
        <f t="shared" si="110"/>
        <v>84</v>
      </c>
      <c r="H966" t="str">
        <f t="shared" si="111"/>
        <v>Weekday</v>
      </c>
    </row>
    <row r="967" spans="1:8" x14ac:dyDescent="0.3">
      <c r="A967" s="2">
        <v>46126</v>
      </c>
      <c r="B967">
        <f t="shared" si="105"/>
        <v>4</v>
      </c>
      <c r="C967">
        <f t="shared" si="106"/>
        <v>2026</v>
      </c>
      <c r="D967">
        <f t="shared" si="107"/>
        <v>2</v>
      </c>
      <c r="E967" t="str">
        <f t="shared" si="108"/>
        <v>Tuesday</v>
      </c>
      <c r="F967" s="2">
        <f t="shared" si="109"/>
        <v>46142</v>
      </c>
      <c r="G967">
        <f t="shared" si="110"/>
        <v>85</v>
      </c>
      <c r="H967" t="str">
        <f t="shared" si="111"/>
        <v>Weekday</v>
      </c>
    </row>
    <row r="968" spans="1:8" x14ac:dyDescent="0.3">
      <c r="A968" s="2">
        <v>46127</v>
      </c>
      <c r="B968">
        <f t="shared" si="105"/>
        <v>4</v>
      </c>
      <c r="C968">
        <f t="shared" si="106"/>
        <v>2026</v>
      </c>
      <c r="D968">
        <f t="shared" si="107"/>
        <v>3</v>
      </c>
      <c r="E968" t="str">
        <f t="shared" si="108"/>
        <v>Wednesday</v>
      </c>
      <c r="F968" s="2">
        <f t="shared" si="109"/>
        <v>46142</v>
      </c>
      <c r="G968">
        <f t="shared" si="110"/>
        <v>86</v>
      </c>
      <c r="H968" t="str">
        <f t="shared" si="111"/>
        <v>Weekday</v>
      </c>
    </row>
    <row r="969" spans="1:8" x14ac:dyDescent="0.3">
      <c r="A969" s="2">
        <v>46128</v>
      </c>
      <c r="B969">
        <f t="shared" si="105"/>
        <v>4</v>
      </c>
      <c r="C969">
        <f t="shared" si="106"/>
        <v>2026</v>
      </c>
      <c r="D969">
        <f t="shared" si="107"/>
        <v>4</v>
      </c>
      <c r="E969" t="str">
        <f t="shared" si="108"/>
        <v>Thursday</v>
      </c>
      <c r="F969" s="2">
        <f t="shared" si="109"/>
        <v>46142</v>
      </c>
      <c r="G969">
        <f t="shared" si="110"/>
        <v>87</v>
      </c>
      <c r="H969" t="str">
        <f t="shared" si="111"/>
        <v>Weekday</v>
      </c>
    </row>
    <row r="970" spans="1:8" x14ac:dyDescent="0.3">
      <c r="A970" s="2">
        <v>46129</v>
      </c>
      <c r="B970">
        <f t="shared" si="105"/>
        <v>4</v>
      </c>
      <c r="C970">
        <f t="shared" si="106"/>
        <v>2026</v>
      </c>
      <c r="D970">
        <f t="shared" si="107"/>
        <v>5</v>
      </c>
      <c r="E970" t="str">
        <f t="shared" si="108"/>
        <v>Friday</v>
      </c>
      <c r="F970" s="2">
        <f t="shared" si="109"/>
        <v>46142</v>
      </c>
      <c r="G970">
        <f t="shared" si="110"/>
        <v>88</v>
      </c>
      <c r="H970" t="str">
        <f t="shared" si="111"/>
        <v>Weekday</v>
      </c>
    </row>
    <row r="971" spans="1:8" x14ac:dyDescent="0.3">
      <c r="A971" s="2">
        <v>46130</v>
      </c>
      <c r="B971">
        <f t="shared" si="105"/>
        <v>4</v>
      </c>
      <c r="C971">
        <f t="shared" si="106"/>
        <v>2026</v>
      </c>
      <c r="D971">
        <f t="shared" si="107"/>
        <v>6</v>
      </c>
      <c r="E971" t="str">
        <f t="shared" si="108"/>
        <v>Saturday</v>
      </c>
      <c r="F971" s="2">
        <f t="shared" si="109"/>
        <v>46142</v>
      </c>
      <c r="G971">
        <f t="shared" si="110"/>
        <v>89</v>
      </c>
      <c r="H971" t="str">
        <f t="shared" si="111"/>
        <v>Weekend</v>
      </c>
    </row>
    <row r="972" spans="1:8" x14ac:dyDescent="0.3">
      <c r="A972" s="2">
        <v>46131</v>
      </c>
      <c r="B972">
        <f t="shared" si="105"/>
        <v>4</v>
      </c>
      <c r="C972">
        <f t="shared" si="106"/>
        <v>2026</v>
      </c>
      <c r="D972">
        <f t="shared" si="107"/>
        <v>7</v>
      </c>
      <c r="E972" t="str">
        <f t="shared" si="108"/>
        <v>Sunday</v>
      </c>
      <c r="F972" s="2">
        <f t="shared" si="109"/>
        <v>46142</v>
      </c>
      <c r="G972">
        <f t="shared" si="110"/>
        <v>90</v>
      </c>
      <c r="H972" t="str">
        <f t="shared" si="111"/>
        <v>Weekend</v>
      </c>
    </row>
    <row r="973" spans="1:8" x14ac:dyDescent="0.3">
      <c r="A973" s="2">
        <v>46132</v>
      </c>
      <c r="B973">
        <f t="shared" si="105"/>
        <v>4</v>
      </c>
      <c r="C973">
        <f t="shared" si="106"/>
        <v>2026</v>
      </c>
      <c r="D973">
        <f t="shared" si="107"/>
        <v>1</v>
      </c>
      <c r="E973" t="str">
        <f t="shared" si="108"/>
        <v>Monday</v>
      </c>
      <c r="F973" s="2">
        <f t="shared" si="109"/>
        <v>46142</v>
      </c>
      <c r="G973">
        <f t="shared" si="110"/>
        <v>91</v>
      </c>
      <c r="H973" t="str">
        <f t="shared" si="111"/>
        <v>Weekday</v>
      </c>
    </row>
    <row r="974" spans="1:8" x14ac:dyDescent="0.3">
      <c r="A974" s="2">
        <v>46133</v>
      </c>
      <c r="B974">
        <f t="shared" si="105"/>
        <v>4</v>
      </c>
      <c r="C974">
        <f t="shared" si="106"/>
        <v>2026</v>
      </c>
      <c r="D974">
        <f t="shared" si="107"/>
        <v>2</v>
      </c>
      <c r="E974" t="str">
        <f t="shared" si="108"/>
        <v>Tuesday</v>
      </c>
      <c r="F974" s="2">
        <f t="shared" si="109"/>
        <v>46142</v>
      </c>
      <c r="G974">
        <f t="shared" si="110"/>
        <v>92</v>
      </c>
      <c r="H974" t="str">
        <f t="shared" si="111"/>
        <v>Weekday</v>
      </c>
    </row>
    <row r="975" spans="1:8" x14ac:dyDescent="0.3">
      <c r="A975" s="2">
        <v>46134</v>
      </c>
      <c r="B975">
        <f t="shared" si="105"/>
        <v>4</v>
      </c>
      <c r="C975">
        <f t="shared" si="106"/>
        <v>2026</v>
      </c>
      <c r="D975">
        <f t="shared" si="107"/>
        <v>3</v>
      </c>
      <c r="E975" t="str">
        <f t="shared" si="108"/>
        <v>Wednesday</v>
      </c>
      <c r="F975" s="2">
        <f t="shared" si="109"/>
        <v>46142</v>
      </c>
      <c r="G975">
        <f t="shared" si="110"/>
        <v>93</v>
      </c>
      <c r="H975" t="str">
        <f t="shared" si="111"/>
        <v>Weekday</v>
      </c>
    </row>
    <row r="976" spans="1:8" x14ac:dyDescent="0.3">
      <c r="A976" s="2">
        <v>46135</v>
      </c>
      <c r="B976">
        <f t="shared" si="105"/>
        <v>4</v>
      </c>
      <c r="C976">
        <f t="shared" si="106"/>
        <v>2026</v>
      </c>
      <c r="D976">
        <f t="shared" si="107"/>
        <v>4</v>
      </c>
      <c r="E976" t="str">
        <f t="shared" si="108"/>
        <v>Thursday</v>
      </c>
      <c r="F976" s="2">
        <f t="shared" si="109"/>
        <v>46142</v>
      </c>
      <c r="G976">
        <f t="shared" si="110"/>
        <v>94</v>
      </c>
      <c r="H976" t="str">
        <f t="shared" si="111"/>
        <v>Weekday</v>
      </c>
    </row>
    <row r="977" spans="1:8" x14ac:dyDescent="0.3">
      <c r="A977" s="2">
        <v>46136</v>
      </c>
      <c r="B977">
        <f t="shared" si="105"/>
        <v>4</v>
      </c>
      <c r="C977">
        <f t="shared" si="106"/>
        <v>2026</v>
      </c>
      <c r="D977">
        <f t="shared" si="107"/>
        <v>5</v>
      </c>
      <c r="E977" t="str">
        <f t="shared" si="108"/>
        <v>Friday</v>
      </c>
      <c r="F977" s="2">
        <f t="shared" si="109"/>
        <v>46142</v>
      </c>
      <c r="G977">
        <f t="shared" si="110"/>
        <v>95</v>
      </c>
      <c r="H977" t="str">
        <f t="shared" si="111"/>
        <v>Weekday</v>
      </c>
    </row>
    <row r="978" spans="1:8" x14ac:dyDescent="0.3">
      <c r="A978" s="2">
        <v>46137</v>
      </c>
      <c r="B978">
        <f t="shared" si="105"/>
        <v>4</v>
      </c>
      <c r="C978">
        <f t="shared" si="106"/>
        <v>2026</v>
      </c>
      <c r="D978">
        <f t="shared" si="107"/>
        <v>6</v>
      </c>
      <c r="E978" t="str">
        <f t="shared" si="108"/>
        <v>Saturday</v>
      </c>
      <c r="F978" s="2">
        <f t="shared" si="109"/>
        <v>46142</v>
      </c>
      <c r="G978">
        <f t="shared" si="110"/>
        <v>96</v>
      </c>
      <c r="H978" t="str">
        <f t="shared" si="111"/>
        <v>Weekend</v>
      </c>
    </row>
    <row r="979" spans="1:8" x14ac:dyDescent="0.3">
      <c r="A979" s="2">
        <v>46138</v>
      </c>
      <c r="B979">
        <f t="shared" si="105"/>
        <v>4</v>
      </c>
      <c r="C979">
        <f t="shared" si="106"/>
        <v>2026</v>
      </c>
      <c r="D979">
        <f t="shared" si="107"/>
        <v>7</v>
      </c>
      <c r="E979" t="str">
        <f t="shared" si="108"/>
        <v>Sunday</v>
      </c>
      <c r="F979" s="2">
        <f t="shared" si="109"/>
        <v>46142</v>
      </c>
      <c r="G979">
        <f t="shared" si="110"/>
        <v>97</v>
      </c>
      <c r="H979" t="str">
        <f t="shared" si="111"/>
        <v>Weekend</v>
      </c>
    </row>
    <row r="980" spans="1:8" x14ac:dyDescent="0.3">
      <c r="A980" s="2">
        <v>46139</v>
      </c>
      <c r="B980">
        <f t="shared" si="105"/>
        <v>4</v>
      </c>
      <c r="C980">
        <f t="shared" si="106"/>
        <v>2026</v>
      </c>
      <c r="D980">
        <f t="shared" si="107"/>
        <v>1</v>
      </c>
      <c r="E980" t="str">
        <f t="shared" si="108"/>
        <v>Monday</v>
      </c>
      <c r="F980" s="2">
        <f t="shared" si="109"/>
        <v>46142</v>
      </c>
      <c r="G980">
        <f t="shared" si="110"/>
        <v>98</v>
      </c>
      <c r="H980" t="str">
        <f t="shared" si="111"/>
        <v>Weekday</v>
      </c>
    </row>
    <row r="981" spans="1:8" x14ac:dyDescent="0.3">
      <c r="A981" s="2">
        <v>46140</v>
      </c>
      <c r="B981">
        <f t="shared" si="105"/>
        <v>4</v>
      </c>
      <c r="C981">
        <f t="shared" si="106"/>
        <v>2026</v>
      </c>
      <c r="D981">
        <f t="shared" si="107"/>
        <v>2</v>
      </c>
      <c r="E981" t="str">
        <f t="shared" si="108"/>
        <v>Tuesday</v>
      </c>
      <c r="F981" s="2">
        <f t="shared" si="109"/>
        <v>46142</v>
      </c>
      <c r="G981">
        <f t="shared" si="110"/>
        <v>99</v>
      </c>
      <c r="H981" t="str">
        <f t="shared" si="111"/>
        <v>Weekday</v>
      </c>
    </row>
    <row r="982" spans="1:8" x14ac:dyDescent="0.3">
      <c r="A982" s="2">
        <v>46141</v>
      </c>
      <c r="B982">
        <f t="shared" si="105"/>
        <v>4</v>
      </c>
      <c r="C982">
        <f t="shared" si="106"/>
        <v>2026</v>
      </c>
      <c r="D982">
        <f t="shared" si="107"/>
        <v>3</v>
      </c>
      <c r="E982" t="str">
        <f t="shared" si="108"/>
        <v>Wednesday</v>
      </c>
      <c r="F982" s="2">
        <f t="shared" si="109"/>
        <v>46142</v>
      </c>
      <c r="G982">
        <f t="shared" si="110"/>
        <v>100</v>
      </c>
      <c r="H982" t="str">
        <f t="shared" si="111"/>
        <v>Weekday</v>
      </c>
    </row>
    <row r="983" spans="1:8" x14ac:dyDescent="0.3">
      <c r="A983" s="2">
        <v>46142</v>
      </c>
      <c r="B983">
        <f t="shared" si="105"/>
        <v>4</v>
      </c>
      <c r="C983">
        <f t="shared" si="106"/>
        <v>2026</v>
      </c>
      <c r="D983">
        <f t="shared" si="107"/>
        <v>4</v>
      </c>
      <c r="E983" t="str">
        <f t="shared" si="108"/>
        <v>Thursday</v>
      </c>
      <c r="F983" s="2">
        <f t="shared" si="109"/>
        <v>46142</v>
      </c>
      <c r="G983">
        <f t="shared" si="110"/>
        <v>101</v>
      </c>
      <c r="H983" t="str">
        <f t="shared" si="111"/>
        <v>Weekday</v>
      </c>
    </row>
    <row r="984" spans="1:8" x14ac:dyDescent="0.3">
      <c r="A984" s="2">
        <v>46143</v>
      </c>
      <c r="B984">
        <f t="shared" si="105"/>
        <v>5</v>
      </c>
      <c r="C984">
        <f t="shared" si="106"/>
        <v>2026</v>
      </c>
      <c r="D984">
        <f t="shared" si="107"/>
        <v>5</v>
      </c>
      <c r="E984" t="str">
        <f t="shared" si="108"/>
        <v>Friday</v>
      </c>
      <c r="F984" s="2">
        <f t="shared" si="109"/>
        <v>46173</v>
      </c>
      <c r="G984">
        <f t="shared" si="110"/>
        <v>102</v>
      </c>
      <c r="H984" t="str">
        <f t="shared" si="111"/>
        <v>Weekday</v>
      </c>
    </row>
    <row r="985" spans="1:8" x14ac:dyDescent="0.3">
      <c r="A985" s="2">
        <v>46144</v>
      </c>
      <c r="B985">
        <f t="shared" si="105"/>
        <v>5</v>
      </c>
      <c r="C985">
        <f t="shared" si="106"/>
        <v>2026</v>
      </c>
      <c r="D985">
        <f t="shared" si="107"/>
        <v>6</v>
      </c>
      <c r="E985" t="str">
        <f t="shared" si="108"/>
        <v>Saturday</v>
      </c>
      <c r="F985" s="2">
        <f t="shared" si="109"/>
        <v>46173</v>
      </c>
      <c r="G985">
        <f t="shared" si="110"/>
        <v>103</v>
      </c>
      <c r="H985" t="str">
        <f t="shared" si="111"/>
        <v>Weekend</v>
      </c>
    </row>
    <row r="986" spans="1:8" x14ac:dyDescent="0.3">
      <c r="A986" s="2">
        <v>46145</v>
      </c>
      <c r="B986">
        <f t="shared" si="105"/>
        <v>5</v>
      </c>
      <c r="C986">
        <f t="shared" si="106"/>
        <v>2026</v>
      </c>
      <c r="D986">
        <f t="shared" si="107"/>
        <v>7</v>
      </c>
      <c r="E986" t="str">
        <f t="shared" si="108"/>
        <v>Sunday</v>
      </c>
      <c r="F986" s="2">
        <f t="shared" si="109"/>
        <v>46173</v>
      </c>
      <c r="G986">
        <f t="shared" si="110"/>
        <v>104</v>
      </c>
      <c r="H986" t="str">
        <f t="shared" si="111"/>
        <v>Weekend</v>
      </c>
    </row>
    <row r="987" spans="1:8" x14ac:dyDescent="0.3">
      <c r="A987" s="2">
        <v>46146</v>
      </c>
      <c r="B987">
        <f t="shared" si="105"/>
        <v>5</v>
      </c>
      <c r="C987">
        <f t="shared" si="106"/>
        <v>2026</v>
      </c>
      <c r="D987">
        <f t="shared" si="107"/>
        <v>1</v>
      </c>
      <c r="E987" t="str">
        <f t="shared" si="108"/>
        <v>Monday</v>
      </c>
      <c r="F987" s="2">
        <f t="shared" si="109"/>
        <v>46173</v>
      </c>
      <c r="G987">
        <f t="shared" si="110"/>
        <v>105</v>
      </c>
      <c r="H987" t="str">
        <f t="shared" si="111"/>
        <v>Weekday</v>
      </c>
    </row>
    <row r="988" spans="1:8" x14ac:dyDescent="0.3">
      <c r="A988" s="2">
        <v>46147</v>
      </c>
      <c r="B988">
        <f t="shared" si="105"/>
        <v>5</v>
      </c>
      <c r="C988">
        <f t="shared" si="106"/>
        <v>2026</v>
      </c>
      <c r="D988">
        <f t="shared" si="107"/>
        <v>2</v>
      </c>
      <c r="E988" t="str">
        <f t="shared" si="108"/>
        <v>Tuesday</v>
      </c>
      <c r="F988" s="2">
        <f t="shared" si="109"/>
        <v>46173</v>
      </c>
      <c r="G988">
        <f t="shared" si="110"/>
        <v>106</v>
      </c>
      <c r="H988" t="str">
        <f t="shared" si="111"/>
        <v>Weekday</v>
      </c>
    </row>
    <row r="989" spans="1:8" x14ac:dyDescent="0.3">
      <c r="A989" s="2">
        <v>46148</v>
      </c>
      <c r="B989">
        <f t="shared" si="105"/>
        <v>5</v>
      </c>
      <c r="C989">
        <f t="shared" si="106"/>
        <v>2026</v>
      </c>
      <c r="D989">
        <f t="shared" si="107"/>
        <v>3</v>
      </c>
      <c r="E989" t="str">
        <f t="shared" si="108"/>
        <v>Wednesday</v>
      </c>
      <c r="F989" s="2">
        <f t="shared" si="109"/>
        <v>46173</v>
      </c>
      <c r="G989">
        <f t="shared" si="110"/>
        <v>107</v>
      </c>
      <c r="H989" t="str">
        <f t="shared" si="111"/>
        <v>Weekday</v>
      </c>
    </row>
    <row r="990" spans="1:8" x14ac:dyDescent="0.3">
      <c r="A990" s="2">
        <v>46149</v>
      </c>
      <c r="B990">
        <f t="shared" si="105"/>
        <v>5</v>
      </c>
      <c r="C990">
        <f t="shared" si="106"/>
        <v>2026</v>
      </c>
      <c r="D990">
        <f t="shared" si="107"/>
        <v>4</v>
      </c>
      <c r="E990" t="str">
        <f t="shared" si="108"/>
        <v>Thursday</v>
      </c>
      <c r="F990" s="2">
        <f t="shared" si="109"/>
        <v>46173</v>
      </c>
      <c r="G990">
        <f t="shared" si="110"/>
        <v>108</v>
      </c>
      <c r="H990" t="str">
        <f t="shared" si="111"/>
        <v>Weekday</v>
      </c>
    </row>
    <row r="991" spans="1:8" x14ac:dyDescent="0.3">
      <c r="A991" s="2">
        <v>46150</v>
      </c>
      <c r="B991">
        <f t="shared" si="105"/>
        <v>5</v>
      </c>
      <c r="C991">
        <f t="shared" si="106"/>
        <v>2026</v>
      </c>
      <c r="D991">
        <f t="shared" si="107"/>
        <v>5</v>
      </c>
      <c r="E991" t="str">
        <f t="shared" si="108"/>
        <v>Friday</v>
      </c>
      <c r="F991" s="2">
        <f t="shared" si="109"/>
        <v>46173</v>
      </c>
      <c r="G991">
        <f t="shared" si="110"/>
        <v>109</v>
      </c>
      <c r="H991" t="str">
        <f t="shared" si="111"/>
        <v>Weekday</v>
      </c>
    </row>
    <row r="992" spans="1:8" x14ac:dyDescent="0.3">
      <c r="A992" s="2">
        <v>46041</v>
      </c>
      <c r="B992">
        <f t="shared" si="105"/>
        <v>1</v>
      </c>
      <c r="C992">
        <f t="shared" si="106"/>
        <v>2026</v>
      </c>
      <c r="D992">
        <f t="shared" si="107"/>
        <v>1</v>
      </c>
      <c r="E992" t="str">
        <f t="shared" si="108"/>
        <v>Monday</v>
      </c>
      <c r="F992" s="2">
        <f t="shared" si="109"/>
        <v>46053</v>
      </c>
      <c r="G992">
        <f t="shared" si="110"/>
        <v>0</v>
      </c>
      <c r="H992" t="str">
        <f t="shared" si="111"/>
        <v>Weekday</v>
      </c>
    </row>
    <row r="993" spans="1:8" x14ac:dyDescent="0.3">
      <c r="A993" s="2">
        <v>46042</v>
      </c>
      <c r="B993">
        <f t="shared" si="105"/>
        <v>1</v>
      </c>
      <c r="C993">
        <f t="shared" si="106"/>
        <v>2026</v>
      </c>
      <c r="D993">
        <f t="shared" si="107"/>
        <v>2</v>
      </c>
      <c r="E993" t="str">
        <f t="shared" si="108"/>
        <v>Tuesday</v>
      </c>
      <c r="F993" s="2">
        <f t="shared" si="109"/>
        <v>46053</v>
      </c>
      <c r="G993">
        <f t="shared" si="110"/>
        <v>1</v>
      </c>
      <c r="H993" t="str">
        <f t="shared" si="111"/>
        <v>Weekday</v>
      </c>
    </row>
    <row r="994" spans="1:8" x14ac:dyDescent="0.3">
      <c r="A994" s="2">
        <v>46043</v>
      </c>
      <c r="B994">
        <f t="shared" si="105"/>
        <v>1</v>
      </c>
      <c r="C994">
        <f t="shared" si="106"/>
        <v>2026</v>
      </c>
      <c r="D994">
        <f t="shared" si="107"/>
        <v>3</v>
      </c>
      <c r="E994" t="str">
        <f t="shared" si="108"/>
        <v>Wednesday</v>
      </c>
      <c r="F994" s="2">
        <f t="shared" si="109"/>
        <v>46053</v>
      </c>
      <c r="G994">
        <f t="shared" si="110"/>
        <v>2</v>
      </c>
      <c r="H994" t="str">
        <f t="shared" si="111"/>
        <v>Weekday</v>
      </c>
    </row>
    <row r="995" spans="1:8" x14ac:dyDescent="0.3">
      <c r="A995" s="2">
        <v>46044</v>
      </c>
      <c r="B995">
        <f t="shared" si="105"/>
        <v>1</v>
      </c>
      <c r="C995">
        <f t="shared" si="106"/>
        <v>2026</v>
      </c>
      <c r="D995">
        <f t="shared" si="107"/>
        <v>4</v>
      </c>
      <c r="E995" t="str">
        <f t="shared" si="108"/>
        <v>Thursday</v>
      </c>
      <c r="F995" s="2">
        <f t="shared" si="109"/>
        <v>46053</v>
      </c>
      <c r="G995">
        <f t="shared" si="110"/>
        <v>3</v>
      </c>
      <c r="H995" t="str">
        <f t="shared" si="111"/>
        <v>Weekday</v>
      </c>
    </row>
    <row r="996" spans="1:8" x14ac:dyDescent="0.3">
      <c r="A996" s="2">
        <v>46045</v>
      </c>
      <c r="B996">
        <f t="shared" si="105"/>
        <v>1</v>
      </c>
      <c r="C996">
        <f t="shared" si="106"/>
        <v>2026</v>
      </c>
      <c r="D996">
        <f t="shared" si="107"/>
        <v>5</v>
      </c>
      <c r="E996" t="str">
        <f t="shared" si="108"/>
        <v>Friday</v>
      </c>
      <c r="F996" s="2">
        <f t="shared" si="109"/>
        <v>46053</v>
      </c>
      <c r="G996">
        <f t="shared" si="110"/>
        <v>4</v>
      </c>
      <c r="H996" t="str">
        <f t="shared" si="111"/>
        <v>Weekday</v>
      </c>
    </row>
    <row r="997" spans="1:8" x14ac:dyDescent="0.3">
      <c r="A997" s="2">
        <v>46046</v>
      </c>
      <c r="B997">
        <f t="shared" si="105"/>
        <v>1</v>
      </c>
      <c r="C997">
        <f t="shared" si="106"/>
        <v>2026</v>
      </c>
      <c r="D997">
        <f t="shared" si="107"/>
        <v>6</v>
      </c>
      <c r="E997" t="str">
        <f t="shared" si="108"/>
        <v>Saturday</v>
      </c>
      <c r="F997" s="2">
        <f t="shared" si="109"/>
        <v>46053</v>
      </c>
      <c r="G997">
        <f t="shared" si="110"/>
        <v>5</v>
      </c>
      <c r="H997" t="str">
        <f t="shared" si="111"/>
        <v>Weekend</v>
      </c>
    </row>
    <row r="998" spans="1:8" x14ac:dyDescent="0.3">
      <c r="A998" s="2">
        <v>46047</v>
      </c>
      <c r="B998">
        <f t="shared" si="105"/>
        <v>1</v>
      </c>
      <c r="C998">
        <f t="shared" si="106"/>
        <v>2026</v>
      </c>
      <c r="D998">
        <f t="shared" si="107"/>
        <v>7</v>
      </c>
      <c r="E998" t="str">
        <f t="shared" si="108"/>
        <v>Sunday</v>
      </c>
      <c r="F998" s="2">
        <f t="shared" si="109"/>
        <v>46053</v>
      </c>
      <c r="G998">
        <f t="shared" si="110"/>
        <v>6</v>
      </c>
      <c r="H998" t="str">
        <f t="shared" si="111"/>
        <v>Weekend</v>
      </c>
    </row>
    <row r="999" spans="1:8" x14ac:dyDescent="0.3">
      <c r="A999" s="2">
        <v>46048</v>
      </c>
      <c r="B999">
        <f t="shared" si="105"/>
        <v>1</v>
      </c>
      <c r="C999">
        <f t="shared" si="106"/>
        <v>2026</v>
      </c>
      <c r="D999">
        <f t="shared" si="107"/>
        <v>1</v>
      </c>
      <c r="E999" t="str">
        <f t="shared" si="108"/>
        <v>Monday</v>
      </c>
      <c r="F999" s="2">
        <f t="shared" si="109"/>
        <v>46053</v>
      </c>
      <c r="G999">
        <f t="shared" si="110"/>
        <v>7</v>
      </c>
      <c r="H999" t="str">
        <f t="shared" si="111"/>
        <v>Weekday</v>
      </c>
    </row>
    <row r="1000" spans="1:8" x14ac:dyDescent="0.3">
      <c r="A1000" s="2">
        <v>46049</v>
      </c>
      <c r="B1000">
        <f t="shared" si="105"/>
        <v>1</v>
      </c>
      <c r="C1000">
        <f t="shared" si="106"/>
        <v>2026</v>
      </c>
      <c r="D1000">
        <f t="shared" si="107"/>
        <v>2</v>
      </c>
      <c r="E1000" t="str">
        <f t="shared" si="108"/>
        <v>Tuesday</v>
      </c>
      <c r="F1000" s="2">
        <f t="shared" si="109"/>
        <v>46053</v>
      </c>
      <c r="G1000">
        <f t="shared" si="110"/>
        <v>8</v>
      </c>
      <c r="H1000" t="str">
        <f t="shared" si="111"/>
        <v>Weekday</v>
      </c>
    </row>
    <row r="1001" spans="1:8" x14ac:dyDescent="0.3">
      <c r="A1001" s="2">
        <v>46050</v>
      </c>
      <c r="B1001">
        <f t="shared" si="105"/>
        <v>1</v>
      </c>
      <c r="C1001">
        <f t="shared" si="106"/>
        <v>2026</v>
      </c>
      <c r="D1001">
        <f t="shared" si="107"/>
        <v>3</v>
      </c>
      <c r="E1001" t="str">
        <f t="shared" si="108"/>
        <v>Wednesday</v>
      </c>
      <c r="F1001" s="2">
        <f t="shared" si="109"/>
        <v>46053</v>
      </c>
      <c r="G1001">
        <f t="shared" si="110"/>
        <v>9</v>
      </c>
      <c r="H1001" t="str">
        <f t="shared" si="111"/>
        <v>Weekday</v>
      </c>
    </row>
    <row r="1002" spans="1:8" x14ac:dyDescent="0.3">
      <c r="A1002" s="2">
        <v>46051</v>
      </c>
      <c r="B1002">
        <f t="shared" si="105"/>
        <v>1</v>
      </c>
      <c r="C1002">
        <f t="shared" si="106"/>
        <v>2026</v>
      </c>
      <c r="D1002">
        <f t="shared" si="107"/>
        <v>4</v>
      </c>
      <c r="E1002" t="str">
        <f t="shared" si="108"/>
        <v>Thursday</v>
      </c>
      <c r="F1002" s="2">
        <f t="shared" si="109"/>
        <v>46053</v>
      </c>
      <c r="G1002">
        <f t="shared" si="110"/>
        <v>10</v>
      </c>
      <c r="H1002" t="str">
        <f t="shared" si="111"/>
        <v>Weekday</v>
      </c>
    </row>
    <row r="1003" spans="1:8" x14ac:dyDescent="0.3">
      <c r="A1003" s="2">
        <v>46052</v>
      </c>
      <c r="B1003">
        <f t="shared" si="105"/>
        <v>1</v>
      </c>
      <c r="C1003">
        <f t="shared" si="106"/>
        <v>2026</v>
      </c>
      <c r="D1003">
        <f t="shared" si="107"/>
        <v>5</v>
      </c>
      <c r="E1003" t="str">
        <f t="shared" si="108"/>
        <v>Friday</v>
      </c>
      <c r="F1003" s="2">
        <f t="shared" si="109"/>
        <v>46053</v>
      </c>
      <c r="G1003">
        <f t="shared" si="110"/>
        <v>11</v>
      </c>
      <c r="H1003" t="str">
        <f t="shared" si="111"/>
        <v>Weekday</v>
      </c>
    </row>
    <row r="1004" spans="1:8" x14ac:dyDescent="0.3">
      <c r="A1004" s="2">
        <v>46053</v>
      </c>
      <c r="B1004">
        <f t="shared" si="105"/>
        <v>1</v>
      </c>
      <c r="C1004">
        <f t="shared" si="106"/>
        <v>2026</v>
      </c>
      <c r="D1004">
        <f t="shared" si="107"/>
        <v>6</v>
      </c>
      <c r="E1004" t="str">
        <f t="shared" si="108"/>
        <v>Saturday</v>
      </c>
      <c r="F1004" s="2">
        <f t="shared" si="109"/>
        <v>46053</v>
      </c>
      <c r="G1004">
        <f t="shared" si="110"/>
        <v>12</v>
      </c>
      <c r="H1004" t="str">
        <f t="shared" si="111"/>
        <v>Weekend</v>
      </c>
    </row>
    <row r="1005" spans="1:8" x14ac:dyDescent="0.3">
      <c r="A1005" s="2">
        <v>46054</v>
      </c>
      <c r="B1005">
        <f t="shared" si="105"/>
        <v>2</v>
      </c>
      <c r="C1005">
        <f t="shared" si="106"/>
        <v>2026</v>
      </c>
      <c r="D1005">
        <f t="shared" si="107"/>
        <v>7</v>
      </c>
      <c r="E1005" t="str">
        <f t="shared" si="108"/>
        <v>Sunday</v>
      </c>
      <c r="F1005" s="2">
        <f t="shared" si="109"/>
        <v>46081</v>
      </c>
      <c r="G1005">
        <f t="shared" si="110"/>
        <v>13</v>
      </c>
      <c r="H1005" t="str">
        <f t="shared" si="111"/>
        <v>Weekend</v>
      </c>
    </row>
    <row r="1006" spans="1:8" x14ac:dyDescent="0.3">
      <c r="A1006" s="2">
        <v>46055</v>
      </c>
      <c r="B1006">
        <f t="shared" si="105"/>
        <v>2</v>
      </c>
      <c r="C1006">
        <f t="shared" si="106"/>
        <v>2026</v>
      </c>
      <c r="D1006">
        <f t="shared" si="107"/>
        <v>1</v>
      </c>
      <c r="E1006" t="str">
        <f t="shared" si="108"/>
        <v>Monday</v>
      </c>
      <c r="F1006" s="2">
        <f t="shared" si="109"/>
        <v>46081</v>
      </c>
      <c r="G1006">
        <f t="shared" si="110"/>
        <v>14</v>
      </c>
      <c r="H1006" t="str">
        <f t="shared" si="111"/>
        <v>Weekday</v>
      </c>
    </row>
    <row r="1007" spans="1:8" x14ac:dyDescent="0.3">
      <c r="A1007" s="2">
        <v>46056</v>
      </c>
      <c r="B1007">
        <f t="shared" si="105"/>
        <v>2</v>
      </c>
      <c r="C1007">
        <f t="shared" si="106"/>
        <v>2026</v>
      </c>
      <c r="D1007">
        <f t="shared" si="107"/>
        <v>2</v>
      </c>
      <c r="E1007" t="str">
        <f t="shared" si="108"/>
        <v>Tuesday</v>
      </c>
      <c r="F1007" s="2">
        <f t="shared" si="109"/>
        <v>46081</v>
      </c>
      <c r="G1007">
        <f t="shared" si="110"/>
        <v>15</v>
      </c>
      <c r="H1007" t="str">
        <f t="shared" si="111"/>
        <v>Weekday</v>
      </c>
    </row>
    <row r="1008" spans="1:8" x14ac:dyDescent="0.3">
      <c r="A1008" s="2">
        <v>46057</v>
      </c>
      <c r="B1008">
        <f t="shared" si="105"/>
        <v>2</v>
      </c>
      <c r="C1008">
        <f t="shared" si="106"/>
        <v>2026</v>
      </c>
      <c r="D1008">
        <f t="shared" si="107"/>
        <v>3</v>
      </c>
      <c r="E1008" t="str">
        <f t="shared" si="108"/>
        <v>Wednesday</v>
      </c>
      <c r="F1008" s="2">
        <f t="shared" si="109"/>
        <v>46081</v>
      </c>
      <c r="G1008">
        <f t="shared" si="110"/>
        <v>16</v>
      </c>
      <c r="H1008" t="str">
        <f t="shared" si="111"/>
        <v>Weekday</v>
      </c>
    </row>
    <row r="1009" spans="1:8" x14ac:dyDescent="0.3">
      <c r="A1009" s="2">
        <v>46058</v>
      </c>
      <c r="B1009">
        <f t="shared" si="105"/>
        <v>2</v>
      </c>
      <c r="C1009">
        <f t="shared" si="106"/>
        <v>2026</v>
      </c>
      <c r="D1009">
        <f t="shared" si="107"/>
        <v>4</v>
      </c>
      <c r="E1009" t="str">
        <f t="shared" si="108"/>
        <v>Thursday</v>
      </c>
      <c r="F1009" s="2">
        <f t="shared" si="109"/>
        <v>46081</v>
      </c>
      <c r="G1009">
        <f t="shared" si="110"/>
        <v>17</v>
      </c>
      <c r="H1009" t="str">
        <f t="shared" si="111"/>
        <v>Weekday</v>
      </c>
    </row>
    <row r="1010" spans="1:8" x14ac:dyDescent="0.3">
      <c r="A1010" s="2">
        <v>46059</v>
      </c>
      <c r="B1010">
        <f t="shared" si="105"/>
        <v>2</v>
      </c>
      <c r="C1010">
        <f t="shared" si="106"/>
        <v>2026</v>
      </c>
      <c r="D1010">
        <f t="shared" si="107"/>
        <v>5</v>
      </c>
      <c r="E1010" t="str">
        <f t="shared" si="108"/>
        <v>Friday</v>
      </c>
      <c r="F1010" s="2">
        <f t="shared" si="109"/>
        <v>46081</v>
      </c>
      <c r="G1010">
        <f t="shared" si="110"/>
        <v>18</v>
      </c>
      <c r="H1010" t="str">
        <f t="shared" si="111"/>
        <v>Weekday</v>
      </c>
    </row>
    <row r="1011" spans="1:8" x14ac:dyDescent="0.3">
      <c r="A1011" s="2">
        <v>46060</v>
      </c>
      <c r="B1011">
        <f t="shared" si="105"/>
        <v>2</v>
      </c>
      <c r="C1011">
        <f t="shared" si="106"/>
        <v>2026</v>
      </c>
      <c r="D1011">
        <f t="shared" si="107"/>
        <v>6</v>
      </c>
      <c r="E1011" t="str">
        <f t="shared" si="108"/>
        <v>Saturday</v>
      </c>
      <c r="F1011" s="2">
        <f t="shared" si="109"/>
        <v>46081</v>
      </c>
      <c r="G1011">
        <f t="shared" si="110"/>
        <v>19</v>
      </c>
      <c r="H1011" t="str">
        <f t="shared" si="111"/>
        <v>Weekend</v>
      </c>
    </row>
    <row r="1012" spans="1:8" x14ac:dyDescent="0.3">
      <c r="A1012" s="2">
        <v>46061</v>
      </c>
      <c r="B1012">
        <f t="shared" si="105"/>
        <v>2</v>
      </c>
      <c r="C1012">
        <f t="shared" si="106"/>
        <v>2026</v>
      </c>
      <c r="D1012">
        <f t="shared" si="107"/>
        <v>7</v>
      </c>
      <c r="E1012" t="str">
        <f t="shared" si="108"/>
        <v>Sunday</v>
      </c>
      <c r="F1012" s="2">
        <f t="shared" si="109"/>
        <v>46081</v>
      </c>
      <c r="G1012">
        <f t="shared" si="110"/>
        <v>20</v>
      </c>
      <c r="H1012" t="str">
        <f t="shared" si="111"/>
        <v>Weekend</v>
      </c>
    </row>
    <row r="1013" spans="1:8" x14ac:dyDescent="0.3">
      <c r="A1013" s="2">
        <v>46062</v>
      </c>
      <c r="B1013">
        <f t="shared" si="105"/>
        <v>2</v>
      </c>
      <c r="C1013">
        <f t="shared" si="106"/>
        <v>2026</v>
      </c>
      <c r="D1013">
        <f t="shared" si="107"/>
        <v>1</v>
      </c>
      <c r="E1013" t="str">
        <f t="shared" si="108"/>
        <v>Monday</v>
      </c>
      <c r="F1013" s="2">
        <f t="shared" si="109"/>
        <v>46081</v>
      </c>
      <c r="G1013">
        <f t="shared" si="110"/>
        <v>21</v>
      </c>
      <c r="H1013" t="str">
        <f t="shared" si="111"/>
        <v>Weekday</v>
      </c>
    </row>
    <row r="1014" spans="1:8" x14ac:dyDescent="0.3">
      <c r="A1014" s="2">
        <v>46063</v>
      </c>
      <c r="B1014">
        <f t="shared" si="105"/>
        <v>2</v>
      </c>
      <c r="C1014">
        <f t="shared" si="106"/>
        <v>2026</v>
      </c>
      <c r="D1014">
        <f t="shared" si="107"/>
        <v>2</v>
      </c>
      <c r="E1014" t="str">
        <f t="shared" si="108"/>
        <v>Tuesday</v>
      </c>
      <c r="F1014" s="2">
        <f t="shared" si="109"/>
        <v>46081</v>
      </c>
      <c r="G1014">
        <f t="shared" si="110"/>
        <v>22</v>
      </c>
      <c r="H1014" t="str">
        <f t="shared" si="111"/>
        <v>Weekday</v>
      </c>
    </row>
    <row r="1015" spans="1:8" x14ac:dyDescent="0.3">
      <c r="A1015" s="2">
        <v>46064</v>
      </c>
      <c r="B1015">
        <f t="shared" si="105"/>
        <v>2</v>
      </c>
      <c r="C1015">
        <f t="shared" si="106"/>
        <v>2026</v>
      </c>
      <c r="D1015">
        <f t="shared" si="107"/>
        <v>3</v>
      </c>
      <c r="E1015" t="str">
        <f t="shared" si="108"/>
        <v>Wednesday</v>
      </c>
      <c r="F1015" s="2">
        <f t="shared" si="109"/>
        <v>46081</v>
      </c>
      <c r="G1015">
        <f t="shared" si="110"/>
        <v>23</v>
      </c>
      <c r="H1015" t="str">
        <f t="shared" si="111"/>
        <v>Weekday</v>
      </c>
    </row>
    <row r="1016" spans="1:8" x14ac:dyDescent="0.3">
      <c r="A1016" s="2">
        <v>46065</v>
      </c>
      <c r="B1016">
        <f t="shared" si="105"/>
        <v>2</v>
      </c>
      <c r="C1016">
        <f t="shared" si="106"/>
        <v>2026</v>
      </c>
      <c r="D1016">
        <f t="shared" si="107"/>
        <v>4</v>
      </c>
      <c r="E1016" t="str">
        <f t="shared" si="108"/>
        <v>Thursday</v>
      </c>
      <c r="F1016" s="2">
        <f t="shared" si="109"/>
        <v>46081</v>
      </c>
      <c r="G1016">
        <f t="shared" si="110"/>
        <v>24</v>
      </c>
      <c r="H1016" t="str">
        <f t="shared" si="111"/>
        <v>Weekday</v>
      </c>
    </row>
    <row r="1017" spans="1:8" x14ac:dyDescent="0.3">
      <c r="A1017" s="2">
        <v>46066</v>
      </c>
      <c r="B1017">
        <f t="shared" si="105"/>
        <v>2</v>
      </c>
      <c r="C1017">
        <f t="shared" si="106"/>
        <v>2026</v>
      </c>
      <c r="D1017">
        <f t="shared" si="107"/>
        <v>5</v>
      </c>
      <c r="E1017" t="str">
        <f t="shared" si="108"/>
        <v>Friday</v>
      </c>
      <c r="F1017" s="2">
        <f t="shared" si="109"/>
        <v>46081</v>
      </c>
      <c r="G1017">
        <f t="shared" si="110"/>
        <v>25</v>
      </c>
      <c r="H1017" t="str">
        <f t="shared" si="111"/>
        <v>Weekday</v>
      </c>
    </row>
    <row r="1018" spans="1:8" x14ac:dyDescent="0.3">
      <c r="A1018" s="2">
        <v>46067</v>
      </c>
      <c r="B1018">
        <f t="shared" si="105"/>
        <v>2</v>
      </c>
      <c r="C1018">
        <f t="shared" si="106"/>
        <v>2026</v>
      </c>
      <c r="D1018">
        <f t="shared" si="107"/>
        <v>6</v>
      </c>
      <c r="E1018" t="str">
        <f t="shared" si="108"/>
        <v>Saturday</v>
      </c>
      <c r="F1018" s="2">
        <f t="shared" si="109"/>
        <v>46081</v>
      </c>
      <c r="G1018">
        <f t="shared" si="110"/>
        <v>26</v>
      </c>
      <c r="H1018" t="str">
        <f t="shared" si="111"/>
        <v>Weekend</v>
      </c>
    </row>
    <row r="1019" spans="1:8" x14ac:dyDescent="0.3">
      <c r="A1019" s="2">
        <v>46068</v>
      </c>
      <c r="B1019">
        <f t="shared" si="105"/>
        <v>2</v>
      </c>
      <c r="C1019">
        <f t="shared" si="106"/>
        <v>2026</v>
      </c>
      <c r="D1019">
        <f t="shared" si="107"/>
        <v>7</v>
      </c>
      <c r="E1019" t="str">
        <f t="shared" si="108"/>
        <v>Sunday</v>
      </c>
      <c r="F1019" s="2">
        <f t="shared" si="109"/>
        <v>46081</v>
      </c>
      <c r="G1019">
        <f t="shared" si="110"/>
        <v>27</v>
      </c>
      <c r="H1019" t="str">
        <f t="shared" si="111"/>
        <v>Weekend</v>
      </c>
    </row>
    <row r="1020" spans="1:8" x14ac:dyDescent="0.3">
      <c r="A1020" s="2">
        <v>46069</v>
      </c>
      <c r="B1020">
        <f t="shared" si="105"/>
        <v>2</v>
      </c>
      <c r="C1020">
        <f t="shared" si="106"/>
        <v>2026</v>
      </c>
      <c r="D1020">
        <f t="shared" si="107"/>
        <v>1</v>
      </c>
      <c r="E1020" t="str">
        <f t="shared" si="108"/>
        <v>Monday</v>
      </c>
      <c r="F1020" s="2">
        <f t="shared" si="109"/>
        <v>46081</v>
      </c>
      <c r="G1020">
        <f t="shared" si="110"/>
        <v>28</v>
      </c>
      <c r="H1020" t="str">
        <f t="shared" si="111"/>
        <v>Weekday</v>
      </c>
    </row>
    <row r="1021" spans="1:8" x14ac:dyDescent="0.3">
      <c r="A1021" s="2">
        <v>46070</v>
      </c>
      <c r="B1021">
        <f t="shared" si="105"/>
        <v>2</v>
      </c>
      <c r="C1021">
        <f t="shared" si="106"/>
        <v>2026</v>
      </c>
      <c r="D1021">
        <f t="shared" si="107"/>
        <v>2</v>
      </c>
      <c r="E1021" t="str">
        <f t="shared" si="108"/>
        <v>Tuesday</v>
      </c>
      <c r="F1021" s="2">
        <f t="shared" si="109"/>
        <v>46081</v>
      </c>
      <c r="G1021">
        <f t="shared" si="110"/>
        <v>29</v>
      </c>
      <c r="H1021" t="str">
        <f t="shared" si="111"/>
        <v>Weekday</v>
      </c>
    </row>
    <row r="1022" spans="1:8" x14ac:dyDescent="0.3">
      <c r="A1022" s="2">
        <v>46071</v>
      </c>
      <c r="B1022">
        <f t="shared" si="105"/>
        <v>2</v>
      </c>
      <c r="C1022">
        <f t="shared" si="106"/>
        <v>2026</v>
      </c>
      <c r="D1022">
        <f t="shared" si="107"/>
        <v>3</v>
      </c>
      <c r="E1022" t="str">
        <f t="shared" si="108"/>
        <v>Wednesday</v>
      </c>
      <c r="F1022" s="2">
        <f t="shared" si="109"/>
        <v>46081</v>
      </c>
      <c r="G1022">
        <f t="shared" si="110"/>
        <v>30</v>
      </c>
      <c r="H1022" t="str">
        <f t="shared" si="111"/>
        <v>Weekday</v>
      </c>
    </row>
    <row r="1023" spans="1:8" x14ac:dyDescent="0.3">
      <c r="A1023" s="2">
        <v>46072</v>
      </c>
      <c r="B1023">
        <f t="shared" si="105"/>
        <v>2</v>
      </c>
      <c r="C1023">
        <f t="shared" si="106"/>
        <v>2026</v>
      </c>
      <c r="D1023">
        <f t="shared" si="107"/>
        <v>4</v>
      </c>
      <c r="E1023" t="str">
        <f t="shared" si="108"/>
        <v>Thursday</v>
      </c>
      <c r="F1023" s="2">
        <f t="shared" si="109"/>
        <v>46081</v>
      </c>
      <c r="G1023">
        <f t="shared" si="110"/>
        <v>31</v>
      </c>
      <c r="H1023" t="str">
        <f t="shared" si="111"/>
        <v>Weekday</v>
      </c>
    </row>
    <row r="1024" spans="1:8" x14ac:dyDescent="0.3">
      <c r="A1024" s="2">
        <v>46073</v>
      </c>
      <c r="B1024">
        <f t="shared" si="105"/>
        <v>2</v>
      </c>
      <c r="C1024">
        <f t="shared" si="106"/>
        <v>2026</v>
      </c>
      <c r="D1024">
        <f t="shared" si="107"/>
        <v>5</v>
      </c>
      <c r="E1024" t="str">
        <f t="shared" si="108"/>
        <v>Friday</v>
      </c>
      <c r="F1024" s="2">
        <f t="shared" si="109"/>
        <v>46081</v>
      </c>
      <c r="G1024">
        <f t="shared" si="110"/>
        <v>32</v>
      </c>
      <c r="H1024" t="str">
        <f t="shared" si="111"/>
        <v>Weekday</v>
      </c>
    </row>
    <row r="1025" spans="1:8" x14ac:dyDescent="0.3">
      <c r="A1025" s="2">
        <v>46074</v>
      </c>
      <c r="B1025">
        <f t="shared" si="105"/>
        <v>2</v>
      </c>
      <c r="C1025">
        <f t="shared" si="106"/>
        <v>2026</v>
      </c>
      <c r="D1025">
        <f t="shared" si="107"/>
        <v>6</v>
      </c>
      <c r="E1025" t="str">
        <f t="shared" si="108"/>
        <v>Saturday</v>
      </c>
      <c r="F1025" s="2">
        <f t="shared" si="109"/>
        <v>46081</v>
      </c>
      <c r="G1025">
        <f t="shared" si="110"/>
        <v>33</v>
      </c>
      <c r="H1025" t="str">
        <f t="shared" si="111"/>
        <v>Weekend</v>
      </c>
    </row>
    <row r="1026" spans="1:8" x14ac:dyDescent="0.3">
      <c r="A1026" s="2">
        <v>46075</v>
      </c>
      <c r="B1026">
        <f t="shared" si="105"/>
        <v>2</v>
      </c>
      <c r="C1026">
        <f t="shared" si="106"/>
        <v>2026</v>
      </c>
      <c r="D1026">
        <f t="shared" si="107"/>
        <v>7</v>
      </c>
      <c r="E1026" t="str">
        <f t="shared" si="108"/>
        <v>Sunday</v>
      </c>
      <c r="F1026" s="2">
        <f t="shared" si="109"/>
        <v>46081</v>
      </c>
      <c r="G1026">
        <f t="shared" si="110"/>
        <v>34</v>
      </c>
      <c r="H1026" t="str">
        <f t="shared" si="111"/>
        <v>Weekend</v>
      </c>
    </row>
    <row r="1027" spans="1:8" x14ac:dyDescent="0.3">
      <c r="A1027" s="2">
        <v>46076</v>
      </c>
      <c r="B1027">
        <f t="shared" ref="B1027:B1090" si="112">MONTH(A1027)</f>
        <v>2</v>
      </c>
      <c r="C1027">
        <f t="shared" ref="C1027:C1090" si="113">YEAR(A1027)</f>
        <v>2026</v>
      </c>
      <c r="D1027">
        <f t="shared" ref="D1027:D1090" si="114">WEEKDAY(A1027, 2)</f>
        <v>1</v>
      </c>
      <c r="E1027" t="str">
        <f t="shared" ref="E1027:E1090" si="115">TEXT(A1027, "dddd")</f>
        <v>Monday</v>
      </c>
      <c r="F1027" s="2">
        <f t="shared" ref="F1027:F1090" si="116">EOMONTH(A1027, 0)</f>
        <v>46081</v>
      </c>
      <c r="G1027">
        <f t="shared" ref="G1027:G1090" si="117">DATEDIF($A$2, A1027, "D")</f>
        <v>35</v>
      </c>
      <c r="H1027" t="str">
        <f t="shared" ref="H1027:H1090" si="118">IF(WEEKDAY(A1027,2)&gt;=6,"Weekend","Weekday")</f>
        <v>Weekday</v>
      </c>
    </row>
    <row r="1028" spans="1:8" x14ac:dyDescent="0.3">
      <c r="A1028" s="2">
        <v>46077</v>
      </c>
      <c r="B1028">
        <f t="shared" si="112"/>
        <v>2</v>
      </c>
      <c r="C1028">
        <f t="shared" si="113"/>
        <v>2026</v>
      </c>
      <c r="D1028">
        <f t="shared" si="114"/>
        <v>2</v>
      </c>
      <c r="E1028" t="str">
        <f t="shared" si="115"/>
        <v>Tuesday</v>
      </c>
      <c r="F1028" s="2">
        <f t="shared" si="116"/>
        <v>46081</v>
      </c>
      <c r="G1028">
        <f t="shared" si="117"/>
        <v>36</v>
      </c>
      <c r="H1028" t="str">
        <f t="shared" si="118"/>
        <v>Weekday</v>
      </c>
    </row>
    <row r="1029" spans="1:8" x14ac:dyDescent="0.3">
      <c r="A1029" s="2">
        <v>46078</v>
      </c>
      <c r="B1029">
        <f t="shared" si="112"/>
        <v>2</v>
      </c>
      <c r="C1029">
        <f t="shared" si="113"/>
        <v>2026</v>
      </c>
      <c r="D1029">
        <f t="shared" si="114"/>
        <v>3</v>
      </c>
      <c r="E1029" t="str">
        <f t="shared" si="115"/>
        <v>Wednesday</v>
      </c>
      <c r="F1029" s="2">
        <f t="shared" si="116"/>
        <v>46081</v>
      </c>
      <c r="G1029">
        <f t="shared" si="117"/>
        <v>37</v>
      </c>
      <c r="H1029" t="str">
        <f t="shared" si="118"/>
        <v>Weekday</v>
      </c>
    </row>
    <row r="1030" spans="1:8" x14ac:dyDescent="0.3">
      <c r="A1030" s="2">
        <v>46079</v>
      </c>
      <c r="B1030">
        <f t="shared" si="112"/>
        <v>2</v>
      </c>
      <c r="C1030">
        <f t="shared" si="113"/>
        <v>2026</v>
      </c>
      <c r="D1030">
        <f t="shared" si="114"/>
        <v>4</v>
      </c>
      <c r="E1030" t="str">
        <f t="shared" si="115"/>
        <v>Thursday</v>
      </c>
      <c r="F1030" s="2">
        <f t="shared" si="116"/>
        <v>46081</v>
      </c>
      <c r="G1030">
        <f t="shared" si="117"/>
        <v>38</v>
      </c>
      <c r="H1030" t="str">
        <f t="shared" si="118"/>
        <v>Weekday</v>
      </c>
    </row>
    <row r="1031" spans="1:8" x14ac:dyDescent="0.3">
      <c r="A1031" s="2">
        <v>46080</v>
      </c>
      <c r="B1031">
        <f t="shared" si="112"/>
        <v>2</v>
      </c>
      <c r="C1031">
        <f t="shared" si="113"/>
        <v>2026</v>
      </c>
      <c r="D1031">
        <f t="shared" si="114"/>
        <v>5</v>
      </c>
      <c r="E1031" t="str">
        <f t="shared" si="115"/>
        <v>Friday</v>
      </c>
      <c r="F1031" s="2">
        <f t="shared" si="116"/>
        <v>46081</v>
      </c>
      <c r="G1031">
        <f t="shared" si="117"/>
        <v>39</v>
      </c>
      <c r="H1031" t="str">
        <f t="shared" si="118"/>
        <v>Weekday</v>
      </c>
    </row>
    <row r="1032" spans="1:8" x14ac:dyDescent="0.3">
      <c r="A1032" s="2">
        <v>46081</v>
      </c>
      <c r="B1032">
        <f t="shared" si="112"/>
        <v>2</v>
      </c>
      <c r="C1032">
        <f t="shared" si="113"/>
        <v>2026</v>
      </c>
      <c r="D1032">
        <f t="shared" si="114"/>
        <v>6</v>
      </c>
      <c r="E1032" t="str">
        <f t="shared" si="115"/>
        <v>Saturday</v>
      </c>
      <c r="F1032" s="2">
        <f t="shared" si="116"/>
        <v>46081</v>
      </c>
      <c r="G1032">
        <f t="shared" si="117"/>
        <v>40</v>
      </c>
      <c r="H1032" t="str">
        <f t="shared" si="118"/>
        <v>Weekend</v>
      </c>
    </row>
    <row r="1033" spans="1:8" x14ac:dyDescent="0.3">
      <c r="A1033" s="2">
        <v>46082</v>
      </c>
      <c r="B1033">
        <f t="shared" si="112"/>
        <v>3</v>
      </c>
      <c r="C1033">
        <f t="shared" si="113"/>
        <v>2026</v>
      </c>
      <c r="D1033">
        <f t="shared" si="114"/>
        <v>7</v>
      </c>
      <c r="E1033" t="str">
        <f t="shared" si="115"/>
        <v>Sunday</v>
      </c>
      <c r="F1033" s="2">
        <f t="shared" si="116"/>
        <v>46112</v>
      </c>
      <c r="G1033">
        <f t="shared" si="117"/>
        <v>41</v>
      </c>
      <c r="H1033" t="str">
        <f t="shared" si="118"/>
        <v>Weekend</v>
      </c>
    </row>
    <row r="1034" spans="1:8" x14ac:dyDescent="0.3">
      <c r="A1034" s="2">
        <v>46083</v>
      </c>
      <c r="B1034">
        <f t="shared" si="112"/>
        <v>3</v>
      </c>
      <c r="C1034">
        <f t="shared" si="113"/>
        <v>2026</v>
      </c>
      <c r="D1034">
        <f t="shared" si="114"/>
        <v>1</v>
      </c>
      <c r="E1034" t="str">
        <f t="shared" si="115"/>
        <v>Monday</v>
      </c>
      <c r="F1034" s="2">
        <f t="shared" si="116"/>
        <v>46112</v>
      </c>
      <c r="G1034">
        <f t="shared" si="117"/>
        <v>42</v>
      </c>
      <c r="H1034" t="str">
        <f t="shared" si="118"/>
        <v>Weekday</v>
      </c>
    </row>
    <row r="1035" spans="1:8" x14ac:dyDescent="0.3">
      <c r="A1035" s="2">
        <v>46084</v>
      </c>
      <c r="B1035">
        <f t="shared" si="112"/>
        <v>3</v>
      </c>
      <c r="C1035">
        <f t="shared" si="113"/>
        <v>2026</v>
      </c>
      <c r="D1035">
        <f t="shared" si="114"/>
        <v>2</v>
      </c>
      <c r="E1035" t="str">
        <f t="shared" si="115"/>
        <v>Tuesday</v>
      </c>
      <c r="F1035" s="2">
        <f t="shared" si="116"/>
        <v>46112</v>
      </c>
      <c r="G1035">
        <f t="shared" si="117"/>
        <v>43</v>
      </c>
      <c r="H1035" t="str">
        <f t="shared" si="118"/>
        <v>Weekday</v>
      </c>
    </row>
    <row r="1036" spans="1:8" x14ac:dyDescent="0.3">
      <c r="A1036" s="2">
        <v>46085</v>
      </c>
      <c r="B1036">
        <f t="shared" si="112"/>
        <v>3</v>
      </c>
      <c r="C1036">
        <f t="shared" si="113"/>
        <v>2026</v>
      </c>
      <c r="D1036">
        <f t="shared" si="114"/>
        <v>3</v>
      </c>
      <c r="E1036" t="str">
        <f t="shared" si="115"/>
        <v>Wednesday</v>
      </c>
      <c r="F1036" s="2">
        <f t="shared" si="116"/>
        <v>46112</v>
      </c>
      <c r="G1036">
        <f t="shared" si="117"/>
        <v>44</v>
      </c>
      <c r="H1036" t="str">
        <f t="shared" si="118"/>
        <v>Weekday</v>
      </c>
    </row>
    <row r="1037" spans="1:8" x14ac:dyDescent="0.3">
      <c r="A1037" s="2">
        <v>46086</v>
      </c>
      <c r="B1037">
        <f t="shared" si="112"/>
        <v>3</v>
      </c>
      <c r="C1037">
        <f t="shared" si="113"/>
        <v>2026</v>
      </c>
      <c r="D1037">
        <f t="shared" si="114"/>
        <v>4</v>
      </c>
      <c r="E1037" t="str">
        <f t="shared" si="115"/>
        <v>Thursday</v>
      </c>
      <c r="F1037" s="2">
        <f t="shared" si="116"/>
        <v>46112</v>
      </c>
      <c r="G1037">
        <f t="shared" si="117"/>
        <v>45</v>
      </c>
      <c r="H1037" t="str">
        <f t="shared" si="118"/>
        <v>Weekday</v>
      </c>
    </row>
    <row r="1038" spans="1:8" x14ac:dyDescent="0.3">
      <c r="A1038" s="2">
        <v>46087</v>
      </c>
      <c r="B1038">
        <f t="shared" si="112"/>
        <v>3</v>
      </c>
      <c r="C1038">
        <f t="shared" si="113"/>
        <v>2026</v>
      </c>
      <c r="D1038">
        <f t="shared" si="114"/>
        <v>5</v>
      </c>
      <c r="E1038" t="str">
        <f t="shared" si="115"/>
        <v>Friday</v>
      </c>
      <c r="F1038" s="2">
        <f t="shared" si="116"/>
        <v>46112</v>
      </c>
      <c r="G1038">
        <f t="shared" si="117"/>
        <v>46</v>
      </c>
      <c r="H1038" t="str">
        <f t="shared" si="118"/>
        <v>Weekday</v>
      </c>
    </row>
    <row r="1039" spans="1:8" x14ac:dyDescent="0.3">
      <c r="A1039" s="2">
        <v>46088</v>
      </c>
      <c r="B1039">
        <f t="shared" si="112"/>
        <v>3</v>
      </c>
      <c r="C1039">
        <f t="shared" si="113"/>
        <v>2026</v>
      </c>
      <c r="D1039">
        <f t="shared" si="114"/>
        <v>6</v>
      </c>
      <c r="E1039" t="str">
        <f t="shared" si="115"/>
        <v>Saturday</v>
      </c>
      <c r="F1039" s="2">
        <f t="shared" si="116"/>
        <v>46112</v>
      </c>
      <c r="G1039">
        <f t="shared" si="117"/>
        <v>47</v>
      </c>
      <c r="H1039" t="str">
        <f t="shared" si="118"/>
        <v>Weekend</v>
      </c>
    </row>
    <row r="1040" spans="1:8" x14ac:dyDescent="0.3">
      <c r="A1040" s="2">
        <v>46089</v>
      </c>
      <c r="B1040">
        <f t="shared" si="112"/>
        <v>3</v>
      </c>
      <c r="C1040">
        <f t="shared" si="113"/>
        <v>2026</v>
      </c>
      <c r="D1040">
        <f t="shared" si="114"/>
        <v>7</v>
      </c>
      <c r="E1040" t="str">
        <f t="shared" si="115"/>
        <v>Sunday</v>
      </c>
      <c r="F1040" s="2">
        <f t="shared" si="116"/>
        <v>46112</v>
      </c>
      <c r="G1040">
        <f t="shared" si="117"/>
        <v>48</v>
      </c>
      <c r="H1040" t="str">
        <f t="shared" si="118"/>
        <v>Weekend</v>
      </c>
    </row>
    <row r="1041" spans="1:8" x14ac:dyDescent="0.3">
      <c r="A1041" s="2">
        <v>46090</v>
      </c>
      <c r="B1041">
        <f t="shared" si="112"/>
        <v>3</v>
      </c>
      <c r="C1041">
        <f t="shared" si="113"/>
        <v>2026</v>
      </c>
      <c r="D1041">
        <f t="shared" si="114"/>
        <v>1</v>
      </c>
      <c r="E1041" t="str">
        <f t="shared" si="115"/>
        <v>Monday</v>
      </c>
      <c r="F1041" s="2">
        <f t="shared" si="116"/>
        <v>46112</v>
      </c>
      <c r="G1041">
        <f t="shared" si="117"/>
        <v>49</v>
      </c>
      <c r="H1041" t="str">
        <f t="shared" si="118"/>
        <v>Weekday</v>
      </c>
    </row>
    <row r="1042" spans="1:8" x14ac:dyDescent="0.3">
      <c r="A1042" s="2">
        <v>46091</v>
      </c>
      <c r="B1042">
        <f t="shared" si="112"/>
        <v>3</v>
      </c>
      <c r="C1042">
        <f t="shared" si="113"/>
        <v>2026</v>
      </c>
      <c r="D1042">
        <f t="shared" si="114"/>
        <v>2</v>
      </c>
      <c r="E1042" t="str">
        <f t="shared" si="115"/>
        <v>Tuesday</v>
      </c>
      <c r="F1042" s="2">
        <f t="shared" si="116"/>
        <v>46112</v>
      </c>
      <c r="G1042">
        <f t="shared" si="117"/>
        <v>50</v>
      </c>
      <c r="H1042" t="str">
        <f t="shared" si="118"/>
        <v>Weekday</v>
      </c>
    </row>
    <row r="1043" spans="1:8" x14ac:dyDescent="0.3">
      <c r="A1043" s="2">
        <v>46092</v>
      </c>
      <c r="B1043">
        <f t="shared" si="112"/>
        <v>3</v>
      </c>
      <c r="C1043">
        <f t="shared" si="113"/>
        <v>2026</v>
      </c>
      <c r="D1043">
        <f t="shared" si="114"/>
        <v>3</v>
      </c>
      <c r="E1043" t="str">
        <f t="shared" si="115"/>
        <v>Wednesday</v>
      </c>
      <c r="F1043" s="2">
        <f t="shared" si="116"/>
        <v>46112</v>
      </c>
      <c r="G1043">
        <f t="shared" si="117"/>
        <v>51</v>
      </c>
      <c r="H1043" t="str">
        <f t="shared" si="118"/>
        <v>Weekday</v>
      </c>
    </row>
    <row r="1044" spans="1:8" x14ac:dyDescent="0.3">
      <c r="A1044" s="2">
        <v>46093</v>
      </c>
      <c r="B1044">
        <f t="shared" si="112"/>
        <v>3</v>
      </c>
      <c r="C1044">
        <f t="shared" si="113"/>
        <v>2026</v>
      </c>
      <c r="D1044">
        <f t="shared" si="114"/>
        <v>4</v>
      </c>
      <c r="E1044" t="str">
        <f t="shared" si="115"/>
        <v>Thursday</v>
      </c>
      <c r="F1044" s="2">
        <f t="shared" si="116"/>
        <v>46112</v>
      </c>
      <c r="G1044">
        <f t="shared" si="117"/>
        <v>52</v>
      </c>
      <c r="H1044" t="str">
        <f t="shared" si="118"/>
        <v>Weekday</v>
      </c>
    </row>
    <row r="1045" spans="1:8" x14ac:dyDescent="0.3">
      <c r="A1045" s="2">
        <v>46094</v>
      </c>
      <c r="B1045">
        <f t="shared" si="112"/>
        <v>3</v>
      </c>
      <c r="C1045">
        <f t="shared" si="113"/>
        <v>2026</v>
      </c>
      <c r="D1045">
        <f t="shared" si="114"/>
        <v>5</v>
      </c>
      <c r="E1045" t="str">
        <f t="shared" si="115"/>
        <v>Friday</v>
      </c>
      <c r="F1045" s="2">
        <f t="shared" si="116"/>
        <v>46112</v>
      </c>
      <c r="G1045">
        <f t="shared" si="117"/>
        <v>53</v>
      </c>
      <c r="H1045" t="str">
        <f t="shared" si="118"/>
        <v>Weekday</v>
      </c>
    </row>
    <row r="1046" spans="1:8" x14ac:dyDescent="0.3">
      <c r="A1046" s="2">
        <v>46095</v>
      </c>
      <c r="B1046">
        <f t="shared" si="112"/>
        <v>3</v>
      </c>
      <c r="C1046">
        <f t="shared" si="113"/>
        <v>2026</v>
      </c>
      <c r="D1046">
        <f t="shared" si="114"/>
        <v>6</v>
      </c>
      <c r="E1046" t="str">
        <f t="shared" si="115"/>
        <v>Saturday</v>
      </c>
      <c r="F1046" s="2">
        <f t="shared" si="116"/>
        <v>46112</v>
      </c>
      <c r="G1046">
        <f t="shared" si="117"/>
        <v>54</v>
      </c>
      <c r="H1046" t="str">
        <f t="shared" si="118"/>
        <v>Weekend</v>
      </c>
    </row>
    <row r="1047" spans="1:8" x14ac:dyDescent="0.3">
      <c r="A1047" s="2">
        <v>46096</v>
      </c>
      <c r="B1047">
        <f t="shared" si="112"/>
        <v>3</v>
      </c>
      <c r="C1047">
        <f t="shared" si="113"/>
        <v>2026</v>
      </c>
      <c r="D1047">
        <f t="shared" si="114"/>
        <v>7</v>
      </c>
      <c r="E1047" t="str">
        <f t="shared" si="115"/>
        <v>Sunday</v>
      </c>
      <c r="F1047" s="2">
        <f t="shared" si="116"/>
        <v>46112</v>
      </c>
      <c r="G1047">
        <f t="shared" si="117"/>
        <v>55</v>
      </c>
      <c r="H1047" t="str">
        <f t="shared" si="118"/>
        <v>Weekend</v>
      </c>
    </row>
    <row r="1048" spans="1:8" x14ac:dyDescent="0.3">
      <c r="A1048" s="2">
        <v>46097</v>
      </c>
      <c r="B1048">
        <f t="shared" si="112"/>
        <v>3</v>
      </c>
      <c r="C1048">
        <f t="shared" si="113"/>
        <v>2026</v>
      </c>
      <c r="D1048">
        <f t="shared" si="114"/>
        <v>1</v>
      </c>
      <c r="E1048" t="str">
        <f t="shared" si="115"/>
        <v>Monday</v>
      </c>
      <c r="F1048" s="2">
        <f t="shared" si="116"/>
        <v>46112</v>
      </c>
      <c r="G1048">
        <f t="shared" si="117"/>
        <v>56</v>
      </c>
      <c r="H1048" t="str">
        <f t="shared" si="118"/>
        <v>Weekday</v>
      </c>
    </row>
    <row r="1049" spans="1:8" x14ac:dyDescent="0.3">
      <c r="A1049" s="2">
        <v>46098</v>
      </c>
      <c r="B1049">
        <f t="shared" si="112"/>
        <v>3</v>
      </c>
      <c r="C1049">
        <f t="shared" si="113"/>
        <v>2026</v>
      </c>
      <c r="D1049">
        <f t="shared" si="114"/>
        <v>2</v>
      </c>
      <c r="E1049" t="str">
        <f t="shared" si="115"/>
        <v>Tuesday</v>
      </c>
      <c r="F1049" s="2">
        <f t="shared" si="116"/>
        <v>46112</v>
      </c>
      <c r="G1049">
        <f t="shared" si="117"/>
        <v>57</v>
      </c>
      <c r="H1049" t="str">
        <f t="shared" si="118"/>
        <v>Weekday</v>
      </c>
    </row>
    <row r="1050" spans="1:8" x14ac:dyDescent="0.3">
      <c r="A1050" s="2">
        <v>46099</v>
      </c>
      <c r="B1050">
        <f t="shared" si="112"/>
        <v>3</v>
      </c>
      <c r="C1050">
        <f t="shared" si="113"/>
        <v>2026</v>
      </c>
      <c r="D1050">
        <f t="shared" si="114"/>
        <v>3</v>
      </c>
      <c r="E1050" t="str">
        <f t="shared" si="115"/>
        <v>Wednesday</v>
      </c>
      <c r="F1050" s="2">
        <f t="shared" si="116"/>
        <v>46112</v>
      </c>
      <c r="G1050">
        <f t="shared" si="117"/>
        <v>58</v>
      </c>
      <c r="H1050" t="str">
        <f t="shared" si="118"/>
        <v>Weekday</v>
      </c>
    </row>
    <row r="1051" spans="1:8" x14ac:dyDescent="0.3">
      <c r="A1051" s="2">
        <v>46100</v>
      </c>
      <c r="B1051">
        <f t="shared" si="112"/>
        <v>3</v>
      </c>
      <c r="C1051">
        <f t="shared" si="113"/>
        <v>2026</v>
      </c>
      <c r="D1051">
        <f t="shared" si="114"/>
        <v>4</v>
      </c>
      <c r="E1051" t="str">
        <f t="shared" si="115"/>
        <v>Thursday</v>
      </c>
      <c r="F1051" s="2">
        <f t="shared" si="116"/>
        <v>46112</v>
      </c>
      <c r="G1051">
        <f t="shared" si="117"/>
        <v>59</v>
      </c>
      <c r="H1051" t="str">
        <f t="shared" si="118"/>
        <v>Weekday</v>
      </c>
    </row>
    <row r="1052" spans="1:8" x14ac:dyDescent="0.3">
      <c r="A1052" s="2">
        <v>46101</v>
      </c>
      <c r="B1052">
        <f t="shared" si="112"/>
        <v>3</v>
      </c>
      <c r="C1052">
        <f t="shared" si="113"/>
        <v>2026</v>
      </c>
      <c r="D1052">
        <f t="shared" si="114"/>
        <v>5</v>
      </c>
      <c r="E1052" t="str">
        <f t="shared" si="115"/>
        <v>Friday</v>
      </c>
      <c r="F1052" s="2">
        <f t="shared" si="116"/>
        <v>46112</v>
      </c>
      <c r="G1052">
        <f t="shared" si="117"/>
        <v>60</v>
      </c>
      <c r="H1052" t="str">
        <f t="shared" si="118"/>
        <v>Weekday</v>
      </c>
    </row>
    <row r="1053" spans="1:8" x14ac:dyDescent="0.3">
      <c r="A1053" s="2">
        <v>46102</v>
      </c>
      <c r="B1053">
        <f t="shared" si="112"/>
        <v>3</v>
      </c>
      <c r="C1053">
        <f t="shared" si="113"/>
        <v>2026</v>
      </c>
      <c r="D1053">
        <f t="shared" si="114"/>
        <v>6</v>
      </c>
      <c r="E1053" t="str">
        <f t="shared" si="115"/>
        <v>Saturday</v>
      </c>
      <c r="F1053" s="2">
        <f t="shared" si="116"/>
        <v>46112</v>
      </c>
      <c r="G1053">
        <f t="shared" si="117"/>
        <v>61</v>
      </c>
      <c r="H1053" t="str">
        <f t="shared" si="118"/>
        <v>Weekend</v>
      </c>
    </row>
    <row r="1054" spans="1:8" x14ac:dyDescent="0.3">
      <c r="A1054" s="2">
        <v>46103</v>
      </c>
      <c r="B1054">
        <f t="shared" si="112"/>
        <v>3</v>
      </c>
      <c r="C1054">
        <f t="shared" si="113"/>
        <v>2026</v>
      </c>
      <c r="D1054">
        <f t="shared" si="114"/>
        <v>7</v>
      </c>
      <c r="E1054" t="str">
        <f t="shared" si="115"/>
        <v>Sunday</v>
      </c>
      <c r="F1054" s="2">
        <f t="shared" si="116"/>
        <v>46112</v>
      </c>
      <c r="G1054">
        <f t="shared" si="117"/>
        <v>62</v>
      </c>
      <c r="H1054" t="str">
        <f t="shared" si="118"/>
        <v>Weekend</v>
      </c>
    </row>
    <row r="1055" spans="1:8" x14ac:dyDescent="0.3">
      <c r="A1055" s="2">
        <v>46104</v>
      </c>
      <c r="B1055">
        <f t="shared" si="112"/>
        <v>3</v>
      </c>
      <c r="C1055">
        <f t="shared" si="113"/>
        <v>2026</v>
      </c>
      <c r="D1055">
        <f t="shared" si="114"/>
        <v>1</v>
      </c>
      <c r="E1055" t="str">
        <f t="shared" si="115"/>
        <v>Monday</v>
      </c>
      <c r="F1055" s="2">
        <f t="shared" si="116"/>
        <v>46112</v>
      </c>
      <c r="G1055">
        <f t="shared" si="117"/>
        <v>63</v>
      </c>
      <c r="H1055" t="str">
        <f t="shared" si="118"/>
        <v>Weekday</v>
      </c>
    </row>
    <row r="1056" spans="1:8" x14ac:dyDescent="0.3">
      <c r="A1056" s="2">
        <v>46105</v>
      </c>
      <c r="B1056">
        <f t="shared" si="112"/>
        <v>3</v>
      </c>
      <c r="C1056">
        <f t="shared" si="113"/>
        <v>2026</v>
      </c>
      <c r="D1056">
        <f t="shared" si="114"/>
        <v>2</v>
      </c>
      <c r="E1056" t="str">
        <f t="shared" si="115"/>
        <v>Tuesday</v>
      </c>
      <c r="F1056" s="2">
        <f t="shared" si="116"/>
        <v>46112</v>
      </c>
      <c r="G1056">
        <f t="shared" si="117"/>
        <v>64</v>
      </c>
      <c r="H1056" t="str">
        <f t="shared" si="118"/>
        <v>Weekday</v>
      </c>
    </row>
    <row r="1057" spans="1:8" x14ac:dyDescent="0.3">
      <c r="A1057" s="2">
        <v>46106</v>
      </c>
      <c r="B1057">
        <f t="shared" si="112"/>
        <v>3</v>
      </c>
      <c r="C1057">
        <f t="shared" si="113"/>
        <v>2026</v>
      </c>
      <c r="D1057">
        <f t="shared" si="114"/>
        <v>3</v>
      </c>
      <c r="E1057" t="str">
        <f t="shared" si="115"/>
        <v>Wednesday</v>
      </c>
      <c r="F1057" s="2">
        <f t="shared" si="116"/>
        <v>46112</v>
      </c>
      <c r="G1057">
        <f t="shared" si="117"/>
        <v>65</v>
      </c>
      <c r="H1057" t="str">
        <f t="shared" si="118"/>
        <v>Weekday</v>
      </c>
    </row>
    <row r="1058" spans="1:8" x14ac:dyDescent="0.3">
      <c r="A1058" s="2">
        <v>46107</v>
      </c>
      <c r="B1058">
        <f t="shared" si="112"/>
        <v>3</v>
      </c>
      <c r="C1058">
        <f t="shared" si="113"/>
        <v>2026</v>
      </c>
      <c r="D1058">
        <f t="shared" si="114"/>
        <v>4</v>
      </c>
      <c r="E1058" t="str">
        <f t="shared" si="115"/>
        <v>Thursday</v>
      </c>
      <c r="F1058" s="2">
        <f t="shared" si="116"/>
        <v>46112</v>
      </c>
      <c r="G1058">
        <f t="shared" si="117"/>
        <v>66</v>
      </c>
      <c r="H1058" t="str">
        <f t="shared" si="118"/>
        <v>Weekday</v>
      </c>
    </row>
    <row r="1059" spans="1:8" x14ac:dyDescent="0.3">
      <c r="A1059" s="2">
        <v>46108</v>
      </c>
      <c r="B1059">
        <f t="shared" si="112"/>
        <v>3</v>
      </c>
      <c r="C1059">
        <f t="shared" si="113"/>
        <v>2026</v>
      </c>
      <c r="D1059">
        <f t="shared" si="114"/>
        <v>5</v>
      </c>
      <c r="E1059" t="str">
        <f t="shared" si="115"/>
        <v>Friday</v>
      </c>
      <c r="F1059" s="2">
        <f t="shared" si="116"/>
        <v>46112</v>
      </c>
      <c r="G1059">
        <f t="shared" si="117"/>
        <v>67</v>
      </c>
      <c r="H1059" t="str">
        <f t="shared" si="118"/>
        <v>Weekday</v>
      </c>
    </row>
    <row r="1060" spans="1:8" x14ac:dyDescent="0.3">
      <c r="A1060" s="2">
        <v>46109</v>
      </c>
      <c r="B1060">
        <f t="shared" si="112"/>
        <v>3</v>
      </c>
      <c r="C1060">
        <f t="shared" si="113"/>
        <v>2026</v>
      </c>
      <c r="D1060">
        <f t="shared" si="114"/>
        <v>6</v>
      </c>
      <c r="E1060" t="str">
        <f t="shared" si="115"/>
        <v>Saturday</v>
      </c>
      <c r="F1060" s="2">
        <f t="shared" si="116"/>
        <v>46112</v>
      </c>
      <c r="G1060">
        <f t="shared" si="117"/>
        <v>68</v>
      </c>
      <c r="H1060" t="str">
        <f t="shared" si="118"/>
        <v>Weekend</v>
      </c>
    </row>
    <row r="1061" spans="1:8" x14ac:dyDescent="0.3">
      <c r="A1061" s="2">
        <v>46110</v>
      </c>
      <c r="B1061">
        <f t="shared" si="112"/>
        <v>3</v>
      </c>
      <c r="C1061">
        <f t="shared" si="113"/>
        <v>2026</v>
      </c>
      <c r="D1061">
        <f t="shared" si="114"/>
        <v>7</v>
      </c>
      <c r="E1061" t="str">
        <f t="shared" si="115"/>
        <v>Sunday</v>
      </c>
      <c r="F1061" s="2">
        <f t="shared" si="116"/>
        <v>46112</v>
      </c>
      <c r="G1061">
        <f t="shared" si="117"/>
        <v>69</v>
      </c>
      <c r="H1061" t="str">
        <f t="shared" si="118"/>
        <v>Weekend</v>
      </c>
    </row>
    <row r="1062" spans="1:8" x14ac:dyDescent="0.3">
      <c r="A1062" s="2">
        <v>46111</v>
      </c>
      <c r="B1062">
        <f t="shared" si="112"/>
        <v>3</v>
      </c>
      <c r="C1062">
        <f t="shared" si="113"/>
        <v>2026</v>
      </c>
      <c r="D1062">
        <f t="shared" si="114"/>
        <v>1</v>
      </c>
      <c r="E1062" t="str">
        <f t="shared" si="115"/>
        <v>Monday</v>
      </c>
      <c r="F1062" s="2">
        <f t="shared" si="116"/>
        <v>46112</v>
      </c>
      <c r="G1062">
        <f t="shared" si="117"/>
        <v>70</v>
      </c>
      <c r="H1062" t="str">
        <f t="shared" si="118"/>
        <v>Weekday</v>
      </c>
    </row>
    <row r="1063" spans="1:8" x14ac:dyDescent="0.3">
      <c r="A1063" s="2">
        <v>46112</v>
      </c>
      <c r="B1063">
        <f t="shared" si="112"/>
        <v>3</v>
      </c>
      <c r="C1063">
        <f t="shared" si="113"/>
        <v>2026</v>
      </c>
      <c r="D1063">
        <f t="shared" si="114"/>
        <v>2</v>
      </c>
      <c r="E1063" t="str">
        <f t="shared" si="115"/>
        <v>Tuesday</v>
      </c>
      <c r="F1063" s="2">
        <f t="shared" si="116"/>
        <v>46112</v>
      </c>
      <c r="G1063">
        <f t="shared" si="117"/>
        <v>71</v>
      </c>
      <c r="H1063" t="str">
        <f t="shared" si="118"/>
        <v>Weekday</v>
      </c>
    </row>
    <row r="1064" spans="1:8" x14ac:dyDescent="0.3">
      <c r="A1064" s="2">
        <v>46113</v>
      </c>
      <c r="B1064">
        <f t="shared" si="112"/>
        <v>4</v>
      </c>
      <c r="C1064">
        <f t="shared" si="113"/>
        <v>2026</v>
      </c>
      <c r="D1064">
        <f t="shared" si="114"/>
        <v>3</v>
      </c>
      <c r="E1064" t="str">
        <f t="shared" si="115"/>
        <v>Wednesday</v>
      </c>
      <c r="F1064" s="2">
        <f t="shared" si="116"/>
        <v>46142</v>
      </c>
      <c r="G1064">
        <f t="shared" si="117"/>
        <v>72</v>
      </c>
      <c r="H1064" t="str">
        <f t="shared" si="118"/>
        <v>Weekday</v>
      </c>
    </row>
    <row r="1065" spans="1:8" x14ac:dyDescent="0.3">
      <c r="A1065" s="2">
        <v>46114</v>
      </c>
      <c r="B1065">
        <f t="shared" si="112"/>
        <v>4</v>
      </c>
      <c r="C1065">
        <f t="shared" si="113"/>
        <v>2026</v>
      </c>
      <c r="D1065">
        <f t="shared" si="114"/>
        <v>4</v>
      </c>
      <c r="E1065" t="str">
        <f t="shared" si="115"/>
        <v>Thursday</v>
      </c>
      <c r="F1065" s="2">
        <f t="shared" si="116"/>
        <v>46142</v>
      </c>
      <c r="G1065">
        <f t="shared" si="117"/>
        <v>73</v>
      </c>
      <c r="H1065" t="str">
        <f t="shared" si="118"/>
        <v>Weekday</v>
      </c>
    </row>
    <row r="1066" spans="1:8" x14ac:dyDescent="0.3">
      <c r="A1066" s="2">
        <v>46115</v>
      </c>
      <c r="B1066">
        <f t="shared" si="112"/>
        <v>4</v>
      </c>
      <c r="C1066">
        <f t="shared" si="113"/>
        <v>2026</v>
      </c>
      <c r="D1066">
        <f t="shared" si="114"/>
        <v>5</v>
      </c>
      <c r="E1066" t="str">
        <f t="shared" si="115"/>
        <v>Friday</v>
      </c>
      <c r="F1066" s="2">
        <f t="shared" si="116"/>
        <v>46142</v>
      </c>
      <c r="G1066">
        <f t="shared" si="117"/>
        <v>74</v>
      </c>
      <c r="H1066" t="str">
        <f t="shared" si="118"/>
        <v>Weekday</v>
      </c>
    </row>
    <row r="1067" spans="1:8" x14ac:dyDescent="0.3">
      <c r="A1067" s="2">
        <v>46116</v>
      </c>
      <c r="B1067">
        <f t="shared" si="112"/>
        <v>4</v>
      </c>
      <c r="C1067">
        <f t="shared" si="113"/>
        <v>2026</v>
      </c>
      <c r="D1067">
        <f t="shared" si="114"/>
        <v>6</v>
      </c>
      <c r="E1067" t="str">
        <f t="shared" si="115"/>
        <v>Saturday</v>
      </c>
      <c r="F1067" s="2">
        <f t="shared" si="116"/>
        <v>46142</v>
      </c>
      <c r="G1067">
        <f t="shared" si="117"/>
        <v>75</v>
      </c>
      <c r="H1067" t="str">
        <f t="shared" si="118"/>
        <v>Weekend</v>
      </c>
    </row>
    <row r="1068" spans="1:8" x14ac:dyDescent="0.3">
      <c r="A1068" s="2">
        <v>46117</v>
      </c>
      <c r="B1068">
        <f t="shared" si="112"/>
        <v>4</v>
      </c>
      <c r="C1068">
        <f t="shared" si="113"/>
        <v>2026</v>
      </c>
      <c r="D1068">
        <f t="shared" si="114"/>
        <v>7</v>
      </c>
      <c r="E1068" t="str">
        <f t="shared" si="115"/>
        <v>Sunday</v>
      </c>
      <c r="F1068" s="2">
        <f t="shared" si="116"/>
        <v>46142</v>
      </c>
      <c r="G1068">
        <f t="shared" si="117"/>
        <v>76</v>
      </c>
      <c r="H1068" t="str">
        <f t="shared" si="118"/>
        <v>Weekend</v>
      </c>
    </row>
    <row r="1069" spans="1:8" x14ac:dyDescent="0.3">
      <c r="A1069" s="2">
        <v>46118</v>
      </c>
      <c r="B1069">
        <f t="shared" si="112"/>
        <v>4</v>
      </c>
      <c r="C1069">
        <f t="shared" si="113"/>
        <v>2026</v>
      </c>
      <c r="D1069">
        <f t="shared" si="114"/>
        <v>1</v>
      </c>
      <c r="E1069" t="str">
        <f t="shared" si="115"/>
        <v>Monday</v>
      </c>
      <c r="F1069" s="2">
        <f t="shared" si="116"/>
        <v>46142</v>
      </c>
      <c r="G1069">
        <f t="shared" si="117"/>
        <v>77</v>
      </c>
      <c r="H1069" t="str">
        <f t="shared" si="118"/>
        <v>Weekday</v>
      </c>
    </row>
    <row r="1070" spans="1:8" x14ac:dyDescent="0.3">
      <c r="A1070" s="2">
        <v>46119</v>
      </c>
      <c r="B1070">
        <f t="shared" si="112"/>
        <v>4</v>
      </c>
      <c r="C1070">
        <f t="shared" si="113"/>
        <v>2026</v>
      </c>
      <c r="D1070">
        <f t="shared" si="114"/>
        <v>2</v>
      </c>
      <c r="E1070" t="str">
        <f t="shared" si="115"/>
        <v>Tuesday</v>
      </c>
      <c r="F1070" s="2">
        <f t="shared" si="116"/>
        <v>46142</v>
      </c>
      <c r="G1070">
        <f t="shared" si="117"/>
        <v>78</v>
      </c>
      <c r="H1070" t="str">
        <f t="shared" si="118"/>
        <v>Weekday</v>
      </c>
    </row>
    <row r="1071" spans="1:8" x14ac:dyDescent="0.3">
      <c r="A1071" s="2">
        <v>46120</v>
      </c>
      <c r="B1071">
        <f t="shared" si="112"/>
        <v>4</v>
      </c>
      <c r="C1071">
        <f t="shared" si="113"/>
        <v>2026</v>
      </c>
      <c r="D1071">
        <f t="shared" si="114"/>
        <v>3</v>
      </c>
      <c r="E1071" t="str">
        <f t="shared" si="115"/>
        <v>Wednesday</v>
      </c>
      <c r="F1071" s="2">
        <f t="shared" si="116"/>
        <v>46142</v>
      </c>
      <c r="G1071">
        <f t="shared" si="117"/>
        <v>79</v>
      </c>
      <c r="H1071" t="str">
        <f t="shared" si="118"/>
        <v>Weekday</v>
      </c>
    </row>
    <row r="1072" spans="1:8" x14ac:dyDescent="0.3">
      <c r="A1072" s="2">
        <v>46121</v>
      </c>
      <c r="B1072">
        <f t="shared" si="112"/>
        <v>4</v>
      </c>
      <c r="C1072">
        <f t="shared" si="113"/>
        <v>2026</v>
      </c>
      <c r="D1072">
        <f t="shared" si="114"/>
        <v>4</v>
      </c>
      <c r="E1072" t="str">
        <f t="shared" si="115"/>
        <v>Thursday</v>
      </c>
      <c r="F1072" s="2">
        <f t="shared" si="116"/>
        <v>46142</v>
      </c>
      <c r="G1072">
        <f t="shared" si="117"/>
        <v>80</v>
      </c>
      <c r="H1072" t="str">
        <f t="shared" si="118"/>
        <v>Weekday</v>
      </c>
    </row>
    <row r="1073" spans="1:8" x14ac:dyDescent="0.3">
      <c r="A1073" s="2">
        <v>46122</v>
      </c>
      <c r="B1073">
        <f t="shared" si="112"/>
        <v>4</v>
      </c>
      <c r="C1073">
        <f t="shared" si="113"/>
        <v>2026</v>
      </c>
      <c r="D1073">
        <f t="shared" si="114"/>
        <v>5</v>
      </c>
      <c r="E1073" t="str">
        <f t="shared" si="115"/>
        <v>Friday</v>
      </c>
      <c r="F1073" s="2">
        <f t="shared" si="116"/>
        <v>46142</v>
      </c>
      <c r="G1073">
        <f t="shared" si="117"/>
        <v>81</v>
      </c>
      <c r="H1073" t="str">
        <f t="shared" si="118"/>
        <v>Weekday</v>
      </c>
    </row>
    <row r="1074" spans="1:8" x14ac:dyDescent="0.3">
      <c r="A1074" s="2">
        <v>46123</v>
      </c>
      <c r="B1074">
        <f t="shared" si="112"/>
        <v>4</v>
      </c>
      <c r="C1074">
        <f t="shared" si="113"/>
        <v>2026</v>
      </c>
      <c r="D1074">
        <f t="shared" si="114"/>
        <v>6</v>
      </c>
      <c r="E1074" t="str">
        <f t="shared" si="115"/>
        <v>Saturday</v>
      </c>
      <c r="F1074" s="2">
        <f t="shared" si="116"/>
        <v>46142</v>
      </c>
      <c r="G1074">
        <f t="shared" si="117"/>
        <v>82</v>
      </c>
      <c r="H1074" t="str">
        <f t="shared" si="118"/>
        <v>Weekend</v>
      </c>
    </row>
    <row r="1075" spans="1:8" x14ac:dyDescent="0.3">
      <c r="A1075" s="2">
        <v>46124</v>
      </c>
      <c r="B1075">
        <f t="shared" si="112"/>
        <v>4</v>
      </c>
      <c r="C1075">
        <f t="shared" si="113"/>
        <v>2026</v>
      </c>
      <c r="D1075">
        <f t="shared" si="114"/>
        <v>7</v>
      </c>
      <c r="E1075" t="str">
        <f t="shared" si="115"/>
        <v>Sunday</v>
      </c>
      <c r="F1075" s="2">
        <f t="shared" si="116"/>
        <v>46142</v>
      </c>
      <c r="G1075">
        <f t="shared" si="117"/>
        <v>83</v>
      </c>
      <c r="H1075" t="str">
        <f t="shared" si="118"/>
        <v>Weekend</v>
      </c>
    </row>
    <row r="1076" spans="1:8" x14ac:dyDescent="0.3">
      <c r="A1076" s="2">
        <v>46125</v>
      </c>
      <c r="B1076">
        <f t="shared" si="112"/>
        <v>4</v>
      </c>
      <c r="C1076">
        <f t="shared" si="113"/>
        <v>2026</v>
      </c>
      <c r="D1076">
        <f t="shared" si="114"/>
        <v>1</v>
      </c>
      <c r="E1076" t="str">
        <f t="shared" si="115"/>
        <v>Monday</v>
      </c>
      <c r="F1076" s="2">
        <f t="shared" si="116"/>
        <v>46142</v>
      </c>
      <c r="G1076">
        <f t="shared" si="117"/>
        <v>84</v>
      </c>
      <c r="H1076" t="str">
        <f t="shared" si="118"/>
        <v>Weekday</v>
      </c>
    </row>
    <row r="1077" spans="1:8" x14ac:dyDescent="0.3">
      <c r="A1077" s="2">
        <v>46126</v>
      </c>
      <c r="B1077">
        <f t="shared" si="112"/>
        <v>4</v>
      </c>
      <c r="C1077">
        <f t="shared" si="113"/>
        <v>2026</v>
      </c>
      <c r="D1077">
        <f t="shared" si="114"/>
        <v>2</v>
      </c>
      <c r="E1077" t="str">
        <f t="shared" si="115"/>
        <v>Tuesday</v>
      </c>
      <c r="F1077" s="2">
        <f t="shared" si="116"/>
        <v>46142</v>
      </c>
      <c r="G1077">
        <f t="shared" si="117"/>
        <v>85</v>
      </c>
      <c r="H1077" t="str">
        <f t="shared" si="118"/>
        <v>Weekday</v>
      </c>
    </row>
    <row r="1078" spans="1:8" x14ac:dyDescent="0.3">
      <c r="A1078" s="2">
        <v>46127</v>
      </c>
      <c r="B1078">
        <f t="shared" si="112"/>
        <v>4</v>
      </c>
      <c r="C1078">
        <f t="shared" si="113"/>
        <v>2026</v>
      </c>
      <c r="D1078">
        <f t="shared" si="114"/>
        <v>3</v>
      </c>
      <c r="E1078" t="str">
        <f t="shared" si="115"/>
        <v>Wednesday</v>
      </c>
      <c r="F1078" s="2">
        <f t="shared" si="116"/>
        <v>46142</v>
      </c>
      <c r="G1078">
        <f t="shared" si="117"/>
        <v>86</v>
      </c>
      <c r="H1078" t="str">
        <f t="shared" si="118"/>
        <v>Weekday</v>
      </c>
    </row>
    <row r="1079" spans="1:8" x14ac:dyDescent="0.3">
      <c r="A1079" s="2">
        <v>46128</v>
      </c>
      <c r="B1079">
        <f t="shared" si="112"/>
        <v>4</v>
      </c>
      <c r="C1079">
        <f t="shared" si="113"/>
        <v>2026</v>
      </c>
      <c r="D1079">
        <f t="shared" si="114"/>
        <v>4</v>
      </c>
      <c r="E1079" t="str">
        <f t="shared" si="115"/>
        <v>Thursday</v>
      </c>
      <c r="F1079" s="2">
        <f t="shared" si="116"/>
        <v>46142</v>
      </c>
      <c r="G1079">
        <f t="shared" si="117"/>
        <v>87</v>
      </c>
      <c r="H1079" t="str">
        <f t="shared" si="118"/>
        <v>Weekday</v>
      </c>
    </row>
    <row r="1080" spans="1:8" x14ac:dyDescent="0.3">
      <c r="A1080" s="2">
        <v>46129</v>
      </c>
      <c r="B1080">
        <f t="shared" si="112"/>
        <v>4</v>
      </c>
      <c r="C1080">
        <f t="shared" si="113"/>
        <v>2026</v>
      </c>
      <c r="D1080">
        <f t="shared" si="114"/>
        <v>5</v>
      </c>
      <c r="E1080" t="str">
        <f t="shared" si="115"/>
        <v>Friday</v>
      </c>
      <c r="F1080" s="2">
        <f t="shared" si="116"/>
        <v>46142</v>
      </c>
      <c r="G1080">
        <f t="shared" si="117"/>
        <v>88</v>
      </c>
      <c r="H1080" t="str">
        <f t="shared" si="118"/>
        <v>Weekday</v>
      </c>
    </row>
    <row r="1081" spans="1:8" x14ac:dyDescent="0.3">
      <c r="A1081" s="2">
        <v>46130</v>
      </c>
      <c r="B1081">
        <f t="shared" si="112"/>
        <v>4</v>
      </c>
      <c r="C1081">
        <f t="shared" si="113"/>
        <v>2026</v>
      </c>
      <c r="D1081">
        <f t="shared" si="114"/>
        <v>6</v>
      </c>
      <c r="E1081" t="str">
        <f t="shared" si="115"/>
        <v>Saturday</v>
      </c>
      <c r="F1081" s="2">
        <f t="shared" si="116"/>
        <v>46142</v>
      </c>
      <c r="G1081">
        <f t="shared" si="117"/>
        <v>89</v>
      </c>
      <c r="H1081" t="str">
        <f t="shared" si="118"/>
        <v>Weekend</v>
      </c>
    </row>
    <row r="1082" spans="1:8" x14ac:dyDescent="0.3">
      <c r="A1082" s="2">
        <v>46131</v>
      </c>
      <c r="B1082">
        <f t="shared" si="112"/>
        <v>4</v>
      </c>
      <c r="C1082">
        <f t="shared" si="113"/>
        <v>2026</v>
      </c>
      <c r="D1082">
        <f t="shared" si="114"/>
        <v>7</v>
      </c>
      <c r="E1082" t="str">
        <f t="shared" si="115"/>
        <v>Sunday</v>
      </c>
      <c r="F1082" s="2">
        <f t="shared" si="116"/>
        <v>46142</v>
      </c>
      <c r="G1082">
        <f t="shared" si="117"/>
        <v>90</v>
      </c>
      <c r="H1082" t="str">
        <f t="shared" si="118"/>
        <v>Weekend</v>
      </c>
    </row>
    <row r="1083" spans="1:8" x14ac:dyDescent="0.3">
      <c r="A1083" s="2">
        <v>46132</v>
      </c>
      <c r="B1083">
        <f t="shared" si="112"/>
        <v>4</v>
      </c>
      <c r="C1083">
        <f t="shared" si="113"/>
        <v>2026</v>
      </c>
      <c r="D1083">
        <f t="shared" si="114"/>
        <v>1</v>
      </c>
      <c r="E1083" t="str">
        <f t="shared" si="115"/>
        <v>Monday</v>
      </c>
      <c r="F1083" s="2">
        <f t="shared" si="116"/>
        <v>46142</v>
      </c>
      <c r="G1083">
        <f t="shared" si="117"/>
        <v>91</v>
      </c>
      <c r="H1083" t="str">
        <f t="shared" si="118"/>
        <v>Weekday</v>
      </c>
    </row>
    <row r="1084" spans="1:8" x14ac:dyDescent="0.3">
      <c r="A1084" s="2">
        <v>46133</v>
      </c>
      <c r="B1084">
        <f t="shared" si="112"/>
        <v>4</v>
      </c>
      <c r="C1084">
        <f t="shared" si="113"/>
        <v>2026</v>
      </c>
      <c r="D1084">
        <f t="shared" si="114"/>
        <v>2</v>
      </c>
      <c r="E1084" t="str">
        <f t="shared" si="115"/>
        <v>Tuesday</v>
      </c>
      <c r="F1084" s="2">
        <f t="shared" si="116"/>
        <v>46142</v>
      </c>
      <c r="G1084">
        <f t="shared" si="117"/>
        <v>92</v>
      </c>
      <c r="H1084" t="str">
        <f t="shared" si="118"/>
        <v>Weekday</v>
      </c>
    </row>
    <row r="1085" spans="1:8" x14ac:dyDescent="0.3">
      <c r="A1085" s="2">
        <v>46134</v>
      </c>
      <c r="B1085">
        <f t="shared" si="112"/>
        <v>4</v>
      </c>
      <c r="C1085">
        <f t="shared" si="113"/>
        <v>2026</v>
      </c>
      <c r="D1085">
        <f t="shared" si="114"/>
        <v>3</v>
      </c>
      <c r="E1085" t="str">
        <f t="shared" si="115"/>
        <v>Wednesday</v>
      </c>
      <c r="F1085" s="2">
        <f t="shared" si="116"/>
        <v>46142</v>
      </c>
      <c r="G1085">
        <f t="shared" si="117"/>
        <v>93</v>
      </c>
      <c r="H1085" t="str">
        <f t="shared" si="118"/>
        <v>Weekday</v>
      </c>
    </row>
    <row r="1086" spans="1:8" x14ac:dyDescent="0.3">
      <c r="A1086" s="2">
        <v>46135</v>
      </c>
      <c r="B1086">
        <f t="shared" si="112"/>
        <v>4</v>
      </c>
      <c r="C1086">
        <f t="shared" si="113"/>
        <v>2026</v>
      </c>
      <c r="D1086">
        <f t="shared" si="114"/>
        <v>4</v>
      </c>
      <c r="E1086" t="str">
        <f t="shared" si="115"/>
        <v>Thursday</v>
      </c>
      <c r="F1086" s="2">
        <f t="shared" si="116"/>
        <v>46142</v>
      </c>
      <c r="G1086">
        <f t="shared" si="117"/>
        <v>94</v>
      </c>
      <c r="H1086" t="str">
        <f t="shared" si="118"/>
        <v>Weekday</v>
      </c>
    </row>
    <row r="1087" spans="1:8" x14ac:dyDescent="0.3">
      <c r="A1087" s="2">
        <v>46136</v>
      </c>
      <c r="B1087">
        <f t="shared" si="112"/>
        <v>4</v>
      </c>
      <c r="C1087">
        <f t="shared" si="113"/>
        <v>2026</v>
      </c>
      <c r="D1087">
        <f t="shared" si="114"/>
        <v>5</v>
      </c>
      <c r="E1087" t="str">
        <f t="shared" si="115"/>
        <v>Friday</v>
      </c>
      <c r="F1087" s="2">
        <f t="shared" si="116"/>
        <v>46142</v>
      </c>
      <c r="G1087">
        <f t="shared" si="117"/>
        <v>95</v>
      </c>
      <c r="H1087" t="str">
        <f t="shared" si="118"/>
        <v>Weekday</v>
      </c>
    </row>
    <row r="1088" spans="1:8" x14ac:dyDescent="0.3">
      <c r="A1088" s="2">
        <v>46137</v>
      </c>
      <c r="B1088">
        <f t="shared" si="112"/>
        <v>4</v>
      </c>
      <c r="C1088">
        <f t="shared" si="113"/>
        <v>2026</v>
      </c>
      <c r="D1088">
        <f t="shared" si="114"/>
        <v>6</v>
      </c>
      <c r="E1088" t="str">
        <f t="shared" si="115"/>
        <v>Saturday</v>
      </c>
      <c r="F1088" s="2">
        <f t="shared" si="116"/>
        <v>46142</v>
      </c>
      <c r="G1088">
        <f t="shared" si="117"/>
        <v>96</v>
      </c>
      <c r="H1088" t="str">
        <f t="shared" si="118"/>
        <v>Weekend</v>
      </c>
    </row>
    <row r="1089" spans="1:8" x14ac:dyDescent="0.3">
      <c r="A1089" s="2">
        <v>46138</v>
      </c>
      <c r="B1089">
        <f t="shared" si="112"/>
        <v>4</v>
      </c>
      <c r="C1089">
        <f t="shared" si="113"/>
        <v>2026</v>
      </c>
      <c r="D1089">
        <f t="shared" si="114"/>
        <v>7</v>
      </c>
      <c r="E1089" t="str">
        <f t="shared" si="115"/>
        <v>Sunday</v>
      </c>
      <c r="F1089" s="2">
        <f t="shared" si="116"/>
        <v>46142</v>
      </c>
      <c r="G1089">
        <f t="shared" si="117"/>
        <v>97</v>
      </c>
      <c r="H1089" t="str">
        <f t="shared" si="118"/>
        <v>Weekend</v>
      </c>
    </row>
    <row r="1090" spans="1:8" x14ac:dyDescent="0.3">
      <c r="A1090" s="2">
        <v>46139</v>
      </c>
      <c r="B1090">
        <f t="shared" si="112"/>
        <v>4</v>
      </c>
      <c r="C1090">
        <f t="shared" si="113"/>
        <v>2026</v>
      </c>
      <c r="D1090">
        <f t="shared" si="114"/>
        <v>1</v>
      </c>
      <c r="E1090" t="str">
        <f t="shared" si="115"/>
        <v>Monday</v>
      </c>
      <c r="F1090" s="2">
        <f t="shared" si="116"/>
        <v>46142</v>
      </c>
      <c r="G1090">
        <f t="shared" si="117"/>
        <v>98</v>
      </c>
      <c r="H1090" t="str">
        <f t="shared" si="118"/>
        <v>Weekday</v>
      </c>
    </row>
    <row r="1091" spans="1:8" x14ac:dyDescent="0.3">
      <c r="A1091" s="2">
        <v>46140</v>
      </c>
      <c r="B1091">
        <f t="shared" ref="B1091:B1154" si="119">MONTH(A1091)</f>
        <v>4</v>
      </c>
      <c r="C1091">
        <f t="shared" ref="C1091:C1154" si="120">YEAR(A1091)</f>
        <v>2026</v>
      </c>
      <c r="D1091">
        <f t="shared" ref="D1091:D1154" si="121">WEEKDAY(A1091, 2)</f>
        <v>2</v>
      </c>
      <c r="E1091" t="str">
        <f t="shared" ref="E1091:E1154" si="122">TEXT(A1091, "dddd")</f>
        <v>Tuesday</v>
      </c>
      <c r="F1091" s="2">
        <f t="shared" ref="F1091:F1154" si="123">EOMONTH(A1091, 0)</f>
        <v>46142</v>
      </c>
      <c r="G1091">
        <f t="shared" ref="G1091:G1154" si="124">DATEDIF($A$2, A1091, "D")</f>
        <v>99</v>
      </c>
      <c r="H1091" t="str">
        <f t="shared" ref="H1091:H1154" si="125">IF(WEEKDAY(A1091,2)&gt;=6,"Weekend","Weekday")</f>
        <v>Weekday</v>
      </c>
    </row>
    <row r="1092" spans="1:8" x14ac:dyDescent="0.3">
      <c r="A1092" s="2">
        <v>46141</v>
      </c>
      <c r="B1092">
        <f t="shared" si="119"/>
        <v>4</v>
      </c>
      <c r="C1092">
        <f t="shared" si="120"/>
        <v>2026</v>
      </c>
      <c r="D1092">
        <f t="shared" si="121"/>
        <v>3</v>
      </c>
      <c r="E1092" t="str">
        <f t="shared" si="122"/>
        <v>Wednesday</v>
      </c>
      <c r="F1092" s="2">
        <f t="shared" si="123"/>
        <v>46142</v>
      </c>
      <c r="G1092">
        <f t="shared" si="124"/>
        <v>100</v>
      </c>
      <c r="H1092" t="str">
        <f t="shared" si="125"/>
        <v>Weekday</v>
      </c>
    </row>
    <row r="1093" spans="1:8" x14ac:dyDescent="0.3">
      <c r="A1093" s="2">
        <v>46142</v>
      </c>
      <c r="B1093">
        <f t="shared" si="119"/>
        <v>4</v>
      </c>
      <c r="C1093">
        <f t="shared" si="120"/>
        <v>2026</v>
      </c>
      <c r="D1093">
        <f t="shared" si="121"/>
        <v>4</v>
      </c>
      <c r="E1093" t="str">
        <f t="shared" si="122"/>
        <v>Thursday</v>
      </c>
      <c r="F1093" s="2">
        <f t="shared" si="123"/>
        <v>46142</v>
      </c>
      <c r="G1093">
        <f t="shared" si="124"/>
        <v>101</v>
      </c>
      <c r="H1093" t="str">
        <f t="shared" si="125"/>
        <v>Weekday</v>
      </c>
    </row>
    <row r="1094" spans="1:8" x14ac:dyDescent="0.3">
      <c r="A1094" s="2">
        <v>46143</v>
      </c>
      <c r="B1094">
        <f t="shared" si="119"/>
        <v>5</v>
      </c>
      <c r="C1094">
        <f t="shared" si="120"/>
        <v>2026</v>
      </c>
      <c r="D1094">
        <f t="shared" si="121"/>
        <v>5</v>
      </c>
      <c r="E1094" t="str">
        <f t="shared" si="122"/>
        <v>Friday</v>
      </c>
      <c r="F1094" s="2">
        <f t="shared" si="123"/>
        <v>46173</v>
      </c>
      <c r="G1094">
        <f t="shared" si="124"/>
        <v>102</v>
      </c>
      <c r="H1094" t="str">
        <f t="shared" si="125"/>
        <v>Weekday</v>
      </c>
    </row>
    <row r="1095" spans="1:8" x14ac:dyDescent="0.3">
      <c r="A1095" s="2">
        <v>46144</v>
      </c>
      <c r="B1095">
        <f t="shared" si="119"/>
        <v>5</v>
      </c>
      <c r="C1095">
        <f t="shared" si="120"/>
        <v>2026</v>
      </c>
      <c r="D1095">
        <f t="shared" si="121"/>
        <v>6</v>
      </c>
      <c r="E1095" t="str">
        <f t="shared" si="122"/>
        <v>Saturday</v>
      </c>
      <c r="F1095" s="2">
        <f t="shared" si="123"/>
        <v>46173</v>
      </c>
      <c r="G1095">
        <f t="shared" si="124"/>
        <v>103</v>
      </c>
      <c r="H1095" t="str">
        <f t="shared" si="125"/>
        <v>Weekend</v>
      </c>
    </row>
    <row r="1096" spans="1:8" x14ac:dyDescent="0.3">
      <c r="A1096" s="2">
        <v>46145</v>
      </c>
      <c r="B1096">
        <f t="shared" si="119"/>
        <v>5</v>
      </c>
      <c r="C1096">
        <f t="shared" si="120"/>
        <v>2026</v>
      </c>
      <c r="D1096">
        <f t="shared" si="121"/>
        <v>7</v>
      </c>
      <c r="E1096" t="str">
        <f t="shared" si="122"/>
        <v>Sunday</v>
      </c>
      <c r="F1096" s="2">
        <f t="shared" si="123"/>
        <v>46173</v>
      </c>
      <c r="G1096">
        <f t="shared" si="124"/>
        <v>104</v>
      </c>
      <c r="H1096" t="str">
        <f t="shared" si="125"/>
        <v>Weekend</v>
      </c>
    </row>
    <row r="1097" spans="1:8" x14ac:dyDescent="0.3">
      <c r="A1097" s="2">
        <v>46146</v>
      </c>
      <c r="B1097">
        <f t="shared" si="119"/>
        <v>5</v>
      </c>
      <c r="C1097">
        <f t="shared" si="120"/>
        <v>2026</v>
      </c>
      <c r="D1097">
        <f t="shared" si="121"/>
        <v>1</v>
      </c>
      <c r="E1097" t="str">
        <f t="shared" si="122"/>
        <v>Monday</v>
      </c>
      <c r="F1097" s="2">
        <f t="shared" si="123"/>
        <v>46173</v>
      </c>
      <c r="G1097">
        <f t="shared" si="124"/>
        <v>105</v>
      </c>
      <c r="H1097" t="str">
        <f t="shared" si="125"/>
        <v>Weekday</v>
      </c>
    </row>
    <row r="1098" spans="1:8" x14ac:dyDescent="0.3">
      <c r="A1098" s="2">
        <v>46147</v>
      </c>
      <c r="B1098">
        <f t="shared" si="119"/>
        <v>5</v>
      </c>
      <c r="C1098">
        <f t="shared" si="120"/>
        <v>2026</v>
      </c>
      <c r="D1098">
        <f t="shared" si="121"/>
        <v>2</v>
      </c>
      <c r="E1098" t="str">
        <f t="shared" si="122"/>
        <v>Tuesday</v>
      </c>
      <c r="F1098" s="2">
        <f t="shared" si="123"/>
        <v>46173</v>
      </c>
      <c r="G1098">
        <f t="shared" si="124"/>
        <v>106</v>
      </c>
      <c r="H1098" t="str">
        <f t="shared" si="125"/>
        <v>Weekday</v>
      </c>
    </row>
    <row r="1099" spans="1:8" x14ac:dyDescent="0.3">
      <c r="A1099" s="2">
        <v>46148</v>
      </c>
      <c r="B1099">
        <f t="shared" si="119"/>
        <v>5</v>
      </c>
      <c r="C1099">
        <f t="shared" si="120"/>
        <v>2026</v>
      </c>
      <c r="D1099">
        <f t="shared" si="121"/>
        <v>3</v>
      </c>
      <c r="E1099" t="str">
        <f t="shared" si="122"/>
        <v>Wednesday</v>
      </c>
      <c r="F1099" s="2">
        <f t="shared" si="123"/>
        <v>46173</v>
      </c>
      <c r="G1099">
        <f t="shared" si="124"/>
        <v>107</v>
      </c>
      <c r="H1099" t="str">
        <f t="shared" si="125"/>
        <v>Weekday</v>
      </c>
    </row>
    <row r="1100" spans="1:8" x14ac:dyDescent="0.3">
      <c r="A1100" s="2">
        <v>46149</v>
      </c>
      <c r="B1100">
        <f t="shared" si="119"/>
        <v>5</v>
      </c>
      <c r="C1100">
        <f t="shared" si="120"/>
        <v>2026</v>
      </c>
      <c r="D1100">
        <f t="shared" si="121"/>
        <v>4</v>
      </c>
      <c r="E1100" t="str">
        <f t="shared" si="122"/>
        <v>Thursday</v>
      </c>
      <c r="F1100" s="2">
        <f t="shared" si="123"/>
        <v>46173</v>
      </c>
      <c r="G1100">
        <f t="shared" si="124"/>
        <v>108</v>
      </c>
      <c r="H1100" t="str">
        <f t="shared" si="125"/>
        <v>Weekday</v>
      </c>
    </row>
    <row r="1101" spans="1:8" x14ac:dyDescent="0.3">
      <c r="A1101" s="2">
        <v>46150</v>
      </c>
      <c r="B1101">
        <f t="shared" si="119"/>
        <v>5</v>
      </c>
      <c r="C1101">
        <f t="shared" si="120"/>
        <v>2026</v>
      </c>
      <c r="D1101">
        <f t="shared" si="121"/>
        <v>5</v>
      </c>
      <c r="E1101" t="str">
        <f t="shared" si="122"/>
        <v>Friday</v>
      </c>
      <c r="F1101" s="2">
        <f t="shared" si="123"/>
        <v>46173</v>
      </c>
      <c r="G1101">
        <f t="shared" si="124"/>
        <v>109</v>
      </c>
      <c r="H1101" t="str">
        <f t="shared" si="125"/>
        <v>Weekday</v>
      </c>
    </row>
    <row r="1102" spans="1:8" x14ac:dyDescent="0.3">
      <c r="A1102" s="2">
        <v>46041</v>
      </c>
      <c r="B1102">
        <f t="shared" si="119"/>
        <v>1</v>
      </c>
      <c r="C1102">
        <f t="shared" si="120"/>
        <v>2026</v>
      </c>
      <c r="D1102">
        <f t="shared" si="121"/>
        <v>1</v>
      </c>
      <c r="E1102" t="str">
        <f t="shared" si="122"/>
        <v>Monday</v>
      </c>
      <c r="F1102" s="2">
        <f t="shared" si="123"/>
        <v>46053</v>
      </c>
      <c r="G1102">
        <f t="shared" si="124"/>
        <v>0</v>
      </c>
      <c r="H1102" t="str">
        <f t="shared" si="125"/>
        <v>Weekday</v>
      </c>
    </row>
    <row r="1103" spans="1:8" x14ac:dyDescent="0.3">
      <c r="A1103" s="2">
        <v>46042</v>
      </c>
      <c r="B1103">
        <f t="shared" si="119"/>
        <v>1</v>
      </c>
      <c r="C1103">
        <f t="shared" si="120"/>
        <v>2026</v>
      </c>
      <c r="D1103">
        <f t="shared" si="121"/>
        <v>2</v>
      </c>
      <c r="E1103" t="str">
        <f t="shared" si="122"/>
        <v>Tuesday</v>
      </c>
      <c r="F1103" s="2">
        <f t="shared" si="123"/>
        <v>46053</v>
      </c>
      <c r="G1103">
        <f t="shared" si="124"/>
        <v>1</v>
      </c>
      <c r="H1103" t="str">
        <f t="shared" si="125"/>
        <v>Weekday</v>
      </c>
    </row>
    <row r="1104" spans="1:8" x14ac:dyDescent="0.3">
      <c r="A1104" s="2">
        <v>46043</v>
      </c>
      <c r="B1104">
        <f t="shared" si="119"/>
        <v>1</v>
      </c>
      <c r="C1104">
        <f t="shared" si="120"/>
        <v>2026</v>
      </c>
      <c r="D1104">
        <f t="shared" si="121"/>
        <v>3</v>
      </c>
      <c r="E1104" t="str">
        <f t="shared" si="122"/>
        <v>Wednesday</v>
      </c>
      <c r="F1104" s="2">
        <f t="shared" si="123"/>
        <v>46053</v>
      </c>
      <c r="G1104">
        <f t="shared" si="124"/>
        <v>2</v>
      </c>
      <c r="H1104" t="str">
        <f t="shared" si="125"/>
        <v>Weekday</v>
      </c>
    </row>
    <row r="1105" spans="1:8" x14ac:dyDescent="0.3">
      <c r="A1105" s="2">
        <v>46044</v>
      </c>
      <c r="B1105">
        <f t="shared" si="119"/>
        <v>1</v>
      </c>
      <c r="C1105">
        <f t="shared" si="120"/>
        <v>2026</v>
      </c>
      <c r="D1105">
        <f t="shared" si="121"/>
        <v>4</v>
      </c>
      <c r="E1105" t="str">
        <f t="shared" si="122"/>
        <v>Thursday</v>
      </c>
      <c r="F1105" s="2">
        <f t="shared" si="123"/>
        <v>46053</v>
      </c>
      <c r="G1105">
        <f t="shared" si="124"/>
        <v>3</v>
      </c>
      <c r="H1105" t="str">
        <f t="shared" si="125"/>
        <v>Weekday</v>
      </c>
    </row>
    <row r="1106" spans="1:8" x14ac:dyDescent="0.3">
      <c r="A1106" s="2">
        <v>46045</v>
      </c>
      <c r="B1106">
        <f t="shared" si="119"/>
        <v>1</v>
      </c>
      <c r="C1106">
        <f t="shared" si="120"/>
        <v>2026</v>
      </c>
      <c r="D1106">
        <f t="shared" si="121"/>
        <v>5</v>
      </c>
      <c r="E1106" t="str">
        <f t="shared" si="122"/>
        <v>Friday</v>
      </c>
      <c r="F1106" s="2">
        <f t="shared" si="123"/>
        <v>46053</v>
      </c>
      <c r="G1106">
        <f t="shared" si="124"/>
        <v>4</v>
      </c>
      <c r="H1106" t="str">
        <f t="shared" si="125"/>
        <v>Weekday</v>
      </c>
    </row>
    <row r="1107" spans="1:8" x14ac:dyDescent="0.3">
      <c r="A1107" s="2">
        <v>46046</v>
      </c>
      <c r="B1107">
        <f t="shared" si="119"/>
        <v>1</v>
      </c>
      <c r="C1107">
        <f t="shared" si="120"/>
        <v>2026</v>
      </c>
      <c r="D1107">
        <f t="shared" si="121"/>
        <v>6</v>
      </c>
      <c r="E1107" t="str">
        <f t="shared" si="122"/>
        <v>Saturday</v>
      </c>
      <c r="F1107" s="2">
        <f t="shared" si="123"/>
        <v>46053</v>
      </c>
      <c r="G1107">
        <f t="shared" si="124"/>
        <v>5</v>
      </c>
      <c r="H1107" t="str">
        <f t="shared" si="125"/>
        <v>Weekend</v>
      </c>
    </row>
    <row r="1108" spans="1:8" x14ac:dyDescent="0.3">
      <c r="A1108" s="2">
        <v>46047</v>
      </c>
      <c r="B1108">
        <f t="shared" si="119"/>
        <v>1</v>
      </c>
      <c r="C1108">
        <f t="shared" si="120"/>
        <v>2026</v>
      </c>
      <c r="D1108">
        <f t="shared" si="121"/>
        <v>7</v>
      </c>
      <c r="E1108" t="str">
        <f t="shared" si="122"/>
        <v>Sunday</v>
      </c>
      <c r="F1108" s="2">
        <f t="shared" si="123"/>
        <v>46053</v>
      </c>
      <c r="G1108">
        <f t="shared" si="124"/>
        <v>6</v>
      </c>
      <c r="H1108" t="str">
        <f t="shared" si="125"/>
        <v>Weekend</v>
      </c>
    </row>
    <row r="1109" spans="1:8" x14ac:dyDescent="0.3">
      <c r="A1109" s="2">
        <v>46048</v>
      </c>
      <c r="B1109">
        <f t="shared" si="119"/>
        <v>1</v>
      </c>
      <c r="C1109">
        <f t="shared" si="120"/>
        <v>2026</v>
      </c>
      <c r="D1109">
        <f t="shared" si="121"/>
        <v>1</v>
      </c>
      <c r="E1109" t="str">
        <f t="shared" si="122"/>
        <v>Monday</v>
      </c>
      <c r="F1109" s="2">
        <f t="shared" si="123"/>
        <v>46053</v>
      </c>
      <c r="G1109">
        <f t="shared" si="124"/>
        <v>7</v>
      </c>
      <c r="H1109" t="str">
        <f t="shared" si="125"/>
        <v>Weekday</v>
      </c>
    </row>
    <row r="1110" spans="1:8" x14ac:dyDescent="0.3">
      <c r="A1110" s="2">
        <v>46049</v>
      </c>
      <c r="B1110">
        <f t="shared" si="119"/>
        <v>1</v>
      </c>
      <c r="C1110">
        <f t="shared" si="120"/>
        <v>2026</v>
      </c>
      <c r="D1110">
        <f t="shared" si="121"/>
        <v>2</v>
      </c>
      <c r="E1110" t="str">
        <f t="shared" si="122"/>
        <v>Tuesday</v>
      </c>
      <c r="F1110" s="2">
        <f t="shared" si="123"/>
        <v>46053</v>
      </c>
      <c r="G1110">
        <f t="shared" si="124"/>
        <v>8</v>
      </c>
      <c r="H1110" t="str">
        <f t="shared" si="125"/>
        <v>Weekday</v>
      </c>
    </row>
    <row r="1111" spans="1:8" x14ac:dyDescent="0.3">
      <c r="A1111" s="2">
        <v>46050</v>
      </c>
      <c r="B1111">
        <f t="shared" si="119"/>
        <v>1</v>
      </c>
      <c r="C1111">
        <f t="shared" si="120"/>
        <v>2026</v>
      </c>
      <c r="D1111">
        <f t="shared" si="121"/>
        <v>3</v>
      </c>
      <c r="E1111" t="str">
        <f t="shared" si="122"/>
        <v>Wednesday</v>
      </c>
      <c r="F1111" s="2">
        <f t="shared" si="123"/>
        <v>46053</v>
      </c>
      <c r="G1111">
        <f t="shared" si="124"/>
        <v>9</v>
      </c>
      <c r="H1111" t="str">
        <f t="shared" si="125"/>
        <v>Weekday</v>
      </c>
    </row>
    <row r="1112" spans="1:8" x14ac:dyDescent="0.3">
      <c r="A1112" s="2">
        <v>46051</v>
      </c>
      <c r="B1112">
        <f t="shared" si="119"/>
        <v>1</v>
      </c>
      <c r="C1112">
        <f t="shared" si="120"/>
        <v>2026</v>
      </c>
      <c r="D1112">
        <f t="shared" si="121"/>
        <v>4</v>
      </c>
      <c r="E1112" t="str">
        <f t="shared" si="122"/>
        <v>Thursday</v>
      </c>
      <c r="F1112" s="2">
        <f t="shared" si="123"/>
        <v>46053</v>
      </c>
      <c r="G1112">
        <f t="shared" si="124"/>
        <v>10</v>
      </c>
      <c r="H1112" t="str">
        <f t="shared" si="125"/>
        <v>Weekday</v>
      </c>
    </row>
    <row r="1113" spans="1:8" x14ac:dyDescent="0.3">
      <c r="A1113" s="2">
        <v>46052</v>
      </c>
      <c r="B1113">
        <f t="shared" si="119"/>
        <v>1</v>
      </c>
      <c r="C1113">
        <f t="shared" si="120"/>
        <v>2026</v>
      </c>
      <c r="D1113">
        <f t="shared" si="121"/>
        <v>5</v>
      </c>
      <c r="E1113" t="str">
        <f t="shared" si="122"/>
        <v>Friday</v>
      </c>
      <c r="F1113" s="2">
        <f t="shared" si="123"/>
        <v>46053</v>
      </c>
      <c r="G1113">
        <f t="shared" si="124"/>
        <v>11</v>
      </c>
      <c r="H1113" t="str">
        <f t="shared" si="125"/>
        <v>Weekday</v>
      </c>
    </row>
    <row r="1114" spans="1:8" x14ac:dyDescent="0.3">
      <c r="A1114" s="2">
        <v>46053</v>
      </c>
      <c r="B1114">
        <f t="shared" si="119"/>
        <v>1</v>
      </c>
      <c r="C1114">
        <f t="shared" si="120"/>
        <v>2026</v>
      </c>
      <c r="D1114">
        <f t="shared" si="121"/>
        <v>6</v>
      </c>
      <c r="E1114" t="str">
        <f t="shared" si="122"/>
        <v>Saturday</v>
      </c>
      <c r="F1114" s="2">
        <f t="shared" si="123"/>
        <v>46053</v>
      </c>
      <c r="G1114">
        <f t="shared" si="124"/>
        <v>12</v>
      </c>
      <c r="H1114" t="str">
        <f t="shared" si="125"/>
        <v>Weekend</v>
      </c>
    </row>
    <row r="1115" spans="1:8" x14ac:dyDescent="0.3">
      <c r="A1115" s="2">
        <v>46054</v>
      </c>
      <c r="B1115">
        <f t="shared" si="119"/>
        <v>2</v>
      </c>
      <c r="C1115">
        <f t="shared" si="120"/>
        <v>2026</v>
      </c>
      <c r="D1115">
        <f t="shared" si="121"/>
        <v>7</v>
      </c>
      <c r="E1115" t="str">
        <f t="shared" si="122"/>
        <v>Sunday</v>
      </c>
      <c r="F1115" s="2">
        <f t="shared" si="123"/>
        <v>46081</v>
      </c>
      <c r="G1115">
        <f t="shared" si="124"/>
        <v>13</v>
      </c>
      <c r="H1115" t="str">
        <f t="shared" si="125"/>
        <v>Weekend</v>
      </c>
    </row>
    <row r="1116" spans="1:8" x14ac:dyDescent="0.3">
      <c r="A1116" s="2">
        <v>46055</v>
      </c>
      <c r="B1116">
        <f t="shared" si="119"/>
        <v>2</v>
      </c>
      <c r="C1116">
        <f t="shared" si="120"/>
        <v>2026</v>
      </c>
      <c r="D1116">
        <f t="shared" si="121"/>
        <v>1</v>
      </c>
      <c r="E1116" t="str">
        <f t="shared" si="122"/>
        <v>Monday</v>
      </c>
      <c r="F1116" s="2">
        <f t="shared" si="123"/>
        <v>46081</v>
      </c>
      <c r="G1116">
        <f t="shared" si="124"/>
        <v>14</v>
      </c>
      <c r="H1116" t="str">
        <f t="shared" si="125"/>
        <v>Weekday</v>
      </c>
    </row>
    <row r="1117" spans="1:8" x14ac:dyDescent="0.3">
      <c r="A1117" s="2">
        <v>46056</v>
      </c>
      <c r="B1117">
        <f t="shared" si="119"/>
        <v>2</v>
      </c>
      <c r="C1117">
        <f t="shared" si="120"/>
        <v>2026</v>
      </c>
      <c r="D1117">
        <f t="shared" si="121"/>
        <v>2</v>
      </c>
      <c r="E1117" t="str">
        <f t="shared" si="122"/>
        <v>Tuesday</v>
      </c>
      <c r="F1117" s="2">
        <f t="shared" si="123"/>
        <v>46081</v>
      </c>
      <c r="G1117">
        <f t="shared" si="124"/>
        <v>15</v>
      </c>
      <c r="H1117" t="str">
        <f t="shared" si="125"/>
        <v>Weekday</v>
      </c>
    </row>
    <row r="1118" spans="1:8" x14ac:dyDescent="0.3">
      <c r="A1118" s="2">
        <v>46057</v>
      </c>
      <c r="B1118">
        <f t="shared" si="119"/>
        <v>2</v>
      </c>
      <c r="C1118">
        <f t="shared" si="120"/>
        <v>2026</v>
      </c>
      <c r="D1118">
        <f t="shared" si="121"/>
        <v>3</v>
      </c>
      <c r="E1118" t="str">
        <f t="shared" si="122"/>
        <v>Wednesday</v>
      </c>
      <c r="F1118" s="2">
        <f t="shared" si="123"/>
        <v>46081</v>
      </c>
      <c r="G1118">
        <f t="shared" si="124"/>
        <v>16</v>
      </c>
      <c r="H1118" t="str">
        <f t="shared" si="125"/>
        <v>Weekday</v>
      </c>
    </row>
    <row r="1119" spans="1:8" x14ac:dyDescent="0.3">
      <c r="A1119" s="2">
        <v>46058</v>
      </c>
      <c r="B1119">
        <f t="shared" si="119"/>
        <v>2</v>
      </c>
      <c r="C1119">
        <f t="shared" si="120"/>
        <v>2026</v>
      </c>
      <c r="D1119">
        <f t="shared" si="121"/>
        <v>4</v>
      </c>
      <c r="E1119" t="str">
        <f t="shared" si="122"/>
        <v>Thursday</v>
      </c>
      <c r="F1119" s="2">
        <f t="shared" si="123"/>
        <v>46081</v>
      </c>
      <c r="G1119">
        <f t="shared" si="124"/>
        <v>17</v>
      </c>
      <c r="H1119" t="str">
        <f t="shared" si="125"/>
        <v>Weekday</v>
      </c>
    </row>
    <row r="1120" spans="1:8" x14ac:dyDescent="0.3">
      <c r="A1120" s="2">
        <v>46059</v>
      </c>
      <c r="B1120">
        <f t="shared" si="119"/>
        <v>2</v>
      </c>
      <c r="C1120">
        <f t="shared" si="120"/>
        <v>2026</v>
      </c>
      <c r="D1120">
        <f t="shared" si="121"/>
        <v>5</v>
      </c>
      <c r="E1120" t="str">
        <f t="shared" si="122"/>
        <v>Friday</v>
      </c>
      <c r="F1120" s="2">
        <f t="shared" si="123"/>
        <v>46081</v>
      </c>
      <c r="G1120">
        <f t="shared" si="124"/>
        <v>18</v>
      </c>
      <c r="H1120" t="str">
        <f t="shared" si="125"/>
        <v>Weekday</v>
      </c>
    </row>
    <row r="1121" spans="1:8" x14ac:dyDescent="0.3">
      <c r="A1121" s="2">
        <v>46060</v>
      </c>
      <c r="B1121">
        <f t="shared" si="119"/>
        <v>2</v>
      </c>
      <c r="C1121">
        <f t="shared" si="120"/>
        <v>2026</v>
      </c>
      <c r="D1121">
        <f t="shared" si="121"/>
        <v>6</v>
      </c>
      <c r="E1121" t="str">
        <f t="shared" si="122"/>
        <v>Saturday</v>
      </c>
      <c r="F1121" s="2">
        <f t="shared" si="123"/>
        <v>46081</v>
      </c>
      <c r="G1121">
        <f t="shared" si="124"/>
        <v>19</v>
      </c>
      <c r="H1121" t="str">
        <f t="shared" si="125"/>
        <v>Weekend</v>
      </c>
    </row>
    <row r="1122" spans="1:8" x14ac:dyDescent="0.3">
      <c r="A1122" s="2">
        <v>46061</v>
      </c>
      <c r="B1122">
        <f t="shared" si="119"/>
        <v>2</v>
      </c>
      <c r="C1122">
        <f t="shared" si="120"/>
        <v>2026</v>
      </c>
      <c r="D1122">
        <f t="shared" si="121"/>
        <v>7</v>
      </c>
      <c r="E1122" t="str">
        <f t="shared" si="122"/>
        <v>Sunday</v>
      </c>
      <c r="F1122" s="2">
        <f t="shared" si="123"/>
        <v>46081</v>
      </c>
      <c r="G1122">
        <f t="shared" si="124"/>
        <v>20</v>
      </c>
      <c r="H1122" t="str">
        <f t="shared" si="125"/>
        <v>Weekend</v>
      </c>
    </row>
    <row r="1123" spans="1:8" x14ac:dyDescent="0.3">
      <c r="A1123" s="2">
        <v>46062</v>
      </c>
      <c r="B1123">
        <f t="shared" si="119"/>
        <v>2</v>
      </c>
      <c r="C1123">
        <f t="shared" si="120"/>
        <v>2026</v>
      </c>
      <c r="D1123">
        <f t="shared" si="121"/>
        <v>1</v>
      </c>
      <c r="E1123" t="str">
        <f t="shared" si="122"/>
        <v>Monday</v>
      </c>
      <c r="F1123" s="2">
        <f t="shared" si="123"/>
        <v>46081</v>
      </c>
      <c r="G1123">
        <f t="shared" si="124"/>
        <v>21</v>
      </c>
      <c r="H1123" t="str">
        <f t="shared" si="125"/>
        <v>Weekday</v>
      </c>
    </row>
    <row r="1124" spans="1:8" x14ac:dyDescent="0.3">
      <c r="A1124" s="2">
        <v>46063</v>
      </c>
      <c r="B1124">
        <f t="shared" si="119"/>
        <v>2</v>
      </c>
      <c r="C1124">
        <f t="shared" si="120"/>
        <v>2026</v>
      </c>
      <c r="D1124">
        <f t="shared" si="121"/>
        <v>2</v>
      </c>
      <c r="E1124" t="str">
        <f t="shared" si="122"/>
        <v>Tuesday</v>
      </c>
      <c r="F1124" s="2">
        <f t="shared" si="123"/>
        <v>46081</v>
      </c>
      <c r="G1124">
        <f t="shared" si="124"/>
        <v>22</v>
      </c>
      <c r="H1124" t="str">
        <f t="shared" si="125"/>
        <v>Weekday</v>
      </c>
    </row>
    <row r="1125" spans="1:8" x14ac:dyDescent="0.3">
      <c r="A1125" s="2">
        <v>46064</v>
      </c>
      <c r="B1125">
        <f t="shared" si="119"/>
        <v>2</v>
      </c>
      <c r="C1125">
        <f t="shared" si="120"/>
        <v>2026</v>
      </c>
      <c r="D1125">
        <f t="shared" si="121"/>
        <v>3</v>
      </c>
      <c r="E1125" t="str">
        <f t="shared" si="122"/>
        <v>Wednesday</v>
      </c>
      <c r="F1125" s="2">
        <f t="shared" si="123"/>
        <v>46081</v>
      </c>
      <c r="G1125">
        <f t="shared" si="124"/>
        <v>23</v>
      </c>
      <c r="H1125" t="str">
        <f t="shared" si="125"/>
        <v>Weekday</v>
      </c>
    </row>
    <row r="1126" spans="1:8" x14ac:dyDescent="0.3">
      <c r="A1126" s="2">
        <v>46065</v>
      </c>
      <c r="B1126">
        <f t="shared" si="119"/>
        <v>2</v>
      </c>
      <c r="C1126">
        <f t="shared" si="120"/>
        <v>2026</v>
      </c>
      <c r="D1126">
        <f t="shared" si="121"/>
        <v>4</v>
      </c>
      <c r="E1126" t="str">
        <f t="shared" si="122"/>
        <v>Thursday</v>
      </c>
      <c r="F1126" s="2">
        <f t="shared" si="123"/>
        <v>46081</v>
      </c>
      <c r="G1126">
        <f t="shared" si="124"/>
        <v>24</v>
      </c>
      <c r="H1126" t="str">
        <f t="shared" si="125"/>
        <v>Weekday</v>
      </c>
    </row>
    <row r="1127" spans="1:8" x14ac:dyDescent="0.3">
      <c r="A1127" s="2">
        <v>46066</v>
      </c>
      <c r="B1127">
        <f t="shared" si="119"/>
        <v>2</v>
      </c>
      <c r="C1127">
        <f t="shared" si="120"/>
        <v>2026</v>
      </c>
      <c r="D1127">
        <f t="shared" si="121"/>
        <v>5</v>
      </c>
      <c r="E1127" t="str">
        <f t="shared" si="122"/>
        <v>Friday</v>
      </c>
      <c r="F1127" s="2">
        <f t="shared" si="123"/>
        <v>46081</v>
      </c>
      <c r="G1127">
        <f t="shared" si="124"/>
        <v>25</v>
      </c>
      <c r="H1127" t="str">
        <f t="shared" si="125"/>
        <v>Weekday</v>
      </c>
    </row>
    <row r="1128" spans="1:8" x14ac:dyDescent="0.3">
      <c r="A1128" s="2">
        <v>46067</v>
      </c>
      <c r="B1128">
        <f t="shared" si="119"/>
        <v>2</v>
      </c>
      <c r="C1128">
        <f t="shared" si="120"/>
        <v>2026</v>
      </c>
      <c r="D1128">
        <f t="shared" si="121"/>
        <v>6</v>
      </c>
      <c r="E1128" t="str">
        <f t="shared" si="122"/>
        <v>Saturday</v>
      </c>
      <c r="F1128" s="2">
        <f t="shared" si="123"/>
        <v>46081</v>
      </c>
      <c r="G1128">
        <f t="shared" si="124"/>
        <v>26</v>
      </c>
      <c r="H1128" t="str">
        <f t="shared" si="125"/>
        <v>Weekend</v>
      </c>
    </row>
    <row r="1129" spans="1:8" x14ac:dyDescent="0.3">
      <c r="A1129" s="2">
        <v>46068</v>
      </c>
      <c r="B1129">
        <f t="shared" si="119"/>
        <v>2</v>
      </c>
      <c r="C1129">
        <f t="shared" si="120"/>
        <v>2026</v>
      </c>
      <c r="D1129">
        <f t="shared" si="121"/>
        <v>7</v>
      </c>
      <c r="E1129" t="str">
        <f t="shared" si="122"/>
        <v>Sunday</v>
      </c>
      <c r="F1129" s="2">
        <f t="shared" si="123"/>
        <v>46081</v>
      </c>
      <c r="G1129">
        <f t="shared" si="124"/>
        <v>27</v>
      </c>
      <c r="H1129" t="str">
        <f t="shared" si="125"/>
        <v>Weekend</v>
      </c>
    </row>
    <row r="1130" spans="1:8" x14ac:dyDescent="0.3">
      <c r="A1130" s="2">
        <v>46069</v>
      </c>
      <c r="B1130">
        <f t="shared" si="119"/>
        <v>2</v>
      </c>
      <c r="C1130">
        <f t="shared" si="120"/>
        <v>2026</v>
      </c>
      <c r="D1130">
        <f t="shared" si="121"/>
        <v>1</v>
      </c>
      <c r="E1130" t="str">
        <f t="shared" si="122"/>
        <v>Monday</v>
      </c>
      <c r="F1130" s="2">
        <f t="shared" si="123"/>
        <v>46081</v>
      </c>
      <c r="G1130">
        <f t="shared" si="124"/>
        <v>28</v>
      </c>
      <c r="H1130" t="str">
        <f t="shared" si="125"/>
        <v>Weekday</v>
      </c>
    </row>
    <row r="1131" spans="1:8" x14ac:dyDescent="0.3">
      <c r="A1131" s="2">
        <v>46070</v>
      </c>
      <c r="B1131">
        <f t="shared" si="119"/>
        <v>2</v>
      </c>
      <c r="C1131">
        <f t="shared" si="120"/>
        <v>2026</v>
      </c>
      <c r="D1131">
        <f t="shared" si="121"/>
        <v>2</v>
      </c>
      <c r="E1131" t="str">
        <f t="shared" si="122"/>
        <v>Tuesday</v>
      </c>
      <c r="F1131" s="2">
        <f t="shared" si="123"/>
        <v>46081</v>
      </c>
      <c r="G1131">
        <f t="shared" si="124"/>
        <v>29</v>
      </c>
      <c r="H1131" t="str">
        <f t="shared" si="125"/>
        <v>Weekday</v>
      </c>
    </row>
    <row r="1132" spans="1:8" x14ac:dyDescent="0.3">
      <c r="A1132" s="2">
        <v>46071</v>
      </c>
      <c r="B1132">
        <f t="shared" si="119"/>
        <v>2</v>
      </c>
      <c r="C1132">
        <f t="shared" si="120"/>
        <v>2026</v>
      </c>
      <c r="D1132">
        <f t="shared" si="121"/>
        <v>3</v>
      </c>
      <c r="E1132" t="str">
        <f t="shared" si="122"/>
        <v>Wednesday</v>
      </c>
      <c r="F1132" s="2">
        <f t="shared" si="123"/>
        <v>46081</v>
      </c>
      <c r="G1132">
        <f t="shared" si="124"/>
        <v>30</v>
      </c>
      <c r="H1132" t="str">
        <f t="shared" si="125"/>
        <v>Weekday</v>
      </c>
    </row>
    <row r="1133" spans="1:8" x14ac:dyDescent="0.3">
      <c r="A1133" s="2">
        <v>46072</v>
      </c>
      <c r="B1133">
        <f t="shared" si="119"/>
        <v>2</v>
      </c>
      <c r="C1133">
        <f t="shared" si="120"/>
        <v>2026</v>
      </c>
      <c r="D1133">
        <f t="shared" si="121"/>
        <v>4</v>
      </c>
      <c r="E1133" t="str">
        <f t="shared" si="122"/>
        <v>Thursday</v>
      </c>
      <c r="F1133" s="2">
        <f t="shared" si="123"/>
        <v>46081</v>
      </c>
      <c r="G1133">
        <f t="shared" si="124"/>
        <v>31</v>
      </c>
      <c r="H1133" t="str">
        <f t="shared" si="125"/>
        <v>Weekday</v>
      </c>
    </row>
    <row r="1134" spans="1:8" x14ac:dyDescent="0.3">
      <c r="A1134" s="2">
        <v>46073</v>
      </c>
      <c r="B1134">
        <f t="shared" si="119"/>
        <v>2</v>
      </c>
      <c r="C1134">
        <f t="shared" si="120"/>
        <v>2026</v>
      </c>
      <c r="D1134">
        <f t="shared" si="121"/>
        <v>5</v>
      </c>
      <c r="E1134" t="str">
        <f t="shared" si="122"/>
        <v>Friday</v>
      </c>
      <c r="F1134" s="2">
        <f t="shared" si="123"/>
        <v>46081</v>
      </c>
      <c r="G1134">
        <f t="shared" si="124"/>
        <v>32</v>
      </c>
      <c r="H1134" t="str">
        <f t="shared" si="125"/>
        <v>Weekday</v>
      </c>
    </row>
    <row r="1135" spans="1:8" x14ac:dyDescent="0.3">
      <c r="A1135" s="2">
        <v>46074</v>
      </c>
      <c r="B1135">
        <f t="shared" si="119"/>
        <v>2</v>
      </c>
      <c r="C1135">
        <f t="shared" si="120"/>
        <v>2026</v>
      </c>
      <c r="D1135">
        <f t="shared" si="121"/>
        <v>6</v>
      </c>
      <c r="E1135" t="str">
        <f t="shared" si="122"/>
        <v>Saturday</v>
      </c>
      <c r="F1135" s="2">
        <f t="shared" si="123"/>
        <v>46081</v>
      </c>
      <c r="G1135">
        <f t="shared" si="124"/>
        <v>33</v>
      </c>
      <c r="H1135" t="str">
        <f t="shared" si="125"/>
        <v>Weekend</v>
      </c>
    </row>
    <row r="1136" spans="1:8" x14ac:dyDescent="0.3">
      <c r="A1136" s="2">
        <v>46075</v>
      </c>
      <c r="B1136">
        <f t="shared" si="119"/>
        <v>2</v>
      </c>
      <c r="C1136">
        <f t="shared" si="120"/>
        <v>2026</v>
      </c>
      <c r="D1136">
        <f t="shared" si="121"/>
        <v>7</v>
      </c>
      <c r="E1136" t="str">
        <f t="shared" si="122"/>
        <v>Sunday</v>
      </c>
      <c r="F1136" s="2">
        <f t="shared" si="123"/>
        <v>46081</v>
      </c>
      <c r="G1136">
        <f t="shared" si="124"/>
        <v>34</v>
      </c>
      <c r="H1136" t="str">
        <f t="shared" si="125"/>
        <v>Weekend</v>
      </c>
    </row>
    <row r="1137" spans="1:8" x14ac:dyDescent="0.3">
      <c r="A1137" s="2">
        <v>46076</v>
      </c>
      <c r="B1137">
        <f t="shared" si="119"/>
        <v>2</v>
      </c>
      <c r="C1137">
        <f t="shared" si="120"/>
        <v>2026</v>
      </c>
      <c r="D1137">
        <f t="shared" si="121"/>
        <v>1</v>
      </c>
      <c r="E1137" t="str">
        <f t="shared" si="122"/>
        <v>Monday</v>
      </c>
      <c r="F1137" s="2">
        <f t="shared" si="123"/>
        <v>46081</v>
      </c>
      <c r="G1137">
        <f t="shared" si="124"/>
        <v>35</v>
      </c>
      <c r="H1137" t="str">
        <f t="shared" si="125"/>
        <v>Weekday</v>
      </c>
    </row>
    <row r="1138" spans="1:8" x14ac:dyDescent="0.3">
      <c r="A1138" s="2">
        <v>46077</v>
      </c>
      <c r="B1138">
        <f t="shared" si="119"/>
        <v>2</v>
      </c>
      <c r="C1138">
        <f t="shared" si="120"/>
        <v>2026</v>
      </c>
      <c r="D1138">
        <f t="shared" si="121"/>
        <v>2</v>
      </c>
      <c r="E1138" t="str">
        <f t="shared" si="122"/>
        <v>Tuesday</v>
      </c>
      <c r="F1138" s="2">
        <f t="shared" si="123"/>
        <v>46081</v>
      </c>
      <c r="G1138">
        <f t="shared" si="124"/>
        <v>36</v>
      </c>
      <c r="H1138" t="str">
        <f t="shared" si="125"/>
        <v>Weekday</v>
      </c>
    </row>
    <row r="1139" spans="1:8" x14ac:dyDescent="0.3">
      <c r="A1139" s="2">
        <v>46078</v>
      </c>
      <c r="B1139">
        <f t="shared" si="119"/>
        <v>2</v>
      </c>
      <c r="C1139">
        <f t="shared" si="120"/>
        <v>2026</v>
      </c>
      <c r="D1139">
        <f t="shared" si="121"/>
        <v>3</v>
      </c>
      <c r="E1139" t="str">
        <f t="shared" si="122"/>
        <v>Wednesday</v>
      </c>
      <c r="F1139" s="2">
        <f t="shared" si="123"/>
        <v>46081</v>
      </c>
      <c r="G1139">
        <f t="shared" si="124"/>
        <v>37</v>
      </c>
      <c r="H1139" t="str">
        <f t="shared" si="125"/>
        <v>Weekday</v>
      </c>
    </row>
    <row r="1140" spans="1:8" x14ac:dyDescent="0.3">
      <c r="A1140" s="2">
        <v>46079</v>
      </c>
      <c r="B1140">
        <f t="shared" si="119"/>
        <v>2</v>
      </c>
      <c r="C1140">
        <f t="shared" si="120"/>
        <v>2026</v>
      </c>
      <c r="D1140">
        <f t="shared" si="121"/>
        <v>4</v>
      </c>
      <c r="E1140" t="str">
        <f t="shared" si="122"/>
        <v>Thursday</v>
      </c>
      <c r="F1140" s="2">
        <f t="shared" si="123"/>
        <v>46081</v>
      </c>
      <c r="G1140">
        <f t="shared" si="124"/>
        <v>38</v>
      </c>
      <c r="H1140" t="str">
        <f t="shared" si="125"/>
        <v>Weekday</v>
      </c>
    </row>
    <row r="1141" spans="1:8" x14ac:dyDescent="0.3">
      <c r="A1141" s="2">
        <v>46080</v>
      </c>
      <c r="B1141">
        <f t="shared" si="119"/>
        <v>2</v>
      </c>
      <c r="C1141">
        <f t="shared" si="120"/>
        <v>2026</v>
      </c>
      <c r="D1141">
        <f t="shared" si="121"/>
        <v>5</v>
      </c>
      <c r="E1141" t="str">
        <f t="shared" si="122"/>
        <v>Friday</v>
      </c>
      <c r="F1141" s="2">
        <f t="shared" si="123"/>
        <v>46081</v>
      </c>
      <c r="G1141">
        <f t="shared" si="124"/>
        <v>39</v>
      </c>
      <c r="H1141" t="str">
        <f t="shared" si="125"/>
        <v>Weekday</v>
      </c>
    </row>
    <row r="1142" spans="1:8" x14ac:dyDescent="0.3">
      <c r="A1142" s="2">
        <v>46081</v>
      </c>
      <c r="B1142">
        <f t="shared" si="119"/>
        <v>2</v>
      </c>
      <c r="C1142">
        <f t="shared" si="120"/>
        <v>2026</v>
      </c>
      <c r="D1142">
        <f t="shared" si="121"/>
        <v>6</v>
      </c>
      <c r="E1142" t="str">
        <f t="shared" si="122"/>
        <v>Saturday</v>
      </c>
      <c r="F1142" s="2">
        <f t="shared" si="123"/>
        <v>46081</v>
      </c>
      <c r="G1142">
        <f t="shared" si="124"/>
        <v>40</v>
      </c>
      <c r="H1142" t="str">
        <f t="shared" si="125"/>
        <v>Weekend</v>
      </c>
    </row>
    <row r="1143" spans="1:8" x14ac:dyDescent="0.3">
      <c r="A1143" s="2">
        <v>46082</v>
      </c>
      <c r="B1143">
        <f t="shared" si="119"/>
        <v>3</v>
      </c>
      <c r="C1143">
        <f t="shared" si="120"/>
        <v>2026</v>
      </c>
      <c r="D1143">
        <f t="shared" si="121"/>
        <v>7</v>
      </c>
      <c r="E1143" t="str">
        <f t="shared" si="122"/>
        <v>Sunday</v>
      </c>
      <c r="F1143" s="2">
        <f t="shared" si="123"/>
        <v>46112</v>
      </c>
      <c r="G1143">
        <f t="shared" si="124"/>
        <v>41</v>
      </c>
      <c r="H1143" t="str">
        <f t="shared" si="125"/>
        <v>Weekend</v>
      </c>
    </row>
    <row r="1144" spans="1:8" x14ac:dyDescent="0.3">
      <c r="A1144" s="2">
        <v>46083</v>
      </c>
      <c r="B1144">
        <f t="shared" si="119"/>
        <v>3</v>
      </c>
      <c r="C1144">
        <f t="shared" si="120"/>
        <v>2026</v>
      </c>
      <c r="D1144">
        <f t="shared" si="121"/>
        <v>1</v>
      </c>
      <c r="E1144" t="str">
        <f t="shared" si="122"/>
        <v>Monday</v>
      </c>
      <c r="F1144" s="2">
        <f t="shared" si="123"/>
        <v>46112</v>
      </c>
      <c r="G1144">
        <f t="shared" si="124"/>
        <v>42</v>
      </c>
      <c r="H1144" t="str">
        <f t="shared" si="125"/>
        <v>Weekday</v>
      </c>
    </row>
    <row r="1145" spans="1:8" x14ac:dyDescent="0.3">
      <c r="A1145" s="2">
        <v>46084</v>
      </c>
      <c r="B1145">
        <f t="shared" si="119"/>
        <v>3</v>
      </c>
      <c r="C1145">
        <f t="shared" si="120"/>
        <v>2026</v>
      </c>
      <c r="D1145">
        <f t="shared" si="121"/>
        <v>2</v>
      </c>
      <c r="E1145" t="str">
        <f t="shared" si="122"/>
        <v>Tuesday</v>
      </c>
      <c r="F1145" s="2">
        <f t="shared" si="123"/>
        <v>46112</v>
      </c>
      <c r="G1145">
        <f t="shared" si="124"/>
        <v>43</v>
      </c>
      <c r="H1145" t="str">
        <f t="shared" si="125"/>
        <v>Weekday</v>
      </c>
    </row>
    <row r="1146" spans="1:8" x14ac:dyDescent="0.3">
      <c r="A1146" s="2">
        <v>46085</v>
      </c>
      <c r="B1146">
        <f t="shared" si="119"/>
        <v>3</v>
      </c>
      <c r="C1146">
        <f t="shared" si="120"/>
        <v>2026</v>
      </c>
      <c r="D1146">
        <f t="shared" si="121"/>
        <v>3</v>
      </c>
      <c r="E1146" t="str">
        <f t="shared" si="122"/>
        <v>Wednesday</v>
      </c>
      <c r="F1146" s="2">
        <f t="shared" si="123"/>
        <v>46112</v>
      </c>
      <c r="G1146">
        <f t="shared" si="124"/>
        <v>44</v>
      </c>
      <c r="H1146" t="str">
        <f t="shared" si="125"/>
        <v>Weekday</v>
      </c>
    </row>
    <row r="1147" spans="1:8" x14ac:dyDescent="0.3">
      <c r="A1147" s="2">
        <v>46086</v>
      </c>
      <c r="B1147">
        <f t="shared" si="119"/>
        <v>3</v>
      </c>
      <c r="C1147">
        <f t="shared" si="120"/>
        <v>2026</v>
      </c>
      <c r="D1147">
        <f t="shared" si="121"/>
        <v>4</v>
      </c>
      <c r="E1147" t="str">
        <f t="shared" si="122"/>
        <v>Thursday</v>
      </c>
      <c r="F1147" s="2">
        <f t="shared" si="123"/>
        <v>46112</v>
      </c>
      <c r="G1147">
        <f t="shared" si="124"/>
        <v>45</v>
      </c>
      <c r="H1147" t="str">
        <f t="shared" si="125"/>
        <v>Weekday</v>
      </c>
    </row>
    <row r="1148" spans="1:8" x14ac:dyDescent="0.3">
      <c r="A1148" s="2">
        <v>46087</v>
      </c>
      <c r="B1148">
        <f t="shared" si="119"/>
        <v>3</v>
      </c>
      <c r="C1148">
        <f t="shared" si="120"/>
        <v>2026</v>
      </c>
      <c r="D1148">
        <f t="shared" si="121"/>
        <v>5</v>
      </c>
      <c r="E1148" t="str">
        <f t="shared" si="122"/>
        <v>Friday</v>
      </c>
      <c r="F1148" s="2">
        <f t="shared" si="123"/>
        <v>46112</v>
      </c>
      <c r="G1148">
        <f t="shared" si="124"/>
        <v>46</v>
      </c>
      <c r="H1148" t="str">
        <f t="shared" si="125"/>
        <v>Weekday</v>
      </c>
    </row>
    <row r="1149" spans="1:8" x14ac:dyDescent="0.3">
      <c r="A1149" s="2">
        <v>46088</v>
      </c>
      <c r="B1149">
        <f t="shared" si="119"/>
        <v>3</v>
      </c>
      <c r="C1149">
        <f t="shared" si="120"/>
        <v>2026</v>
      </c>
      <c r="D1149">
        <f t="shared" si="121"/>
        <v>6</v>
      </c>
      <c r="E1149" t="str">
        <f t="shared" si="122"/>
        <v>Saturday</v>
      </c>
      <c r="F1149" s="2">
        <f t="shared" si="123"/>
        <v>46112</v>
      </c>
      <c r="G1149">
        <f t="shared" si="124"/>
        <v>47</v>
      </c>
      <c r="H1149" t="str">
        <f t="shared" si="125"/>
        <v>Weekend</v>
      </c>
    </row>
    <row r="1150" spans="1:8" x14ac:dyDescent="0.3">
      <c r="A1150" s="2">
        <v>46089</v>
      </c>
      <c r="B1150">
        <f t="shared" si="119"/>
        <v>3</v>
      </c>
      <c r="C1150">
        <f t="shared" si="120"/>
        <v>2026</v>
      </c>
      <c r="D1150">
        <f t="shared" si="121"/>
        <v>7</v>
      </c>
      <c r="E1150" t="str">
        <f t="shared" si="122"/>
        <v>Sunday</v>
      </c>
      <c r="F1150" s="2">
        <f t="shared" si="123"/>
        <v>46112</v>
      </c>
      <c r="G1150">
        <f t="shared" si="124"/>
        <v>48</v>
      </c>
      <c r="H1150" t="str">
        <f t="shared" si="125"/>
        <v>Weekend</v>
      </c>
    </row>
    <row r="1151" spans="1:8" x14ac:dyDescent="0.3">
      <c r="A1151" s="2">
        <v>46090</v>
      </c>
      <c r="B1151">
        <f t="shared" si="119"/>
        <v>3</v>
      </c>
      <c r="C1151">
        <f t="shared" si="120"/>
        <v>2026</v>
      </c>
      <c r="D1151">
        <f t="shared" si="121"/>
        <v>1</v>
      </c>
      <c r="E1151" t="str">
        <f t="shared" si="122"/>
        <v>Monday</v>
      </c>
      <c r="F1151" s="2">
        <f t="shared" si="123"/>
        <v>46112</v>
      </c>
      <c r="G1151">
        <f t="shared" si="124"/>
        <v>49</v>
      </c>
      <c r="H1151" t="str">
        <f t="shared" si="125"/>
        <v>Weekday</v>
      </c>
    </row>
    <row r="1152" spans="1:8" x14ac:dyDescent="0.3">
      <c r="A1152" s="2">
        <v>46091</v>
      </c>
      <c r="B1152">
        <f t="shared" si="119"/>
        <v>3</v>
      </c>
      <c r="C1152">
        <f t="shared" si="120"/>
        <v>2026</v>
      </c>
      <c r="D1152">
        <f t="shared" si="121"/>
        <v>2</v>
      </c>
      <c r="E1152" t="str">
        <f t="shared" si="122"/>
        <v>Tuesday</v>
      </c>
      <c r="F1152" s="2">
        <f t="shared" si="123"/>
        <v>46112</v>
      </c>
      <c r="G1152">
        <f t="shared" si="124"/>
        <v>50</v>
      </c>
      <c r="H1152" t="str">
        <f t="shared" si="125"/>
        <v>Weekday</v>
      </c>
    </row>
    <row r="1153" spans="1:8" x14ac:dyDescent="0.3">
      <c r="A1153" s="2">
        <v>46092</v>
      </c>
      <c r="B1153">
        <f t="shared" si="119"/>
        <v>3</v>
      </c>
      <c r="C1153">
        <f t="shared" si="120"/>
        <v>2026</v>
      </c>
      <c r="D1153">
        <f t="shared" si="121"/>
        <v>3</v>
      </c>
      <c r="E1153" t="str">
        <f t="shared" si="122"/>
        <v>Wednesday</v>
      </c>
      <c r="F1153" s="2">
        <f t="shared" si="123"/>
        <v>46112</v>
      </c>
      <c r="G1153">
        <f t="shared" si="124"/>
        <v>51</v>
      </c>
      <c r="H1153" t="str">
        <f t="shared" si="125"/>
        <v>Weekday</v>
      </c>
    </row>
    <row r="1154" spans="1:8" x14ac:dyDescent="0.3">
      <c r="A1154" s="2">
        <v>46093</v>
      </c>
      <c r="B1154">
        <f t="shared" si="119"/>
        <v>3</v>
      </c>
      <c r="C1154">
        <f t="shared" si="120"/>
        <v>2026</v>
      </c>
      <c r="D1154">
        <f t="shared" si="121"/>
        <v>4</v>
      </c>
      <c r="E1154" t="str">
        <f t="shared" si="122"/>
        <v>Thursday</v>
      </c>
      <c r="F1154" s="2">
        <f t="shared" si="123"/>
        <v>46112</v>
      </c>
      <c r="G1154">
        <f t="shared" si="124"/>
        <v>52</v>
      </c>
      <c r="H1154" t="str">
        <f t="shared" si="125"/>
        <v>Weekday</v>
      </c>
    </row>
    <row r="1155" spans="1:8" x14ac:dyDescent="0.3">
      <c r="A1155" s="2">
        <v>46094</v>
      </c>
      <c r="B1155">
        <f t="shared" ref="B1155:B1218" si="126">MONTH(A1155)</f>
        <v>3</v>
      </c>
      <c r="C1155">
        <f t="shared" ref="C1155:C1218" si="127">YEAR(A1155)</f>
        <v>2026</v>
      </c>
      <c r="D1155">
        <f t="shared" ref="D1155:D1218" si="128">WEEKDAY(A1155, 2)</f>
        <v>5</v>
      </c>
      <c r="E1155" t="str">
        <f t="shared" ref="E1155:E1218" si="129">TEXT(A1155, "dddd")</f>
        <v>Friday</v>
      </c>
      <c r="F1155" s="2">
        <f t="shared" ref="F1155:F1218" si="130">EOMONTH(A1155, 0)</f>
        <v>46112</v>
      </c>
      <c r="G1155">
        <f t="shared" ref="G1155:G1218" si="131">DATEDIF($A$2, A1155, "D")</f>
        <v>53</v>
      </c>
      <c r="H1155" t="str">
        <f t="shared" ref="H1155:H1218" si="132">IF(WEEKDAY(A1155,2)&gt;=6,"Weekend","Weekday")</f>
        <v>Weekday</v>
      </c>
    </row>
    <row r="1156" spans="1:8" x14ac:dyDescent="0.3">
      <c r="A1156" s="2">
        <v>46095</v>
      </c>
      <c r="B1156">
        <f t="shared" si="126"/>
        <v>3</v>
      </c>
      <c r="C1156">
        <f t="shared" si="127"/>
        <v>2026</v>
      </c>
      <c r="D1156">
        <f t="shared" si="128"/>
        <v>6</v>
      </c>
      <c r="E1156" t="str">
        <f t="shared" si="129"/>
        <v>Saturday</v>
      </c>
      <c r="F1156" s="2">
        <f t="shared" si="130"/>
        <v>46112</v>
      </c>
      <c r="G1156">
        <f t="shared" si="131"/>
        <v>54</v>
      </c>
      <c r="H1156" t="str">
        <f t="shared" si="132"/>
        <v>Weekend</v>
      </c>
    </row>
    <row r="1157" spans="1:8" x14ac:dyDescent="0.3">
      <c r="A1157" s="2">
        <v>46096</v>
      </c>
      <c r="B1157">
        <f t="shared" si="126"/>
        <v>3</v>
      </c>
      <c r="C1157">
        <f t="shared" si="127"/>
        <v>2026</v>
      </c>
      <c r="D1157">
        <f t="shared" si="128"/>
        <v>7</v>
      </c>
      <c r="E1157" t="str">
        <f t="shared" si="129"/>
        <v>Sunday</v>
      </c>
      <c r="F1157" s="2">
        <f t="shared" si="130"/>
        <v>46112</v>
      </c>
      <c r="G1157">
        <f t="shared" si="131"/>
        <v>55</v>
      </c>
      <c r="H1157" t="str">
        <f t="shared" si="132"/>
        <v>Weekend</v>
      </c>
    </row>
    <row r="1158" spans="1:8" x14ac:dyDescent="0.3">
      <c r="A1158" s="2">
        <v>46097</v>
      </c>
      <c r="B1158">
        <f t="shared" si="126"/>
        <v>3</v>
      </c>
      <c r="C1158">
        <f t="shared" si="127"/>
        <v>2026</v>
      </c>
      <c r="D1158">
        <f t="shared" si="128"/>
        <v>1</v>
      </c>
      <c r="E1158" t="str">
        <f t="shared" si="129"/>
        <v>Monday</v>
      </c>
      <c r="F1158" s="2">
        <f t="shared" si="130"/>
        <v>46112</v>
      </c>
      <c r="G1158">
        <f t="shared" si="131"/>
        <v>56</v>
      </c>
      <c r="H1158" t="str">
        <f t="shared" si="132"/>
        <v>Weekday</v>
      </c>
    </row>
    <row r="1159" spans="1:8" x14ac:dyDescent="0.3">
      <c r="A1159" s="2">
        <v>46098</v>
      </c>
      <c r="B1159">
        <f t="shared" si="126"/>
        <v>3</v>
      </c>
      <c r="C1159">
        <f t="shared" si="127"/>
        <v>2026</v>
      </c>
      <c r="D1159">
        <f t="shared" si="128"/>
        <v>2</v>
      </c>
      <c r="E1159" t="str">
        <f t="shared" si="129"/>
        <v>Tuesday</v>
      </c>
      <c r="F1159" s="2">
        <f t="shared" si="130"/>
        <v>46112</v>
      </c>
      <c r="G1159">
        <f t="shared" si="131"/>
        <v>57</v>
      </c>
      <c r="H1159" t="str">
        <f t="shared" si="132"/>
        <v>Weekday</v>
      </c>
    </row>
    <row r="1160" spans="1:8" x14ac:dyDescent="0.3">
      <c r="A1160" s="2">
        <v>46099</v>
      </c>
      <c r="B1160">
        <f t="shared" si="126"/>
        <v>3</v>
      </c>
      <c r="C1160">
        <f t="shared" si="127"/>
        <v>2026</v>
      </c>
      <c r="D1160">
        <f t="shared" si="128"/>
        <v>3</v>
      </c>
      <c r="E1160" t="str">
        <f t="shared" si="129"/>
        <v>Wednesday</v>
      </c>
      <c r="F1160" s="2">
        <f t="shared" si="130"/>
        <v>46112</v>
      </c>
      <c r="G1160">
        <f t="shared" si="131"/>
        <v>58</v>
      </c>
      <c r="H1160" t="str">
        <f t="shared" si="132"/>
        <v>Weekday</v>
      </c>
    </row>
    <row r="1161" spans="1:8" x14ac:dyDescent="0.3">
      <c r="A1161" s="2">
        <v>46100</v>
      </c>
      <c r="B1161">
        <f t="shared" si="126"/>
        <v>3</v>
      </c>
      <c r="C1161">
        <f t="shared" si="127"/>
        <v>2026</v>
      </c>
      <c r="D1161">
        <f t="shared" si="128"/>
        <v>4</v>
      </c>
      <c r="E1161" t="str">
        <f t="shared" si="129"/>
        <v>Thursday</v>
      </c>
      <c r="F1161" s="2">
        <f t="shared" si="130"/>
        <v>46112</v>
      </c>
      <c r="G1161">
        <f t="shared" si="131"/>
        <v>59</v>
      </c>
      <c r="H1161" t="str">
        <f t="shared" si="132"/>
        <v>Weekday</v>
      </c>
    </row>
    <row r="1162" spans="1:8" x14ac:dyDescent="0.3">
      <c r="A1162" s="2">
        <v>46101</v>
      </c>
      <c r="B1162">
        <f t="shared" si="126"/>
        <v>3</v>
      </c>
      <c r="C1162">
        <f t="shared" si="127"/>
        <v>2026</v>
      </c>
      <c r="D1162">
        <f t="shared" si="128"/>
        <v>5</v>
      </c>
      <c r="E1162" t="str">
        <f t="shared" si="129"/>
        <v>Friday</v>
      </c>
      <c r="F1162" s="2">
        <f t="shared" si="130"/>
        <v>46112</v>
      </c>
      <c r="G1162">
        <f t="shared" si="131"/>
        <v>60</v>
      </c>
      <c r="H1162" t="str">
        <f t="shared" si="132"/>
        <v>Weekday</v>
      </c>
    </row>
    <row r="1163" spans="1:8" x14ac:dyDescent="0.3">
      <c r="A1163" s="2">
        <v>46102</v>
      </c>
      <c r="B1163">
        <f t="shared" si="126"/>
        <v>3</v>
      </c>
      <c r="C1163">
        <f t="shared" si="127"/>
        <v>2026</v>
      </c>
      <c r="D1163">
        <f t="shared" si="128"/>
        <v>6</v>
      </c>
      <c r="E1163" t="str">
        <f t="shared" si="129"/>
        <v>Saturday</v>
      </c>
      <c r="F1163" s="2">
        <f t="shared" si="130"/>
        <v>46112</v>
      </c>
      <c r="G1163">
        <f t="shared" si="131"/>
        <v>61</v>
      </c>
      <c r="H1163" t="str">
        <f t="shared" si="132"/>
        <v>Weekend</v>
      </c>
    </row>
    <row r="1164" spans="1:8" x14ac:dyDescent="0.3">
      <c r="A1164" s="2">
        <v>46103</v>
      </c>
      <c r="B1164">
        <f t="shared" si="126"/>
        <v>3</v>
      </c>
      <c r="C1164">
        <f t="shared" si="127"/>
        <v>2026</v>
      </c>
      <c r="D1164">
        <f t="shared" si="128"/>
        <v>7</v>
      </c>
      <c r="E1164" t="str">
        <f t="shared" si="129"/>
        <v>Sunday</v>
      </c>
      <c r="F1164" s="2">
        <f t="shared" si="130"/>
        <v>46112</v>
      </c>
      <c r="G1164">
        <f t="shared" si="131"/>
        <v>62</v>
      </c>
      <c r="H1164" t="str">
        <f t="shared" si="132"/>
        <v>Weekend</v>
      </c>
    </row>
    <row r="1165" spans="1:8" x14ac:dyDescent="0.3">
      <c r="A1165" s="2">
        <v>46104</v>
      </c>
      <c r="B1165">
        <f t="shared" si="126"/>
        <v>3</v>
      </c>
      <c r="C1165">
        <f t="shared" si="127"/>
        <v>2026</v>
      </c>
      <c r="D1165">
        <f t="shared" si="128"/>
        <v>1</v>
      </c>
      <c r="E1165" t="str">
        <f t="shared" si="129"/>
        <v>Monday</v>
      </c>
      <c r="F1165" s="2">
        <f t="shared" si="130"/>
        <v>46112</v>
      </c>
      <c r="G1165">
        <f t="shared" si="131"/>
        <v>63</v>
      </c>
      <c r="H1165" t="str">
        <f t="shared" si="132"/>
        <v>Weekday</v>
      </c>
    </row>
    <row r="1166" spans="1:8" x14ac:dyDescent="0.3">
      <c r="A1166" s="2">
        <v>46105</v>
      </c>
      <c r="B1166">
        <f t="shared" si="126"/>
        <v>3</v>
      </c>
      <c r="C1166">
        <f t="shared" si="127"/>
        <v>2026</v>
      </c>
      <c r="D1166">
        <f t="shared" si="128"/>
        <v>2</v>
      </c>
      <c r="E1166" t="str">
        <f t="shared" si="129"/>
        <v>Tuesday</v>
      </c>
      <c r="F1166" s="2">
        <f t="shared" si="130"/>
        <v>46112</v>
      </c>
      <c r="G1166">
        <f t="shared" si="131"/>
        <v>64</v>
      </c>
      <c r="H1166" t="str">
        <f t="shared" si="132"/>
        <v>Weekday</v>
      </c>
    </row>
    <row r="1167" spans="1:8" x14ac:dyDescent="0.3">
      <c r="A1167" s="2">
        <v>46106</v>
      </c>
      <c r="B1167">
        <f t="shared" si="126"/>
        <v>3</v>
      </c>
      <c r="C1167">
        <f t="shared" si="127"/>
        <v>2026</v>
      </c>
      <c r="D1167">
        <f t="shared" si="128"/>
        <v>3</v>
      </c>
      <c r="E1167" t="str">
        <f t="shared" si="129"/>
        <v>Wednesday</v>
      </c>
      <c r="F1167" s="2">
        <f t="shared" si="130"/>
        <v>46112</v>
      </c>
      <c r="G1167">
        <f t="shared" si="131"/>
        <v>65</v>
      </c>
      <c r="H1167" t="str">
        <f t="shared" si="132"/>
        <v>Weekday</v>
      </c>
    </row>
    <row r="1168" spans="1:8" x14ac:dyDescent="0.3">
      <c r="A1168" s="2">
        <v>46107</v>
      </c>
      <c r="B1168">
        <f t="shared" si="126"/>
        <v>3</v>
      </c>
      <c r="C1168">
        <f t="shared" si="127"/>
        <v>2026</v>
      </c>
      <c r="D1168">
        <f t="shared" si="128"/>
        <v>4</v>
      </c>
      <c r="E1168" t="str">
        <f t="shared" si="129"/>
        <v>Thursday</v>
      </c>
      <c r="F1168" s="2">
        <f t="shared" si="130"/>
        <v>46112</v>
      </c>
      <c r="G1168">
        <f t="shared" si="131"/>
        <v>66</v>
      </c>
      <c r="H1168" t="str">
        <f t="shared" si="132"/>
        <v>Weekday</v>
      </c>
    </row>
    <row r="1169" spans="1:8" x14ac:dyDescent="0.3">
      <c r="A1169" s="2">
        <v>46108</v>
      </c>
      <c r="B1169">
        <f t="shared" si="126"/>
        <v>3</v>
      </c>
      <c r="C1169">
        <f t="shared" si="127"/>
        <v>2026</v>
      </c>
      <c r="D1169">
        <f t="shared" si="128"/>
        <v>5</v>
      </c>
      <c r="E1169" t="str">
        <f t="shared" si="129"/>
        <v>Friday</v>
      </c>
      <c r="F1169" s="2">
        <f t="shared" si="130"/>
        <v>46112</v>
      </c>
      <c r="G1169">
        <f t="shared" si="131"/>
        <v>67</v>
      </c>
      <c r="H1169" t="str">
        <f t="shared" si="132"/>
        <v>Weekday</v>
      </c>
    </row>
    <row r="1170" spans="1:8" x14ac:dyDescent="0.3">
      <c r="A1170" s="2">
        <v>46109</v>
      </c>
      <c r="B1170">
        <f t="shared" si="126"/>
        <v>3</v>
      </c>
      <c r="C1170">
        <f t="shared" si="127"/>
        <v>2026</v>
      </c>
      <c r="D1170">
        <f t="shared" si="128"/>
        <v>6</v>
      </c>
      <c r="E1170" t="str">
        <f t="shared" si="129"/>
        <v>Saturday</v>
      </c>
      <c r="F1170" s="2">
        <f t="shared" si="130"/>
        <v>46112</v>
      </c>
      <c r="G1170">
        <f t="shared" si="131"/>
        <v>68</v>
      </c>
      <c r="H1170" t="str">
        <f t="shared" si="132"/>
        <v>Weekend</v>
      </c>
    </row>
    <row r="1171" spans="1:8" x14ac:dyDescent="0.3">
      <c r="A1171" s="2">
        <v>46110</v>
      </c>
      <c r="B1171">
        <f t="shared" si="126"/>
        <v>3</v>
      </c>
      <c r="C1171">
        <f t="shared" si="127"/>
        <v>2026</v>
      </c>
      <c r="D1171">
        <f t="shared" si="128"/>
        <v>7</v>
      </c>
      <c r="E1171" t="str">
        <f t="shared" si="129"/>
        <v>Sunday</v>
      </c>
      <c r="F1171" s="2">
        <f t="shared" si="130"/>
        <v>46112</v>
      </c>
      <c r="G1171">
        <f t="shared" si="131"/>
        <v>69</v>
      </c>
      <c r="H1171" t="str">
        <f t="shared" si="132"/>
        <v>Weekend</v>
      </c>
    </row>
    <row r="1172" spans="1:8" x14ac:dyDescent="0.3">
      <c r="A1172" s="2">
        <v>46111</v>
      </c>
      <c r="B1172">
        <f t="shared" si="126"/>
        <v>3</v>
      </c>
      <c r="C1172">
        <f t="shared" si="127"/>
        <v>2026</v>
      </c>
      <c r="D1172">
        <f t="shared" si="128"/>
        <v>1</v>
      </c>
      <c r="E1172" t="str">
        <f t="shared" si="129"/>
        <v>Monday</v>
      </c>
      <c r="F1172" s="2">
        <f t="shared" si="130"/>
        <v>46112</v>
      </c>
      <c r="G1172">
        <f t="shared" si="131"/>
        <v>70</v>
      </c>
      <c r="H1172" t="str">
        <f t="shared" si="132"/>
        <v>Weekday</v>
      </c>
    </row>
    <row r="1173" spans="1:8" x14ac:dyDescent="0.3">
      <c r="A1173" s="2">
        <v>46112</v>
      </c>
      <c r="B1173">
        <f t="shared" si="126"/>
        <v>3</v>
      </c>
      <c r="C1173">
        <f t="shared" si="127"/>
        <v>2026</v>
      </c>
      <c r="D1173">
        <f t="shared" si="128"/>
        <v>2</v>
      </c>
      <c r="E1173" t="str">
        <f t="shared" si="129"/>
        <v>Tuesday</v>
      </c>
      <c r="F1173" s="2">
        <f t="shared" si="130"/>
        <v>46112</v>
      </c>
      <c r="G1173">
        <f t="shared" si="131"/>
        <v>71</v>
      </c>
      <c r="H1173" t="str">
        <f t="shared" si="132"/>
        <v>Weekday</v>
      </c>
    </row>
    <row r="1174" spans="1:8" x14ac:dyDescent="0.3">
      <c r="A1174" s="2">
        <v>46113</v>
      </c>
      <c r="B1174">
        <f t="shared" si="126"/>
        <v>4</v>
      </c>
      <c r="C1174">
        <f t="shared" si="127"/>
        <v>2026</v>
      </c>
      <c r="D1174">
        <f t="shared" si="128"/>
        <v>3</v>
      </c>
      <c r="E1174" t="str">
        <f t="shared" si="129"/>
        <v>Wednesday</v>
      </c>
      <c r="F1174" s="2">
        <f t="shared" si="130"/>
        <v>46142</v>
      </c>
      <c r="G1174">
        <f t="shared" si="131"/>
        <v>72</v>
      </c>
      <c r="H1174" t="str">
        <f t="shared" si="132"/>
        <v>Weekday</v>
      </c>
    </row>
    <row r="1175" spans="1:8" x14ac:dyDescent="0.3">
      <c r="A1175" s="2">
        <v>46114</v>
      </c>
      <c r="B1175">
        <f t="shared" si="126"/>
        <v>4</v>
      </c>
      <c r="C1175">
        <f t="shared" si="127"/>
        <v>2026</v>
      </c>
      <c r="D1175">
        <f t="shared" si="128"/>
        <v>4</v>
      </c>
      <c r="E1175" t="str">
        <f t="shared" si="129"/>
        <v>Thursday</v>
      </c>
      <c r="F1175" s="2">
        <f t="shared" si="130"/>
        <v>46142</v>
      </c>
      <c r="G1175">
        <f t="shared" si="131"/>
        <v>73</v>
      </c>
      <c r="H1175" t="str">
        <f t="shared" si="132"/>
        <v>Weekday</v>
      </c>
    </row>
    <row r="1176" spans="1:8" x14ac:dyDescent="0.3">
      <c r="A1176" s="2">
        <v>46115</v>
      </c>
      <c r="B1176">
        <f t="shared" si="126"/>
        <v>4</v>
      </c>
      <c r="C1176">
        <f t="shared" si="127"/>
        <v>2026</v>
      </c>
      <c r="D1176">
        <f t="shared" si="128"/>
        <v>5</v>
      </c>
      <c r="E1176" t="str">
        <f t="shared" si="129"/>
        <v>Friday</v>
      </c>
      <c r="F1176" s="2">
        <f t="shared" si="130"/>
        <v>46142</v>
      </c>
      <c r="G1176">
        <f t="shared" si="131"/>
        <v>74</v>
      </c>
      <c r="H1176" t="str">
        <f t="shared" si="132"/>
        <v>Weekday</v>
      </c>
    </row>
    <row r="1177" spans="1:8" x14ac:dyDescent="0.3">
      <c r="A1177" s="2">
        <v>46116</v>
      </c>
      <c r="B1177">
        <f t="shared" si="126"/>
        <v>4</v>
      </c>
      <c r="C1177">
        <f t="shared" si="127"/>
        <v>2026</v>
      </c>
      <c r="D1177">
        <f t="shared" si="128"/>
        <v>6</v>
      </c>
      <c r="E1177" t="str">
        <f t="shared" si="129"/>
        <v>Saturday</v>
      </c>
      <c r="F1177" s="2">
        <f t="shared" si="130"/>
        <v>46142</v>
      </c>
      <c r="G1177">
        <f t="shared" si="131"/>
        <v>75</v>
      </c>
      <c r="H1177" t="str">
        <f t="shared" si="132"/>
        <v>Weekend</v>
      </c>
    </row>
    <row r="1178" spans="1:8" x14ac:dyDescent="0.3">
      <c r="A1178" s="2">
        <v>46117</v>
      </c>
      <c r="B1178">
        <f t="shared" si="126"/>
        <v>4</v>
      </c>
      <c r="C1178">
        <f t="shared" si="127"/>
        <v>2026</v>
      </c>
      <c r="D1178">
        <f t="shared" si="128"/>
        <v>7</v>
      </c>
      <c r="E1178" t="str">
        <f t="shared" si="129"/>
        <v>Sunday</v>
      </c>
      <c r="F1178" s="2">
        <f t="shared" si="130"/>
        <v>46142</v>
      </c>
      <c r="G1178">
        <f t="shared" si="131"/>
        <v>76</v>
      </c>
      <c r="H1178" t="str">
        <f t="shared" si="132"/>
        <v>Weekend</v>
      </c>
    </row>
    <row r="1179" spans="1:8" x14ac:dyDescent="0.3">
      <c r="A1179" s="2">
        <v>46118</v>
      </c>
      <c r="B1179">
        <f t="shared" si="126"/>
        <v>4</v>
      </c>
      <c r="C1179">
        <f t="shared" si="127"/>
        <v>2026</v>
      </c>
      <c r="D1179">
        <f t="shared" si="128"/>
        <v>1</v>
      </c>
      <c r="E1179" t="str">
        <f t="shared" si="129"/>
        <v>Monday</v>
      </c>
      <c r="F1179" s="2">
        <f t="shared" si="130"/>
        <v>46142</v>
      </c>
      <c r="G1179">
        <f t="shared" si="131"/>
        <v>77</v>
      </c>
      <c r="H1179" t="str">
        <f t="shared" si="132"/>
        <v>Weekday</v>
      </c>
    </row>
    <row r="1180" spans="1:8" x14ac:dyDescent="0.3">
      <c r="A1180" s="2">
        <v>46119</v>
      </c>
      <c r="B1180">
        <f t="shared" si="126"/>
        <v>4</v>
      </c>
      <c r="C1180">
        <f t="shared" si="127"/>
        <v>2026</v>
      </c>
      <c r="D1180">
        <f t="shared" si="128"/>
        <v>2</v>
      </c>
      <c r="E1180" t="str">
        <f t="shared" si="129"/>
        <v>Tuesday</v>
      </c>
      <c r="F1180" s="2">
        <f t="shared" si="130"/>
        <v>46142</v>
      </c>
      <c r="G1180">
        <f t="shared" si="131"/>
        <v>78</v>
      </c>
      <c r="H1180" t="str">
        <f t="shared" si="132"/>
        <v>Weekday</v>
      </c>
    </row>
    <row r="1181" spans="1:8" x14ac:dyDescent="0.3">
      <c r="A1181" s="2">
        <v>46120</v>
      </c>
      <c r="B1181">
        <f t="shared" si="126"/>
        <v>4</v>
      </c>
      <c r="C1181">
        <f t="shared" si="127"/>
        <v>2026</v>
      </c>
      <c r="D1181">
        <f t="shared" si="128"/>
        <v>3</v>
      </c>
      <c r="E1181" t="str">
        <f t="shared" si="129"/>
        <v>Wednesday</v>
      </c>
      <c r="F1181" s="2">
        <f t="shared" si="130"/>
        <v>46142</v>
      </c>
      <c r="G1181">
        <f t="shared" si="131"/>
        <v>79</v>
      </c>
      <c r="H1181" t="str">
        <f t="shared" si="132"/>
        <v>Weekday</v>
      </c>
    </row>
    <row r="1182" spans="1:8" x14ac:dyDescent="0.3">
      <c r="A1182" s="2">
        <v>46121</v>
      </c>
      <c r="B1182">
        <f t="shared" si="126"/>
        <v>4</v>
      </c>
      <c r="C1182">
        <f t="shared" si="127"/>
        <v>2026</v>
      </c>
      <c r="D1182">
        <f t="shared" si="128"/>
        <v>4</v>
      </c>
      <c r="E1182" t="str">
        <f t="shared" si="129"/>
        <v>Thursday</v>
      </c>
      <c r="F1182" s="2">
        <f t="shared" si="130"/>
        <v>46142</v>
      </c>
      <c r="G1182">
        <f t="shared" si="131"/>
        <v>80</v>
      </c>
      <c r="H1182" t="str">
        <f t="shared" si="132"/>
        <v>Weekday</v>
      </c>
    </row>
    <row r="1183" spans="1:8" x14ac:dyDescent="0.3">
      <c r="A1183" s="2">
        <v>46122</v>
      </c>
      <c r="B1183">
        <f t="shared" si="126"/>
        <v>4</v>
      </c>
      <c r="C1183">
        <f t="shared" si="127"/>
        <v>2026</v>
      </c>
      <c r="D1183">
        <f t="shared" si="128"/>
        <v>5</v>
      </c>
      <c r="E1183" t="str">
        <f t="shared" si="129"/>
        <v>Friday</v>
      </c>
      <c r="F1183" s="2">
        <f t="shared" si="130"/>
        <v>46142</v>
      </c>
      <c r="G1183">
        <f t="shared" si="131"/>
        <v>81</v>
      </c>
      <c r="H1183" t="str">
        <f t="shared" si="132"/>
        <v>Weekday</v>
      </c>
    </row>
    <row r="1184" spans="1:8" x14ac:dyDescent="0.3">
      <c r="A1184" s="2">
        <v>46123</v>
      </c>
      <c r="B1184">
        <f t="shared" si="126"/>
        <v>4</v>
      </c>
      <c r="C1184">
        <f t="shared" si="127"/>
        <v>2026</v>
      </c>
      <c r="D1184">
        <f t="shared" si="128"/>
        <v>6</v>
      </c>
      <c r="E1184" t="str">
        <f t="shared" si="129"/>
        <v>Saturday</v>
      </c>
      <c r="F1184" s="2">
        <f t="shared" si="130"/>
        <v>46142</v>
      </c>
      <c r="G1184">
        <f t="shared" si="131"/>
        <v>82</v>
      </c>
      <c r="H1184" t="str">
        <f t="shared" si="132"/>
        <v>Weekend</v>
      </c>
    </row>
    <row r="1185" spans="1:8" x14ac:dyDescent="0.3">
      <c r="A1185" s="2">
        <v>46124</v>
      </c>
      <c r="B1185">
        <f t="shared" si="126"/>
        <v>4</v>
      </c>
      <c r="C1185">
        <f t="shared" si="127"/>
        <v>2026</v>
      </c>
      <c r="D1185">
        <f t="shared" si="128"/>
        <v>7</v>
      </c>
      <c r="E1185" t="str">
        <f t="shared" si="129"/>
        <v>Sunday</v>
      </c>
      <c r="F1185" s="2">
        <f t="shared" si="130"/>
        <v>46142</v>
      </c>
      <c r="G1185">
        <f t="shared" si="131"/>
        <v>83</v>
      </c>
      <c r="H1185" t="str">
        <f t="shared" si="132"/>
        <v>Weekend</v>
      </c>
    </row>
    <row r="1186" spans="1:8" x14ac:dyDescent="0.3">
      <c r="A1186" s="2">
        <v>46125</v>
      </c>
      <c r="B1186">
        <f t="shared" si="126"/>
        <v>4</v>
      </c>
      <c r="C1186">
        <f t="shared" si="127"/>
        <v>2026</v>
      </c>
      <c r="D1186">
        <f t="shared" si="128"/>
        <v>1</v>
      </c>
      <c r="E1186" t="str">
        <f t="shared" si="129"/>
        <v>Monday</v>
      </c>
      <c r="F1186" s="2">
        <f t="shared" si="130"/>
        <v>46142</v>
      </c>
      <c r="G1186">
        <f t="shared" si="131"/>
        <v>84</v>
      </c>
      <c r="H1186" t="str">
        <f t="shared" si="132"/>
        <v>Weekday</v>
      </c>
    </row>
    <row r="1187" spans="1:8" x14ac:dyDescent="0.3">
      <c r="A1187" s="2">
        <v>46126</v>
      </c>
      <c r="B1187">
        <f t="shared" si="126"/>
        <v>4</v>
      </c>
      <c r="C1187">
        <f t="shared" si="127"/>
        <v>2026</v>
      </c>
      <c r="D1187">
        <f t="shared" si="128"/>
        <v>2</v>
      </c>
      <c r="E1187" t="str">
        <f t="shared" si="129"/>
        <v>Tuesday</v>
      </c>
      <c r="F1187" s="2">
        <f t="shared" si="130"/>
        <v>46142</v>
      </c>
      <c r="G1187">
        <f t="shared" si="131"/>
        <v>85</v>
      </c>
      <c r="H1187" t="str">
        <f t="shared" si="132"/>
        <v>Weekday</v>
      </c>
    </row>
    <row r="1188" spans="1:8" x14ac:dyDescent="0.3">
      <c r="A1188" s="2">
        <v>46127</v>
      </c>
      <c r="B1188">
        <f t="shared" si="126"/>
        <v>4</v>
      </c>
      <c r="C1188">
        <f t="shared" si="127"/>
        <v>2026</v>
      </c>
      <c r="D1188">
        <f t="shared" si="128"/>
        <v>3</v>
      </c>
      <c r="E1188" t="str">
        <f t="shared" si="129"/>
        <v>Wednesday</v>
      </c>
      <c r="F1188" s="2">
        <f t="shared" si="130"/>
        <v>46142</v>
      </c>
      <c r="G1188">
        <f t="shared" si="131"/>
        <v>86</v>
      </c>
      <c r="H1188" t="str">
        <f t="shared" si="132"/>
        <v>Weekday</v>
      </c>
    </row>
    <row r="1189" spans="1:8" x14ac:dyDescent="0.3">
      <c r="A1189" s="2">
        <v>46128</v>
      </c>
      <c r="B1189">
        <f t="shared" si="126"/>
        <v>4</v>
      </c>
      <c r="C1189">
        <f t="shared" si="127"/>
        <v>2026</v>
      </c>
      <c r="D1189">
        <f t="shared" si="128"/>
        <v>4</v>
      </c>
      <c r="E1189" t="str">
        <f t="shared" si="129"/>
        <v>Thursday</v>
      </c>
      <c r="F1189" s="2">
        <f t="shared" si="130"/>
        <v>46142</v>
      </c>
      <c r="G1189">
        <f t="shared" si="131"/>
        <v>87</v>
      </c>
      <c r="H1189" t="str">
        <f t="shared" si="132"/>
        <v>Weekday</v>
      </c>
    </row>
    <row r="1190" spans="1:8" x14ac:dyDescent="0.3">
      <c r="A1190" s="2">
        <v>46129</v>
      </c>
      <c r="B1190">
        <f t="shared" si="126"/>
        <v>4</v>
      </c>
      <c r="C1190">
        <f t="shared" si="127"/>
        <v>2026</v>
      </c>
      <c r="D1190">
        <f t="shared" si="128"/>
        <v>5</v>
      </c>
      <c r="E1190" t="str">
        <f t="shared" si="129"/>
        <v>Friday</v>
      </c>
      <c r="F1190" s="2">
        <f t="shared" si="130"/>
        <v>46142</v>
      </c>
      <c r="G1190">
        <f t="shared" si="131"/>
        <v>88</v>
      </c>
      <c r="H1190" t="str">
        <f t="shared" si="132"/>
        <v>Weekday</v>
      </c>
    </row>
    <row r="1191" spans="1:8" x14ac:dyDescent="0.3">
      <c r="A1191" s="2">
        <v>46130</v>
      </c>
      <c r="B1191">
        <f t="shared" si="126"/>
        <v>4</v>
      </c>
      <c r="C1191">
        <f t="shared" si="127"/>
        <v>2026</v>
      </c>
      <c r="D1191">
        <f t="shared" si="128"/>
        <v>6</v>
      </c>
      <c r="E1191" t="str">
        <f t="shared" si="129"/>
        <v>Saturday</v>
      </c>
      <c r="F1191" s="2">
        <f t="shared" si="130"/>
        <v>46142</v>
      </c>
      <c r="G1191">
        <f t="shared" si="131"/>
        <v>89</v>
      </c>
      <c r="H1191" t="str">
        <f t="shared" si="132"/>
        <v>Weekend</v>
      </c>
    </row>
    <row r="1192" spans="1:8" x14ac:dyDescent="0.3">
      <c r="A1192" s="2">
        <v>46131</v>
      </c>
      <c r="B1192">
        <f t="shared" si="126"/>
        <v>4</v>
      </c>
      <c r="C1192">
        <f t="shared" si="127"/>
        <v>2026</v>
      </c>
      <c r="D1192">
        <f t="shared" si="128"/>
        <v>7</v>
      </c>
      <c r="E1192" t="str">
        <f t="shared" si="129"/>
        <v>Sunday</v>
      </c>
      <c r="F1192" s="2">
        <f t="shared" si="130"/>
        <v>46142</v>
      </c>
      <c r="G1192">
        <f t="shared" si="131"/>
        <v>90</v>
      </c>
      <c r="H1192" t="str">
        <f t="shared" si="132"/>
        <v>Weekend</v>
      </c>
    </row>
    <row r="1193" spans="1:8" x14ac:dyDescent="0.3">
      <c r="A1193" s="2">
        <v>46132</v>
      </c>
      <c r="B1193">
        <f t="shared" si="126"/>
        <v>4</v>
      </c>
      <c r="C1193">
        <f t="shared" si="127"/>
        <v>2026</v>
      </c>
      <c r="D1193">
        <f t="shared" si="128"/>
        <v>1</v>
      </c>
      <c r="E1193" t="str">
        <f t="shared" si="129"/>
        <v>Monday</v>
      </c>
      <c r="F1193" s="2">
        <f t="shared" si="130"/>
        <v>46142</v>
      </c>
      <c r="G1193">
        <f t="shared" si="131"/>
        <v>91</v>
      </c>
      <c r="H1193" t="str">
        <f t="shared" si="132"/>
        <v>Weekday</v>
      </c>
    </row>
    <row r="1194" spans="1:8" x14ac:dyDescent="0.3">
      <c r="A1194" s="2">
        <v>46133</v>
      </c>
      <c r="B1194">
        <f t="shared" si="126"/>
        <v>4</v>
      </c>
      <c r="C1194">
        <f t="shared" si="127"/>
        <v>2026</v>
      </c>
      <c r="D1194">
        <f t="shared" si="128"/>
        <v>2</v>
      </c>
      <c r="E1194" t="str">
        <f t="shared" si="129"/>
        <v>Tuesday</v>
      </c>
      <c r="F1194" s="2">
        <f t="shared" si="130"/>
        <v>46142</v>
      </c>
      <c r="G1194">
        <f t="shared" si="131"/>
        <v>92</v>
      </c>
      <c r="H1194" t="str">
        <f t="shared" si="132"/>
        <v>Weekday</v>
      </c>
    </row>
    <row r="1195" spans="1:8" x14ac:dyDescent="0.3">
      <c r="A1195" s="2">
        <v>46134</v>
      </c>
      <c r="B1195">
        <f t="shared" si="126"/>
        <v>4</v>
      </c>
      <c r="C1195">
        <f t="shared" si="127"/>
        <v>2026</v>
      </c>
      <c r="D1195">
        <f t="shared" si="128"/>
        <v>3</v>
      </c>
      <c r="E1195" t="str">
        <f t="shared" si="129"/>
        <v>Wednesday</v>
      </c>
      <c r="F1195" s="2">
        <f t="shared" si="130"/>
        <v>46142</v>
      </c>
      <c r="G1195">
        <f t="shared" si="131"/>
        <v>93</v>
      </c>
      <c r="H1195" t="str">
        <f t="shared" si="132"/>
        <v>Weekday</v>
      </c>
    </row>
    <row r="1196" spans="1:8" x14ac:dyDescent="0.3">
      <c r="A1196" s="2">
        <v>46135</v>
      </c>
      <c r="B1196">
        <f t="shared" si="126"/>
        <v>4</v>
      </c>
      <c r="C1196">
        <f t="shared" si="127"/>
        <v>2026</v>
      </c>
      <c r="D1196">
        <f t="shared" si="128"/>
        <v>4</v>
      </c>
      <c r="E1196" t="str">
        <f t="shared" si="129"/>
        <v>Thursday</v>
      </c>
      <c r="F1196" s="2">
        <f t="shared" si="130"/>
        <v>46142</v>
      </c>
      <c r="G1196">
        <f t="shared" si="131"/>
        <v>94</v>
      </c>
      <c r="H1196" t="str">
        <f t="shared" si="132"/>
        <v>Weekday</v>
      </c>
    </row>
    <row r="1197" spans="1:8" x14ac:dyDescent="0.3">
      <c r="A1197" s="2">
        <v>46136</v>
      </c>
      <c r="B1197">
        <f t="shared" si="126"/>
        <v>4</v>
      </c>
      <c r="C1197">
        <f t="shared" si="127"/>
        <v>2026</v>
      </c>
      <c r="D1197">
        <f t="shared" si="128"/>
        <v>5</v>
      </c>
      <c r="E1197" t="str">
        <f t="shared" si="129"/>
        <v>Friday</v>
      </c>
      <c r="F1197" s="2">
        <f t="shared" si="130"/>
        <v>46142</v>
      </c>
      <c r="G1197">
        <f t="shared" si="131"/>
        <v>95</v>
      </c>
      <c r="H1197" t="str">
        <f t="shared" si="132"/>
        <v>Weekday</v>
      </c>
    </row>
    <row r="1198" spans="1:8" x14ac:dyDescent="0.3">
      <c r="A1198" s="2">
        <v>46137</v>
      </c>
      <c r="B1198">
        <f t="shared" si="126"/>
        <v>4</v>
      </c>
      <c r="C1198">
        <f t="shared" si="127"/>
        <v>2026</v>
      </c>
      <c r="D1198">
        <f t="shared" si="128"/>
        <v>6</v>
      </c>
      <c r="E1198" t="str">
        <f t="shared" si="129"/>
        <v>Saturday</v>
      </c>
      <c r="F1198" s="2">
        <f t="shared" si="130"/>
        <v>46142</v>
      </c>
      <c r="G1198">
        <f t="shared" si="131"/>
        <v>96</v>
      </c>
      <c r="H1198" t="str">
        <f t="shared" si="132"/>
        <v>Weekend</v>
      </c>
    </row>
    <row r="1199" spans="1:8" x14ac:dyDescent="0.3">
      <c r="A1199" s="2">
        <v>46138</v>
      </c>
      <c r="B1199">
        <f t="shared" si="126"/>
        <v>4</v>
      </c>
      <c r="C1199">
        <f t="shared" si="127"/>
        <v>2026</v>
      </c>
      <c r="D1199">
        <f t="shared" si="128"/>
        <v>7</v>
      </c>
      <c r="E1199" t="str">
        <f t="shared" si="129"/>
        <v>Sunday</v>
      </c>
      <c r="F1199" s="2">
        <f t="shared" si="130"/>
        <v>46142</v>
      </c>
      <c r="G1199">
        <f t="shared" si="131"/>
        <v>97</v>
      </c>
      <c r="H1199" t="str">
        <f t="shared" si="132"/>
        <v>Weekend</v>
      </c>
    </row>
    <row r="1200" spans="1:8" x14ac:dyDescent="0.3">
      <c r="A1200" s="2">
        <v>46139</v>
      </c>
      <c r="B1200">
        <f t="shared" si="126"/>
        <v>4</v>
      </c>
      <c r="C1200">
        <f t="shared" si="127"/>
        <v>2026</v>
      </c>
      <c r="D1200">
        <f t="shared" si="128"/>
        <v>1</v>
      </c>
      <c r="E1200" t="str">
        <f t="shared" si="129"/>
        <v>Monday</v>
      </c>
      <c r="F1200" s="2">
        <f t="shared" si="130"/>
        <v>46142</v>
      </c>
      <c r="G1200">
        <f t="shared" si="131"/>
        <v>98</v>
      </c>
      <c r="H1200" t="str">
        <f t="shared" si="132"/>
        <v>Weekday</v>
      </c>
    </row>
    <row r="1201" spans="1:8" x14ac:dyDescent="0.3">
      <c r="A1201" s="2">
        <v>46140</v>
      </c>
      <c r="B1201">
        <f t="shared" si="126"/>
        <v>4</v>
      </c>
      <c r="C1201">
        <f t="shared" si="127"/>
        <v>2026</v>
      </c>
      <c r="D1201">
        <f t="shared" si="128"/>
        <v>2</v>
      </c>
      <c r="E1201" t="str">
        <f t="shared" si="129"/>
        <v>Tuesday</v>
      </c>
      <c r="F1201" s="2">
        <f t="shared" si="130"/>
        <v>46142</v>
      </c>
      <c r="G1201">
        <f t="shared" si="131"/>
        <v>99</v>
      </c>
      <c r="H1201" t="str">
        <f t="shared" si="132"/>
        <v>Weekday</v>
      </c>
    </row>
    <row r="1202" spans="1:8" x14ac:dyDescent="0.3">
      <c r="A1202" s="2">
        <v>46141</v>
      </c>
      <c r="B1202">
        <f t="shared" si="126"/>
        <v>4</v>
      </c>
      <c r="C1202">
        <f t="shared" si="127"/>
        <v>2026</v>
      </c>
      <c r="D1202">
        <f t="shared" si="128"/>
        <v>3</v>
      </c>
      <c r="E1202" t="str">
        <f t="shared" si="129"/>
        <v>Wednesday</v>
      </c>
      <c r="F1202" s="2">
        <f t="shared" si="130"/>
        <v>46142</v>
      </c>
      <c r="G1202">
        <f t="shared" si="131"/>
        <v>100</v>
      </c>
      <c r="H1202" t="str">
        <f t="shared" si="132"/>
        <v>Weekday</v>
      </c>
    </row>
    <row r="1203" spans="1:8" x14ac:dyDescent="0.3">
      <c r="A1203" s="2">
        <v>46142</v>
      </c>
      <c r="B1203">
        <f t="shared" si="126"/>
        <v>4</v>
      </c>
      <c r="C1203">
        <f t="shared" si="127"/>
        <v>2026</v>
      </c>
      <c r="D1203">
        <f t="shared" si="128"/>
        <v>4</v>
      </c>
      <c r="E1203" t="str">
        <f t="shared" si="129"/>
        <v>Thursday</v>
      </c>
      <c r="F1203" s="2">
        <f t="shared" si="130"/>
        <v>46142</v>
      </c>
      <c r="G1203">
        <f t="shared" si="131"/>
        <v>101</v>
      </c>
      <c r="H1203" t="str">
        <f t="shared" si="132"/>
        <v>Weekday</v>
      </c>
    </row>
    <row r="1204" spans="1:8" x14ac:dyDescent="0.3">
      <c r="A1204" s="2">
        <v>46143</v>
      </c>
      <c r="B1204">
        <f t="shared" si="126"/>
        <v>5</v>
      </c>
      <c r="C1204">
        <f t="shared" si="127"/>
        <v>2026</v>
      </c>
      <c r="D1204">
        <f t="shared" si="128"/>
        <v>5</v>
      </c>
      <c r="E1204" t="str">
        <f t="shared" si="129"/>
        <v>Friday</v>
      </c>
      <c r="F1204" s="2">
        <f t="shared" si="130"/>
        <v>46173</v>
      </c>
      <c r="G1204">
        <f t="shared" si="131"/>
        <v>102</v>
      </c>
      <c r="H1204" t="str">
        <f t="shared" si="132"/>
        <v>Weekday</v>
      </c>
    </row>
    <row r="1205" spans="1:8" x14ac:dyDescent="0.3">
      <c r="A1205" s="2">
        <v>46144</v>
      </c>
      <c r="B1205">
        <f t="shared" si="126"/>
        <v>5</v>
      </c>
      <c r="C1205">
        <f t="shared" si="127"/>
        <v>2026</v>
      </c>
      <c r="D1205">
        <f t="shared" si="128"/>
        <v>6</v>
      </c>
      <c r="E1205" t="str">
        <f t="shared" si="129"/>
        <v>Saturday</v>
      </c>
      <c r="F1205" s="2">
        <f t="shared" si="130"/>
        <v>46173</v>
      </c>
      <c r="G1205">
        <f t="shared" si="131"/>
        <v>103</v>
      </c>
      <c r="H1205" t="str">
        <f t="shared" si="132"/>
        <v>Weekend</v>
      </c>
    </row>
    <row r="1206" spans="1:8" x14ac:dyDescent="0.3">
      <c r="A1206" s="2">
        <v>46145</v>
      </c>
      <c r="B1206">
        <f t="shared" si="126"/>
        <v>5</v>
      </c>
      <c r="C1206">
        <f t="shared" si="127"/>
        <v>2026</v>
      </c>
      <c r="D1206">
        <f t="shared" si="128"/>
        <v>7</v>
      </c>
      <c r="E1206" t="str">
        <f t="shared" si="129"/>
        <v>Sunday</v>
      </c>
      <c r="F1206" s="2">
        <f t="shared" si="130"/>
        <v>46173</v>
      </c>
      <c r="G1206">
        <f t="shared" si="131"/>
        <v>104</v>
      </c>
      <c r="H1206" t="str">
        <f t="shared" si="132"/>
        <v>Weekend</v>
      </c>
    </row>
    <row r="1207" spans="1:8" x14ac:dyDescent="0.3">
      <c r="A1207" s="2">
        <v>46146</v>
      </c>
      <c r="B1207">
        <f t="shared" si="126"/>
        <v>5</v>
      </c>
      <c r="C1207">
        <f t="shared" si="127"/>
        <v>2026</v>
      </c>
      <c r="D1207">
        <f t="shared" si="128"/>
        <v>1</v>
      </c>
      <c r="E1207" t="str">
        <f t="shared" si="129"/>
        <v>Monday</v>
      </c>
      <c r="F1207" s="2">
        <f t="shared" si="130"/>
        <v>46173</v>
      </c>
      <c r="G1207">
        <f t="shared" si="131"/>
        <v>105</v>
      </c>
      <c r="H1207" t="str">
        <f t="shared" si="132"/>
        <v>Weekday</v>
      </c>
    </row>
    <row r="1208" spans="1:8" x14ac:dyDescent="0.3">
      <c r="A1208" s="2">
        <v>46147</v>
      </c>
      <c r="B1208">
        <f t="shared" si="126"/>
        <v>5</v>
      </c>
      <c r="C1208">
        <f t="shared" si="127"/>
        <v>2026</v>
      </c>
      <c r="D1208">
        <f t="shared" si="128"/>
        <v>2</v>
      </c>
      <c r="E1208" t="str">
        <f t="shared" si="129"/>
        <v>Tuesday</v>
      </c>
      <c r="F1208" s="2">
        <f t="shared" si="130"/>
        <v>46173</v>
      </c>
      <c r="G1208">
        <f t="shared" si="131"/>
        <v>106</v>
      </c>
      <c r="H1208" t="str">
        <f t="shared" si="132"/>
        <v>Weekday</v>
      </c>
    </row>
    <row r="1209" spans="1:8" x14ac:dyDescent="0.3">
      <c r="A1209" s="2">
        <v>46148</v>
      </c>
      <c r="B1209">
        <f t="shared" si="126"/>
        <v>5</v>
      </c>
      <c r="C1209">
        <f t="shared" si="127"/>
        <v>2026</v>
      </c>
      <c r="D1209">
        <f t="shared" si="128"/>
        <v>3</v>
      </c>
      <c r="E1209" t="str">
        <f t="shared" si="129"/>
        <v>Wednesday</v>
      </c>
      <c r="F1209" s="2">
        <f t="shared" si="130"/>
        <v>46173</v>
      </c>
      <c r="G1209">
        <f t="shared" si="131"/>
        <v>107</v>
      </c>
      <c r="H1209" t="str">
        <f t="shared" si="132"/>
        <v>Weekday</v>
      </c>
    </row>
    <row r="1210" spans="1:8" x14ac:dyDescent="0.3">
      <c r="A1210" s="2">
        <v>46149</v>
      </c>
      <c r="B1210">
        <f t="shared" si="126"/>
        <v>5</v>
      </c>
      <c r="C1210">
        <f t="shared" si="127"/>
        <v>2026</v>
      </c>
      <c r="D1210">
        <f t="shared" si="128"/>
        <v>4</v>
      </c>
      <c r="E1210" t="str">
        <f t="shared" si="129"/>
        <v>Thursday</v>
      </c>
      <c r="F1210" s="2">
        <f t="shared" si="130"/>
        <v>46173</v>
      </c>
      <c r="G1210">
        <f t="shared" si="131"/>
        <v>108</v>
      </c>
      <c r="H1210" t="str">
        <f t="shared" si="132"/>
        <v>Weekday</v>
      </c>
    </row>
    <row r="1211" spans="1:8" x14ac:dyDescent="0.3">
      <c r="A1211" s="2">
        <v>46150</v>
      </c>
      <c r="B1211">
        <f t="shared" si="126"/>
        <v>5</v>
      </c>
      <c r="C1211">
        <f t="shared" si="127"/>
        <v>2026</v>
      </c>
      <c r="D1211">
        <f t="shared" si="128"/>
        <v>5</v>
      </c>
      <c r="E1211" t="str">
        <f t="shared" si="129"/>
        <v>Friday</v>
      </c>
      <c r="F1211" s="2">
        <f t="shared" si="130"/>
        <v>46173</v>
      </c>
      <c r="G1211">
        <f t="shared" si="131"/>
        <v>109</v>
      </c>
      <c r="H1211" t="str">
        <f t="shared" si="132"/>
        <v>Weekday</v>
      </c>
    </row>
    <row r="1212" spans="1:8" x14ac:dyDescent="0.3">
      <c r="A1212" s="2">
        <v>46041</v>
      </c>
      <c r="B1212">
        <f t="shared" si="126"/>
        <v>1</v>
      </c>
      <c r="C1212">
        <f t="shared" si="127"/>
        <v>2026</v>
      </c>
      <c r="D1212">
        <f t="shared" si="128"/>
        <v>1</v>
      </c>
      <c r="E1212" t="str">
        <f t="shared" si="129"/>
        <v>Monday</v>
      </c>
      <c r="F1212" s="2">
        <f t="shared" si="130"/>
        <v>46053</v>
      </c>
      <c r="G1212">
        <f t="shared" si="131"/>
        <v>0</v>
      </c>
      <c r="H1212" t="str">
        <f t="shared" si="132"/>
        <v>Weekday</v>
      </c>
    </row>
    <row r="1213" spans="1:8" x14ac:dyDescent="0.3">
      <c r="A1213" s="2">
        <v>46042</v>
      </c>
      <c r="B1213">
        <f t="shared" si="126"/>
        <v>1</v>
      </c>
      <c r="C1213">
        <f t="shared" si="127"/>
        <v>2026</v>
      </c>
      <c r="D1213">
        <f t="shared" si="128"/>
        <v>2</v>
      </c>
      <c r="E1213" t="str">
        <f t="shared" si="129"/>
        <v>Tuesday</v>
      </c>
      <c r="F1213" s="2">
        <f t="shared" si="130"/>
        <v>46053</v>
      </c>
      <c r="G1213">
        <f t="shared" si="131"/>
        <v>1</v>
      </c>
      <c r="H1213" t="str">
        <f t="shared" si="132"/>
        <v>Weekday</v>
      </c>
    </row>
    <row r="1214" spans="1:8" x14ac:dyDescent="0.3">
      <c r="A1214" s="2">
        <v>46043</v>
      </c>
      <c r="B1214">
        <f t="shared" si="126"/>
        <v>1</v>
      </c>
      <c r="C1214">
        <f t="shared" si="127"/>
        <v>2026</v>
      </c>
      <c r="D1214">
        <f t="shared" si="128"/>
        <v>3</v>
      </c>
      <c r="E1214" t="str">
        <f t="shared" si="129"/>
        <v>Wednesday</v>
      </c>
      <c r="F1214" s="2">
        <f t="shared" si="130"/>
        <v>46053</v>
      </c>
      <c r="G1214">
        <f t="shared" si="131"/>
        <v>2</v>
      </c>
      <c r="H1214" t="str">
        <f t="shared" si="132"/>
        <v>Weekday</v>
      </c>
    </row>
    <row r="1215" spans="1:8" x14ac:dyDescent="0.3">
      <c r="A1215" s="2">
        <v>46044</v>
      </c>
      <c r="B1215">
        <f t="shared" si="126"/>
        <v>1</v>
      </c>
      <c r="C1215">
        <f t="shared" si="127"/>
        <v>2026</v>
      </c>
      <c r="D1215">
        <f t="shared" si="128"/>
        <v>4</v>
      </c>
      <c r="E1215" t="str">
        <f t="shared" si="129"/>
        <v>Thursday</v>
      </c>
      <c r="F1215" s="2">
        <f t="shared" si="130"/>
        <v>46053</v>
      </c>
      <c r="G1215">
        <f t="shared" si="131"/>
        <v>3</v>
      </c>
      <c r="H1215" t="str">
        <f t="shared" si="132"/>
        <v>Weekday</v>
      </c>
    </row>
    <row r="1216" spans="1:8" x14ac:dyDescent="0.3">
      <c r="A1216" s="2">
        <v>46045</v>
      </c>
      <c r="B1216">
        <f t="shared" si="126"/>
        <v>1</v>
      </c>
      <c r="C1216">
        <f t="shared" si="127"/>
        <v>2026</v>
      </c>
      <c r="D1216">
        <f t="shared" si="128"/>
        <v>5</v>
      </c>
      <c r="E1216" t="str">
        <f t="shared" si="129"/>
        <v>Friday</v>
      </c>
      <c r="F1216" s="2">
        <f t="shared" si="130"/>
        <v>46053</v>
      </c>
      <c r="G1216">
        <f t="shared" si="131"/>
        <v>4</v>
      </c>
      <c r="H1216" t="str">
        <f t="shared" si="132"/>
        <v>Weekday</v>
      </c>
    </row>
    <row r="1217" spans="1:8" x14ac:dyDescent="0.3">
      <c r="A1217" s="2">
        <v>46046</v>
      </c>
      <c r="B1217">
        <f t="shared" si="126"/>
        <v>1</v>
      </c>
      <c r="C1217">
        <f t="shared" si="127"/>
        <v>2026</v>
      </c>
      <c r="D1217">
        <f t="shared" si="128"/>
        <v>6</v>
      </c>
      <c r="E1217" t="str">
        <f t="shared" si="129"/>
        <v>Saturday</v>
      </c>
      <c r="F1217" s="2">
        <f t="shared" si="130"/>
        <v>46053</v>
      </c>
      <c r="G1217">
        <f t="shared" si="131"/>
        <v>5</v>
      </c>
      <c r="H1217" t="str">
        <f t="shared" si="132"/>
        <v>Weekend</v>
      </c>
    </row>
    <row r="1218" spans="1:8" x14ac:dyDescent="0.3">
      <c r="A1218" s="2">
        <v>46047</v>
      </c>
      <c r="B1218">
        <f t="shared" si="126"/>
        <v>1</v>
      </c>
      <c r="C1218">
        <f t="shared" si="127"/>
        <v>2026</v>
      </c>
      <c r="D1218">
        <f t="shared" si="128"/>
        <v>7</v>
      </c>
      <c r="E1218" t="str">
        <f t="shared" si="129"/>
        <v>Sunday</v>
      </c>
      <c r="F1218" s="2">
        <f t="shared" si="130"/>
        <v>46053</v>
      </c>
      <c r="G1218">
        <f t="shared" si="131"/>
        <v>6</v>
      </c>
      <c r="H1218" t="str">
        <f t="shared" si="132"/>
        <v>Weekend</v>
      </c>
    </row>
    <row r="1219" spans="1:8" x14ac:dyDescent="0.3">
      <c r="A1219" s="2">
        <v>46048</v>
      </c>
      <c r="B1219">
        <f t="shared" ref="B1219:B1282" si="133">MONTH(A1219)</f>
        <v>1</v>
      </c>
      <c r="C1219">
        <f t="shared" ref="C1219:C1282" si="134">YEAR(A1219)</f>
        <v>2026</v>
      </c>
      <c r="D1219">
        <f t="shared" ref="D1219:D1282" si="135">WEEKDAY(A1219, 2)</f>
        <v>1</v>
      </c>
      <c r="E1219" t="str">
        <f t="shared" ref="E1219:E1282" si="136">TEXT(A1219, "dddd")</f>
        <v>Monday</v>
      </c>
      <c r="F1219" s="2">
        <f t="shared" ref="F1219:F1282" si="137">EOMONTH(A1219, 0)</f>
        <v>46053</v>
      </c>
      <c r="G1219">
        <f t="shared" ref="G1219:G1282" si="138">DATEDIF($A$2, A1219, "D")</f>
        <v>7</v>
      </c>
      <c r="H1219" t="str">
        <f t="shared" ref="H1219:H1282" si="139">IF(WEEKDAY(A1219,2)&gt;=6,"Weekend","Weekday")</f>
        <v>Weekday</v>
      </c>
    </row>
    <row r="1220" spans="1:8" x14ac:dyDescent="0.3">
      <c r="A1220" s="2">
        <v>46049</v>
      </c>
      <c r="B1220">
        <f t="shared" si="133"/>
        <v>1</v>
      </c>
      <c r="C1220">
        <f t="shared" si="134"/>
        <v>2026</v>
      </c>
      <c r="D1220">
        <f t="shared" si="135"/>
        <v>2</v>
      </c>
      <c r="E1220" t="str">
        <f t="shared" si="136"/>
        <v>Tuesday</v>
      </c>
      <c r="F1220" s="2">
        <f t="shared" si="137"/>
        <v>46053</v>
      </c>
      <c r="G1220">
        <f t="shared" si="138"/>
        <v>8</v>
      </c>
      <c r="H1220" t="str">
        <f t="shared" si="139"/>
        <v>Weekday</v>
      </c>
    </row>
    <row r="1221" spans="1:8" x14ac:dyDescent="0.3">
      <c r="A1221" s="2">
        <v>46050</v>
      </c>
      <c r="B1221">
        <f t="shared" si="133"/>
        <v>1</v>
      </c>
      <c r="C1221">
        <f t="shared" si="134"/>
        <v>2026</v>
      </c>
      <c r="D1221">
        <f t="shared" si="135"/>
        <v>3</v>
      </c>
      <c r="E1221" t="str">
        <f t="shared" si="136"/>
        <v>Wednesday</v>
      </c>
      <c r="F1221" s="2">
        <f t="shared" si="137"/>
        <v>46053</v>
      </c>
      <c r="G1221">
        <f t="shared" si="138"/>
        <v>9</v>
      </c>
      <c r="H1221" t="str">
        <f t="shared" si="139"/>
        <v>Weekday</v>
      </c>
    </row>
    <row r="1222" spans="1:8" x14ac:dyDescent="0.3">
      <c r="A1222" s="2">
        <v>46051</v>
      </c>
      <c r="B1222">
        <f t="shared" si="133"/>
        <v>1</v>
      </c>
      <c r="C1222">
        <f t="shared" si="134"/>
        <v>2026</v>
      </c>
      <c r="D1222">
        <f t="shared" si="135"/>
        <v>4</v>
      </c>
      <c r="E1222" t="str">
        <f t="shared" si="136"/>
        <v>Thursday</v>
      </c>
      <c r="F1222" s="2">
        <f t="shared" si="137"/>
        <v>46053</v>
      </c>
      <c r="G1222">
        <f t="shared" si="138"/>
        <v>10</v>
      </c>
      <c r="H1222" t="str">
        <f t="shared" si="139"/>
        <v>Weekday</v>
      </c>
    </row>
    <row r="1223" spans="1:8" x14ac:dyDescent="0.3">
      <c r="A1223" s="2">
        <v>46052</v>
      </c>
      <c r="B1223">
        <f t="shared" si="133"/>
        <v>1</v>
      </c>
      <c r="C1223">
        <f t="shared" si="134"/>
        <v>2026</v>
      </c>
      <c r="D1223">
        <f t="shared" si="135"/>
        <v>5</v>
      </c>
      <c r="E1223" t="str">
        <f t="shared" si="136"/>
        <v>Friday</v>
      </c>
      <c r="F1223" s="2">
        <f t="shared" si="137"/>
        <v>46053</v>
      </c>
      <c r="G1223">
        <f t="shared" si="138"/>
        <v>11</v>
      </c>
      <c r="H1223" t="str">
        <f t="shared" si="139"/>
        <v>Weekday</v>
      </c>
    </row>
    <row r="1224" spans="1:8" x14ac:dyDescent="0.3">
      <c r="A1224" s="2">
        <v>46053</v>
      </c>
      <c r="B1224">
        <f t="shared" si="133"/>
        <v>1</v>
      </c>
      <c r="C1224">
        <f t="shared" si="134"/>
        <v>2026</v>
      </c>
      <c r="D1224">
        <f t="shared" si="135"/>
        <v>6</v>
      </c>
      <c r="E1224" t="str">
        <f t="shared" si="136"/>
        <v>Saturday</v>
      </c>
      <c r="F1224" s="2">
        <f t="shared" si="137"/>
        <v>46053</v>
      </c>
      <c r="G1224">
        <f t="shared" si="138"/>
        <v>12</v>
      </c>
      <c r="H1224" t="str">
        <f t="shared" si="139"/>
        <v>Weekend</v>
      </c>
    </row>
    <row r="1225" spans="1:8" x14ac:dyDescent="0.3">
      <c r="A1225" s="2">
        <v>46054</v>
      </c>
      <c r="B1225">
        <f t="shared" si="133"/>
        <v>2</v>
      </c>
      <c r="C1225">
        <f t="shared" si="134"/>
        <v>2026</v>
      </c>
      <c r="D1225">
        <f t="shared" si="135"/>
        <v>7</v>
      </c>
      <c r="E1225" t="str">
        <f t="shared" si="136"/>
        <v>Sunday</v>
      </c>
      <c r="F1225" s="2">
        <f t="shared" si="137"/>
        <v>46081</v>
      </c>
      <c r="G1225">
        <f t="shared" si="138"/>
        <v>13</v>
      </c>
      <c r="H1225" t="str">
        <f t="shared" si="139"/>
        <v>Weekend</v>
      </c>
    </row>
    <row r="1226" spans="1:8" x14ac:dyDescent="0.3">
      <c r="A1226" s="2">
        <v>46055</v>
      </c>
      <c r="B1226">
        <f t="shared" si="133"/>
        <v>2</v>
      </c>
      <c r="C1226">
        <f t="shared" si="134"/>
        <v>2026</v>
      </c>
      <c r="D1226">
        <f t="shared" si="135"/>
        <v>1</v>
      </c>
      <c r="E1226" t="str">
        <f t="shared" si="136"/>
        <v>Monday</v>
      </c>
      <c r="F1226" s="2">
        <f t="shared" si="137"/>
        <v>46081</v>
      </c>
      <c r="G1226">
        <f t="shared" si="138"/>
        <v>14</v>
      </c>
      <c r="H1226" t="str">
        <f t="shared" si="139"/>
        <v>Weekday</v>
      </c>
    </row>
    <row r="1227" spans="1:8" x14ac:dyDescent="0.3">
      <c r="A1227" s="2">
        <v>46056</v>
      </c>
      <c r="B1227">
        <f t="shared" si="133"/>
        <v>2</v>
      </c>
      <c r="C1227">
        <f t="shared" si="134"/>
        <v>2026</v>
      </c>
      <c r="D1227">
        <f t="shared" si="135"/>
        <v>2</v>
      </c>
      <c r="E1227" t="str">
        <f t="shared" si="136"/>
        <v>Tuesday</v>
      </c>
      <c r="F1227" s="2">
        <f t="shared" si="137"/>
        <v>46081</v>
      </c>
      <c r="G1227">
        <f t="shared" si="138"/>
        <v>15</v>
      </c>
      <c r="H1227" t="str">
        <f t="shared" si="139"/>
        <v>Weekday</v>
      </c>
    </row>
    <row r="1228" spans="1:8" x14ac:dyDescent="0.3">
      <c r="A1228" s="2">
        <v>46057</v>
      </c>
      <c r="B1228">
        <f t="shared" si="133"/>
        <v>2</v>
      </c>
      <c r="C1228">
        <f t="shared" si="134"/>
        <v>2026</v>
      </c>
      <c r="D1228">
        <f t="shared" si="135"/>
        <v>3</v>
      </c>
      <c r="E1228" t="str">
        <f t="shared" si="136"/>
        <v>Wednesday</v>
      </c>
      <c r="F1228" s="2">
        <f t="shared" si="137"/>
        <v>46081</v>
      </c>
      <c r="G1228">
        <f t="shared" si="138"/>
        <v>16</v>
      </c>
      <c r="H1228" t="str">
        <f t="shared" si="139"/>
        <v>Weekday</v>
      </c>
    </row>
    <row r="1229" spans="1:8" x14ac:dyDescent="0.3">
      <c r="A1229" s="2">
        <v>46058</v>
      </c>
      <c r="B1229">
        <f t="shared" si="133"/>
        <v>2</v>
      </c>
      <c r="C1229">
        <f t="shared" si="134"/>
        <v>2026</v>
      </c>
      <c r="D1229">
        <f t="shared" si="135"/>
        <v>4</v>
      </c>
      <c r="E1229" t="str">
        <f t="shared" si="136"/>
        <v>Thursday</v>
      </c>
      <c r="F1229" s="2">
        <f t="shared" si="137"/>
        <v>46081</v>
      </c>
      <c r="G1229">
        <f t="shared" si="138"/>
        <v>17</v>
      </c>
      <c r="H1229" t="str">
        <f t="shared" si="139"/>
        <v>Weekday</v>
      </c>
    </row>
    <row r="1230" spans="1:8" x14ac:dyDescent="0.3">
      <c r="A1230" s="2">
        <v>46059</v>
      </c>
      <c r="B1230">
        <f t="shared" si="133"/>
        <v>2</v>
      </c>
      <c r="C1230">
        <f t="shared" si="134"/>
        <v>2026</v>
      </c>
      <c r="D1230">
        <f t="shared" si="135"/>
        <v>5</v>
      </c>
      <c r="E1230" t="str">
        <f t="shared" si="136"/>
        <v>Friday</v>
      </c>
      <c r="F1230" s="2">
        <f t="shared" si="137"/>
        <v>46081</v>
      </c>
      <c r="G1230">
        <f t="shared" si="138"/>
        <v>18</v>
      </c>
      <c r="H1230" t="str">
        <f t="shared" si="139"/>
        <v>Weekday</v>
      </c>
    </row>
    <row r="1231" spans="1:8" x14ac:dyDescent="0.3">
      <c r="A1231" s="2">
        <v>46060</v>
      </c>
      <c r="B1231">
        <f t="shared" si="133"/>
        <v>2</v>
      </c>
      <c r="C1231">
        <f t="shared" si="134"/>
        <v>2026</v>
      </c>
      <c r="D1231">
        <f t="shared" si="135"/>
        <v>6</v>
      </c>
      <c r="E1231" t="str">
        <f t="shared" si="136"/>
        <v>Saturday</v>
      </c>
      <c r="F1231" s="2">
        <f t="shared" si="137"/>
        <v>46081</v>
      </c>
      <c r="G1231">
        <f t="shared" si="138"/>
        <v>19</v>
      </c>
      <c r="H1231" t="str">
        <f t="shared" si="139"/>
        <v>Weekend</v>
      </c>
    </row>
    <row r="1232" spans="1:8" x14ac:dyDescent="0.3">
      <c r="A1232" s="2">
        <v>46061</v>
      </c>
      <c r="B1232">
        <f t="shared" si="133"/>
        <v>2</v>
      </c>
      <c r="C1232">
        <f t="shared" si="134"/>
        <v>2026</v>
      </c>
      <c r="D1232">
        <f t="shared" si="135"/>
        <v>7</v>
      </c>
      <c r="E1232" t="str">
        <f t="shared" si="136"/>
        <v>Sunday</v>
      </c>
      <c r="F1232" s="2">
        <f t="shared" si="137"/>
        <v>46081</v>
      </c>
      <c r="G1232">
        <f t="shared" si="138"/>
        <v>20</v>
      </c>
      <c r="H1232" t="str">
        <f t="shared" si="139"/>
        <v>Weekend</v>
      </c>
    </row>
    <row r="1233" spans="1:8" x14ac:dyDescent="0.3">
      <c r="A1233" s="2">
        <v>46062</v>
      </c>
      <c r="B1233">
        <f t="shared" si="133"/>
        <v>2</v>
      </c>
      <c r="C1233">
        <f t="shared" si="134"/>
        <v>2026</v>
      </c>
      <c r="D1233">
        <f t="shared" si="135"/>
        <v>1</v>
      </c>
      <c r="E1233" t="str">
        <f t="shared" si="136"/>
        <v>Monday</v>
      </c>
      <c r="F1233" s="2">
        <f t="shared" si="137"/>
        <v>46081</v>
      </c>
      <c r="G1233">
        <f t="shared" si="138"/>
        <v>21</v>
      </c>
      <c r="H1233" t="str">
        <f t="shared" si="139"/>
        <v>Weekday</v>
      </c>
    </row>
    <row r="1234" spans="1:8" x14ac:dyDescent="0.3">
      <c r="A1234" s="2">
        <v>46063</v>
      </c>
      <c r="B1234">
        <f t="shared" si="133"/>
        <v>2</v>
      </c>
      <c r="C1234">
        <f t="shared" si="134"/>
        <v>2026</v>
      </c>
      <c r="D1234">
        <f t="shared" si="135"/>
        <v>2</v>
      </c>
      <c r="E1234" t="str">
        <f t="shared" si="136"/>
        <v>Tuesday</v>
      </c>
      <c r="F1234" s="2">
        <f t="shared" si="137"/>
        <v>46081</v>
      </c>
      <c r="G1234">
        <f t="shared" si="138"/>
        <v>22</v>
      </c>
      <c r="H1234" t="str">
        <f t="shared" si="139"/>
        <v>Weekday</v>
      </c>
    </row>
    <row r="1235" spans="1:8" x14ac:dyDescent="0.3">
      <c r="A1235" s="2">
        <v>46064</v>
      </c>
      <c r="B1235">
        <f t="shared" si="133"/>
        <v>2</v>
      </c>
      <c r="C1235">
        <f t="shared" si="134"/>
        <v>2026</v>
      </c>
      <c r="D1235">
        <f t="shared" si="135"/>
        <v>3</v>
      </c>
      <c r="E1235" t="str">
        <f t="shared" si="136"/>
        <v>Wednesday</v>
      </c>
      <c r="F1235" s="2">
        <f t="shared" si="137"/>
        <v>46081</v>
      </c>
      <c r="G1235">
        <f t="shared" si="138"/>
        <v>23</v>
      </c>
      <c r="H1235" t="str">
        <f t="shared" si="139"/>
        <v>Weekday</v>
      </c>
    </row>
    <row r="1236" spans="1:8" x14ac:dyDescent="0.3">
      <c r="A1236" s="2">
        <v>46065</v>
      </c>
      <c r="B1236">
        <f t="shared" si="133"/>
        <v>2</v>
      </c>
      <c r="C1236">
        <f t="shared" si="134"/>
        <v>2026</v>
      </c>
      <c r="D1236">
        <f t="shared" si="135"/>
        <v>4</v>
      </c>
      <c r="E1236" t="str">
        <f t="shared" si="136"/>
        <v>Thursday</v>
      </c>
      <c r="F1236" s="2">
        <f t="shared" si="137"/>
        <v>46081</v>
      </c>
      <c r="G1236">
        <f t="shared" si="138"/>
        <v>24</v>
      </c>
      <c r="H1236" t="str">
        <f t="shared" si="139"/>
        <v>Weekday</v>
      </c>
    </row>
    <row r="1237" spans="1:8" x14ac:dyDescent="0.3">
      <c r="A1237" s="2">
        <v>46066</v>
      </c>
      <c r="B1237">
        <f t="shared" si="133"/>
        <v>2</v>
      </c>
      <c r="C1237">
        <f t="shared" si="134"/>
        <v>2026</v>
      </c>
      <c r="D1237">
        <f t="shared" si="135"/>
        <v>5</v>
      </c>
      <c r="E1237" t="str">
        <f t="shared" si="136"/>
        <v>Friday</v>
      </c>
      <c r="F1237" s="2">
        <f t="shared" si="137"/>
        <v>46081</v>
      </c>
      <c r="G1237">
        <f t="shared" si="138"/>
        <v>25</v>
      </c>
      <c r="H1237" t="str">
        <f t="shared" si="139"/>
        <v>Weekday</v>
      </c>
    </row>
    <row r="1238" spans="1:8" x14ac:dyDescent="0.3">
      <c r="A1238" s="2">
        <v>46067</v>
      </c>
      <c r="B1238">
        <f t="shared" si="133"/>
        <v>2</v>
      </c>
      <c r="C1238">
        <f t="shared" si="134"/>
        <v>2026</v>
      </c>
      <c r="D1238">
        <f t="shared" si="135"/>
        <v>6</v>
      </c>
      <c r="E1238" t="str">
        <f t="shared" si="136"/>
        <v>Saturday</v>
      </c>
      <c r="F1238" s="2">
        <f t="shared" si="137"/>
        <v>46081</v>
      </c>
      <c r="G1238">
        <f t="shared" si="138"/>
        <v>26</v>
      </c>
      <c r="H1238" t="str">
        <f t="shared" si="139"/>
        <v>Weekend</v>
      </c>
    </row>
    <row r="1239" spans="1:8" x14ac:dyDescent="0.3">
      <c r="A1239" s="2">
        <v>46068</v>
      </c>
      <c r="B1239">
        <f t="shared" si="133"/>
        <v>2</v>
      </c>
      <c r="C1239">
        <f t="shared" si="134"/>
        <v>2026</v>
      </c>
      <c r="D1239">
        <f t="shared" si="135"/>
        <v>7</v>
      </c>
      <c r="E1239" t="str">
        <f t="shared" si="136"/>
        <v>Sunday</v>
      </c>
      <c r="F1239" s="2">
        <f t="shared" si="137"/>
        <v>46081</v>
      </c>
      <c r="G1239">
        <f t="shared" si="138"/>
        <v>27</v>
      </c>
      <c r="H1239" t="str">
        <f t="shared" si="139"/>
        <v>Weekend</v>
      </c>
    </row>
    <row r="1240" spans="1:8" x14ac:dyDescent="0.3">
      <c r="A1240" s="2">
        <v>46069</v>
      </c>
      <c r="B1240">
        <f t="shared" si="133"/>
        <v>2</v>
      </c>
      <c r="C1240">
        <f t="shared" si="134"/>
        <v>2026</v>
      </c>
      <c r="D1240">
        <f t="shared" si="135"/>
        <v>1</v>
      </c>
      <c r="E1240" t="str">
        <f t="shared" si="136"/>
        <v>Monday</v>
      </c>
      <c r="F1240" s="2">
        <f t="shared" si="137"/>
        <v>46081</v>
      </c>
      <c r="G1240">
        <f t="shared" si="138"/>
        <v>28</v>
      </c>
      <c r="H1240" t="str">
        <f t="shared" si="139"/>
        <v>Weekday</v>
      </c>
    </row>
    <row r="1241" spans="1:8" x14ac:dyDescent="0.3">
      <c r="A1241" s="2">
        <v>46070</v>
      </c>
      <c r="B1241">
        <f t="shared" si="133"/>
        <v>2</v>
      </c>
      <c r="C1241">
        <f t="shared" si="134"/>
        <v>2026</v>
      </c>
      <c r="D1241">
        <f t="shared" si="135"/>
        <v>2</v>
      </c>
      <c r="E1241" t="str">
        <f t="shared" si="136"/>
        <v>Tuesday</v>
      </c>
      <c r="F1241" s="2">
        <f t="shared" si="137"/>
        <v>46081</v>
      </c>
      <c r="G1241">
        <f t="shared" si="138"/>
        <v>29</v>
      </c>
      <c r="H1241" t="str">
        <f t="shared" si="139"/>
        <v>Weekday</v>
      </c>
    </row>
    <row r="1242" spans="1:8" x14ac:dyDescent="0.3">
      <c r="A1242" s="2">
        <v>46071</v>
      </c>
      <c r="B1242">
        <f t="shared" si="133"/>
        <v>2</v>
      </c>
      <c r="C1242">
        <f t="shared" si="134"/>
        <v>2026</v>
      </c>
      <c r="D1242">
        <f t="shared" si="135"/>
        <v>3</v>
      </c>
      <c r="E1242" t="str">
        <f t="shared" si="136"/>
        <v>Wednesday</v>
      </c>
      <c r="F1242" s="2">
        <f t="shared" si="137"/>
        <v>46081</v>
      </c>
      <c r="G1242">
        <f t="shared" si="138"/>
        <v>30</v>
      </c>
      <c r="H1242" t="str">
        <f t="shared" si="139"/>
        <v>Weekday</v>
      </c>
    </row>
    <row r="1243" spans="1:8" x14ac:dyDescent="0.3">
      <c r="A1243" s="2">
        <v>46072</v>
      </c>
      <c r="B1243">
        <f t="shared" si="133"/>
        <v>2</v>
      </c>
      <c r="C1243">
        <f t="shared" si="134"/>
        <v>2026</v>
      </c>
      <c r="D1243">
        <f t="shared" si="135"/>
        <v>4</v>
      </c>
      <c r="E1243" t="str">
        <f t="shared" si="136"/>
        <v>Thursday</v>
      </c>
      <c r="F1243" s="2">
        <f t="shared" si="137"/>
        <v>46081</v>
      </c>
      <c r="G1243">
        <f t="shared" si="138"/>
        <v>31</v>
      </c>
      <c r="H1243" t="str">
        <f t="shared" si="139"/>
        <v>Weekday</v>
      </c>
    </row>
    <row r="1244" spans="1:8" x14ac:dyDescent="0.3">
      <c r="A1244" s="2">
        <v>46073</v>
      </c>
      <c r="B1244">
        <f t="shared" si="133"/>
        <v>2</v>
      </c>
      <c r="C1244">
        <f t="shared" si="134"/>
        <v>2026</v>
      </c>
      <c r="D1244">
        <f t="shared" si="135"/>
        <v>5</v>
      </c>
      <c r="E1244" t="str">
        <f t="shared" si="136"/>
        <v>Friday</v>
      </c>
      <c r="F1244" s="2">
        <f t="shared" si="137"/>
        <v>46081</v>
      </c>
      <c r="G1244">
        <f t="shared" si="138"/>
        <v>32</v>
      </c>
      <c r="H1244" t="str">
        <f t="shared" si="139"/>
        <v>Weekday</v>
      </c>
    </row>
    <row r="1245" spans="1:8" x14ac:dyDescent="0.3">
      <c r="A1245" s="2">
        <v>46074</v>
      </c>
      <c r="B1245">
        <f t="shared" si="133"/>
        <v>2</v>
      </c>
      <c r="C1245">
        <f t="shared" si="134"/>
        <v>2026</v>
      </c>
      <c r="D1245">
        <f t="shared" si="135"/>
        <v>6</v>
      </c>
      <c r="E1245" t="str">
        <f t="shared" si="136"/>
        <v>Saturday</v>
      </c>
      <c r="F1245" s="2">
        <f t="shared" si="137"/>
        <v>46081</v>
      </c>
      <c r="G1245">
        <f t="shared" si="138"/>
        <v>33</v>
      </c>
      <c r="H1245" t="str">
        <f t="shared" si="139"/>
        <v>Weekend</v>
      </c>
    </row>
    <row r="1246" spans="1:8" x14ac:dyDescent="0.3">
      <c r="A1246" s="2">
        <v>46075</v>
      </c>
      <c r="B1246">
        <f t="shared" si="133"/>
        <v>2</v>
      </c>
      <c r="C1246">
        <f t="shared" si="134"/>
        <v>2026</v>
      </c>
      <c r="D1246">
        <f t="shared" si="135"/>
        <v>7</v>
      </c>
      <c r="E1246" t="str">
        <f t="shared" si="136"/>
        <v>Sunday</v>
      </c>
      <c r="F1246" s="2">
        <f t="shared" si="137"/>
        <v>46081</v>
      </c>
      <c r="G1246">
        <f t="shared" si="138"/>
        <v>34</v>
      </c>
      <c r="H1246" t="str">
        <f t="shared" si="139"/>
        <v>Weekend</v>
      </c>
    </row>
    <row r="1247" spans="1:8" x14ac:dyDescent="0.3">
      <c r="A1247" s="2">
        <v>46076</v>
      </c>
      <c r="B1247">
        <f t="shared" si="133"/>
        <v>2</v>
      </c>
      <c r="C1247">
        <f t="shared" si="134"/>
        <v>2026</v>
      </c>
      <c r="D1247">
        <f t="shared" si="135"/>
        <v>1</v>
      </c>
      <c r="E1247" t="str">
        <f t="shared" si="136"/>
        <v>Monday</v>
      </c>
      <c r="F1247" s="2">
        <f t="shared" si="137"/>
        <v>46081</v>
      </c>
      <c r="G1247">
        <f t="shared" si="138"/>
        <v>35</v>
      </c>
      <c r="H1247" t="str">
        <f t="shared" si="139"/>
        <v>Weekday</v>
      </c>
    </row>
    <row r="1248" spans="1:8" x14ac:dyDescent="0.3">
      <c r="A1248" s="2">
        <v>46077</v>
      </c>
      <c r="B1248">
        <f t="shared" si="133"/>
        <v>2</v>
      </c>
      <c r="C1248">
        <f t="shared" si="134"/>
        <v>2026</v>
      </c>
      <c r="D1248">
        <f t="shared" si="135"/>
        <v>2</v>
      </c>
      <c r="E1248" t="str">
        <f t="shared" si="136"/>
        <v>Tuesday</v>
      </c>
      <c r="F1248" s="2">
        <f t="shared" si="137"/>
        <v>46081</v>
      </c>
      <c r="G1248">
        <f t="shared" si="138"/>
        <v>36</v>
      </c>
      <c r="H1248" t="str">
        <f t="shared" si="139"/>
        <v>Weekday</v>
      </c>
    </row>
    <row r="1249" spans="1:8" x14ac:dyDescent="0.3">
      <c r="A1249" s="2">
        <v>46078</v>
      </c>
      <c r="B1249">
        <f t="shared" si="133"/>
        <v>2</v>
      </c>
      <c r="C1249">
        <f t="shared" si="134"/>
        <v>2026</v>
      </c>
      <c r="D1249">
        <f t="shared" si="135"/>
        <v>3</v>
      </c>
      <c r="E1249" t="str">
        <f t="shared" si="136"/>
        <v>Wednesday</v>
      </c>
      <c r="F1249" s="2">
        <f t="shared" si="137"/>
        <v>46081</v>
      </c>
      <c r="G1249">
        <f t="shared" si="138"/>
        <v>37</v>
      </c>
      <c r="H1249" t="str">
        <f t="shared" si="139"/>
        <v>Weekday</v>
      </c>
    </row>
    <row r="1250" spans="1:8" x14ac:dyDescent="0.3">
      <c r="A1250" s="2">
        <v>46079</v>
      </c>
      <c r="B1250">
        <f t="shared" si="133"/>
        <v>2</v>
      </c>
      <c r="C1250">
        <f t="shared" si="134"/>
        <v>2026</v>
      </c>
      <c r="D1250">
        <f t="shared" si="135"/>
        <v>4</v>
      </c>
      <c r="E1250" t="str">
        <f t="shared" si="136"/>
        <v>Thursday</v>
      </c>
      <c r="F1250" s="2">
        <f t="shared" si="137"/>
        <v>46081</v>
      </c>
      <c r="G1250">
        <f t="shared" si="138"/>
        <v>38</v>
      </c>
      <c r="H1250" t="str">
        <f t="shared" si="139"/>
        <v>Weekday</v>
      </c>
    </row>
    <row r="1251" spans="1:8" x14ac:dyDescent="0.3">
      <c r="A1251" s="2">
        <v>46080</v>
      </c>
      <c r="B1251">
        <f t="shared" si="133"/>
        <v>2</v>
      </c>
      <c r="C1251">
        <f t="shared" si="134"/>
        <v>2026</v>
      </c>
      <c r="D1251">
        <f t="shared" si="135"/>
        <v>5</v>
      </c>
      <c r="E1251" t="str">
        <f t="shared" si="136"/>
        <v>Friday</v>
      </c>
      <c r="F1251" s="2">
        <f t="shared" si="137"/>
        <v>46081</v>
      </c>
      <c r="G1251">
        <f t="shared" si="138"/>
        <v>39</v>
      </c>
      <c r="H1251" t="str">
        <f t="shared" si="139"/>
        <v>Weekday</v>
      </c>
    </row>
    <row r="1252" spans="1:8" x14ac:dyDescent="0.3">
      <c r="A1252" s="2">
        <v>46081</v>
      </c>
      <c r="B1252">
        <f t="shared" si="133"/>
        <v>2</v>
      </c>
      <c r="C1252">
        <f t="shared" si="134"/>
        <v>2026</v>
      </c>
      <c r="D1252">
        <f t="shared" si="135"/>
        <v>6</v>
      </c>
      <c r="E1252" t="str">
        <f t="shared" si="136"/>
        <v>Saturday</v>
      </c>
      <c r="F1252" s="2">
        <f t="shared" si="137"/>
        <v>46081</v>
      </c>
      <c r="G1252">
        <f t="shared" si="138"/>
        <v>40</v>
      </c>
      <c r="H1252" t="str">
        <f t="shared" si="139"/>
        <v>Weekend</v>
      </c>
    </row>
    <row r="1253" spans="1:8" x14ac:dyDescent="0.3">
      <c r="A1253" s="2">
        <v>46082</v>
      </c>
      <c r="B1253">
        <f t="shared" si="133"/>
        <v>3</v>
      </c>
      <c r="C1253">
        <f t="shared" si="134"/>
        <v>2026</v>
      </c>
      <c r="D1253">
        <f t="shared" si="135"/>
        <v>7</v>
      </c>
      <c r="E1253" t="str">
        <f t="shared" si="136"/>
        <v>Sunday</v>
      </c>
      <c r="F1253" s="2">
        <f t="shared" si="137"/>
        <v>46112</v>
      </c>
      <c r="G1253">
        <f t="shared" si="138"/>
        <v>41</v>
      </c>
      <c r="H1253" t="str">
        <f t="shared" si="139"/>
        <v>Weekend</v>
      </c>
    </row>
    <row r="1254" spans="1:8" x14ac:dyDescent="0.3">
      <c r="A1254" s="2">
        <v>46083</v>
      </c>
      <c r="B1254">
        <f t="shared" si="133"/>
        <v>3</v>
      </c>
      <c r="C1254">
        <f t="shared" si="134"/>
        <v>2026</v>
      </c>
      <c r="D1254">
        <f t="shared" si="135"/>
        <v>1</v>
      </c>
      <c r="E1254" t="str">
        <f t="shared" si="136"/>
        <v>Monday</v>
      </c>
      <c r="F1254" s="2">
        <f t="shared" si="137"/>
        <v>46112</v>
      </c>
      <c r="G1254">
        <f t="shared" si="138"/>
        <v>42</v>
      </c>
      <c r="H1254" t="str">
        <f t="shared" si="139"/>
        <v>Weekday</v>
      </c>
    </row>
    <row r="1255" spans="1:8" x14ac:dyDescent="0.3">
      <c r="A1255" s="2">
        <v>46084</v>
      </c>
      <c r="B1255">
        <f t="shared" si="133"/>
        <v>3</v>
      </c>
      <c r="C1255">
        <f t="shared" si="134"/>
        <v>2026</v>
      </c>
      <c r="D1255">
        <f t="shared" si="135"/>
        <v>2</v>
      </c>
      <c r="E1255" t="str">
        <f t="shared" si="136"/>
        <v>Tuesday</v>
      </c>
      <c r="F1255" s="2">
        <f t="shared" si="137"/>
        <v>46112</v>
      </c>
      <c r="G1255">
        <f t="shared" si="138"/>
        <v>43</v>
      </c>
      <c r="H1255" t="str">
        <f t="shared" si="139"/>
        <v>Weekday</v>
      </c>
    </row>
    <row r="1256" spans="1:8" x14ac:dyDescent="0.3">
      <c r="A1256" s="2">
        <v>46085</v>
      </c>
      <c r="B1256">
        <f t="shared" si="133"/>
        <v>3</v>
      </c>
      <c r="C1256">
        <f t="shared" si="134"/>
        <v>2026</v>
      </c>
      <c r="D1256">
        <f t="shared" si="135"/>
        <v>3</v>
      </c>
      <c r="E1256" t="str">
        <f t="shared" si="136"/>
        <v>Wednesday</v>
      </c>
      <c r="F1256" s="2">
        <f t="shared" si="137"/>
        <v>46112</v>
      </c>
      <c r="G1256">
        <f t="shared" si="138"/>
        <v>44</v>
      </c>
      <c r="H1256" t="str">
        <f t="shared" si="139"/>
        <v>Weekday</v>
      </c>
    </row>
    <row r="1257" spans="1:8" x14ac:dyDescent="0.3">
      <c r="A1257" s="2">
        <v>46086</v>
      </c>
      <c r="B1257">
        <f t="shared" si="133"/>
        <v>3</v>
      </c>
      <c r="C1257">
        <f t="shared" si="134"/>
        <v>2026</v>
      </c>
      <c r="D1257">
        <f t="shared" si="135"/>
        <v>4</v>
      </c>
      <c r="E1257" t="str">
        <f t="shared" si="136"/>
        <v>Thursday</v>
      </c>
      <c r="F1257" s="2">
        <f t="shared" si="137"/>
        <v>46112</v>
      </c>
      <c r="G1257">
        <f t="shared" si="138"/>
        <v>45</v>
      </c>
      <c r="H1257" t="str">
        <f t="shared" si="139"/>
        <v>Weekday</v>
      </c>
    </row>
    <row r="1258" spans="1:8" x14ac:dyDescent="0.3">
      <c r="A1258" s="2">
        <v>46087</v>
      </c>
      <c r="B1258">
        <f t="shared" si="133"/>
        <v>3</v>
      </c>
      <c r="C1258">
        <f t="shared" si="134"/>
        <v>2026</v>
      </c>
      <c r="D1258">
        <f t="shared" si="135"/>
        <v>5</v>
      </c>
      <c r="E1258" t="str">
        <f t="shared" si="136"/>
        <v>Friday</v>
      </c>
      <c r="F1258" s="2">
        <f t="shared" si="137"/>
        <v>46112</v>
      </c>
      <c r="G1258">
        <f t="shared" si="138"/>
        <v>46</v>
      </c>
      <c r="H1258" t="str">
        <f t="shared" si="139"/>
        <v>Weekday</v>
      </c>
    </row>
    <row r="1259" spans="1:8" x14ac:dyDescent="0.3">
      <c r="A1259" s="2">
        <v>46088</v>
      </c>
      <c r="B1259">
        <f t="shared" si="133"/>
        <v>3</v>
      </c>
      <c r="C1259">
        <f t="shared" si="134"/>
        <v>2026</v>
      </c>
      <c r="D1259">
        <f t="shared" si="135"/>
        <v>6</v>
      </c>
      <c r="E1259" t="str">
        <f t="shared" si="136"/>
        <v>Saturday</v>
      </c>
      <c r="F1259" s="2">
        <f t="shared" si="137"/>
        <v>46112</v>
      </c>
      <c r="G1259">
        <f t="shared" si="138"/>
        <v>47</v>
      </c>
      <c r="H1259" t="str">
        <f t="shared" si="139"/>
        <v>Weekend</v>
      </c>
    </row>
    <row r="1260" spans="1:8" x14ac:dyDescent="0.3">
      <c r="A1260" s="2">
        <v>46089</v>
      </c>
      <c r="B1260">
        <f t="shared" si="133"/>
        <v>3</v>
      </c>
      <c r="C1260">
        <f t="shared" si="134"/>
        <v>2026</v>
      </c>
      <c r="D1260">
        <f t="shared" si="135"/>
        <v>7</v>
      </c>
      <c r="E1260" t="str">
        <f t="shared" si="136"/>
        <v>Sunday</v>
      </c>
      <c r="F1260" s="2">
        <f t="shared" si="137"/>
        <v>46112</v>
      </c>
      <c r="G1260">
        <f t="shared" si="138"/>
        <v>48</v>
      </c>
      <c r="H1260" t="str">
        <f t="shared" si="139"/>
        <v>Weekend</v>
      </c>
    </row>
    <row r="1261" spans="1:8" x14ac:dyDescent="0.3">
      <c r="A1261" s="2">
        <v>46090</v>
      </c>
      <c r="B1261">
        <f t="shared" si="133"/>
        <v>3</v>
      </c>
      <c r="C1261">
        <f t="shared" si="134"/>
        <v>2026</v>
      </c>
      <c r="D1261">
        <f t="shared" si="135"/>
        <v>1</v>
      </c>
      <c r="E1261" t="str">
        <f t="shared" si="136"/>
        <v>Monday</v>
      </c>
      <c r="F1261" s="2">
        <f t="shared" si="137"/>
        <v>46112</v>
      </c>
      <c r="G1261">
        <f t="shared" si="138"/>
        <v>49</v>
      </c>
      <c r="H1261" t="str">
        <f t="shared" si="139"/>
        <v>Weekday</v>
      </c>
    </row>
    <row r="1262" spans="1:8" x14ac:dyDescent="0.3">
      <c r="A1262" s="2">
        <v>46091</v>
      </c>
      <c r="B1262">
        <f t="shared" si="133"/>
        <v>3</v>
      </c>
      <c r="C1262">
        <f t="shared" si="134"/>
        <v>2026</v>
      </c>
      <c r="D1262">
        <f t="shared" si="135"/>
        <v>2</v>
      </c>
      <c r="E1262" t="str">
        <f t="shared" si="136"/>
        <v>Tuesday</v>
      </c>
      <c r="F1262" s="2">
        <f t="shared" si="137"/>
        <v>46112</v>
      </c>
      <c r="G1262">
        <f t="shared" si="138"/>
        <v>50</v>
      </c>
      <c r="H1262" t="str">
        <f t="shared" si="139"/>
        <v>Weekday</v>
      </c>
    </row>
    <row r="1263" spans="1:8" x14ac:dyDescent="0.3">
      <c r="A1263" s="2">
        <v>46092</v>
      </c>
      <c r="B1263">
        <f t="shared" si="133"/>
        <v>3</v>
      </c>
      <c r="C1263">
        <f t="shared" si="134"/>
        <v>2026</v>
      </c>
      <c r="D1263">
        <f t="shared" si="135"/>
        <v>3</v>
      </c>
      <c r="E1263" t="str">
        <f t="shared" si="136"/>
        <v>Wednesday</v>
      </c>
      <c r="F1263" s="2">
        <f t="shared" si="137"/>
        <v>46112</v>
      </c>
      <c r="G1263">
        <f t="shared" si="138"/>
        <v>51</v>
      </c>
      <c r="H1263" t="str">
        <f t="shared" si="139"/>
        <v>Weekday</v>
      </c>
    </row>
    <row r="1264" spans="1:8" x14ac:dyDescent="0.3">
      <c r="A1264" s="2">
        <v>46093</v>
      </c>
      <c r="B1264">
        <f t="shared" si="133"/>
        <v>3</v>
      </c>
      <c r="C1264">
        <f t="shared" si="134"/>
        <v>2026</v>
      </c>
      <c r="D1264">
        <f t="shared" si="135"/>
        <v>4</v>
      </c>
      <c r="E1264" t="str">
        <f t="shared" si="136"/>
        <v>Thursday</v>
      </c>
      <c r="F1264" s="2">
        <f t="shared" si="137"/>
        <v>46112</v>
      </c>
      <c r="G1264">
        <f t="shared" si="138"/>
        <v>52</v>
      </c>
      <c r="H1264" t="str">
        <f t="shared" si="139"/>
        <v>Weekday</v>
      </c>
    </row>
    <row r="1265" spans="1:8" x14ac:dyDescent="0.3">
      <c r="A1265" s="2">
        <v>46094</v>
      </c>
      <c r="B1265">
        <f t="shared" si="133"/>
        <v>3</v>
      </c>
      <c r="C1265">
        <f t="shared" si="134"/>
        <v>2026</v>
      </c>
      <c r="D1265">
        <f t="shared" si="135"/>
        <v>5</v>
      </c>
      <c r="E1265" t="str">
        <f t="shared" si="136"/>
        <v>Friday</v>
      </c>
      <c r="F1265" s="2">
        <f t="shared" si="137"/>
        <v>46112</v>
      </c>
      <c r="G1265">
        <f t="shared" si="138"/>
        <v>53</v>
      </c>
      <c r="H1265" t="str">
        <f t="shared" si="139"/>
        <v>Weekday</v>
      </c>
    </row>
    <row r="1266" spans="1:8" x14ac:dyDescent="0.3">
      <c r="A1266" s="2">
        <v>46095</v>
      </c>
      <c r="B1266">
        <f t="shared" si="133"/>
        <v>3</v>
      </c>
      <c r="C1266">
        <f t="shared" si="134"/>
        <v>2026</v>
      </c>
      <c r="D1266">
        <f t="shared" si="135"/>
        <v>6</v>
      </c>
      <c r="E1266" t="str">
        <f t="shared" si="136"/>
        <v>Saturday</v>
      </c>
      <c r="F1266" s="2">
        <f t="shared" si="137"/>
        <v>46112</v>
      </c>
      <c r="G1266">
        <f t="shared" si="138"/>
        <v>54</v>
      </c>
      <c r="H1266" t="str">
        <f t="shared" si="139"/>
        <v>Weekend</v>
      </c>
    </row>
    <row r="1267" spans="1:8" x14ac:dyDescent="0.3">
      <c r="A1267" s="2">
        <v>46096</v>
      </c>
      <c r="B1267">
        <f t="shared" si="133"/>
        <v>3</v>
      </c>
      <c r="C1267">
        <f t="shared" si="134"/>
        <v>2026</v>
      </c>
      <c r="D1267">
        <f t="shared" si="135"/>
        <v>7</v>
      </c>
      <c r="E1267" t="str">
        <f t="shared" si="136"/>
        <v>Sunday</v>
      </c>
      <c r="F1267" s="2">
        <f t="shared" si="137"/>
        <v>46112</v>
      </c>
      <c r="G1267">
        <f t="shared" si="138"/>
        <v>55</v>
      </c>
      <c r="H1267" t="str">
        <f t="shared" si="139"/>
        <v>Weekend</v>
      </c>
    </row>
    <row r="1268" spans="1:8" x14ac:dyDescent="0.3">
      <c r="A1268" s="2">
        <v>46097</v>
      </c>
      <c r="B1268">
        <f t="shared" si="133"/>
        <v>3</v>
      </c>
      <c r="C1268">
        <f t="shared" si="134"/>
        <v>2026</v>
      </c>
      <c r="D1268">
        <f t="shared" si="135"/>
        <v>1</v>
      </c>
      <c r="E1268" t="str">
        <f t="shared" si="136"/>
        <v>Monday</v>
      </c>
      <c r="F1268" s="2">
        <f t="shared" si="137"/>
        <v>46112</v>
      </c>
      <c r="G1268">
        <f t="shared" si="138"/>
        <v>56</v>
      </c>
      <c r="H1268" t="str">
        <f t="shared" si="139"/>
        <v>Weekday</v>
      </c>
    </row>
    <row r="1269" spans="1:8" x14ac:dyDescent="0.3">
      <c r="A1269" s="2">
        <v>46098</v>
      </c>
      <c r="B1269">
        <f t="shared" si="133"/>
        <v>3</v>
      </c>
      <c r="C1269">
        <f t="shared" si="134"/>
        <v>2026</v>
      </c>
      <c r="D1269">
        <f t="shared" si="135"/>
        <v>2</v>
      </c>
      <c r="E1269" t="str">
        <f t="shared" si="136"/>
        <v>Tuesday</v>
      </c>
      <c r="F1269" s="2">
        <f t="shared" si="137"/>
        <v>46112</v>
      </c>
      <c r="G1269">
        <f t="shared" si="138"/>
        <v>57</v>
      </c>
      <c r="H1269" t="str">
        <f t="shared" si="139"/>
        <v>Weekday</v>
      </c>
    </row>
    <row r="1270" spans="1:8" x14ac:dyDescent="0.3">
      <c r="A1270" s="2">
        <v>46099</v>
      </c>
      <c r="B1270">
        <f t="shared" si="133"/>
        <v>3</v>
      </c>
      <c r="C1270">
        <f t="shared" si="134"/>
        <v>2026</v>
      </c>
      <c r="D1270">
        <f t="shared" si="135"/>
        <v>3</v>
      </c>
      <c r="E1270" t="str">
        <f t="shared" si="136"/>
        <v>Wednesday</v>
      </c>
      <c r="F1270" s="2">
        <f t="shared" si="137"/>
        <v>46112</v>
      </c>
      <c r="G1270">
        <f t="shared" si="138"/>
        <v>58</v>
      </c>
      <c r="H1270" t="str">
        <f t="shared" si="139"/>
        <v>Weekday</v>
      </c>
    </row>
    <row r="1271" spans="1:8" x14ac:dyDescent="0.3">
      <c r="A1271" s="2">
        <v>46100</v>
      </c>
      <c r="B1271">
        <f t="shared" si="133"/>
        <v>3</v>
      </c>
      <c r="C1271">
        <f t="shared" si="134"/>
        <v>2026</v>
      </c>
      <c r="D1271">
        <f t="shared" si="135"/>
        <v>4</v>
      </c>
      <c r="E1271" t="str">
        <f t="shared" si="136"/>
        <v>Thursday</v>
      </c>
      <c r="F1271" s="2">
        <f t="shared" si="137"/>
        <v>46112</v>
      </c>
      <c r="G1271">
        <f t="shared" si="138"/>
        <v>59</v>
      </c>
      <c r="H1271" t="str">
        <f t="shared" si="139"/>
        <v>Weekday</v>
      </c>
    </row>
    <row r="1272" spans="1:8" x14ac:dyDescent="0.3">
      <c r="A1272" s="2">
        <v>46101</v>
      </c>
      <c r="B1272">
        <f t="shared" si="133"/>
        <v>3</v>
      </c>
      <c r="C1272">
        <f t="shared" si="134"/>
        <v>2026</v>
      </c>
      <c r="D1272">
        <f t="shared" si="135"/>
        <v>5</v>
      </c>
      <c r="E1272" t="str">
        <f t="shared" si="136"/>
        <v>Friday</v>
      </c>
      <c r="F1272" s="2">
        <f t="shared" si="137"/>
        <v>46112</v>
      </c>
      <c r="G1272">
        <f t="shared" si="138"/>
        <v>60</v>
      </c>
      <c r="H1272" t="str">
        <f t="shared" si="139"/>
        <v>Weekday</v>
      </c>
    </row>
    <row r="1273" spans="1:8" x14ac:dyDescent="0.3">
      <c r="A1273" s="2">
        <v>46102</v>
      </c>
      <c r="B1273">
        <f t="shared" si="133"/>
        <v>3</v>
      </c>
      <c r="C1273">
        <f t="shared" si="134"/>
        <v>2026</v>
      </c>
      <c r="D1273">
        <f t="shared" si="135"/>
        <v>6</v>
      </c>
      <c r="E1273" t="str">
        <f t="shared" si="136"/>
        <v>Saturday</v>
      </c>
      <c r="F1273" s="2">
        <f t="shared" si="137"/>
        <v>46112</v>
      </c>
      <c r="G1273">
        <f t="shared" si="138"/>
        <v>61</v>
      </c>
      <c r="H1273" t="str">
        <f t="shared" si="139"/>
        <v>Weekend</v>
      </c>
    </row>
    <row r="1274" spans="1:8" x14ac:dyDescent="0.3">
      <c r="A1274" s="2">
        <v>46103</v>
      </c>
      <c r="B1274">
        <f t="shared" si="133"/>
        <v>3</v>
      </c>
      <c r="C1274">
        <f t="shared" si="134"/>
        <v>2026</v>
      </c>
      <c r="D1274">
        <f t="shared" si="135"/>
        <v>7</v>
      </c>
      <c r="E1274" t="str">
        <f t="shared" si="136"/>
        <v>Sunday</v>
      </c>
      <c r="F1274" s="2">
        <f t="shared" si="137"/>
        <v>46112</v>
      </c>
      <c r="G1274">
        <f t="shared" si="138"/>
        <v>62</v>
      </c>
      <c r="H1274" t="str">
        <f t="shared" si="139"/>
        <v>Weekend</v>
      </c>
    </row>
    <row r="1275" spans="1:8" x14ac:dyDescent="0.3">
      <c r="A1275" s="2">
        <v>46104</v>
      </c>
      <c r="B1275">
        <f t="shared" si="133"/>
        <v>3</v>
      </c>
      <c r="C1275">
        <f t="shared" si="134"/>
        <v>2026</v>
      </c>
      <c r="D1275">
        <f t="shared" si="135"/>
        <v>1</v>
      </c>
      <c r="E1275" t="str">
        <f t="shared" si="136"/>
        <v>Monday</v>
      </c>
      <c r="F1275" s="2">
        <f t="shared" si="137"/>
        <v>46112</v>
      </c>
      <c r="G1275">
        <f t="shared" si="138"/>
        <v>63</v>
      </c>
      <c r="H1275" t="str">
        <f t="shared" si="139"/>
        <v>Weekday</v>
      </c>
    </row>
    <row r="1276" spans="1:8" x14ac:dyDescent="0.3">
      <c r="A1276" s="2">
        <v>46105</v>
      </c>
      <c r="B1276">
        <f t="shared" si="133"/>
        <v>3</v>
      </c>
      <c r="C1276">
        <f t="shared" si="134"/>
        <v>2026</v>
      </c>
      <c r="D1276">
        <f t="shared" si="135"/>
        <v>2</v>
      </c>
      <c r="E1276" t="str">
        <f t="shared" si="136"/>
        <v>Tuesday</v>
      </c>
      <c r="F1276" s="2">
        <f t="shared" si="137"/>
        <v>46112</v>
      </c>
      <c r="G1276">
        <f t="shared" si="138"/>
        <v>64</v>
      </c>
      <c r="H1276" t="str">
        <f t="shared" si="139"/>
        <v>Weekday</v>
      </c>
    </row>
    <row r="1277" spans="1:8" x14ac:dyDescent="0.3">
      <c r="A1277" s="2">
        <v>46106</v>
      </c>
      <c r="B1277">
        <f t="shared" si="133"/>
        <v>3</v>
      </c>
      <c r="C1277">
        <f t="shared" si="134"/>
        <v>2026</v>
      </c>
      <c r="D1277">
        <f t="shared" si="135"/>
        <v>3</v>
      </c>
      <c r="E1277" t="str">
        <f t="shared" si="136"/>
        <v>Wednesday</v>
      </c>
      <c r="F1277" s="2">
        <f t="shared" si="137"/>
        <v>46112</v>
      </c>
      <c r="G1277">
        <f t="shared" si="138"/>
        <v>65</v>
      </c>
      <c r="H1277" t="str">
        <f t="shared" si="139"/>
        <v>Weekday</v>
      </c>
    </row>
    <row r="1278" spans="1:8" x14ac:dyDescent="0.3">
      <c r="A1278" s="2">
        <v>46107</v>
      </c>
      <c r="B1278">
        <f t="shared" si="133"/>
        <v>3</v>
      </c>
      <c r="C1278">
        <f t="shared" si="134"/>
        <v>2026</v>
      </c>
      <c r="D1278">
        <f t="shared" si="135"/>
        <v>4</v>
      </c>
      <c r="E1278" t="str">
        <f t="shared" si="136"/>
        <v>Thursday</v>
      </c>
      <c r="F1278" s="2">
        <f t="shared" si="137"/>
        <v>46112</v>
      </c>
      <c r="G1278">
        <f t="shared" si="138"/>
        <v>66</v>
      </c>
      <c r="H1278" t="str">
        <f t="shared" si="139"/>
        <v>Weekday</v>
      </c>
    </row>
    <row r="1279" spans="1:8" x14ac:dyDescent="0.3">
      <c r="A1279" s="2">
        <v>46108</v>
      </c>
      <c r="B1279">
        <f t="shared" si="133"/>
        <v>3</v>
      </c>
      <c r="C1279">
        <f t="shared" si="134"/>
        <v>2026</v>
      </c>
      <c r="D1279">
        <f t="shared" si="135"/>
        <v>5</v>
      </c>
      <c r="E1279" t="str">
        <f t="shared" si="136"/>
        <v>Friday</v>
      </c>
      <c r="F1279" s="2">
        <f t="shared" si="137"/>
        <v>46112</v>
      </c>
      <c r="G1279">
        <f t="shared" si="138"/>
        <v>67</v>
      </c>
      <c r="H1279" t="str">
        <f t="shared" si="139"/>
        <v>Weekday</v>
      </c>
    </row>
    <row r="1280" spans="1:8" x14ac:dyDescent="0.3">
      <c r="A1280" s="2">
        <v>46109</v>
      </c>
      <c r="B1280">
        <f t="shared" si="133"/>
        <v>3</v>
      </c>
      <c r="C1280">
        <f t="shared" si="134"/>
        <v>2026</v>
      </c>
      <c r="D1280">
        <f t="shared" si="135"/>
        <v>6</v>
      </c>
      <c r="E1280" t="str">
        <f t="shared" si="136"/>
        <v>Saturday</v>
      </c>
      <c r="F1280" s="2">
        <f t="shared" si="137"/>
        <v>46112</v>
      </c>
      <c r="G1280">
        <f t="shared" si="138"/>
        <v>68</v>
      </c>
      <c r="H1280" t="str">
        <f t="shared" si="139"/>
        <v>Weekend</v>
      </c>
    </row>
    <row r="1281" spans="1:8" x14ac:dyDescent="0.3">
      <c r="A1281" s="2">
        <v>46110</v>
      </c>
      <c r="B1281">
        <f t="shared" si="133"/>
        <v>3</v>
      </c>
      <c r="C1281">
        <f t="shared" si="134"/>
        <v>2026</v>
      </c>
      <c r="D1281">
        <f t="shared" si="135"/>
        <v>7</v>
      </c>
      <c r="E1281" t="str">
        <f t="shared" si="136"/>
        <v>Sunday</v>
      </c>
      <c r="F1281" s="2">
        <f t="shared" si="137"/>
        <v>46112</v>
      </c>
      <c r="G1281">
        <f t="shared" si="138"/>
        <v>69</v>
      </c>
      <c r="H1281" t="str">
        <f t="shared" si="139"/>
        <v>Weekend</v>
      </c>
    </row>
    <row r="1282" spans="1:8" x14ac:dyDescent="0.3">
      <c r="A1282" s="2">
        <v>46111</v>
      </c>
      <c r="B1282">
        <f t="shared" si="133"/>
        <v>3</v>
      </c>
      <c r="C1282">
        <f t="shared" si="134"/>
        <v>2026</v>
      </c>
      <c r="D1282">
        <f t="shared" si="135"/>
        <v>1</v>
      </c>
      <c r="E1282" t="str">
        <f t="shared" si="136"/>
        <v>Monday</v>
      </c>
      <c r="F1282" s="2">
        <f t="shared" si="137"/>
        <v>46112</v>
      </c>
      <c r="G1282">
        <f t="shared" si="138"/>
        <v>70</v>
      </c>
      <c r="H1282" t="str">
        <f t="shared" si="139"/>
        <v>Weekday</v>
      </c>
    </row>
    <row r="1283" spans="1:8" x14ac:dyDescent="0.3">
      <c r="A1283" s="2">
        <v>46112</v>
      </c>
      <c r="B1283">
        <f t="shared" ref="B1283:B1346" si="140">MONTH(A1283)</f>
        <v>3</v>
      </c>
      <c r="C1283">
        <f t="shared" ref="C1283:C1346" si="141">YEAR(A1283)</f>
        <v>2026</v>
      </c>
      <c r="D1283">
        <f t="shared" ref="D1283:D1346" si="142">WEEKDAY(A1283, 2)</f>
        <v>2</v>
      </c>
      <c r="E1283" t="str">
        <f t="shared" ref="E1283:E1346" si="143">TEXT(A1283, "dddd")</f>
        <v>Tuesday</v>
      </c>
      <c r="F1283" s="2">
        <f t="shared" ref="F1283:F1346" si="144">EOMONTH(A1283, 0)</f>
        <v>46112</v>
      </c>
      <c r="G1283">
        <f t="shared" ref="G1283:G1346" si="145">DATEDIF($A$2, A1283, "D")</f>
        <v>71</v>
      </c>
      <c r="H1283" t="str">
        <f t="shared" ref="H1283:H1346" si="146">IF(WEEKDAY(A1283,2)&gt;=6,"Weekend","Weekday")</f>
        <v>Weekday</v>
      </c>
    </row>
    <row r="1284" spans="1:8" x14ac:dyDescent="0.3">
      <c r="A1284" s="2">
        <v>46113</v>
      </c>
      <c r="B1284">
        <f t="shared" si="140"/>
        <v>4</v>
      </c>
      <c r="C1284">
        <f t="shared" si="141"/>
        <v>2026</v>
      </c>
      <c r="D1284">
        <f t="shared" si="142"/>
        <v>3</v>
      </c>
      <c r="E1284" t="str">
        <f t="shared" si="143"/>
        <v>Wednesday</v>
      </c>
      <c r="F1284" s="2">
        <f t="shared" si="144"/>
        <v>46142</v>
      </c>
      <c r="G1284">
        <f t="shared" si="145"/>
        <v>72</v>
      </c>
      <c r="H1284" t="str">
        <f t="shared" si="146"/>
        <v>Weekday</v>
      </c>
    </row>
    <row r="1285" spans="1:8" x14ac:dyDescent="0.3">
      <c r="A1285" s="2">
        <v>46114</v>
      </c>
      <c r="B1285">
        <f t="shared" si="140"/>
        <v>4</v>
      </c>
      <c r="C1285">
        <f t="shared" si="141"/>
        <v>2026</v>
      </c>
      <c r="D1285">
        <f t="shared" si="142"/>
        <v>4</v>
      </c>
      <c r="E1285" t="str">
        <f t="shared" si="143"/>
        <v>Thursday</v>
      </c>
      <c r="F1285" s="2">
        <f t="shared" si="144"/>
        <v>46142</v>
      </c>
      <c r="G1285">
        <f t="shared" si="145"/>
        <v>73</v>
      </c>
      <c r="H1285" t="str">
        <f t="shared" si="146"/>
        <v>Weekday</v>
      </c>
    </row>
    <row r="1286" spans="1:8" x14ac:dyDescent="0.3">
      <c r="A1286" s="2">
        <v>46115</v>
      </c>
      <c r="B1286">
        <f t="shared" si="140"/>
        <v>4</v>
      </c>
      <c r="C1286">
        <f t="shared" si="141"/>
        <v>2026</v>
      </c>
      <c r="D1286">
        <f t="shared" si="142"/>
        <v>5</v>
      </c>
      <c r="E1286" t="str">
        <f t="shared" si="143"/>
        <v>Friday</v>
      </c>
      <c r="F1286" s="2">
        <f t="shared" si="144"/>
        <v>46142</v>
      </c>
      <c r="G1286">
        <f t="shared" si="145"/>
        <v>74</v>
      </c>
      <c r="H1286" t="str">
        <f t="shared" si="146"/>
        <v>Weekday</v>
      </c>
    </row>
    <row r="1287" spans="1:8" x14ac:dyDescent="0.3">
      <c r="A1287" s="2">
        <v>46116</v>
      </c>
      <c r="B1287">
        <f t="shared" si="140"/>
        <v>4</v>
      </c>
      <c r="C1287">
        <f t="shared" si="141"/>
        <v>2026</v>
      </c>
      <c r="D1287">
        <f t="shared" si="142"/>
        <v>6</v>
      </c>
      <c r="E1287" t="str">
        <f t="shared" si="143"/>
        <v>Saturday</v>
      </c>
      <c r="F1287" s="2">
        <f t="shared" si="144"/>
        <v>46142</v>
      </c>
      <c r="G1287">
        <f t="shared" si="145"/>
        <v>75</v>
      </c>
      <c r="H1287" t="str">
        <f t="shared" si="146"/>
        <v>Weekend</v>
      </c>
    </row>
    <row r="1288" spans="1:8" x14ac:dyDescent="0.3">
      <c r="A1288" s="2">
        <v>46117</v>
      </c>
      <c r="B1288">
        <f t="shared" si="140"/>
        <v>4</v>
      </c>
      <c r="C1288">
        <f t="shared" si="141"/>
        <v>2026</v>
      </c>
      <c r="D1288">
        <f t="shared" si="142"/>
        <v>7</v>
      </c>
      <c r="E1288" t="str">
        <f t="shared" si="143"/>
        <v>Sunday</v>
      </c>
      <c r="F1288" s="2">
        <f t="shared" si="144"/>
        <v>46142</v>
      </c>
      <c r="G1288">
        <f t="shared" si="145"/>
        <v>76</v>
      </c>
      <c r="H1288" t="str">
        <f t="shared" si="146"/>
        <v>Weekend</v>
      </c>
    </row>
    <row r="1289" spans="1:8" x14ac:dyDescent="0.3">
      <c r="A1289" s="2">
        <v>46118</v>
      </c>
      <c r="B1289">
        <f t="shared" si="140"/>
        <v>4</v>
      </c>
      <c r="C1289">
        <f t="shared" si="141"/>
        <v>2026</v>
      </c>
      <c r="D1289">
        <f t="shared" si="142"/>
        <v>1</v>
      </c>
      <c r="E1289" t="str">
        <f t="shared" si="143"/>
        <v>Monday</v>
      </c>
      <c r="F1289" s="2">
        <f t="shared" si="144"/>
        <v>46142</v>
      </c>
      <c r="G1289">
        <f t="shared" si="145"/>
        <v>77</v>
      </c>
      <c r="H1289" t="str">
        <f t="shared" si="146"/>
        <v>Weekday</v>
      </c>
    </row>
    <row r="1290" spans="1:8" x14ac:dyDescent="0.3">
      <c r="A1290" s="2">
        <v>46119</v>
      </c>
      <c r="B1290">
        <f t="shared" si="140"/>
        <v>4</v>
      </c>
      <c r="C1290">
        <f t="shared" si="141"/>
        <v>2026</v>
      </c>
      <c r="D1290">
        <f t="shared" si="142"/>
        <v>2</v>
      </c>
      <c r="E1290" t="str">
        <f t="shared" si="143"/>
        <v>Tuesday</v>
      </c>
      <c r="F1290" s="2">
        <f t="shared" si="144"/>
        <v>46142</v>
      </c>
      <c r="G1290">
        <f t="shared" si="145"/>
        <v>78</v>
      </c>
      <c r="H1290" t="str">
        <f t="shared" si="146"/>
        <v>Weekday</v>
      </c>
    </row>
    <row r="1291" spans="1:8" x14ac:dyDescent="0.3">
      <c r="A1291" s="2">
        <v>46120</v>
      </c>
      <c r="B1291">
        <f t="shared" si="140"/>
        <v>4</v>
      </c>
      <c r="C1291">
        <f t="shared" si="141"/>
        <v>2026</v>
      </c>
      <c r="D1291">
        <f t="shared" si="142"/>
        <v>3</v>
      </c>
      <c r="E1291" t="str">
        <f t="shared" si="143"/>
        <v>Wednesday</v>
      </c>
      <c r="F1291" s="2">
        <f t="shared" si="144"/>
        <v>46142</v>
      </c>
      <c r="G1291">
        <f t="shared" si="145"/>
        <v>79</v>
      </c>
      <c r="H1291" t="str">
        <f t="shared" si="146"/>
        <v>Weekday</v>
      </c>
    </row>
    <row r="1292" spans="1:8" x14ac:dyDescent="0.3">
      <c r="A1292" s="2">
        <v>46121</v>
      </c>
      <c r="B1292">
        <f t="shared" si="140"/>
        <v>4</v>
      </c>
      <c r="C1292">
        <f t="shared" si="141"/>
        <v>2026</v>
      </c>
      <c r="D1292">
        <f t="shared" si="142"/>
        <v>4</v>
      </c>
      <c r="E1292" t="str">
        <f t="shared" si="143"/>
        <v>Thursday</v>
      </c>
      <c r="F1292" s="2">
        <f t="shared" si="144"/>
        <v>46142</v>
      </c>
      <c r="G1292">
        <f t="shared" si="145"/>
        <v>80</v>
      </c>
      <c r="H1292" t="str">
        <f t="shared" si="146"/>
        <v>Weekday</v>
      </c>
    </row>
    <row r="1293" spans="1:8" x14ac:dyDescent="0.3">
      <c r="A1293" s="2">
        <v>46122</v>
      </c>
      <c r="B1293">
        <f t="shared" si="140"/>
        <v>4</v>
      </c>
      <c r="C1293">
        <f t="shared" si="141"/>
        <v>2026</v>
      </c>
      <c r="D1293">
        <f t="shared" si="142"/>
        <v>5</v>
      </c>
      <c r="E1293" t="str">
        <f t="shared" si="143"/>
        <v>Friday</v>
      </c>
      <c r="F1293" s="2">
        <f t="shared" si="144"/>
        <v>46142</v>
      </c>
      <c r="G1293">
        <f t="shared" si="145"/>
        <v>81</v>
      </c>
      <c r="H1293" t="str">
        <f t="shared" si="146"/>
        <v>Weekday</v>
      </c>
    </row>
    <row r="1294" spans="1:8" x14ac:dyDescent="0.3">
      <c r="A1294" s="2">
        <v>46123</v>
      </c>
      <c r="B1294">
        <f t="shared" si="140"/>
        <v>4</v>
      </c>
      <c r="C1294">
        <f t="shared" si="141"/>
        <v>2026</v>
      </c>
      <c r="D1294">
        <f t="shared" si="142"/>
        <v>6</v>
      </c>
      <c r="E1294" t="str">
        <f t="shared" si="143"/>
        <v>Saturday</v>
      </c>
      <c r="F1294" s="2">
        <f t="shared" si="144"/>
        <v>46142</v>
      </c>
      <c r="G1294">
        <f t="shared" si="145"/>
        <v>82</v>
      </c>
      <c r="H1294" t="str">
        <f t="shared" si="146"/>
        <v>Weekend</v>
      </c>
    </row>
    <row r="1295" spans="1:8" x14ac:dyDescent="0.3">
      <c r="A1295" s="2">
        <v>46124</v>
      </c>
      <c r="B1295">
        <f t="shared" si="140"/>
        <v>4</v>
      </c>
      <c r="C1295">
        <f t="shared" si="141"/>
        <v>2026</v>
      </c>
      <c r="D1295">
        <f t="shared" si="142"/>
        <v>7</v>
      </c>
      <c r="E1295" t="str">
        <f t="shared" si="143"/>
        <v>Sunday</v>
      </c>
      <c r="F1295" s="2">
        <f t="shared" si="144"/>
        <v>46142</v>
      </c>
      <c r="G1295">
        <f t="shared" si="145"/>
        <v>83</v>
      </c>
      <c r="H1295" t="str">
        <f t="shared" si="146"/>
        <v>Weekend</v>
      </c>
    </row>
    <row r="1296" spans="1:8" x14ac:dyDescent="0.3">
      <c r="A1296" s="2">
        <v>46125</v>
      </c>
      <c r="B1296">
        <f t="shared" si="140"/>
        <v>4</v>
      </c>
      <c r="C1296">
        <f t="shared" si="141"/>
        <v>2026</v>
      </c>
      <c r="D1296">
        <f t="shared" si="142"/>
        <v>1</v>
      </c>
      <c r="E1296" t="str">
        <f t="shared" si="143"/>
        <v>Monday</v>
      </c>
      <c r="F1296" s="2">
        <f t="shared" si="144"/>
        <v>46142</v>
      </c>
      <c r="G1296">
        <f t="shared" si="145"/>
        <v>84</v>
      </c>
      <c r="H1296" t="str">
        <f t="shared" si="146"/>
        <v>Weekday</v>
      </c>
    </row>
    <row r="1297" spans="1:8" x14ac:dyDescent="0.3">
      <c r="A1297" s="2">
        <v>46126</v>
      </c>
      <c r="B1297">
        <f t="shared" si="140"/>
        <v>4</v>
      </c>
      <c r="C1297">
        <f t="shared" si="141"/>
        <v>2026</v>
      </c>
      <c r="D1297">
        <f t="shared" si="142"/>
        <v>2</v>
      </c>
      <c r="E1297" t="str">
        <f t="shared" si="143"/>
        <v>Tuesday</v>
      </c>
      <c r="F1297" s="2">
        <f t="shared" si="144"/>
        <v>46142</v>
      </c>
      <c r="G1297">
        <f t="shared" si="145"/>
        <v>85</v>
      </c>
      <c r="H1297" t="str">
        <f t="shared" si="146"/>
        <v>Weekday</v>
      </c>
    </row>
    <row r="1298" spans="1:8" x14ac:dyDescent="0.3">
      <c r="A1298" s="2">
        <v>46127</v>
      </c>
      <c r="B1298">
        <f t="shared" si="140"/>
        <v>4</v>
      </c>
      <c r="C1298">
        <f t="shared" si="141"/>
        <v>2026</v>
      </c>
      <c r="D1298">
        <f t="shared" si="142"/>
        <v>3</v>
      </c>
      <c r="E1298" t="str">
        <f t="shared" si="143"/>
        <v>Wednesday</v>
      </c>
      <c r="F1298" s="2">
        <f t="shared" si="144"/>
        <v>46142</v>
      </c>
      <c r="G1298">
        <f t="shared" si="145"/>
        <v>86</v>
      </c>
      <c r="H1298" t="str">
        <f t="shared" si="146"/>
        <v>Weekday</v>
      </c>
    </row>
    <row r="1299" spans="1:8" x14ac:dyDescent="0.3">
      <c r="A1299" s="2">
        <v>46128</v>
      </c>
      <c r="B1299">
        <f t="shared" si="140"/>
        <v>4</v>
      </c>
      <c r="C1299">
        <f t="shared" si="141"/>
        <v>2026</v>
      </c>
      <c r="D1299">
        <f t="shared" si="142"/>
        <v>4</v>
      </c>
      <c r="E1299" t="str">
        <f t="shared" si="143"/>
        <v>Thursday</v>
      </c>
      <c r="F1299" s="2">
        <f t="shared" si="144"/>
        <v>46142</v>
      </c>
      <c r="G1299">
        <f t="shared" si="145"/>
        <v>87</v>
      </c>
      <c r="H1299" t="str">
        <f t="shared" si="146"/>
        <v>Weekday</v>
      </c>
    </row>
    <row r="1300" spans="1:8" x14ac:dyDescent="0.3">
      <c r="A1300" s="2">
        <v>46129</v>
      </c>
      <c r="B1300">
        <f t="shared" si="140"/>
        <v>4</v>
      </c>
      <c r="C1300">
        <f t="shared" si="141"/>
        <v>2026</v>
      </c>
      <c r="D1300">
        <f t="shared" si="142"/>
        <v>5</v>
      </c>
      <c r="E1300" t="str">
        <f t="shared" si="143"/>
        <v>Friday</v>
      </c>
      <c r="F1300" s="2">
        <f t="shared" si="144"/>
        <v>46142</v>
      </c>
      <c r="G1300">
        <f t="shared" si="145"/>
        <v>88</v>
      </c>
      <c r="H1300" t="str">
        <f t="shared" si="146"/>
        <v>Weekday</v>
      </c>
    </row>
    <row r="1301" spans="1:8" x14ac:dyDescent="0.3">
      <c r="A1301" s="2">
        <v>46130</v>
      </c>
      <c r="B1301">
        <f t="shared" si="140"/>
        <v>4</v>
      </c>
      <c r="C1301">
        <f t="shared" si="141"/>
        <v>2026</v>
      </c>
      <c r="D1301">
        <f t="shared" si="142"/>
        <v>6</v>
      </c>
      <c r="E1301" t="str">
        <f t="shared" si="143"/>
        <v>Saturday</v>
      </c>
      <c r="F1301" s="2">
        <f t="shared" si="144"/>
        <v>46142</v>
      </c>
      <c r="G1301">
        <f t="shared" si="145"/>
        <v>89</v>
      </c>
      <c r="H1301" t="str">
        <f t="shared" si="146"/>
        <v>Weekend</v>
      </c>
    </row>
    <row r="1302" spans="1:8" x14ac:dyDescent="0.3">
      <c r="A1302" s="2">
        <v>46131</v>
      </c>
      <c r="B1302">
        <f t="shared" si="140"/>
        <v>4</v>
      </c>
      <c r="C1302">
        <f t="shared" si="141"/>
        <v>2026</v>
      </c>
      <c r="D1302">
        <f t="shared" si="142"/>
        <v>7</v>
      </c>
      <c r="E1302" t="str">
        <f t="shared" si="143"/>
        <v>Sunday</v>
      </c>
      <c r="F1302" s="2">
        <f t="shared" si="144"/>
        <v>46142</v>
      </c>
      <c r="G1302">
        <f t="shared" si="145"/>
        <v>90</v>
      </c>
      <c r="H1302" t="str">
        <f t="shared" si="146"/>
        <v>Weekend</v>
      </c>
    </row>
    <row r="1303" spans="1:8" x14ac:dyDescent="0.3">
      <c r="A1303" s="2">
        <v>46132</v>
      </c>
      <c r="B1303">
        <f t="shared" si="140"/>
        <v>4</v>
      </c>
      <c r="C1303">
        <f t="shared" si="141"/>
        <v>2026</v>
      </c>
      <c r="D1303">
        <f t="shared" si="142"/>
        <v>1</v>
      </c>
      <c r="E1303" t="str">
        <f t="shared" si="143"/>
        <v>Monday</v>
      </c>
      <c r="F1303" s="2">
        <f t="shared" si="144"/>
        <v>46142</v>
      </c>
      <c r="G1303">
        <f t="shared" si="145"/>
        <v>91</v>
      </c>
      <c r="H1303" t="str">
        <f t="shared" si="146"/>
        <v>Weekday</v>
      </c>
    </row>
    <row r="1304" spans="1:8" x14ac:dyDescent="0.3">
      <c r="A1304" s="2">
        <v>46133</v>
      </c>
      <c r="B1304">
        <f t="shared" si="140"/>
        <v>4</v>
      </c>
      <c r="C1304">
        <f t="shared" si="141"/>
        <v>2026</v>
      </c>
      <c r="D1304">
        <f t="shared" si="142"/>
        <v>2</v>
      </c>
      <c r="E1304" t="str">
        <f t="shared" si="143"/>
        <v>Tuesday</v>
      </c>
      <c r="F1304" s="2">
        <f t="shared" si="144"/>
        <v>46142</v>
      </c>
      <c r="G1304">
        <f t="shared" si="145"/>
        <v>92</v>
      </c>
      <c r="H1304" t="str">
        <f t="shared" si="146"/>
        <v>Weekday</v>
      </c>
    </row>
    <row r="1305" spans="1:8" x14ac:dyDescent="0.3">
      <c r="A1305" s="2">
        <v>46134</v>
      </c>
      <c r="B1305">
        <f t="shared" si="140"/>
        <v>4</v>
      </c>
      <c r="C1305">
        <f t="shared" si="141"/>
        <v>2026</v>
      </c>
      <c r="D1305">
        <f t="shared" si="142"/>
        <v>3</v>
      </c>
      <c r="E1305" t="str">
        <f t="shared" si="143"/>
        <v>Wednesday</v>
      </c>
      <c r="F1305" s="2">
        <f t="shared" si="144"/>
        <v>46142</v>
      </c>
      <c r="G1305">
        <f t="shared" si="145"/>
        <v>93</v>
      </c>
      <c r="H1305" t="str">
        <f t="shared" si="146"/>
        <v>Weekday</v>
      </c>
    </row>
    <row r="1306" spans="1:8" x14ac:dyDescent="0.3">
      <c r="A1306" s="2">
        <v>46135</v>
      </c>
      <c r="B1306">
        <f t="shared" si="140"/>
        <v>4</v>
      </c>
      <c r="C1306">
        <f t="shared" si="141"/>
        <v>2026</v>
      </c>
      <c r="D1306">
        <f t="shared" si="142"/>
        <v>4</v>
      </c>
      <c r="E1306" t="str">
        <f t="shared" si="143"/>
        <v>Thursday</v>
      </c>
      <c r="F1306" s="2">
        <f t="shared" si="144"/>
        <v>46142</v>
      </c>
      <c r="G1306">
        <f t="shared" si="145"/>
        <v>94</v>
      </c>
      <c r="H1306" t="str">
        <f t="shared" si="146"/>
        <v>Weekday</v>
      </c>
    </row>
    <row r="1307" spans="1:8" x14ac:dyDescent="0.3">
      <c r="A1307" s="2">
        <v>46136</v>
      </c>
      <c r="B1307">
        <f t="shared" si="140"/>
        <v>4</v>
      </c>
      <c r="C1307">
        <f t="shared" si="141"/>
        <v>2026</v>
      </c>
      <c r="D1307">
        <f t="shared" si="142"/>
        <v>5</v>
      </c>
      <c r="E1307" t="str">
        <f t="shared" si="143"/>
        <v>Friday</v>
      </c>
      <c r="F1307" s="2">
        <f t="shared" si="144"/>
        <v>46142</v>
      </c>
      <c r="G1307">
        <f t="shared" si="145"/>
        <v>95</v>
      </c>
      <c r="H1307" t="str">
        <f t="shared" si="146"/>
        <v>Weekday</v>
      </c>
    </row>
    <row r="1308" spans="1:8" x14ac:dyDescent="0.3">
      <c r="A1308" s="2">
        <v>46137</v>
      </c>
      <c r="B1308">
        <f t="shared" si="140"/>
        <v>4</v>
      </c>
      <c r="C1308">
        <f t="shared" si="141"/>
        <v>2026</v>
      </c>
      <c r="D1308">
        <f t="shared" si="142"/>
        <v>6</v>
      </c>
      <c r="E1308" t="str">
        <f t="shared" si="143"/>
        <v>Saturday</v>
      </c>
      <c r="F1308" s="2">
        <f t="shared" si="144"/>
        <v>46142</v>
      </c>
      <c r="G1308">
        <f t="shared" si="145"/>
        <v>96</v>
      </c>
      <c r="H1308" t="str">
        <f t="shared" si="146"/>
        <v>Weekend</v>
      </c>
    </row>
    <row r="1309" spans="1:8" x14ac:dyDescent="0.3">
      <c r="A1309" s="2">
        <v>46138</v>
      </c>
      <c r="B1309">
        <f t="shared" si="140"/>
        <v>4</v>
      </c>
      <c r="C1309">
        <f t="shared" si="141"/>
        <v>2026</v>
      </c>
      <c r="D1309">
        <f t="shared" si="142"/>
        <v>7</v>
      </c>
      <c r="E1309" t="str">
        <f t="shared" si="143"/>
        <v>Sunday</v>
      </c>
      <c r="F1309" s="2">
        <f t="shared" si="144"/>
        <v>46142</v>
      </c>
      <c r="G1309">
        <f t="shared" si="145"/>
        <v>97</v>
      </c>
      <c r="H1309" t="str">
        <f t="shared" si="146"/>
        <v>Weekend</v>
      </c>
    </row>
    <row r="1310" spans="1:8" x14ac:dyDescent="0.3">
      <c r="A1310" s="2">
        <v>46139</v>
      </c>
      <c r="B1310">
        <f t="shared" si="140"/>
        <v>4</v>
      </c>
      <c r="C1310">
        <f t="shared" si="141"/>
        <v>2026</v>
      </c>
      <c r="D1310">
        <f t="shared" si="142"/>
        <v>1</v>
      </c>
      <c r="E1310" t="str">
        <f t="shared" si="143"/>
        <v>Monday</v>
      </c>
      <c r="F1310" s="2">
        <f t="shared" si="144"/>
        <v>46142</v>
      </c>
      <c r="G1310">
        <f t="shared" si="145"/>
        <v>98</v>
      </c>
      <c r="H1310" t="str">
        <f t="shared" si="146"/>
        <v>Weekday</v>
      </c>
    </row>
    <row r="1311" spans="1:8" x14ac:dyDescent="0.3">
      <c r="A1311" s="2">
        <v>46140</v>
      </c>
      <c r="B1311">
        <f t="shared" si="140"/>
        <v>4</v>
      </c>
      <c r="C1311">
        <f t="shared" si="141"/>
        <v>2026</v>
      </c>
      <c r="D1311">
        <f t="shared" si="142"/>
        <v>2</v>
      </c>
      <c r="E1311" t="str">
        <f t="shared" si="143"/>
        <v>Tuesday</v>
      </c>
      <c r="F1311" s="2">
        <f t="shared" si="144"/>
        <v>46142</v>
      </c>
      <c r="G1311">
        <f t="shared" si="145"/>
        <v>99</v>
      </c>
      <c r="H1311" t="str">
        <f t="shared" si="146"/>
        <v>Weekday</v>
      </c>
    </row>
    <row r="1312" spans="1:8" x14ac:dyDescent="0.3">
      <c r="A1312" s="2">
        <v>46141</v>
      </c>
      <c r="B1312">
        <f t="shared" si="140"/>
        <v>4</v>
      </c>
      <c r="C1312">
        <f t="shared" si="141"/>
        <v>2026</v>
      </c>
      <c r="D1312">
        <f t="shared" si="142"/>
        <v>3</v>
      </c>
      <c r="E1312" t="str">
        <f t="shared" si="143"/>
        <v>Wednesday</v>
      </c>
      <c r="F1312" s="2">
        <f t="shared" si="144"/>
        <v>46142</v>
      </c>
      <c r="G1312">
        <f t="shared" si="145"/>
        <v>100</v>
      </c>
      <c r="H1312" t="str">
        <f t="shared" si="146"/>
        <v>Weekday</v>
      </c>
    </row>
    <row r="1313" spans="1:8" x14ac:dyDescent="0.3">
      <c r="A1313" s="2">
        <v>46142</v>
      </c>
      <c r="B1313">
        <f t="shared" si="140"/>
        <v>4</v>
      </c>
      <c r="C1313">
        <f t="shared" si="141"/>
        <v>2026</v>
      </c>
      <c r="D1313">
        <f t="shared" si="142"/>
        <v>4</v>
      </c>
      <c r="E1313" t="str">
        <f t="shared" si="143"/>
        <v>Thursday</v>
      </c>
      <c r="F1313" s="2">
        <f t="shared" si="144"/>
        <v>46142</v>
      </c>
      <c r="G1313">
        <f t="shared" si="145"/>
        <v>101</v>
      </c>
      <c r="H1313" t="str">
        <f t="shared" si="146"/>
        <v>Weekday</v>
      </c>
    </row>
    <row r="1314" spans="1:8" x14ac:dyDescent="0.3">
      <c r="A1314" s="2">
        <v>46143</v>
      </c>
      <c r="B1314">
        <f t="shared" si="140"/>
        <v>5</v>
      </c>
      <c r="C1314">
        <f t="shared" si="141"/>
        <v>2026</v>
      </c>
      <c r="D1314">
        <f t="shared" si="142"/>
        <v>5</v>
      </c>
      <c r="E1314" t="str">
        <f t="shared" si="143"/>
        <v>Friday</v>
      </c>
      <c r="F1314" s="2">
        <f t="shared" si="144"/>
        <v>46173</v>
      </c>
      <c r="G1314">
        <f t="shared" si="145"/>
        <v>102</v>
      </c>
      <c r="H1314" t="str">
        <f t="shared" si="146"/>
        <v>Weekday</v>
      </c>
    </row>
    <row r="1315" spans="1:8" x14ac:dyDescent="0.3">
      <c r="A1315" s="2">
        <v>46144</v>
      </c>
      <c r="B1315">
        <f t="shared" si="140"/>
        <v>5</v>
      </c>
      <c r="C1315">
        <f t="shared" si="141"/>
        <v>2026</v>
      </c>
      <c r="D1315">
        <f t="shared" si="142"/>
        <v>6</v>
      </c>
      <c r="E1315" t="str">
        <f t="shared" si="143"/>
        <v>Saturday</v>
      </c>
      <c r="F1315" s="2">
        <f t="shared" si="144"/>
        <v>46173</v>
      </c>
      <c r="G1315">
        <f t="shared" si="145"/>
        <v>103</v>
      </c>
      <c r="H1315" t="str">
        <f t="shared" si="146"/>
        <v>Weekend</v>
      </c>
    </row>
    <row r="1316" spans="1:8" x14ac:dyDescent="0.3">
      <c r="A1316" s="2">
        <v>46145</v>
      </c>
      <c r="B1316">
        <f t="shared" si="140"/>
        <v>5</v>
      </c>
      <c r="C1316">
        <f t="shared" si="141"/>
        <v>2026</v>
      </c>
      <c r="D1316">
        <f t="shared" si="142"/>
        <v>7</v>
      </c>
      <c r="E1316" t="str">
        <f t="shared" si="143"/>
        <v>Sunday</v>
      </c>
      <c r="F1316" s="2">
        <f t="shared" si="144"/>
        <v>46173</v>
      </c>
      <c r="G1316">
        <f t="shared" si="145"/>
        <v>104</v>
      </c>
      <c r="H1316" t="str">
        <f t="shared" si="146"/>
        <v>Weekend</v>
      </c>
    </row>
    <row r="1317" spans="1:8" x14ac:dyDescent="0.3">
      <c r="A1317" s="2">
        <v>46146</v>
      </c>
      <c r="B1317">
        <f t="shared" si="140"/>
        <v>5</v>
      </c>
      <c r="C1317">
        <f t="shared" si="141"/>
        <v>2026</v>
      </c>
      <c r="D1317">
        <f t="shared" si="142"/>
        <v>1</v>
      </c>
      <c r="E1317" t="str">
        <f t="shared" si="143"/>
        <v>Monday</v>
      </c>
      <c r="F1317" s="2">
        <f t="shared" si="144"/>
        <v>46173</v>
      </c>
      <c r="G1317">
        <f t="shared" si="145"/>
        <v>105</v>
      </c>
      <c r="H1317" t="str">
        <f t="shared" si="146"/>
        <v>Weekday</v>
      </c>
    </row>
    <row r="1318" spans="1:8" x14ac:dyDescent="0.3">
      <c r="A1318" s="2">
        <v>46147</v>
      </c>
      <c r="B1318">
        <f t="shared" si="140"/>
        <v>5</v>
      </c>
      <c r="C1318">
        <f t="shared" si="141"/>
        <v>2026</v>
      </c>
      <c r="D1318">
        <f t="shared" si="142"/>
        <v>2</v>
      </c>
      <c r="E1318" t="str">
        <f t="shared" si="143"/>
        <v>Tuesday</v>
      </c>
      <c r="F1318" s="2">
        <f t="shared" si="144"/>
        <v>46173</v>
      </c>
      <c r="G1318">
        <f t="shared" si="145"/>
        <v>106</v>
      </c>
      <c r="H1318" t="str">
        <f t="shared" si="146"/>
        <v>Weekday</v>
      </c>
    </row>
    <row r="1319" spans="1:8" x14ac:dyDescent="0.3">
      <c r="A1319" s="2">
        <v>46148</v>
      </c>
      <c r="B1319">
        <f t="shared" si="140"/>
        <v>5</v>
      </c>
      <c r="C1319">
        <f t="shared" si="141"/>
        <v>2026</v>
      </c>
      <c r="D1319">
        <f t="shared" si="142"/>
        <v>3</v>
      </c>
      <c r="E1319" t="str">
        <f t="shared" si="143"/>
        <v>Wednesday</v>
      </c>
      <c r="F1319" s="2">
        <f t="shared" si="144"/>
        <v>46173</v>
      </c>
      <c r="G1319">
        <f t="shared" si="145"/>
        <v>107</v>
      </c>
      <c r="H1319" t="str">
        <f t="shared" si="146"/>
        <v>Weekday</v>
      </c>
    </row>
    <row r="1320" spans="1:8" x14ac:dyDescent="0.3">
      <c r="A1320" s="2">
        <v>46149</v>
      </c>
      <c r="B1320">
        <f t="shared" si="140"/>
        <v>5</v>
      </c>
      <c r="C1320">
        <f t="shared" si="141"/>
        <v>2026</v>
      </c>
      <c r="D1320">
        <f t="shared" si="142"/>
        <v>4</v>
      </c>
      <c r="E1320" t="str">
        <f t="shared" si="143"/>
        <v>Thursday</v>
      </c>
      <c r="F1320" s="2">
        <f t="shared" si="144"/>
        <v>46173</v>
      </c>
      <c r="G1320">
        <f t="shared" si="145"/>
        <v>108</v>
      </c>
      <c r="H1320" t="str">
        <f t="shared" si="146"/>
        <v>Weekday</v>
      </c>
    </row>
    <row r="1321" spans="1:8" x14ac:dyDescent="0.3">
      <c r="A1321" s="2">
        <v>46150</v>
      </c>
      <c r="B1321">
        <f t="shared" si="140"/>
        <v>5</v>
      </c>
      <c r="C1321">
        <f t="shared" si="141"/>
        <v>2026</v>
      </c>
      <c r="D1321">
        <f t="shared" si="142"/>
        <v>5</v>
      </c>
      <c r="E1321" t="str">
        <f t="shared" si="143"/>
        <v>Friday</v>
      </c>
      <c r="F1321" s="2">
        <f t="shared" si="144"/>
        <v>46173</v>
      </c>
      <c r="G1321">
        <f t="shared" si="145"/>
        <v>109</v>
      </c>
      <c r="H1321" t="str">
        <f t="shared" si="146"/>
        <v>Weekday</v>
      </c>
    </row>
    <row r="1322" spans="1:8" x14ac:dyDescent="0.3">
      <c r="A1322" s="2">
        <v>46041</v>
      </c>
      <c r="B1322">
        <f t="shared" si="140"/>
        <v>1</v>
      </c>
      <c r="C1322">
        <f t="shared" si="141"/>
        <v>2026</v>
      </c>
      <c r="D1322">
        <f t="shared" si="142"/>
        <v>1</v>
      </c>
      <c r="E1322" t="str">
        <f t="shared" si="143"/>
        <v>Monday</v>
      </c>
      <c r="F1322" s="2">
        <f t="shared" si="144"/>
        <v>46053</v>
      </c>
      <c r="G1322">
        <f t="shared" si="145"/>
        <v>0</v>
      </c>
      <c r="H1322" t="str">
        <f t="shared" si="146"/>
        <v>Weekday</v>
      </c>
    </row>
    <row r="1323" spans="1:8" x14ac:dyDescent="0.3">
      <c r="A1323" s="2">
        <v>46042</v>
      </c>
      <c r="B1323">
        <f t="shared" si="140"/>
        <v>1</v>
      </c>
      <c r="C1323">
        <f t="shared" si="141"/>
        <v>2026</v>
      </c>
      <c r="D1323">
        <f t="shared" si="142"/>
        <v>2</v>
      </c>
      <c r="E1323" t="str">
        <f t="shared" si="143"/>
        <v>Tuesday</v>
      </c>
      <c r="F1323" s="2">
        <f t="shared" si="144"/>
        <v>46053</v>
      </c>
      <c r="G1323">
        <f t="shared" si="145"/>
        <v>1</v>
      </c>
      <c r="H1323" t="str">
        <f t="shared" si="146"/>
        <v>Weekday</v>
      </c>
    </row>
    <row r="1324" spans="1:8" x14ac:dyDescent="0.3">
      <c r="A1324" s="2">
        <v>46043</v>
      </c>
      <c r="B1324">
        <f t="shared" si="140"/>
        <v>1</v>
      </c>
      <c r="C1324">
        <f t="shared" si="141"/>
        <v>2026</v>
      </c>
      <c r="D1324">
        <f t="shared" si="142"/>
        <v>3</v>
      </c>
      <c r="E1324" t="str">
        <f t="shared" si="143"/>
        <v>Wednesday</v>
      </c>
      <c r="F1324" s="2">
        <f t="shared" si="144"/>
        <v>46053</v>
      </c>
      <c r="G1324">
        <f t="shared" si="145"/>
        <v>2</v>
      </c>
      <c r="H1324" t="str">
        <f t="shared" si="146"/>
        <v>Weekday</v>
      </c>
    </row>
    <row r="1325" spans="1:8" x14ac:dyDescent="0.3">
      <c r="A1325" s="2">
        <v>46044</v>
      </c>
      <c r="B1325">
        <f t="shared" si="140"/>
        <v>1</v>
      </c>
      <c r="C1325">
        <f t="shared" si="141"/>
        <v>2026</v>
      </c>
      <c r="D1325">
        <f t="shared" si="142"/>
        <v>4</v>
      </c>
      <c r="E1325" t="str">
        <f t="shared" si="143"/>
        <v>Thursday</v>
      </c>
      <c r="F1325" s="2">
        <f t="shared" si="144"/>
        <v>46053</v>
      </c>
      <c r="G1325">
        <f t="shared" si="145"/>
        <v>3</v>
      </c>
      <c r="H1325" t="str">
        <f t="shared" si="146"/>
        <v>Weekday</v>
      </c>
    </row>
    <row r="1326" spans="1:8" x14ac:dyDescent="0.3">
      <c r="A1326" s="2">
        <v>46045</v>
      </c>
      <c r="B1326">
        <f t="shared" si="140"/>
        <v>1</v>
      </c>
      <c r="C1326">
        <f t="shared" si="141"/>
        <v>2026</v>
      </c>
      <c r="D1326">
        <f t="shared" si="142"/>
        <v>5</v>
      </c>
      <c r="E1326" t="str">
        <f t="shared" si="143"/>
        <v>Friday</v>
      </c>
      <c r="F1326" s="2">
        <f t="shared" si="144"/>
        <v>46053</v>
      </c>
      <c r="G1326">
        <f t="shared" si="145"/>
        <v>4</v>
      </c>
      <c r="H1326" t="str">
        <f t="shared" si="146"/>
        <v>Weekday</v>
      </c>
    </row>
    <row r="1327" spans="1:8" x14ac:dyDescent="0.3">
      <c r="A1327" s="2">
        <v>46046</v>
      </c>
      <c r="B1327">
        <f t="shared" si="140"/>
        <v>1</v>
      </c>
      <c r="C1327">
        <f t="shared" si="141"/>
        <v>2026</v>
      </c>
      <c r="D1327">
        <f t="shared" si="142"/>
        <v>6</v>
      </c>
      <c r="E1327" t="str">
        <f t="shared" si="143"/>
        <v>Saturday</v>
      </c>
      <c r="F1327" s="2">
        <f t="shared" si="144"/>
        <v>46053</v>
      </c>
      <c r="G1327">
        <f t="shared" si="145"/>
        <v>5</v>
      </c>
      <c r="H1327" t="str">
        <f t="shared" si="146"/>
        <v>Weekend</v>
      </c>
    </row>
    <row r="1328" spans="1:8" x14ac:dyDescent="0.3">
      <c r="A1328" s="2">
        <v>46047</v>
      </c>
      <c r="B1328">
        <f t="shared" si="140"/>
        <v>1</v>
      </c>
      <c r="C1328">
        <f t="shared" si="141"/>
        <v>2026</v>
      </c>
      <c r="D1328">
        <f t="shared" si="142"/>
        <v>7</v>
      </c>
      <c r="E1328" t="str">
        <f t="shared" si="143"/>
        <v>Sunday</v>
      </c>
      <c r="F1328" s="2">
        <f t="shared" si="144"/>
        <v>46053</v>
      </c>
      <c r="G1328">
        <f t="shared" si="145"/>
        <v>6</v>
      </c>
      <c r="H1328" t="str">
        <f t="shared" si="146"/>
        <v>Weekend</v>
      </c>
    </row>
    <row r="1329" spans="1:8" x14ac:dyDescent="0.3">
      <c r="A1329" s="2">
        <v>46048</v>
      </c>
      <c r="B1329">
        <f t="shared" si="140"/>
        <v>1</v>
      </c>
      <c r="C1329">
        <f t="shared" si="141"/>
        <v>2026</v>
      </c>
      <c r="D1329">
        <f t="shared" si="142"/>
        <v>1</v>
      </c>
      <c r="E1329" t="str">
        <f t="shared" si="143"/>
        <v>Monday</v>
      </c>
      <c r="F1329" s="2">
        <f t="shared" si="144"/>
        <v>46053</v>
      </c>
      <c r="G1329">
        <f t="shared" si="145"/>
        <v>7</v>
      </c>
      <c r="H1329" t="str">
        <f t="shared" si="146"/>
        <v>Weekday</v>
      </c>
    </row>
    <row r="1330" spans="1:8" x14ac:dyDescent="0.3">
      <c r="A1330" s="2">
        <v>46049</v>
      </c>
      <c r="B1330">
        <f t="shared" si="140"/>
        <v>1</v>
      </c>
      <c r="C1330">
        <f t="shared" si="141"/>
        <v>2026</v>
      </c>
      <c r="D1330">
        <f t="shared" si="142"/>
        <v>2</v>
      </c>
      <c r="E1330" t="str">
        <f t="shared" si="143"/>
        <v>Tuesday</v>
      </c>
      <c r="F1330" s="2">
        <f t="shared" si="144"/>
        <v>46053</v>
      </c>
      <c r="G1330">
        <f t="shared" si="145"/>
        <v>8</v>
      </c>
      <c r="H1330" t="str">
        <f t="shared" si="146"/>
        <v>Weekday</v>
      </c>
    </row>
    <row r="1331" spans="1:8" x14ac:dyDescent="0.3">
      <c r="A1331" s="2">
        <v>46050</v>
      </c>
      <c r="B1331">
        <f t="shared" si="140"/>
        <v>1</v>
      </c>
      <c r="C1331">
        <f t="shared" si="141"/>
        <v>2026</v>
      </c>
      <c r="D1331">
        <f t="shared" si="142"/>
        <v>3</v>
      </c>
      <c r="E1331" t="str">
        <f t="shared" si="143"/>
        <v>Wednesday</v>
      </c>
      <c r="F1331" s="2">
        <f t="shared" si="144"/>
        <v>46053</v>
      </c>
      <c r="G1331">
        <f t="shared" si="145"/>
        <v>9</v>
      </c>
      <c r="H1331" t="str">
        <f t="shared" si="146"/>
        <v>Weekday</v>
      </c>
    </row>
    <row r="1332" spans="1:8" x14ac:dyDescent="0.3">
      <c r="A1332" s="2">
        <v>46051</v>
      </c>
      <c r="B1332">
        <f t="shared" si="140"/>
        <v>1</v>
      </c>
      <c r="C1332">
        <f t="shared" si="141"/>
        <v>2026</v>
      </c>
      <c r="D1332">
        <f t="shared" si="142"/>
        <v>4</v>
      </c>
      <c r="E1332" t="str">
        <f t="shared" si="143"/>
        <v>Thursday</v>
      </c>
      <c r="F1332" s="2">
        <f t="shared" si="144"/>
        <v>46053</v>
      </c>
      <c r="G1332">
        <f t="shared" si="145"/>
        <v>10</v>
      </c>
      <c r="H1332" t="str">
        <f t="shared" si="146"/>
        <v>Weekday</v>
      </c>
    </row>
    <row r="1333" spans="1:8" x14ac:dyDescent="0.3">
      <c r="A1333" s="2">
        <v>46052</v>
      </c>
      <c r="B1333">
        <f t="shared" si="140"/>
        <v>1</v>
      </c>
      <c r="C1333">
        <f t="shared" si="141"/>
        <v>2026</v>
      </c>
      <c r="D1333">
        <f t="shared" si="142"/>
        <v>5</v>
      </c>
      <c r="E1333" t="str">
        <f t="shared" si="143"/>
        <v>Friday</v>
      </c>
      <c r="F1333" s="2">
        <f t="shared" si="144"/>
        <v>46053</v>
      </c>
      <c r="G1333">
        <f t="shared" si="145"/>
        <v>11</v>
      </c>
      <c r="H1333" t="str">
        <f t="shared" si="146"/>
        <v>Weekday</v>
      </c>
    </row>
    <row r="1334" spans="1:8" x14ac:dyDescent="0.3">
      <c r="A1334" s="2">
        <v>46053</v>
      </c>
      <c r="B1334">
        <f t="shared" si="140"/>
        <v>1</v>
      </c>
      <c r="C1334">
        <f t="shared" si="141"/>
        <v>2026</v>
      </c>
      <c r="D1334">
        <f t="shared" si="142"/>
        <v>6</v>
      </c>
      <c r="E1334" t="str">
        <f t="shared" si="143"/>
        <v>Saturday</v>
      </c>
      <c r="F1334" s="2">
        <f t="shared" si="144"/>
        <v>46053</v>
      </c>
      <c r="G1334">
        <f t="shared" si="145"/>
        <v>12</v>
      </c>
      <c r="H1334" t="str">
        <f t="shared" si="146"/>
        <v>Weekend</v>
      </c>
    </row>
    <row r="1335" spans="1:8" x14ac:dyDescent="0.3">
      <c r="A1335" s="2">
        <v>46054</v>
      </c>
      <c r="B1335">
        <f t="shared" si="140"/>
        <v>2</v>
      </c>
      <c r="C1335">
        <f t="shared" si="141"/>
        <v>2026</v>
      </c>
      <c r="D1335">
        <f t="shared" si="142"/>
        <v>7</v>
      </c>
      <c r="E1335" t="str">
        <f t="shared" si="143"/>
        <v>Sunday</v>
      </c>
      <c r="F1335" s="2">
        <f t="shared" si="144"/>
        <v>46081</v>
      </c>
      <c r="G1335">
        <f t="shared" si="145"/>
        <v>13</v>
      </c>
      <c r="H1335" t="str">
        <f t="shared" si="146"/>
        <v>Weekend</v>
      </c>
    </row>
    <row r="1336" spans="1:8" x14ac:dyDescent="0.3">
      <c r="A1336" s="2">
        <v>46055</v>
      </c>
      <c r="B1336">
        <f t="shared" si="140"/>
        <v>2</v>
      </c>
      <c r="C1336">
        <f t="shared" si="141"/>
        <v>2026</v>
      </c>
      <c r="D1336">
        <f t="shared" si="142"/>
        <v>1</v>
      </c>
      <c r="E1336" t="str">
        <f t="shared" si="143"/>
        <v>Monday</v>
      </c>
      <c r="F1336" s="2">
        <f t="shared" si="144"/>
        <v>46081</v>
      </c>
      <c r="G1336">
        <f t="shared" si="145"/>
        <v>14</v>
      </c>
      <c r="H1336" t="str">
        <f t="shared" si="146"/>
        <v>Weekday</v>
      </c>
    </row>
    <row r="1337" spans="1:8" x14ac:dyDescent="0.3">
      <c r="A1337" s="2">
        <v>46056</v>
      </c>
      <c r="B1337">
        <f t="shared" si="140"/>
        <v>2</v>
      </c>
      <c r="C1337">
        <f t="shared" si="141"/>
        <v>2026</v>
      </c>
      <c r="D1337">
        <f t="shared" si="142"/>
        <v>2</v>
      </c>
      <c r="E1337" t="str">
        <f t="shared" si="143"/>
        <v>Tuesday</v>
      </c>
      <c r="F1337" s="2">
        <f t="shared" si="144"/>
        <v>46081</v>
      </c>
      <c r="G1337">
        <f t="shared" si="145"/>
        <v>15</v>
      </c>
      <c r="H1337" t="str">
        <f t="shared" si="146"/>
        <v>Weekday</v>
      </c>
    </row>
    <row r="1338" spans="1:8" x14ac:dyDescent="0.3">
      <c r="A1338" s="2">
        <v>46057</v>
      </c>
      <c r="B1338">
        <f t="shared" si="140"/>
        <v>2</v>
      </c>
      <c r="C1338">
        <f t="shared" si="141"/>
        <v>2026</v>
      </c>
      <c r="D1338">
        <f t="shared" si="142"/>
        <v>3</v>
      </c>
      <c r="E1338" t="str">
        <f t="shared" si="143"/>
        <v>Wednesday</v>
      </c>
      <c r="F1338" s="2">
        <f t="shared" si="144"/>
        <v>46081</v>
      </c>
      <c r="G1338">
        <f t="shared" si="145"/>
        <v>16</v>
      </c>
      <c r="H1338" t="str">
        <f t="shared" si="146"/>
        <v>Weekday</v>
      </c>
    </row>
    <row r="1339" spans="1:8" x14ac:dyDescent="0.3">
      <c r="A1339" s="2">
        <v>46058</v>
      </c>
      <c r="B1339">
        <f t="shared" si="140"/>
        <v>2</v>
      </c>
      <c r="C1339">
        <f t="shared" si="141"/>
        <v>2026</v>
      </c>
      <c r="D1339">
        <f t="shared" si="142"/>
        <v>4</v>
      </c>
      <c r="E1339" t="str">
        <f t="shared" si="143"/>
        <v>Thursday</v>
      </c>
      <c r="F1339" s="2">
        <f t="shared" si="144"/>
        <v>46081</v>
      </c>
      <c r="G1339">
        <f t="shared" si="145"/>
        <v>17</v>
      </c>
      <c r="H1339" t="str">
        <f t="shared" si="146"/>
        <v>Weekday</v>
      </c>
    </row>
    <row r="1340" spans="1:8" x14ac:dyDescent="0.3">
      <c r="A1340" s="2">
        <v>46059</v>
      </c>
      <c r="B1340">
        <f t="shared" si="140"/>
        <v>2</v>
      </c>
      <c r="C1340">
        <f t="shared" si="141"/>
        <v>2026</v>
      </c>
      <c r="D1340">
        <f t="shared" si="142"/>
        <v>5</v>
      </c>
      <c r="E1340" t="str">
        <f t="shared" si="143"/>
        <v>Friday</v>
      </c>
      <c r="F1340" s="2">
        <f t="shared" si="144"/>
        <v>46081</v>
      </c>
      <c r="G1340">
        <f t="shared" si="145"/>
        <v>18</v>
      </c>
      <c r="H1340" t="str">
        <f t="shared" si="146"/>
        <v>Weekday</v>
      </c>
    </row>
    <row r="1341" spans="1:8" x14ac:dyDescent="0.3">
      <c r="A1341" s="2">
        <v>46060</v>
      </c>
      <c r="B1341">
        <f t="shared" si="140"/>
        <v>2</v>
      </c>
      <c r="C1341">
        <f t="shared" si="141"/>
        <v>2026</v>
      </c>
      <c r="D1341">
        <f t="shared" si="142"/>
        <v>6</v>
      </c>
      <c r="E1341" t="str">
        <f t="shared" si="143"/>
        <v>Saturday</v>
      </c>
      <c r="F1341" s="2">
        <f t="shared" si="144"/>
        <v>46081</v>
      </c>
      <c r="G1341">
        <f t="shared" si="145"/>
        <v>19</v>
      </c>
      <c r="H1341" t="str">
        <f t="shared" si="146"/>
        <v>Weekend</v>
      </c>
    </row>
    <row r="1342" spans="1:8" x14ac:dyDescent="0.3">
      <c r="A1342" s="2">
        <v>46061</v>
      </c>
      <c r="B1342">
        <f t="shared" si="140"/>
        <v>2</v>
      </c>
      <c r="C1342">
        <f t="shared" si="141"/>
        <v>2026</v>
      </c>
      <c r="D1342">
        <f t="shared" si="142"/>
        <v>7</v>
      </c>
      <c r="E1342" t="str">
        <f t="shared" si="143"/>
        <v>Sunday</v>
      </c>
      <c r="F1342" s="2">
        <f t="shared" si="144"/>
        <v>46081</v>
      </c>
      <c r="G1342">
        <f t="shared" si="145"/>
        <v>20</v>
      </c>
      <c r="H1342" t="str">
        <f t="shared" si="146"/>
        <v>Weekend</v>
      </c>
    </row>
    <row r="1343" spans="1:8" x14ac:dyDescent="0.3">
      <c r="A1343" s="2">
        <v>46062</v>
      </c>
      <c r="B1343">
        <f t="shared" si="140"/>
        <v>2</v>
      </c>
      <c r="C1343">
        <f t="shared" si="141"/>
        <v>2026</v>
      </c>
      <c r="D1343">
        <f t="shared" si="142"/>
        <v>1</v>
      </c>
      <c r="E1343" t="str">
        <f t="shared" si="143"/>
        <v>Monday</v>
      </c>
      <c r="F1343" s="2">
        <f t="shared" si="144"/>
        <v>46081</v>
      </c>
      <c r="G1343">
        <f t="shared" si="145"/>
        <v>21</v>
      </c>
      <c r="H1343" t="str">
        <f t="shared" si="146"/>
        <v>Weekday</v>
      </c>
    </row>
    <row r="1344" spans="1:8" x14ac:dyDescent="0.3">
      <c r="A1344" s="2">
        <v>46063</v>
      </c>
      <c r="B1344">
        <f t="shared" si="140"/>
        <v>2</v>
      </c>
      <c r="C1344">
        <f t="shared" si="141"/>
        <v>2026</v>
      </c>
      <c r="D1344">
        <f t="shared" si="142"/>
        <v>2</v>
      </c>
      <c r="E1344" t="str">
        <f t="shared" si="143"/>
        <v>Tuesday</v>
      </c>
      <c r="F1344" s="2">
        <f t="shared" si="144"/>
        <v>46081</v>
      </c>
      <c r="G1344">
        <f t="shared" si="145"/>
        <v>22</v>
      </c>
      <c r="H1344" t="str">
        <f t="shared" si="146"/>
        <v>Weekday</v>
      </c>
    </row>
    <row r="1345" spans="1:8" x14ac:dyDescent="0.3">
      <c r="A1345" s="2">
        <v>46064</v>
      </c>
      <c r="B1345">
        <f t="shared" si="140"/>
        <v>2</v>
      </c>
      <c r="C1345">
        <f t="shared" si="141"/>
        <v>2026</v>
      </c>
      <c r="D1345">
        <f t="shared" si="142"/>
        <v>3</v>
      </c>
      <c r="E1345" t="str">
        <f t="shared" si="143"/>
        <v>Wednesday</v>
      </c>
      <c r="F1345" s="2">
        <f t="shared" si="144"/>
        <v>46081</v>
      </c>
      <c r="G1345">
        <f t="shared" si="145"/>
        <v>23</v>
      </c>
      <c r="H1345" t="str">
        <f t="shared" si="146"/>
        <v>Weekday</v>
      </c>
    </row>
    <row r="1346" spans="1:8" x14ac:dyDescent="0.3">
      <c r="A1346" s="2">
        <v>46065</v>
      </c>
      <c r="B1346">
        <f t="shared" si="140"/>
        <v>2</v>
      </c>
      <c r="C1346">
        <f t="shared" si="141"/>
        <v>2026</v>
      </c>
      <c r="D1346">
        <f t="shared" si="142"/>
        <v>4</v>
      </c>
      <c r="E1346" t="str">
        <f t="shared" si="143"/>
        <v>Thursday</v>
      </c>
      <c r="F1346" s="2">
        <f t="shared" si="144"/>
        <v>46081</v>
      </c>
      <c r="G1346">
        <f t="shared" si="145"/>
        <v>24</v>
      </c>
      <c r="H1346" t="str">
        <f t="shared" si="146"/>
        <v>Weekday</v>
      </c>
    </row>
    <row r="1347" spans="1:8" x14ac:dyDescent="0.3">
      <c r="A1347" s="2">
        <v>46066</v>
      </c>
      <c r="B1347">
        <f t="shared" ref="B1347:B1410" si="147">MONTH(A1347)</f>
        <v>2</v>
      </c>
      <c r="C1347">
        <f t="shared" ref="C1347:C1410" si="148">YEAR(A1347)</f>
        <v>2026</v>
      </c>
      <c r="D1347">
        <f t="shared" ref="D1347:D1410" si="149">WEEKDAY(A1347, 2)</f>
        <v>5</v>
      </c>
      <c r="E1347" t="str">
        <f t="shared" ref="E1347:E1410" si="150">TEXT(A1347, "dddd")</f>
        <v>Friday</v>
      </c>
      <c r="F1347" s="2">
        <f t="shared" ref="F1347:F1410" si="151">EOMONTH(A1347, 0)</f>
        <v>46081</v>
      </c>
      <c r="G1347">
        <f t="shared" ref="G1347:G1410" si="152">DATEDIF($A$2, A1347, "D")</f>
        <v>25</v>
      </c>
      <c r="H1347" t="str">
        <f t="shared" ref="H1347:H1410" si="153">IF(WEEKDAY(A1347,2)&gt;=6,"Weekend","Weekday")</f>
        <v>Weekday</v>
      </c>
    </row>
    <row r="1348" spans="1:8" x14ac:dyDescent="0.3">
      <c r="A1348" s="2">
        <v>46067</v>
      </c>
      <c r="B1348">
        <f t="shared" si="147"/>
        <v>2</v>
      </c>
      <c r="C1348">
        <f t="shared" si="148"/>
        <v>2026</v>
      </c>
      <c r="D1348">
        <f t="shared" si="149"/>
        <v>6</v>
      </c>
      <c r="E1348" t="str">
        <f t="shared" si="150"/>
        <v>Saturday</v>
      </c>
      <c r="F1348" s="2">
        <f t="shared" si="151"/>
        <v>46081</v>
      </c>
      <c r="G1348">
        <f t="shared" si="152"/>
        <v>26</v>
      </c>
      <c r="H1348" t="str">
        <f t="shared" si="153"/>
        <v>Weekend</v>
      </c>
    </row>
    <row r="1349" spans="1:8" x14ac:dyDescent="0.3">
      <c r="A1349" s="2">
        <v>46068</v>
      </c>
      <c r="B1349">
        <f t="shared" si="147"/>
        <v>2</v>
      </c>
      <c r="C1349">
        <f t="shared" si="148"/>
        <v>2026</v>
      </c>
      <c r="D1349">
        <f t="shared" si="149"/>
        <v>7</v>
      </c>
      <c r="E1349" t="str">
        <f t="shared" si="150"/>
        <v>Sunday</v>
      </c>
      <c r="F1349" s="2">
        <f t="shared" si="151"/>
        <v>46081</v>
      </c>
      <c r="G1349">
        <f t="shared" si="152"/>
        <v>27</v>
      </c>
      <c r="H1349" t="str">
        <f t="shared" si="153"/>
        <v>Weekend</v>
      </c>
    </row>
    <row r="1350" spans="1:8" x14ac:dyDescent="0.3">
      <c r="A1350" s="2">
        <v>46069</v>
      </c>
      <c r="B1350">
        <f t="shared" si="147"/>
        <v>2</v>
      </c>
      <c r="C1350">
        <f t="shared" si="148"/>
        <v>2026</v>
      </c>
      <c r="D1350">
        <f t="shared" si="149"/>
        <v>1</v>
      </c>
      <c r="E1350" t="str">
        <f t="shared" si="150"/>
        <v>Monday</v>
      </c>
      <c r="F1350" s="2">
        <f t="shared" si="151"/>
        <v>46081</v>
      </c>
      <c r="G1350">
        <f t="shared" si="152"/>
        <v>28</v>
      </c>
      <c r="H1350" t="str">
        <f t="shared" si="153"/>
        <v>Weekday</v>
      </c>
    </row>
    <row r="1351" spans="1:8" x14ac:dyDescent="0.3">
      <c r="A1351" s="2">
        <v>46070</v>
      </c>
      <c r="B1351">
        <f t="shared" si="147"/>
        <v>2</v>
      </c>
      <c r="C1351">
        <f t="shared" si="148"/>
        <v>2026</v>
      </c>
      <c r="D1351">
        <f t="shared" si="149"/>
        <v>2</v>
      </c>
      <c r="E1351" t="str">
        <f t="shared" si="150"/>
        <v>Tuesday</v>
      </c>
      <c r="F1351" s="2">
        <f t="shared" si="151"/>
        <v>46081</v>
      </c>
      <c r="G1351">
        <f t="shared" si="152"/>
        <v>29</v>
      </c>
      <c r="H1351" t="str">
        <f t="shared" si="153"/>
        <v>Weekday</v>
      </c>
    </row>
    <row r="1352" spans="1:8" x14ac:dyDescent="0.3">
      <c r="A1352" s="2">
        <v>46071</v>
      </c>
      <c r="B1352">
        <f t="shared" si="147"/>
        <v>2</v>
      </c>
      <c r="C1352">
        <f t="shared" si="148"/>
        <v>2026</v>
      </c>
      <c r="D1352">
        <f t="shared" si="149"/>
        <v>3</v>
      </c>
      <c r="E1352" t="str">
        <f t="shared" si="150"/>
        <v>Wednesday</v>
      </c>
      <c r="F1352" s="2">
        <f t="shared" si="151"/>
        <v>46081</v>
      </c>
      <c r="G1352">
        <f t="shared" si="152"/>
        <v>30</v>
      </c>
      <c r="H1352" t="str">
        <f t="shared" si="153"/>
        <v>Weekday</v>
      </c>
    </row>
    <row r="1353" spans="1:8" x14ac:dyDescent="0.3">
      <c r="A1353" s="2">
        <v>46072</v>
      </c>
      <c r="B1353">
        <f t="shared" si="147"/>
        <v>2</v>
      </c>
      <c r="C1353">
        <f t="shared" si="148"/>
        <v>2026</v>
      </c>
      <c r="D1353">
        <f t="shared" si="149"/>
        <v>4</v>
      </c>
      <c r="E1353" t="str">
        <f t="shared" si="150"/>
        <v>Thursday</v>
      </c>
      <c r="F1353" s="2">
        <f t="shared" si="151"/>
        <v>46081</v>
      </c>
      <c r="G1353">
        <f t="shared" si="152"/>
        <v>31</v>
      </c>
      <c r="H1353" t="str">
        <f t="shared" si="153"/>
        <v>Weekday</v>
      </c>
    </row>
    <row r="1354" spans="1:8" x14ac:dyDescent="0.3">
      <c r="A1354" s="2">
        <v>46073</v>
      </c>
      <c r="B1354">
        <f t="shared" si="147"/>
        <v>2</v>
      </c>
      <c r="C1354">
        <f t="shared" si="148"/>
        <v>2026</v>
      </c>
      <c r="D1354">
        <f t="shared" si="149"/>
        <v>5</v>
      </c>
      <c r="E1354" t="str">
        <f t="shared" si="150"/>
        <v>Friday</v>
      </c>
      <c r="F1354" s="2">
        <f t="shared" si="151"/>
        <v>46081</v>
      </c>
      <c r="G1354">
        <f t="shared" si="152"/>
        <v>32</v>
      </c>
      <c r="H1354" t="str">
        <f t="shared" si="153"/>
        <v>Weekday</v>
      </c>
    </row>
    <row r="1355" spans="1:8" x14ac:dyDescent="0.3">
      <c r="A1355" s="2">
        <v>46074</v>
      </c>
      <c r="B1355">
        <f t="shared" si="147"/>
        <v>2</v>
      </c>
      <c r="C1355">
        <f t="shared" si="148"/>
        <v>2026</v>
      </c>
      <c r="D1355">
        <f t="shared" si="149"/>
        <v>6</v>
      </c>
      <c r="E1355" t="str">
        <f t="shared" si="150"/>
        <v>Saturday</v>
      </c>
      <c r="F1355" s="2">
        <f t="shared" si="151"/>
        <v>46081</v>
      </c>
      <c r="G1355">
        <f t="shared" si="152"/>
        <v>33</v>
      </c>
      <c r="H1355" t="str">
        <f t="shared" si="153"/>
        <v>Weekend</v>
      </c>
    </row>
    <row r="1356" spans="1:8" x14ac:dyDescent="0.3">
      <c r="A1356" s="2">
        <v>46075</v>
      </c>
      <c r="B1356">
        <f t="shared" si="147"/>
        <v>2</v>
      </c>
      <c r="C1356">
        <f t="shared" si="148"/>
        <v>2026</v>
      </c>
      <c r="D1356">
        <f t="shared" si="149"/>
        <v>7</v>
      </c>
      <c r="E1356" t="str">
        <f t="shared" si="150"/>
        <v>Sunday</v>
      </c>
      <c r="F1356" s="2">
        <f t="shared" si="151"/>
        <v>46081</v>
      </c>
      <c r="G1356">
        <f t="shared" si="152"/>
        <v>34</v>
      </c>
      <c r="H1356" t="str">
        <f t="shared" si="153"/>
        <v>Weekend</v>
      </c>
    </row>
    <row r="1357" spans="1:8" x14ac:dyDescent="0.3">
      <c r="A1357" s="2">
        <v>46076</v>
      </c>
      <c r="B1357">
        <f t="shared" si="147"/>
        <v>2</v>
      </c>
      <c r="C1357">
        <f t="shared" si="148"/>
        <v>2026</v>
      </c>
      <c r="D1357">
        <f t="shared" si="149"/>
        <v>1</v>
      </c>
      <c r="E1357" t="str">
        <f t="shared" si="150"/>
        <v>Monday</v>
      </c>
      <c r="F1357" s="2">
        <f t="shared" si="151"/>
        <v>46081</v>
      </c>
      <c r="G1357">
        <f t="shared" si="152"/>
        <v>35</v>
      </c>
      <c r="H1357" t="str">
        <f t="shared" si="153"/>
        <v>Weekday</v>
      </c>
    </row>
    <row r="1358" spans="1:8" x14ac:dyDescent="0.3">
      <c r="A1358" s="2">
        <v>46077</v>
      </c>
      <c r="B1358">
        <f t="shared" si="147"/>
        <v>2</v>
      </c>
      <c r="C1358">
        <f t="shared" si="148"/>
        <v>2026</v>
      </c>
      <c r="D1358">
        <f t="shared" si="149"/>
        <v>2</v>
      </c>
      <c r="E1358" t="str">
        <f t="shared" si="150"/>
        <v>Tuesday</v>
      </c>
      <c r="F1358" s="2">
        <f t="shared" si="151"/>
        <v>46081</v>
      </c>
      <c r="G1358">
        <f t="shared" si="152"/>
        <v>36</v>
      </c>
      <c r="H1358" t="str">
        <f t="shared" si="153"/>
        <v>Weekday</v>
      </c>
    </row>
    <row r="1359" spans="1:8" x14ac:dyDescent="0.3">
      <c r="A1359" s="2">
        <v>46078</v>
      </c>
      <c r="B1359">
        <f t="shared" si="147"/>
        <v>2</v>
      </c>
      <c r="C1359">
        <f t="shared" si="148"/>
        <v>2026</v>
      </c>
      <c r="D1359">
        <f t="shared" si="149"/>
        <v>3</v>
      </c>
      <c r="E1359" t="str">
        <f t="shared" si="150"/>
        <v>Wednesday</v>
      </c>
      <c r="F1359" s="2">
        <f t="shared" si="151"/>
        <v>46081</v>
      </c>
      <c r="G1359">
        <f t="shared" si="152"/>
        <v>37</v>
      </c>
      <c r="H1359" t="str">
        <f t="shared" si="153"/>
        <v>Weekday</v>
      </c>
    </row>
    <row r="1360" spans="1:8" x14ac:dyDescent="0.3">
      <c r="A1360" s="2">
        <v>46079</v>
      </c>
      <c r="B1360">
        <f t="shared" si="147"/>
        <v>2</v>
      </c>
      <c r="C1360">
        <f t="shared" si="148"/>
        <v>2026</v>
      </c>
      <c r="D1360">
        <f t="shared" si="149"/>
        <v>4</v>
      </c>
      <c r="E1360" t="str">
        <f t="shared" si="150"/>
        <v>Thursday</v>
      </c>
      <c r="F1360" s="2">
        <f t="shared" si="151"/>
        <v>46081</v>
      </c>
      <c r="G1360">
        <f t="shared" si="152"/>
        <v>38</v>
      </c>
      <c r="H1360" t="str">
        <f t="shared" si="153"/>
        <v>Weekday</v>
      </c>
    </row>
    <row r="1361" spans="1:8" x14ac:dyDescent="0.3">
      <c r="A1361" s="2">
        <v>46080</v>
      </c>
      <c r="B1361">
        <f t="shared" si="147"/>
        <v>2</v>
      </c>
      <c r="C1361">
        <f t="shared" si="148"/>
        <v>2026</v>
      </c>
      <c r="D1361">
        <f t="shared" si="149"/>
        <v>5</v>
      </c>
      <c r="E1361" t="str">
        <f t="shared" si="150"/>
        <v>Friday</v>
      </c>
      <c r="F1361" s="2">
        <f t="shared" si="151"/>
        <v>46081</v>
      </c>
      <c r="G1361">
        <f t="shared" si="152"/>
        <v>39</v>
      </c>
      <c r="H1361" t="str">
        <f t="shared" si="153"/>
        <v>Weekday</v>
      </c>
    </row>
    <row r="1362" spans="1:8" x14ac:dyDescent="0.3">
      <c r="A1362" s="2">
        <v>46081</v>
      </c>
      <c r="B1362">
        <f t="shared" si="147"/>
        <v>2</v>
      </c>
      <c r="C1362">
        <f t="shared" si="148"/>
        <v>2026</v>
      </c>
      <c r="D1362">
        <f t="shared" si="149"/>
        <v>6</v>
      </c>
      <c r="E1362" t="str">
        <f t="shared" si="150"/>
        <v>Saturday</v>
      </c>
      <c r="F1362" s="2">
        <f t="shared" si="151"/>
        <v>46081</v>
      </c>
      <c r="G1362">
        <f t="shared" si="152"/>
        <v>40</v>
      </c>
      <c r="H1362" t="str">
        <f t="shared" si="153"/>
        <v>Weekend</v>
      </c>
    </row>
    <row r="1363" spans="1:8" x14ac:dyDescent="0.3">
      <c r="A1363" s="2">
        <v>46082</v>
      </c>
      <c r="B1363">
        <f t="shared" si="147"/>
        <v>3</v>
      </c>
      <c r="C1363">
        <f t="shared" si="148"/>
        <v>2026</v>
      </c>
      <c r="D1363">
        <f t="shared" si="149"/>
        <v>7</v>
      </c>
      <c r="E1363" t="str">
        <f t="shared" si="150"/>
        <v>Sunday</v>
      </c>
      <c r="F1363" s="2">
        <f t="shared" si="151"/>
        <v>46112</v>
      </c>
      <c r="G1363">
        <f t="shared" si="152"/>
        <v>41</v>
      </c>
      <c r="H1363" t="str">
        <f t="shared" si="153"/>
        <v>Weekend</v>
      </c>
    </row>
    <row r="1364" spans="1:8" x14ac:dyDescent="0.3">
      <c r="A1364" s="2">
        <v>46083</v>
      </c>
      <c r="B1364">
        <f t="shared" si="147"/>
        <v>3</v>
      </c>
      <c r="C1364">
        <f t="shared" si="148"/>
        <v>2026</v>
      </c>
      <c r="D1364">
        <f t="shared" si="149"/>
        <v>1</v>
      </c>
      <c r="E1364" t="str">
        <f t="shared" si="150"/>
        <v>Monday</v>
      </c>
      <c r="F1364" s="2">
        <f t="shared" si="151"/>
        <v>46112</v>
      </c>
      <c r="G1364">
        <f t="shared" si="152"/>
        <v>42</v>
      </c>
      <c r="H1364" t="str">
        <f t="shared" si="153"/>
        <v>Weekday</v>
      </c>
    </row>
    <row r="1365" spans="1:8" x14ac:dyDescent="0.3">
      <c r="A1365" s="2">
        <v>46084</v>
      </c>
      <c r="B1365">
        <f t="shared" si="147"/>
        <v>3</v>
      </c>
      <c r="C1365">
        <f t="shared" si="148"/>
        <v>2026</v>
      </c>
      <c r="D1365">
        <f t="shared" si="149"/>
        <v>2</v>
      </c>
      <c r="E1365" t="str">
        <f t="shared" si="150"/>
        <v>Tuesday</v>
      </c>
      <c r="F1365" s="2">
        <f t="shared" si="151"/>
        <v>46112</v>
      </c>
      <c r="G1365">
        <f t="shared" si="152"/>
        <v>43</v>
      </c>
      <c r="H1365" t="str">
        <f t="shared" si="153"/>
        <v>Weekday</v>
      </c>
    </row>
    <row r="1366" spans="1:8" x14ac:dyDescent="0.3">
      <c r="A1366" s="2">
        <v>46085</v>
      </c>
      <c r="B1366">
        <f t="shared" si="147"/>
        <v>3</v>
      </c>
      <c r="C1366">
        <f t="shared" si="148"/>
        <v>2026</v>
      </c>
      <c r="D1366">
        <f t="shared" si="149"/>
        <v>3</v>
      </c>
      <c r="E1366" t="str">
        <f t="shared" si="150"/>
        <v>Wednesday</v>
      </c>
      <c r="F1366" s="2">
        <f t="shared" si="151"/>
        <v>46112</v>
      </c>
      <c r="G1366">
        <f t="shared" si="152"/>
        <v>44</v>
      </c>
      <c r="H1366" t="str">
        <f t="shared" si="153"/>
        <v>Weekday</v>
      </c>
    </row>
    <row r="1367" spans="1:8" x14ac:dyDescent="0.3">
      <c r="A1367" s="2">
        <v>46086</v>
      </c>
      <c r="B1367">
        <f t="shared" si="147"/>
        <v>3</v>
      </c>
      <c r="C1367">
        <f t="shared" si="148"/>
        <v>2026</v>
      </c>
      <c r="D1367">
        <f t="shared" si="149"/>
        <v>4</v>
      </c>
      <c r="E1367" t="str">
        <f t="shared" si="150"/>
        <v>Thursday</v>
      </c>
      <c r="F1367" s="2">
        <f t="shared" si="151"/>
        <v>46112</v>
      </c>
      <c r="G1367">
        <f t="shared" si="152"/>
        <v>45</v>
      </c>
      <c r="H1367" t="str">
        <f t="shared" si="153"/>
        <v>Weekday</v>
      </c>
    </row>
    <row r="1368" spans="1:8" x14ac:dyDescent="0.3">
      <c r="A1368" s="2">
        <v>46087</v>
      </c>
      <c r="B1368">
        <f t="shared" si="147"/>
        <v>3</v>
      </c>
      <c r="C1368">
        <f t="shared" si="148"/>
        <v>2026</v>
      </c>
      <c r="D1368">
        <f t="shared" si="149"/>
        <v>5</v>
      </c>
      <c r="E1368" t="str">
        <f t="shared" si="150"/>
        <v>Friday</v>
      </c>
      <c r="F1368" s="2">
        <f t="shared" si="151"/>
        <v>46112</v>
      </c>
      <c r="G1368">
        <f t="shared" si="152"/>
        <v>46</v>
      </c>
      <c r="H1368" t="str">
        <f t="shared" si="153"/>
        <v>Weekday</v>
      </c>
    </row>
    <row r="1369" spans="1:8" x14ac:dyDescent="0.3">
      <c r="A1369" s="2">
        <v>46088</v>
      </c>
      <c r="B1369">
        <f t="shared" si="147"/>
        <v>3</v>
      </c>
      <c r="C1369">
        <f t="shared" si="148"/>
        <v>2026</v>
      </c>
      <c r="D1369">
        <f t="shared" si="149"/>
        <v>6</v>
      </c>
      <c r="E1369" t="str">
        <f t="shared" si="150"/>
        <v>Saturday</v>
      </c>
      <c r="F1369" s="2">
        <f t="shared" si="151"/>
        <v>46112</v>
      </c>
      <c r="G1369">
        <f t="shared" si="152"/>
        <v>47</v>
      </c>
      <c r="H1369" t="str">
        <f t="shared" si="153"/>
        <v>Weekend</v>
      </c>
    </row>
    <row r="1370" spans="1:8" x14ac:dyDescent="0.3">
      <c r="A1370" s="2">
        <v>46089</v>
      </c>
      <c r="B1370">
        <f t="shared" si="147"/>
        <v>3</v>
      </c>
      <c r="C1370">
        <f t="shared" si="148"/>
        <v>2026</v>
      </c>
      <c r="D1370">
        <f t="shared" si="149"/>
        <v>7</v>
      </c>
      <c r="E1370" t="str">
        <f t="shared" si="150"/>
        <v>Sunday</v>
      </c>
      <c r="F1370" s="2">
        <f t="shared" si="151"/>
        <v>46112</v>
      </c>
      <c r="G1370">
        <f t="shared" si="152"/>
        <v>48</v>
      </c>
      <c r="H1370" t="str">
        <f t="shared" si="153"/>
        <v>Weekend</v>
      </c>
    </row>
    <row r="1371" spans="1:8" x14ac:dyDescent="0.3">
      <c r="A1371" s="2">
        <v>46090</v>
      </c>
      <c r="B1371">
        <f t="shared" si="147"/>
        <v>3</v>
      </c>
      <c r="C1371">
        <f t="shared" si="148"/>
        <v>2026</v>
      </c>
      <c r="D1371">
        <f t="shared" si="149"/>
        <v>1</v>
      </c>
      <c r="E1371" t="str">
        <f t="shared" si="150"/>
        <v>Monday</v>
      </c>
      <c r="F1371" s="2">
        <f t="shared" si="151"/>
        <v>46112</v>
      </c>
      <c r="G1371">
        <f t="shared" si="152"/>
        <v>49</v>
      </c>
      <c r="H1371" t="str">
        <f t="shared" si="153"/>
        <v>Weekday</v>
      </c>
    </row>
    <row r="1372" spans="1:8" x14ac:dyDescent="0.3">
      <c r="A1372" s="2">
        <v>46091</v>
      </c>
      <c r="B1372">
        <f t="shared" si="147"/>
        <v>3</v>
      </c>
      <c r="C1372">
        <f t="shared" si="148"/>
        <v>2026</v>
      </c>
      <c r="D1372">
        <f t="shared" si="149"/>
        <v>2</v>
      </c>
      <c r="E1372" t="str">
        <f t="shared" si="150"/>
        <v>Tuesday</v>
      </c>
      <c r="F1372" s="2">
        <f t="shared" si="151"/>
        <v>46112</v>
      </c>
      <c r="G1372">
        <f t="shared" si="152"/>
        <v>50</v>
      </c>
      <c r="H1372" t="str">
        <f t="shared" si="153"/>
        <v>Weekday</v>
      </c>
    </row>
    <row r="1373" spans="1:8" x14ac:dyDescent="0.3">
      <c r="A1373" s="2">
        <v>46092</v>
      </c>
      <c r="B1373">
        <f t="shared" si="147"/>
        <v>3</v>
      </c>
      <c r="C1373">
        <f t="shared" si="148"/>
        <v>2026</v>
      </c>
      <c r="D1373">
        <f t="shared" si="149"/>
        <v>3</v>
      </c>
      <c r="E1373" t="str">
        <f t="shared" si="150"/>
        <v>Wednesday</v>
      </c>
      <c r="F1373" s="2">
        <f t="shared" si="151"/>
        <v>46112</v>
      </c>
      <c r="G1373">
        <f t="shared" si="152"/>
        <v>51</v>
      </c>
      <c r="H1373" t="str">
        <f t="shared" si="153"/>
        <v>Weekday</v>
      </c>
    </row>
    <row r="1374" spans="1:8" x14ac:dyDescent="0.3">
      <c r="A1374" s="2">
        <v>46093</v>
      </c>
      <c r="B1374">
        <f t="shared" si="147"/>
        <v>3</v>
      </c>
      <c r="C1374">
        <f t="shared" si="148"/>
        <v>2026</v>
      </c>
      <c r="D1374">
        <f t="shared" si="149"/>
        <v>4</v>
      </c>
      <c r="E1374" t="str">
        <f t="shared" si="150"/>
        <v>Thursday</v>
      </c>
      <c r="F1374" s="2">
        <f t="shared" si="151"/>
        <v>46112</v>
      </c>
      <c r="G1374">
        <f t="shared" si="152"/>
        <v>52</v>
      </c>
      <c r="H1374" t="str">
        <f t="shared" si="153"/>
        <v>Weekday</v>
      </c>
    </row>
    <row r="1375" spans="1:8" x14ac:dyDescent="0.3">
      <c r="A1375" s="2">
        <v>46094</v>
      </c>
      <c r="B1375">
        <f t="shared" si="147"/>
        <v>3</v>
      </c>
      <c r="C1375">
        <f t="shared" si="148"/>
        <v>2026</v>
      </c>
      <c r="D1375">
        <f t="shared" si="149"/>
        <v>5</v>
      </c>
      <c r="E1375" t="str">
        <f t="shared" si="150"/>
        <v>Friday</v>
      </c>
      <c r="F1375" s="2">
        <f t="shared" si="151"/>
        <v>46112</v>
      </c>
      <c r="G1375">
        <f t="shared" si="152"/>
        <v>53</v>
      </c>
      <c r="H1375" t="str">
        <f t="shared" si="153"/>
        <v>Weekday</v>
      </c>
    </row>
    <row r="1376" spans="1:8" x14ac:dyDescent="0.3">
      <c r="A1376" s="2">
        <v>46095</v>
      </c>
      <c r="B1376">
        <f t="shared" si="147"/>
        <v>3</v>
      </c>
      <c r="C1376">
        <f t="shared" si="148"/>
        <v>2026</v>
      </c>
      <c r="D1376">
        <f t="shared" si="149"/>
        <v>6</v>
      </c>
      <c r="E1376" t="str">
        <f t="shared" si="150"/>
        <v>Saturday</v>
      </c>
      <c r="F1376" s="2">
        <f t="shared" si="151"/>
        <v>46112</v>
      </c>
      <c r="G1376">
        <f t="shared" si="152"/>
        <v>54</v>
      </c>
      <c r="H1376" t="str">
        <f t="shared" si="153"/>
        <v>Weekend</v>
      </c>
    </row>
    <row r="1377" spans="1:8" x14ac:dyDescent="0.3">
      <c r="A1377" s="2">
        <v>46096</v>
      </c>
      <c r="B1377">
        <f t="shared" si="147"/>
        <v>3</v>
      </c>
      <c r="C1377">
        <f t="shared" si="148"/>
        <v>2026</v>
      </c>
      <c r="D1377">
        <f t="shared" si="149"/>
        <v>7</v>
      </c>
      <c r="E1377" t="str">
        <f t="shared" si="150"/>
        <v>Sunday</v>
      </c>
      <c r="F1377" s="2">
        <f t="shared" si="151"/>
        <v>46112</v>
      </c>
      <c r="G1377">
        <f t="shared" si="152"/>
        <v>55</v>
      </c>
      <c r="H1377" t="str">
        <f t="shared" si="153"/>
        <v>Weekend</v>
      </c>
    </row>
    <row r="1378" spans="1:8" x14ac:dyDescent="0.3">
      <c r="A1378" s="2">
        <v>46097</v>
      </c>
      <c r="B1378">
        <f t="shared" si="147"/>
        <v>3</v>
      </c>
      <c r="C1378">
        <f t="shared" si="148"/>
        <v>2026</v>
      </c>
      <c r="D1378">
        <f t="shared" si="149"/>
        <v>1</v>
      </c>
      <c r="E1378" t="str">
        <f t="shared" si="150"/>
        <v>Monday</v>
      </c>
      <c r="F1378" s="2">
        <f t="shared" si="151"/>
        <v>46112</v>
      </c>
      <c r="G1378">
        <f t="shared" si="152"/>
        <v>56</v>
      </c>
      <c r="H1378" t="str">
        <f t="shared" si="153"/>
        <v>Weekday</v>
      </c>
    </row>
    <row r="1379" spans="1:8" x14ac:dyDescent="0.3">
      <c r="A1379" s="2">
        <v>46098</v>
      </c>
      <c r="B1379">
        <f t="shared" si="147"/>
        <v>3</v>
      </c>
      <c r="C1379">
        <f t="shared" si="148"/>
        <v>2026</v>
      </c>
      <c r="D1379">
        <f t="shared" si="149"/>
        <v>2</v>
      </c>
      <c r="E1379" t="str">
        <f t="shared" si="150"/>
        <v>Tuesday</v>
      </c>
      <c r="F1379" s="2">
        <f t="shared" si="151"/>
        <v>46112</v>
      </c>
      <c r="G1379">
        <f t="shared" si="152"/>
        <v>57</v>
      </c>
      <c r="H1379" t="str">
        <f t="shared" si="153"/>
        <v>Weekday</v>
      </c>
    </row>
    <row r="1380" spans="1:8" x14ac:dyDescent="0.3">
      <c r="A1380" s="2">
        <v>46099</v>
      </c>
      <c r="B1380">
        <f t="shared" si="147"/>
        <v>3</v>
      </c>
      <c r="C1380">
        <f t="shared" si="148"/>
        <v>2026</v>
      </c>
      <c r="D1380">
        <f t="shared" si="149"/>
        <v>3</v>
      </c>
      <c r="E1380" t="str">
        <f t="shared" si="150"/>
        <v>Wednesday</v>
      </c>
      <c r="F1380" s="2">
        <f t="shared" si="151"/>
        <v>46112</v>
      </c>
      <c r="G1380">
        <f t="shared" si="152"/>
        <v>58</v>
      </c>
      <c r="H1380" t="str">
        <f t="shared" si="153"/>
        <v>Weekday</v>
      </c>
    </row>
    <row r="1381" spans="1:8" x14ac:dyDescent="0.3">
      <c r="A1381" s="2">
        <v>46100</v>
      </c>
      <c r="B1381">
        <f t="shared" si="147"/>
        <v>3</v>
      </c>
      <c r="C1381">
        <f t="shared" si="148"/>
        <v>2026</v>
      </c>
      <c r="D1381">
        <f t="shared" si="149"/>
        <v>4</v>
      </c>
      <c r="E1381" t="str">
        <f t="shared" si="150"/>
        <v>Thursday</v>
      </c>
      <c r="F1381" s="2">
        <f t="shared" si="151"/>
        <v>46112</v>
      </c>
      <c r="G1381">
        <f t="shared" si="152"/>
        <v>59</v>
      </c>
      <c r="H1381" t="str">
        <f t="shared" si="153"/>
        <v>Weekday</v>
      </c>
    </row>
    <row r="1382" spans="1:8" x14ac:dyDescent="0.3">
      <c r="A1382" s="2">
        <v>46101</v>
      </c>
      <c r="B1382">
        <f t="shared" si="147"/>
        <v>3</v>
      </c>
      <c r="C1382">
        <f t="shared" si="148"/>
        <v>2026</v>
      </c>
      <c r="D1382">
        <f t="shared" si="149"/>
        <v>5</v>
      </c>
      <c r="E1382" t="str">
        <f t="shared" si="150"/>
        <v>Friday</v>
      </c>
      <c r="F1382" s="2">
        <f t="shared" si="151"/>
        <v>46112</v>
      </c>
      <c r="G1382">
        <f t="shared" si="152"/>
        <v>60</v>
      </c>
      <c r="H1382" t="str">
        <f t="shared" si="153"/>
        <v>Weekday</v>
      </c>
    </row>
    <row r="1383" spans="1:8" x14ac:dyDescent="0.3">
      <c r="A1383" s="2">
        <v>46102</v>
      </c>
      <c r="B1383">
        <f t="shared" si="147"/>
        <v>3</v>
      </c>
      <c r="C1383">
        <f t="shared" si="148"/>
        <v>2026</v>
      </c>
      <c r="D1383">
        <f t="shared" si="149"/>
        <v>6</v>
      </c>
      <c r="E1383" t="str">
        <f t="shared" si="150"/>
        <v>Saturday</v>
      </c>
      <c r="F1383" s="2">
        <f t="shared" si="151"/>
        <v>46112</v>
      </c>
      <c r="G1383">
        <f t="shared" si="152"/>
        <v>61</v>
      </c>
      <c r="H1383" t="str">
        <f t="shared" si="153"/>
        <v>Weekend</v>
      </c>
    </row>
    <row r="1384" spans="1:8" x14ac:dyDescent="0.3">
      <c r="A1384" s="2">
        <v>46103</v>
      </c>
      <c r="B1384">
        <f t="shared" si="147"/>
        <v>3</v>
      </c>
      <c r="C1384">
        <f t="shared" si="148"/>
        <v>2026</v>
      </c>
      <c r="D1384">
        <f t="shared" si="149"/>
        <v>7</v>
      </c>
      <c r="E1384" t="str">
        <f t="shared" si="150"/>
        <v>Sunday</v>
      </c>
      <c r="F1384" s="2">
        <f t="shared" si="151"/>
        <v>46112</v>
      </c>
      <c r="G1384">
        <f t="shared" si="152"/>
        <v>62</v>
      </c>
      <c r="H1384" t="str">
        <f t="shared" si="153"/>
        <v>Weekend</v>
      </c>
    </row>
    <row r="1385" spans="1:8" x14ac:dyDescent="0.3">
      <c r="A1385" s="2">
        <v>46104</v>
      </c>
      <c r="B1385">
        <f t="shared" si="147"/>
        <v>3</v>
      </c>
      <c r="C1385">
        <f t="shared" si="148"/>
        <v>2026</v>
      </c>
      <c r="D1385">
        <f t="shared" si="149"/>
        <v>1</v>
      </c>
      <c r="E1385" t="str">
        <f t="shared" si="150"/>
        <v>Monday</v>
      </c>
      <c r="F1385" s="2">
        <f t="shared" si="151"/>
        <v>46112</v>
      </c>
      <c r="G1385">
        <f t="shared" si="152"/>
        <v>63</v>
      </c>
      <c r="H1385" t="str">
        <f t="shared" si="153"/>
        <v>Weekday</v>
      </c>
    </row>
    <row r="1386" spans="1:8" x14ac:dyDescent="0.3">
      <c r="A1386" s="2">
        <v>46105</v>
      </c>
      <c r="B1386">
        <f t="shared" si="147"/>
        <v>3</v>
      </c>
      <c r="C1386">
        <f t="shared" si="148"/>
        <v>2026</v>
      </c>
      <c r="D1386">
        <f t="shared" si="149"/>
        <v>2</v>
      </c>
      <c r="E1386" t="str">
        <f t="shared" si="150"/>
        <v>Tuesday</v>
      </c>
      <c r="F1386" s="2">
        <f t="shared" si="151"/>
        <v>46112</v>
      </c>
      <c r="G1386">
        <f t="shared" si="152"/>
        <v>64</v>
      </c>
      <c r="H1386" t="str">
        <f t="shared" si="153"/>
        <v>Weekday</v>
      </c>
    </row>
    <row r="1387" spans="1:8" x14ac:dyDescent="0.3">
      <c r="A1387" s="2">
        <v>46106</v>
      </c>
      <c r="B1387">
        <f t="shared" si="147"/>
        <v>3</v>
      </c>
      <c r="C1387">
        <f t="shared" si="148"/>
        <v>2026</v>
      </c>
      <c r="D1387">
        <f t="shared" si="149"/>
        <v>3</v>
      </c>
      <c r="E1387" t="str">
        <f t="shared" si="150"/>
        <v>Wednesday</v>
      </c>
      <c r="F1387" s="2">
        <f t="shared" si="151"/>
        <v>46112</v>
      </c>
      <c r="G1387">
        <f t="shared" si="152"/>
        <v>65</v>
      </c>
      <c r="H1387" t="str">
        <f t="shared" si="153"/>
        <v>Weekday</v>
      </c>
    </row>
    <row r="1388" spans="1:8" x14ac:dyDescent="0.3">
      <c r="A1388" s="2">
        <v>46107</v>
      </c>
      <c r="B1388">
        <f t="shared" si="147"/>
        <v>3</v>
      </c>
      <c r="C1388">
        <f t="shared" si="148"/>
        <v>2026</v>
      </c>
      <c r="D1388">
        <f t="shared" si="149"/>
        <v>4</v>
      </c>
      <c r="E1388" t="str">
        <f t="shared" si="150"/>
        <v>Thursday</v>
      </c>
      <c r="F1388" s="2">
        <f t="shared" si="151"/>
        <v>46112</v>
      </c>
      <c r="G1388">
        <f t="shared" si="152"/>
        <v>66</v>
      </c>
      <c r="H1388" t="str">
        <f t="shared" si="153"/>
        <v>Weekday</v>
      </c>
    </row>
    <row r="1389" spans="1:8" x14ac:dyDescent="0.3">
      <c r="A1389" s="2">
        <v>46108</v>
      </c>
      <c r="B1389">
        <f t="shared" si="147"/>
        <v>3</v>
      </c>
      <c r="C1389">
        <f t="shared" si="148"/>
        <v>2026</v>
      </c>
      <c r="D1389">
        <f t="shared" si="149"/>
        <v>5</v>
      </c>
      <c r="E1389" t="str">
        <f t="shared" si="150"/>
        <v>Friday</v>
      </c>
      <c r="F1389" s="2">
        <f t="shared" si="151"/>
        <v>46112</v>
      </c>
      <c r="G1389">
        <f t="shared" si="152"/>
        <v>67</v>
      </c>
      <c r="H1389" t="str">
        <f t="shared" si="153"/>
        <v>Weekday</v>
      </c>
    </row>
    <row r="1390" spans="1:8" x14ac:dyDescent="0.3">
      <c r="A1390" s="2">
        <v>46109</v>
      </c>
      <c r="B1390">
        <f t="shared" si="147"/>
        <v>3</v>
      </c>
      <c r="C1390">
        <f t="shared" si="148"/>
        <v>2026</v>
      </c>
      <c r="D1390">
        <f t="shared" si="149"/>
        <v>6</v>
      </c>
      <c r="E1390" t="str">
        <f t="shared" si="150"/>
        <v>Saturday</v>
      </c>
      <c r="F1390" s="2">
        <f t="shared" si="151"/>
        <v>46112</v>
      </c>
      <c r="G1390">
        <f t="shared" si="152"/>
        <v>68</v>
      </c>
      <c r="H1390" t="str">
        <f t="shared" si="153"/>
        <v>Weekend</v>
      </c>
    </row>
    <row r="1391" spans="1:8" x14ac:dyDescent="0.3">
      <c r="A1391" s="2">
        <v>46110</v>
      </c>
      <c r="B1391">
        <f t="shared" si="147"/>
        <v>3</v>
      </c>
      <c r="C1391">
        <f t="shared" si="148"/>
        <v>2026</v>
      </c>
      <c r="D1391">
        <f t="shared" si="149"/>
        <v>7</v>
      </c>
      <c r="E1391" t="str">
        <f t="shared" si="150"/>
        <v>Sunday</v>
      </c>
      <c r="F1391" s="2">
        <f t="shared" si="151"/>
        <v>46112</v>
      </c>
      <c r="G1391">
        <f t="shared" si="152"/>
        <v>69</v>
      </c>
      <c r="H1391" t="str">
        <f t="shared" si="153"/>
        <v>Weekend</v>
      </c>
    </row>
    <row r="1392" spans="1:8" x14ac:dyDescent="0.3">
      <c r="A1392" s="2">
        <v>46111</v>
      </c>
      <c r="B1392">
        <f t="shared" si="147"/>
        <v>3</v>
      </c>
      <c r="C1392">
        <f t="shared" si="148"/>
        <v>2026</v>
      </c>
      <c r="D1392">
        <f t="shared" si="149"/>
        <v>1</v>
      </c>
      <c r="E1392" t="str">
        <f t="shared" si="150"/>
        <v>Monday</v>
      </c>
      <c r="F1392" s="2">
        <f t="shared" si="151"/>
        <v>46112</v>
      </c>
      <c r="G1392">
        <f t="shared" si="152"/>
        <v>70</v>
      </c>
      <c r="H1392" t="str">
        <f t="shared" si="153"/>
        <v>Weekday</v>
      </c>
    </row>
    <row r="1393" spans="1:8" x14ac:dyDescent="0.3">
      <c r="A1393" s="2">
        <v>46112</v>
      </c>
      <c r="B1393">
        <f t="shared" si="147"/>
        <v>3</v>
      </c>
      <c r="C1393">
        <f t="shared" si="148"/>
        <v>2026</v>
      </c>
      <c r="D1393">
        <f t="shared" si="149"/>
        <v>2</v>
      </c>
      <c r="E1393" t="str">
        <f t="shared" si="150"/>
        <v>Tuesday</v>
      </c>
      <c r="F1393" s="2">
        <f t="shared" si="151"/>
        <v>46112</v>
      </c>
      <c r="G1393">
        <f t="shared" si="152"/>
        <v>71</v>
      </c>
      <c r="H1393" t="str">
        <f t="shared" si="153"/>
        <v>Weekday</v>
      </c>
    </row>
    <row r="1394" spans="1:8" x14ac:dyDescent="0.3">
      <c r="A1394" s="2">
        <v>46113</v>
      </c>
      <c r="B1394">
        <f t="shared" si="147"/>
        <v>4</v>
      </c>
      <c r="C1394">
        <f t="shared" si="148"/>
        <v>2026</v>
      </c>
      <c r="D1394">
        <f t="shared" si="149"/>
        <v>3</v>
      </c>
      <c r="E1394" t="str">
        <f t="shared" si="150"/>
        <v>Wednesday</v>
      </c>
      <c r="F1394" s="2">
        <f t="shared" si="151"/>
        <v>46142</v>
      </c>
      <c r="G1394">
        <f t="shared" si="152"/>
        <v>72</v>
      </c>
      <c r="H1394" t="str">
        <f t="shared" si="153"/>
        <v>Weekday</v>
      </c>
    </row>
    <row r="1395" spans="1:8" x14ac:dyDescent="0.3">
      <c r="A1395" s="2">
        <v>46114</v>
      </c>
      <c r="B1395">
        <f t="shared" si="147"/>
        <v>4</v>
      </c>
      <c r="C1395">
        <f t="shared" si="148"/>
        <v>2026</v>
      </c>
      <c r="D1395">
        <f t="shared" si="149"/>
        <v>4</v>
      </c>
      <c r="E1395" t="str">
        <f t="shared" si="150"/>
        <v>Thursday</v>
      </c>
      <c r="F1395" s="2">
        <f t="shared" si="151"/>
        <v>46142</v>
      </c>
      <c r="G1395">
        <f t="shared" si="152"/>
        <v>73</v>
      </c>
      <c r="H1395" t="str">
        <f t="shared" si="153"/>
        <v>Weekday</v>
      </c>
    </row>
    <row r="1396" spans="1:8" x14ac:dyDescent="0.3">
      <c r="A1396" s="2">
        <v>46115</v>
      </c>
      <c r="B1396">
        <f t="shared" si="147"/>
        <v>4</v>
      </c>
      <c r="C1396">
        <f t="shared" si="148"/>
        <v>2026</v>
      </c>
      <c r="D1396">
        <f t="shared" si="149"/>
        <v>5</v>
      </c>
      <c r="E1396" t="str">
        <f t="shared" si="150"/>
        <v>Friday</v>
      </c>
      <c r="F1396" s="2">
        <f t="shared" si="151"/>
        <v>46142</v>
      </c>
      <c r="G1396">
        <f t="shared" si="152"/>
        <v>74</v>
      </c>
      <c r="H1396" t="str">
        <f t="shared" si="153"/>
        <v>Weekday</v>
      </c>
    </row>
    <row r="1397" spans="1:8" x14ac:dyDescent="0.3">
      <c r="A1397" s="2">
        <v>46116</v>
      </c>
      <c r="B1397">
        <f t="shared" si="147"/>
        <v>4</v>
      </c>
      <c r="C1397">
        <f t="shared" si="148"/>
        <v>2026</v>
      </c>
      <c r="D1397">
        <f t="shared" si="149"/>
        <v>6</v>
      </c>
      <c r="E1397" t="str">
        <f t="shared" si="150"/>
        <v>Saturday</v>
      </c>
      <c r="F1397" s="2">
        <f t="shared" si="151"/>
        <v>46142</v>
      </c>
      <c r="G1397">
        <f t="shared" si="152"/>
        <v>75</v>
      </c>
      <c r="H1397" t="str">
        <f t="shared" si="153"/>
        <v>Weekend</v>
      </c>
    </row>
    <row r="1398" spans="1:8" x14ac:dyDescent="0.3">
      <c r="A1398" s="2">
        <v>46117</v>
      </c>
      <c r="B1398">
        <f t="shared" si="147"/>
        <v>4</v>
      </c>
      <c r="C1398">
        <f t="shared" si="148"/>
        <v>2026</v>
      </c>
      <c r="D1398">
        <f t="shared" si="149"/>
        <v>7</v>
      </c>
      <c r="E1398" t="str">
        <f t="shared" si="150"/>
        <v>Sunday</v>
      </c>
      <c r="F1398" s="2">
        <f t="shared" si="151"/>
        <v>46142</v>
      </c>
      <c r="G1398">
        <f t="shared" si="152"/>
        <v>76</v>
      </c>
      <c r="H1398" t="str">
        <f t="shared" si="153"/>
        <v>Weekend</v>
      </c>
    </row>
    <row r="1399" spans="1:8" x14ac:dyDescent="0.3">
      <c r="A1399" s="2">
        <v>46118</v>
      </c>
      <c r="B1399">
        <f t="shared" si="147"/>
        <v>4</v>
      </c>
      <c r="C1399">
        <f t="shared" si="148"/>
        <v>2026</v>
      </c>
      <c r="D1399">
        <f t="shared" si="149"/>
        <v>1</v>
      </c>
      <c r="E1399" t="str">
        <f t="shared" si="150"/>
        <v>Monday</v>
      </c>
      <c r="F1399" s="2">
        <f t="shared" si="151"/>
        <v>46142</v>
      </c>
      <c r="G1399">
        <f t="shared" si="152"/>
        <v>77</v>
      </c>
      <c r="H1399" t="str">
        <f t="shared" si="153"/>
        <v>Weekday</v>
      </c>
    </row>
    <row r="1400" spans="1:8" x14ac:dyDescent="0.3">
      <c r="A1400" s="2">
        <v>46119</v>
      </c>
      <c r="B1400">
        <f t="shared" si="147"/>
        <v>4</v>
      </c>
      <c r="C1400">
        <f t="shared" si="148"/>
        <v>2026</v>
      </c>
      <c r="D1400">
        <f t="shared" si="149"/>
        <v>2</v>
      </c>
      <c r="E1400" t="str">
        <f t="shared" si="150"/>
        <v>Tuesday</v>
      </c>
      <c r="F1400" s="2">
        <f t="shared" si="151"/>
        <v>46142</v>
      </c>
      <c r="G1400">
        <f t="shared" si="152"/>
        <v>78</v>
      </c>
      <c r="H1400" t="str">
        <f t="shared" si="153"/>
        <v>Weekday</v>
      </c>
    </row>
    <row r="1401" spans="1:8" x14ac:dyDescent="0.3">
      <c r="A1401" s="2">
        <v>46120</v>
      </c>
      <c r="B1401">
        <f t="shared" si="147"/>
        <v>4</v>
      </c>
      <c r="C1401">
        <f t="shared" si="148"/>
        <v>2026</v>
      </c>
      <c r="D1401">
        <f t="shared" si="149"/>
        <v>3</v>
      </c>
      <c r="E1401" t="str">
        <f t="shared" si="150"/>
        <v>Wednesday</v>
      </c>
      <c r="F1401" s="2">
        <f t="shared" si="151"/>
        <v>46142</v>
      </c>
      <c r="G1401">
        <f t="shared" si="152"/>
        <v>79</v>
      </c>
      <c r="H1401" t="str">
        <f t="shared" si="153"/>
        <v>Weekday</v>
      </c>
    </row>
    <row r="1402" spans="1:8" x14ac:dyDescent="0.3">
      <c r="A1402" s="2">
        <v>46121</v>
      </c>
      <c r="B1402">
        <f t="shared" si="147"/>
        <v>4</v>
      </c>
      <c r="C1402">
        <f t="shared" si="148"/>
        <v>2026</v>
      </c>
      <c r="D1402">
        <f t="shared" si="149"/>
        <v>4</v>
      </c>
      <c r="E1402" t="str">
        <f t="shared" si="150"/>
        <v>Thursday</v>
      </c>
      <c r="F1402" s="2">
        <f t="shared" si="151"/>
        <v>46142</v>
      </c>
      <c r="G1402">
        <f t="shared" si="152"/>
        <v>80</v>
      </c>
      <c r="H1402" t="str">
        <f t="shared" si="153"/>
        <v>Weekday</v>
      </c>
    </row>
    <row r="1403" spans="1:8" x14ac:dyDescent="0.3">
      <c r="A1403" s="2">
        <v>46122</v>
      </c>
      <c r="B1403">
        <f t="shared" si="147"/>
        <v>4</v>
      </c>
      <c r="C1403">
        <f t="shared" si="148"/>
        <v>2026</v>
      </c>
      <c r="D1403">
        <f t="shared" si="149"/>
        <v>5</v>
      </c>
      <c r="E1403" t="str">
        <f t="shared" si="150"/>
        <v>Friday</v>
      </c>
      <c r="F1403" s="2">
        <f t="shared" si="151"/>
        <v>46142</v>
      </c>
      <c r="G1403">
        <f t="shared" si="152"/>
        <v>81</v>
      </c>
      <c r="H1403" t="str">
        <f t="shared" si="153"/>
        <v>Weekday</v>
      </c>
    </row>
    <row r="1404" spans="1:8" x14ac:dyDescent="0.3">
      <c r="A1404" s="2">
        <v>46123</v>
      </c>
      <c r="B1404">
        <f t="shared" si="147"/>
        <v>4</v>
      </c>
      <c r="C1404">
        <f t="shared" si="148"/>
        <v>2026</v>
      </c>
      <c r="D1404">
        <f t="shared" si="149"/>
        <v>6</v>
      </c>
      <c r="E1404" t="str">
        <f t="shared" si="150"/>
        <v>Saturday</v>
      </c>
      <c r="F1404" s="2">
        <f t="shared" si="151"/>
        <v>46142</v>
      </c>
      <c r="G1404">
        <f t="shared" si="152"/>
        <v>82</v>
      </c>
      <c r="H1404" t="str">
        <f t="shared" si="153"/>
        <v>Weekend</v>
      </c>
    </row>
    <row r="1405" spans="1:8" x14ac:dyDescent="0.3">
      <c r="A1405" s="2">
        <v>46124</v>
      </c>
      <c r="B1405">
        <f t="shared" si="147"/>
        <v>4</v>
      </c>
      <c r="C1405">
        <f t="shared" si="148"/>
        <v>2026</v>
      </c>
      <c r="D1405">
        <f t="shared" si="149"/>
        <v>7</v>
      </c>
      <c r="E1405" t="str">
        <f t="shared" si="150"/>
        <v>Sunday</v>
      </c>
      <c r="F1405" s="2">
        <f t="shared" si="151"/>
        <v>46142</v>
      </c>
      <c r="G1405">
        <f t="shared" si="152"/>
        <v>83</v>
      </c>
      <c r="H1405" t="str">
        <f t="shared" si="153"/>
        <v>Weekend</v>
      </c>
    </row>
    <row r="1406" spans="1:8" x14ac:dyDescent="0.3">
      <c r="A1406" s="2">
        <v>46125</v>
      </c>
      <c r="B1406">
        <f t="shared" si="147"/>
        <v>4</v>
      </c>
      <c r="C1406">
        <f t="shared" si="148"/>
        <v>2026</v>
      </c>
      <c r="D1406">
        <f t="shared" si="149"/>
        <v>1</v>
      </c>
      <c r="E1406" t="str">
        <f t="shared" si="150"/>
        <v>Monday</v>
      </c>
      <c r="F1406" s="2">
        <f t="shared" si="151"/>
        <v>46142</v>
      </c>
      <c r="G1406">
        <f t="shared" si="152"/>
        <v>84</v>
      </c>
      <c r="H1406" t="str">
        <f t="shared" si="153"/>
        <v>Weekday</v>
      </c>
    </row>
    <row r="1407" spans="1:8" x14ac:dyDescent="0.3">
      <c r="A1407" s="2">
        <v>46126</v>
      </c>
      <c r="B1407">
        <f t="shared" si="147"/>
        <v>4</v>
      </c>
      <c r="C1407">
        <f t="shared" si="148"/>
        <v>2026</v>
      </c>
      <c r="D1407">
        <f t="shared" si="149"/>
        <v>2</v>
      </c>
      <c r="E1407" t="str">
        <f t="shared" si="150"/>
        <v>Tuesday</v>
      </c>
      <c r="F1407" s="2">
        <f t="shared" si="151"/>
        <v>46142</v>
      </c>
      <c r="G1407">
        <f t="shared" si="152"/>
        <v>85</v>
      </c>
      <c r="H1407" t="str">
        <f t="shared" si="153"/>
        <v>Weekday</v>
      </c>
    </row>
    <row r="1408" spans="1:8" x14ac:dyDescent="0.3">
      <c r="A1408" s="2">
        <v>46127</v>
      </c>
      <c r="B1408">
        <f t="shared" si="147"/>
        <v>4</v>
      </c>
      <c r="C1408">
        <f t="shared" si="148"/>
        <v>2026</v>
      </c>
      <c r="D1408">
        <f t="shared" si="149"/>
        <v>3</v>
      </c>
      <c r="E1408" t="str">
        <f t="shared" si="150"/>
        <v>Wednesday</v>
      </c>
      <c r="F1408" s="2">
        <f t="shared" si="151"/>
        <v>46142</v>
      </c>
      <c r="G1408">
        <f t="shared" si="152"/>
        <v>86</v>
      </c>
      <c r="H1408" t="str">
        <f t="shared" si="153"/>
        <v>Weekday</v>
      </c>
    </row>
    <row r="1409" spans="1:8" x14ac:dyDescent="0.3">
      <c r="A1409" s="2">
        <v>46128</v>
      </c>
      <c r="B1409">
        <f t="shared" si="147"/>
        <v>4</v>
      </c>
      <c r="C1409">
        <f t="shared" si="148"/>
        <v>2026</v>
      </c>
      <c r="D1409">
        <f t="shared" si="149"/>
        <v>4</v>
      </c>
      <c r="E1409" t="str">
        <f t="shared" si="150"/>
        <v>Thursday</v>
      </c>
      <c r="F1409" s="2">
        <f t="shared" si="151"/>
        <v>46142</v>
      </c>
      <c r="G1409">
        <f t="shared" si="152"/>
        <v>87</v>
      </c>
      <c r="H1409" t="str">
        <f t="shared" si="153"/>
        <v>Weekday</v>
      </c>
    </row>
    <row r="1410" spans="1:8" x14ac:dyDescent="0.3">
      <c r="A1410" s="2">
        <v>46129</v>
      </c>
      <c r="B1410">
        <f t="shared" si="147"/>
        <v>4</v>
      </c>
      <c r="C1410">
        <f t="shared" si="148"/>
        <v>2026</v>
      </c>
      <c r="D1410">
        <f t="shared" si="149"/>
        <v>5</v>
      </c>
      <c r="E1410" t="str">
        <f t="shared" si="150"/>
        <v>Friday</v>
      </c>
      <c r="F1410" s="2">
        <f t="shared" si="151"/>
        <v>46142</v>
      </c>
      <c r="G1410">
        <f t="shared" si="152"/>
        <v>88</v>
      </c>
      <c r="H1410" t="str">
        <f t="shared" si="153"/>
        <v>Weekday</v>
      </c>
    </row>
    <row r="1411" spans="1:8" x14ac:dyDescent="0.3">
      <c r="A1411" s="2">
        <v>46130</v>
      </c>
      <c r="B1411">
        <f t="shared" ref="B1411:B1474" si="154">MONTH(A1411)</f>
        <v>4</v>
      </c>
      <c r="C1411">
        <f t="shared" ref="C1411:C1474" si="155">YEAR(A1411)</f>
        <v>2026</v>
      </c>
      <c r="D1411">
        <f t="shared" ref="D1411:D1474" si="156">WEEKDAY(A1411, 2)</f>
        <v>6</v>
      </c>
      <c r="E1411" t="str">
        <f t="shared" ref="E1411:E1474" si="157">TEXT(A1411, "dddd")</f>
        <v>Saturday</v>
      </c>
      <c r="F1411" s="2">
        <f t="shared" ref="F1411:F1474" si="158">EOMONTH(A1411, 0)</f>
        <v>46142</v>
      </c>
      <c r="G1411">
        <f t="shared" ref="G1411:G1474" si="159">DATEDIF($A$2, A1411, "D")</f>
        <v>89</v>
      </c>
      <c r="H1411" t="str">
        <f t="shared" ref="H1411:H1474" si="160">IF(WEEKDAY(A1411,2)&gt;=6,"Weekend","Weekday")</f>
        <v>Weekend</v>
      </c>
    </row>
    <row r="1412" spans="1:8" x14ac:dyDescent="0.3">
      <c r="A1412" s="2">
        <v>46131</v>
      </c>
      <c r="B1412">
        <f t="shared" si="154"/>
        <v>4</v>
      </c>
      <c r="C1412">
        <f t="shared" si="155"/>
        <v>2026</v>
      </c>
      <c r="D1412">
        <f t="shared" si="156"/>
        <v>7</v>
      </c>
      <c r="E1412" t="str">
        <f t="shared" si="157"/>
        <v>Sunday</v>
      </c>
      <c r="F1412" s="2">
        <f t="shared" si="158"/>
        <v>46142</v>
      </c>
      <c r="G1412">
        <f t="shared" si="159"/>
        <v>90</v>
      </c>
      <c r="H1412" t="str">
        <f t="shared" si="160"/>
        <v>Weekend</v>
      </c>
    </row>
    <row r="1413" spans="1:8" x14ac:dyDescent="0.3">
      <c r="A1413" s="2">
        <v>46132</v>
      </c>
      <c r="B1413">
        <f t="shared" si="154"/>
        <v>4</v>
      </c>
      <c r="C1413">
        <f t="shared" si="155"/>
        <v>2026</v>
      </c>
      <c r="D1413">
        <f t="shared" si="156"/>
        <v>1</v>
      </c>
      <c r="E1413" t="str">
        <f t="shared" si="157"/>
        <v>Monday</v>
      </c>
      <c r="F1413" s="2">
        <f t="shared" si="158"/>
        <v>46142</v>
      </c>
      <c r="G1413">
        <f t="shared" si="159"/>
        <v>91</v>
      </c>
      <c r="H1413" t="str">
        <f t="shared" si="160"/>
        <v>Weekday</v>
      </c>
    </row>
    <row r="1414" spans="1:8" x14ac:dyDescent="0.3">
      <c r="A1414" s="2">
        <v>46133</v>
      </c>
      <c r="B1414">
        <f t="shared" si="154"/>
        <v>4</v>
      </c>
      <c r="C1414">
        <f t="shared" si="155"/>
        <v>2026</v>
      </c>
      <c r="D1414">
        <f t="shared" si="156"/>
        <v>2</v>
      </c>
      <c r="E1414" t="str">
        <f t="shared" si="157"/>
        <v>Tuesday</v>
      </c>
      <c r="F1414" s="2">
        <f t="shared" si="158"/>
        <v>46142</v>
      </c>
      <c r="G1414">
        <f t="shared" si="159"/>
        <v>92</v>
      </c>
      <c r="H1414" t="str">
        <f t="shared" si="160"/>
        <v>Weekday</v>
      </c>
    </row>
    <row r="1415" spans="1:8" x14ac:dyDescent="0.3">
      <c r="A1415" s="2">
        <v>46134</v>
      </c>
      <c r="B1415">
        <f t="shared" si="154"/>
        <v>4</v>
      </c>
      <c r="C1415">
        <f t="shared" si="155"/>
        <v>2026</v>
      </c>
      <c r="D1415">
        <f t="shared" si="156"/>
        <v>3</v>
      </c>
      <c r="E1415" t="str">
        <f t="shared" si="157"/>
        <v>Wednesday</v>
      </c>
      <c r="F1415" s="2">
        <f t="shared" si="158"/>
        <v>46142</v>
      </c>
      <c r="G1415">
        <f t="shared" si="159"/>
        <v>93</v>
      </c>
      <c r="H1415" t="str">
        <f t="shared" si="160"/>
        <v>Weekday</v>
      </c>
    </row>
    <row r="1416" spans="1:8" x14ac:dyDescent="0.3">
      <c r="A1416" s="2">
        <v>46135</v>
      </c>
      <c r="B1416">
        <f t="shared" si="154"/>
        <v>4</v>
      </c>
      <c r="C1416">
        <f t="shared" si="155"/>
        <v>2026</v>
      </c>
      <c r="D1416">
        <f t="shared" si="156"/>
        <v>4</v>
      </c>
      <c r="E1416" t="str">
        <f t="shared" si="157"/>
        <v>Thursday</v>
      </c>
      <c r="F1416" s="2">
        <f t="shared" si="158"/>
        <v>46142</v>
      </c>
      <c r="G1416">
        <f t="shared" si="159"/>
        <v>94</v>
      </c>
      <c r="H1416" t="str">
        <f t="shared" si="160"/>
        <v>Weekday</v>
      </c>
    </row>
    <row r="1417" spans="1:8" x14ac:dyDescent="0.3">
      <c r="A1417" s="2">
        <v>46136</v>
      </c>
      <c r="B1417">
        <f t="shared" si="154"/>
        <v>4</v>
      </c>
      <c r="C1417">
        <f t="shared" si="155"/>
        <v>2026</v>
      </c>
      <c r="D1417">
        <f t="shared" si="156"/>
        <v>5</v>
      </c>
      <c r="E1417" t="str">
        <f t="shared" si="157"/>
        <v>Friday</v>
      </c>
      <c r="F1417" s="2">
        <f t="shared" si="158"/>
        <v>46142</v>
      </c>
      <c r="G1417">
        <f t="shared" si="159"/>
        <v>95</v>
      </c>
      <c r="H1417" t="str">
        <f t="shared" si="160"/>
        <v>Weekday</v>
      </c>
    </row>
    <row r="1418" spans="1:8" x14ac:dyDescent="0.3">
      <c r="A1418" s="2">
        <v>46137</v>
      </c>
      <c r="B1418">
        <f t="shared" si="154"/>
        <v>4</v>
      </c>
      <c r="C1418">
        <f t="shared" si="155"/>
        <v>2026</v>
      </c>
      <c r="D1418">
        <f t="shared" si="156"/>
        <v>6</v>
      </c>
      <c r="E1418" t="str">
        <f t="shared" si="157"/>
        <v>Saturday</v>
      </c>
      <c r="F1418" s="2">
        <f t="shared" si="158"/>
        <v>46142</v>
      </c>
      <c r="G1418">
        <f t="shared" si="159"/>
        <v>96</v>
      </c>
      <c r="H1418" t="str">
        <f t="shared" si="160"/>
        <v>Weekend</v>
      </c>
    </row>
    <row r="1419" spans="1:8" x14ac:dyDescent="0.3">
      <c r="A1419" s="2">
        <v>46138</v>
      </c>
      <c r="B1419">
        <f t="shared" si="154"/>
        <v>4</v>
      </c>
      <c r="C1419">
        <f t="shared" si="155"/>
        <v>2026</v>
      </c>
      <c r="D1419">
        <f t="shared" si="156"/>
        <v>7</v>
      </c>
      <c r="E1419" t="str">
        <f t="shared" si="157"/>
        <v>Sunday</v>
      </c>
      <c r="F1419" s="2">
        <f t="shared" si="158"/>
        <v>46142</v>
      </c>
      <c r="G1419">
        <f t="shared" si="159"/>
        <v>97</v>
      </c>
      <c r="H1419" t="str">
        <f t="shared" si="160"/>
        <v>Weekend</v>
      </c>
    </row>
    <row r="1420" spans="1:8" x14ac:dyDescent="0.3">
      <c r="A1420" s="2">
        <v>46139</v>
      </c>
      <c r="B1420">
        <f t="shared" si="154"/>
        <v>4</v>
      </c>
      <c r="C1420">
        <f t="shared" si="155"/>
        <v>2026</v>
      </c>
      <c r="D1420">
        <f t="shared" si="156"/>
        <v>1</v>
      </c>
      <c r="E1420" t="str">
        <f t="shared" si="157"/>
        <v>Monday</v>
      </c>
      <c r="F1420" s="2">
        <f t="shared" si="158"/>
        <v>46142</v>
      </c>
      <c r="G1420">
        <f t="shared" si="159"/>
        <v>98</v>
      </c>
      <c r="H1420" t="str">
        <f t="shared" si="160"/>
        <v>Weekday</v>
      </c>
    </row>
    <row r="1421" spans="1:8" x14ac:dyDescent="0.3">
      <c r="A1421" s="2">
        <v>46140</v>
      </c>
      <c r="B1421">
        <f t="shared" si="154"/>
        <v>4</v>
      </c>
      <c r="C1421">
        <f t="shared" si="155"/>
        <v>2026</v>
      </c>
      <c r="D1421">
        <f t="shared" si="156"/>
        <v>2</v>
      </c>
      <c r="E1421" t="str">
        <f t="shared" si="157"/>
        <v>Tuesday</v>
      </c>
      <c r="F1421" s="2">
        <f t="shared" si="158"/>
        <v>46142</v>
      </c>
      <c r="G1421">
        <f t="shared" si="159"/>
        <v>99</v>
      </c>
      <c r="H1421" t="str">
        <f t="shared" si="160"/>
        <v>Weekday</v>
      </c>
    </row>
    <row r="1422" spans="1:8" x14ac:dyDescent="0.3">
      <c r="A1422" s="2">
        <v>46141</v>
      </c>
      <c r="B1422">
        <f t="shared" si="154"/>
        <v>4</v>
      </c>
      <c r="C1422">
        <f t="shared" si="155"/>
        <v>2026</v>
      </c>
      <c r="D1422">
        <f t="shared" si="156"/>
        <v>3</v>
      </c>
      <c r="E1422" t="str">
        <f t="shared" si="157"/>
        <v>Wednesday</v>
      </c>
      <c r="F1422" s="2">
        <f t="shared" si="158"/>
        <v>46142</v>
      </c>
      <c r="G1422">
        <f t="shared" si="159"/>
        <v>100</v>
      </c>
      <c r="H1422" t="str">
        <f t="shared" si="160"/>
        <v>Weekday</v>
      </c>
    </row>
    <row r="1423" spans="1:8" x14ac:dyDescent="0.3">
      <c r="A1423" s="2">
        <v>46142</v>
      </c>
      <c r="B1423">
        <f t="shared" si="154"/>
        <v>4</v>
      </c>
      <c r="C1423">
        <f t="shared" si="155"/>
        <v>2026</v>
      </c>
      <c r="D1423">
        <f t="shared" si="156"/>
        <v>4</v>
      </c>
      <c r="E1423" t="str">
        <f t="shared" si="157"/>
        <v>Thursday</v>
      </c>
      <c r="F1423" s="2">
        <f t="shared" si="158"/>
        <v>46142</v>
      </c>
      <c r="G1423">
        <f t="shared" si="159"/>
        <v>101</v>
      </c>
      <c r="H1423" t="str">
        <f t="shared" si="160"/>
        <v>Weekday</v>
      </c>
    </row>
    <row r="1424" spans="1:8" x14ac:dyDescent="0.3">
      <c r="A1424" s="2">
        <v>46143</v>
      </c>
      <c r="B1424">
        <f t="shared" si="154"/>
        <v>5</v>
      </c>
      <c r="C1424">
        <f t="shared" si="155"/>
        <v>2026</v>
      </c>
      <c r="D1424">
        <f t="shared" si="156"/>
        <v>5</v>
      </c>
      <c r="E1424" t="str">
        <f t="shared" si="157"/>
        <v>Friday</v>
      </c>
      <c r="F1424" s="2">
        <f t="shared" si="158"/>
        <v>46173</v>
      </c>
      <c r="G1424">
        <f t="shared" si="159"/>
        <v>102</v>
      </c>
      <c r="H1424" t="str">
        <f t="shared" si="160"/>
        <v>Weekday</v>
      </c>
    </row>
    <row r="1425" spans="1:8" x14ac:dyDescent="0.3">
      <c r="A1425" s="2">
        <v>46144</v>
      </c>
      <c r="B1425">
        <f t="shared" si="154"/>
        <v>5</v>
      </c>
      <c r="C1425">
        <f t="shared" si="155"/>
        <v>2026</v>
      </c>
      <c r="D1425">
        <f t="shared" si="156"/>
        <v>6</v>
      </c>
      <c r="E1425" t="str">
        <f t="shared" si="157"/>
        <v>Saturday</v>
      </c>
      <c r="F1425" s="2">
        <f t="shared" si="158"/>
        <v>46173</v>
      </c>
      <c r="G1425">
        <f t="shared" si="159"/>
        <v>103</v>
      </c>
      <c r="H1425" t="str">
        <f t="shared" si="160"/>
        <v>Weekend</v>
      </c>
    </row>
    <row r="1426" spans="1:8" x14ac:dyDescent="0.3">
      <c r="A1426" s="2">
        <v>46145</v>
      </c>
      <c r="B1426">
        <f t="shared" si="154"/>
        <v>5</v>
      </c>
      <c r="C1426">
        <f t="shared" si="155"/>
        <v>2026</v>
      </c>
      <c r="D1426">
        <f t="shared" si="156"/>
        <v>7</v>
      </c>
      <c r="E1426" t="str">
        <f t="shared" si="157"/>
        <v>Sunday</v>
      </c>
      <c r="F1426" s="2">
        <f t="shared" si="158"/>
        <v>46173</v>
      </c>
      <c r="G1426">
        <f t="shared" si="159"/>
        <v>104</v>
      </c>
      <c r="H1426" t="str">
        <f t="shared" si="160"/>
        <v>Weekend</v>
      </c>
    </row>
    <row r="1427" spans="1:8" x14ac:dyDescent="0.3">
      <c r="A1427" s="2">
        <v>46146</v>
      </c>
      <c r="B1427">
        <f t="shared" si="154"/>
        <v>5</v>
      </c>
      <c r="C1427">
        <f t="shared" si="155"/>
        <v>2026</v>
      </c>
      <c r="D1427">
        <f t="shared" si="156"/>
        <v>1</v>
      </c>
      <c r="E1427" t="str">
        <f t="shared" si="157"/>
        <v>Monday</v>
      </c>
      <c r="F1427" s="2">
        <f t="shared" si="158"/>
        <v>46173</v>
      </c>
      <c r="G1427">
        <f t="shared" si="159"/>
        <v>105</v>
      </c>
      <c r="H1427" t="str">
        <f t="shared" si="160"/>
        <v>Weekday</v>
      </c>
    </row>
    <row r="1428" spans="1:8" x14ac:dyDescent="0.3">
      <c r="A1428" s="2">
        <v>46147</v>
      </c>
      <c r="B1428">
        <f t="shared" si="154"/>
        <v>5</v>
      </c>
      <c r="C1428">
        <f t="shared" si="155"/>
        <v>2026</v>
      </c>
      <c r="D1428">
        <f t="shared" si="156"/>
        <v>2</v>
      </c>
      <c r="E1428" t="str">
        <f t="shared" si="157"/>
        <v>Tuesday</v>
      </c>
      <c r="F1428" s="2">
        <f t="shared" si="158"/>
        <v>46173</v>
      </c>
      <c r="G1428">
        <f t="shared" si="159"/>
        <v>106</v>
      </c>
      <c r="H1428" t="str">
        <f t="shared" si="160"/>
        <v>Weekday</v>
      </c>
    </row>
    <row r="1429" spans="1:8" x14ac:dyDescent="0.3">
      <c r="A1429" s="2">
        <v>46148</v>
      </c>
      <c r="B1429">
        <f t="shared" si="154"/>
        <v>5</v>
      </c>
      <c r="C1429">
        <f t="shared" si="155"/>
        <v>2026</v>
      </c>
      <c r="D1429">
        <f t="shared" si="156"/>
        <v>3</v>
      </c>
      <c r="E1429" t="str">
        <f t="shared" si="157"/>
        <v>Wednesday</v>
      </c>
      <c r="F1429" s="2">
        <f t="shared" si="158"/>
        <v>46173</v>
      </c>
      <c r="G1429">
        <f t="shared" si="159"/>
        <v>107</v>
      </c>
      <c r="H1429" t="str">
        <f t="shared" si="160"/>
        <v>Weekday</v>
      </c>
    </row>
    <row r="1430" spans="1:8" x14ac:dyDescent="0.3">
      <c r="A1430" s="2">
        <v>46149</v>
      </c>
      <c r="B1430">
        <f t="shared" si="154"/>
        <v>5</v>
      </c>
      <c r="C1430">
        <f t="shared" si="155"/>
        <v>2026</v>
      </c>
      <c r="D1430">
        <f t="shared" si="156"/>
        <v>4</v>
      </c>
      <c r="E1430" t="str">
        <f t="shared" si="157"/>
        <v>Thursday</v>
      </c>
      <c r="F1430" s="2">
        <f t="shared" si="158"/>
        <v>46173</v>
      </c>
      <c r="G1430">
        <f t="shared" si="159"/>
        <v>108</v>
      </c>
      <c r="H1430" t="str">
        <f t="shared" si="160"/>
        <v>Weekday</v>
      </c>
    </row>
    <row r="1431" spans="1:8" x14ac:dyDescent="0.3">
      <c r="A1431" s="2">
        <v>46150</v>
      </c>
      <c r="B1431">
        <f t="shared" si="154"/>
        <v>5</v>
      </c>
      <c r="C1431">
        <f t="shared" si="155"/>
        <v>2026</v>
      </c>
      <c r="D1431">
        <f t="shared" si="156"/>
        <v>5</v>
      </c>
      <c r="E1431" t="str">
        <f t="shared" si="157"/>
        <v>Friday</v>
      </c>
      <c r="F1431" s="2">
        <f t="shared" si="158"/>
        <v>46173</v>
      </c>
      <c r="G1431">
        <f t="shared" si="159"/>
        <v>109</v>
      </c>
      <c r="H1431" t="str">
        <f t="shared" si="160"/>
        <v>Weekday</v>
      </c>
    </row>
    <row r="1432" spans="1:8" x14ac:dyDescent="0.3">
      <c r="A1432" s="2">
        <v>46041</v>
      </c>
      <c r="B1432">
        <f t="shared" si="154"/>
        <v>1</v>
      </c>
      <c r="C1432">
        <f t="shared" si="155"/>
        <v>2026</v>
      </c>
      <c r="D1432">
        <f t="shared" si="156"/>
        <v>1</v>
      </c>
      <c r="E1432" t="str">
        <f t="shared" si="157"/>
        <v>Monday</v>
      </c>
      <c r="F1432" s="2">
        <f t="shared" si="158"/>
        <v>46053</v>
      </c>
      <c r="G1432">
        <f t="shared" si="159"/>
        <v>0</v>
      </c>
      <c r="H1432" t="str">
        <f t="shared" si="160"/>
        <v>Weekday</v>
      </c>
    </row>
    <row r="1433" spans="1:8" x14ac:dyDescent="0.3">
      <c r="A1433" s="2">
        <v>46042</v>
      </c>
      <c r="B1433">
        <f t="shared" si="154"/>
        <v>1</v>
      </c>
      <c r="C1433">
        <f t="shared" si="155"/>
        <v>2026</v>
      </c>
      <c r="D1433">
        <f t="shared" si="156"/>
        <v>2</v>
      </c>
      <c r="E1433" t="str">
        <f t="shared" si="157"/>
        <v>Tuesday</v>
      </c>
      <c r="F1433" s="2">
        <f t="shared" si="158"/>
        <v>46053</v>
      </c>
      <c r="G1433">
        <f t="shared" si="159"/>
        <v>1</v>
      </c>
      <c r="H1433" t="str">
        <f t="shared" si="160"/>
        <v>Weekday</v>
      </c>
    </row>
    <row r="1434" spans="1:8" x14ac:dyDescent="0.3">
      <c r="A1434" s="2">
        <v>46043</v>
      </c>
      <c r="B1434">
        <f t="shared" si="154"/>
        <v>1</v>
      </c>
      <c r="C1434">
        <f t="shared" si="155"/>
        <v>2026</v>
      </c>
      <c r="D1434">
        <f t="shared" si="156"/>
        <v>3</v>
      </c>
      <c r="E1434" t="str">
        <f t="shared" si="157"/>
        <v>Wednesday</v>
      </c>
      <c r="F1434" s="2">
        <f t="shared" si="158"/>
        <v>46053</v>
      </c>
      <c r="G1434">
        <f t="shared" si="159"/>
        <v>2</v>
      </c>
      <c r="H1434" t="str">
        <f t="shared" si="160"/>
        <v>Weekday</v>
      </c>
    </row>
    <row r="1435" spans="1:8" x14ac:dyDescent="0.3">
      <c r="A1435" s="2">
        <v>46044</v>
      </c>
      <c r="B1435">
        <f t="shared" si="154"/>
        <v>1</v>
      </c>
      <c r="C1435">
        <f t="shared" si="155"/>
        <v>2026</v>
      </c>
      <c r="D1435">
        <f t="shared" si="156"/>
        <v>4</v>
      </c>
      <c r="E1435" t="str">
        <f t="shared" si="157"/>
        <v>Thursday</v>
      </c>
      <c r="F1435" s="2">
        <f t="shared" si="158"/>
        <v>46053</v>
      </c>
      <c r="G1435">
        <f t="shared" si="159"/>
        <v>3</v>
      </c>
      <c r="H1435" t="str">
        <f t="shared" si="160"/>
        <v>Weekday</v>
      </c>
    </row>
    <row r="1436" spans="1:8" x14ac:dyDescent="0.3">
      <c r="A1436" s="2">
        <v>46045</v>
      </c>
      <c r="B1436">
        <f t="shared" si="154"/>
        <v>1</v>
      </c>
      <c r="C1436">
        <f t="shared" si="155"/>
        <v>2026</v>
      </c>
      <c r="D1436">
        <f t="shared" si="156"/>
        <v>5</v>
      </c>
      <c r="E1436" t="str">
        <f t="shared" si="157"/>
        <v>Friday</v>
      </c>
      <c r="F1436" s="2">
        <f t="shared" si="158"/>
        <v>46053</v>
      </c>
      <c r="G1436">
        <f t="shared" si="159"/>
        <v>4</v>
      </c>
      <c r="H1436" t="str">
        <f t="shared" si="160"/>
        <v>Weekday</v>
      </c>
    </row>
    <row r="1437" spans="1:8" x14ac:dyDescent="0.3">
      <c r="A1437" s="2">
        <v>46046</v>
      </c>
      <c r="B1437">
        <f t="shared" si="154"/>
        <v>1</v>
      </c>
      <c r="C1437">
        <f t="shared" si="155"/>
        <v>2026</v>
      </c>
      <c r="D1437">
        <f t="shared" si="156"/>
        <v>6</v>
      </c>
      <c r="E1437" t="str">
        <f t="shared" si="157"/>
        <v>Saturday</v>
      </c>
      <c r="F1437" s="2">
        <f t="shared" si="158"/>
        <v>46053</v>
      </c>
      <c r="G1437">
        <f t="shared" si="159"/>
        <v>5</v>
      </c>
      <c r="H1437" t="str">
        <f t="shared" si="160"/>
        <v>Weekend</v>
      </c>
    </row>
    <row r="1438" spans="1:8" x14ac:dyDescent="0.3">
      <c r="A1438" s="2">
        <v>46047</v>
      </c>
      <c r="B1438">
        <f t="shared" si="154"/>
        <v>1</v>
      </c>
      <c r="C1438">
        <f t="shared" si="155"/>
        <v>2026</v>
      </c>
      <c r="D1438">
        <f t="shared" si="156"/>
        <v>7</v>
      </c>
      <c r="E1438" t="str">
        <f t="shared" si="157"/>
        <v>Sunday</v>
      </c>
      <c r="F1438" s="2">
        <f t="shared" si="158"/>
        <v>46053</v>
      </c>
      <c r="G1438">
        <f t="shared" si="159"/>
        <v>6</v>
      </c>
      <c r="H1438" t="str">
        <f t="shared" si="160"/>
        <v>Weekend</v>
      </c>
    </row>
    <row r="1439" spans="1:8" x14ac:dyDescent="0.3">
      <c r="A1439" s="2">
        <v>46048</v>
      </c>
      <c r="B1439">
        <f t="shared" si="154"/>
        <v>1</v>
      </c>
      <c r="C1439">
        <f t="shared" si="155"/>
        <v>2026</v>
      </c>
      <c r="D1439">
        <f t="shared" si="156"/>
        <v>1</v>
      </c>
      <c r="E1439" t="str">
        <f t="shared" si="157"/>
        <v>Monday</v>
      </c>
      <c r="F1439" s="2">
        <f t="shared" si="158"/>
        <v>46053</v>
      </c>
      <c r="G1439">
        <f t="shared" si="159"/>
        <v>7</v>
      </c>
      <c r="H1439" t="str">
        <f t="shared" si="160"/>
        <v>Weekday</v>
      </c>
    </row>
    <row r="1440" spans="1:8" x14ac:dyDescent="0.3">
      <c r="A1440" s="2">
        <v>46049</v>
      </c>
      <c r="B1440">
        <f t="shared" si="154"/>
        <v>1</v>
      </c>
      <c r="C1440">
        <f t="shared" si="155"/>
        <v>2026</v>
      </c>
      <c r="D1440">
        <f t="shared" si="156"/>
        <v>2</v>
      </c>
      <c r="E1440" t="str">
        <f t="shared" si="157"/>
        <v>Tuesday</v>
      </c>
      <c r="F1440" s="2">
        <f t="shared" si="158"/>
        <v>46053</v>
      </c>
      <c r="G1440">
        <f t="shared" si="159"/>
        <v>8</v>
      </c>
      <c r="H1440" t="str">
        <f t="shared" si="160"/>
        <v>Weekday</v>
      </c>
    </row>
    <row r="1441" spans="1:8" x14ac:dyDescent="0.3">
      <c r="A1441" s="2">
        <v>46050</v>
      </c>
      <c r="B1441">
        <f t="shared" si="154"/>
        <v>1</v>
      </c>
      <c r="C1441">
        <f t="shared" si="155"/>
        <v>2026</v>
      </c>
      <c r="D1441">
        <f t="shared" si="156"/>
        <v>3</v>
      </c>
      <c r="E1441" t="str">
        <f t="shared" si="157"/>
        <v>Wednesday</v>
      </c>
      <c r="F1441" s="2">
        <f t="shared" si="158"/>
        <v>46053</v>
      </c>
      <c r="G1441">
        <f t="shared" si="159"/>
        <v>9</v>
      </c>
      <c r="H1441" t="str">
        <f t="shared" si="160"/>
        <v>Weekday</v>
      </c>
    </row>
    <row r="1442" spans="1:8" x14ac:dyDescent="0.3">
      <c r="A1442" s="2">
        <v>46051</v>
      </c>
      <c r="B1442">
        <f t="shared" si="154"/>
        <v>1</v>
      </c>
      <c r="C1442">
        <f t="shared" si="155"/>
        <v>2026</v>
      </c>
      <c r="D1442">
        <f t="shared" si="156"/>
        <v>4</v>
      </c>
      <c r="E1442" t="str">
        <f t="shared" si="157"/>
        <v>Thursday</v>
      </c>
      <c r="F1442" s="2">
        <f t="shared" si="158"/>
        <v>46053</v>
      </c>
      <c r="G1442">
        <f t="shared" si="159"/>
        <v>10</v>
      </c>
      <c r="H1442" t="str">
        <f t="shared" si="160"/>
        <v>Weekday</v>
      </c>
    </row>
    <row r="1443" spans="1:8" x14ac:dyDescent="0.3">
      <c r="A1443" s="2">
        <v>46052</v>
      </c>
      <c r="B1443">
        <f t="shared" si="154"/>
        <v>1</v>
      </c>
      <c r="C1443">
        <f t="shared" si="155"/>
        <v>2026</v>
      </c>
      <c r="D1443">
        <f t="shared" si="156"/>
        <v>5</v>
      </c>
      <c r="E1443" t="str">
        <f t="shared" si="157"/>
        <v>Friday</v>
      </c>
      <c r="F1443" s="2">
        <f t="shared" si="158"/>
        <v>46053</v>
      </c>
      <c r="G1443">
        <f t="shared" si="159"/>
        <v>11</v>
      </c>
      <c r="H1443" t="str">
        <f t="shared" si="160"/>
        <v>Weekday</v>
      </c>
    </row>
    <row r="1444" spans="1:8" x14ac:dyDescent="0.3">
      <c r="A1444" s="2">
        <v>46053</v>
      </c>
      <c r="B1444">
        <f t="shared" si="154"/>
        <v>1</v>
      </c>
      <c r="C1444">
        <f t="shared" si="155"/>
        <v>2026</v>
      </c>
      <c r="D1444">
        <f t="shared" si="156"/>
        <v>6</v>
      </c>
      <c r="E1444" t="str">
        <f t="shared" si="157"/>
        <v>Saturday</v>
      </c>
      <c r="F1444" s="2">
        <f t="shared" si="158"/>
        <v>46053</v>
      </c>
      <c r="G1444">
        <f t="shared" si="159"/>
        <v>12</v>
      </c>
      <c r="H1444" t="str">
        <f t="shared" si="160"/>
        <v>Weekend</v>
      </c>
    </row>
    <row r="1445" spans="1:8" x14ac:dyDescent="0.3">
      <c r="A1445" s="2">
        <v>46054</v>
      </c>
      <c r="B1445">
        <f t="shared" si="154"/>
        <v>2</v>
      </c>
      <c r="C1445">
        <f t="shared" si="155"/>
        <v>2026</v>
      </c>
      <c r="D1445">
        <f t="shared" si="156"/>
        <v>7</v>
      </c>
      <c r="E1445" t="str">
        <f t="shared" si="157"/>
        <v>Sunday</v>
      </c>
      <c r="F1445" s="2">
        <f t="shared" si="158"/>
        <v>46081</v>
      </c>
      <c r="G1445">
        <f t="shared" si="159"/>
        <v>13</v>
      </c>
      <c r="H1445" t="str">
        <f t="shared" si="160"/>
        <v>Weekend</v>
      </c>
    </row>
    <row r="1446" spans="1:8" x14ac:dyDescent="0.3">
      <c r="A1446" s="2">
        <v>46055</v>
      </c>
      <c r="B1446">
        <f t="shared" si="154"/>
        <v>2</v>
      </c>
      <c r="C1446">
        <f t="shared" si="155"/>
        <v>2026</v>
      </c>
      <c r="D1446">
        <f t="shared" si="156"/>
        <v>1</v>
      </c>
      <c r="E1446" t="str">
        <f t="shared" si="157"/>
        <v>Monday</v>
      </c>
      <c r="F1446" s="2">
        <f t="shared" si="158"/>
        <v>46081</v>
      </c>
      <c r="G1446">
        <f t="shared" si="159"/>
        <v>14</v>
      </c>
      <c r="H1446" t="str">
        <f t="shared" si="160"/>
        <v>Weekday</v>
      </c>
    </row>
    <row r="1447" spans="1:8" x14ac:dyDescent="0.3">
      <c r="A1447" s="2">
        <v>46056</v>
      </c>
      <c r="B1447">
        <f t="shared" si="154"/>
        <v>2</v>
      </c>
      <c r="C1447">
        <f t="shared" si="155"/>
        <v>2026</v>
      </c>
      <c r="D1447">
        <f t="shared" si="156"/>
        <v>2</v>
      </c>
      <c r="E1447" t="str">
        <f t="shared" si="157"/>
        <v>Tuesday</v>
      </c>
      <c r="F1447" s="2">
        <f t="shared" si="158"/>
        <v>46081</v>
      </c>
      <c r="G1447">
        <f t="shared" si="159"/>
        <v>15</v>
      </c>
      <c r="H1447" t="str">
        <f t="shared" si="160"/>
        <v>Weekday</v>
      </c>
    </row>
    <row r="1448" spans="1:8" x14ac:dyDescent="0.3">
      <c r="A1448" s="2">
        <v>46057</v>
      </c>
      <c r="B1448">
        <f t="shared" si="154"/>
        <v>2</v>
      </c>
      <c r="C1448">
        <f t="shared" si="155"/>
        <v>2026</v>
      </c>
      <c r="D1448">
        <f t="shared" si="156"/>
        <v>3</v>
      </c>
      <c r="E1448" t="str">
        <f t="shared" si="157"/>
        <v>Wednesday</v>
      </c>
      <c r="F1448" s="2">
        <f t="shared" si="158"/>
        <v>46081</v>
      </c>
      <c r="G1448">
        <f t="shared" si="159"/>
        <v>16</v>
      </c>
      <c r="H1448" t="str">
        <f t="shared" si="160"/>
        <v>Weekday</v>
      </c>
    </row>
    <row r="1449" spans="1:8" x14ac:dyDescent="0.3">
      <c r="A1449" s="2">
        <v>46058</v>
      </c>
      <c r="B1449">
        <f t="shared" si="154"/>
        <v>2</v>
      </c>
      <c r="C1449">
        <f t="shared" si="155"/>
        <v>2026</v>
      </c>
      <c r="D1449">
        <f t="shared" si="156"/>
        <v>4</v>
      </c>
      <c r="E1449" t="str">
        <f t="shared" si="157"/>
        <v>Thursday</v>
      </c>
      <c r="F1449" s="2">
        <f t="shared" si="158"/>
        <v>46081</v>
      </c>
      <c r="G1449">
        <f t="shared" si="159"/>
        <v>17</v>
      </c>
      <c r="H1449" t="str">
        <f t="shared" si="160"/>
        <v>Weekday</v>
      </c>
    </row>
    <row r="1450" spans="1:8" x14ac:dyDescent="0.3">
      <c r="A1450" s="2">
        <v>46059</v>
      </c>
      <c r="B1450">
        <f t="shared" si="154"/>
        <v>2</v>
      </c>
      <c r="C1450">
        <f t="shared" si="155"/>
        <v>2026</v>
      </c>
      <c r="D1450">
        <f t="shared" si="156"/>
        <v>5</v>
      </c>
      <c r="E1450" t="str">
        <f t="shared" si="157"/>
        <v>Friday</v>
      </c>
      <c r="F1450" s="2">
        <f t="shared" si="158"/>
        <v>46081</v>
      </c>
      <c r="G1450">
        <f t="shared" si="159"/>
        <v>18</v>
      </c>
      <c r="H1450" t="str">
        <f t="shared" si="160"/>
        <v>Weekday</v>
      </c>
    </row>
    <row r="1451" spans="1:8" x14ac:dyDescent="0.3">
      <c r="A1451" s="2">
        <v>46060</v>
      </c>
      <c r="B1451">
        <f t="shared" si="154"/>
        <v>2</v>
      </c>
      <c r="C1451">
        <f t="shared" si="155"/>
        <v>2026</v>
      </c>
      <c r="D1451">
        <f t="shared" si="156"/>
        <v>6</v>
      </c>
      <c r="E1451" t="str">
        <f t="shared" si="157"/>
        <v>Saturday</v>
      </c>
      <c r="F1451" s="2">
        <f t="shared" si="158"/>
        <v>46081</v>
      </c>
      <c r="G1451">
        <f t="shared" si="159"/>
        <v>19</v>
      </c>
      <c r="H1451" t="str">
        <f t="shared" si="160"/>
        <v>Weekend</v>
      </c>
    </row>
    <row r="1452" spans="1:8" x14ac:dyDescent="0.3">
      <c r="A1452" s="2">
        <v>46061</v>
      </c>
      <c r="B1452">
        <f t="shared" si="154"/>
        <v>2</v>
      </c>
      <c r="C1452">
        <f t="shared" si="155"/>
        <v>2026</v>
      </c>
      <c r="D1452">
        <f t="shared" si="156"/>
        <v>7</v>
      </c>
      <c r="E1452" t="str">
        <f t="shared" si="157"/>
        <v>Sunday</v>
      </c>
      <c r="F1452" s="2">
        <f t="shared" si="158"/>
        <v>46081</v>
      </c>
      <c r="G1452">
        <f t="shared" si="159"/>
        <v>20</v>
      </c>
      <c r="H1452" t="str">
        <f t="shared" si="160"/>
        <v>Weekend</v>
      </c>
    </row>
    <row r="1453" spans="1:8" x14ac:dyDescent="0.3">
      <c r="A1453" s="2">
        <v>46062</v>
      </c>
      <c r="B1453">
        <f t="shared" si="154"/>
        <v>2</v>
      </c>
      <c r="C1453">
        <f t="shared" si="155"/>
        <v>2026</v>
      </c>
      <c r="D1453">
        <f t="shared" si="156"/>
        <v>1</v>
      </c>
      <c r="E1453" t="str">
        <f t="shared" si="157"/>
        <v>Monday</v>
      </c>
      <c r="F1453" s="2">
        <f t="shared" si="158"/>
        <v>46081</v>
      </c>
      <c r="G1453">
        <f t="shared" si="159"/>
        <v>21</v>
      </c>
      <c r="H1453" t="str">
        <f t="shared" si="160"/>
        <v>Weekday</v>
      </c>
    </row>
    <row r="1454" spans="1:8" x14ac:dyDescent="0.3">
      <c r="A1454" s="2">
        <v>46063</v>
      </c>
      <c r="B1454">
        <f t="shared" si="154"/>
        <v>2</v>
      </c>
      <c r="C1454">
        <f t="shared" si="155"/>
        <v>2026</v>
      </c>
      <c r="D1454">
        <f t="shared" si="156"/>
        <v>2</v>
      </c>
      <c r="E1454" t="str">
        <f t="shared" si="157"/>
        <v>Tuesday</v>
      </c>
      <c r="F1454" s="2">
        <f t="shared" si="158"/>
        <v>46081</v>
      </c>
      <c r="G1454">
        <f t="shared" si="159"/>
        <v>22</v>
      </c>
      <c r="H1454" t="str">
        <f t="shared" si="160"/>
        <v>Weekday</v>
      </c>
    </row>
    <row r="1455" spans="1:8" x14ac:dyDescent="0.3">
      <c r="A1455" s="2">
        <v>46064</v>
      </c>
      <c r="B1455">
        <f t="shared" si="154"/>
        <v>2</v>
      </c>
      <c r="C1455">
        <f t="shared" si="155"/>
        <v>2026</v>
      </c>
      <c r="D1455">
        <f t="shared" si="156"/>
        <v>3</v>
      </c>
      <c r="E1455" t="str">
        <f t="shared" si="157"/>
        <v>Wednesday</v>
      </c>
      <c r="F1455" s="2">
        <f t="shared" si="158"/>
        <v>46081</v>
      </c>
      <c r="G1455">
        <f t="shared" si="159"/>
        <v>23</v>
      </c>
      <c r="H1455" t="str">
        <f t="shared" si="160"/>
        <v>Weekday</v>
      </c>
    </row>
    <row r="1456" spans="1:8" x14ac:dyDescent="0.3">
      <c r="A1456" s="2">
        <v>46065</v>
      </c>
      <c r="B1456">
        <f t="shared" si="154"/>
        <v>2</v>
      </c>
      <c r="C1456">
        <f t="shared" si="155"/>
        <v>2026</v>
      </c>
      <c r="D1456">
        <f t="shared" si="156"/>
        <v>4</v>
      </c>
      <c r="E1456" t="str">
        <f t="shared" si="157"/>
        <v>Thursday</v>
      </c>
      <c r="F1456" s="2">
        <f t="shared" si="158"/>
        <v>46081</v>
      </c>
      <c r="G1456">
        <f t="shared" si="159"/>
        <v>24</v>
      </c>
      <c r="H1456" t="str">
        <f t="shared" si="160"/>
        <v>Weekday</v>
      </c>
    </row>
    <row r="1457" spans="1:8" x14ac:dyDescent="0.3">
      <c r="A1457" s="2">
        <v>46066</v>
      </c>
      <c r="B1457">
        <f t="shared" si="154"/>
        <v>2</v>
      </c>
      <c r="C1457">
        <f t="shared" si="155"/>
        <v>2026</v>
      </c>
      <c r="D1457">
        <f t="shared" si="156"/>
        <v>5</v>
      </c>
      <c r="E1457" t="str">
        <f t="shared" si="157"/>
        <v>Friday</v>
      </c>
      <c r="F1457" s="2">
        <f t="shared" si="158"/>
        <v>46081</v>
      </c>
      <c r="G1457">
        <f t="shared" si="159"/>
        <v>25</v>
      </c>
      <c r="H1457" t="str">
        <f t="shared" si="160"/>
        <v>Weekday</v>
      </c>
    </row>
    <row r="1458" spans="1:8" x14ac:dyDescent="0.3">
      <c r="A1458" s="2">
        <v>46067</v>
      </c>
      <c r="B1458">
        <f t="shared" si="154"/>
        <v>2</v>
      </c>
      <c r="C1458">
        <f t="shared" si="155"/>
        <v>2026</v>
      </c>
      <c r="D1458">
        <f t="shared" si="156"/>
        <v>6</v>
      </c>
      <c r="E1458" t="str">
        <f t="shared" si="157"/>
        <v>Saturday</v>
      </c>
      <c r="F1458" s="2">
        <f t="shared" si="158"/>
        <v>46081</v>
      </c>
      <c r="G1458">
        <f t="shared" si="159"/>
        <v>26</v>
      </c>
      <c r="H1458" t="str">
        <f t="shared" si="160"/>
        <v>Weekend</v>
      </c>
    </row>
    <row r="1459" spans="1:8" x14ac:dyDescent="0.3">
      <c r="A1459" s="2">
        <v>46068</v>
      </c>
      <c r="B1459">
        <f t="shared" si="154"/>
        <v>2</v>
      </c>
      <c r="C1459">
        <f t="shared" si="155"/>
        <v>2026</v>
      </c>
      <c r="D1459">
        <f t="shared" si="156"/>
        <v>7</v>
      </c>
      <c r="E1459" t="str">
        <f t="shared" si="157"/>
        <v>Sunday</v>
      </c>
      <c r="F1459" s="2">
        <f t="shared" si="158"/>
        <v>46081</v>
      </c>
      <c r="G1459">
        <f t="shared" si="159"/>
        <v>27</v>
      </c>
      <c r="H1459" t="str">
        <f t="shared" si="160"/>
        <v>Weekend</v>
      </c>
    </row>
    <row r="1460" spans="1:8" x14ac:dyDescent="0.3">
      <c r="A1460" s="2">
        <v>46069</v>
      </c>
      <c r="B1460">
        <f t="shared" si="154"/>
        <v>2</v>
      </c>
      <c r="C1460">
        <f t="shared" si="155"/>
        <v>2026</v>
      </c>
      <c r="D1460">
        <f t="shared" si="156"/>
        <v>1</v>
      </c>
      <c r="E1460" t="str">
        <f t="shared" si="157"/>
        <v>Monday</v>
      </c>
      <c r="F1460" s="2">
        <f t="shared" si="158"/>
        <v>46081</v>
      </c>
      <c r="G1460">
        <f t="shared" si="159"/>
        <v>28</v>
      </c>
      <c r="H1460" t="str">
        <f t="shared" si="160"/>
        <v>Weekday</v>
      </c>
    </row>
    <row r="1461" spans="1:8" x14ac:dyDescent="0.3">
      <c r="A1461" s="2">
        <v>46070</v>
      </c>
      <c r="B1461">
        <f t="shared" si="154"/>
        <v>2</v>
      </c>
      <c r="C1461">
        <f t="shared" si="155"/>
        <v>2026</v>
      </c>
      <c r="D1461">
        <f t="shared" si="156"/>
        <v>2</v>
      </c>
      <c r="E1461" t="str">
        <f t="shared" si="157"/>
        <v>Tuesday</v>
      </c>
      <c r="F1461" s="2">
        <f t="shared" si="158"/>
        <v>46081</v>
      </c>
      <c r="G1461">
        <f t="shared" si="159"/>
        <v>29</v>
      </c>
      <c r="H1461" t="str">
        <f t="shared" si="160"/>
        <v>Weekday</v>
      </c>
    </row>
    <row r="1462" spans="1:8" x14ac:dyDescent="0.3">
      <c r="A1462" s="2">
        <v>46071</v>
      </c>
      <c r="B1462">
        <f t="shared" si="154"/>
        <v>2</v>
      </c>
      <c r="C1462">
        <f t="shared" si="155"/>
        <v>2026</v>
      </c>
      <c r="D1462">
        <f t="shared" si="156"/>
        <v>3</v>
      </c>
      <c r="E1462" t="str">
        <f t="shared" si="157"/>
        <v>Wednesday</v>
      </c>
      <c r="F1462" s="2">
        <f t="shared" si="158"/>
        <v>46081</v>
      </c>
      <c r="G1462">
        <f t="shared" si="159"/>
        <v>30</v>
      </c>
      <c r="H1462" t="str">
        <f t="shared" si="160"/>
        <v>Weekday</v>
      </c>
    </row>
    <row r="1463" spans="1:8" x14ac:dyDescent="0.3">
      <c r="A1463" s="2">
        <v>46072</v>
      </c>
      <c r="B1463">
        <f t="shared" si="154"/>
        <v>2</v>
      </c>
      <c r="C1463">
        <f t="shared" si="155"/>
        <v>2026</v>
      </c>
      <c r="D1463">
        <f t="shared" si="156"/>
        <v>4</v>
      </c>
      <c r="E1463" t="str">
        <f t="shared" si="157"/>
        <v>Thursday</v>
      </c>
      <c r="F1463" s="2">
        <f t="shared" si="158"/>
        <v>46081</v>
      </c>
      <c r="G1463">
        <f t="shared" si="159"/>
        <v>31</v>
      </c>
      <c r="H1463" t="str">
        <f t="shared" si="160"/>
        <v>Weekday</v>
      </c>
    </row>
    <row r="1464" spans="1:8" x14ac:dyDescent="0.3">
      <c r="A1464" s="2">
        <v>46073</v>
      </c>
      <c r="B1464">
        <f t="shared" si="154"/>
        <v>2</v>
      </c>
      <c r="C1464">
        <f t="shared" si="155"/>
        <v>2026</v>
      </c>
      <c r="D1464">
        <f t="shared" si="156"/>
        <v>5</v>
      </c>
      <c r="E1464" t="str">
        <f t="shared" si="157"/>
        <v>Friday</v>
      </c>
      <c r="F1464" s="2">
        <f t="shared" si="158"/>
        <v>46081</v>
      </c>
      <c r="G1464">
        <f t="shared" si="159"/>
        <v>32</v>
      </c>
      <c r="H1464" t="str">
        <f t="shared" si="160"/>
        <v>Weekday</v>
      </c>
    </row>
    <row r="1465" spans="1:8" x14ac:dyDescent="0.3">
      <c r="A1465" s="2">
        <v>46074</v>
      </c>
      <c r="B1465">
        <f t="shared" si="154"/>
        <v>2</v>
      </c>
      <c r="C1465">
        <f t="shared" si="155"/>
        <v>2026</v>
      </c>
      <c r="D1465">
        <f t="shared" si="156"/>
        <v>6</v>
      </c>
      <c r="E1465" t="str">
        <f t="shared" si="157"/>
        <v>Saturday</v>
      </c>
      <c r="F1465" s="2">
        <f t="shared" si="158"/>
        <v>46081</v>
      </c>
      <c r="G1465">
        <f t="shared" si="159"/>
        <v>33</v>
      </c>
      <c r="H1465" t="str">
        <f t="shared" si="160"/>
        <v>Weekend</v>
      </c>
    </row>
    <row r="1466" spans="1:8" x14ac:dyDescent="0.3">
      <c r="A1466" s="2">
        <v>46075</v>
      </c>
      <c r="B1466">
        <f t="shared" si="154"/>
        <v>2</v>
      </c>
      <c r="C1466">
        <f t="shared" si="155"/>
        <v>2026</v>
      </c>
      <c r="D1466">
        <f t="shared" si="156"/>
        <v>7</v>
      </c>
      <c r="E1466" t="str">
        <f t="shared" si="157"/>
        <v>Sunday</v>
      </c>
      <c r="F1466" s="2">
        <f t="shared" si="158"/>
        <v>46081</v>
      </c>
      <c r="G1466">
        <f t="shared" si="159"/>
        <v>34</v>
      </c>
      <c r="H1466" t="str">
        <f t="shared" si="160"/>
        <v>Weekend</v>
      </c>
    </row>
    <row r="1467" spans="1:8" x14ac:dyDescent="0.3">
      <c r="A1467" s="2">
        <v>46076</v>
      </c>
      <c r="B1467">
        <f t="shared" si="154"/>
        <v>2</v>
      </c>
      <c r="C1467">
        <f t="shared" si="155"/>
        <v>2026</v>
      </c>
      <c r="D1467">
        <f t="shared" si="156"/>
        <v>1</v>
      </c>
      <c r="E1467" t="str">
        <f t="shared" si="157"/>
        <v>Monday</v>
      </c>
      <c r="F1467" s="2">
        <f t="shared" si="158"/>
        <v>46081</v>
      </c>
      <c r="G1467">
        <f t="shared" si="159"/>
        <v>35</v>
      </c>
      <c r="H1467" t="str">
        <f t="shared" si="160"/>
        <v>Weekday</v>
      </c>
    </row>
    <row r="1468" spans="1:8" x14ac:dyDescent="0.3">
      <c r="A1468" s="2">
        <v>46077</v>
      </c>
      <c r="B1468">
        <f t="shared" si="154"/>
        <v>2</v>
      </c>
      <c r="C1468">
        <f t="shared" si="155"/>
        <v>2026</v>
      </c>
      <c r="D1468">
        <f t="shared" si="156"/>
        <v>2</v>
      </c>
      <c r="E1468" t="str">
        <f t="shared" si="157"/>
        <v>Tuesday</v>
      </c>
      <c r="F1468" s="2">
        <f t="shared" si="158"/>
        <v>46081</v>
      </c>
      <c r="G1468">
        <f t="shared" si="159"/>
        <v>36</v>
      </c>
      <c r="H1468" t="str">
        <f t="shared" si="160"/>
        <v>Weekday</v>
      </c>
    </row>
    <row r="1469" spans="1:8" x14ac:dyDescent="0.3">
      <c r="A1469" s="2">
        <v>46078</v>
      </c>
      <c r="B1469">
        <f t="shared" si="154"/>
        <v>2</v>
      </c>
      <c r="C1469">
        <f t="shared" si="155"/>
        <v>2026</v>
      </c>
      <c r="D1469">
        <f t="shared" si="156"/>
        <v>3</v>
      </c>
      <c r="E1469" t="str">
        <f t="shared" si="157"/>
        <v>Wednesday</v>
      </c>
      <c r="F1469" s="2">
        <f t="shared" si="158"/>
        <v>46081</v>
      </c>
      <c r="G1469">
        <f t="shared" si="159"/>
        <v>37</v>
      </c>
      <c r="H1469" t="str">
        <f t="shared" si="160"/>
        <v>Weekday</v>
      </c>
    </row>
    <row r="1470" spans="1:8" x14ac:dyDescent="0.3">
      <c r="A1470" s="2">
        <v>46079</v>
      </c>
      <c r="B1470">
        <f t="shared" si="154"/>
        <v>2</v>
      </c>
      <c r="C1470">
        <f t="shared" si="155"/>
        <v>2026</v>
      </c>
      <c r="D1470">
        <f t="shared" si="156"/>
        <v>4</v>
      </c>
      <c r="E1470" t="str">
        <f t="shared" si="157"/>
        <v>Thursday</v>
      </c>
      <c r="F1470" s="2">
        <f t="shared" si="158"/>
        <v>46081</v>
      </c>
      <c r="G1470">
        <f t="shared" si="159"/>
        <v>38</v>
      </c>
      <c r="H1470" t="str">
        <f t="shared" si="160"/>
        <v>Weekday</v>
      </c>
    </row>
    <row r="1471" spans="1:8" x14ac:dyDescent="0.3">
      <c r="A1471" s="2">
        <v>46080</v>
      </c>
      <c r="B1471">
        <f t="shared" si="154"/>
        <v>2</v>
      </c>
      <c r="C1471">
        <f t="shared" si="155"/>
        <v>2026</v>
      </c>
      <c r="D1471">
        <f t="shared" si="156"/>
        <v>5</v>
      </c>
      <c r="E1471" t="str">
        <f t="shared" si="157"/>
        <v>Friday</v>
      </c>
      <c r="F1471" s="2">
        <f t="shared" si="158"/>
        <v>46081</v>
      </c>
      <c r="G1471">
        <f t="shared" si="159"/>
        <v>39</v>
      </c>
      <c r="H1471" t="str">
        <f t="shared" si="160"/>
        <v>Weekday</v>
      </c>
    </row>
    <row r="1472" spans="1:8" x14ac:dyDescent="0.3">
      <c r="A1472" s="2">
        <v>46081</v>
      </c>
      <c r="B1472">
        <f t="shared" si="154"/>
        <v>2</v>
      </c>
      <c r="C1472">
        <f t="shared" si="155"/>
        <v>2026</v>
      </c>
      <c r="D1472">
        <f t="shared" si="156"/>
        <v>6</v>
      </c>
      <c r="E1472" t="str">
        <f t="shared" si="157"/>
        <v>Saturday</v>
      </c>
      <c r="F1472" s="2">
        <f t="shared" si="158"/>
        <v>46081</v>
      </c>
      <c r="G1472">
        <f t="shared" si="159"/>
        <v>40</v>
      </c>
      <c r="H1472" t="str">
        <f t="shared" si="160"/>
        <v>Weekend</v>
      </c>
    </row>
    <row r="1473" spans="1:8" x14ac:dyDescent="0.3">
      <c r="A1473" s="2">
        <v>46082</v>
      </c>
      <c r="B1473">
        <f t="shared" si="154"/>
        <v>3</v>
      </c>
      <c r="C1473">
        <f t="shared" si="155"/>
        <v>2026</v>
      </c>
      <c r="D1473">
        <f t="shared" si="156"/>
        <v>7</v>
      </c>
      <c r="E1473" t="str">
        <f t="shared" si="157"/>
        <v>Sunday</v>
      </c>
      <c r="F1473" s="2">
        <f t="shared" si="158"/>
        <v>46112</v>
      </c>
      <c r="G1473">
        <f t="shared" si="159"/>
        <v>41</v>
      </c>
      <c r="H1473" t="str">
        <f t="shared" si="160"/>
        <v>Weekend</v>
      </c>
    </row>
    <row r="1474" spans="1:8" x14ac:dyDescent="0.3">
      <c r="A1474" s="2">
        <v>46083</v>
      </c>
      <c r="B1474">
        <f t="shared" si="154"/>
        <v>3</v>
      </c>
      <c r="C1474">
        <f t="shared" si="155"/>
        <v>2026</v>
      </c>
      <c r="D1474">
        <f t="shared" si="156"/>
        <v>1</v>
      </c>
      <c r="E1474" t="str">
        <f t="shared" si="157"/>
        <v>Monday</v>
      </c>
      <c r="F1474" s="2">
        <f t="shared" si="158"/>
        <v>46112</v>
      </c>
      <c r="G1474">
        <f t="shared" si="159"/>
        <v>42</v>
      </c>
      <c r="H1474" t="str">
        <f t="shared" si="160"/>
        <v>Weekday</v>
      </c>
    </row>
    <row r="1475" spans="1:8" x14ac:dyDescent="0.3">
      <c r="A1475" s="2">
        <v>46084</v>
      </c>
      <c r="B1475">
        <f t="shared" ref="B1475:B1538" si="161">MONTH(A1475)</f>
        <v>3</v>
      </c>
      <c r="C1475">
        <f t="shared" ref="C1475:C1538" si="162">YEAR(A1475)</f>
        <v>2026</v>
      </c>
      <c r="D1475">
        <f t="shared" ref="D1475:D1538" si="163">WEEKDAY(A1475, 2)</f>
        <v>2</v>
      </c>
      <c r="E1475" t="str">
        <f t="shared" ref="E1475:E1538" si="164">TEXT(A1475, "dddd")</f>
        <v>Tuesday</v>
      </c>
      <c r="F1475" s="2">
        <f t="shared" ref="F1475:F1538" si="165">EOMONTH(A1475, 0)</f>
        <v>46112</v>
      </c>
      <c r="G1475">
        <f t="shared" ref="G1475:G1538" si="166">DATEDIF($A$2, A1475, "D")</f>
        <v>43</v>
      </c>
      <c r="H1475" t="str">
        <f t="shared" ref="H1475:H1538" si="167">IF(WEEKDAY(A1475,2)&gt;=6,"Weekend","Weekday")</f>
        <v>Weekday</v>
      </c>
    </row>
    <row r="1476" spans="1:8" x14ac:dyDescent="0.3">
      <c r="A1476" s="2">
        <v>46085</v>
      </c>
      <c r="B1476">
        <f t="shared" si="161"/>
        <v>3</v>
      </c>
      <c r="C1476">
        <f t="shared" si="162"/>
        <v>2026</v>
      </c>
      <c r="D1476">
        <f t="shared" si="163"/>
        <v>3</v>
      </c>
      <c r="E1476" t="str">
        <f t="shared" si="164"/>
        <v>Wednesday</v>
      </c>
      <c r="F1476" s="2">
        <f t="shared" si="165"/>
        <v>46112</v>
      </c>
      <c r="G1476">
        <f t="shared" si="166"/>
        <v>44</v>
      </c>
      <c r="H1476" t="str">
        <f t="shared" si="167"/>
        <v>Weekday</v>
      </c>
    </row>
    <row r="1477" spans="1:8" x14ac:dyDescent="0.3">
      <c r="A1477" s="2">
        <v>46086</v>
      </c>
      <c r="B1477">
        <f t="shared" si="161"/>
        <v>3</v>
      </c>
      <c r="C1477">
        <f t="shared" si="162"/>
        <v>2026</v>
      </c>
      <c r="D1477">
        <f t="shared" si="163"/>
        <v>4</v>
      </c>
      <c r="E1477" t="str">
        <f t="shared" si="164"/>
        <v>Thursday</v>
      </c>
      <c r="F1477" s="2">
        <f t="shared" si="165"/>
        <v>46112</v>
      </c>
      <c r="G1477">
        <f t="shared" si="166"/>
        <v>45</v>
      </c>
      <c r="H1477" t="str">
        <f t="shared" si="167"/>
        <v>Weekday</v>
      </c>
    </row>
    <row r="1478" spans="1:8" x14ac:dyDescent="0.3">
      <c r="A1478" s="2">
        <v>46087</v>
      </c>
      <c r="B1478">
        <f t="shared" si="161"/>
        <v>3</v>
      </c>
      <c r="C1478">
        <f t="shared" si="162"/>
        <v>2026</v>
      </c>
      <c r="D1478">
        <f t="shared" si="163"/>
        <v>5</v>
      </c>
      <c r="E1478" t="str">
        <f t="shared" si="164"/>
        <v>Friday</v>
      </c>
      <c r="F1478" s="2">
        <f t="shared" si="165"/>
        <v>46112</v>
      </c>
      <c r="G1478">
        <f t="shared" si="166"/>
        <v>46</v>
      </c>
      <c r="H1478" t="str">
        <f t="shared" si="167"/>
        <v>Weekday</v>
      </c>
    </row>
    <row r="1479" spans="1:8" x14ac:dyDescent="0.3">
      <c r="A1479" s="2">
        <v>46088</v>
      </c>
      <c r="B1479">
        <f t="shared" si="161"/>
        <v>3</v>
      </c>
      <c r="C1479">
        <f t="shared" si="162"/>
        <v>2026</v>
      </c>
      <c r="D1479">
        <f t="shared" si="163"/>
        <v>6</v>
      </c>
      <c r="E1479" t="str">
        <f t="shared" si="164"/>
        <v>Saturday</v>
      </c>
      <c r="F1479" s="2">
        <f t="shared" si="165"/>
        <v>46112</v>
      </c>
      <c r="G1479">
        <f t="shared" si="166"/>
        <v>47</v>
      </c>
      <c r="H1479" t="str">
        <f t="shared" si="167"/>
        <v>Weekend</v>
      </c>
    </row>
    <row r="1480" spans="1:8" x14ac:dyDescent="0.3">
      <c r="A1480" s="2">
        <v>46089</v>
      </c>
      <c r="B1480">
        <f t="shared" si="161"/>
        <v>3</v>
      </c>
      <c r="C1480">
        <f t="shared" si="162"/>
        <v>2026</v>
      </c>
      <c r="D1480">
        <f t="shared" si="163"/>
        <v>7</v>
      </c>
      <c r="E1480" t="str">
        <f t="shared" si="164"/>
        <v>Sunday</v>
      </c>
      <c r="F1480" s="2">
        <f t="shared" si="165"/>
        <v>46112</v>
      </c>
      <c r="G1480">
        <f t="shared" si="166"/>
        <v>48</v>
      </c>
      <c r="H1480" t="str">
        <f t="shared" si="167"/>
        <v>Weekend</v>
      </c>
    </row>
    <row r="1481" spans="1:8" x14ac:dyDescent="0.3">
      <c r="A1481" s="2">
        <v>46090</v>
      </c>
      <c r="B1481">
        <f t="shared" si="161"/>
        <v>3</v>
      </c>
      <c r="C1481">
        <f t="shared" si="162"/>
        <v>2026</v>
      </c>
      <c r="D1481">
        <f t="shared" si="163"/>
        <v>1</v>
      </c>
      <c r="E1481" t="str">
        <f t="shared" si="164"/>
        <v>Monday</v>
      </c>
      <c r="F1481" s="2">
        <f t="shared" si="165"/>
        <v>46112</v>
      </c>
      <c r="G1481">
        <f t="shared" si="166"/>
        <v>49</v>
      </c>
      <c r="H1481" t="str">
        <f t="shared" si="167"/>
        <v>Weekday</v>
      </c>
    </row>
    <row r="1482" spans="1:8" x14ac:dyDescent="0.3">
      <c r="A1482" s="2">
        <v>46091</v>
      </c>
      <c r="B1482">
        <f t="shared" si="161"/>
        <v>3</v>
      </c>
      <c r="C1482">
        <f t="shared" si="162"/>
        <v>2026</v>
      </c>
      <c r="D1482">
        <f t="shared" si="163"/>
        <v>2</v>
      </c>
      <c r="E1482" t="str">
        <f t="shared" si="164"/>
        <v>Tuesday</v>
      </c>
      <c r="F1482" s="2">
        <f t="shared" si="165"/>
        <v>46112</v>
      </c>
      <c r="G1482">
        <f t="shared" si="166"/>
        <v>50</v>
      </c>
      <c r="H1482" t="str">
        <f t="shared" si="167"/>
        <v>Weekday</v>
      </c>
    </row>
    <row r="1483" spans="1:8" x14ac:dyDescent="0.3">
      <c r="A1483" s="2">
        <v>46092</v>
      </c>
      <c r="B1483">
        <f t="shared" si="161"/>
        <v>3</v>
      </c>
      <c r="C1483">
        <f t="shared" si="162"/>
        <v>2026</v>
      </c>
      <c r="D1483">
        <f t="shared" si="163"/>
        <v>3</v>
      </c>
      <c r="E1483" t="str">
        <f t="shared" si="164"/>
        <v>Wednesday</v>
      </c>
      <c r="F1483" s="2">
        <f t="shared" si="165"/>
        <v>46112</v>
      </c>
      <c r="G1483">
        <f t="shared" si="166"/>
        <v>51</v>
      </c>
      <c r="H1483" t="str">
        <f t="shared" si="167"/>
        <v>Weekday</v>
      </c>
    </row>
    <row r="1484" spans="1:8" x14ac:dyDescent="0.3">
      <c r="A1484" s="2">
        <v>46093</v>
      </c>
      <c r="B1484">
        <f t="shared" si="161"/>
        <v>3</v>
      </c>
      <c r="C1484">
        <f t="shared" si="162"/>
        <v>2026</v>
      </c>
      <c r="D1484">
        <f t="shared" si="163"/>
        <v>4</v>
      </c>
      <c r="E1484" t="str">
        <f t="shared" si="164"/>
        <v>Thursday</v>
      </c>
      <c r="F1484" s="2">
        <f t="shared" si="165"/>
        <v>46112</v>
      </c>
      <c r="G1484">
        <f t="shared" si="166"/>
        <v>52</v>
      </c>
      <c r="H1484" t="str">
        <f t="shared" si="167"/>
        <v>Weekday</v>
      </c>
    </row>
    <row r="1485" spans="1:8" x14ac:dyDescent="0.3">
      <c r="A1485" s="2">
        <v>46094</v>
      </c>
      <c r="B1485">
        <f t="shared" si="161"/>
        <v>3</v>
      </c>
      <c r="C1485">
        <f t="shared" si="162"/>
        <v>2026</v>
      </c>
      <c r="D1485">
        <f t="shared" si="163"/>
        <v>5</v>
      </c>
      <c r="E1485" t="str">
        <f t="shared" si="164"/>
        <v>Friday</v>
      </c>
      <c r="F1485" s="2">
        <f t="shared" si="165"/>
        <v>46112</v>
      </c>
      <c r="G1485">
        <f t="shared" si="166"/>
        <v>53</v>
      </c>
      <c r="H1485" t="str">
        <f t="shared" si="167"/>
        <v>Weekday</v>
      </c>
    </row>
    <row r="1486" spans="1:8" x14ac:dyDescent="0.3">
      <c r="A1486" s="2">
        <v>46095</v>
      </c>
      <c r="B1486">
        <f t="shared" si="161"/>
        <v>3</v>
      </c>
      <c r="C1486">
        <f t="shared" si="162"/>
        <v>2026</v>
      </c>
      <c r="D1486">
        <f t="shared" si="163"/>
        <v>6</v>
      </c>
      <c r="E1486" t="str">
        <f t="shared" si="164"/>
        <v>Saturday</v>
      </c>
      <c r="F1486" s="2">
        <f t="shared" si="165"/>
        <v>46112</v>
      </c>
      <c r="G1486">
        <f t="shared" si="166"/>
        <v>54</v>
      </c>
      <c r="H1486" t="str">
        <f t="shared" si="167"/>
        <v>Weekend</v>
      </c>
    </row>
    <row r="1487" spans="1:8" x14ac:dyDescent="0.3">
      <c r="A1487" s="2">
        <v>46096</v>
      </c>
      <c r="B1487">
        <f t="shared" si="161"/>
        <v>3</v>
      </c>
      <c r="C1487">
        <f t="shared" si="162"/>
        <v>2026</v>
      </c>
      <c r="D1487">
        <f t="shared" si="163"/>
        <v>7</v>
      </c>
      <c r="E1487" t="str">
        <f t="shared" si="164"/>
        <v>Sunday</v>
      </c>
      <c r="F1487" s="2">
        <f t="shared" si="165"/>
        <v>46112</v>
      </c>
      <c r="G1487">
        <f t="shared" si="166"/>
        <v>55</v>
      </c>
      <c r="H1487" t="str">
        <f t="shared" si="167"/>
        <v>Weekend</v>
      </c>
    </row>
    <row r="1488" spans="1:8" x14ac:dyDescent="0.3">
      <c r="A1488" s="2">
        <v>46097</v>
      </c>
      <c r="B1488">
        <f t="shared" si="161"/>
        <v>3</v>
      </c>
      <c r="C1488">
        <f t="shared" si="162"/>
        <v>2026</v>
      </c>
      <c r="D1488">
        <f t="shared" si="163"/>
        <v>1</v>
      </c>
      <c r="E1488" t="str">
        <f t="shared" si="164"/>
        <v>Monday</v>
      </c>
      <c r="F1488" s="2">
        <f t="shared" si="165"/>
        <v>46112</v>
      </c>
      <c r="G1488">
        <f t="shared" si="166"/>
        <v>56</v>
      </c>
      <c r="H1488" t="str">
        <f t="shared" si="167"/>
        <v>Weekday</v>
      </c>
    </row>
    <row r="1489" spans="1:8" x14ac:dyDescent="0.3">
      <c r="A1489" s="2">
        <v>46098</v>
      </c>
      <c r="B1489">
        <f t="shared" si="161"/>
        <v>3</v>
      </c>
      <c r="C1489">
        <f t="shared" si="162"/>
        <v>2026</v>
      </c>
      <c r="D1489">
        <f t="shared" si="163"/>
        <v>2</v>
      </c>
      <c r="E1489" t="str">
        <f t="shared" si="164"/>
        <v>Tuesday</v>
      </c>
      <c r="F1489" s="2">
        <f t="shared" si="165"/>
        <v>46112</v>
      </c>
      <c r="G1489">
        <f t="shared" si="166"/>
        <v>57</v>
      </c>
      <c r="H1489" t="str">
        <f t="shared" si="167"/>
        <v>Weekday</v>
      </c>
    </row>
    <row r="1490" spans="1:8" x14ac:dyDescent="0.3">
      <c r="A1490" s="2">
        <v>46099</v>
      </c>
      <c r="B1490">
        <f t="shared" si="161"/>
        <v>3</v>
      </c>
      <c r="C1490">
        <f t="shared" si="162"/>
        <v>2026</v>
      </c>
      <c r="D1490">
        <f t="shared" si="163"/>
        <v>3</v>
      </c>
      <c r="E1490" t="str">
        <f t="shared" si="164"/>
        <v>Wednesday</v>
      </c>
      <c r="F1490" s="2">
        <f t="shared" si="165"/>
        <v>46112</v>
      </c>
      <c r="G1490">
        <f t="shared" si="166"/>
        <v>58</v>
      </c>
      <c r="H1490" t="str">
        <f t="shared" si="167"/>
        <v>Weekday</v>
      </c>
    </row>
    <row r="1491" spans="1:8" x14ac:dyDescent="0.3">
      <c r="A1491" s="2">
        <v>46100</v>
      </c>
      <c r="B1491">
        <f t="shared" si="161"/>
        <v>3</v>
      </c>
      <c r="C1491">
        <f t="shared" si="162"/>
        <v>2026</v>
      </c>
      <c r="D1491">
        <f t="shared" si="163"/>
        <v>4</v>
      </c>
      <c r="E1491" t="str">
        <f t="shared" si="164"/>
        <v>Thursday</v>
      </c>
      <c r="F1491" s="2">
        <f t="shared" si="165"/>
        <v>46112</v>
      </c>
      <c r="G1491">
        <f t="shared" si="166"/>
        <v>59</v>
      </c>
      <c r="H1491" t="str">
        <f t="shared" si="167"/>
        <v>Weekday</v>
      </c>
    </row>
    <row r="1492" spans="1:8" x14ac:dyDescent="0.3">
      <c r="A1492" s="2">
        <v>46101</v>
      </c>
      <c r="B1492">
        <f t="shared" si="161"/>
        <v>3</v>
      </c>
      <c r="C1492">
        <f t="shared" si="162"/>
        <v>2026</v>
      </c>
      <c r="D1492">
        <f t="shared" si="163"/>
        <v>5</v>
      </c>
      <c r="E1492" t="str">
        <f t="shared" si="164"/>
        <v>Friday</v>
      </c>
      <c r="F1492" s="2">
        <f t="shared" si="165"/>
        <v>46112</v>
      </c>
      <c r="G1492">
        <f t="shared" si="166"/>
        <v>60</v>
      </c>
      <c r="H1492" t="str">
        <f t="shared" si="167"/>
        <v>Weekday</v>
      </c>
    </row>
    <row r="1493" spans="1:8" x14ac:dyDescent="0.3">
      <c r="A1493" s="2">
        <v>46102</v>
      </c>
      <c r="B1493">
        <f t="shared" si="161"/>
        <v>3</v>
      </c>
      <c r="C1493">
        <f t="shared" si="162"/>
        <v>2026</v>
      </c>
      <c r="D1493">
        <f t="shared" si="163"/>
        <v>6</v>
      </c>
      <c r="E1493" t="str">
        <f t="shared" si="164"/>
        <v>Saturday</v>
      </c>
      <c r="F1493" s="2">
        <f t="shared" si="165"/>
        <v>46112</v>
      </c>
      <c r="G1493">
        <f t="shared" si="166"/>
        <v>61</v>
      </c>
      <c r="H1493" t="str">
        <f t="shared" si="167"/>
        <v>Weekend</v>
      </c>
    </row>
    <row r="1494" spans="1:8" x14ac:dyDescent="0.3">
      <c r="A1494" s="2">
        <v>46103</v>
      </c>
      <c r="B1494">
        <f t="shared" si="161"/>
        <v>3</v>
      </c>
      <c r="C1494">
        <f t="shared" si="162"/>
        <v>2026</v>
      </c>
      <c r="D1494">
        <f t="shared" si="163"/>
        <v>7</v>
      </c>
      <c r="E1494" t="str">
        <f t="shared" si="164"/>
        <v>Sunday</v>
      </c>
      <c r="F1494" s="2">
        <f t="shared" si="165"/>
        <v>46112</v>
      </c>
      <c r="G1494">
        <f t="shared" si="166"/>
        <v>62</v>
      </c>
      <c r="H1494" t="str">
        <f t="shared" si="167"/>
        <v>Weekend</v>
      </c>
    </row>
    <row r="1495" spans="1:8" x14ac:dyDescent="0.3">
      <c r="A1495" s="2">
        <v>46104</v>
      </c>
      <c r="B1495">
        <f t="shared" si="161"/>
        <v>3</v>
      </c>
      <c r="C1495">
        <f t="shared" si="162"/>
        <v>2026</v>
      </c>
      <c r="D1495">
        <f t="shared" si="163"/>
        <v>1</v>
      </c>
      <c r="E1495" t="str">
        <f t="shared" si="164"/>
        <v>Monday</v>
      </c>
      <c r="F1495" s="2">
        <f t="shared" si="165"/>
        <v>46112</v>
      </c>
      <c r="G1495">
        <f t="shared" si="166"/>
        <v>63</v>
      </c>
      <c r="H1495" t="str">
        <f t="shared" si="167"/>
        <v>Weekday</v>
      </c>
    </row>
    <row r="1496" spans="1:8" x14ac:dyDescent="0.3">
      <c r="A1496" s="2">
        <v>46105</v>
      </c>
      <c r="B1496">
        <f t="shared" si="161"/>
        <v>3</v>
      </c>
      <c r="C1496">
        <f t="shared" si="162"/>
        <v>2026</v>
      </c>
      <c r="D1496">
        <f t="shared" si="163"/>
        <v>2</v>
      </c>
      <c r="E1496" t="str">
        <f t="shared" si="164"/>
        <v>Tuesday</v>
      </c>
      <c r="F1496" s="2">
        <f t="shared" si="165"/>
        <v>46112</v>
      </c>
      <c r="G1496">
        <f t="shared" si="166"/>
        <v>64</v>
      </c>
      <c r="H1496" t="str">
        <f t="shared" si="167"/>
        <v>Weekday</v>
      </c>
    </row>
    <row r="1497" spans="1:8" x14ac:dyDescent="0.3">
      <c r="A1497" s="2">
        <v>46106</v>
      </c>
      <c r="B1497">
        <f t="shared" si="161"/>
        <v>3</v>
      </c>
      <c r="C1497">
        <f t="shared" si="162"/>
        <v>2026</v>
      </c>
      <c r="D1497">
        <f t="shared" si="163"/>
        <v>3</v>
      </c>
      <c r="E1497" t="str">
        <f t="shared" si="164"/>
        <v>Wednesday</v>
      </c>
      <c r="F1497" s="2">
        <f t="shared" si="165"/>
        <v>46112</v>
      </c>
      <c r="G1497">
        <f t="shared" si="166"/>
        <v>65</v>
      </c>
      <c r="H1497" t="str">
        <f t="shared" si="167"/>
        <v>Weekday</v>
      </c>
    </row>
    <row r="1498" spans="1:8" x14ac:dyDescent="0.3">
      <c r="A1498" s="2">
        <v>46107</v>
      </c>
      <c r="B1498">
        <f t="shared" si="161"/>
        <v>3</v>
      </c>
      <c r="C1498">
        <f t="shared" si="162"/>
        <v>2026</v>
      </c>
      <c r="D1498">
        <f t="shared" si="163"/>
        <v>4</v>
      </c>
      <c r="E1498" t="str">
        <f t="shared" si="164"/>
        <v>Thursday</v>
      </c>
      <c r="F1498" s="2">
        <f t="shared" si="165"/>
        <v>46112</v>
      </c>
      <c r="G1498">
        <f t="shared" si="166"/>
        <v>66</v>
      </c>
      <c r="H1498" t="str">
        <f t="shared" si="167"/>
        <v>Weekday</v>
      </c>
    </row>
    <row r="1499" spans="1:8" x14ac:dyDescent="0.3">
      <c r="A1499" s="2">
        <v>46108</v>
      </c>
      <c r="B1499">
        <f t="shared" si="161"/>
        <v>3</v>
      </c>
      <c r="C1499">
        <f t="shared" si="162"/>
        <v>2026</v>
      </c>
      <c r="D1499">
        <f t="shared" si="163"/>
        <v>5</v>
      </c>
      <c r="E1499" t="str">
        <f t="shared" si="164"/>
        <v>Friday</v>
      </c>
      <c r="F1499" s="2">
        <f t="shared" si="165"/>
        <v>46112</v>
      </c>
      <c r="G1499">
        <f t="shared" si="166"/>
        <v>67</v>
      </c>
      <c r="H1499" t="str">
        <f t="shared" si="167"/>
        <v>Weekday</v>
      </c>
    </row>
    <row r="1500" spans="1:8" x14ac:dyDescent="0.3">
      <c r="A1500" s="2">
        <v>46109</v>
      </c>
      <c r="B1500">
        <f t="shared" si="161"/>
        <v>3</v>
      </c>
      <c r="C1500">
        <f t="shared" si="162"/>
        <v>2026</v>
      </c>
      <c r="D1500">
        <f t="shared" si="163"/>
        <v>6</v>
      </c>
      <c r="E1500" t="str">
        <f t="shared" si="164"/>
        <v>Saturday</v>
      </c>
      <c r="F1500" s="2">
        <f t="shared" si="165"/>
        <v>46112</v>
      </c>
      <c r="G1500">
        <f t="shared" si="166"/>
        <v>68</v>
      </c>
      <c r="H1500" t="str">
        <f t="shared" si="167"/>
        <v>Weekend</v>
      </c>
    </row>
    <row r="1501" spans="1:8" x14ac:dyDescent="0.3">
      <c r="A1501" s="2">
        <v>46110</v>
      </c>
      <c r="B1501">
        <f t="shared" si="161"/>
        <v>3</v>
      </c>
      <c r="C1501">
        <f t="shared" si="162"/>
        <v>2026</v>
      </c>
      <c r="D1501">
        <f t="shared" si="163"/>
        <v>7</v>
      </c>
      <c r="E1501" t="str">
        <f t="shared" si="164"/>
        <v>Sunday</v>
      </c>
      <c r="F1501" s="2">
        <f t="shared" si="165"/>
        <v>46112</v>
      </c>
      <c r="G1501">
        <f t="shared" si="166"/>
        <v>69</v>
      </c>
      <c r="H1501" t="str">
        <f t="shared" si="167"/>
        <v>Weekend</v>
      </c>
    </row>
    <row r="1502" spans="1:8" x14ac:dyDescent="0.3">
      <c r="A1502" s="2">
        <v>46111</v>
      </c>
      <c r="B1502">
        <f t="shared" si="161"/>
        <v>3</v>
      </c>
      <c r="C1502">
        <f t="shared" si="162"/>
        <v>2026</v>
      </c>
      <c r="D1502">
        <f t="shared" si="163"/>
        <v>1</v>
      </c>
      <c r="E1502" t="str">
        <f t="shared" si="164"/>
        <v>Monday</v>
      </c>
      <c r="F1502" s="2">
        <f t="shared" si="165"/>
        <v>46112</v>
      </c>
      <c r="G1502">
        <f t="shared" si="166"/>
        <v>70</v>
      </c>
      <c r="H1502" t="str">
        <f t="shared" si="167"/>
        <v>Weekday</v>
      </c>
    </row>
    <row r="1503" spans="1:8" x14ac:dyDescent="0.3">
      <c r="A1503" s="2">
        <v>46112</v>
      </c>
      <c r="B1503">
        <f t="shared" si="161"/>
        <v>3</v>
      </c>
      <c r="C1503">
        <f t="shared" si="162"/>
        <v>2026</v>
      </c>
      <c r="D1503">
        <f t="shared" si="163"/>
        <v>2</v>
      </c>
      <c r="E1503" t="str">
        <f t="shared" si="164"/>
        <v>Tuesday</v>
      </c>
      <c r="F1503" s="2">
        <f t="shared" si="165"/>
        <v>46112</v>
      </c>
      <c r="G1503">
        <f t="shared" si="166"/>
        <v>71</v>
      </c>
      <c r="H1503" t="str">
        <f t="shared" si="167"/>
        <v>Weekday</v>
      </c>
    </row>
    <row r="1504" spans="1:8" x14ac:dyDescent="0.3">
      <c r="A1504" s="2">
        <v>46113</v>
      </c>
      <c r="B1504">
        <f t="shared" si="161"/>
        <v>4</v>
      </c>
      <c r="C1504">
        <f t="shared" si="162"/>
        <v>2026</v>
      </c>
      <c r="D1504">
        <f t="shared" si="163"/>
        <v>3</v>
      </c>
      <c r="E1504" t="str">
        <f t="shared" si="164"/>
        <v>Wednesday</v>
      </c>
      <c r="F1504" s="2">
        <f t="shared" si="165"/>
        <v>46142</v>
      </c>
      <c r="G1504">
        <f t="shared" si="166"/>
        <v>72</v>
      </c>
      <c r="H1504" t="str">
        <f t="shared" si="167"/>
        <v>Weekday</v>
      </c>
    </row>
    <row r="1505" spans="1:8" x14ac:dyDescent="0.3">
      <c r="A1505" s="2">
        <v>46114</v>
      </c>
      <c r="B1505">
        <f t="shared" si="161"/>
        <v>4</v>
      </c>
      <c r="C1505">
        <f t="shared" si="162"/>
        <v>2026</v>
      </c>
      <c r="D1505">
        <f t="shared" si="163"/>
        <v>4</v>
      </c>
      <c r="E1505" t="str">
        <f t="shared" si="164"/>
        <v>Thursday</v>
      </c>
      <c r="F1505" s="2">
        <f t="shared" si="165"/>
        <v>46142</v>
      </c>
      <c r="G1505">
        <f t="shared" si="166"/>
        <v>73</v>
      </c>
      <c r="H1505" t="str">
        <f t="shared" si="167"/>
        <v>Weekday</v>
      </c>
    </row>
    <row r="1506" spans="1:8" x14ac:dyDescent="0.3">
      <c r="A1506" s="2">
        <v>46115</v>
      </c>
      <c r="B1506">
        <f t="shared" si="161"/>
        <v>4</v>
      </c>
      <c r="C1506">
        <f t="shared" si="162"/>
        <v>2026</v>
      </c>
      <c r="D1506">
        <f t="shared" si="163"/>
        <v>5</v>
      </c>
      <c r="E1506" t="str">
        <f t="shared" si="164"/>
        <v>Friday</v>
      </c>
      <c r="F1506" s="2">
        <f t="shared" si="165"/>
        <v>46142</v>
      </c>
      <c r="G1506">
        <f t="shared" si="166"/>
        <v>74</v>
      </c>
      <c r="H1506" t="str">
        <f t="shared" si="167"/>
        <v>Weekday</v>
      </c>
    </row>
    <row r="1507" spans="1:8" x14ac:dyDescent="0.3">
      <c r="A1507" s="2">
        <v>46116</v>
      </c>
      <c r="B1507">
        <f t="shared" si="161"/>
        <v>4</v>
      </c>
      <c r="C1507">
        <f t="shared" si="162"/>
        <v>2026</v>
      </c>
      <c r="D1507">
        <f t="shared" si="163"/>
        <v>6</v>
      </c>
      <c r="E1507" t="str">
        <f t="shared" si="164"/>
        <v>Saturday</v>
      </c>
      <c r="F1507" s="2">
        <f t="shared" si="165"/>
        <v>46142</v>
      </c>
      <c r="G1507">
        <f t="shared" si="166"/>
        <v>75</v>
      </c>
      <c r="H1507" t="str">
        <f t="shared" si="167"/>
        <v>Weekend</v>
      </c>
    </row>
    <row r="1508" spans="1:8" x14ac:dyDescent="0.3">
      <c r="A1508" s="2">
        <v>46117</v>
      </c>
      <c r="B1508">
        <f t="shared" si="161"/>
        <v>4</v>
      </c>
      <c r="C1508">
        <f t="shared" si="162"/>
        <v>2026</v>
      </c>
      <c r="D1508">
        <f t="shared" si="163"/>
        <v>7</v>
      </c>
      <c r="E1508" t="str">
        <f t="shared" si="164"/>
        <v>Sunday</v>
      </c>
      <c r="F1508" s="2">
        <f t="shared" si="165"/>
        <v>46142</v>
      </c>
      <c r="G1508">
        <f t="shared" si="166"/>
        <v>76</v>
      </c>
      <c r="H1508" t="str">
        <f t="shared" si="167"/>
        <v>Weekend</v>
      </c>
    </row>
    <row r="1509" spans="1:8" x14ac:dyDescent="0.3">
      <c r="A1509" s="2">
        <v>46118</v>
      </c>
      <c r="B1509">
        <f t="shared" si="161"/>
        <v>4</v>
      </c>
      <c r="C1509">
        <f t="shared" si="162"/>
        <v>2026</v>
      </c>
      <c r="D1509">
        <f t="shared" si="163"/>
        <v>1</v>
      </c>
      <c r="E1509" t="str">
        <f t="shared" si="164"/>
        <v>Monday</v>
      </c>
      <c r="F1509" s="2">
        <f t="shared" si="165"/>
        <v>46142</v>
      </c>
      <c r="G1509">
        <f t="shared" si="166"/>
        <v>77</v>
      </c>
      <c r="H1509" t="str">
        <f t="shared" si="167"/>
        <v>Weekday</v>
      </c>
    </row>
    <row r="1510" spans="1:8" x14ac:dyDescent="0.3">
      <c r="A1510" s="2">
        <v>46119</v>
      </c>
      <c r="B1510">
        <f t="shared" si="161"/>
        <v>4</v>
      </c>
      <c r="C1510">
        <f t="shared" si="162"/>
        <v>2026</v>
      </c>
      <c r="D1510">
        <f t="shared" si="163"/>
        <v>2</v>
      </c>
      <c r="E1510" t="str">
        <f t="shared" si="164"/>
        <v>Tuesday</v>
      </c>
      <c r="F1510" s="2">
        <f t="shared" si="165"/>
        <v>46142</v>
      </c>
      <c r="G1510">
        <f t="shared" si="166"/>
        <v>78</v>
      </c>
      <c r="H1510" t="str">
        <f t="shared" si="167"/>
        <v>Weekday</v>
      </c>
    </row>
    <row r="1511" spans="1:8" x14ac:dyDescent="0.3">
      <c r="A1511" s="2">
        <v>46120</v>
      </c>
      <c r="B1511">
        <f t="shared" si="161"/>
        <v>4</v>
      </c>
      <c r="C1511">
        <f t="shared" si="162"/>
        <v>2026</v>
      </c>
      <c r="D1511">
        <f t="shared" si="163"/>
        <v>3</v>
      </c>
      <c r="E1511" t="str">
        <f t="shared" si="164"/>
        <v>Wednesday</v>
      </c>
      <c r="F1511" s="2">
        <f t="shared" si="165"/>
        <v>46142</v>
      </c>
      <c r="G1511">
        <f t="shared" si="166"/>
        <v>79</v>
      </c>
      <c r="H1511" t="str">
        <f t="shared" si="167"/>
        <v>Weekday</v>
      </c>
    </row>
    <row r="1512" spans="1:8" x14ac:dyDescent="0.3">
      <c r="A1512" s="2">
        <v>46121</v>
      </c>
      <c r="B1512">
        <f t="shared" si="161"/>
        <v>4</v>
      </c>
      <c r="C1512">
        <f t="shared" si="162"/>
        <v>2026</v>
      </c>
      <c r="D1512">
        <f t="shared" si="163"/>
        <v>4</v>
      </c>
      <c r="E1512" t="str">
        <f t="shared" si="164"/>
        <v>Thursday</v>
      </c>
      <c r="F1512" s="2">
        <f t="shared" si="165"/>
        <v>46142</v>
      </c>
      <c r="G1512">
        <f t="shared" si="166"/>
        <v>80</v>
      </c>
      <c r="H1512" t="str">
        <f t="shared" si="167"/>
        <v>Weekday</v>
      </c>
    </row>
    <row r="1513" spans="1:8" x14ac:dyDescent="0.3">
      <c r="A1513" s="2">
        <v>46122</v>
      </c>
      <c r="B1513">
        <f t="shared" si="161"/>
        <v>4</v>
      </c>
      <c r="C1513">
        <f t="shared" si="162"/>
        <v>2026</v>
      </c>
      <c r="D1513">
        <f t="shared" si="163"/>
        <v>5</v>
      </c>
      <c r="E1513" t="str">
        <f t="shared" si="164"/>
        <v>Friday</v>
      </c>
      <c r="F1513" s="2">
        <f t="shared" si="165"/>
        <v>46142</v>
      </c>
      <c r="G1513">
        <f t="shared" si="166"/>
        <v>81</v>
      </c>
      <c r="H1513" t="str">
        <f t="shared" si="167"/>
        <v>Weekday</v>
      </c>
    </row>
    <row r="1514" spans="1:8" x14ac:dyDescent="0.3">
      <c r="A1514" s="2">
        <v>46123</v>
      </c>
      <c r="B1514">
        <f t="shared" si="161"/>
        <v>4</v>
      </c>
      <c r="C1514">
        <f t="shared" si="162"/>
        <v>2026</v>
      </c>
      <c r="D1514">
        <f t="shared" si="163"/>
        <v>6</v>
      </c>
      <c r="E1514" t="str">
        <f t="shared" si="164"/>
        <v>Saturday</v>
      </c>
      <c r="F1514" s="2">
        <f t="shared" si="165"/>
        <v>46142</v>
      </c>
      <c r="G1514">
        <f t="shared" si="166"/>
        <v>82</v>
      </c>
      <c r="H1514" t="str">
        <f t="shared" si="167"/>
        <v>Weekend</v>
      </c>
    </row>
    <row r="1515" spans="1:8" x14ac:dyDescent="0.3">
      <c r="A1515" s="2">
        <v>46124</v>
      </c>
      <c r="B1515">
        <f t="shared" si="161"/>
        <v>4</v>
      </c>
      <c r="C1515">
        <f t="shared" si="162"/>
        <v>2026</v>
      </c>
      <c r="D1515">
        <f t="shared" si="163"/>
        <v>7</v>
      </c>
      <c r="E1515" t="str">
        <f t="shared" si="164"/>
        <v>Sunday</v>
      </c>
      <c r="F1515" s="2">
        <f t="shared" si="165"/>
        <v>46142</v>
      </c>
      <c r="G1515">
        <f t="shared" si="166"/>
        <v>83</v>
      </c>
      <c r="H1515" t="str">
        <f t="shared" si="167"/>
        <v>Weekend</v>
      </c>
    </row>
    <row r="1516" spans="1:8" x14ac:dyDescent="0.3">
      <c r="A1516" s="2">
        <v>46125</v>
      </c>
      <c r="B1516">
        <f t="shared" si="161"/>
        <v>4</v>
      </c>
      <c r="C1516">
        <f t="shared" si="162"/>
        <v>2026</v>
      </c>
      <c r="D1516">
        <f t="shared" si="163"/>
        <v>1</v>
      </c>
      <c r="E1516" t="str">
        <f t="shared" si="164"/>
        <v>Monday</v>
      </c>
      <c r="F1516" s="2">
        <f t="shared" si="165"/>
        <v>46142</v>
      </c>
      <c r="G1516">
        <f t="shared" si="166"/>
        <v>84</v>
      </c>
      <c r="H1516" t="str">
        <f t="shared" si="167"/>
        <v>Weekday</v>
      </c>
    </row>
    <row r="1517" spans="1:8" x14ac:dyDescent="0.3">
      <c r="A1517" s="2">
        <v>46126</v>
      </c>
      <c r="B1517">
        <f t="shared" si="161"/>
        <v>4</v>
      </c>
      <c r="C1517">
        <f t="shared" si="162"/>
        <v>2026</v>
      </c>
      <c r="D1517">
        <f t="shared" si="163"/>
        <v>2</v>
      </c>
      <c r="E1517" t="str">
        <f t="shared" si="164"/>
        <v>Tuesday</v>
      </c>
      <c r="F1517" s="2">
        <f t="shared" si="165"/>
        <v>46142</v>
      </c>
      <c r="G1517">
        <f t="shared" si="166"/>
        <v>85</v>
      </c>
      <c r="H1517" t="str">
        <f t="shared" si="167"/>
        <v>Weekday</v>
      </c>
    </row>
    <row r="1518" spans="1:8" x14ac:dyDescent="0.3">
      <c r="A1518" s="2">
        <v>46127</v>
      </c>
      <c r="B1518">
        <f t="shared" si="161"/>
        <v>4</v>
      </c>
      <c r="C1518">
        <f t="shared" si="162"/>
        <v>2026</v>
      </c>
      <c r="D1518">
        <f t="shared" si="163"/>
        <v>3</v>
      </c>
      <c r="E1518" t="str">
        <f t="shared" si="164"/>
        <v>Wednesday</v>
      </c>
      <c r="F1518" s="2">
        <f t="shared" si="165"/>
        <v>46142</v>
      </c>
      <c r="G1518">
        <f t="shared" si="166"/>
        <v>86</v>
      </c>
      <c r="H1518" t="str">
        <f t="shared" si="167"/>
        <v>Weekday</v>
      </c>
    </row>
    <row r="1519" spans="1:8" x14ac:dyDescent="0.3">
      <c r="A1519" s="2">
        <v>46128</v>
      </c>
      <c r="B1519">
        <f t="shared" si="161"/>
        <v>4</v>
      </c>
      <c r="C1519">
        <f t="shared" si="162"/>
        <v>2026</v>
      </c>
      <c r="D1519">
        <f t="shared" si="163"/>
        <v>4</v>
      </c>
      <c r="E1519" t="str">
        <f t="shared" si="164"/>
        <v>Thursday</v>
      </c>
      <c r="F1519" s="2">
        <f t="shared" si="165"/>
        <v>46142</v>
      </c>
      <c r="G1519">
        <f t="shared" si="166"/>
        <v>87</v>
      </c>
      <c r="H1519" t="str">
        <f t="shared" si="167"/>
        <v>Weekday</v>
      </c>
    </row>
    <row r="1520" spans="1:8" x14ac:dyDescent="0.3">
      <c r="A1520" s="2">
        <v>46129</v>
      </c>
      <c r="B1520">
        <f t="shared" si="161"/>
        <v>4</v>
      </c>
      <c r="C1520">
        <f t="shared" si="162"/>
        <v>2026</v>
      </c>
      <c r="D1520">
        <f t="shared" si="163"/>
        <v>5</v>
      </c>
      <c r="E1520" t="str">
        <f t="shared" si="164"/>
        <v>Friday</v>
      </c>
      <c r="F1520" s="2">
        <f t="shared" si="165"/>
        <v>46142</v>
      </c>
      <c r="G1520">
        <f t="shared" si="166"/>
        <v>88</v>
      </c>
      <c r="H1520" t="str">
        <f t="shared" si="167"/>
        <v>Weekday</v>
      </c>
    </row>
    <row r="1521" spans="1:8" x14ac:dyDescent="0.3">
      <c r="A1521" s="2">
        <v>46130</v>
      </c>
      <c r="B1521">
        <f t="shared" si="161"/>
        <v>4</v>
      </c>
      <c r="C1521">
        <f t="shared" si="162"/>
        <v>2026</v>
      </c>
      <c r="D1521">
        <f t="shared" si="163"/>
        <v>6</v>
      </c>
      <c r="E1521" t="str">
        <f t="shared" si="164"/>
        <v>Saturday</v>
      </c>
      <c r="F1521" s="2">
        <f t="shared" si="165"/>
        <v>46142</v>
      </c>
      <c r="G1521">
        <f t="shared" si="166"/>
        <v>89</v>
      </c>
      <c r="H1521" t="str">
        <f t="shared" si="167"/>
        <v>Weekend</v>
      </c>
    </row>
    <row r="1522" spans="1:8" x14ac:dyDescent="0.3">
      <c r="A1522" s="2">
        <v>46131</v>
      </c>
      <c r="B1522">
        <f t="shared" si="161"/>
        <v>4</v>
      </c>
      <c r="C1522">
        <f t="shared" si="162"/>
        <v>2026</v>
      </c>
      <c r="D1522">
        <f t="shared" si="163"/>
        <v>7</v>
      </c>
      <c r="E1522" t="str">
        <f t="shared" si="164"/>
        <v>Sunday</v>
      </c>
      <c r="F1522" s="2">
        <f t="shared" si="165"/>
        <v>46142</v>
      </c>
      <c r="G1522">
        <f t="shared" si="166"/>
        <v>90</v>
      </c>
      <c r="H1522" t="str">
        <f t="shared" si="167"/>
        <v>Weekend</v>
      </c>
    </row>
    <row r="1523" spans="1:8" x14ac:dyDescent="0.3">
      <c r="A1523" s="2">
        <v>46132</v>
      </c>
      <c r="B1523">
        <f t="shared" si="161"/>
        <v>4</v>
      </c>
      <c r="C1523">
        <f t="shared" si="162"/>
        <v>2026</v>
      </c>
      <c r="D1523">
        <f t="shared" si="163"/>
        <v>1</v>
      </c>
      <c r="E1523" t="str">
        <f t="shared" si="164"/>
        <v>Monday</v>
      </c>
      <c r="F1523" s="2">
        <f t="shared" si="165"/>
        <v>46142</v>
      </c>
      <c r="G1523">
        <f t="shared" si="166"/>
        <v>91</v>
      </c>
      <c r="H1523" t="str">
        <f t="shared" si="167"/>
        <v>Weekday</v>
      </c>
    </row>
    <row r="1524" spans="1:8" x14ac:dyDescent="0.3">
      <c r="A1524" s="2">
        <v>46133</v>
      </c>
      <c r="B1524">
        <f t="shared" si="161"/>
        <v>4</v>
      </c>
      <c r="C1524">
        <f t="shared" si="162"/>
        <v>2026</v>
      </c>
      <c r="D1524">
        <f t="shared" si="163"/>
        <v>2</v>
      </c>
      <c r="E1524" t="str">
        <f t="shared" si="164"/>
        <v>Tuesday</v>
      </c>
      <c r="F1524" s="2">
        <f t="shared" si="165"/>
        <v>46142</v>
      </c>
      <c r="G1524">
        <f t="shared" si="166"/>
        <v>92</v>
      </c>
      <c r="H1524" t="str">
        <f t="shared" si="167"/>
        <v>Weekday</v>
      </c>
    </row>
    <row r="1525" spans="1:8" x14ac:dyDescent="0.3">
      <c r="A1525" s="2">
        <v>46134</v>
      </c>
      <c r="B1525">
        <f t="shared" si="161"/>
        <v>4</v>
      </c>
      <c r="C1525">
        <f t="shared" si="162"/>
        <v>2026</v>
      </c>
      <c r="D1525">
        <f t="shared" si="163"/>
        <v>3</v>
      </c>
      <c r="E1525" t="str">
        <f t="shared" si="164"/>
        <v>Wednesday</v>
      </c>
      <c r="F1525" s="2">
        <f t="shared" si="165"/>
        <v>46142</v>
      </c>
      <c r="G1525">
        <f t="shared" si="166"/>
        <v>93</v>
      </c>
      <c r="H1525" t="str">
        <f t="shared" si="167"/>
        <v>Weekday</v>
      </c>
    </row>
    <row r="1526" spans="1:8" x14ac:dyDescent="0.3">
      <c r="A1526" s="2">
        <v>46135</v>
      </c>
      <c r="B1526">
        <f t="shared" si="161"/>
        <v>4</v>
      </c>
      <c r="C1526">
        <f t="shared" si="162"/>
        <v>2026</v>
      </c>
      <c r="D1526">
        <f t="shared" si="163"/>
        <v>4</v>
      </c>
      <c r="E1526" t="str">
        <f t="shared" si="164"/>
        <v>Thursday</v>
      </c>
      <c r="F1526" s="2">
        <f t="shared" si="165"/>
        <v>46142</v>
      </c>
      <c r="G1526">
        <f t="shared" si="166"/>
        <v>94</v>
      </c>
      <c r="H1526" t="str">
        <f t="shared" si="167"/>
        <v>Weekday</v>
      </c>
    </row>
    <row r="1527" spans="1:8" x14ac:dyDescent="0.3">
      <c r="A1527" s="2">
        <v>46136</v>
      </c>
      <c r="B1527">
        <f t="shared" si="161"/>
        <v>4</v>
      </c>
      <c r="C1527">
        <f t="shared" si="162"/>
        <v>2026</v>
      </c>
      <c r="D1527">
        <f t="shared" si="163"/>
        <v>5</v>
      </c>
      <c r="E1527" t="str">
        <f t="shared" si="164"/>
        <v>Friday</v>
      </c>
      <c r="F1527" s="2">
        <f t="shared" si="165"/>
        <v>46142</v>
      </c>
      <c r="G1527">
        <f t="shared" si="166"/>
        <v>95</v>
      </c>
      <c r="H1527" t="str">
        <f t="shared" si="167"/>
        <v>Weekday</v>
      </c>
    </row>
    <row r="1528" spans="1:8" x14ac:dyDescent="0.3">
      <c r="A1528" s="2">
        <v>46137</v>
      </c>
      <c r="B1528">
        <f t="shared" si="161"/>
        <v>4</v>
      </c>
      <c r="C1528">
        <f t="shared" si="162"/>
        <v>2026</v>
      </c>
      <c r="D1528">
        <f t="shared" si="163"/>
        <v>6</v>
      </c>
      <c r="E1528" t="str">
        <f t="shared" si="164"/>
        <v>Saturday</v>
      </c>
      <c r="F1528" s="2">
        <f t="shared" si="165"/>
        <v>46142</v>
      </c>
      <c r="G1528">
        <f t="shared" si="166"/>
        <v>96</v>
      </c>
      <c r="H1528" t="str">
        <f t="shared" si="167"/>
        <v>Weekend</v>
      </c>
    </row>
    <row r="1529" spans="1:8" x14ac:dyDescent="0.3">
      <c r="A1529" s="2">
        <v>46138</v>
      </c>
      <c r="B1529">
        <f t="shared" si="161"/>
        <v>4</v>
      </c>
      <c r="C1529">
        <f t="shared" si="162"/>
        <v>2026</v>
      </c>
      <c r="D1529">
        <f t="shared" si="163"/>
        <v>7</v>
      </c>
      <c r="E1529" t="str">
        <f t="shared" si="164"/>
        <v>Sunday</v>
      </c>
      <c r="F1529" s="2">
        <f t="shared" si="165"/>
        <v>46142</v>
      </c>
      <c r="G1529">
        <f t="shared" si="166"/>
        <v>97</v>
      </c>
      <c r="H1529" t="str">
        <f t="shared" si="167"/>
        <v>Weekend</v>
      </c>
    </row>
    <row r="1530" spans="1:8" x14ac:dyDescent="0.3">
      <c r="A1530" s="2">
        <v>46139</v>
      </c>
      <c r="B1530">
        <f t="shared" si="161"/>
        <v>4</v>
      </c>
      <c r="C1530">
        <f t="shared" si="162"/>
        <v>2026</v>
      </c>
      <c r="D1530">
        <f t="shared" si="163"/>
        <v>1</v>
      </c>
      <c r="E1530" t="str">
        <f t="shared" si="164"/>
        <v>Monday</v>
      </c>
      <c r="F1530" s="2">
        <f t="shared" si="165"/>
        <v>46142</v>
      </c>
      <c r="G1530">
        <f t="shared" si="166"/>
        <v>98</v>
      </c>
      <c r="H1530" t="str">
        <f t="shared" si="167"/>
        <v>Weekday</v>
      </c>
    </row>
    <row r="1531" spans="1:8" x14ac:dyDescent="0.3">
      <c r="A1531" s="2">
        <v>46140</v>
      </c>
      <c r="B1531">
        <f t="shared" si="161"/>
        <v>4</v>
      </c>
      <c r="C1531">
        <f t="shared" si="162"/>
        <v>2026</v>
      </c>
      <c r="D1531">
        <f t="shared" si="163"/>
        <v>2</v>
      </c>
      <c r="E1531" t="str">
        <f t="shared" si="164"/>
        <v>Tuesday</v>
      </c>
      <c r="F1531" s="2">
        <f t="shared" si="165"/>
        <v>46142</v>
      </c>
      <c r="G1531">
        <f t="shared" si="166"/>
        <v>99</v>
      </c>
      <c r="H1531" t="str">
        <f t="shared" si="167"/>
        <v>Weekday</v>
      </c>
    </row>
    <row r="1532" spans="1:8" x14ac:dyDescent="0.3">
      <c r="A1532" s="2">
        <v>46141</v>
      </c>
      <c r="B1532">
        <f t="shared" si="161"/>
        <v>4</v>
      </c>
      <c r="C1532">
        <f t="shared" si="162"/>
        <v>2026</v>
      </c>
      <c r="D1532">
        <f t="shared" si="163"/>
        <v>3</v>
      </c>
      <c r="E1532" t="str">
        <f t="shared" si="164"/>
        <v>Wednesday</v>
      </c>
      <c r="F1532" s="2">
        <f t="shared" si="165"/>
        <v>46142</v>
      </c>
      <c r="G1532">
        <f t="shared" si="166"/>
        <v>100</v>
      </c>
      <c r="H1532" t="str">
        <f t="shared" si="167"/>
        <v>Weekday</v>
      </c>
    </row>
    <row r="1533" spans="1:8" x14ac:dyDescent="0.3">
      <c r="A1533" s="2">
        <v>46142</v>
      </c>
      <c r="B1533">
        <f t="shared" si="161"/>
        <v>4</v>
      </c>
      <c r="C1533">
        <f t="shared" si="162"/>
        <v>2026</v>
      </c>
      <c r="D1533">
        <f t="shared" si="163"/>
        <v>4</v>
      </c>
      <c r="E1533" t="str">
        <f t="shared" si="164"/>
        <v>Thursday</v>
      </c>
      <c r="F1533" s="2">
        <f t="shared" si="165"/>
        <v>46142</v>
      </c>
      <c r="G1533">
        <f t="shared" si="166"/>
        <v>101</v>
      </c>
      <c r="H1533" t="str">
        <f t="shared" si="167"/>
        <v>Weekday</v>
      </c>
    </row>
    <row r="1534" spans="1:8" x14ac:dyDescent="0.3">
      <c r="A1534" s="2">
        <v>46143</v>
      </c>
      <c r="B1534">
        <f t="shared" si="161"/>
        <v>5</v>
      </c>
      <c r="C1534">
        <f t="shared" si="162"/>
        <v>2026</v>
      </c>
      <c r="D1534">
        <f t="shared" si="163"/>
        <v>5</v>
      </c>
      <c r="E1534" t="str">
        <f t="shared" si="164"/>
        <v>Friday</v>
      </c>
      <c r="F1534" s="2">
        <f t="shared" si="165"/>
        <v>46173</v>
      </c>
      <c r="G1534">
        <f t="shared" si="166"/>
        <v>102</v>
      </c>
      <c r="H1534" t="str">
        <f t="shared" si="167"/>
        <v>Weekday</v>
      </c>
    </row>
    <row r="1535" spans="1:8" x14ac:dyDescent="0.3">
      <c r="A1535" s="2">
        <v>46144</v>
      </c>
      <c r="B1535">
        <f t="shared" si="161"/>
        <v>5</v>
      </c>
      <c r="C1535">
        <f t="shared" si="162"/>
        <v>2026</v>
      </c>
      <c r="D1535">
        <f t="shared" si="163"/>
        <v>6</v>
      </c>
      <c r="E1535" t="str">
        <f t="shared" si="164"/>
        <v>Saturday</v>
      </c>
      <c r="F1535" s="2">
        <f t="shared" si="165"/>
        <v>46173</v>
      </c>
      <c r="G1535">
        <f t="shared" si="166"/>
        <v>103</v>
      </c>
      <c r="H1535" t="str">
        <f t="shared" si="167"/>
        <v>Weekend</v>
      </c>
    </row>
    <row r="1536" spans="1:8" x14ac:dyDescent="0.3">
      <c r="A1536" s="2">
        <v>46145</v>
      </c>
      <c r="B1536">
        <f t="shared" si="161"/>
        <v>5</v>
      </c>
      <c r="C1536">
        <f t="shared" si="162"/>
        <v>2026</v>
      </c>
      <c r="D1536">
        <f t="shared" si="163"/>
        <v>7</v>
      </c>
      <c r="E1536" t="str">
        <f t="shared" si="164"/>
        <v>Sunday</v>
      </c>
      <c r="F1536" s="2">
        <f t="shared" si="165"/>
        <v>46173</v>
      </c>
      <c r="G1536">
        <f t="shared" si="166"/>
        <v>104</v>
      </c>
      <c r="H1536" t="str">
        <f t="shared" si="167"/>
        <v>Weekend</v>
      </c>
    </row>
    <row r="1537" spans="1:8" x14ac:dyDescent="0.3">
      <c r="A1537" s="2">
        <v>46146</v>
      </c>
      <c r="B1537">
        <f t="shared" si="161"/>
        <v>5</v>
      </c>
      <c r="C1537">
        <f t="shared" si="162"/>
        <v>2026</v>
      </c>
      <c r="D1537">
        <f t="shared" si="163"/>
        <v>1</v>
      </c>
      <c r="E1537" t="str">
        <f t="shared" si="164"/>
        <v>Monday</v>
      </c>
      <c r="F1537" s="2">
        <f t="shared" si="165"/>
        <v>46173</v>
      </c>
      <c r="G1537">
        <f t="shared" si="166"/>
        <v>105</v>
      </c>
      <c r="H1537" t="str">
        <f t="shared" si="167"/>
        <v>Weekday</v>
      </c>
    </row>
    <row r="1538" spans="1:8" x14ac:dyDescent="0.3">
      <c r="A1538" s="2">
        <v>46147</v>
      </c>
      <c r="B1538">
        <f t="shared" si="161"/>
        <v>5</v>
      </c>
      <c r="C1538">
        <f t="shared" si="162"/>
        <v>2026</v>
      </c>
      <c r="D1538">
        <f t="shared" si="163"/>
        <v>2</v>
      </c>
      <c r="E1538" t="str">
        <f t="shared" si="164"/>
        <v>Tuesday</v>
      </c>
      <c r="F1538" s="2">
        <f t="shared" si="165"/>
        <v>46173</v>
      </c>
      <c r="G1538">
        <f t="shared" si="166"/>
        <v>106</v>
      </c>
      <c r="H1538" t="str">
        <f t="shared" si="167"/>
        <v>Weekday</v>
      </c>
    </row>
    <row r="1539" spans="1:8" x14ac:dyDescent="0.3">
      <c r="A1539" s="2">
        <v>46148</v>
      </c>
      <c r="B1539">
        <f t="shared" ref="B1539:B1602" si="168">MONTH(A1539)</f>
        <v>5</v>
      </c>
      <c r="C1539">
        <f t="shared" ref="C1539:C1602" si="169">YEAR(A1539)</f>
        <v>2026</v>
      </c>
      <c r="D1539">
        <f t="shared" ref="D1539:D1602" si="170">WEEKDAY(A1539, 2)</f>
        <v>3</v>
      </c>
      <c r="E1539" t="str">
        <f t="shared" ref="E1539:E1602" si="171">TEXT(A1539, "dddd")</f>
        <v>Wednesday</v>
      </c>
      <c r="F1539" s="2">
        <f t="shared" ref="F1539:F1602" si="172">EOMONTH(A1539, 0)</f>
        <v>46173</v>
      </c>
      <c r="G1539">
        <f t="shared" ref="G1539:G1602" si="173">DATEDIF($A$2, A1539, "D")</f>
        <v>107</v>
      </c>
      <c r="H1539" t="str">
        <f t="shared" ref="H1539:H1602" si="174">IF(WEEKDAY(A1539,2)&gt;=6,"Weekend","Weekday")</f>
        <v>Weekday</v>
      </c>
    </row>
    <row r="1540" spans="1:8" x14ac:dyDescent="0.3">
      <c r="A1540" s="2">
        <v>46149</v>
      </c>
      <c r="B1540">
        <f t="shared" si="168"/>
        <v>5</v>
      </c>
      <c r="C1540">
        <f t="shared" si="169"/>
        <v>2026</v>
      </c>
      <c r="D1540">
        <f t="shared" si="170"/>
        <v>4</v>
      </c>
      <c r="E1540" t="str">
        <f t="shared" si="171"/>
        <v>Thursday</v>
      </c>
      <c r="F1540" s="2">
        <f t="shared" si="172"/>
        <v>46173</v>
      </c>
      <c r="G1540">
        <f t="shared" si="173"/>
        <v>108</v>
      </c>
      <c r="H1540" t="str">
        <f t="shared" si="174"/>
        <v>Weekday</v>
      </c>
    </row>
    <row r="1541" spans="1:8" x14ac:dyDescent="0.3">
      <c r="A1541" s="2">
        <v>46150</v>
      </c>
      <c r="B1541">
        <f t="shared" si="168"/>
        <v>5</v>
      </c>
      <c r="C1541">
        <f t="shared" si="169"/>
        <v>2026</v>
      </c>
      <c r="D1541">
        <f t="shared" si="170"/>
        <v>5</v>
      </c>
      <c r="E1541" t="str">
        <f t="shared" si="171"/>
        <v>Friday</v>
      </c>
      <c r="F1541" s="2">
        <f t="shared" si="172"/>
        <v>46173</v>
      </c>
      <c r="G1541">
        <f t="shared" si="173"/>
        <v>109</v>
      </c>
      <c r="H1541" t="str">
        <f t="shared" si="174"/>
        <v>Weekday</v>
      </c>
    </row>
    <row r="1542" spans="1:8" x14ac:dyDescent="0.3">
      <c r="A1542" s="2">
        <v>46041</v>
      </c>
      <c r="B1542">
        <f t="shared" si="168"/>
        <v>1</v>
      </c>
      <c r="C1542">
        <f t="shared" si="169"/>
        <v>2026</v>
      </c>
      <c r="D1542">
        <f t="shared" si="170"/>
        <v>1</v>
      </c>
      <c r="E1542" t="str">
        <f t="shared" si="171"/>
        <v>Monday</v>
      </c>
      <c r="F1542" s="2">
        <f t="shared" si="172"/>
        <v>46053</v>
      </c>
      <c r="G1542">
        <f t="shared" si="173"/>
        <v>0</v>
      </c>
      <c r="H1542" t="str">
        <f t="shared" si="174"/>
        <v>Weekday</v>
      </c>
    </row>
    <row r="1543" spans="1:8" x14ac:dyDescent="0.3">
      <c r="A1543" s="2">
        <v>46042</v>
      </c>
      <c r="B1543">
        <f t="shared" si="168"/>
        <v>1</v>
      </c>
      <c r="C1543">
        <f t="shared" si="169"/>
        <v>2026</v>
      </c>
      <c r="D1543">
        <f t="shared" si="170"/>
        <v>2</v>
      </c>
      <c r="E1543" t="str">
        <f t="shared" si="171"/>
        <v>Tuesday</v>
      </c>
      <c r="F1543" s="2">
        <f t="shared" si="172"/>
        <v>46053</v>
      </c>
      <c r="G1543">
        <f t="shared" si="173"/>
        <v>1</v>
      </c>
      <c r="H1543" t="str">
        <f t="shared" si="174"/>
        <v>Weekday</v>
      </c>
    </row>
    <row r="1544" spans="1:8" x14ac:dyDescent="0.3">
      <c r="A1544" s="2">
        <v>46043</v>
      </c>
      <c r="B1544">
        <f t="shared" si="168"/>
        <v>1</v>
      </c>
      <c r="C1544">
        <f t="shared" si="169"/>
        <v>2026</v>
      </c>
      <c r="D1544">
        <f t="shared" si="170"/>
        <v>3</v>
      </c>
      <c r="E1544" t="str">
        <f t="shared" si="171"/>
        <v>Wednesday</v>
      </c>
      <c r="F1544" s="2">
        <f t="shared" si="172"/>
        <v>46053</v>
      </c>
      <c r="G1544">
        <f t="shared" si="173"/>
        <v>2</v>
      </c>
      <c r="H1544" t="str">
        <f t="shared" si="174"/>
        <v>Weekday</v>
      </c>
    </row>
    <row r="1545" spans="1:8" x14ac:dyDescent="0.3">
      <c r="A1545" s="2">
        <v>46044</v>
      </c>
      <c r="B1545">
        <f t="shared" si="168"/>
        <v>1</v>
      </c>
      <c r="C1545">
        <f t="shared" si="169"/>
        <v>2026</v>
      </c>
      <c r="D1545">
        <f t="shared" si="170"/>
        <v>4</v>
      </c>
      <c r="E1545" t="str">
        <f t="shared" si="171"/>
        <v>Thursday</v>
      </c>
      <c r="F1545" s="2">
        <f t="shared" si="172"/>
        <v>46053</v>
      </c>
      <c r="G1545">
        <f t="shared" si="173"/>
        <v>3</v>
      </c>
      <c r="H1545" t="str">
        <f t="shared" si="174"/>
        <v>Weekday</v>
      </c>
    </row>
    <row r="1546" spans="1:8" x14ac:dyDescent="0.3">
      <c r="A1546" s="2">
        <v>46045</v>
      </c>
      <c r="B1546">
        <f t="shared" si="168"/>
        <v>1</v>
      </c>
      <c r="C1546">
        <f t="shared" si="169"/>
        <v>2026</v>
      </c>
      <c r="D1546">
        <f t="shared" si="170"/>
        <v>5</v>
      </c>
      <c r="E1546" t="str">
        <f t="shared" si="171"/>
        <v>Friday</v>
      </c>
      <c r="F1546" s="2">
        <f t="shared" si="172"/>
        <v>46053</v>
      </c>
      <c r="G1546">
        <f t="shared" si="173"/>
        <v>4</v>
      </c>
      <c r="H1546" t="str">
        <f t="shared" si="174"/>
        <v>Weekday</v>
      </c>
    </row>
    <row r="1547" spans="1:8" x14ac:dyDescent="0.3">
      <c r="A1547" s="2">
        <v>46046</v>
      </c>
      <c r="B1547">
        <f t="shared" si="168"/>
        <v>1</v>
      </c>
      <c r="C1547">
        <f t="shared" si="169"/>
        <v>2026</v>
      </c>
      <c r="D1547">
        <f t="shared" si="170"/>
        <v>6</v>
      </c>
      <c r="E1547" t="str">
        <f t="shared" si="171"/>
        <v>Saturday</v>
      </c>
      <c r="F1547" s="2">
        <f t="shared" si="172"/>
        <v>46053</v>
      </c>
      <c r="G1547">
        <f t="shared" si="173"/>
        <v>5</v>
      </c>
      <c r="H1547" t="str">
        <f t="shared" si="174"/>
        <v>Weekend</v>
      </c>
    </row>
    <row r="1548" spans="1:8" x14ac:dyDescent="0.3">
      <c r="A1548" s="2">
        <v>46047</v>
      </c>
      <c r="B1548">
        <f t="shared" si="168"/>
        <v>1</v>
      </c>
      <c r="C1548">
        <f t="shared" si="169"/>
        <v>2026</v>
      </c>
      <c r="D1548">
        <f t="shared" si="170"/>
        <v>7</v>
      </c>
      <c r="E1548" t="str">
        <f t="shared" si="171"/>
        <v>Sunday</v>
      </c>
      <c r="F1548" s="2">
        <f t="shared" si="172"/>
        <v>46053</v>
      </c>
      <c r="G1548">
        <f t="shared" si="173"/>
        <v>6</v>
      </c>
      <c r="H1548" t="str">
        <f t="shared" si="174"/>
        <v>Weekend</v>
      </c>
    </row>
    <row r="1549" spans="1:8" x14ac:dyDescent="0.3">
      <c r="A1549" s="2">
        <v>46048</v>
      </c>
      <c r="B1549">
        <f t="shared" si="168"/>
        <v>1</v>
      </c>
      <c r="C1549">
        <f t="shared" si="169"/>
        <v>2026</v>
      </c>
      <c r="D1549">
        <f t="shared" si="170"/>
        <v>1</v>
      </c>
      <c r="E1549" t="str">
        <f t="shared" si="171"/>
        <v>Monday</v>
      </c>
      <c r="F1549" s="2">
        <f t="shared" si="172"/>
        <v>46053</v>
      </c>
      <c r="G1549">
        <f t="shared" si="173"/>
        <v>7</v>
      </c>
      <c r="H1549" t="str">
        <f t="shared" si="174"/>
        <v>Weekday</v>
      </c>
    </row>
    <row r="1550" spans="1:8" x14ac:dyDescent="0.3">
      <c r="A1550" s="2">
        <v>46049</v>
      </c>
      <c r="B1550">
        <f t="shared" si="168"/>
        <v>1</v>
      </c>
      <c r="C1550">
        <f t="shared" si="169"/>
        <v>2026</v>
      </c>
      <c r="D1550">
        <f t="shared" si="170"/>
        <v>2</v>
      </c>
      <c r="E1550" t="str">
        <f t="shared" si="171"/>
        <v>Tuesday</v>
      </c>
      <c r="F1550" s="2">
        <f t="shared" si="172"/>
        <v>46053</v>
      </c>
      <c r="G1550">
        <f t="shared" si="173"/>
        <v>8</v>
      </c>
      <c r="H1550" t="str">
        <f t="shared" si="174"/>
        <v>Weekday</v>
      </c>
    </row>
    <row r="1551" spans="1:8" x14ac:dyDescent="0.3">
      <c r="A1551" s="2">
        <v>46050</v>
      </c>
      <c r="B1551">
        <f t="shared" si="168"/>
        <v>1</v>
      </c>
      <c r="C1551">
        <f t="shared" si="169"/>
        <v>2026</v>
      </c>
      <c r="D1551">
        <f t="shared" si="170"/>
        <v>3</v>
      </c>
      <c r="E1551" t="str">
        <f t="shared" si="171"/>
        <v>Wednesday</v>
      </c>
      <c r="F1551" s="2">
        <f t="shared" si="172"/>
        <v>46053</v>
      </c>
      <c r="G1551">
        <f t="shared" si="173"/>
        <v>9</v>
      </c>
      <c r="H1551" t="str">
        <f t="shared" si="174"/>
        <v>Weekday</v>
      </c>
    </row>
    <row r="1552" spans="1:8" x14ac:dyDescent="0.3">
      <c r="A1552" s="2">
        <v>46051</v>
      </c>
      <c r="B1552">
        <f t="shared" si="168"/>
        <v>1</v>
      </c>
      <c r="C1552">
        <f t="shared" si="169"/>
        <v>2026</v>
      </c>
      <c r="D1552">
        <f t="shared" si="170"/>
        <v>4</v>
      </c>
      <c r="E1552" t="str">
        <f t="shared" si="171"/>
        <v>Thursday</v>
      </c>
      <c r="F1552" s="2">
        <f t="shared" si="172"/>
        <v>46053</v>
      </c>
      <c r="G1552">
        <f t="shared" si="173"/>
        <v>10</v>
      </c>
      <c r="H1552" t="str">
        <f t="shared" si="174"/>
        <v>Weekday</v>
      </c>
    </row>
    <row r="1553" spans="1:8" x14ac:dyDescent="0.3">
      <c r="A1553" s="2">
        <v>46052</v>
      </c>
      <c r="B1553">
        <f t="shared" si="168"/>
        <v>1</v>
      </c>
      <c r="C1553">
        <f t="shared" si="169"/>
        <v>2026</v>
      </c>
      <c r="D1553">
        <f t="shared" si="170"/>
        <v>5</v>
      </c>
      <c r="E1553" t="str">
        <f t="shared" si="171"/>
        <v>Friday</v>
      </c>
      <c r="F1553" s="2">
        <f t="shared" si="172"/>
        <v>46053</v>
      </c>
      <c r="G1553">
        <f t="shared" si="173"/>
        <v>11</v>
      </c>
      <c r="H1553" t="str">
        <f t="shared" si="174"/>
        <v>Weekday</v>
      </c>
    </row>
    <row r="1554" spans="1:8" x14ac:dyDescent="0.3">
      <c r="A1554" s="2">
        <v>46053</v>
      </c>
      <c r="B1554">
        <f t="shared" si="168"/>
        <v>1</v>
      </c>
      <c r="C1554">
        <f t="shared" si="169"/>
        <v>2026</v>
      </c>
      <c r="D1554">
        <f t="shared" si="170"/>
        <v>6</v>
      </c>
      <c r="E1554" t="str">
        <f t="shared" si="171"/>
        <v>Saturday</v>
      </c>
      <c r="F1554" s="2">
        <f t="shared" si="172"/>
        <v>46053</v>
      </c>
      <c r="G1554">
        <f t="shared" si="173"/>
        <v>12</v>
      </c>
      <c r="H1554" t="str">
        <f t="shared" si="174"/>
        <v>Weekend</v>
      </c>
    </row>
    <row r="1555" spans="1:8" x14ac:dyDescent="0.3">
      <c r="A1555" s="2">
        <v>46054</v>
      </c>
      <c r="B1555">
        <f t="shared" si="168"/>
        <v>2</v>
      </c>
      <c r="C1555">
        <f t="shared" si="169"/>
        <v>2026</v>
      </c>
      <c r="D1555">
        <f t="shared" si="170"/>
        <v>7</v>
      </c>
      <c r="E1555" t="str">
        <f t="shared" si="171"/>
        <v>Sunday</v>
      </c>
      <c r="F1555" s="2">
        <f t="shared" si="172"/>
        <v>46081</v>
      </c>
      <c r="G1555">
        <f t="shared" si="173"/>
        <v>13</v>
      </c>
      <c r="H1555" t="str">
        <f t="shared" si="174"/>
        <v>Weekend</v>
      </c>
    </row>
    <row r="1556" spans="1:8" x14ac:dyDescent="0.3">
      <c r="A1556" s="2">
        <v>46055</v>
      </c>
      <c r="B1556">
        <f t="shared" si="168"/>
        <v>2</v>
      </c>
      <c r="C1556">
        <f t="shared" si="169"/>
        <v>2026</v>
      </c>
      <c r="D1556">
        <f t="shared" si="170"/>
        <v>1</v>
      </c>
      <c r="E1556" t="str">
        <f t="shared" si="171"/>
        <v>Monday</v>
      </c>
      <c r="F1556" s="2">
        <f t="shared" si="172"/>
        <v>46081</v>
      </c>
      <c r="G1556">
        <f t="shared" si="173"/>
        <v>14</v>
      </c>
      <c r="H1556" t="str">
        <f t="shared" si="174"/>
        <v>Weekday</v>
      </c>
    </row>
    <row r="1557" spans="1:8" x14ac:dyDescent="0.3">
      <c r="A1557" s="2">
        <v>46056</v>
      </c>
      <c r="B1557">
        <f t="shared" si="168"/>
        <v>2</v>
      </c>
      <c r="C1557">
        <f t="shared" si="169"/>
        <v>2026</v>
      </c>
      <c r="D1557">
        <f t="shared" si="170"/>
        <v>2</v>
      </c>
      <c r="E1557" t="str">
        <f t="shared" si="171"/>
        <v>Tuesday</v>
      </c>
      <c r="F1557" s="2">
        <f t="shared" si="172"/>
        <v>46081</v>
      </c>
      <c r="G1557">
        <f t="shared" si="173"/>
        <v>15</v>
      </c>
      <c r="H1557" t="str">
        <f t="shared" si="174"/>
        <v>Weekday</v>
      </c>
    </row>
    <row r="1558" spans="1:8" x14ac:dyDescent="0.3">
      <c r="A1558" s="2">
        <v>46057</v>
      </c>
      <c r="B1558">
        <f t="shared" si="168"/>
        <v>2</v>
      </c>
      <c r="C1558">
        <f t="shared" si="169"/>
        <v>2026</v>
      </c>
      <c r="D1558">
        <f t="shared" si="170"/>
        <v>3</v>
      </c>
      <c r="E1558" t="str">
        <f t="shared" si="171"/>
        <v>Wednesday</v>
      </c>
      <c r="F1558" s="2">
        <f t="shared" si="172"/>
        <v>46081</v>
      </c>
      <c r="G1558">
        <f t="shared" si="173"/>
        <v>16</v>
      </c>
      <c r="H1558" t="str">
        <f t="shared" si="174"/>
        <v>Weekday</v>
      </c>
    </row>
    <row r="1559" spans="1:8" x14ac:dyDescent="0.3">
      <c r="A1559" s="2">
        <v>46058</v>
      </c>
      <c r="B1559">
        <f t="shared" si="168"/>
        <v>2</v>
      </c>
      <c r="C1559">
        <f t="shared" si="169"/>
        <v>2026</v>
      </c>
      <c r="D1559">
        <f t="shared" si="170"/>
        <v>4</v>
      </c>
      <c r="E1559" t="str">
        <f t="shared" si="171"/>
        <v>Thursday</v>
      </c>
      <c r="F1559" s="2">
        <f t="shared" si="172"/>
        <v>46081</v>
      </c>
      <c r="G1559">
        <f t="shared" si="173"/>
        <v>17</v>
      </c>
      <c r="H1559" t="str">
        <f t="shared" si="174"/>
        <v>Weekday</v>
      </c>
    </row>
    <row r="1560" spans="1:8" x14ac:dyDescent="0.3">
      <c r="A1560" s="2">
        <v>46059</v>
      </c>
      <c r="B1560">
        <f t="shared" si="168"/>
        <v>2</v>
      </c>
      <c r="C1560">
        <f t="shared" si="169"/>
        <v>2026</v>
      </c>
      <c r="D1560">
        <f t="shared" si="170"/>
        <v>5</v>
      </c>
      <c r="E1560" t="str">
        <f t="shared" si="171"/>
        <v>Friday</v>
      </c>
      <c r="F1560" s="2">
        <f t="shared" si="172"/>
        <v>46081</v>
      </c>
      <c r="G1560">
        <f t="shared" si="173"/>
        <v>18</v>
      </c>
      <c r="H1560" t="str">
        <f t="shared" si="174"/>
        <v>Weekday</v>
      </c>
    </row>
    <row r="1561" spans="1:8" x14ac:dyDescent="0.3">
      <c r="A1561" s="2">
        <v>46060</v>
      </c>
      <c r="B1561">
        <f t="shared" si="168"/>
        <v>2</v>
      </c>
      <c r="C1561">
        <f t="shared" si="169"/>
        <v>2026</v>
      </c>
      <c r="D1561">
        <f t="shared" si="170"/>
        <v>6</v>
      </c>
      <c r="E1561" t="str">
        <f t="shared" si="171"/>
        <v>Saturday</v>
      </c>
      <c r="F1561" s="2">
        <f t="shared" si="172"/>
        <v>46081</v>
      </c>
      <c r="G1561">
        <f t="shared" si="173"/>
        <v>19</v>
      </c>
      <c r="H1561" t="str">
        <f t="shared" si="174"/>
        <v>Weekend</v>
      </c>
    </row>
    <row r="1562" spans="1:8" x14ac:dyDescent="0.3">
      <c r="A1562" s="2">
        <v>46061</v>
      </c>
      <c r="B1562">
        <f t="shared" si="168"/>
        <v>2</v>
      </c>
      <c r="C1562">
        <f t="shared" si="169"/>
        <v>2026</v>
      </c>
      <c r="D1562">
        <f t="shared" si="170"/>
        <v>7</v>
      </c>
      <c r="E1562" t="str">
        <f t="shared" si="171"/>
        <v>Sunday</v>
      </c>
      <c r="F1562" s="2">
        <f t="shared" si="172"/>
        <v>46081</v>
      </c>
      <c r="G1562">
        <f t="shared" si="173"/>
        <v>20</v>
      </c>
      <c r="H1562" t="str">
        <f t="shared" si="174"/>
        <v>Weekend</v>
      </c>
    </row>
    <row r="1563" spans="1:8" x14ac:dyDescent="0.3">
      <c r="A1563" s="2">
        <v>46062</v>
      </c>
      <c r="B1563">
        <f t="shared" si="168"/>
        <v>2</v>
      </c>
      <c r="C1563">
        <f t="shared" si="169"/>
        <v>2026</v>
      </c>
      <c r="D1563">
        <f t="shared" si="170"/>
        <v>1</v>
      </c>
      <c r="E1563" t="str">
        <f t="shared" si="171"/>
        <v>Monday</v>
      </c>
      <c r="F1563" s="2">
        <f t="shared" si="172"/>
        <v>46081</v>
      </c>
      <c r="G1563">
        <f t="shared" si="173"/>
        <v>21</v>
      </c>
      <c r="H1563" t="str">
        <f t="shared" si="174"/>
        <v>Weekday</v>
      </c>
    </row>
    <row r="1564" spans="1:8" x14ac:dyDescent="0.3">
      <c r="A1564" s="2">
        <v>46063</v>
      </c>
      <c r="B1564">
        <f t="shared" si="168"/>
        <v>2</v>
      </c>
      <c r="C1564">
        <f t="shared" si="169"/>
        <v>2026</v>
      </c>
      <c r="D1564">
        <f t="shared" si="170"/>
        <v>2</v>
      </c>
      <c r="E1564" t="str">
        <f t="shared" si="171"/>
        <v>Tuesday</v>
      </c>
      <c r="F1564" s="2">
        <f t="shared" si="172"/>
        <v>46081</v>
      </c>
      <c r="G1564">
        <f t="shared" si="173"/>
        <v>22</v>
      </c>
      <c r="H1564" t="str">
        <f t="shared" si="174"/>
        <v>Weekday</v>
      </c>
    </row>
    <row r="1565" spans="1:8" x14ac:dyDescent="0.3">
      <c r="A1565" s="2">
        <v>46064</v>
      </c>
      <c r="B1565">
        <f t="shared" si="168"/>
        <v>2</v>
      </c>
      <c r="C1565">
        <f t="shared" si="169"/>
        <v>2026</v>
      </c>
      <c r="D1565">
        <f t="shared" si="170"/>
        <v>3</v>
      </c>
      <c r="E1565" t="str">
        <f t="shared" si="171"/>
        <v>Wednesday</v>
      </c>
      <c r="F1565" s="2">
        <f t="shared" si="172"/>
        <v>46081</v>
      </c>
      <c r="G1565">
        <f t="shared" si="173"/>
        <v>23</v>
      </c>
      <c r="H1565" t="str">
        <f t="shared" si="174"/>
        <v>Weekday</v>
      </c>
    </row>
    <row r="1566" spans="1:8" x14ac:dyDescent="0.3">
      <c r="A1566" s="2">
        <v>46065</v>
      </c>
      <c r="B1566">
        <f t="shared" si="168"/>
        <v>2</v>
      </c>
      <c r="C1566">
        <f t="shared" si="169"/>
        <v>2026</v>
      </c>
      <c r="D1566">
        <f t="shared" si="170"/>
        <v>4</v>
      </c>
      <c r="E1566" t="str">
        <f t="shared" si="171"/>
        <v>Thursday</v>
      </c>
      <c r="F1566" s="2">
        <f t="shared" si="172"/>
        <v>46081</v>
      </c>
      <c r="G1566">
        <f t="shared" si="173"/>
        <v>24</v>
      </c>
      <c r="H1566" t="str">
        <f t="shared" si="174"/>
        <v>Weekday</v>
      </c>
    </row>
    <row r="1567" spans="1:8" x14ac:dyDescent="0.3">
      <c r="A1567" s="2">
        <v>46066</v>
      </c>
      <c r="B1567">
        <f t="shared" si="168"/>
        <v>2</v>
      </c>
      <c r="C1567">
        <f t="shared" si="169"/>
        <v>2026</v>
      </c>
      <c r="D1567">
        <f t="shared" si="170"/>
        <v>5</v>
      </c>
      <c r="E1567" t="str">
        <f t="shared" si="171"/>
        <v>Friday</v>
      </c>
      <c r="F1567" s="2">
        <f t="shared" si="172"/>
        <v>46081</v>
      </c>
      <c r="G1567">
        <f t="shared" si="173"/>
        <v>25</v>
      </c>
      <c r="H1567" t="str">
        <f t="shared" si="174"/>
        <v>Weekday</v>
      </c>
    </row>
    <row r="1568" spans="1:8" x14ac:dyDescent="0.3">
      <c r="A1568" s="2">
        <v>46067</v>
      </c>
      <c r="B1568">
        <f t="shared" si="168"/>
        <v>2</v>
      </c>
      <c r="C1568">
        <f t="shared" si="169"/>
        <v>2026</v>
      </c>
      <c r="D1568">
        <f t="shared" si="170"/>
        <v>6</v>
      </c>
      <c r="E1568" t="str">
        <f t="shared" si="171"/>
        <v>Saturday</v>
      </c>
      <c r="F1568" s="2">
        <f t="shared" si="172"/>
        <v>46081</v>
      </c>
      <c r="G1568">
        <f t="shared" si="173"/>
        <v>26</v>
      </c>
      <c r="H1568" t="str">
        <f t="shared" si="174"/>
        <v>Weekend</v>
      </c>
    </row>
    <row r="1569" spans="1:8" x14ac:dyDescent="0.3">
      <c r="A1569" s="2">
        <v>46068</v>
      </c>
      <c r="B1569">
        <f t="shared" si="168"/>
        <v>2</v>
      </c>
      <c r="C1569">
        <f t="shared" si="169"/>
        <v>2026</v>
      </c>
      <c r="D1569">
        <f t="shared" si="170"/>
        <v>7</v>
      </c>
      <c r="E1569" t="str">
        <f t="shared" si="171"/>
        <v>Sunday</v>
      </c>
      <c r="F1569" s="2">
        <f t="shared" si="172"/>
        <v>46081</v>
      </c>
      <c r="G1569">
        <f t="shared" si="173"/>
        <v>27</v>
      </c>
      <c r="H1569" t="str">
        <f t="shared" si="174"/>
        <v>Weekend</v>
      </c>
    </row>
    <row r="1570" spans="1:8" x14ac:dyDescent="0.3">
      <c r="A1570" s="2">
        <v>46069</v>
      </c>
      <c r="B1570">
        <f t="shared" si="168"/>
        <v>2</v>
      </c>
      <c r="C1570">
        <f t="shared" si="169"/>
        <v>2026</v>
      </c>
      <c r="D1570">
        <f t="shared" si="170"/>
        <v>1</v>
      </c>
      <c r="E1570" t="str">
        <f t="shared" si="171"/>
        <v>Monday</v>
      </c>
      <c r="F1570" s="2">
        <f t="shared" si="172"/>
        <v>46081</v>
      </c>
      <c r="G1570">
        <f t="shared" si="173"/>
        <v>28</v>
      </c>
      <c r="H1570" t="str">
        <f t="shared" si="174"/>
        <v>Weekday</v>
      </c>
    </row>
    <row r="1571" spans="1:8" x14ac:dyDescent="0.3">
      <c r="A1571" s="2">
        <v>46070</v>
      </c>
      <c r="B1571">
        <f t="shared" si="168"/>
        <v>2</v>
      </c>
      <c r="C1571">
        <f t="shared" si="169"/>
        <v>2026</v>
      </c>
      <c r="D1571">
        <f t="shared" si="170"/>
        <v>2</v>
      </c>
      <c r="E1571" t="str">
        <f t="shared" si="171"/>
        <v>Tuesday</v>
      </c>
      <c r="F1571" s="2">
        <f t="shared" si="172"/>
        <v>46081</v>
      </c>
      <c r="G1571">
        <f t="shared" si="173"/>
        <v>29</v>
      </c>
      <c r="H1571" t="str">
        <f t="shared" si="174"/>
        <v>Weekday</v>
      </c>
    </row>
    <row r="1572" spans="1:8" x14ac:dyDescent="0.3">
      <c r="A1572" s="2">
        <v>46071</v>
      </c>
      <c r="B1572">
        <f t="shared" si="168"/>
        <v>2</v>
      </c>
      <c r="C1572">
        <f t="shared" si="169"/>
        <v>2026</v>
      </c>
      <c r="D1572">
        <f t="shared" si="170"/>
        <v>3</v>
      </c>
      <c r="E1572" t="str">
        <f t="shared" si="171"/>
        <v>Wednesday</v>
      </c>
      <c r="F1572" s="2">
        <f t="shared" si="172"/>
        <v>46081</v>
      </c>
      <c r="G1572">
        <f t="shared" si="173"/>
        <v>30</v>
      </c>
      <c r="H1572" t="str">
        <f t="shared" si="174"/>
        <v>Weekday</v>
      </c>
    </row>
    <row r="1573" spans="1:8" x14ac:dyDescent="0.3">
      <c r="A1573" s="2">
        <v>46072</v>
      </c>
      <c r="B1573">
        <f t="shared" si="168"/>
        <v>2</v>
      </c>
      <c r="C1573">
        <f t="shared" si="169"/>
        <v>2026</v>
      </c>
      <c r="D1573">
        <f t="shared" si="170"/>
        <v>4</v>
      </c>
      <c r="E1573" t="str">
        <f t="shared" si="171"/>
        <v>Thursday</v>
      </c>
      <c r="F1573" s="2">
        <f t="shared" si="172"/>
        <v>46081</v>
      </c>
      <c r="G1573">
        <f t="shared" si="173"/>
        <v>31</v>
      </c>
      <c r="H1573" t="str">
        <f t="shared" si="174"/>
        <v>Weekday</v>
      </c>
    </row>
    <row r="1574" spans="1:8" x14ac:dyDescent="0.3">
      <c r="A1574" s="2">
        <v>46073</v>
      </c>
      <c r="B1574">
        <f t="shared" si="168"/>
        <v>2</v>
      </c>
      <c r="C1574">
        <f t="shared" si="169"/>
        <v>2026</v>
      </c>
      <c r="D1574">
        <f t="shared" si="170"/>
        <v>5</v>
      </c>
      <c r="E1574" t="str">
        <f t="shared" si="171"/>
        <v>Friday</v>
      </c>
      <c r="F1574" s="2">
        <f t="shared" si="172"/>
        <v>46081</v>
      </c>
      <c r="G1574">
        <f t="shared" si="173"/>
        <v>32</v>
      </c>
      <c r="H1574" t="str">
        <f t="shared" si="174"/>
        <v>Weekday</v>
      </c>
    </row>
    <row r="1575" spans="1:8" x14ac:dyDescent="0.3">
      <c r="A1575" s="2">
        <v>46074</v>
      </c>
      <c r="B1575">
        <f t="shared" si="168"/>
        <v>2</v>
      </c>
      <c r="C1575">
        <f t="shared" si="169"/>
        <v>2026</v>
      </c>
      <c r="D1575">
        <f t="shared" si="170"/>
        <v>6</v>
      </c>
      <c r="E1575" t="str">
        <f t="shared" si="171"/>
        <v>Saturday</v>
      </c>
      <c r="F1575" s="2">
        <f t="shared" si="172"/>
        <v>46081</v>
      </c>
      <c r="G1575">
        <f t="shared" si="173"/>
        <v>33</v>
      </c>
      <c r="H1575" t="str">
        <f t="shared" si="174"/>
        <v>Weekend</v>
      </c>
    </row>
    <row r="1576" spans="1:8" x14ac:dyDescent="0.3">
      <c r="A1576" s="2">
        <v>46075</v>
      </c>
      <c r="B1576">
        <f t="shared" si="168"/>
        <v>2</v>
      </c>
      <c r="C1576">
        <f t="shared" si="169"/>
        <v>2026</v>
      </c>
      <c r="D1576">
        <f t="shared" si="170"/>
        <v>7</v>
      </c>
      <c r="E1576" t="str">
        <f t="shared" si="171"/>
        <v>Sunday</v>
      </c>
      <c r="F1576" s="2">
        <f t="shared" si="172"/>
        <v>46081</v>
      </c>
      <c r="G1576">
        <f t="shared" si="173"/>
        <v>34</v>
      </c>
      <c r="H1576" t="str">
        <f t="shared" si="174"/>
        <v>Weekend</v>
      </c>
    </row>
    <row r="1577" spans="1:8" x14ac:dyDescent="0.3">
      <c r="A1577" s="2">
        <v>46076</v>
      </c>
      <c r="B1577">
        <f t="shared" si="168"/>
        <v>2</v>
      </c>
      <c r="C1577">
        <f t="shared" si="169"/>
        <v>2026</v>
      </c>
      <c r="D1577">
        <f t="shared" si="170"/>
        <v>1</v>
      </c>
      <c r="E1577" t="str">
        <f t="shared" si="171"/>
        <v>Monday</v>
      </c>
      <c r="F1577" s="2">
        <f t="shared" si="172"/>
        <v>46081</v>
      </c>
      <c r="G1577">
        <f t="shared" si="173"/>
        <v>35</v>
      </c>
      <c r="H1577" t="str">
        <f t="shared" si="174"/>
        <v>Weekday</v>
      </c>
    </row>
    <row r="1578" spans="1:8" x14ac:dyDescent="0.3">
      <c r="A1578" s="2">
        <v>46077</v>
      </c>
      <c r="B1578">
        <f t="shared" si="168"/>
        <v>2</v>
      </c>
      <c r="C1578">
        <f t="shared" si="169"/>
        <v>2026</v>
      </c>
      <c r="D1578">
        <f t="shared" si="170"/>
        <v>2</v>
      </c>
      <c r="E1578" t="str">
        <f t="shared" si="171"/>
        <v>Tuesday</v>
      </c>
      <c r="F1578" s="2">
        <f t="shared" si="172"/>
        <v>46081</v>
      </c>
      <c r="G1578">
        <f t="shared" si="173"/>
        <v>36</v>
      </c>
      <c r="H1578" t="str">
        <f t="shared" si="174"/>
        <v>Weekday</v>
      </c>
    </row>
    <row r="1579" spans="1:8" x14ac:dyDescent="0.3">
      <c r="A1579" s="2">
        <v>46078</v>
      </c>
      <c r="B1579">
        <f t="shared" si="168"/>
        <v>2</v>
      </c>
      <c r="C1579">
        <f t="shared" si="169"/>
        <v>2026</v>
      </c>
      <c r="D1579">
        <f t="shared" si="170"/>
        <v>3</v>
      </c>
      <c r="E1579" t="str">
        <f t="shared" si="171"/>
        <v>Wednesday</v>
      </c>
      <c r="F1579" s="2">
        <f t="shared" si="172"/>
        <v>46081</v>
      </c>
      <c r="G1579">
        <f t="shared" si="173"/>
        <v>37</v>
      </c>
      <c r="H1579" t="str">
        <f t="shared" si="174"/>
        <v>Weekday</v>
      </c>
    </row>
    <row r="1580" spans="1:8" x14ac:dyDescent="0.3">
      <c r="A1580" s="2">
        <v>46079</v>
      </c>
      <c r="B1580">
        <f t="shared" si="168"/>
        <v>2</v>
      </c>
      <c r="C1580">
        <f t="shared" si="169"/>
        <v>2026</v>
      </c>
      <c r="D1580">
        <f t="shared" si="170"/>
        <v>4</v>
      </c>
      <c r="E1580" t="str">
        <f t="shared" si="171"/>
        <v>Thursday</v>
      </c>
      <c r="F1580" s="2">
        <f t="shared" si="172"/>
        <v>46081</v>
      </c>
      <c r="G1580">
        <f t="shared" si="173"/>
        <v>38</v>
      </c>
      <c r="H1580" t="str">
        <f t="shared" si="174"/>
        <v>Weekday</v>
      </c>
    </row>
    <row r="1581" spans="1:8" x14ac:dyDescent="0.3">
      <c r="A1581" s="2">
        <v>46080</v>
      </c>
      <c r="B1581">
        <f t="shared" si="168"/>
        <v>2</v>
      </c>
      <c r="C1581">
        <f t="shared" si="169"/>
        <v>2026</v>
      </c>
      <c r="D1581">
        <f t="shared" si="170"/>
        <v>5</v>
      </c>
      <c r="E1581" t="str">
        <f t="shared" si="171"/>
        <v>Friday</v>
      </c>
      <c r="F1581" s="2">
        <f t="shared" si="172"/>
        <v>46081</v>
      </c>
      <c r="G1581">
        <f t="shared" si="173"/>
        <v>39</v>
      </c>
      <c r="H1581" t="str">
        <f t="shared" si="174"/>
        <v>Weekday</v>
      </c>
    </row>
    <row r="1582" spans="1:8" x14ac:dyDescent="0.3">
      <c r="A1582" s="2">
        <v>46081</v>
      </c>
      <c r="B1582">
        <f t="shared" si="168"/>
        <v>2</v>
      </c>
      <c r="C1582">
        <f t="shared" si="169"/>
        <v>2026</v>
      </c>
      <c r="D1582">
        <f t="shared" si="170"/>
        <v>6</v>
      </c>
      <c r="E1582" t="str">
        <f t="shared" si="171"/>
        <v>Saturday</v>
      </c>
      <c r="F1582" s="2">
        <f t="shared" si="172"/>
        <v>46081</v>
      </c>
      <c r="G1582">
        <f t="shared" si="173"/>
        <v>40</v>
      </c>
      <c r="H1582" t="str">
        <f t="shared" si="174"/>
        <v>Weekend</v>
      </c>
    </row>
    <row r="1583" spans="1:8" x14ac:dyDescent="0.3">
      <c r="A1583" s="2">
        <v>46082</v>
      </c>
      <c r="B1583">
        <f t="shared" si="168"/>
        <v>3</v>
      </c>
      <c r="C1583">
        <f t="shared" si="169"/>
        <v>2026</v>
      </c>
      <c r="D1583">
        <f t="shared" si="170"/>
        <v>7</v>
      </c>
      <c r="E1583" t="str">
        <f t="shared" si="171"/>
        <v>Sunday</v>
      </c>
      <c r="F1583" s="2">
        <f t="shared" si="172"/>
        <v>46112</v>
      </c>
      <c r="G1583">
        <f t="shared" si="173"/>
        <v>41</v>
      </c>
      <c r="H1583" t="str">
        <f t="shared" si="174"/>
        <v>Weekend</v>
      </c>
    </row>
    <row r="1584" spans="1:8" x14ac:dyDescent="0.3">
      <c r="A1584" s="2">
        <v>46083</v>
      </c>
      <c r="B1584">
        <f t="shared" si="168"/>
        <v>3</v>
      </c>
      <c r="C1584">
        <f t="shared" si="169"/>
        <v>2026</v>
      </c>
      <c r="D1584">
        <f t="shared" si="170"/>
        <v>1</v>
      </c>
      <c r="E1584" t="str">
        <f t="shared" si="171"/>
        <v>Monday</v>
      </c>
      <c r="F1584" s="2">
        <f t="shared" si="172"/>
        <v>46112</v>
      </c>
      <c r="G1584">
        <f t="shared" si="173"/>
        <v>42</v>
      </c>
      <c r="H1584" t="str">
        <f t="shared" si="174"/>
        <v>Weekday</v>
      </c>
    </row>
    <row r="1585" spans="1:8" x14ac:dyDescent="0.3">
      <c r="A1585" s="2">
        <v>46084</v>
      </c>
      <c r="B1585">
        <f t="shared" si="168"/>
        <v>3</v>
      </c>
      <c r="C1585">
        <f t="shared" si="169"/>
        <v>2026</v>
      </c>
      <c r="D1585">
        <f t="shared" si="170"/>
        <v>2</v>
      </c>
      <c r="E1585" t="str">
        <f t="shared" si="171"/>
        <v>Tuesday</v>
      </c>
      <c r="F1585" s="2">
        <f t="shared" si="172"/>
        <v>46112</v>
      </c>
      <c r="G1585">
        <f t="shared" si="173"/>
        <v>43</v>
      </c>
      <c r="H1585" t="str">
        <f t="shared" si="174"/>
        <v>Weekday</v>
      </c>
    </row>
    <row r="1586" spans="1:8" x14ac:dyDescent="0.3">
      <c r="A1586" s="2">
        <v>46085</v>
      </c>
      <c r="B1586">
        <f t="shared" si="168"/>
        <v>3</v>
      </c>
      <c r="C1586">
        <f t="shared" si="169"/>
        <v>2026</v>
      </c>
      <c r="D1586">
        <f t="shared" si="170"/>
        <v>3</v>
      </c>
      <c r="E1586" t="str">
        <f t="shared" si="171"/>
        <v>Wednesday</v>
      </c>
      <c r="F1586" s="2">
        <f t="shared" si="172"/>
        <v>46112</v>
      </c>
      <c r="G1586">
        <f t="shared" si="173"/>
        <v>44</v>
      </c>
      <c r="H1586" t="str">
        <f t="shared" si="174"/>
        <v>Weekday</v>
      </c>
    </row>
    <row r="1587" spans="1:8" x14ac:dyDescent="0.3">
      <c r="A1587" s="2">
        <v>46086</v>
      </c>
      <c r="B1587">
        <f t="shared" si="168"/>
        <v>3</v>
      </c>
      <c r="C1587">
        <f t="shared" si="169"/>
        <v>2026</v>
      </c>
      <c r="D1587">
        <f t="shared" si="170"/>
        <v>4</v>
      </c>
      <c r="E1587" t="str">
        <f t="shared" si="171"/>
        <v>Thursday</v>
      </c>
      <c r="F1587" s="2">
        <f t="shared" si="172"/>
        <v>46112</v>
      </c>
      <c r="G1587">
        <f t="shared" si="173"/>
        <v>45</v>
      </c>
      <c r="H1587" t="str">
        <f t="shared" si="174"/>
        <v>Weekday</v>
      </c>
    </row>
    <row r="1588" spans="1:8" x14ac:dyDescent="0.3">
      <c r="A1588" s="2">
        <v>46087</v>
      </c>
      <c r="B1588">
        <f t="shared" si="168"/>
        <v>3</v>
      </c>
      <c r="C1588">
        <f t="shared" si="169"/>
        <v>2026</v>
      </c>
      <c r="D1588">
        <f t="shared" si="170"/>
        <v>5</v>
      </c>
      <c r="E1588" t="str">
        <f t="shared" si="171"/>
        <v>Friday</v>
      </c>
      <c r="F1588" s="2">
        <f t="shared" si="172"/>
        <v>46112</v>
      </c>
      <c r="G1588">
        <f t="shared" si="173"/>
        <v>46</v>
      </c>
      <c r="H1588" t="str">
        <f t="shared" si="174"/>
        <v>Weekday</v>
      </c>
    </row>
    <row r="1589" spans="1:8" x14ac:dyDescent="0.3">
      <c r="A1589" s="2">
        <v>46088</v>
      </c>
      <c r="B1589">
        <f t="shared" si="168"/>
        <v>3</v>
      </c>
      <c r="C1589">
        <f t="shared" si="169"/>
        <v>2026</v>
      </c>
      <c r="D1589">
        <f t="shared" si="170"/>
        <v>6</v>
      </c>
      <c r="E1589" t="str">
        <f t="shared" si="171"/>
        <v>Saturday</v>
      </c>
      <c r="F1589" s="2">
        <f t="shared" si="172"/>
        <v>46112</v>
      </c>
      <c r="G1589">
        <f t="shared" si="173"/>
        <v>47</v>
      </c>
      <c r="H1589" t="str">
        <f t="shared" si="174"/>
        <v>Weekend</v>
      </c>
    </row>
    <row r="1590" spans="1:8" x14ac:dyDescent="0.3">
      <c r="A1590" s="2">
        <v>46089</v>
      </c>
      <c r="B1590">
        <f t="shared" si="168"/>
        <v>3</v>
      </c>
      <c r="C1590">
        <f t="shared" si="169"/>
        <v>2026</v>
      </c>
      <c r="D1590">
        <f t="shared" si="170"/>
        <v>7</v>
      </c>
      <c r="E1590" t="str">
        <f t="shared" si="171"/>
        <v>Sunday</v>
      </c>
      <c r="F1590" s="2">
        <f t="shared" si="172"/>
        <v>46112</v>
      </c>
      <c r="G1590">
        <f t="shared" si="173"/>
        <v>48</v>
      </c>
      <c r="H1590" t="str">
        <f t="shared" si="174"/>
        <v>Weekend</v>
      </c>
    </row>
    <row r="1591" spans="1:8" x14ac:dyDescent="0.3">
      <c r="A1591" s="2">
        <v>46090</v>
      </c>
      <c r="B1591">
        <f t="shared" si="168"/>
        <v>3</v>
      </c>
      <c r="C1591">
        <f t="shared" si="169"/>
        <v>2026</v>
      </c>
      <c r="D1591">
        <f t="shared" si="170"/>
        <v>1</v>
      </c>
      <c r="E1591" t="str">
        <f t="shared" si="171"/>
        <v>Monday</v>
      </c>
      <c r="F1591" s="2">
        <f t="shared" si="172"/>
        <v>46112</v>
      </c>
      <c r="G1591">
        <f t="shared" si="173"/>
        <v>49</v>
      </c>
      <c r="H1591" t="str">
        <f t="shared" si="174"/>
        <v>Weekday</v>
      </c>
    </row>
    <row r="1592" spans="1:8" x14ac:dyDescent="0.3">
      <c r="A1592" s="2">
        <v>46091</v>
      </c>
      <c r="B1592">
        <f t="shared" si="168"/>
        <v>3</v>
      </c>
      <c r="C1592">
        <f t="shared" si="169"/>
        <v>2026</v>
      </c>
      <c r="D1592">
        <f t="shared" si="170"/>
        <v>2</v>
      </c>
      <c r="E1592" t="str">
        <f t="shared" si="171"/>
        <v>Tuesday</v>
      </c>
      <c r="F1592" s="2">
        <f t="shared" si="172"/>
        <v>46112</v>
      </c>
      <c r="G1592">
        <f t="shared" si="173"/>
        <v>50</v>
      </c>
      <c r="H1592" t="str">
        <f t="shared" si="174"/>
        <v>Weekday</v>
      </c>
    </row>
    <row r="1593" spans="1:8" x14ac:dyDescent="0.3">
      <c r="A1593" s="2">
        <v>46092</v>
      </c>
      <c r="B1593">
        <f t="shared" si="168"/>
        <v>3</v>
      </c>
      <c r="C1593">
        <f t="shared" si="169"/>
        <v>2026</v>
      </c>
      <c r="D1593">
        <f t="shared" si="170"/>
        <v>3</v>
      </c>
      <c r="E1593" t="str">
        <f t="shared" si="171"/>
        <v>Wednesday</v>
      </c>
      <c r="F1593" s="2">
        <f t="shared" si="172"/>
        <v>46112</v>
      </c>
      <c r="G1593">
        <f t="shared" si="173"/>
        <v>51</v>
      </c>
      <c r="H1593" t="str">
        <f t="shared" si="174"/>
        <v>Weekday</v>
      </c>
    </row>
    <row r="1594" spans="1:8" x14ac:dyDescent="0.3">
      <c r="A1594" s="2">
        <v>46093</v>
      </c>
      <c r="B1594">
        <f t="shared" si="168"/>
        <v>3</v>
      </c>
      <c r="C1594">
        <f t="shared" si="169"/>
        <v>2026</v>
      </c>
      <c r="D1594">
        <f t="shared" si="170"/>
        <v>4</v>
      </c>
      <c r="E1594" t="str">
        <f t="shared" si="171"/>
        <v>Thursday</v>
      </c>
      <c r="F1594" s="2">
        <f t="shared" si="172"/>
        <v>46112</v>
      </c>
      <c r="G1594">
        <f t="shared" si="173"/>
        <v>52</v>
      </c>
      <c r="H1594" t="str">
        <f t="shared" si="174"/>
        <v>Weekday</v>
      </c>
    </row>
    <row r="1595" spans="1:8" x14ac:dyDescent="0.3">
      <c r="A1595" s="2">
        <v>46094</v>
      </c>
      <c r="B1595">
        <f t="shared" si="168"/>
        <v>3</v>
      </c>
      <c r="C1595">
        <f t="shared" si="169"/>
        <v>2026</v>
      </c>
      <c r="D1595">
        <f t="shared" si="170"/>
        <v>5</v>
      </c>
      <c r="E1595" t="str">
        <f t="shared" si="171"/>
        <v>Friday</v>
      </c>
      <c r="F1595" s="2">
        <f t="shared" si="172"/>
        <v>46112</v>
      </c>
      <c r="G1595">
        <f t="shared" si="173"/>
        <v>53</v>
      </c>
      <c r="H1595" t="str">
        <f t="shared" si="174"/>
        <v>Weekday</v>
      </c>
    </row>
    <row r="1596" spans="1:8" x14ac:dyDescent="0.3">
      <c r="A1596" s="2">
        <v>46095</v>
      </c>
      <c r="B1596">
        <f t="shared" si="168"/>
        <v>3</v>
      </c>
      <c r="C1596">
        <f t="shared" si="169"/>
        <v>2026</v>
      </c>
      <c r="D1596">
        <f t="shared" si="170"/>
        <v>6</v>
      </c>
      <c r="E1596" t="str">
        <f t="shared" si="171"/>
        <v>Saturday</v>
      </c>
      <c r="F1596" s="2">
        <f t="shared" si="172"/>
        <v>46112</v>
      </c>
      <c r="G1596">
        <f t="shared" si="173"/>
        <v>54</v>
      </c>
      <c r="H1596" t="str">
        <f t="shared" si="174"/>
        <v>Weekend</v>
      </c>
    </row>
    <row r="1597" spans="1:8" x14ac:dyDescent="0.3">
      <c r="A1597" s="2">
        <v>46096</v>
      </c>
      <c r="B1597">
        <f t="shared" si="168"/>
        <v>3</v>
      </c>
      <c r="C1597">
        <f t="shared" si="169"/>
        <v>2026</v>
      </c>
      <c r="D1597">
        <f t="shared" si="170"/>
        <v>7</v>
      </c>
      <c r="E1597" t="str">
        <f t="shared" si="171"/>
        <v>Sunday</v>
      </c>
      <c r="F1597" s="2">
        <f t="shared" si="172"/>
        <v>46112</v>
      </c>
      <c r="G1597">
        <f t="shared" si="173"/>
        <v>55</v>
      </c>
      <c r="H1597" t="str">
        <f t="shared" si="174"/>
        <v>Weekend</v>
      </c>
    </row>
    <row r="1598" spans="1:8" x14ac:dyDescent="0.3">
      <c r="A1598" s="2">
        <v>46097</v>
      </c>
      <c r="B1598">
        <f t="shared" si="168"/>
        <v>3</v>
      </c>
      <c r="C1598">
        <f t="shared" si="169"/>
        <v>2026</v>
      </c>
      <c r="D1598">
        <f t="shared" si="170"/>
        <v>1</v>
      </c>
      <c r="E1598" t="str">
        <f t="shared" si="171"/>
        <v>Monday</v>
      </c>
      <c r="F1598" s="2">
        <f t="shared" si="172"/>
        <v>46112</v>
      </c>
      <c r="G1598">
        <f t="shared" si="173"/>
        <v>56</v>
      </c>
      <c r="H1598" t="str">
        <f t="shared" si="174"/>
        <v>Weekday</v>
      </c>
    </row>
    <row r="1599" spans="1:8" x14ac:dyDescent="0.3">
      <c r="A1599" s="2">
        <v>46098</v>
      </c>
      <c r="B1599">
        <f t="shared" si="168"/>
        <v>3</v>
      </c>
      <c r="C1599">
        <f t="shared" si="169"/>
        <v>2026</v>
      </c>
      <c r="D1599">
        <f t="shared" si="170"/>
        <v>2</v>
      </c>
      <c r="E1599" t="str">
        <f t="shared" si="171"/>
        <v>Tuesday</v>
      </c>
      <c r="F1599" s="2">
        <f t="shared" si="172"/>
        <v>46112</v>
      </c>
      <c r="G1599">
        <f t="shared" si="173"/>
        <v>57</v>
      </c>
      <c r="H1599" t="str">
        <f t="shared" si="174"/>
        <v>Weekday</v>
      </c>
    </row>
    <row r="1600" spans="1:8" x14ac:dyDescent="0.3">
      <c r="A1600" s="2">
        <v>46099</v>
      </c>
      <c r="B1600">
        <f t="shared" si="168"/>
        <v>3</v>
      </c>
      <c r="C1600">
        <f t="shared" si="169"/>
        <v>2026</v>
      </c>
      <c r="D1600">
        <f t="shared" si="170"/>
        <v>3</v>
      </c>
      <c r="E1600" t="str">
        <f t="shared" si="171"/>
        <v>Wednesday</v>
      </c>
      <c r="F1600" s="2">
        <f t="shared" si="172"/>
        <v>46112</v>
      </c>
      <c r="G1600">
        <f t="shared" si="173"/>
        <v>58</v>
      </c>
      <c r="H1600" t="str">
        <f t="shared" si="174"/>
        <v>Weekday</v>
      </c>
    </row>
    <row r="1601" spans="1:8" x14ac:dyDescent="0.3">
      <c r="A1601" s="2">
        <v>46100</v>
      </c>
      <c r="B1601">
        <f t="shared" si="168"/>
        <v>3</v>
      </c>
      <c r="C1601">
        <f t="shared" si="169"/>
        <v>2026</v>
      </c>
      <c r="D1601">
        <f t="shared" si="170"/>
        <v>4</v>
      </c>
      <c r="E1601" t="str">
        <f t="shared" si="171"/>
        <v>Thursday</v>
      </c>
      <c r="F1601" s="2">
        <f t="shared" si="172"/>
        <v>46112</v>
      </c>
      <c r="G1601">
        <f t="shared" si="173"/>
        <v>59</v>
      </c>
      <c r="H1601" t="str">
        <f t="shared" si="174"/>
        <v>Weekday</v>
      </c>
    </row>
    <row r="1602" spans="1:8" x14ac:dyDescent="0.3">
      <c r="A1602" s="2">
        <v>46101</v>
      </c>
      <c r="B1602">
        <f t="shared" si="168"/>
        <v>3</v>
      </c>
      <c r="C1602">
        <f t="shared" si="169"/>
        <v>2026</v>
      </c>
      <c r="D1602">
        <f t="shared" si="170"/>
        <v>5</v>
      </c>
      <c r="E1602" t="str">
        <f t="shared" si="171"/>
        <v>Friday</v>
      </c>
      <c r="F1602" s="2">
        <f t="shared" si="172"/>
        <v>46112</v>
      </c>
      <c r="G1602">
        <f t="shared" si="173"/>
        <v>60</v>
      </c>
      <c r="H1602" t="str">
        <f t="shared" si="174"/>
        <v>Weekday</v>
      </c>
    </row>
    <row r="1603" spans="1:8" x14ac:dyDescent="0.3">
      <c r="A1603" s="2">
        <v>46102</v>
      </c>
      <c r="B1603">
        <f t="shared" ref="B1603:B1666" si="175">MONTH(A1603)</f>
        <v>3</v>
      </c>
      <c r="C1603">
        <f t="shared" ref="C1603:C1666" si="176">YEAR(A1603)</f>
        <v>2026</v>
      </c>
      <c r="D1603">
        <f t="shared" ref="D1603:D1666" si="177">WEEKDAY(A1603, 2)</f>
        <v>6</v>
      </c>
      <c r="E1603" t="str">
        <f t="shared" ref="E1603:E1666" si="178">TEXT(A1603, "dddd")</f>
        <v>Saturday</v>
      </c>
      <c r="F1603" s="2">
        <f t="shared" ref="F1603:F1666" si="179">EOMONTH(A1603, 0)</f>
        <v>46112</v>
      </c>
      <c r="G1603">
        <f t="shared" ref="G1603:G1666" si="180">DATEDIF($A$2, A1603, "D")</f>
        <v>61</v>
      </c>
      <c r="H1603" t="str">
        <f t="shared" ref="H1603:H1666" si="181">IF(WEEKDAY(A1603,2)&gt;=6,"Weekend","Weekday")</f>
        <v>Weekend</v>
      </c>
    </row>
    <row r="1604" spans="1:8" x14ac:dyDescent="0.3">
      <c r="A1604" s="2">
        <v>46103</v>
      </c>
      <c r="B1604">
        <f t="shared" si="175"/>
        <v>3</v>
      </c>
      <c r="C1604">
        <f t="shared" si="176"/>
        <v>2026</v>
      </c>
      <c r="D1604">
        <f t="shared" si="177"/>
        <v>7</v>
      </c>
      <c r="E1604" t="str">
        <f t="shared" si="178"/>
        <v>Sunday</v>
      </c>
      <c r="F1604" s="2">
        <f t="shared" si="179"/>
        <v>46112</v>
      </c>
      <c r="G1604">
        <f t="shared" si="180"/>
        <v>62</v>
      </c>
      <c r="H1604" t="str">
        <f t="shared" si="181"/>
        <v>Weekend</v>
      </c>
    </row>
    <row r="1605" spans="1:8" x14ac:dyDescent="0.3">
      <c r="A1605" s="2">
        <v>46104</v>
      </c>
      <c r="B1605">
        <f t="shared" si="175"/>
        <v>3</v>
      </c>
      <c r="C1605">
        <f t="shared" si="176"/>
        <v>2026</v>
      </c>
      <c r="D1605">
        <f t="shared" si="177"/>
        <v>1</v>
      </c>
      <c r="E1605" t="str">
        <f t="shared" si="178"/>
        <v>Monday</v>
      </c>
      <c r="F1605" s="2">
        <f t="shared" si="179"/>
        <v>46112</v>
      </c>
      <c r="G1605">
        <f t="shared" si="180"/>
        <v>63</v>
      </c>
      <c r="H1605" t="str">
        <f t="shared" si="181"/>
        <v>Weekday</v>
      </c>
    </row>
    <row r="1606" spans="1:8" x14ac:dyDescent="0.3">
      <c r="A1606" s="2">
        <v>46105</v>
      </c>
      <c r="B1606">
        <f t="shared" si="175"/>
        <v>3</v>
      </c>
      <c r="C1606">
        <f t="shared" si="176"/>
        <v>2026</v>
      </c>
      <c r="D1606">
        <f t="shared" si="177"/>
        <v>2</v>
      </c>
      <c r="E1606" t="str">
        <f t="shared" si="178"/>
        <v>Tuesday</v>
      </c>
      <c r="F1606" s="2">
        <f t="shared" si="179"/>
        <v>46112</v>
      </c>
      <c r="G1606">
        <f t="shared" si="180"/>
        <v>64</v>
      </c>
      <c r="H1606" t="str">
        <f t="shared" si="181"/>
        <v>Weekday</v>
      </c>
    </row>
    <row r="1607" spans="1:8" x14ac:dyDescent="0.3">
      <c r="A1607" s="2">
        <v>46106</v>
      </c>
      <c r="B1607">
        <f t="shared" si="175"/>
        <v>3</v>
      </c>
      <c r="C1607">
        <f t="shared" si="176"/>
        <v>2026</v>
      </c>
      <c r="D1607">
        <f t="shared" si="177"/>
        <v>3</v>
      </c>
      <c r="E1607" t="str">
        <f t="shared" si="178"/>
        <v>Wednesday</v>
      </c>
      <c r="F1607" s="2">
        <f t="shared" si="179"/>
        <v>46112</v>
      </c>
      <c r="G1607">
        <f t="shared" si="180"/>
        <v>65</v>
      </c>
      <c r="H1607" t="str">
        <f t="shared" si="181"/>
        <v>Weekday</v>
      </c>
    </row>
    <row r="1608" spans="1:8" x14ac:dyDescent="0.3">
      <c r="A1608" s="2">
        <v>46107</v>
      </c>
      <c r="B1608">
        <f t="shared" si="175"/>
        <v>3</v>
      </c>
      <c r="C1608">
        <f t="shared" si="176"/>
        <v>2026</v>
      </c>
      <c r="D1608">
        <f t="shared" si="177"/>
        <v>4</v>
      </c>
      <c r="E1608" t="str">
        <f t="shared" si="178"/>
        <v>Thursday</v>
      </c>
      <c r="F1608" s="2">
        <f t="shared" si="179"/>
        <v>46112</v>
      </c>
      <c r="G1608">
        <f t="shared" si="180"/>
        <v>66</v>
      </c>
      <c r="H1608" t="str">
        <f t="shared" si="181"/>
        <v>Weekday</v>
      </c>
    </row>
    <row r="1609" spans="1:8" x14ac:dyDescent="0.3">
      <c r="A1609" s="2">
        <v>46108</v>
      </c>
      <c r="B1609">
        <f t="shared" si="175"/>
        <v>3</v>
      </c>
      <c r="C1609">
        <f t="shared" si="176"/>
        <v>2026</v>
      </c>
      <c r="D1609">
        <f t="shared" si="177"/>
        <v>5</v>
      </c>
      <c r="E1609" t="str">
        <f t="shared" si="178"/>
        <v>Friday</v>
      </c>
      <c r="F1609" s="2">
        <f t="shared" si="179"/>
        <v>46112</v>
      </c>
      <c r="G1609">
        <f t="shared" si="180"/>
        <v>67</v>
      </c>
      <c r="H1609" t="str">
        <f t="shared" si="181"/>
        <v>Weekday</v>
      </c>
    </row>
    <row r="1610" spans="1:8" x14ac:dyDescent="0.3">
      <c r="A1610" s="2">
        <v>46109</v>
      </c>
      <c r="B1610">
        <f t="shared" si="175"/>
        <v>3</v>
      </c>
      <c r="C1610">
        <f t="shared" si="176"/>
        <v>2026</v>
      </c>
      <c r="D1610">
        <f t="shared" si="177"/>
        <v>6</v>
      </c>
      <c r="E1610" t="str">
        <f t="shared" si="178"/>
        <v>Saturday</v>
      </c>
      <c r="F1610" s="2">
        <f t="shared" si="179"/>
        <v>46112</v>
      </c>
      <c r="G1610">
        <f t="shared" si="180"/>
        <v>68</v>
      </c>
      <c r="H1610" t="str">
        <f t="shared" si="181"/>
        <v>Weekend</v>
      </c>
    </row>
    <row r="1611" spans="1:8" x14ac:dyDescent="0.3">
      <c r="A1611" s="2">
        <v>46110</v>
      </c>
      <c r="B1611">
        <f t="shared" si="175"/>
        <v>3</v>
      </c>
      <c r="C1611">
        <f t="shared" si="176"/>
        <v>2026</v>
      </c>
      <c r="D1611">
        <f t="shared" si="177"/>
        <v>7</v>
      </c>
      <c r="E1611" t="str">
        <f t="shared" si="178"/>
        <v>Sunday</v>
      </c>
      <c r="F1611" s="2">
        <f t="shared" si="179"/>
        <v>46112</v>
      </c>
      <c r="G1611">
        <f t="shared" si="180"/>
        <v>69</v>
      </c>
      <c r="H1611" t="str">
        <f t="shared" si="181"/>
        <v>Weekend</v>
      </c>
    </row>
    <row r="1612" spans="1:8" x14ac:dyDescent="0.3">
      <c r="A1612" s="2">
        <v>46111</v>
      </c>
      <c r="B1612">
        <f t="shared" si="175"/>
        <v>3</v>
      </c>
      <c r="C1612">
        <f t="shared" si="176"/>
        <v>2026</v>
      </c>
      <c r="D1612">
        <f t="shared" si="177"/>
        <v>1</v>
      </c>
      <c r="E1612" t="str">
        <f t="shared" si="178"/>
        <v>Monday</v>
      </c>
      <c r="F1612" s="2">
        <f t="shared" si="179"/>
        <v>46112</v>
      </c>
      <c r="G1612">
        <f t="shared" si="180"/>
        <v>70</v>
      </c>
      <c r="H1612" t="str">
        <f t="shared" si="181"/>
        <v>Weekday</v>
      </c>
    </row>
    <row r="1613" spans="1:8" x14ac:dyDescent="0.3">
      <c r="A1613" s="2">
        <v>46112</v>
      </c>
      <c r="B1613">
        <f t="shared" si="175"/>
        <v>3</v>
      </c>
      <c r="C1613">
        <f t="shared" si="176"/>
        <v>2026</v>
      </c>
      <c r="D1613">
        <f t="shared" si="177"/>
        <v>2</v>
      </c>
      <c r="E1613" t="str">
        <f t="shared" si="178"/>
        <v>Tuesday</v>
      </c>
      <c r="F1613" s="2">
        <f t="shared" si="179"/>
        <v>46112</v>
      </c>
      <c r="G1613">
        <f t="shared" si="180"/>
        <v>71</v>
      </c>
      <c r="H1613" t="str">
        <f t="shared" si="181"/>
        <v>Weekday</v>
      </c>
    </row>
    <row r="1614" spans="1:8" x14ac:dyDescent="0.3">
      <c r="A1614" s="2">
        <v>46113</v>
      </c>
      <c r="B1614">
        <f t="shared" si="175"/>
        <v>4</v>
      </c>
      <c r="C1614">
        <f t="shared" si="176"/>
        <v>2026</v>
      </c>
      <c r="D1614">
        <f t="shared" si="177"/>
        <v>3</v>
      </c>
      <c r="E1614" t="str">
        <f t="shared" si="178"/>
        <v>Wednesday</v>
      </c>
      <c r="F1614" s="2">
        <f t="shared" si="179"/>
        <v>46142</v>
      </c>
      <c r="G1614">
        <f t="shared" si="180"/>
        <v>72</v>
      </c>
      <c r="H1614" t="str">
        <f t="shared" si="181"/>
        <v>Weekday</v>
      </c>
    </row>
    <row r="1615" spans="1:8" x14ac:dyDescent="0.3">
      <c r="A1615" s="2">
        <v>46114</v>
      </c>
      <c r="B1615">
        <f t="shared" si="175"/>
        <v>4</v>
      </c>
      <c r="C1615">
        <f t="shared" si="176"/>
        <v>2026</v>
      </c>
      <c r="D1615">
        <f t="shared" si="177"/>
        <v>4</v>
      </c>
      <c r="E1615" t="str">
        <f t="shared" si="178"/>
        <v>Thursday</v>
      </c>
      <c r="F1615" s="2">
        <f t="shared" si="179"/>
        <v>46142</v>
      </c>
      <c r="G1615">
        <f t="shared" si="180"/>
        <v>73</v>
      </c>
      <c r="H1615" t="str">
        <f t="shared" si="181"/>
        <v>Weekday</v>
      </c>
    </row>
    <row r="1616" spans="1:8" x14ac:dyDescent="0.3">
      <c r="A1616" s="2">
        <v>46115</v>
      </c>
      <c r="B1616">
        <f t="shared" si="175"/>
        <v>4</v>
      </c>
      <c r="C1616">
        <f t="shared" si="176"/>
        <v>2026</v>
      </c>
      <c r="D1616">
        <f t="shared" si="177"/>
        <v>5</v>
      </c>
      <c r="E1616" t="str">
        <f t="shared" si="178"/>
        <v>Friday</v>
      </c>
      <c r="F1616" s="2">
        <f t="shared" si="179"/>
        <v>46142</v>
      </c>
      <c r="G1616">
        <f t="shared" si="180"/>
        <v>74</v>
      </c>
      <c r="H1616" t="str">
        <f t="shared" si="181"/>
        <v>Weekday</v>
      </c>
    </row>
    <row r="1617" spans="1:8" x14ac:dyDescent="0.3">
      <c r="A1617" s="2">
        <v>46116</v>
      </c>
      <c r="B1617">
        <f t="shared" si="175"/>
        <v>4</v>
      </c>
      <c r="C1617">
        <f t="shared" si="176"/>
        <v>2026</v>
      </c>
      <c r="D1617">
        <f t="shared" si="177"/>
        <v>6</v>
      </c>
      <c r="E1617" t="str">
        <f t="shared" si="178"/>
        <v>Saturday</v>
      </c>
      <c r="F1617" s="2">
        <f t="shared" si="179"/>
        <v>46142</v>
      </c>
      <c r="G1617">
        <f t="shared" si="180"/>
        <v>75</v>
      </c>
      <c r="H1617" t="str">
        <f t="shared" si="181"/>
        <v>Weekend</v>
      </c>
    </row>
    <row r="1618" spans="1:8" x14ac:dyDescent="0.3">
      <c r="A1618" s="2">
        <v>46117</v>
      </c>
      <c r="B1618">
        <f t="shared" si="175"/>
        <v>4</v>
      </c>
      <c r="C1618">
        <f t="shared" si="176"/>
        <v>2026</v>
      </c>
      <c r="D1618">
        <f t="shared" si="177"/>
        <v>7</v>
      </c>
      <c r="E1618" t="str">
        <f t="shared" si="178"/>
        <v>Sunday</v>
      </c>
      <c r="F1618" s="2">
        <f t="shared" si="179"/>
        <v>46142</v>
      </c>
      <c r="G1618">
        <f t="shared" si="180"/>
        <v>76</v>
      </c>
      <c r="H1618" t="str">
        <f t="shared" si="181"/>
        <v>Weekend</v>
      </c>
    </row>
    <row r="1619" spans="1:8" x14ac:dyDescent="0.3">
      <c r="A1619" s="2">
        <v>46118</v>
      </c>
      <c r="B1619">
        <f t="shared" si="175"/>
        <v>4</v>
      </c>
      <c r="C1619">
        <f t="shared" si="176"/>
        <v>2026</v>
      </c>
      <c r="D1619">
        <f t="shared" si="177"/>
        <v>1</v>
      </c>
      <c r="E1619" t="str">
        <f t="shared" si="178"/>
        <v>Monday</v>
      </c>
      <c r="F1619" s="2">
        <f t="shared" si="179"/>
        <v>46142</v>
      </c>
      <c r="G1619">
        <f t="shared" si="180"/>
        <v>77</v>
      </c>
      <c r="H1619" t="str">
        <f t="shared" si="181"/>
        <v>Weekday</v>
      </c>
    </row>
    <row r="1620" spans="1:8" x14ac:dyDescent="0.3">
      <c r="A1620" s="2">
        <v>46119</v>
      </c>
      <c r="B1620">
        <f t="shared" si="175"/>
        <v>4</v>
      </c>
      <c r="C1620">
        <f t="shared" si="176"/>
        <v>2026</v>
      </c>
      <c r="D1620">
        <f t="shared" si="177"/>
        <v>2</v>
      </c>
      <c r="E1620" t="str">
        <f t="shared" si="178"/>
        <v>Tuesday</v>
      </c>
      <c r="F1620" s="2">
        <f t="shared" si="179"/>
        <v>46142</v>
      </c>
      <c r="G1620">
        <f t="shared" si="180"/>
        <v>78</v>
      </c>
      <c r="H1620" t="str">
        <f t="shared" si="181"/>
        <v>Weekday</v>
      </c>
    </row>
    <row r="1621" spans="1:8" x14ac:dyDescent="0.3">
      <c r="A1621" s="2">
        <v>46120</v>
      </c>
      <c r="B1621">
        <f t="shared" si="175"/>
        <v>4</v>
      </c>
      <c r="C1621">
        <f t="shared" si="176"/>
        <v>2026</v>
      </c>
      <c r="D1621">
        <f t="shared" si="177"/>
        <v>3</v>
      </c>
      <c r="E1621" t="str">
        <f t="shared" si="178"/>
        <v>Wednesday</v>
      </c>
      <c r="F1621" s="2">
        <f t="shared" si="179"/>
        <v>46142</v>
      </c>
      <c r="G1621">
        <f t="shared" si="180"/>
        <v>79</v>
      </c>
      <c r="H1621" t="str">
        <f t="shared" si="181"/>
        <v>Weekday</v>
      </c>
    </row>
    <row r="1622" spans="1:8" x14ac:dyDescent="0.3">
      <c r="A1622" s="2">
        <v>46121</v>
      </c>
      <c r="B1622">
        <f t="shared" si="175"/>
        <v>4</v>
      </c>
      <c r="C1622">
        <f t="shared" si="176"/>
        <v>2026</v>
      </c>
      <c r="D1622">
        <f t="shared" si="177"/>
        <v>4</v>
      </c>
      <c r="E1622" t="str">
        <f t="shared" si="178"/>
        <v>Thursday</v>
      </c>
      <c r="F1622" s="2">
        <f t="shared" si="179"/>
        <v>46142</v>
      </c>
      <c r="G1622">
        <f t="shared" si="180"/>
        <v>80</v>
      </c>
      <c r="H1622" t="str">
        <f t="shared" si="181"/>
        <v>Weekday</v>
      </c>
    </row>
    <row r="1623" spans="1:8" x14ac:dyDescent="0.3">
      <c r="A1623" s="2">
        <v>46122</v>
      </c>
      <c r="B1623">
        <f t="shared" si="175"/>
        <v>4</v>
      </c>
      <c r="C1623">
        <f t="shared" si="176"/>
        <v>2026</v>
      </c>
      <c r="D1623">
        <f t="shared" si="177"/>
        <v>5</v>
      </c>
      <c r="E1623" t="str">
        <f t="shared" si="178"/>
        <v>Friday</v>
      </c>
      <c r="F1623" s="2">
        <f t="shared" si="179"/>
        <v>46142</v>
      </c>
      <c r="G1623">
        <f t="shared" si="180"/>
        <v>81</v>
      </c>
      <c r="H1623" t="str">
        <f t="shared" si="181"/>
        <v>Weekday</v>
      </c>
    </row>
    <row r="1624" spans="1:8" x14ac:dyDescent="0.3">
      <c r="A1624" s="2">
        <v>46123</v>
      </c>
      <c r="B1624">
        <f t="shared" si="175"/>
        <v>4</v>
      </c>
      <c r="C1624">
        <f t="shared" si="176"/>
        <v>2026</v>
      </c>
      <c r="D1624">
        <f t="shared" si="177"/>
        <v>6</v>
      </c>
      <c r="E1624" t="str">
        <f t="shared" si="178"/>
        <v>Saturday</v>
      </c>
      <c r="F1624" s="2">
        <f t="shared" si="179"/>
        <v>46142</v>
      </c>
      <c r="G1624">
        <f t="shared" si="180"/>
        <v>82</v>
      </c>
      <c r="H1624" t="str">
        <f t="shared" si="181"/>
        <v>Weekend</v>
      </c>
    </row>
    <row r="1625" spans="1:8" x14ac:dyDescent="0.3">
      <c r="A1625" s="2">
        <v>46124</v>
      </c>
      <c r="B1625">
        <f t="shared" si="175"/>
        <v>4</v>
      </c>
      <c r="C1625">
        <f t="shared" si="176"/>
        <v>2026</v>
      </c>
      <c r="D1625">
        <f t="shared" si="177"/>
        <v>7</v>
      </c>
      <c r="E1625" t="str">
        <f t="shared" si="178"/>
        <v>Sunday</v>
      </c>
      <c r="F1625" s="2">
        <f t="shared" si="179"/>
        <v>46142</v>
      </c>
      <c r="G1625">
        <f t="shared" si="180"/>
        <v>83</v>
      </c>
      <c r="H1625" t="str">
        <f t="shared" si="181"/>
        <v>Weekend</v>
      </c>
    </row>
    <row r="1626" spans="1:8" x14ac:dyDescent="0.3">
      <c r="A1626" s="2">
        <v>46125</v>
      </c>
      <c r="B1626">
        <f t="shared" si="175"/>
        <v>4</v>
      </c>
      <c r="C1626">
        <f t="shared" si="176"/>
        <v>2026</v>
      </c>
      <c r="D1626">
        <f t="shared" si="177"/>
        <v>1</v>
      </c>
      <c r="E1626" t="str">
        <f t="shared" si="178"/>
        <v>Monday</v>
      </c>
      <c r="F1626" s="2">
        <f t="shared" si="179"/>
        <v>46142</v>
      </c>
      <c r="G1626">
        <f t="shared" si="180"/>
        <v>84</v>
      </c>
      <c r="H1626" t="str">
        <f t="shared" si="181"/>
        <v>Weekday</v>
      </c>
    </row>
    <row r="1627" spans="1:8" x14ac:dyDescent="0.3">
      <c r="A1627" s="2">
        <v>46126</v>
      </c>
      <c r="B1627">
        <f t="shared" si="175"/>
        <v>4</v>
      </c>
      <c r="C1627">
        <f t="shared" si="176"/>
        <v>2026</v>
      </c>
      <c r="D1627">
        <f t="shared" si="177"/>
        <v>2</v>
      </c>
      <c r="E1627" t="str">
        <f t="shared" si="178"/>
        <v>Tuesday</v>
      </c>
      <c r="F1627" s="2">
        <f t="shared" si="179"/>
        <v>46142</v>
      </c>
      <c r="G1627">
        <f t="shared" si="180"/>
        <v>85</v>
      </c>
      <c r="H1627" t="str">
        <f t="shared" si="181"/>
        <v>Weekday</v>
      </c>
    </row>
    <row r="1628" spans="1:8" x14ac:dyDescent="0.3">
      <c r="A1628" s="2">
        <v>46127</v>
      </c>
      <c r="B1628">
        <f t="shared" si="175"/>
        <v>4</v>
      </c>
      <c r="C1628">
        <f t="shared" si="176"/>
        <v>2026</v>
      </c>
      <c r="D1628">
        <f t="shared" si="177"/>
        <v>3</v>
      </c>
      <c r="E1628" t="str">
        <f t="shared" si="178"/>
        <v>Wednesday</v>
      </c>
      <c r="F1628" s="2">
        <f t="shared" si="179"/>
        <v>46142</v>
      </c>
      <c r="G1628">
        <f t="shared" si="180"/>
        <v>86</v>
      </c>
      <c r="H1628" t="str">
        <f t="shared" si="181"/>
        <v>Weekday</v>
      </c>
    </row>
    <row r="1629" spans="1:8" x14ac:dyDescent="0.3">
      <c r="A1629" s="2">
        <v>46128</v>
      </c>
      <c r="B1629">
        <f t="shared" si="175"/>
        <v>4</v>
      </c>
      <c r="C1629">
        <f t="shared" si="176"/>
        <v>2026</v>
      </c>
      <c r="D1629">
        <f t="shared" si="177"/>
        <v>4</v>
      </c>
      <c r="E1629" t="str">
        <f t="shared" si="178"/>
        <v>Thursday</v>
      </c>
      <c r="F1629" s="2">
        <f t="shared" si="179"/>
        <v>46142</v>
      </c>
      <c r="G1629">
        <f t="shared" si="180"/>
        <v>87</v>
      </c>
      <c r="H1629" t="str">
        <f t="shared" si="181"/>
        <v>Weekday</v>
      </c>
    </row>
    <row r="1630" spans="1:8" x14ac:dyDescent="0.3">
      <c r="A1630" s="2">
        <v>46129</v>
      </c>
      <c r="B1630">
        <f t="shared" si="175"/>
        <v>4</v>
      </c>
      <c r="C1630">
        <f t="shared" si="176"/>
        <v>2026</v>
      </c>
      <c r="D1630">
        <f t="shared" si="177"/>
        <v>5</v>
      </c>
      <c r="E1630" t="str">
        <f t="shared" si="178"/>
        <v>Friday</v>
      </c>
      <c r="F1630" s="2">
        <f t="shared" si="179"/>
        <v>46142</v>
      </c>
      <c r="G1630">
        <f t="shared" si="180"/>
        <v>88</v>
      </c>
      <c r="H1630" t="str">
        <f t="shared" si="181"/>
        <v>Weekday</v>
      </c>
    </row>
    <row r="1631" spans="1:8" x14ac:dyDescent="0.3">
      <c r="A1631" s="2">
        <v>46130</v>
      </c>
      <c r="B1631">
        <f t="shared" si="175"/>
        <v>4</v>
      </c>
      <c r="C1631">
        <f t="shared" si="176"/>
        <v>2026</v>
      </c>
      <c r="D1631">
        <f t="shared" si="177"/>
        <v>6</v>
      </c>
      <c r="E1631" t="str">
        <f t="shared" si="178"/>
        <v>Saturday</v>
      </c>
      <c r="F1631" s="2">
        <f t="shared" si="179"/>
        <v>46142</v>
      </c>
      <c r="G1631">
        <f t="shared" si="180"/>
        <v>89</v>
      </c>
      <c r="H1631" t="str">
        <f t="shared" si="181"/>
        <v>Weekend</v>
      </c>
    </row>
    <row r="1632" spans="1:8" x14ac:dyDescent="0.3">
      <c r="A1632" s="2">
        <v>46131</v>
      </c>
      <c r="B1632">
        <f t="shared" si="175"/>
        <v>4</v>
      </c>
      <c r="C1632">
        <f t="shared" si="176"/>
        <v>2026</v>
      </c>
      <c r="D1632">
        <f t="shared" si="177"/>
        <v>7</v>
      </c>
      <c r="E1632" t="str">
        <f t="shared" si="178"/>
        <v>Sunday</v>
      </c>
      <c r="F1632" s="2">
        <f t="shared" si="179"/>
        <v>46142</v>
      </c>
      <c r="G1632">
        <f t="shared" si="180"/>
        <v>90</v>
      </c>
      <c r="H1632" t="str">
        <f t="shared" si="181"/>
        <v>Weekend</v>
      </c>
    </row>
    <row r="1633" spans="1:8" x14ac:dyDescent="0.3">
      <c r="A1633" s="2">
        <v>46132</v>
      </c>
      <c r="B1633">
        <f t="shared" si="175"/>
        <v>4</v>
      </c>
      <c r="C1633">
        <f t="shared" si="176"/>
        <v>2026</v>
      </c>
      <c r="D1633">
        <f t="shared" si="177"/>
        <v>1</v>
      </c>
      <c r="E1633" t="str">
        <f t="shared" si="178"/>
        <v>Monday</v>
      </c>
      <c r="F1633" s="2">
        <f t="shared" si="179"/>
        <v>46142</v>
      </c>
      <c r="G1633">
        <f t="shared" si="180"/>
        <v>91</v>
      </c>
      <c r="H1633" t="str">
        <f t="shared" si="181"/>
        <v>Weekday</v>
      </c>
    </row>
    <row r="1634" spans="1:8" x14ac:dyDescent="0.3">
      <c r="A1634" s="2">
        <v>46133</v>
      </c>
      <c r="B1634">
        <f t="shared" si="175"/>
        <v>4</v>
      </c>
      <c r="C1634">
        <f t="shared" si="176"/>
        <v>2026</v>
      </c>
      <c r="D1634">
        <f t="shared" si="177"/>
        <v>2</v>
      </c>
      <c r="E1634" t="str">
        <f t="shared" si="178"/>
        <v>Tuesday</v>
      </c>
      <c r="F1634" s="2">
        <f t="shared" si="179"/>
        <v>46142</v>
      </c>
      <c r="G1634">
        <f t="shared" si="180"/>
        <v>92</v>
      </c>
      <c r="H1634" t="str">
        <f t="shared" si="181"/>
        <v>Weekday</v>
      </c>
    </row>
    <row r="1635" spans="1:8" x14ac:dyDescent="0.3">
      <c r="A1635" s="2">
        <v>46134</v>
      </c>
      <c r="B1635">
        <f t="shared" si="175"/>
        <v>4</v>
      </c>
      <c r="C1635">
        <f t="shared" si="176"/>
        <v>2026</v>
      </c>
      <c r="D1635">
        <f t="shared" si="177"/>
        <v>3</v>
      </c>
      <c r="E1635" t="str">
        <f t="shared" si="178"/>
        <v>Wednesday</v>
      </c>
      <c r="F1635" s="2">
        <f t="shared" si="179"/>
        <v>46142</v>
      </c>
      <c r="G1635">
        <f t="shared" si="180"/>
        <v>93</v>
      </c>
      <c r="H1635" t="str">
        <f t="shared" si="181"/>
        <v>Weekday</v>
      </c>
    </row>
    <row r="1636" spans="1:8" x14ac:dyDescent="0.3">
      <c r="A1636" s="2">
        <v>46135</v>
      </c>
      <c r="B1636">
        <f t="shared" si="175"/>
        <v>4</v>
      </c>
      <c r="C1636">
        <f t="shared" si="176"/>
        <v>2026</v>
      </c>
      <c r="D1636">
        <f t="shared" si="177"/>
        <v>4</v>
      </c>
      <c r="E1636" t="str">
        <f t="shared" si="178"/>
        <v>Thursday</v>
      </c>
      <c r="F1636" s="2">
        <f t="shared" si="179"/>
        <v>46142</v>
      </c>
      <c r="G1636">
        <f t="shared" si="180"/>
        <v>94</v>
      </c>
      <c r="H1636" t="str">
        <f t="shared" si="181"/>
        <v>Weekday</v>
      </c>
    </row>
    <row r="1637" spans="1:8" x14ac:dyDescent="0.3">
      <c r="A1637" s="2">
        <v>46136</v>
      </c>
      <c r="B1637">
        <f t="shared" si="175"/>
        <v>4</v>
      </c>
      <c r="C1637">
        <f t="shared" si="176"/>
        <v>2026</v>
      </c>
      <c r="D1637">
        <f t="shared" si="177"/>
        <v>5</v>
      </c>
      <c r="E1637" t="str">
        <f t="shared" si="178"/>
        <v>Friday</v>
      </c>
      <c r="F1637" s="2">
        <f t="shared" si="179"/>
        <v>46142</v>
      </c>
      <c r="G1637">
        <f t="shared" si="180"/>
        <v>95</v>
      </c>
      <c r="H1637" t="str">
        <f t="shared" si="181"/>
        <v>Weekday</v>
      </c>
    </row>
    <row r="1638" spans="1:8" x14ac:dyDescent="0.3">
      <c r="A1638" s="2">
        <v>46137</v>
      </c>
      <c r="B1638">
        <f t="shared" si="175"/>
        <v>4</v>
      </c>
      <c r="C1638">
        <f t="shared" si="176"/>
        <v>2026</v>
      </c>
      <c r="D1638">
        <f t="shared" si="177"/>
        <v>6</v>
      </c>
      <c r="E1638" t="str">
        <f t="shared" si="178"/>
        <v>Saturday</v>
      </c>
      <c r="F1638" s="2">
        <f t="shared" si="179"/>
        <v>46142</v>
      </c>
      <c r="G1638">
        <f t="shared" si="180"/>
        <v>96</v>
      </c>
      <c r="H1638" t="str">
        <f t="shared" si="181"/>
        <v>Weekend</v>
      </c>
    </row>
    <row r="1639" spans="1:8" x14ac:dyDescent="0.3">
      <c r="A1639" s="2">
        <v>46138</v>
      </c>
      <c r="B1639">
        <f t="shared" si="175"/>
        <v>4</v>
      </c>
      <c r="C1639">
        <f t="shared" si="176"/>
        <v>2026</v>
      </c>
      <c r="D1639">
        <f t="shared" si="177"/>
        <v>7</v>
      </c>
      <c r="E1639" t="str">
        <f t="shared" si="178"/>
        <v>Sunday</v>
      </c>
      <c r="F1639" s="2">
        <f t="shared" si="179"/>
        <v>46142</v>
      </c>
      <c r="G1639">
        <f t="shared" si="180"/>
        <v>97</v>
      </c>
      <c r="H1639" t="str">
        <f t="shared" si="181"/>
        <v>Weekend</v>
      </c>
    </row>
    <row r="1640" spans="1:8" x14ac:dyDescent="0.3">
      <c r="A1640" s="2">
        <v>46139</v>
      </c>
      <c r="B1640">
        <f t="shared" si="175"/>
        <v>4</v>
      </c>
      <c r="C1640">
        <f t="shared" si="176"/>
        <v>2026</v>
      </c>
      <c r="D1640">
        <f t="shared" si="177"/>
        <v>1</v>
      </c>
      <c r="E1640" t="str">
        <f t="shared" si="178"/>
        <v>Monday</v>
      </c>
      <c r="F1640" s="2">
        <f t="shared" si="179"/>
        <v>46142</v>
      </c>
      <c r="G1640">
        <f t="shared" si="180"/>
        <v>98</v>
      </c>
      <c r="H1640" t="str">
        <f t="shared" si="181"/>
        <v>Weekday</v>
      </c>
    </row>
    <row r="1641" spans="1:8" x14ac:dyDescent="0.3">
      <c r="A1641" s="2">
        <v>46140</v>
      </c>
      <c r="B1641">
        <f t="shared" si="175"/>
        <v>4</v>
      </c>
      <c r="C1641">
        <f t="shared" si="176"/>
        <v>2026</v>
      </c>
      <c r="D1641">
        <f t="shared" si="177"/>
        <v>2</v>
      </c>
      <c r="E1641" t="str">
        <f t="shared" si="178"/>
        <v>Tuesday</v>
      </c>
      <c r="F1641" s="2">
        <f t="shared" si="179"/>
        <v>46142</v>
      </c>
      <c r="G1641">
        <f t="shared" si="180"/>
        <v>99</v>
      </c>
      <c r="H1641" t="str">
        <f t="shared" si="181"/>
        <v>Weekday</v>
      </c>
    </row>
    <row r="1642" spans="1:8" x14ac:dyDescent="0.3">
      <c r="A1642" s="2">
        <v>46141</v>
      </c>
      <c r="B1642">
        <f t="shared" si="175"/>
        <v>4</v>
      </c>
      <c r="C1642">
        <f t="shared" si="176"/>
        <v>2026</v>
      </c>
      <c r="D1642">
        <f t="shared" si="177"/>
        <v>3</v>
      </c>
      <c r="E1642" t="str">
        <f t="shared" si="178"/>
        <v>Wednesday</v>
      </c>
      <c r="F1642" s="2">
        <f t="shared" si="179"/>
        <v>46142</v>
      </c>
      <c r="G1642">
        <f t="shared" si="180"/>
        <v>100</v>
      </c>
      <c r="H1642" t="str">
        <f t="shared" si="181"/>
        <v>Weekday</v>
      </c>
    </row>
    <row r="1643" spans="1:8" x14ac:dyDescent="0.3">
      <c r="A1643" s="2">
        <v>46142</v>
      </c>
      <c r="B1643">
        <f t="shared" si="175"/>
        <v>4</v>
      </c>
      <c r="C1643">
        <f t="shared" si="176"/>
        <v>2026</v>
      </c>
      <c r="D1643">
        <f t="shared" si="177"/>
        <v>4</v>
      </c>
      <c r="E1643" t="str">
        <f t="shared" si="178"/>
        <v>Thursday</v>
      </c>
      <c r="F1643" s="2">
        <f t="shared" si="179"/>
        <v>46142</v>
      </c>
      <c r="G1643">
        <f t="shared" si="180"/>
        <v>101</v>
      </c>
      <c r="H1643" t="str">
        <f t="shared" si="181"/>
        <v>Weekday</v>
      </c>
    </row>
    <row r="1644" spans="1:8" x14ac:dyDescent="0.3">
      <c r="A1644" s="2">
        <v>46143</v>
      </c>
      <c r="B1644">
        <f t="shared" si="175"/>
        <v>5</v>
      </c>
      <c r="C1644">
        <f t="shared" si="176"/>
        <v>2026</v>
      </c>
      <c r="D1644">
        <f t="shared" si="177"/>
        <v>5</v>
      </c>
      <c r="E1644" t="str">
        <f t="shared" si="178"/>
        <v>Friday</v>
      </c>
      <c r="F1644" s="2">
        <f t="shared" si="179"/>
        <v>46173</v>
      </c>
      <c r="G1644">
        <f t="shared" si="180"/>
        <v>102</v>
      </c>
      <c r="H1644" t="str">
        <f t="shared" si="181"/>
        <v>Weekday</v>
      </c>
    </row>
    <row r="1645" spans="1:8" x14ac:dyDescent="0.3">
      <c r="A1645" s="2">
        <v>46144</v>
      </c>
      <c r="B1645">
        <f t="shared" si="175"/>
        <v>5</v>
      </c>
      <c r="C1645">
        <f t="shared" si="176"/>
        <v>2026</v>
      </c>
      <c r="D1645">
        <f t="shared" si="177"/>
        <v>6</v>
      </c>
      <c r="E1645" t="str">
        <f t="shared" si="178"/>
        <v>Saturday</v>
      </c>
      <c r="F1645" s="2">
        <f t="shared" si="179"/>
        <v>46173</v>
      </c>
      <c r="G1645">
        <f t="shared" si="180"/>
        <v>103</v>
      </c>
      <c r="H1645" t="str">
        <f t="shared" si="181"/>
        <v>Weekend</v>
      </c>
    </row>
    <row r="1646" spans="1:8" x14ac:dyDescent="0.3">
      <c r="A1646" s="2">
        <v>46145</v>
      </c>
      <c r="B1646">
        <f t="shared" si="175"/>
        <v>5</v>
      </c>
      <c r="C1646">
        <f t="shared" si="176"/>
        <v>2026</v>
      </c>
      <c r="D1646">
        <f t="shared" si="177"/>
        <v>7</v>
      </c>
      <c r="E1646" t="str">
        <f t="shared" si="178"/>
        <v>Sunday</v>
      </c>
      <c r="F1646" s="2">
        <f t="shared" si="179"/>
        <v>46173</v>
      </c>
      <c r="G1646">
        <f t="shared" si="180"/>
        <v>104</v>
      </c>
      <c r="H1646" t="str">
        <f t="shared" si="181"/>
        <v>Weekend</v>
      </c>
    </row>
    <row r="1647" spans="1:8" x14ac:dyDescent="0.3">
      <c r="A1647" s="2">
        <v>46146</v>
      </c>
      <c r="B1647">
        <f t="shared" si="175"/>
        <v>5</v>
      </c>
      <c r="C1647">
        <f t="shared" si="176"/>
        <v>2026</v>
      </c>
      <c r="D1647">
        <f t="shared" si="177"/>
        <v>1</v>
      </c>
      <c r="E1647" t="str">
        <f t="shared" si="178"/>
        <v>Monday</v>
      </c>
      <c r="F1647" s="2">
        <f t="shared" si="179"/>
        <v>46173</v>
      </c>
      <c r="G1647">
        <f t="shared" si="180"/>
        <v>105</v>
      </c>
      <c r="H1647" t="str">
        <f t="shared" si="181"/>
        <v>Weekday</v>
      </c>
    </row>
    <row r="1648" spans="1:8" x14ac:dyDescent="0.3">
      <c r="A1648" s="2">
        <v>46147</v>
      </c>
      <c r="B1648">
        <f t="shared" si="175"/>
        <v>5</v>
      </c>
      <c r="C1648">
        <f t="shared" si="176"/>
        <v>2026</v>
      </c>
      <c r="D1648">
        <f t="shared" si="177"/>
        <v>2</v>
      </c>
      <c r="E1648" t="str">
        <f t="shared" si="178"/>
        <v>Tuesday</v>
      </c>
      <c r="F1648" s="2">
        <f t="shared" si="179"/>
        <v>46173</v>
      </c>
      <c r="G1648">
        <f t="shared" si="180"/>
        <v>106</v>
      </c>
      <c r="H1648" t="str">
        <f t="shared" si="181"/>
        <v>Weekday</v>
      </c>
    </row>
    <row r="1649" spans="1:8" x14ac:dyDescent="0.3">
      <c r="A1649" s="2">
        <v>46148</v>
      </c>
      <c r="B1649">
        <f t="shared" si="175"/>
        <v>5</v>
      </c>
      <c r="C1649">
        <f t="shared" si="176"/>
        <v>2026</v>
      </c>
      <c r="D1649">
        <f t="shared" si="177"/>
        <v>3</v>
      </c>
      <c r="E1649" t="str">
        <f t="shared" si="178"/>
        <v>Wednesday</v>
      </c>
      <c r="F1649" s="2">
        <f t="shared" si="179"/>
        <v>46173</v>
      </c>
      <c r="G1649">
        <f t="shared" si="180"/>
        <v>107</v>
      </c>
      <c r="H1649" t="str">
        <f t="shared" si="181"/>
        <v>Weekday</v>
      </c>
    </row>
    <row r="1650" spans="1:8" x14ac:dyDescent="0.3">
      <c r="A1650" s="2">
        <v>46149</v>
      </c>
      <c r="B1650">
        <f t="shared" si="175"/>
        <v>5</v>
      </c>
      <c r="C1650">
        <f t="shared" si="176"/>
        <v>2026</v>
      </c>
      <c r="D1650">
        <f t="shared" si="177"/>
        <v>4</v>
      </c>
      <c r="E1650" t="str">
        <f t="shared" si="178"/>
        <v>Thursday</v>
      </c>
      <c r="F1650" s="2">
        <f t="shared" si="179"/>
        <v>46173</v>
      </c>
      <c r="G1650">
        <f t="shared" si="180"/>
        <v>108</v>
      </c>
      <c r="H1650" t="str">
        <f t="shared" si="181"/>
        <v>Weekday</v>
      </c>
    </row>
    <row r="1651" spans="1:8" x14ac:dyDescent="0.3">
      <c r="A1651" s="2">
        <v>46150</v>
      </c>
      <c r="B1651">
        <f t="shared" si="175"/>
        <v>5</v>
      </c>
      <c r="C1651">
        <f t="shared" si="176"/>
        <v>2026</v>
      </c>
      <c r="D1651">
        <f t="shared" si="177"/>
        <v>5</v>
      </c>
      <c r="E1651" t="str">
        <f t="shared" si="178"/>
        <v>Friday</v>
      </c>
      <c r="F1651" s="2">
        <f t="shared" si="179"/>
        <v>46173</v>
      </c>
      <c r="G1651">
        <f t="shared" si="180"/>
        <v>109</v>
      </c>
      <c r="H1651" t="str">
        <f t="shared" si="181"/>
        <v>Weekday</v>
      </c>
    </row>
    <row r="1652" spans="1:8" x14ac:dyDescent="0.3">
      <c r="A1652" s="2">
        <v>46041</v>
      </c>
      <c r="B1652">
        <f t="shared" si="175"/>
        <v>1</v>
      </c>
      <c r="C1652">
        <f t="shared" si="176"/>
        <v>2026</v>
      </c>
      <c r="D1652">
        <f t="shared" si="177"/>
        <v>1</v>
      </c>
      <c r="E1652" t="str">
        <f t="shared" si="178"/>
        <v>Monday</v>
      </c>
      <c r="F1652" s="2">
        <f t="shared" si="179"/>
        <v>46053</v>
      </c>
      <c r="G1652">
        <f t="shared" si="180"/>
        <v>0</v>
      </c>
      <c r="H1652" t="str">
        <f t="shared" si="181"/>
        <v>Weekday</v>
      </c>
    </row>
    <row r="1653" spans="1:8" x14ac:dyDescent="0.3">
      <c r="A1653" s="2">
        <v>46042</v>
      </c>
      <c r="B1653">
        <f t="shared" si="175"/>
        <v>1</v>
      </c>
      <c r="C1653">
        <f t="shared" si="176"/>
        <v>2026</v>
      </c>
      <c r="D1653">
        <f t="shared" si="177"/>
        <v>2</v>
      </c>
      <c r="E1653" t="str">
        <f t="shared" si="178"/>
        <v>Tuesday</v>
      </c>
      <c r="F1653" s="2">
        <f t="shared" si="179"/>
        <v>46053</v>
      </c>
      <c r="G1653">
        <f t="shared" si="180"/>
        <v>1</v>
      </c>
      <c r="H1653" t="str">
        <f t="shared" si="181"/>
        <v>Weekday</v>
      </c>
    </row>
    <row r="1654" spans="1:8" x14ac:dyDescent="0.3">
      <c r="A1654" s="2">
        <v>46043</v>
      </c>
      <c r="B1654">
        <f t="shared" si="175"/>
        <v>1</v>
      </c>
      <c r="C1654">
        <f t="shared" si="176"/>
        <v>2026</v>
      </c>
      <c r="D1654">
        <f t="shared" si="177"/>
        <v>3</v>
      </c>
      <c r="E1654" t="str">
        <f t="shared" si="178"/>
        <v>Wednesday</v>
      </c>
      <c r="F1654" s="2">
        <f t="shared" si="179"/>
        <v>46053</v>
      </c>
      <c r="G1654">
        <f t="shared" si="180"/>
        <v>2</v>
      </c>
      <c r="H1654" t="str">
        <f t="shared" si="181"/>
        <v>Weekday</v>
      </c>
    </row>
    <row r="1655" spans="1:8" x14ac:dyDescent="0.3">
      <c r="A1655" s="2">
        <v>46044</v>
      </c>
      <c r="B1655">
        <f t="shared" si="175"/>
        <v>1</v>
      </c>
      <c r="C1655">
        <f t="shared" si="176"/>
        <v>2026</v>
      </c>
      <c r="D1655">
        <f t="shared" si="177"/>
        <v>4</v>
      </c>
      <c r="E1655" t="str">
        <f t="shared" si="178"/>
        <v>Thursday</v>
      </c>
      <c r="F1655" s="2">
        <f t="shared" si="179"/>
        <v>46053</v>
      </c>
      <c r="G1655">
        <f t="shared" si="180"/>
        <v>3</v>
      </c>
      <c r="H1655" t="str">
        <f t="shared" si="181"/>
        <v>Weekday</v>
      </c>
    </row>
    <row r="1656" spans="1:8" x14ac:dyDescent="0.3">
      <c r="A1656" s="2">
        <v>46045</v>
      </c>
      <c r="B1656">
        <f t="shared" si="175"/>
        <v>1</v>
      </c>
      <c r="C1656">
        <f t="shared" si="176"/>
        <v>2026</v>
      </c>
      <c r="D1656">
        <f t="shared" si="177"/>
        <v>5</v>
      </c>
      <c r="E1656" t="str">
        <f t="shared" si="178"/>
        <v>Friday</v>
      </c>
      <c r="F1656" s="2">
        <f t="shared" si="179"/>
        <v>46053</v>
      </c>
      <c r="G1656">
        <f t="shared" si="180"/>
        <v>4</v>
      </c>
      <c r="H1656" t="str">
        <f t="shared" si="181"/>
        <v>Weekday</v>
      </c>
    </row>
    <row r="1657" spans="1:8" x14ac:dyDescent="0.3">
      <c r="A1657" s="2">
        <v>46046</v>
      </c>
      <c r="B1657">
        <f t="shared" si="175"/>
        <v>1</v>
      </c>
      <c r="C1657">
        <f t="shared" si="176"/>
        <v>2026</v>
      </c>
      <c r="D1657">
        <f t="shared" si="177"/>
        <v>6</v>
      </c>
      <c r="E1657" t="str">
        <f t="shared" si="178"/>
        <v>Saturday</v>
      </c>
      <c r="F1657" s="2">
        <f t="shared" si="179"/>
        <v>46053</v>
      </c>
      <c r="G1657">
        <f t="shared" si="180"/>
        <v>5</v>
      </c>
      <c r="H1657" t="str">
        <f t="shared" si="181"/>
        <v>Weekend</v>
      </c>
    </row>
    <row r="1658" spans="1:8" x14ac:dyDescent="0.3">
      <c r="A1658" s="2">
        <v>46047</v>
      </c>
      <c r="B1658">
        <f t="shared" si="175"/>
        <v>1</v>
      </c>
      <c r="C1658">
        <f t="shared" si="176"/>
        <v>2026</v>
      </c>
      <c r="D1658">
        <f t="shared" si="177"/>
        <v>7</v>
      </c>
      <c r="E1658" t="str">
        <f t="shared" si="178"/>
        <v>Sunday</v>
      </c>
      <c r="F1658" s="2">
        <f t="shared" si="179"/>
        <v>46053</v>
      </c>
      <c r="G1658">
        <f t="shared" si="180"/>
        <v>6</v>
      </c>
      <c r="H1658" t="str">
        <f t="shared" si="181"/>
        <v>Weekend</v>
      </c>
    </row>
    <row r="1659" spans="1:8" x14ac:dyDescent="0.3">
      <c r="A1659" s="2">
        <v>46048</v>
      </c>
      <c r="B1659">
        <f t="shared" si="175"/>
        <v>1</v>
      </c>
      <c r="C1659">
        <f t="shared" si="176"/>
        <v>2026</v>
      </c>
      <c r="D1659">
        <f t="shared" si="177"/>
        <v>1</v>
      </c>
      <c r="E1659" t="str">
        <f t="shared" si="178"/>
        <v>Monday</v>
      </c>
      <c r="F1659" s="2">
        <f t="shared" si="179"/>
        <v>46053</v>
      </c>
      <c r="G1659">
        <f t="shared" si="180"/>
        <v>7</v>
      </c>
      <c r="H1659" t="str">
        <f t="shared" si="181"/>
        <v>Weekday</v>
      </c>
    </row>
    <row r="1660" spans="1:8" x14ac:dyDescent="0.3">
      <c r="A1660" s="2">
        <v>46049</v>
      </c>
      <c r="B1660">
        <f t="shared" si="175"/>
        <v>1</v>
      </c>
      <c r="C1660">
        <f t="shared" si="176"/>
        <v>2026</v>
      </c>
      <c r="D1660">
        <f t="shared" si="177"/>
        <v>2</v>
      </c>
      <c r="E1660" t="str">
        <f t="shared" si="178"/>
        <v>Tuesday</v>
      </c>
      <c r="F1660" s="2">
        <f t="shared" si="179"/>
        <v>46053</v>
      </c>
      <c r="G1660">
        <f t="shared" si="180"/>
        <v>8</v>
      </c>
      <c r="H1660" t="str">
        <f t="shared" si="181"/>
        <v>Weekday</v>
      </c>
    </row>
    <row r="1661" spans="1:8" x14ac:dyDescent="0.3">
      <c r="A1661" s="2">
        <v>46050</v>
      </c>
      <c r="B1661">
        <f t="shared" si="175"/>
        <v>1</v>
      </c>
      <c r="C1661">
        <f t="shared" si="176"/>
        <v>2026</v>
      </c>
      <c r="D1661">
        <f t="shared" si="177"/>
        <v>3</v>
      </c>
      <c r="E1661" t="str">
        <f t="shared" si="178"/>
        <v>Wednesday</v>
      </c>
      <c r="F1661" s="2">
        <f t="shared" si="179"/>
        <v>46053</v>
      </c>
      <c r="G1661">
        <f t="shared" si="180"/>
        <v>9</v>
      </c>
      <c r="H1661" t="str">
        <f t="shared" si="181"/>
        <v>Weekday</v>
      </c>
    </row>
    <row r="1662" spans="1:8" x14ac:dyDescent="0.3">
      <c r="A1662" s="2">
        <v>46051</v>
      </c>
      <c r="B1662">
        <f t="shared" si="175"/>
        <v>1</v>
      </c>
      <c r="C1662">
        <f t="shared" si="176"/>
        <v>2026</v>
      </c>
      <c r="D1662">
        <f t="shared" si="177"/>
        <v>4</v>
      </c>
      <c r="E1662" t="str">
        <f t="shared" si="178"/>
        <v>Thursday</v>
      </c>
      <c r="F1662" s="2">
        <f t="shared" si="179"/>
        <v>46053</v>
      </c>
      <c r="G1662">
        <f t="shared" si="180"/>
        <v>10</v>
      </c>
      <c r="H1662" t="str">
        <f t="shared" si="181"/>
        <v>Weekday</v>
      </c>
    </row>
    <row r="1663" spans="1:8" x14ac:dyDescent="0.3">
      <c r="A1663" s="2">
        <v>46052</v>
      </c>
      <c r="B1663">
        <f t="shared" si="175"/>
        <v>1</v>
      </c>
      <c r="C1663">
        <f t="shared" si="176"/>
        <v>2026</v>
      </c>
      <c r="D1663">
        <f t="shared" si="177"/>
        <v>5</v>
      </c>
      <c r="E1663" t="str">
        <f t="shared" si="178"/>
        <v>Friday</v>
      </c>
      <c r="F1663" s="2">
        <f t="shared" si="179"/>
        <v>46053</v>
      </c>
      <c r="G1663">
        <f t="shared" si="180"/>
        <v>11</v>
      </c>
      <c r="H1663" t="str">
        <f t="shared" si="181"/>
        <v>Weekday</v>
      </c>
    </row>
    <row r="1664" spans="1:8" x14ac:dyDescent="0.3">
      <c r="A1664" s="2">
        <v>46053</v>
      </c>
      <c r="B1664">
        <f t="shared" si="175"/>
        <v>1</v>
      </c>
      <c r="C1664">
        <f t="shared" si="176"/>
        <v>2026</v>
      </c>
      <c r="D1664">
        <f t="shared" si="177"/>
        <v>6</v>
      </c>
      <c r="E1664" t="str">
        <f t="shared" si="178"/>
        <v>Saturday</v>
      </c>
      <c r="F1664" s="2">
        <f t="shared" si="179"/>
        <v>46053</v>
      </c>
      <c r="G1664">
        <f t="shared" si="180"/>
        <v>12</v>
      </c>
      <c r="H1664" t="str">
        <f t="shared" si="181"/>
        <v>Weekend</v>
      </c>
    </row>
    <row r="1665" spans="1:8" x14ac:dyDescent="0.3">
      <c r="A1665" s="2">
        <v>46054</v>
      </c>
      <c r="B1665">
        <f t="shared" si="175"/>
        <v>2</v>
      </c>
      <c r="C1665">
        <f t="shared" si="176"/>
        <v>2026</v>
      </c>
      <c r="D1665">
        <f t="shared" si="177"/>
        <v>7</v>
      </c>
      <c r="E1665" t="str">
        <f t="shared" si="178"/>
        <v>Sunday</v>
      </c>
      <c r="F1665" s="2">
        <f t="shared" si="179"/>
        <v>46081</v>
      </c>
      <c r="G1665">
        <f t="shared" si="180"/>
        <v>13</v>
      </c>
      <c r="H1665" t="str">
        <f t="shared" si="181"/>
        <v>Weekend</v>
      </c>
    </row>
    <row r="1666" spans="1:8" x14ac:dyDescent="0.3">
      <c r="A1666" s="2">
        <v>46055</v>
      </c>
      <c r="B1666">
        <f t="shared" si="175"/>
        <v>2</v>
      </c>
      <c r="C1666">
        <f t="shared" si="176"/>
        <v>2026</v>
      </c>
      <c r="D1666">
        <f t="shared" si="177"/>
        <v>1</v>
      </c>
      <c r="E1666" t="str">
        <f t="shared" si="178"/>
        <v>Monday</v>
      </c>
      <c r="F1666" s="2">
        <f t="shared" si="179"/>
        <v>46081</v>
      </c>
      <c r="G1666">
        <f t="shared" si="180"/>
        <v>14</v>
      </c>
      <c r="H1666" t="str">
        <f t="shared" si="181"/>
        <v>Weekday</v>
      </c>
    </row>
    <row r="1667" spans="1:8" x14ac:dyDescent="0.3">
      <c r="A1667" s="2">
        <v>46056</v>
      </c>
      <c r="B1667">
        <f t="shared" ref="B1667:B1730" si="182">MONTH(A1667)</f>
        <v>2</v>
      </c>
      <c r="C1667">
        <f t="shared" ref="C1667:C1730" si="183">YEAR(A1667)</f>
        <v>2026</v>
      </c>
      <c r="D1667">
        <f t="shared" ref="D1667:D1730" si="184">WEEKDAY(A1667, 2)</f>
        <v>2</v>
      </c>
      <c r="E1667" t="str">
        <f t="shared" ref="E1667:E1730" si="185">TEXT(A1667, "dddd")</f>
        <v>Tuesday</v>
      </c>
      <c r="F1667" s="2">
        <f t="shared" ref="F1667:F1730" si="186">EOMONTH(A1667, 0)</f>
        <v>46081</v>
      </c>
      <c r="G1667">
        <f t="shared" ref="G1667:G1730" si="187">DATEDIF($A$2, A1667, "D")</f>
        <v>15</v>
      </c>
      <c r="H1667" t="str">
        <f t="shared" ref="H1667:H1730" si="188">IF(WEEKDAY(A1667,2)&gt;=6,"Weekend","Weekday")</f>
        <v>Weekday</v>
      </c>
    </row>
    <row r="1668" spans="1:8" x14ac:dyDescent="0.3">
      <c r="A1668" s="2">
        <v>46057</v>
      </c>
      <c r="B1668">
        <f t="shared" si="182"/>
        <v>2</v>
      </c>
      <c r="C1668">
        <f t="shared" si="183"/>
        <v>2026</v>
      </c>
      <c r="D1668">
        <f t="shared" si="184"/>
        <v>3</v>
      </c>
      <c r="E1668" t="str">
        <f t="shared" si="185"/>
        <v>Wednesday</v>
      </c>
      <c r="F1668" s="2">
        <f t="shared" si="186"/>
        <v>46081</v>
      </c>
      <c r="G1668">
        <f t="shared" si="187"/>
        <v>16</v>
      </c>
      <c r="H1668" t="str">
        <f t="shared" si="188"/>
        <v>Weekday</v>
      </c>
    </row>
    <row r="1669" spans="1:8" x14ac:dyDescent="0.3">
      <c r="A1669" s="2">
        <v>46058</v>
      </c>
      <c r="B1669">
        <f t="shared" si="182"/>
        <v>2</v>
      </c>
      <c r="C1669">
        <f t="shared" si="183"/>
        <v>2026</v>
      </c>
      <c r="D1669">
        <f t="shared" si="184"/>
        <v>4</v>
      </c>
      <c r="E1669" t="str">
        <f t="shared" si="185"/>
        <v>Thursday</v>
      </c>
      <c r="F1669" s="2">
        <f t="shared" si="186"/>
        <v>46081</v>
      </c>
      <c r="G1669">
        <f t="shared" si="187"/>
        <v>17</v>
      </c>
      <c r="H1669" t="str">
        <f t="shared" si="188"/>
        <v>Weekday</v>
      </c>
    </row>
    <row r="1670" spans="1:8" x14ac:dyDescent="0.3">
      <c r="A1670" s="2">
        <v>46059</v>
      </c>
      <c r="B1670">
        <f t="shared" si="182"/>
        <v>2</v>
      </c>
      <c r="C1670">
        <f t="shared" si="183"/>
        <v>2026</v>
      </c>
      <c r="D1670">
        <f t="shared" si="184"/>
        <v>5</v>
      </c>
      <c r="E1670" t="str">
        <f t="shared" si="185"/>
        <v>Friday</v>
      </c>
      <c r="F1670" s="2">
        <f t="shared" si="186"/>
        <v>46081</v>
      </c>
      <c r="G1670">
        <f t="shared" si="187"/>
        <v>18</v>
      </c>
      <c r="H1670" t="str">
        <f t="shared" si="188"/>
        <v>Weekday</v>
      </c>
    </row>
    <row r="1671" spans="1:8" x14ac:dyDescent="0.3">
      <c r="A1671" s="2">
        <v>46060</v>
      </c>
      <c r="B1671">
        <f t="shared" si="182"/>
        <v>2</v>
      </c>
      <c r="C1671">
        <f t="shared" si="183"/>
        <v>2026</v>
      </c>
      <c r="D1671">
        <f t="shared" si="184"/>
        <v>6</v>
      </c>
      <c r="E1671" t="str">
        <f t="shared" si="185"/>
        <v>Saturday</v>
      </c>
      <c r="F1671" s="2">
        <f t="shared" si="186"/>
        <v>46081</v>
      </c>
      <c r="G1671">
        <f t="shared" si="187"/>
        <v>19</v>
      </c>
      <c r="H1671" t="str">
        <f t="shared" si="188"/>
        <v>Weekend</v>
      </c>
    </row>
    <row r="1672" spans="1:8" x14ac:dyDescent="0.3">
      <c r="A1672" s="2">
        <v>46061</v>
      </c>
      <c r="B1672">
        <f t="shared" si="182"/>
        <v>2</v>
      </c>
      <c r="C1672">
        <f t="shared" si="183"/>
        <v>2026</v>
      </c>
      <c r="D1672">
        <f t="shared" si="184"/>
        <v>7</v>
      </c>
      <c r="E1672" t="str">
        <f t="shared" si="185"/>
        <v>Sunday</v>
      </c>
      <c r="F1672" s="2">
        <f t="shared" si="186"/>
        <v>46081</v>
      </c>
      <c r="G1672">
        <f t="shared" si="187"/>
        <v>20</v>
      </c>
      <c r="H1672" t="str">
        <f t="shared" si="188"/>
        <v>Weekend</v>
      </c>
    </row>
    <row r="1673" spans="1:8" x14ac:dyDescent="0.3">
      <c r="A1673" s="2">
        <v>46062</v>
      </c>
      <c r="B1673">
        <f t="shared" si="182"/>
        <v>2</v>
      </c>
      <c r="C1673">
        <f t="shared" si="183"/>
        <v>2026</v>
      </c>
      <c r="D1673">
        <f t="shared" si="184"/>
        <v>1</v>
      </c>
      <c r="E1673" t="str">
        <f t="shared" si="185"/>
        <v>Monday</v>
      </c>
      <c r="F1673" s="2">
        <f t="shared" si="186"/>
        <v>46081</v>
      </c>
      <c r="G1673">
        <f t="shared" si="187"/>
        <v>21</v>
      </c>
      <c r="H1673" t="str">
        <f t="shared" si="188"/>
        <v>Weekday</v>
      </c>
    </row>
    <row r="1674" spans="1:8" x14ac:dyDescent="0.3">
      <c r="A1674" s="2">
        <v>46063</v>
      </c>
      <c r="B1674">
        <f t="shared" si="182"/>
        <v>2</v>
      </c>
      <c r="C1674">
        <f t="shared" si="183"/>
        <v>2026</v>
      </c>
      <c r="D1674">
        <f t="shared" si="184"/>
        <v>2</v>
      </c>
      <c r="E1674" t="str">
        <f t="shared" si="185"/>
        <v>Tuesday</v>
      </c>
      <c r="F1674" s="2">
        <f t="shared" si="186"/>
        <v>46081</v>
      </c>
      <c r="G1674">
        <f t="shared" si="187"/>
        <v>22</v>
      </c>
      <c r="H1674" t="str">
        <f t="shared" si="188"/>
        <v>Weekday</v>
      </c>
    </row>
    <row r="1675" spans="1:8" x14ac:dyDescent="0.3">
      <c r="A1675" s="2">
        <v>46064</v>
      </c>
      <c r="B1675">
        <f t="shared" si="182"/>
        <v>2</v>
      </c>
      <c r="C1675">
        <f t="shared" si="183"/>
        <v>2026</v>
      </c>
      <c r="D1675">
        <f t="shared" si="184"/>
        <v>3</v>
      </c>
      <c r="E1675" t="str">
        <f t="shared" si="185"/>
        <v>Wednesday</v>
      </c>
      <c r="F1675" s="2">
        <f t="shared" si="186"/>
        <v>46081</v>
      </c>
      <c r="G1675">
        <f t="shared" si="187"/>
        <v>23</v>
      </c>
      <c r="H1675" t="str">
        <f t="shared" si="188"/>
        <v>Weekday</v>
      </c>
    </row>
    <row r="1676" spans="1:8" x14ac:dyDescent="0.3">
      <c r="A1676" s="2">
        <v>46065</v>
      </c>
      <c r="B1676">
        <f t="shared" si="182"/>
        <v>2</v>
      </c>
      <c r="C1676">
        <f t="shared" si="183"/>
        <v>2026</v>
      </c>
      <c r="D1676">
        <f t="shared" si="184"/>
        <v>4</v>
      </c>
      <c r="E1676" t="str">
        <f t="shared" si="185"/>
        <v>Thursday</v>
      </c>
      <c r="F1676" s="2">
        <f t="shared" si="186"/>
        <v>46081</v>
      </c>
      <c r="G1676">
        <f t="shared" si="187"/>
        <v>24</v>
      </c>
      <c r="H1676" t="str">
        <f t="shared" si="188"/>
        <v>Weekday</v>
      </c>
    </row>
    <row r="1677" spans="1:8" x14ac:dyDescent="0.3">
      <c r="A1677" s="2">
        <v>46066</v>
      </c>
      <c r="B1677">
        <f t="shared" si="182"/>
        <v>2</v>
      </c>
      <c r="C1677">
        <f t="shared" si="183"/>
        <v>2026</v>
      </c>
      <c r="D1677">
        <f t="shared" si="184"/>
        <v>5</v>
      </c>
      <c r="E1677" t="str">
        <f t="shared" si="185"/>
        <v>Friday</v>
      </c>
      <c r="F1677" s="2">
        <f t="shared" si="186"/>
        <v>46081</v>
      </c>
      <c r="G1677">
        <f t="shared" si="187"/>
        <v>25</v>
      </c>
      <c r="H1677" t="str">
        <f t="shared" si="188"/>
        <v>Weekday</v>
      </c>
    </row>
    <row r="1678" spans="1:8" x14ac:dyDescent="0.3">
      <c r="A1678" s="2">
        <v>46067</v>
      </c>
      <c r="B1678">
        <f t="shared" si="182"/>
        <v>2</v>
      </c>
      <c r="C1678">
        <f t="shared" si="183"/>
        <v>2026</v>
      </c>
      <c r="D1678">
        <f t="shared" si="184"/>
        <v>6</v>
      </c>
      <c r="E1678" t="str">
        <f t="shared" si="185"/>
        <v>Saturday</v>
      </c>
      <c r="F1678" s="2">
        <f t="shared" si="186"/>
        <v>46081</v>
      </c>
      <c r="G1678">
        <f t="shared" si="187"/>
        <v>26</v>
      </c>
      <c r="H1678" t="str">
        <f t="shared" si="188"/>
        <v>Weekend</v>
      </c>
    </row>
    <row r="1679" spans="1:8" x14ac:dyDescent="0.3">
      <c r="A1679" s="2">
        <v>46068</v>
      </c>
      <c r="B1679">
        <f t="shared" si="182"/>
        <v>2</v>
      </c>
      <c r="C1679">
        <f t="shared" si="183"/>
        <v>2026</v>
      </c>
      <c r="D1679">
        <f t="shared" si="184"/>
        <v>7</v>
      </c>
      <c r="E1679" t="str">
        <f t="shared" si="185"/>
        <v>Sunday</v>
      </c>
      <c r="F1679" s="2">
        <f t="shared" si="186"/>
        <v>46081</v>
      </c>
      <c r="G1679">
        <f t="shared" si="187"/>
        <v>27</v>
      </c>
      <c r="H1679" t="str">
        <f t="shared" si="188"/>
        <v>Weekend</v>
      </c>
    </row>
    <row r="1680" spans="1:8" x14ac:dyDescent="0.3">
      <c r="A1680" s="2">
        <v>46069</v>
      </c>
      <c r="B1680">
        <f t="shared" si="182"/>
        <v>2</v>
      </c>
      <c r="C1680">
        <f t="shared" si="183"/>
        <v>2026</v>
      </c>
      <c r="D1680">
        <f t="shared" si="184"/>
        <v>1</v>
      </c>
      <c r="E1680" t="str">
        <f t="shared" si="185"/>
        <v>Monday</v>
      </c>
      <c r="F1680" s="2">
        <f t="shared" si="186"/>
        <v>46081</v>
      </c>
      <c r="G1680">
        <f t="shared" si="187"/>
        <v>28</v>
      </c>
      <c r="H1680" t="str">
        <f t="shared" si="188"/>
        <v>Weekday</v>
      </c>
    </row>
    <row r="1681" spans="1:8" x14ac:dyDescent="0.3">
      <c r="A1681" s="2">
        <v>46070</v>
      </c>
      <c r="B1681">
        <f t="shared" si="182"/>
        <v>2</v>
      </c>
      <c r="C1681">
        <f t="shared" si="183"/>
        <v>2026</v>
      </c>
      <c r="D1681">
        <f t="shared" si="184"/>
        <v>2</v>
      </c>
      <c r="E1681" t="str">
        <f t="shared" si="185"/>
        <v>Tuesday</v>
      </c>
      <c r="F1681" s="2">
        <f t="shared" si="186"/>
        <v>46081</v>
      </c>
      <c r="G1681">
        <f t="shared" si="187"/>
        <v>29</v>
      </c>
      <c r="H1681" t="str">
        <f t="shared" si="188"/>
        <v>Weekday</v>
      </c>
    </row>
    <row r="1682" spans="1:8" x14ac:dyDescent="0.3">
      <c r="A1682" s="2">
        <v>46071</v>
      </c>
      <c r="B1682">
        <f t="shared" si="182"/>
        <v>2</v>
      </c>
      <c r="C1682">
        <f t="shared" si="183"/>
        <v>2026</v>
      </c>
      <c r="D1682">
        <f t="shared" si="184"/>
        <v>3</v>
      </c>
      <c r="E1682" t="str">
        <f t="shared" si="185"/>
        <v>Wednesday</v>
      </c>
      <c r="F1682" s="2">
        <f t="shared" si="186"/>
        <v>46081</v>
      </c>
      <c r="G1682">
        <f t="shared" si="187"/>
        <v>30</v>
      </c>
      <c r="H1682" t="str">
        <f t="shared" si="188"/>
        <v>Weekday</v>
      </c>
    </row>
    <row r="1683" spans="1:8" x14ac:dyDescent="0.3">
      <c r="A1683" s="2">
        <v>46072</v>
      </c>
      <c r="B1683">
        <f t="shared" si="182"/>
        <v>2</v>
      </c>
      <c r="C1683">
        <f t="shared" si="183"/>
        <v>2026</v>
      </c>
      <c r="D1683">
        <f t="shared" si="184"/>
        <v>4</v>
      </c>
      <c r="E1683" t="str">
        <f t="shared" si="185"/>
        <v>Thursday</v>
      </c>
      <c r="F1683" s="2">
        <f t="shared" si="186"/>
        <v>46081</v>
      </c>
      <c r="G1683">
        <f t="shared" si="187"/>
        <v>31</v>
      </c>
      <c r="H1683" t="str">
        <f t="shared" si="188"/>
        <v>Weekday</v>
      </c>
    </row>
    <row r="1684" spans="1:8" x14ac:dyDescent="0.3">
      <c r="A1684" s="2">
        <v>46073</v>
      </c>
      <c r="B1684">
        <f t="shared" si="182"/>
        <v>2</v>
      </c>
      <c r="C1684">
        <f t="shared" si="183"/>
        <v>2026</v>
      </c>
      <c r="D1684">
        <f t="shared" si="184"/>
        <v>5</v>
      </c>
      <c r="E1684" t="str">
        <f t="shared" si="185"/>
        <v>Friday</v>
      </c>
      <c r="F1684" s="2">
        <f t="shared" si="186"/>
        <v>46081</v>
      </c>
      <c r="G1684">
        <f t="shared" si="187"/>
        <v>32</v>
      </c>
      <c r="H1684" t="str">
        <f t="shared" si="188"/>
        <v>Weekday</v>
      </c>
    </row>
    <row r="1685" spans="1:8" x14ac:dyDescent="0.3">
      <c r="A1685" s="2">
        <v>46074</v>
      </c>
      <c r="B1685">
        <f t="shared" si="182"/>
        <v>2</v>
      </c>
      <c r="C1685">
        <f t="shared" si="183"/>
        <v>2026</v>
      </c>
      <c r="D1685">
        <f t="shared" si="184"/>
        <v>6</v>
      </c>
      <c r="E1685" t="str">
        <f t="shared" si="185"/>
        <v>Saturday</v>
      </c>
      <c r="F1685" s="2">
        <f t="shared" si="186"/>
        <v>46081</v>
      </c>
      <c r="G1685">
        <f t="shared" si="187"/>
        <v>33</v>
      </c>
      <c r="H1685" t="str">
        <f t="shared" si="188"/>
        <v>Weekend</v>
      </c>
    </row>
    <row r="1686" spans="1:8" x14ac:dyDescent="0.3">
      <c r="A1686" s="2">
        <v>46075</v>
      </c>
      <c r="B1686">
        <f t="shared" si="182"/>
        <v>2</v>
      </c>
      <c r="C1686">
        <f t="shared" si="183"/>
        <v>2026</v>
      </c>
      <c r="D1686">
        <f t="shared" si="184"/>
        <v>7</v>
      </c>
      <c r="E1686" t="str">
        <f t="shared" si="185"/>
        <v>Sunday</v>
      </c>
      <c r="F1686" s="2">
        <f t="shared" si="186"/>
        <v>46081</v>
      </c>
      <c r="G1686">
        <f t="shared" si="187"/>
        <v>34</v>
      </c>
      <c r="H1686" t="str">
        <f t="shared" si="188"/>
        <v>Weekend</v>
      </c>
    </row>
    <row r="1687" spans="1:8" x14ac:dyDescent="0.3">
      <c r="A1687" s="2">
        <v>46076</v>
      </c>
      <c r="B1687">
        <f t="shared" si="182"/>
        <v>2</v>
      </c>
      <c r="C1687">
        <f t="shared" si="183"/>
        <v>2026</v>
      </c>
      <c r="D1687">
        <f t="shared" si="184"/>
        <v>1</v>
      </c>
      <c r="E1687" t="str">
        <f t="shared" si="185"/>
        <v>Monday</v>
      </c>
      <c r="F1687" s="2">
        <f t="shared" si="186"/>
        <v>46081</v>
      </c>
      <c r="G1687">
        <f t="shared" si="187"/>
        <v>35</v>
      </c>
      <c r="H1687" t="str">
        <f t="shared" si="188"/>
        <v>Weekday</v>
      </c>
    </row>
    <row r="1688" spans="1:8" x14ac:dyDescent="0.3">
      <c r="A1688" s="2">
        <v>46077</v>
      </c>
      <c r="B1688">
        <f t="shared" si="182"/>
        <v>2</v>
      </c>
      <c r="C1688">
        <f t="shared" si="183"/>
        <v>2026</v>
      </c>
      <c r="D1688">
        <f t="shared" si="184"/>
        <v>2</v>
      </c>
      <c r="E1688" t="str">
        <f t="shared" si="185"/>
        <v>Tuesday</v>
      </c>
      <c r="F1688" s="2">
        <f t="shared" si="186"/>
        <v>46081</v>
      </c>
      <c r="G1688">
        <f t="shared" si="187"/>
        <v>36</v>
      </c>
      <c r="H1688" t="str">
        <f t="shared" si="188"/>
        <v>Weekday</v>
      </c>
    </row>
    <row r="1689" spans="1:8" x14ac:dyDescent="0.3">
      <c r="A1689" s="2">
        <v>46078</v>
      </c>
      <c r="B1689">
        <f t="shared" si="182"/>
        <v>2</v>
      </c>
      <c r="C1689">
        <f t="shared" si="183"/>
        <v>2026</v>
      </c>
      <c r="D1689">
        <f t="shared" si="184"/>
        <v>3</v>
      </c>
      <c r="E1689" t="str">
        <f t="shared" si="185"/>
        <v>Wednesday</v>
      </c>
      <c r="F1689" s="2">
        <f t="shared" si="186"/>
        <v>46081</v>
      </c>
      <c r="G1689">
        <f t="shared" si="187"/>
        <v>37</v>
      </c>
      <c r="H1689" t="str">
        <f t="shared" si="188"/>
        <v>Weekday</v>
      </c>
    </row>
    <row r="1690" spans="1:8" x14ac:dyDescent="0.3">
      <c r="A1690" s="2">
        <v>46079</v>
      </c>
      <c r="B1690">
        <f t="shared" si="182"/>
        <v>2</v>
      </c>
      <c r="C1690">
        <f t="shared" si="183"/>
        <v>2026</v>
      </c>
      <c r="D1690">
        <f t="shared" si="184"/>
        <v>4</v>
      </c>
      <c r="E1690" t="str">
        <f t="shared" si="185"/>
        <v>Thursday</v>
      </c>
      <c r="F1690" s="2">
        <f t="shared" si="186"/>
        <v>46081</v>
      </c>
      <c r="G1690">
        <f t="shared" si="187"/>
        <v>38</v>
      </c>
      <c r="H1690" t="str">
        <f t="shared" si="188"/>
        <v>Weekday</v>
      </c>
    </row>
    <row r="1691" spans="1:8" x14ac:dyDescent="0.3">
      <c r="A1691" s="2">
        <v>46080</v>
      </c>
      <c r="B1691">
        <f t="shared" si="182"/>
        <v>2</v>
      </c>
      <c r="C1691">
        <f t="shared" si="183"/>
        <v>2026</v>
      </c>
      <c r="D1691">
        <f t="shared" si="184"/>
        <v>5</v>
      </c>
      <c r="E1691" t="str">
        <f t="shared" si="185"/>
        <v>Friday</v>
      </c>
      <c r="F1691" s="2">
        <f t="shared" si="186"/>
        <v>46081</v>
      </c>
      <c r="G1691">
        <f t="shared" si="187"/>
        <v>39</v>
      </c>
      <c r="H1691" t="str">
        <f t="shared" si="188"/>
        <v>Weekday</v>
      </c>
    </row>
    <row r="1692" spans="1:8" x14ac:dyDescent="0.3">
      <c r="A1692" s="2">
        <v>46081</v>
      </c>
      <c r="B1692">
        <f t="shared" si="182"/>
        <v>2</v>
      </c>
      <c r="C1692">
        <f t="shared" si="183"/>
        <v>2026</v>
      </c>
      <c r="D1692">
        <f t="shared" si="184"/>
        <v>6</v>
      </c>
      <c r="E1692" t="str">
        <f t="shared" si="185"/>
        <v>Saturday</v>
      </c>
      <c r="F1692" s="2">
        <f t="shared" si="186"/>
        <v>46081</v>
      </c>
      <c r="G1692">
        <f t="shared" si="187"/>
        <v>40</v>
      </c>
      <c r="H1692" t="str">
        <f t="shared" si="188"/>
        <v>Weekend</v>
      </c>
    </row>
    <row r="1693" spans="1:8" x14ac:dyDescent="0.3">
      <c r="A1693" s="2">
        <v>46082</v>
      </c>
      <c r="B1693">
        <f t="shared" si="182"/>
        <v>3</v>
      </c>
      <c r="C1693">
        <f t="shared" si="183"/>
        <v>2026</v>
      </c>
      <c r="D1693">
        <f t="shared" si="184"/>
        <v>7</v>
      </c>
      <c r="E1693" t="str">
        <f t="shared" si="185"/>
        <v>Sunday</v>
      </c>
      <c r="F1693" s="2">
        <f t="shared" si="186"/>
        <v>46112</v>
      </c>
      <c r="G1693">
        <f t="shared" si="187"/>
        <v>41</v>
      </c>
      <c r="H1693" t="str">
        <f t="shared" si="188"/>
        <v>Weekend</v>
      </c>
    </row>
    <row r="1694" spans="1:8" x14ac:dyDescent="0.3">
      <c r="A1694" s="2">
        <v>46083</v>
      </c>
      <c r="B1694">
        <f t="shared" si="182"/>
        <v>3</v>
      </c>
      <c r="C1694">
        <f t="shared" si="183"/>
        <v>2026</v>
      </c>
      <c r="D1694">
        <f t="shared" si="184"/>
        <v>1</v>
      </c>
      <c r="E1694" t="str">
        <f t="shared" si="185"/>
        <v>Monday</v>
      </c>
      <c r="F1694" s="2">
        <f t="shared" si="186"/>
        <v>46112</v>
      </c>
      <c r="G1694">
        <f t="shared" si="187"/>
        <v>42</v>
      </c>
      <c r="H1694" t="str">
        <f t="shared" si="188"/>
        <v>Weekday</v>
      </c>
    </row>
    <row r="1695" spans="1:8" x14ac:dyDescent="0.3">
      <c r="A1695" s="2">
        <v>46084</v>
      </c>
      <c r="B1695">
        <f t="shared" si="182"/>
        <v>3</v>
      </c>
      <c r="C1695">
        <f t="shared" si="183"/>
        <v>2026</v>
      </c>
      <c r="D1695">
        <f t="shared" si="184"/>
        <v>2</v>
      </c>
      <c r="E1695" t="str">
        <f t="shared" si="185"/>
        <v>Tuesday</v>
      </c>
      <c r="F1695" s="2">
        <f t="shared" si="186"/>
        <v>46112</v>
      </c>
      <c r="G1695">
        <f t="shared" si="187"/>
        <v>43</v>
      </c>
      <c r="H1695" t="str">
        <f t="shared" si="188"/>
        <v>Weekday</v>
      </c>
    </row>
    <row r="1696" spans="1:8" x14ac:dyDescent="0.3">
      <c r="A1696" s="2">
        <v>46085</v>
      </c>
      <c r="B1696">
        <f t="shared" si="182"/>
        <v>3</v>
      </c>
      <c r="C1696">
        <f t="shared" si="183"/>
        <v>2026</v>
      </c>
      <c r="D1696">
        <f t="shared" si="184"/>
        <v>3</v>
      </c>
      <c r="E1696" t="str">
        <f t="shared" si="185"/>
        <v>Wednesday</v>
      </c>
      <c r="F1696" s="2">
        <f t="shared" si="186"/>
        <v>46112</v>
      </c>
      <c r="G1696">
        <f t="shared" si="187"/>
        <v>44</v>
      </c>
      <c r="H1696" t="str">
        <f t="shared" si="188"/>
        <v>Weekday</v>
      </c>
    </row>
    <row r="1697" spans="1:8" x14ac:dyDescent="0.3">
      <c r="A1697" s="2">
        <v>46086</v>
      </c>
      <c r="B1697">
        <f t="shared" si="182"/>
        <v>3</v>
      </c>
      <c r="C1697">
        <f t="shared" si="183"/>
        <v>2026</v>
      </c>
      <c r="D1697">
        <f t="shared" si="184"/>
        <v>4</v>
      </c>
      <c r="E1697" t="str">
        <f t="shared" si="185"/>
        <v>Thursday</v>
      </c>
      <c r="F1697" s="2">
        <f t="shared" si="186"/>
        <v>46112</v>
      </c>
      <c r="G1697">
        <f t="shared" si="187"/>
        <v>45</v>
      </c>
      <c r="H1697" t="str">
        <f t="shared" si="188"/>
        <v>Weekday</v>
      </c>
    </row>
    <row r="1698" spans="1:8" x14ac:dyDescent="0.3">
      <c r="A1698" s="2">
        <v>46087</v>
      </c>
      <c r="B1698">
        <f t="shared" si="182"/>
        <v>3</v>
      </c>
      <c r="C1698">
        <f t="shared" si="183"/>
        <v>2026</v>
      </c>
      <c r="D1698">
        <f t="shared" si="184"/>
        <v>5</v>
      </c>
      <c r="E1698" t="str">
        <f t="shared" si="185"/>
        <v>Friday</v>
      </c>
      <c r="F1698" s="2">
        <f t="shared" si="186"/>
        <v>46112</v>
      </c>
      <c r="G1698">
        <f t="shared" si="187"/>
        <v>46</v>
      </c>
      <c r="H1698" t="str">
        <f t="shared" si="188"/>
        <v>Weekday</v>
      </c>
    </row>
    <row r="1699" spans="1:8" x14ac:dyDescent="0.3">
      <c r="A1699" s="2">
        <v>46088</v>
      </c>
      <c r="B1699">
        <f t="shared" si="182"/>
        <v>3</v>
      </c>
      <c r="C1699">
        <f t="shared" si="183"/>
        <v>2026</v>
      </c>
      <c r="D1699">
        <f t="shared" si="184"/>
        <v>6</v>
      </c>
      <c r="E1699" t="str">
        <f t="shared" si="185"/>
        <v>Saturday</v>
      </c>
      <c r="F1699" s="2">
        <f t="shared" si="186"/>
        <v>46112</v>
      </c>
      <c r="G1699">
        <f t="shared" si="187"/>
        <v>47</v>
      </c>
      <c r="H1699" t="str">
        <f t="shared" si="188"/>
        <v>Weekend</v>
      </c>
    </row>
    <row r="1700" spans="1:8" x14ac:dyDescent="0.3">
      <c r="A1700" s="2">
        <v>46089</v>
      </c>
      <c r="B1700">
        <f t="shared" si="182"/>
        <v>3</v>
      </c>
      <c r="C1700">
        <f t="shared" si="183"/>
        <v>2026</v>
      </c>
      <c r="D1700">
        <f t="shared" si="184"/>
        <v>7</v>
      </c>
      <c r="E1700" t="str">
        <f t="shared" si="185"/>
        <v>Sunday</v>
      </c>
      <c r="F1700" s="2">
        <f t="shared" si="186"/>
        <v>46112</v>
      </c>
      <c r="G1700">
        <f t="shared" si="187"/>
        <v>48</v>
      </c>
      <c r="H1700" t="str">
        <f t="shared" si="188"/>
        <v>Weekend</v>
      </c>
    </row>
    <row r="1701" spans="1:8" x14ac:dyDescent="0.3">
      <c r="A1701" s="2">
        <v>46090</v>
      </c>
      <c r="B1701">
        <f t="shared" si="182"/>
        <v>3</v>
      </c>
      <c r="C1701">
        <f t="shared" si="183"/>
        <v>2026</v>
      </c>
      <c r="D1701">
        <f t="shared" si="184"/>
        <v>1</v>
      </c>
      <c r="E1701" t="str">
        <f t="shared" si="185"/>
        <v>Monday</v>
      </c>
      <c r="F1701" s="2">
        <f t="shared" si="186"/>
        <v>46112</v>
      </c>
      <c r="G1701">
        <f t="shared" si="187"/>
        <v>49</v>
      </c>
      <c r="H1701" t="str">
        <f t="shared" si="188"/>
        <v>Weekday</v>
      </c>
    </row>
    <row r="1702" spans="1:8" x14ac:dyDescent="0.3">
      <c r="A1702" s="2">
        <v>46091</v>
      </c>
      <c r="B1702">
        <f t="shared" si="182"/>
        <v>3</v>
      </c>
      <c r="C1702">
        <f t="shared" si="183"/>
        <v>2026</v>
      </c>
      <c r="D1702">
        <f t="shared" si="184"/>
        <v>2</v>
      </c>
      <c r="E1702" t="str">
        <f t="shared" si="185"/>
        <v>Tuesday</v>
      </c>
      <c r="F1702" s="2">
        <f t="shared" si="186"/>
        <v>46112</v>
      </c>
      <c r="G1702">
        <f t="shared" si="187"/>
        <v>50</v>
      </c>
      <c r="H1702" t="str">
        <f t="shared" si="188"/>
        <v>Weekday</v>
      </c>
    </row>
    <row r="1703" spans="1:8" x14ac:dyDescent="0.3">
      <c r="A1703" s="2">
        <v>46092</v>
      </c>
      <c r="B1703">
        <f t="shared" si="182"/>
        <v>3</v>
      </c>
      <c r="C1703">
        <f t="shared" si="183"/>
        <v>2026</v>
      </c>
      <c r="D1703">
        <f t="shared" si="184"/>
        <v>3</v>
      </c>
      <c r="E1703" t="str">
        <f t="shared" si="185"/>
        <v>Wednesday</v>
      </c>
      <c r="F1703" s="2">
        <f t="shared" si="186"/>
        <v>46112</v>
      </c>
      <c r="G1703">
        <f t="shared" si="187"/>
        <v>51</v>
      </c>
      <c r="H1703" t="str">
        <f t="shared" si="188"/>
        <v>Weekday</v>
      </c>
    </row>
    <row r="1704" spans="1:8" x14ac:dyDescent="0.3">
      <c r="A1704" s="2">
        <v>46093</v>
      </c>
      <c r="B1704">
        <f t="shared" si="182"/>
        <v>3</v>
      </c>
      <c r="C1704">
        <f t="shared" si="183"/>
        <v>2026</v>
      </c>
      <c r="D1704">
        <f t="shared" si="184"/>
        <v>4</v>
      </c>
      <c r="E1704" t="str">
        <f t="shared" si="185"/>
        <v>Thursday</v>
      </c>
      <c r="F1704" s="2">
        <f t="shared" si="186"/>
        <v>46112</v>
      </c>
      <c r="G1704">
        <f t="shared" si="187"/>
        <v>52</v>
      </c>
      <c r="H1704" t="str">
        <f t="shared" si="188"/>
        <v>Weekday</v>
      </c>
    </row>
    <row r="1705" spans="1:8" x14ac:dyDescent="0.3">
      <c r="A1705" s="2">
        <v>46094</v>
      </c>
      <c r="B1705">
        <f t="shared" si="182"/>
        <v>3</v>
      </c>
      <c r="C1705">
        <f t="shared" si="183"/>
        <v>2026</v>
      </c>
      <c r="D1705">
        <f t="shared" si="184"/>
        <v>5</v>
      </c>
      <c r="E1705" t="str">
        <f t="shared" si="185"/>
        <v>Friday</v>
      </c>
      <c r="F1705" s="2">
        <f t="shared" si="186"/>
        <v>46112</v>
      </c>
      <c r="G1705">
        <f t="shared" si="187"/>
        <v>53</v>
      </c>
      <c r="H1705" t="str">
        <f t="shared" si="188"/>
        <v>Weekday</v>
      </c>
    </row>
    <row r="1706" spans="1:8" x14ac:dyDescent="0.3">
      <c r="A1706" s="2">
        <v>46095</v>
      </c>
      <c r="B1706">
        <f t="shared" si="182"/>
        <v>3</v>
      </c>
      <c r="C1706">
        <f t="shared" si="183"/>
        <v>2026</v>
      </c>
      <c r="D1706">
        <f t="shared" si="184"/>
        <v>6</v>
      </c>
      <c r="E1706" t="str">
        <f t="shared" si="185"/>
        <v>Saturday</v>
      </c>
      <c r="F1706" s="2">
        <f t="shared" si="186"/>
        <v>46112</v>
      </c>
      <c r="G1706">
        <f t="shared" si="187"/>
        <v>54</v>
      </c>
      <c r="H1706" t="str">
        <f t="shared" si="188"/>
        <v>Weekend</v>
      </c>
    </row>
    <row r="1707" spans="1:8" x14ac:dyDescent="0.3">
      <c r="A1707" s="2">
        <v>46096</v>
      </c>
      <c r="B1707">
        <f t="shared" si="182"/>
        <v>3</v>
      </c>
      <c r="C1707">
        <f t="shared" si="183"/>
        <v>2026</v>
      </c>
      <c r="D1707">
        <f t="shared" si="184"/>
        <v>7</v>
      </c>
      <c r="E1707" t="str">
        <f t="shared" si="185"/>
        <v>Sunday</v>
      </c>
      <c r="F1707" s="2">
        <f t="shared" si="186"/>
        <v>46112</v>
      </c>
      <c r="G1707">
        <f t="shared" si="187"/>
        <v>55</v>
      </c>
      <c r="H1707" t="str">
        <f t="shared" si="188"/>
        <v>Weekend</v>
      </c>
    </row>
    <row r="1708" spans="1:8" x14ac:dyDescent="0.3">
      <c r="A1708" s="2">
        <v>46097</v>
      </c>
      <c r="B1708">
        <f t="shared" si="182"/>
        <v>3</v>
      </c>
      <c r="C1708">
        <f t="shared" si="183"/>
        <v>2026</v>
      </c>
      <c r="D1708">
        <f t="shared" si="184"/>
        <v>1</v>
      </c>
      <c r="E1708" t="str">
        <f t="shared" si="185"/>
        <v>Monday</v>
      </c>
      <c r="F1708" s="2">
        <f t="shared" si="186"/>
        <v>46112</v>
      </c>
      <c r="G1708">
        <f t="shared" si="187"/>
        <v>56</v>
      </c>
      <c r="H1708" t="str">
        <f t="shared" si="188"/>
        <v>Weekday</v>
      </c>
    </row>
    <row r="1709" spans="1:8" x14ac:dyDescent="0.3">
      <c r="A1709" s="2">
        <v>46098</v>
      </c>
      <c r="B1709">
        <f t="shared" si="182"/>
        <v>3</v>
      </c>
      <c r="C1709">
        <f t="shared" si="183"/>
        <v>2026</v>
      </c>
      <c r="D1709">
        <f t="shared" si="184"/>
        <v>2</v>
      </c>
      <c r="E1709" t="str">
        <f t="shared" si="185"/>
        <v>Tuesday</v>
      </c>
      <c r="F1709" s="2">
        <f t="shared" si="186"/>
        <v>46112</v>
      </c>
      <c r="G1709">
        <f t="shared" si="187"/>
        <v>57</v>
      </c>
      <c r="H1709" t="str">
        <f t="shared" si="188"/>
        <v>Weekday</v>
      </c>
    </row>
    <row r="1710" spans="1:8" x14ac:dyDescent="0.3">
      <c r="A1710" s="2">
        <v>46099</v>
      </c>
      <c r="B1710">
        <f t="shared" si="182"/>
        <v>3</v>
      </c>
      <c r="C1710">
        <f t="shared" si="183"/>
        <v>2026</v>
      </c>
      <c r="D1710">
        <f t="shared" si="184"/>
        <v>3</v>
      </c>
      <c r="E1710" t="str">
        <f t="shared" si="185"/>
        <v>Wednesday</v>
      </c>
      <c r="F1710" s="2">
        <f t="shared" si="186"/>
        <v>46112</v>
      </c>
      <c r="G1710">
        <f t="shared" si="187"/>
        <v>58</v>
      </c>
      <c r="H1710" t="str">
        <f t="shared" si="188"/>
        <v>Weekday</v>
      </c>
    </row>
    <row r="1711" spans="1:8" x14ac:dyDescent="0.3">
      <c r="A1711" s="2">
        <v>46100</v>
      </c>
      <c r="B1711">
        <f t="shared" si="182"/>
        <v>3</v>
      </c>
      <c r="C1711">
        <f t="shared" si="183"/>
        <v>2026</v>
      </c>
      <c r="D1711">
        <f t="shared" si="184"/>
        <v>4</v>
      </c>
      <c r="E1711" t="str">
        <f t="shared" si="185"/>
        <v>Thursday</v>
      </c>
      <c r="F1711" s="2">
        <f t="shared" si="186"/>
        <v>46112</v>
      </c>
      <c r="G1711">
        <f t="shared" si="187"/>
        <v>59</v>
      </c>
      <c r="H1711" t="str">
        <f t="shared" si="188"/>
        <v>Weekday</v>
      </c>
    </row>
    <row r="1712" spans="1:8" x14ac:dyDescent="0.3">
      <c r="A1712" s="2">
        <v>46101</v>
      </c>
      <c r="B1712">
        <f t="shared" si="182"/>
        <v>3</v>
      </c>
      <c r="C1712">
        <f t="shared" si="183"/>
        <v>2026</v>
      </c>
      <c r="D1712">
        <f t="shared" si="184"/>
        <v>5</v>
      </c>
      <c r="E1712" t="str">
        <f t="shared" si="185"/>
        <v>Friday</v>
      </c>
      <c r="F1712" s="2">
        <f t="shared" si="186"/>
        <v>46112</v>
      </c>
      <c r="G1712">
        <f t="shared" si="187"/>
        <v>60</v>
      </c>
      <c r="H1712" t="str">
        <f t="shared" si="188"/>
        <v>Weekday</v>
      </c>
    </row>
    <row r="1713" spans="1:8" x14ac:dyDescent="0.3">
      <c r="A1713" s="2">
        <v>46102</v>
      </c>
      <c r="B1713">
        <f t="shared" si="182"/>
        <v>3</v>
      </c>
      <c r="C1713">
        <f t="shared" si="183"/>
        <v>2026</v>
      </c>
      <c r="D1713">
        <f t="shared" si="184"/>
        <v>6</v>
      </c>
      <c r="E1713" t="str">
        <f t="shared" si="185"/>
        <v>Saturday</v>
      </c>
      <c r="F1713" s="2">
        <f t="shared" si="186"/>
        <v>46112</v>
      </c>
      <c r="G1713">
        <f t="shared" si="187"/>
        <v>61</v>
      </c>
      <c r="H1713" t="str">
        <f t="shared" si="188"/>
        <v>Weekend</v>
      </c>
    </row>
    <row r="1714" spans="1:8" x14ac:dyDescent="0.3">
      <c r="A1714" s="2">
        <v>46103</v>
      </c>
      <c r="B1714">
        <f t="shared" si="182"/>
        <v>3</v>
      </c>
      <c r="C1714">
        <f t="shared" si="183"/>
        <v>2026</v>
      </c>
      <c r="D1714">
        <f t="shared" si="184"/>
        <v>7</v>
      </c>
      <c r="E1714" t="str">
        <f t="shared" si="185"/>
        <v>Sunday</v>
      </c>
      <c r="F1714" s="2">
        <f t="shared" si="186"/>
        <v>46112</v>
      </c>
      <c r="G1714">
        <f t="shared" si="187"/>
        <v>62</v>
      </c>
      <c r="H1714" t="str">
        <f t="shared" si="188"/>
        <v>Weekend</v>
      </c>
    </row>
    <row r="1715" spans="1:8" x14ac:dyDescent="0.3">
      <c r="A1715" s="2">
        <v>46104</v>
      </c>
      <c r="B1715">
        <f t="shared" si="182"/>
        <v>3</v>
      </c>
      <c r="C1715">
        <f t="shared" si="183"/>
        <v>2026</v>
      </c>
      <c r="D1715">
        <f t="shared" si="184"/>
        <v>1</v>
      </c>
      <c r="E1715" t="str">
        <f t="shared" si="185"/>
        <v>Monday</v>
      </c>
      <c r="F1715" s="2">
        <f t="shared" si="186"/>
        <v>46112</v>
      </c>
      <c r="G1715">
        <f t="shared" si="187"/>
        <v>63</v>
      </c>
      <c r="H1715" t="str">
        <f t="shared" si="188"/>
        <v>Weekday</v>
      </c>
    </row>
    <row r="1716" spans="1:8" x14ac:dyDescent="0.3">
      <c r="A1716" s="2">
        <v>46105</v>
      </c>
      <c r="B1716">
        <f t="shared" si="182"/>
        <v>3</v>
      </c>
      <c r="C1716">
        <f t="shared" si="183"/>
        <v>2026</v>
      </c>
      <c r="D1716">
        <f t="shared" si="184"/>
        <v>2</v>
      </c>
      <c r="E1716" t="str">
        <f t="shared" si="185"/>
        <v>Tuesday</v>
      </c>
      <c r="F1716" s="2">
        <f t="shared" si="186"/>
        <v>46112</v>
      </c>
      <c r="G1716">
        <f t="shared" si="187"/>
        <v>64</v>
      </c>
      <c r="H1716" t="str">
        <f t="shared" si="188"/>
        <v>Weekday</v>
      </c>
    </row>
    <row r="1717" spans="1:8" x14ac:dyDescent="0.3">
      <c r="A1717" s="2">
        <v>46106</v>
      </c>
      <c r="B1717">
        <f t="shared" si="182"/>
        <v>3</v>
      </c>
      <c r="C1717">
        <f t="shared" si="183"/>
        <v>2026</v>
      </c>
      <c r="D1717">
        <f t="shared" si="184"/>
        <v>3</v>
      </c>
      <c r="E1717" t="str">
        <f t="shared" si="185"/>
        <v>Wednesday</v>
      </c>
      <c r="F1717" s="2">
        <f t="shared" si="186"/>
        <v>46112</v>
      </c>
      <c r="G1717">
        <f t="shared" si="187"/>
        <v>65</v>
      </c>
      <c r="H1717" t="str">
        <f t="shared" si="188"/>
        <v>Weekday</v>
      </c>
    </row>
    <row r="1718" spans="1:8" x14ac:dyDescent="0.3">
      <c r="A1718" s="2">
        <v>46107</v>
      </c>
      <c r="B1718">
        <f t="shared" si="182"/>
        <v>3</v>
      </c>
      <c r="C1718">
        <f t="shared" si="183"/>
        <v>2026</v>
      </c>
      <c r="D1718">
        <f t="shared" si="184"/>
        <v>4</v>
      </c>
      <c r="E1718" t="str">
        <f t="shared" si="185"/>
        <v>Thursday</v>
      </c>
      <c r="F1718" s="2">
        <f t="shared" si="186"/>
        <v>46112</v>
      </c>
      <c r="G1718">
        <f t="shared" si="187"/>
        <v>66</v>
      </c>
      <c r="H1718" t="str">
        <f t="shared" si="188"/>
        <v>Weekday</v>
      </c>
    </row>
    <row r="1719" spans="1:8" x14ac:dyDescent="0.3">
      <c r="A1719" s="2">
        <v>46108</v>
      </c>
      <c r="B1719">
        <f t="shared" si="182"/>
        <v>3</v>
      </c>
      <c r="C1719">
        <f t="shared" si="183"/>
        <v>2026</v>
      </c>
      <c r="D1719">
        <f t="shared" si="184"/>
        <v>5</v>
      </c>
      <c r="E1719" t="str">
        <f t="shared" si="185"/>
        <v>Friday</v>
      </c>
      <c r="F1719" s="2">
        <f t="shared" si="186"/>
        <v>46112</v>
      </c>
      <c r="G1719">
        <f t="shared" si="187"/>
        <v>67</v>
      </c>
      <c r="H1719" t="str">
        <f t="shared" si="188"/>
        <v>Weekday</v>
      </c>
    </row>
    <row r="1720" spans="1:8" x14ac:dyDescent="0.3">
      <c r="A1720" s="2">
        <v>46109</v>
      </c>
      <c r="B1720">
        <f t="shared" si="182"/>
        <v>3</v>
      </c>
      <c r="C1720">
        <f t="shared" si="183"/>
        <v>2026</v>
      </c>
      <c r="D1720">
        <f t="shared" si="184"/>
        <v>6</v>
      </c>
      <c r="E1720" t="str">
        <f t="shared" si="185"/>
        <v>Saturday</v>
      </c>
      <c r="F1720" s="2">
        <f t="shared" si="186"/>
        <v>46112</v>
      </c>
      <c r="G1720">
        <f t="shared" si="187"/>
        <v>68</v>
      </c>
      <c r="H1720" t="str">
        <f t="shared" si="188"/>
        <v>Weekend</v>
      </c>
    </row>
    <row r="1721" spans="1:8" x14ac:dyDescent="0.3">
      <c r="A1721" s="2">
        <v>46110</v>
      </c>
      <c r="B1721">
        <f t="shared" si="182"/>
        <v>3</v>
      </c>
      <c r="C1721">
        <f t="shared" si="183"/>
        <v>2026</v>
      </c>
      <c r="D1721">
        <f t="shared" si="184"/>
        <v>7</v>
      </c>
      <c r="E1721" t="str">
        <f t="shared" si="185"/>
        <v>Sunday</v>
      </c>
      <c r="F1721" s="2">
        <f t="shared" si="186"/>
        <v>46112</v>
      </c>
      <c r="G1721">
        <f t="shared" si="187"/>
        <v>69</v>
      </c>
      <c r="H1721" t="str">
        <f t="shared" si="188"/>
        <v>Weekend</v>
      </c>
    </row>
    <row r="1722" spans="1:8" x14ac:dyDescent="0.3">
      <c r="A1722" s="2">
        <v>46111</v>
      </c>
      <c r="B1722">
        <f t="shared" si="182"/>
        <v>3</v>
      </c>
      <c r="C1722">
        <f t="shared" si="183"/>
        <v>2026</v>
      </c>
      <c r="D1722">
        <f t="shared" si="184"/>
        <v>1</v>
      </c>
      <c r="E1722" t="str">
        <f t="shared" si="185"/>
        <v>Monday</v>
      </c>
      <c r="F1722" s="2">
        <f t="shared" si="186"/>
        <v>46112</v>
      </c>
      <c r="G1722">
        <f t="shared" si="187"/>
        <v>70</v>
      </c>
      <c r="H1722" t="str">
        <f t="shared" si="188"/>
        <v>Weekday</v>
      </c>
    </row>
    <row r="1723" spans="1:8" x14ac:dyDescent="0.3">
      <c r="A1723" s="2">
        <v>46112</v>
      </c>
      <c r="B1723">
        <f t="shared" si="182"/>
        <v>3</v>
      </c>
      <c r="C1723">
        <f t="shared" si="183"/>
        <v>2026</v>
      </c>
      <c r="D1723">
        <f t="shared" si="184"/>
        <v>2</v>
      </c>
      <c r="E1723" t="str">
        <f t="shared" si="185"/>
        <v>Tuesday</v>
      </c>
      <c r="F1723" s="2">
        <f t="shared" si="186"/>
        <v>46112</v>
      </c>
      <c r="G1723">
        <f t="shared" si="187"/>
        <v>71</v>
      </c>
      <c r="H1723" t="str">
        <f t="shared" si="188"/>
        <v>Weekday</v>
      </c>
    </row>
    <row r="1724" spans="1:8" x14ac:dyDescent="0.3">
      <c r="A1724" s="2">
        <v>46113</v>
      </c>
      <c r="B1724">
        <f t="shared" si="182"/>
        <v>4</v>
      </c>
      <c r="C1724">
        <f t="shared" si="183"/>
        <v>2026</v>
      </c>
      <c r="D1724">
        <f t="shared" si="184"/>
        <v>3</v>
      </c>
      <c r="E1724" t="str">
        <f t="shared" si="185"/>
        <v>Wednesday</v>
      </c>
      <c r="F1724" s="2">
        <f t="shared" si="186"/>
        <v>46142</v>
      </c>
      <c r="G1724">
        <f t="shared" si="187"/>
        <v>72</v>
      </c>
      <c r="H1724" t="str">
        <f t="shared" si="188"/>
        <v>Weekday</v>
      </c>
    </row>
    <row r="1725" spans="1:8" x14ac:dyDescent="0.3">
      <c r="A1725" s="2">
        <v>46114</v>
      </c>
      <c r="B1725">
        <f t="shared" si="182"/>
        <v>4</v>
      </c>
      <c r="C1725">
        <f t="shared" si="183"/>
        <v>2026</v>
      </c>
      <c r="D1725">
        <f t="shared" si="184"/>
        <v>4</v>
      </c>
      <c r="E1725" t="str">
        <f t="shared" si="185"/>
        <v>Thursday</v>
      </c>
      <c r="F1725" s="2">
        <f t="shared" si="186"/>
        <v>46142</v>
      </c>
      <c r="G1725">
        <f t="shared" si="187"/>
        <v>73</v>
      </c>
      <c r="H1725" t="str">
        <f t="shared" si="188"/>
        <v>Weekday</v>
      </c>
    </row>
    <row r="1726" spans="1:8" x14ac:dyDescent="0.3">
      <c r="A1726" s="2">
        <v>46115</v>
      </c>
      <c r="B1726">
        <f t="shared" si="182"/>
        <v>4</v>
      </c>
      <c r="C1726">
        <f t="shared" si="183"/>
        <v>2026</v>
      </c>
      <c r="D1726">
        <f t="shared" si="184"/>
        <v>5</v>
      </c>
      <c r="E1726" t="str">
        <f t="shared" si="185"/>
        <v>Friday</v>
      </c>
      <c r="F1726" s="2">
        <f t="shared" si="186"/>
        <v>46142</v>
      </c>
      <c r="G1726">
        <f t="shared" si="187"/>
        <v>74</v>
      </c>
      <c r="H1726" t="str">
        <f t="shared" si="188"/>
        <v>Weekday</v>
      </c>
    </row>
    <row r="1727" spans="1:8" x14ac:dyDescent="0.3">
      <c r="A1727" s="2">
        <v>46116</v>
      </c>
      <c r="B1727">
        <f t="shared" si="182"/>
        <v>4</v>
      </c>
      <c r="C1727">
        <f t="shared" si="183"/>
        <v>2026</v>
      </c>
      <c r="D1727">
        <f t="shared" si="184"/>
        <v>6</v>
      </c>
      <c r="E1727" t="str">
        <f t="shared" si="185"/>
        <v>Saturday</v>
      </c>
      <c r="F1727" s="2">
        <f t="shared" si="186"/>
        <v>46142</v>
      </c>
      <c r="G1727">
        <f t="shared" si="187"/>
        <v>75</v>
      </c>
      <c r="H1727" t="str">
        <f t="shared" si="188"/>
        <v>Weekend</v>
      </c>
    </row>
    <row r="1728" spans="1:8" x14ac:dyDescent="0.3">
      <c r="A1728" s="2">
        <v>46117</v>
      </c>
      <c r="B1728">
        <f t="shared" si="182"/>
        <v>4</v>
      </c>
      <c r="C1728">
        <f t="shared" si="183"/>
        <v>2026</v>
      </c>
      <c r="D1728">
        <f t="shared" si="184"/>
        <v>7</v>
      </c>
      <c r="E1728" t="str">
        <f t="shared" si="185"/>
        <v>Sunday</v>
      </c>
      <c r="F1728" s="2">
        <f t="shared" si="186"/>
        <v>46142</v>
      </c>
      <c r="G1728">
        <f t="shared" si="187"/>
        <v>76</v>
      </c>
      <c r="H1728" t="str">
        <f t="shared" si="188"/>
        <v>Weekend</v>
      </c>
    </row>
    <row r="1729" spans="1:8" x14ac:dyDescent="0.3">
      <c r="A1729" s="2">
        <v>46118</v>
      </c>
      <c r="B1729">
        <f t="shared" si="182"/>
        <v>4</v>
      </c>
      <c r="C1729">
        <f t="shared" si="183"/>
        <v>2026</v>
      </c>
      <c r="D1729">
        <f t="shared" si="184"/>
        <v>1</v>
      </c>
      <c r="E1729" t="str">
        <f t="shared" si="185"/>
        <v>Monday</v>
      </c>
      <c r="F1729" s="2">
        <f t="shared" si="186"/>
        <v>46142</v>
      </c>
      <c r="G1729">
        <f t="shared" si="187"/>
        <v>77</v>
      </c>
      <c r="H1729" t="str">
        <f t="shared" si="188"/>
        <v>Weekday</v>
      </c>
    </row>
    <row r="1730" spans="1:8" x14ac:dyDescent="0.3">
      <c r="A1730" s="2">
        <v>46119</v>
      </c>
      <c r="B1730">
        <f t="shared" si="182"/>
        <v>4</v>
      </c>
      <c r="C1730">
        <f t="shared" si="183"/>
        <v>2026</v>
      </c>
      <c r="D1730">
        <f t="shared" si="184"/>
        <v>2</v>
      </c>
      <c r="E1730" t="str">
        <f t="shared" si="185"/>
        <v>Tuesday</v>
      </c>
      <c r="F1730" s="2">
        <f t="shared" si="186"/>
        <v>46142</v>
      </c>
      <c r="G1730">
        <f t="shared" si="187"/>
        <v>78</v>
      </c>
      <c r="H1730" t="str">
        <f t="shared" si="188"/>
        <v>Weekday</v>
      </c>
    </row>
    <row r="1731" spans="1:8" x14ac:dyDescent="0.3">
      <c r="A1731" s="2">
        <v>46120</v>
      </c>
      <c r="B1731">
        <f t="shared" ref="B1731:B1794" si="189">MONTH(A1731)</f>
        <v>4</v>
      </c>
      <c r="C1731">
        <f t="shared" ref="C1731:C1794" si="190">YEAR(A1731)</f>
        <v>2026</v>
      </c>
      <c r="D1731">
        <f t="shared" ref="D1731:D1794" si="191">WEEKDAY(A1731, 2)</f>
        <v>3</v>
      </c>
      <c r="E1731" t="str">
        <f t="shared" ref="E1731:E1794" si="192">TEXT(A1731, "dddd")</f>
        <v>Wednesday</v>
      </c>
      <c r="F1731" s="2">
        <f t="shared" ref="F1731:F1794" si="193">EOMONTH(A1731, 0)</f>
        <v>46142</v>
      </c>
      <c r="G1731">
        <f t="shared" ref="G1731:G1794" si="194">DATEDIF($A$2, A1731, "D")</f>
        <v>79</v>
      </c>
      <c r="H1731" t="str">
        <f t="shared" ref="H1731:H1794" si="195">IF(WEEKDAY(A1731,2)&gt;=6,"Weekend","Weekday")</f>
        <v>Weekday</v>
      </c>
    </row>
    <row r="1732" spans="1:8" x14ac:dyDescent="0.3">
      <c r="A1732" s="2">
        <v>46121</v>
      </c>
      <c r="B1732">
        <f t="shared" si="189"/>
        <v>4</v>
      </c>
      <c r="C1732">
        <f t="shared" si="190"/>
        <v>2026</v>
      </c>
      <c r="D1732">
        <f t="shared" si="191"/>
        <v>4</v>
      </c>
      <c r="E1732" t="str">
        <f t="shared" si="192"/>
        <v>Thursday</v>
      </c>
      <c r="F1732" s="2">
        <f t="shared" si="193"/>
        <v>46142</v>
      </c>
      <c r="G1732">
        <f t="shared" si="194"/>
        <v>80</v>
      </c>
      <c r="H1732" t="str">
        <f t="shared" si="195"/>
        <v>Weekday</v>
      </c>
    </row>
    <row r="1733" spans="1:8" x14ac:dyDescent="0.3">
      <c r="A1733" s="2">
        <v>46122</v>
      </c>
      <c r="B1733">
        <f t="shared" si="189"/>
        <v>4</v>
      </c>
      <c r="C1733">
        <f t="shared" si="190"/>
        <v>2026</v>
      </c>
      <c r="D1733">
        <f t="shared" si="191"/>
        <v>5</v>
      </c>
      <c r="E1733" t="str">
        <f t="shared" si="192"/>
        <v>Friday</v>
      </c>
      <c r="F1733" s="2">
        <f t="shared" si="193"/>
        <v>46142</v>
      </c>
      <c r="G1733">
        <f t="shared" si="194"/>
        <v>81</v>
      </c>
      <c r="H1733" t="str">
        <f t="shared" si="195"/>
        <v>Weekday</v>
      </c>
    </row>
    <row r="1734" spans="1:8" x14ac:dyDescent="0.3">
      <c r="A1734" s="2">
        <v>46123</v>
      </c>
      <c r="B1734">
        <f t="shared" si="189"/>
        <v>4</v>
      </c>
      <c r="C1734">
        <f t="shared" si="190"/>
        <v>2026</v>
      </c>
      <c r="D1734">
        <f t="shared" si="191"/>
        <v>6</v>
      </c>
      <c r="E1734" t="str">
        <f t="shared" si="192"/>
        <v>Saturday</v>
      </c>
      <c r="F1734" s="2">
        <f t="shared" si="193"/>
        <v>46142</v>
      </c>
      <c r="G1734">
        <f t="shared" si="194"/>
        <v>82</v>
      </c>
      <c r="H1734" t="str">
        <f t="shared" si="195"/>
        <v>Weekend</v>
      </c>
    </row>
    <row r="1735" spans="1:8" x14ac:dyDescent="0.3">
      <c r="A1735" s="2">
        <v>46124</v>
      </c>
      <c r="B1735">
        <f t="shared" si="189"/>
        <v>4</v>
      </c>
      <c r="C1735">
        <f t="shared" si="190"/>
        <v>2026</v>
      </c>
      <c r="D1735">
        <f t="shared" si="191"/>
        <v>7</v>
      </c>
      <c r="E1735" t="str">
        <f t="shared" si="192"/>
        <v>Sunday</v>
      </c>
      <c r="F1735" s="2">
        <f t="shared" si="193"/>
        <v>46142</v>
      </c>
      <c r="G1735">
        <f t="shared" si="194"/>
        <v>83</v>
      </c>
      <c r="H1735" t="str">
        <f t="shared" si="195"/>
        <v>Weekend</v>
      </c>
    </row>
    <row r="1736" spans="1:8" x14ac:dyDescent="0.3">
      <c r="A1736" s="2">
        <v>46125</v>
      </c>
      <c r="B1736">
        <f t="shared" si="189"/>
        <v>4</v>
      </c>
      <c r="C1736">
        <f t="shared" si="190"/>
        <v>2026</v>
      </c>
      <c r="D1736">
        <f t="shared" si="191"/>
        <v>1</v>
      </c>
      <c r="E1736" t="str">
        <f t="shared" si="192"/>
        <v>Monday</v>
      </c>
      <c r="F1736" s="2">
        <f t="shared" si="193"/>
        <v>46142</v>
      </c>
      <c r="G1736">
        <f t="shared" si="194"/>
        <v>84</v>
      </c>
      <c r="H1736" t="str">
        <f t="shared" si="195"/>
        <v>Weekday</v>
      </c>
    </row>
    <row r="1737" spans="1:8" x14ac:dyDescent="0.3">
      <c r="A1737" s="2">
        <v>46126</v>
      </c>
      <c r="B1737">
        <f t="shared" si="189"/>
        <v>4</v>
      </c>
      <c r="C1737">
        <f t="shared" si="190"/>
        <v>2026</v>
      </c>
      <c r="D1737">
        <f t="shared" si="191"/>
        <v>2</v>
      </c>
      <c r="E1737" t="str">
        <f t="shared" si="192"/>
        <v>Tuesday</v>
      </c>
      <c r="F1737" s="2">
        <f t="shared" si="193"/>
        <v>46142</v>
      </c>
      <c r="G1737">
        <f t="shared" si="194"/>
        <v>85</v>
      </c>
      <c r="H1737" t="str">
        <f t="shared" si="195"/>
        <v>Weekday</v>
      </c>
    </row>
    <row r="1738" spans="1:8" x14ac:dyDescent="0.3">
      <c r="A1738" s="2">
        <v>46127</v>
      </c>
      <c r="B1738">
        <f t="shared" si="189"/>
        <v>4</v>
      </c>
      <c r="C1738">
        <f t="shared" si="190"/>
        <v>2026</v>
      </c>
      <c r="D1738">
        <f t="shared" si="191"/>
        <v>3</v>
      </c>
      <c r="E1738" t="str">
        <f t="shared" si="192"/>
        <v>Wednesday</v>
      </c>
      <c r="F1738" s="2">
        <f t="shared" si="193"/>
        <v>46142</v>
      </c>
      <c r="G1738">
        <f t="shared" si="194"/>
        <v>86</v>
      </c>
      <c r="H1738" t="str">
        <f t="shared" si="195"/>
        <v>Weekday</v>
      </c>
    </row>
    <row r="1739" spans="1:8" x14ac:dyDescent="0.3">
      <c r="A1739" s="2">
        <v>46128</v>
      </c>
      <c r="B1739">
        <f t="shared" si="189"/>
        <v>4</v>
      </c>
      <c r="C1739">
        <f t="shared" si="190"/>
        <v>2026</v>
      </c>
      <c r="D1739">
        <f t="shared" si="191"/>
        <v>4</v>
      </c>
      <c r="E1739" t="str">
        <f t="shared" si="192"/>
        <v>Thursday</v>
      </c>
      <c r="F1739" s="2">
        <f t="shared" si="193"/>
        <v>46142</v>
      </c>
      <c r="G1739">
        <f t="shared" si="194"/>
        <v>87</v>
      </c>
      <c r="H1739" t="str">
        <f t="shared" si="195"/>
        <v>Weekday</v>
      </c>
    </row>
    <row r="1740" spans="1:8" x14ac:dyDescent="0.3">
      <c r="A1740" s="2">
        <v>46129</v>
      </c>
      <c r="B1740">
        <f t="shared" si="189"/>
        <v>4</v>
      </c>
      <c r="C1740">
        <f t="shared" si="190"/>
        <v>2026</v>
      </c>
      <c r="D1740">
        <f t="shared" si="191"/>
        <v>5</v>
      </c>
      <c r="E1740" t="str">
        <f t="shared" si="192"/>
        <v>Friday</v>
      </c>
      <c r="F1740" s="2">
        <f t="shared" si="193"/>
        <v>46142</v>
      </c>
      <c r="G1740">
        <f t="shared" si="194"/>
        <v>88</v>
      </c>
      <c r="H1740" t="str">
        <f t="shared" si="195"/>
        <v>Weekday</v>
      </c>
    </row>
    <row r="1741" spans="1:8" x14ac:dyDescent="0.3">
      <c r="A1741" s="2">
        <v>46130</v>
      </c>
      <c r="B1741">
        <f t="shared" si="189"/>
        <v>4</v>
      </c>
      <c r="C1741">
        <f t="shared" si="190"/>
        <v>2026</v>
      </c>
      <c r="D1741">
        <f t="shared" si="191"/>
        <v>6</v>
      </c>
      <c r="E1741" t="str">
        <f t="shared" si="192"/>
        <v>Saturday</v>
      </c>
      <c r="F1741" s="2">
        <f t="shared" si="193"/>
        <v>46142</v>
      </c>
      <c r="G1741">
        <f t="shared" si="194"/>
        <v>89</v>
      </c>
      <c r="H1741" t="str">
        <f t="shared" si="195"/>
        <v>Weekend</v>
      </c>
    </row>
    <row r="1742" spans="1:8" x14ac:dyDescent="0.3">
      <c r="A1742" s="2">
        <v>46131</v>
      </c>
      <c r="B1742">
        <f t="shared" si="189"/>
        <v>4</v>
      </c>
      <c r="C1742">
        <f t="shared" si="190"/>
        <v>2026</v>
      </c>
      <c r="D1742">
        <f t="shared" si="191"/>
        <v>7</v>
      </c>
      <c r="E1742" t="str">
        <f t="shared" si="192"/>
        <v>Sunday</v>
      </c>
      <c r="F1742" s="2">
        <f t="shared" si="193"/>
        <v>46142</v>
      </c>
      <c r="G1742">
        <f t="shared" si="194"/>
        <v>90</v>
      </c>
      <c r="H1742" t="str">
        <f t="shared" si="195"/>
        <v>Weekend</v>
      </c>
    </row>
    <row r="1743" spans="1:8" x14ac:dyDescent="0.3">
      <c r="A1743" s="2">
        <v>46132</v>
      </c>
      <c r="B1743">
        <f t="shared" si="189"/>
        <v>4</v>
      </c>
      <c r="C1743">
        <f t="shared" si="190"/>
        <v>2026</v>
      </c>
      <c r="D1743">
        <f t="shared" si="191"/>
        <v>1</v>
      </c>
      <c r="E1743" t="str">
        <f t="shared" si="192"/>
        <v>Monday</v>
      </c>
      <c r="F1743" s="2">
        <f t="shared" si="193"/>
        <v>46142</v>
      </c>
      <c r="G1743">
        <f t="shared" si="194"/>
        <v>91</v>
      </c>
      <c r="H1743" t="str">
        <f t="shared" si="195"/>
        <v>Weekday</v>
      </c>
    </row>
    <row r="1744" spans="1:8" x14ac:dyDescent="0.3">
      <c r="A1744" s="2">
        <v>46133</v>
      </c>
      <c r="B1744">
        <f t="shared" si="189"/>
        <v>4</v>
      </c>
      <c r="C1744">
        <f t="shared" si="190"/>
        <v>2026</v>
      </c>
      <c r="D1744">
        <f t="shared" si="191"/>
        <v>2</v>
      </c>
      <c r="E1744" t="str">
        <f t="shared" si="192"/>
        <v>Tuesday</v>
      </c>
      <c r="F1744" s="2">
        <f t="shared" si="193"/>
        <v>46142</v>
      </c>
      <c r="G1744">
        <f t="shared" si="194"/>
        <v>92</v>
      </c>
      <c r="H1744" t="str">
        <f t="shared" si="195"/>
        <v>Weekday</v>
      </c>
    </row>
    <row r="1745" spans="1:8" x14ac:dyDescent="0.3">
      <c r="A1745" s="2">
        <v>46134</v>
      </c>
      <c r="B1745">
        <f t="shared" si="189"/>
        <v>4</v>
      </c>
      <c r="C1745">
        <f t="shared" si="190"/>
        <v>2026</v>
      </c>
      <c r="D1745">
        <f t="shared" si="191"/>
        <v>3</v>
      </c>
      <c r="E1745" t="str">
        <f t="shared" si="192"/>
        <v>Wednesday</v>
      </c>
      <c r="F1745" s="2">
        <f t="shared" si="193"/>
        <v>46142</v>
      </c>
      <c r="G1745">
        <f t="shared" si="194"/>
        <v>93</v>
      </c>
      <c r="H1745" t="str">
        <f t="shared" si="195"/>
        <v>Weekday</v>
      </c>
    </row>
    <row r="1746" spans="1:8" x14ac:dyDescent="0.3">
      <c r="A1746" s="2">
        <v>46135</v>
      </c>
      <c r="B1746">
        <f t="shared" si="189"/>
        <v>4</v>
      </c>
      <c r="C1746">
        <f t="shared" si="190"/>
        <v>2026</v>
      </c>
      <c r="D1746">
        <f t="shared" si="191"/>
        <v>4</v>
      </c>
      <c r="E1746" t="str">
        <f t="shared" si="192"/>
        <v>Thursday</v>
      </c>
      <c r="F1746" s="2">
        <f t="shared" si="193"/>
        <v>46142</v>
      </c>
      <c r="G1746">
        <f t="shared" si="194"/>
        <v>94</v>
      </c>
      <c r="H1746" t="str">
        <f t="shared" si="195"/>
        <v>Weekday</v>
      </c>
    </row>
    <row r="1747" spans="1:8" x14ac:dyDescent="0.3">
      <c r="A1747" s="2">
        <v>46136</v>
      </c>
      <c r="B1747">
        <f t="shared" si="189"/>
        <v>4</v>
      </c>
      <c r="C1747">
        <f t="shared" si="190"/>
        <v>2026</v>
      </c>
      <c r="D1747">
        <f t="shared" si="191"/>
        <v>5</v>
      </c>
      <c r="E1747" t="str">
        <f t="shared" si="192"/>
        <v>Friday</v>
      </c>
      <c r="F1747" s="2">
        <f t="shared" si="193"/>
        <v>46142</v>
      </c>
      <c r="G1747">
        <f t="shared" si="194"/>
        <v>95</v>
      </c>
      <c r="H1747" t="str">
        <f t="shared" si="195"/>
        <v>Weekday</v>
      </c>
    </row>
    <row r="1748" spans="1:8" x14ac:dyDescent="0.3">
      <c r="A1748" s="2">
        <v>46137</v>
      </c>
      <c r="B1748">
        <f t="shared" si="189"/>
        <v>4</v>
      </c>
      <c r="C1748">
        <f t="shared" si="190"/>
        <v>2026</v>
      </c>
      <c r="D1748">
        <f t="shared" si="191"/>
        <v>6</v>
      </c>
      <c r="E1748" t="str">
        <f t="shared" si="192"/>
        <v>Saturday</v>
      </c>
      <c r="F1748" s="2">
        <f t="shared" si="193"/>
        <v>46142</v>
      </c>
      <c r="G1748">
        <f t="shared" si="194"/>
        <v>96</v>
      </c>
      <c r="H1748" t="str">
        <f t="shared" si="195"/>
        <v>Weekend</v>
      </c>
    </row>
    <row r="1749" spans="1:8" x14ac:dyDescent="0.3">
      <c r="A1749" s="2">
        <v>46138</v>
      </c>
      <c r="B1749">
        <f t="shared" si="189"/>
        <v>4</v>
      </c>
      <c r="C1749">
        <f t="shared" si="190"/>
        <v>2026</v>
      </c>
      <c r="D1749">
        <f t="shared" si="191"/>
        <v>7</v>
      </c>
      <c r="E1749" t="str">
        <f t="shared" si="192"/>
        <v>Sunday</v>
      </c>
      <c r="F1749" s="2">
        <f t="shared" si="193"/>
        <v>46142</v>
      </c>
      <c r="G1749">
        <f t="shared" si="194"/>
        <v>97</v>
      </c>
      <c r="H1749" t="str">
        <f t="shared" si="195"/>
        <v>Weekend</v>
      </c>
    </row>
    <row r="1750" spans="1:8" x14ac:dyDescent="0.3">
      <c r="A1750" s="2">
        <v>46139</v>
      </c>
      <c r="B1750">
        <f t="shared" si="189"/>
        <v>4</v>
      </c>
      <c r="C1750">
        <f t="shared" si="190"/>
        <v>2026</v>
      </c>
      <c r="D1750">
        <f t="shared" si="191"/>
        <v>1</v>
      </c>
      <c r="E1750" t="str">
        <f t="shared" si="192"/>
        <v>Monday</v>
      </c>
      <c r="F1750" s="2">
        <f t="shared" si="193"/>
        <v>46142</v>
      </c>
      <c r="G1750">
        <f t="shared" si="194"/>
        <v>98</v>
      </c>
      <c r="H1750" t="str">
        <f t="shared" si="195"/>
        <v>Weekday</v>
      </c>
    </row>
    <row r="1751" spans="1:8" x14ac:dyDescent="0.3">
      <c r="A1751" s="2">
        <v>46140</v>
      </c>
      <c r="B1751">
        <f t="shared" si="189"/>
        <v>4</v>
      </c>
      <c r="C1751">
        <f t="shared" si="190"/>
        <v>2026</v>
      </c>
      <c r="D1751">
        <f t="shared" si="191"/>
        <v>2</v>
      </c>
      <c r="E1751" t="str">
        <f t="shared" si="192"/>
        <v>Tuesday</v>
      </c>
      <c r="F1751" s="2">
        <f t="shared" si="193"/>
        <v>46142</v>
      </c>
      <c r="G1751">
        <f t="shared" si="194"/>
        <v>99</v>
      </c>
      <c r="H1751" t="str">
        <f t="shared" si="195"/>
        <v>Weekday</v>
      </c>
    </row>
    <row r="1752" spans="1:8" x14ac:dyDescent="0.3">
      <c r="A1752" s="2">
        <v>46141</v>
      </c>
      <c r="B1752">
        <f t="shared" si="189"/>
        <v>4</v>
      </c>
      <c r="C1752">
        <f t="shared" si="190"/>
        <v>2026</v>
      </c>
      <c r="D1752">
        <f t="shared" si="191"/>
        <v>3</v>
      </c>
      <c r="E1752" t="str">
        <f t="shared" si="192"/>
        <v>Wednesday</v>
      </c>
      <c r="F1752" s="2">
        <f t="shared" si="193"/>
        <v>46142</v>
      </c>
      <c r="G1752">
        <f t="shared" si="194"/>
        <v>100</v>
      </c>
      <c r="H1752" t="str">
        <f t="shared" si="195"/>
        <v>Weekday</v>
      </c>
    </row>
    <row r="1753" spans="1:8" x14ac:dyDescent="0.3">
      <c r="A1753" s="2">
        <v>46142</v>
      </c>
      <c r="B1753">
        <f t="shared" si="189"/>
        <v>4</v>
      </c>
      <c r="C1753">
        <f t="shared" si="190"/>
        <v>2026</v>
      </c>
      <c r="D1753">
        <f t="shared" si="191"/>
        <v>4</v>
      </c>
      <c r="E1753" t="str">
        <f t="shared" si="192"/>
        <v>Thursday</v>
      </c>
      <c r="F1753" s="2">
        <f t="shared" si="193"/>
        <v>46142</v>
      </c>
      <c r="G1753">
        <f t="shared" si="194"/>
        <v>101</v>
      </c>
      <c r="H1753" t="str">
        <f t="shared" si="195"/>
        <v>Weekday</v>
      </c>
    </row>
    <row r="1754" spans="1:8" x14ac:dyDescent="0.3">
      <c r="A1754" s="2">
        <v>46143</v>
      </c>
      <c r="B1754">
        <f t="shared" si="189"/>
        <v>5</v>
      </c>
      <c r="C1754">
        <f t="shared" si="190"/>
        <v>2026</v>
      </c>
      <c r="D1754">
        <f t="shared" si="191"/>
        <v>5</v>
      </c>
      <c r="E1754" t="str">
        <f t="shared" si="192"/>
        <v>Friday</v>
      </c>
      <c r="F1754" s="2">
        <f t="shared" si="193"/>
        <v>46173</v>
      </c>
      <c r="G1754">
        <f t="shared" si="194"/>
        <v>102</v>
      </c>
      <c r="H1754" t="str">
        <f t="shared" si="195"/>
        <v>Weekday</v>
      </c>
    </row>
    <row r="1755" spans="1:8" x14ac:dyDescent="0.3">
      <c r="A1755" s="2">
        <v>46144</v>
      </c>
      <c r="B1755">
        <f t="shared" si="189"/>
        <v>5</v>
      </c>
      <c r="C1755">
        <f t="shared" si="190"/>
        <v>2026</v>
      </c>
      <c r="D1755">
        <f t="shared" si="191"/>
        <v>6</v>
      </c>
      <c r="E1755" t="str">
        <f t="shared" si="192"/>
        <v>Saturday</v>
      </c>
      <c r="F1755" s="2">
        <f t="shared" si="193"/>
        <v>46173</v>
      </c>
      <c r="G1755">
        <f t="shared" si="194"/>
        <v>103</v>
      </c>
      <c r="H1755" t="str">
        <f t="shared" si="195"/>
        <v>Weekend</v>
      </c>
    </row>
    <row r="1756" spans="1:8" x14ac:dyDescent="0.3">
      <c r="A1756" s="2">
        <v>46145</v>
      </c>
      <c r="B1756">
        <f t="shared" si="189"/>
        <v>5</v>
      </c>
      <c r="C1756">
        <f t="shared" si="190"/>
        <v>2026</v>
      </c>
      <c r="D1756">
        <f t="shared" si="191"/>
        <v>7</v>
      </c>
      <c r="E1756" t="str">
        <f t="shared" si="192"/>
        <v>Sunday</v>
      </c>
      <c r="F1756" s="2">
        <f t="shared" si="193"/>
        <v>46173</v>
      </c>
      <c r="G1756">
        <f t="shared" si="194"/>
        <v>104</v>
      </c>
      <c r="H1756" t="str">
        <f t="shared" si="195"/>
        <v>Weekend</v>
      </c>
    </row>
    <row r="1757" spans="1:8" x14ac:dyDescent="0.3">
      <c r="A1757" s="2">
        <v>46146</v>
      </c>
      <c r="B1757">
        <f t="shared" si="189"/>
        <v>5</v>
      </c>
      <c r="C1757">
        <f t="shared" si="190"/>
        <v>2026</v>
      </c>
      <c r="D1757">
        <f t="shared" si="191"/>
        <v>1</v>
      </c>
      <c r="E1757" t="str">
        <f t="shared" si="192"/>
        <v>Monday</v>
      </c>
      <c r="F1757" s="2">
        <f t="shared" si="193"/>
        <v>46173</v>
      </c>
      <c r="G1757">
        <f t="shared" si="194"/>
        <v>105</v>
      </c>
      <c r="H1757" t="str">
        <f t="shared" si="195"/>
        <v>Weekday</v>
      </c>
    </row>
    <row r="1758" spans="1:8" x14ac:dyDescent="0.3">
      <c r="A1758" s="2">
        <v>46147</v>
      </c>
      <c r="B1758">
        <f t="shared" si="189"/>
        <v>5</v>
      </c>
      <c r="C1758">
        <f t="shared" si="190"/>
        <v>2026</v>
      </c>
      <c r="D1758">
        <f t="shared" si="191"/>
        <v>2</v>
      </c>
      <c r="E1758" t="str">
        <f t="shared" si="192"/>
        <v>Tuesday</v>
      </c>
      <c r="F1758" s="2">
        <f t="shared" si="193"/>
        <v>46173</v>
      </c>
      <c r="G1758">
        <f t="shared" si="194"/>
        <v>106</v>
      </c>
      <c r="H1758" t="str">
        <f t="shared" si="195"/>
        <v>Weekday</v>
      </c>
    </row>
    <row r="1759" spans="1:8" x14ac:dyDescent="0.3">
      <c r="A1759" s="2">
        <v>46148</v>
      </c>
      <c r="B1759">
        <f t="shared" si="189"/>
        <v>5</v>
      </c>
      <c r="C1759">
        <f t="shared" si="190"/>
        <v>2026</v>
      </c>
      <c r="D1759">
        <f t="shared" si="191"/>
        <v>3</v>
      </c>
      <c r="E1759" t="str">
        <f t="shared" si="192"/>
        <v>Wednesday</v>
      </c>
      <c r="F1759" s="2">
        <f t="shared" si="193"/>
        <v>46173</v>
      </c>
      <c r="G1759">
        <f t="shared" si="194"/>
        <v>107</v>
      </c>
      <c r="H1759" t="str">
        <f t="shared" si="195"/>
        <v>Weekday</v>
      </c>
    </row>
    <row r="1760" spans="1:8" x14ac:dyDescent="0.3">
      <c r="A1760" s="2">
        <v>46149</v>
      </c>
      <c r="B1760">
        <f t="shared" si="189"/>
        <v>5</v>
      </c>
      <c r="C1760">
        <f t="shared" si="190"/>
        <v>2026</v>
      </c>
      <c r="D1760">
        <f t="shared" si="191"/>
        <v>4</v>
      </c>
      <c r="E1760" t="str">
        <f t="shared" si="192"/>
        <v>Thursday</v>
      </c>
      <c r="F1760" s="2">
        <f t="shared" si="193"/>
        <v>46173</v>
      </c>
      <c r="G1760">
        <f t="shared" si="194"/>
        <v>108</v>
      </c>
      <c r="H1760" t="str">
        <f t="shared" si="195"/>
        <v>Weekday</v>
      </c>
    </row>
    <row r="1761" spans="1:8" x14ac:dyDescent="0.3">
      <c r="A1761" s="2">
        <v>46150</v>
      </c>
      <c r="B1761">
        <f t="shared" si="189"/>
        <v>5</v>
      </c>
      <c r="C1761">
        <f t="shared" si="190"/>
        <v>2026</v>
      </c>
      <c r="D1761">
        <f t="shared" si="191"/>
        <v>5</v>
      </c>
      <c r="E1761" t="str">
        <f t="shared" si="192"/>
        <v>Friday</v>
      </c>
      <c r="F1761" s="2">
        <f t="shared" si="193"/>
        <v>46173</v>
      </c>
      <c r="G1761">
        <f t="shared" si="194"/>
        <v>109</v>
      </c>
      <c r="H1761" t="str">
        <f t="shared" si="195"/>
        <v>Weekday</v>
      </c>
    </row>
    <row r="1762" spans="1:8" x14ac:dyDescent="0.3">
      <c r="A1762" s="2">
        <v>46041</v>
      </c>
      <c r="B1762">
        <f t="shared" si="189"/>
        <v>1</v>
      </c>
      <c r="C1762">
        <f t="shared" si="190"/>
        <v>2026</v>
      </c>
      <c r="D1762">
        <f t="shared" si="191"/>
        <v>1</v>
      </c>
      <c r="E1762" t="str">
        <f t="shared" si="192"/>
        <v>Monday</v>
      </c>
      <c r="F1762" s="2">
        <f t="shared" si="193"/>
        <v>46053</v>
      </c>
      <c r="G1762">
        <f t="shared" si="194"/>
        <v>0</v>
      </c>
      <c r="H1762" t="str">
        <f t="shared" si="195"/>
        <v>Weekday</v>
      </c>
    </row>
    <row r="1763" spans="1:8" x14ac:dyDescent="0.3">
      <c r="A1763" s="2">
        <v>46042</v>
      </c>
      <c r="B1763">
        <f t="shared" si="189"/>
        <v>1</v>
      </c>
      <c r="C1763">
        <f t="shared" si="190"/>
        <v>2026</v>
      </c>
      <c r="D1763">
        <f t="shared" si="191"/>
        <v>2</v>
      </c>
      <c r="E1763" t="str">
        <f t="shared" si="192"/>
        <v>Tuesday</v>
      </c>
      <c r="F1763" s="2">
        <f t="shared" si="193"/>
        <v>46053</v>
      </c>
      <c r="G1763">
        <f t="shared" si="194"/>
        <v>1</v>
      </c>
      <c r="H1763" t="str">
        <f t="shared" si="195"/>
        <v>Weekday</v>
      </c>
    </row>
    <row r="1764" spans="1:8" x14ac:dyDescent="0.3">
      <c r="A1764" s="2">
        <v>46043</v>
      </c>
      <c r="B1764">
        <f t="shared" si="189"/>
        <v>1</v>
      </c>
      <c r="C1764">
        <f t="shared" si="190"/>
        <v>2026</v>
      </c>
      <c r="D1764">
        <f t="shared" si="191"/>
        <v>3</v>
      </c>
      <c r="E1764" t="str">
        <f t="shared" si="192"/>
        <v>Wednesday</v>
      </c>
      <c r="F1764" s="2">
        <f t="shared" si="193"/>
        <v>46053</v>
      </c>
      <c r="G1764">
        <f t="shared" si="194"/>
        <v>2</v>
      </c>
      <c r="H1764" t="str">
        <f t="shared" si="195"/>
        <v>Weekday</v>
      </c>
    </row>
    <row r="1765" spans="1:8" x14ac:dyDescent="0.3">
      <c r="A1765" s="2">
        <v>46044</v>
      </c>
      <c r="B1765">
        <f t="shared" si="189"/>
        <v>1</v>
      </c>
      <c r="C1765">
        <f t="shared" si="190"/>
        <v>2026</v>
      </c>
      <c r="D1765">
        <f t="shared" si="191"/>
        <v>4</v>
      </c>
      <c r="E1765" t="str">
        <f t="shared" si="192"/>
        <v>Thursday</v>
      </c>
      <c r="F1765" s="2">
        <f t="shared" si="193"/>
        <v>46053</v>
      </c>
      <c r="G1765">
        <f t="shared" si="194"/>
        <v>3</v>
      </c>
      <c r="H1765" t="str">
        <f t="shared" si="195"/>
        <v>Weekday</v>
      </c>
    </row>
    <row r="1766" spans="1:8" x14ac:dyDescent="0.3">
      <c r="A1766" s="2">
        <v>46045</v>
      </c>
      <c r="B1766">
        <f t="shared" si="189"/>
        <v>1</v>
      </c>
      <c r="C1766">
        <f t="shared" si="190"/>
        <v>2026</v>
      </c>
      <c r="D1766">
        <f t="shared" si="191"/>
        <v>5</v>
      </c>
      <c r="E1766" t="str">
        <f t="shared" si="192"/>
        <v>Friday</v>
      </c>
      <c r="F1766" s="2">
        <f t="shared" si="193"/>
        <v>46053</v>
      </c>
      <c r="G1766">
        <f t="shared" si="194"/>
        <v>4</v>
      </c>
      <c r="H1766" t="str">
        <f t="shared" si="195"/>
        <v>Weekday</v>
      </c>
    </row>
    <row r="1767" spans="1:8" x14ac:dyDescent="0.3">
      <c r="A1767" s="2">
        <v>46046</v>
      </c>
      <c r="B1767">
        <f t="shared" si="189"/>
        <v>1</v>
      </c>
      <c r="C1767">
        <f t="shared" si="190"/>
        <v>2026</v>
      </c>
      <c r="D1767">
        <f t="shared" si="191"/>
        <v>6</v>
      </c>
      <c r="E1767" t="str">
        <f t="shared" si="192"/>
        <v>Saturday</v>
      </c>
      <c r="F1767" s="2">
        <f t="shared" si="193"/>
        <v>46053</v>
      </c>
      <c r="G1767">
        <f t="shared" si="194"/>
        <v>5</v>
      </c>
      <c r="H1767" t="str">
        <f t="shared" si="195"/>
        <v>Weekend</v>
      </c>
    </row>
    <row r="1768" spans="1:8" x14ac:dyDescent="0.3">
      <c r="A1768" s="2">
        <v>46047</v>
      </c>
      <c r="B1768">
        <f t="shared" si="189"/>
        <v>1</v>
      </c>
      <c r="C1768">
        <f t="shared" si="190"/>
        <v>2026</v>
      </c>
      <c r="D1768">
        <f t="shared" si="191"/>
        <v>7</v>
      </c>
      <c r="E1768" t="str">
        <f t="shared" si="192"/>
        <v>Sunday</v>
      </c>
      <c r="F1768" s="2">
        <f t="shared" si="193"/>
        <v>46053</v>
      </c>
      <c r="G1768">
        <f t="shared" si="194"/>
        <v>6</v>
      </c>
      <c r="H1768" t="str">
        <f t="shared" si="195"/>
        <v>Weekend</v>
      </c>
    </row>
    <row r="1769" spans="1:8" x14ac:dyDescent="0.3">
      <c r="A1769" s="2">
        <v>46048</v>
      </c>
      <c r="B1769">
        <f t="shared" si="189"/>
        <v>1</v>
      </c>
      <c r="C1769">
        <f t="shared" si="190"/>
        <v>2026</v>
      </c>
      <c r="D1769">
        <f t="shared" si="191"/>
        <v>1</v>
      </c>
      <c r="E1769" t="str">
        <f t="shared" si="192"/>
        <v>Monday</v>
      </c>
      <c r="F1769" s="2">
        <f t="shared" si="193"/>
        <v>46053</v>
      </c>
      <c r="G1769">
        <f t="shared" si="194"/>
        <v>7</v>
      </c>
      <c r="H1769" t="str">
        <f t="shared" si="195"/>
        <v>Weekday</v>
      </c>
    </row>
    <row r="1770" spans="1:8" x14ac:dyDescent="0.3">
      <c r="A1770" s="2">
        <v>46049</v>
      </c>
      <c r="B1770">
        <f t="shared" si="189"/>
        <v>1</v>
      </c>
      <c r="C1770">
        <f t="shared" si="190"/>
        <v>2026</v>
      </c>
      <c r="D1770">
        <f t="shared" si="191"/>
        <v>2</v>
      </c>
      <c r="E1770" t="str">
        <f t="shared" si="192"/>
        <v>Tuesday</v>
      </c>
      <c r="F1770" s="2">
        <f t="shared" si="193"/>
        <v>46053</v>
      </c>
      <c r="G1770">
        <f t="shared" si="194"/>
        <v>8</v>
      </c>
      <c r="H1770" t="str">
        <f t="shared" si="195"/>
        <v>Weekday</v>
      </c>
    </row>
    <row r="1771" spans="1:8" x14ac:dyDescent="0.3">
      <c r="A1771" s="2">
        <v>46050</v>
      </c>
      <c r="B1771">
        <f t="shared" si="189"/>
        <v>1</v>
      </c>
      <c r="C1771">
        <f t="shared" si="190"/>
        <v>2026</v>
      </c>
      <c r="D1771">
        <f t="shared" si="191"/>
        <v>3</v>
      </c>
      <c r="E1771" t="str">
        <f t="shared" si="192"/>
        <v>Wednesday</v>
      </c>
      <c r="F1771" s="2">
        <f t="shared" si="193"/>
        <v>46053</v>
      </c>
      <c r="G1771">
        <f t="shared" si="194"/>
        <v>9</v>
      </c>
      <c r="H1771" t="str">
        <f t="shared" si="195"/>
        <v>Weekday</v>
      </c>
    </row>
    <row r="1772" spans="1:8" x14ac:dyDescent="0.3">
      <c r="A1772" s="2">
        <v>46051</v>
      </c>
      <c r="B1772">
        <f t="shared" si="189"/>
        <v>1</v>
      </c>
      <c r="C1772">
        <f t="shared" si="190"/>
        <v>2026</v>
      </c>
      <c r="D1772">
        <f t="shared" si="191"/>
        <v>4</v>
      </c>
      <c r="E1772" t="str">
        <f t="shared" si="192"/>
        <v>Thursday</v>
      </c>
      <c r="F1772" s="2">
        <f t="shared" si="193"/>
        <v>46053</v>
      </c>
      <c r="G1772">
        <f t="shared" si="194"/>
        <v>10</v>
      </c>
      <c r="H1772" t="str">
        <f t="shared" si="195"/>
        <v>Weekday</v>
      </c>
    </row>
    <row r="1773" spans="1:8" x14ac:dyDescent="0.3">
      <c r="A1773" s="2">
        <v>46052</v>
      </c>
      <c r="B1773">
        <f t="shared" si="189"/>
        <v>1</v>
      </c>
      <c r="C1773">
        <f t="shared" si="190"/>
        <v>2026</v>
      </c>
      <c r="D1773">
        <f t="shared" si="191"/>
        <v>5</v>
      </c>
      <c r="E1773" t="str">
        <f t="shared" si="192"/>
        <v>Friday</v>
      </c>
      <c r="F1773" s="2">
        <f t="shared" si="193"/>
        <v>46053</v>
      </c>
      <c r="G1773">
        <f t="shared" si="194"/>
        <v>11</v>
      </c>
      <c r="H1773" t="str">
        <f t="shared" si="195"/>
        <v>Weekday</v>
      </c>
    </row>
    <row r="1774" spans="1:8" x14ac:dyDescent="0.3">
      <c r="A1774" s="2">
        <v>46053</v>
      </c>
      <c r="B1774">
        <f t="shared" si="189"/>
        <v>1</v>
      </c>
      <c r="C1774">
        <f t="shared" si="190"/>
        <v>2026</v>
      </c>
      <c r="D1774">
        <f t="shared" si="191"/>
        <v>6</v>
      </c>
      <c r="E1774" t="str">
        <f t="shared" si="192"/>
        <v>Saturday</v>
      </c>
      <c r="F1774" s="2">
        <f t="shared" si="193"/>
        <v>46053</v>
      </c>
      <c r="G1774">
        <f t="shared" si="194"/>
        <v>12</v>
      </c>
      <c r="H1774" t="str">
        <f t="shared" si="195"/>
        <v>Weekend</v>
      </c>
    </row>
    <row r="1775" spans="1:8" x14ac:dyDescent="0.3">
      <c r="A1775" s="2">
        <v>46054</v>
      </c>
      <c r="B1775">
        <f t="shared" si="189"/>
        <v>2</v>
      </c>
      <c r="C1775">
        <f t="shared" si="190"/>
        <v>2026</v>
      </c>
      <c r="D1775">
        <f t="shared" si="191"/>
        <v>7</v>
      </c>
      <c r="E1775" t="str">
        <f t="shared" si="192"/>
        <v>Sunday</v>
      </c>
      <c r="F1775" s="2">
        <f t="shared" si="193"/>
        <v>46081</v>
      </c>
      <c r="G1775">
        <f t="shared" si="194"/>
        <v>13</v>
      </c>
      <c r="H1775" t="str">
        <f t="shared" si="195"/>
        <v>Weekend</v>
      </c>
    </row>
    <row r="1776" spans="1:8" x14ac:dyDescent="0.3">
      <c r="A1776" s="2">
        <v>46055</v>
      </c>
      <c r="B1776">
        <f t="shared" si="189"/>
        <v>2</v>
      </c>
      <c r="C1776">
        <f t="shared" si="190"/>
        <v>2026</v>
      </c>
      <c r="D1776">
        <f t="shared" si="191"/>
        <v>1</v>
      </c>
      <c r="E1776" t="str">
        <f t="shared" si="192"/>
        <v>Monday</v>
      </c>
      <c r="F1776" s="2">
        <f t="shared" si="193"/>
        <v>46081</v>
      </c>
      <c r="G1776">
        <f t="shared" si="194"/>
        <v>14</v>
      </c>
      <c r="H1776" t="str">
        <f t="shared" si="195"/>
        <v>Weekday</v>
      </c>
    </row>
    <row r="1777" spans="1:8" x14ac:dyDescent="0.3">
      <c r="A1777" s="2">
        <v>46056</v>
      </c>
      <c r="B1777">
        <f t="shared" si="189"/>
        <v>2</v>
      </c>
      <c r="C1777">
        <f t="shared" si="190"/>
        <v>2026</v>
      </c>
      <c r="D1777">
        <f t="shared" si="191"/>
        <v>2</v>
      </c>
      <c r="E1777" t="str">
        <f t="shared" si="192"/>
        <v>Tuesday</v>
      </c>
      <c r="F1777" s="2">
        <f t="shared" si="193"/>
        <v>46081</v>
      </c>
      <c r="G1777">
        <f t="shared" si="194"/>
        <v>15</v>
      </c>
      <c r="H1777" t="str">
        <f t="shared" si="195"/>
        <v>Weekday</v>
      </c>
    </row>
    <row r="1778" spans="1:8" x14ac:dyDescent="0.3">
      <c r="A1778" s="2">
        <v>46057</v>
      </c>
      <c r="B1778">
        <f t="shared" si="189"/>
        <v>2</v>
      </c>
      <c r="C1778">
        <f t="shared" si="190"/>
        <v>2026</v>
      </c>
      <c r="D1778">
        <f t="shared" si="191"/>
        <v>3</v>
      </c>
      <c r="E1778" t="str">
        <f t="shared" si="192"/>
        <v>Wednesday</v>
      </c>
      <c r="F1778" s="2">
        <f t="shared" si="193"/>
        <v>46081</v>
      </c>
      <c r="G1778">
        <f t="shared" si="194"/>
        <v>16</v>
      </c>
      <c r="H1778" t="str">
        <f t="shared" si="195"/>
        <v>Weekday</v>
      </c>
    </row>
    <row r="1779" spans="1:8" x14ac:dyDescent="0.3">
      <c r="A1779" s="2">
        <v>46058</v>
      </c>
      <c r="B1779">
        <f t="shared" si="189"/>
        <v>2</v>
      </c>
      <c r="C1779">
        <f t="shared" si="190"/>
        <v>2026</v>
      </c>
      <c r="D1779">
        <f t="shared" si="191"/>
        <v>4</v>
      </c>
      <c r="E1779" t="str">
        <f t="shared" si="192"/>
        <v>Thursday</v>
      </c>
      <c r="F1779" s="2">
        <f t="shared" si="193"/>
        <v>46081</v>
      </c>
      <c r="G1779">
        <f t="shared" si="194"/>
        <v>17</v>
      </c>
      <c r="H1779" t="str">
        <f t="shared" si="195"/>
        <v>Weekday</v>
      </c>
    </row>
    <row r="1780" spans="1:8" x14ac:dyDescent="0.3">
      <c r="A1780" s="2">
        <v>46059</v>
      </c>
      <c r="B1780">
        <f t="shared" si="189"/>
        <v>2</v>
      </c>
      <c r="C1780">
        <f t="shared" si="190"/>
        <v>2026</v>
      </c>
      <c r="D1780">
        <f t="shared" si="191"/>
        <v>5</v>
      </c>
      <c r="E1780" t="str">
        <f t="shared" si="192"/>
        <v>Friday</v>
      </c>
      <c r="F1780" s="2">
        <f t="shared" si="193"/>
        <v>46081</v>
      </c>
      <c r="G1780">
        <f t="shared" si="194"/>
        <v>18</v>
      </c>
      <c r="H1780" t="str">
        <f t="shared" si="195"/>
        <v>Weekday</v>
      </c>
    </row>
    <row r="1781" spans="1:8" x14ac:dyDescent="0.3">
      <c r="A1781" s="2">
        <v>46060</v>
      </c>
      <c r="B1781">
        <f t="shared" si="189"/>
        <v>2</v>
      </c>
      <c r="C1781">
        <f t="shared" si="190"/>
        <v>2026</v>
      </c>
      <c r="D1781">
        <f t="shared" si="191"/>
        <v>6</v>
      </c>
      <c r="E1781" t="str">
        <f t="shared" si="192"/>
        <v>Saturday</v>
      </c>
      <c r="F1781" s="2">
        <f t="shared" si="193"/>
        <v>46081</v>
      </c>
      <c r="G1781">
        <f t="shared" si="194"/>
        <v>19</v>
      </c>
      <c r="H1781" t="str">
        <f t="shared" si="195"/>
        <v>Weekend</v>
      </c>
    </row>
    <row r="1782" spans="1:8" x14ac:dyDescent="0.3">
      <c r="A1782" s="2">
        <v>46061</v>
      </c>
      <c r="B1782">
        <f t="shared" si="189"/>
        <v>2</v>
      </c>
      <c r="C1782">
        <f t="shared" si="190"/>
        <v>2026</v>
      </c>
      <c r="D1782">
        <f t="shared" si="191"/>
        <v>7</v>
      </c>
      <c r="E1782" t="str">
        <f t="shared" si="192"/>
        <v>Sunday</v>
      </c>
      <c r="F1782" s="2">
        <f t="shared" si="193"/>
        <v>46081</v>
      </c>
      <c r="G1782">
        <f t="shared" si="194"/>
        <v>20</v>
      </c>
      <c r="H1782" t="str">
        <f t="shared" si="195"/>
        <v>Weekend</v>
      </c>
    </row>
    <row r="1783" spans="1:8" x14ac:dyDescent="0.3">
      <c r="A1783" s="2">
        <v>46062</v>
      </c>
      <c r="B1783">
        <f t="shared" si="189"/>
        <v>2</v>
      </c>
      <c r="C1783">
        <f t="shared" si="190"/>
        <v>2026</v>
      </c>
      <c r="D1783">
        <f t="shared" si="191"/>
        <v>1</v>
      </c>
      <c r="E1783" t="str">
        <f t="shared" si="192"/>
        <v>Monday</v>
      </c>
      <c r="F1783" s="2">
        <f t="shared" si="193"/>
        <v>46081</v>
      </c>
      <c r="G1783">
        <f t="shared" si="194"/>
        <v>21</v>
      </c>
      <c r="H1783" t="str">
        <f t="shared" si="195"/>
        <v>Weekday</v>
      </c>
    </row>
    <row r="1784" spans="1:8" x14ac:dyDescent="0.3">
      <c r="A1784" s="2">
        <v>46063</v>
      </c>
      <c r="B1784">
        <f t="shared" si="189"/>
        <v>2</v>
      </c>
      <c r="C1784">
        <f t="shared" si="190"/>
        <v>2026</v>
      </c>
      <c r="D1784">
        <f t="shared" si="191"/>
        <v>2</v>
      </c>
      <c r="E1784" t="str">
        <f t="shared" si="192"/>
        <v>Tuesday</v>
      </c>
      <c r="F1784" s="2">
        <f t="shared" si="193"/>
        <v>46081</v>
      </c>
      <c r="G1784">
        <f t="shared" si="194"/>
        <v>22</v>
      </c>
      <c r="H1784" t="str">
        <f t="shared" si="195"/>
        <v>Weekday</v>
      </c>
    </row>
    <row r="1785" spans="1:8" x14ac:dyDescent="0.3">
      <c r="A1785" s="2">
        <v>46064</v>
      </c>
      <c r="B1785">
        <f t="shared" si="189"/>
        <v>2</v>
      </c>
      <c r="C1785">
        <f t="shared" si="190"/>
        <v>2026</v>
      </c>
      <c r="D1785">
        <f t="shared" si="191"/>
        <v>3</v>
      </c>
      <c r="E1785" t="str">
        <f t="shared" si="192"/>
        <v>Wednesday</v>
      </c>
      <c r="F1785" s="2">
        <f t="shared" si="193"/>
        <v>46081</v>
      </c>
      <c r="G1785">
        <f t="shared" si="194"/>
        <v>23</v>
      </c>
      <c r="H1785" t="str">
        <f t="shared" si="195"/>
        <v>Weekday</v>
      </c>
    </row>
    <row r="1786" spans="1:8" x14ac:dyDescent="0.3">
      <c r="A1786" s="2">
        <v>46065</v>
      </c>
      <c r="B1786">
        <f t="shared" si="189"/>
        <v>2</v>
      </c>
      <c r="C1786">
        <f t="shared" si="190"/>
        <v>2026</v>
      </c>
      <c r="D1786">
        <f t="shared" si="191"/>
        <v>4</v>
      </c>
      <c r="E1786" t="str">
        <f t="shared" si="192"/>
        <v>Thursday</v>
      </c>
      <c r="F1786" s="2">
        <f t="shared" si="193"/>
        <v>46081</v>
      </c>
      <c r="G1786">
        <f t="shared" si="194"/>
        <v>24</v>
      </c>
      <c r="H1786" t="str">
        <f t="shared" si="195"/>
        <v>Weekday</v>
      </c>
    </row>
    <row r="1787" spans="1:8" x14ac:dyDescent="0.3">
      <c r="A1787" s="2">
        <v>46066</v>
      </c>
      <c r="B1787">
        <f t="shared" si="189"/>
        <v>2</v>
      </c>
      <c r="C1787">
        <f t="shared" si="190"/>
        <v>2026</v>
      </c>
      <c r="D1787">
        <f t="shared" si="191"/>
        <v>5</v>
      </c>
      <c r="E1787" t="str">
        <f t="shared" si="192"/>
        <v>Friday</v>
      </c>
      <c r="F1787" s="2">
        <f t="shared" si="193"/>
        <v>46081</v>
      </c>
      <c r="G1787">
        <f t="shared" si="194"/>
        <v>25</v>
      </c>
      <c r="H1787" t="str">
        <f t="shared" si="195"/>
        <v>Weekday</v>
      </c>
    </row>
    <row r="1788" spans="1:8" x14ac:dyDescent="0.3">
      <c r="A1788" s="2">
        <v>46067</v>
      </c>
      <c r="B1788">
        <f t="shared" si="189"/>
        <v>2</v>
      </c>
      <c r="C1788">
        <f t="shared" si="190"/>
        <v>2026</v>
      </c>
      <c r="D1788">
        <f t="shared" si="191"/>
        <v>6</v>
      </c>
      <c r="E1788" t="str">
        <f t="shared" si="192"/>
        <v>Saturday</v>
      </c>
      <c r="F1788" s="2">
        <f t="shared" si="193"/>
        <v>46081</v>
      </c>
      <c r="G1788">
        <f t="shared" si="194"/>
        <v>26</v>
      </c>
      <c r="H1788" t="str">
        <f t="shared" si="195"/>
        <v>Weekend</v>
      </c>
    </row>
    <row r="1789" spans="1:8" x14ac:dyDescent="0.3">
      <c r="A1789" s="2">
        <v>46068</v>
      </c>
      <c r="B1789">
        <f t="shared" si="189"/>
        <v>2</v>
      </c>
      <c r="C1789">
        <f t="shared" si="190"/>
        <v>2026</v>
      </c>
      <c r="D1789">
        <f t="shared" si="191"/>
        <v>7</v>
      </c>
      <c r="E1789" t="str">
        <f t="shared" si="192"/>
        <v>Sunday</v>
      </c>
      <c r="F1789" s="2">
        <f t="shared" si="193"/>
        <v>46081</v>
      </c>
      <c r="G1789">
        <f t="shared" si="194"/>
        <v>27</v>
      </c>
      <c r="H1789" t="str">
        <f t="shared" si="195"/>
        <v>Weekend</v>
      </c>
    </row>
    <row r="1790" spans="1:8" x14ac:dyDescent="0.3">
      <c r="A1790" s="2">
        <v>46069</v>
      </c>
      <c r="B1790">
        <f t="shared" si="189"/>
        <v>2</v>
      </c>
      <c r="C1790">
        <f t="shared" si="190"/>
        <v>2026</v>
      </c>
      <c r="D1790">
        <f t="shared" si="191"/>
        <v>1</v>
      </c>
      <c r="E1790" t="str">
        <f t="shared" si="192"/>
        <v>Monday</v>
      </c>
      <c r="F1790" s="2">
        <f t="shared" si="193"/>
        <v>46081</v>
      </c>
      <c r="G1790">
        <f t="shared" si="194"/>
        <v>28</v>
      </c>
      <c r="H1790" t="str">
        <f t="shared" si="195"/>
        <v>Weekday</v>
      </c>
    </row>
    <row r="1791" spans="1:8" x14ac:dyDescent="0.3">
      <c r="A1791" s="2">
        <v>46070</v>
      </c>
      <c r="B1791">
        <f t="shared" si="189"/>
        <v>2</v>
      </c>
      <c r="C1791">
        <f t="shared" si="190"/>
        <v>2026</v>
      </c>
      <c r="D1791">
        <f t="shared" si="191"/>
        <v>2</v>
      </c>
      <c r="E1791" t="str">
        <f t="shared" si="192"/>
        <v>Tuesday</v>
      </c>
      <c r="F1791" s="2">
        <f t="shared" si="193"/>
        <v>46081</v>
      </c>
      <c r="G1791">
        <f t="shared" si="194"/>
        <v>29</v>
      </c>
      <c r="H1791" t="str">
        <f t="shared" si="195"/>
        <v>Weekday</v>
      </c>
    </row>
    <row r="1792" spans="1:8" x14ac:dyDescent="0.3">
      <c r="A1792" s="2">
        <v>46071</v>
      </c>
      <c r="B1792">
        <f t="shared" si="189"/>
        <v>2</v>
      </c>
      <c r="C1792">
        <f t="shared" si="190"/>
        <v>2026</v>
      </c>
      <c r="D1792">
        <f t="shared" si="191"/>
        <v>3</v>
      </c>
      <c r="E1792" t="str">
        <f t="shared" si="192"/>
        <v>Wednesday</v>
      </c>
      <c r="F1792" s="2">
        <f t="shared" si="193"/>
        <v>46081</v>
      </c>
      <c r="G1792">
        <f t="shared" si="194"/>
        <v>30</v>
      </c>
      <c r="H1792" t="str">
        <f t="shared" si="195"/>
        <v>Weekday</v>
      </c>
    </row>
    <row r="1793" spans="1:8" x14ac:dyDescent="0.3">
      <c r="A1793" s="2">
        <v>46072</v>
      </c>
      <c r="B1793">
        <f t="shared" si="189"/>
        <v>2</v>
      </c>
      <c r="C1793">
        <f t="shared" si="190"/>
        <v>2026</v>
      </c>
      <c r="D1793">
        <f t="shared" si="191"/>
        <v>4</v>
      </c>
      <c r="E1793" t="str">
        <f t="shared" si="192"/>
        <v>Thursday</v>
      </c>
      <c r="F1793" s="2">
        <f t="shared" si="193"/>
        <v>46081</v>
      </c>
      <c r="G1793">
        <f t="shared" si="194"/>
        <v>31</v>
      </c>
      <c r="H1793" t="str">
        <f t="shared" si="195"/>
        <v>Weekday</v>
      </c>
    </row>
    <row r="1794" spans="1:8" x14ac:dyDescent="0.3">
      <c r="A1794" s="2">
        <v>46073</v>
      </c>
      <c r="B1794">
        <f t="shared" si="189"/>
        <v>2</v>
      </c>
      <c r="C1794">
        <f t="shared" si="190"/>
        <v>2026</v>
      </c>
      <c r="D1794">
        <f t="shared" si="191"/>
        <v>5</v>
      </c>
      <c r="E1794" t="str">
        <f t="shared" si="192"/>
        <v>Friday</v>
      </c>
      <c r="F1794" s="2">
        <f t="shared" si="193"/>
        <v>46081</v>
      </c>
      <c r="G1794">
        <f t="shared" si="194"/>
        <v>32</v>
      </c>
      <c r="H1794" t="str">
        <f t="shared" si="195"/>
        <v>Weekday</v>
      </c>
    </row>
    <row r="1795" spans="1:8" x14ac:dyDescent="0.3">
      <c r="A1795" s="2">
        <v>46074</v>
      </c>
      <c r="B1795">
        <f t="shared" ref="B1795:B1858" si="196">MONTH(A1795)</f>
        <v>2</v>
      </c>
      <c r="C1795">
        <f t="shared" ref="C1795:C1858" si="197">YEAR(A1795)</f>
        <v>2026</v>
      </c>
      <c r="D1795">
        <f t="shared" ref="D1795:D1858" si="198">WEEKDAY(A1795, 2)</f>
        <v>6</v>
      </c>
      <c r="E1795" t="str">
        <f t="shared" ref="E1795:E1858" si="199">TEXT(A1795, "dddd")</f>
        <v>Saturday</v>
      </c>
      <c r="F1795" s="2">
        <f t="shared" ref="F1795:F1858" si="200">EOMONTH(A1795, 0)</f>
        <v>46081</v>
      </c>
      <c r="G1795">
        <f t="shared" ref="G1795:G1858" si="201">DATEDIF($A$2, A1795, "D")</f>
        <v>33</v>
      </c>
      <c r="H1795" t="str">
        <f t="shared" ref="H1795:H1858" si="202">IF(WEEKDAY(A1795,2)&gt;=6,"Weekend","Weekday")</f>
        <v>Weekend</v>
      </c>
    </row>
    <row r="1796" spans="1:8" x14ac:dyDescent="0.3">
      <c r="A1796" s="2">
        <v>46075</v>
      </c>
      <c r="B1796">
        <f t="shared" si="196"/>
        <v>2</v>
      </c>
      <c r="C1796">
        <f t="shared" si="197"/>
        <v>2026</v>
      </c>
      <c r="D1796">
        <f t="shared" si="198"/>
        <v>7</v>
      </c>
      <c r="E1796" t="str">
        <f t="shared" si="199"/>
        <v>Sunday</v>
      </c>
      <c r="F1796" s="2">
        <f t="shared" si="200"/>
        <v>46081</v>
      </c>
      <c r="G1796">
        <f t="shared" si="201"/>
        <v>34</v>
      </c>
      <c r="H1796" t="str">
        <f t="shared" si="202"/>
        <v>Weekend</v>
      </c>
    </row>
    <row r="1797" spans="1:8" x14ac:dyDescent="0.3">
      <c r="A1797" s="2">
        <v>46076</v>
      </c>
      <c r="B1797">
        <f t="shared" si="196"/>
        <v>2</v>
      </c>
      <c r="C1797">
        <f t="shared" si="197"/>
        <v>2026</v>
      </c>
      <c r="D1797">
        <f t="shared" si="198"/>
        <v>1</v>
      </c>
      <c r="E1797" t="str">
        <f t="shared" si="199"/>
        <v>Monday</v>
      </c>
      <c r="F1797" s="2">
        <f t="shared" si="200"/>
        <v>46081</v>
      </c>
      <c r="G1797">
        <f t="shared" si="201"/>
        <v>35</v>
      </c>
      <c r="H1797" t="str">
        <f t="shared" si="202"/>
        <v>Weekday</v>
      </c>
    </row>
    <row r="1798" spans="1:8" x14ac:dyDescent="0.3">
      <c r="A1798" s="2">
        <v>46077</v>
      </c>
      <c r="B1798">
        <f t="shared" si="196"/>
        <v>2</v>
      </c>
      <c r="C1798">
        <f t="shared" si="197"/>
        <v>2026</v>
      </c>
      <c r="D1798">
        <f t="shared" si="198"/>
        <v>2</v>
      </c>
      <c r="E1798" t="str">
        <f t="shared" si="199"/>
        <v>Tuesday</v>
      </c>
      <c r="F1798" s="2">
        <f t="shared" si="200"/>
        <v>46081</v>
      </c>
      <c r="G1798">
        <f t="shared" si="201"/>
        <v>36</v>
      </c>
      <c r="H1798" t="str">
        <f t="shared" si="202"/>
        <v>Weekday</v>
      </c>
    </row>
    <row r="1799" spans="1:8" x14ac:dyDescent="0.3">
      <c r="A1799" s="2">
        <v>46078</v>
      </c>
      <c r="B1799">
        <f t="shared" si="196"/>
        <v>2</v>
      </c>
      <c r="C1799">
        <f t="shared" si="197"/>
        <v>2026</v>
      </c>
      <c r="D1799">
        <f t="shared" si="198"/>
        <v>3</v>
      </c>
      <c r="E1799" t="str">
        <f t="shared" si="199"/>
        <v>Wednesday</v>
      </c>
      <c r="F1799" s="2">
        <f t="shared" si="200"/>
        <v>46081</v>
      </c>
      <c r="G1799">
        <f t="shared" si="201"/>
        <v>37</v>
      </c>
      <c r="H1799" t="str">
        <f t="shared" si="202"/>
        <v>Weekday</v>
      </c>
    </row>
    <row r="1800" spans="1:8" x14ac:dyDescent="0.3">
      <c r="A1800" s="2">
        <v>46079</v>
      </c>
      <c r="B1800">
        <f t="shared" si="196"/>
        <v>2</v>
      </c>
      <c r="C1800">
        <f t="shared" si="197"/>
        <v>2026</v>
      </c>
      <c r="D1800">
        <f t="shared" si="198"/>
        <v>4</v>
      </c>
      <c r="E1800" t="str">
        <f t="shared" si="199"/>
        <v>Thursday</v>
      </c>
      <c r="F1800" s="2">
        <f t="shared" si="200"/>
        <v>46081</v>
      </c>
      <c r="G1800">
        <f t="shared" si="201"/>
        <v>38</v>
      </c>
      <c r="H1800" t="str">
        <f t="shared" si="202"/>
        <v>Weekday</v>
      </c>
    </row>
    <row r="1801" spans="1:8" x14ac:dyDescent="0.3">
      <c r="A1801" s="2">
        <v>46080</v>
      </c>
      <c r="B1801">
        <f t="shared" si="196"/>
        <v>2</v>
      </c>
      <c r="C1801">
        <f t="shared" si="197"/>
        <v>2026</v>
      </c>
      <c r="D1801">
        <f t="shared" si="198"/>
        <v>5</v>
      </c>
      <c r="E1801" t="str">
        <f t="shared" si="199"/>
        <v>Friday</v>
      </c>
      <c r="F1801" s="2">
        <f t="shared" si="200"/>
        <v>46081</v>
      </c>
      <c r="G1801">
        <f t="shared" si="201"/>
        <v>39</v>
      </c>
      <c r="H1801" t="str">
        <f t="shared" si="202"/>
        <v>Weekday</v>
      </c>
    </row>
    <row r="1802" spans="1:8" x14ac:dyDescent="0.3">
      <c r="A1802" s="2">
        <v>46081</v>
      </c>
      <c r="B1802">
        <f t="shared" si="196"/>
        <v>2</v>
      </c>
      <c r="C1802">
        <f t="shared" si="197"/>
        <v>2026</v>
      </c>
      <c r="D1802">
        <f t="shared" si="198"/>
        <v>6</v>
      </c>
      <c r="E1802" t="str">
        <f t="shared" si="199"/>
        <v>Saturday</v>
      </c>
      <c r="F1802" s="2">
        <f t="shared" si="200"/>
        <v>46081</v>
      </c>
      <c r="G1802">
        <f t="shared" si="201"/>
        <v>40</v>
      </c>
      <c r="H1802" t="str">
        <f t="shared" si="202"/>
        <v>Weekend</v>
      </c>
    </row>
    <row r="1803" spans="1:8" x14ac:dyDescent="0.3">
      <c r="A1803" s="2">
        <v>46082</v>
      </c>
      <c r="B1803">
        <f t="shared" si="196"/>
        <v>3</v>
      </c>
      <c r="C1803">
        <f t="shared" si="197"/>
        <v>2026</v>
      </c>
      <c r="D1803">
        <f t="shared" si="198"/>
        <v>7</v>
      </c>
      <c r="E1803" t="str">
        <f t="shared" si="199"/>
        <v>Sunday</v>
      </c>
      <c r="F1803" s="2">
        <f t="shared" si="200"/>
        <v>46112</v>
      </c>
      <c r="G1803">
        <f t="shared" si="201"/>
        <v>41</v>
      </c>
      <c r="H1803" t="str">
        <f t="shared" si="202"/>
        <v>Weekend</v>
      </c>
    </row>
    <row r="1804" spans="1:8" x14ac:dyDescent="0.3">
      <c r="A1804" s="2">
        <v>46083</v>
      </c>
      <c r="B1804">
        <f t="shared" si="196"/>
        <v>3</v>
      </c>
      <c r="C1804">
        <f t="shared" si="197"/>
        <v>2026</v>
      </c>
      <c r="D1804">
        <f t="shared" si="198"/>
        <v>1</v>
      </c>
      <c r="E1804" t="str">
        <f t="shared" si="199"/>
        <v>Monday</v>
      </c>
      <c r="F1804" s="2">
        <f t="shared" si="200"/>
        <v>46112</v>
      </c>
      <c r="G1804">
        <f t="shared" si="201"/>
        <v>42</v>
      </c>
      <c r="H1804" t="str">
        <f t="shared" si="202"/>
        <v>Weekday</v>
      </c>
    </row>
    <row r="1805" spans="1:8" x14ac:dyDescent="0.3">
      <c r="A1805" s="2">
        <v>46084</v>
      </c>
      <c r="B1805">
        <f t="shared" si="196"/>
        <v>3</v>
      </c>
      <c r="C1805">
        <f t="shared" si="197"/>
        <v>2026</v>
      </c>
      <c r="D1805">
        <f t="shared" si="198"/>
        <v>2</v>
      </c>
      <c r="E1805" t="str">
        <f t="shared" si="199"/>
        <v>Tuesday</v>
      </c>
      <c r="F1805" s="2">
        <f t="shared" si="200"/>
        <v>46112</v>
      </c>
      <c r="G1805">
        <f t="shared" si="201"/>
        <v>43</v>
      </c>
      <c r="H1805" t="str">
        <f t="shared" si="202"/>
        <v>Weekday</v>
      </c>
    </row>
    <row r="1806" spans="1:8" x14ac:dyDescent="0.3">
      <c r="A1806" s="2">
        <v>46085</v>
      </c>
      <c r="B1806">
        <f t="shared" si="196"/>
        <v>3</v>
      </c>
      <c r="C1806">
        <f t="shared" si="197"/>
        <v>2026</v>
      </c>
      <c r="D1806">
        <f t="shared" si="198"/>
        <v>3</v>
      </c>
      <c r="E1806" t="str">
        <f t="shared" si="199"/>
        <v>Wednesday</v>
      </c>
      <c r="F1806" s="2">
        <f t="shared" si="200"/>
        <v>46112</v>
      </c>
      <c r="G1806">
        <f t="shared" si="201"/>
        <v>44</v>
      </c>
      <c r="H1806" t="str">
        <f t="shared" si="202"/>
        <v>Weekday</v>
      </c>
    </row>
    <row r="1807" spans="1:8" x14ac:dyDescent="0.3">
      <c r="A1807" s="2">
        <v>46086</v>
      </c>
      <c r="B1807">
        <f t="shared" si="196"/>
        <v>3</v>
      </c>
      <c r="C1807">
        <f t="shared" si="197"/>
        <v>2026</v>
      </c>
      <c r="D1807">
        <f t="shared" si="198"/>
        <v>4</v>
      </c>
      <c r="E1807" t="str">
        <f t="shared" si="199"/>
        <v>Thursday</v>
      </c>
      <c r="F1807" s="2">
        <f t="shared" si="200"/>
        <v>46112</v>
      </c>
      <c r="G1807">
        <f t="shared" si="201"/>
        <v>45</v>
      </c>
      <c r="H1807" t="str">
        <f t="shared" si="202"/>
        <v>Weekday</v>
      </c>
    </row>
    <row r="1808" spans="1:8" x14ac:dyDescent="0.3">
      <c r="A1808" s="2">
        <v>46087</v>
      </c>
      <c r="B1808">
        <f t="shared" si="196"/>
        <v>3</v>
      </c>
      <c r="C1808">
        <f t="shared" si="197"/>
        <v>2026</v>
      </c>
      <c r="D1808">
        <f t="shared" si="198"/>
        <v>5</v>
      </c>
      <c r="E1808" t="str">
        <f t="shared" si="199"/>
        <v>Friday</v>
      </c>
      <c r="F1808" s="2">
        <f t="shared" si="200"/>
        <v>46112</v>
      </c>
      <c r="G1808">
        <f t="shared" si="201"/>
        <v>46</v>
      </c>
      <c r="H1808" t="str">
        <f t="shared" si="202"/>
        <v>Weekday</v>
      </c>
    </row>
    <row r="1809" spans="1:8" x14ac:dyDescent="0.3">
      <c r="A1809" s="2">
        <v>46088</v>
      </c>
      <c r="B1809">
        <f t="shared" si="196"/>
        <v>3</v>
      </c>
      <c r="C1809">
        <f t="shared" si="197"/>
        <v>2026</v>
      </c>
      <c r="D1809">
        <f t="shared" si="198"/>
        <v>6</v>
      </c>
      <c r="E1809" t="str">
        <f t="shared" si="199"/>
        <v>Saturday</v>
      </c>
      <c r="F1809" s="2">
        <f t="shared" si="200"/>
        <v>46112</v>
      </c>
      <c r="G1809">
        <f t="shared" si="201"/>
        <v>47</v>
      </c>
      <c r="H1809" t="str">
        <f t="shared" si="202"/>
        <v>Weekend</v>
      </c>
    </row>
    <row r="1810" spans="1:8" x14ac:dyDescent="0.3">
      <c r="A1810" s="2">
        <v>46089</v>
      </c>
      <c r="B1810">
        <f t="shared" si="196"/>
        <v>3</v>
      </c>
      <c r="C1810">
        <f t="shared" si="197"/>
        <v>2026</v>
      </c>
      <c r="D1810">
        <f t="shared" si="198"/>
        <v>7</v>
      </c>
      <c r="E1810" t="str">
        <f t="shared" si="199"/>
        <v>Sunday</v>
      </c>
      <c r="F1810" s="2">
        <f t="shared" si="200"/>
        <v>46112</v>
      </c>
      <c r="G1810">
        <f t="shared" si="201"/>
        <v>48</v>
      </c>
      <c r="H1810" t="str">
        <f t="shared" si="202"/>
        <v>Weekend</v>
      </c>
    </row>
    <row r="1811" spans="1:8" x14ac:dyDescent="0.3">
      <c r="A1811" s="2">
        <v>46090</v>
      </c>
      <c r="B1811">
        <f t="shared" si="196"/>
        <v>3</v>
      </c>
      <c r="C1811">
        <f t="shared" si="197"/>
        <v>2026</v>
      </c>
      <c r="D1811">
        <f t="shared" si="198"/>
        <v>1</v>
      </c>
      <c r="E1811" t="str">
        <f t="shared" si="199"/>
        <v>Monday</v>
      </c>
      <c r="F1811" s="2">
        <f t="shared" si="200"/>
        <v>46112</v>
      </c>
      <c r="G1811">
        <f t="shared" si="201"/>
        <v>49</v>
      </c>
      <c r="H1811" t="str">
        <f t="shared" si="202"/>
        <v>Weekday</v>
      </c>
    </row>
    <row r="1812" spans="1:8" x14ac:dyDescent="0.3">
      <c r="A1812" s="2">
        <v>46091</v>
      </c>
      <c r="B1812">
        <f t="shared" si="196"/>
        <v>3</v>
      </c>
      <c r="C1812">
        <f t="shared" si="197"/>
        <v>2026</v>
      </c>
      <c r="D1812">
        <f t="shared" si="198"/>
        <v>2</v>
      </c>
      <c r="E1812" t="str">
        <f t="shared" si="199"/>
        <v>Tuesday</v>
      </c>
      <c r="F1812" s="2">
        <f t="shared" si="200"/>
        <v>46112</v>
      </c>
      <c r="G1812">
        <f t="shared" si="201"/>
        <v>50</v>
      </c>
      <c r="H1812" t="str">
        <f t="shared" si="202"/>
        <v>Weekday</v>
      </c>
    </row>
    <row r="1813" spans="1:8" x14ac:dyDescent="0.3">
      <c r="A1813" s="2">
        <v>46092</v>
      </c>
      <c r="B1813">
        <f t="shared" si="196"/>
        <v>3</v>
      </c>
      <c r="C1813">
        <f t="shared" si="197"/>
        <v>2026</v>
      </c>
      <c r="D1813">
        <f t="shared" si="198"/>
        <v>3</v>
      </c>
      <c r="E1813" t="str">
        <f t="shared" si="199"/>
        <v>Wednesday</v>
      </c>
      <c r="F1813" s="2">
        <f t="shared" si="200"/>
        <v>46112</v>
      </c>
      <c r="G1813">
        <f t="shared" si="201"/>
        <v>51</v>
      </c>
      <c r="H1813" t="str">
        <f t="shared" si="202"/>
        <v>Weekday</v>
      </c>
    </row>
    <row r="1814" spans="1:8" x14ac:dyDescent="0.3">
      <c r="A1814" s="2">
        <v>46093</v>
      </c>
      <c r="B1814">
        <f t="shared" si="196"/>
        <v>3</v>
      </c>
      <c r="C1814">
        <f t="shared" si="197"/>
        <v>2026</v>
      </c>
      <c r="D1814">
        <f t="shared" si="198"/>
        <v>4</v>
      </c>
      <c r="E1814" t="str">
        <f t="shared" si="199"/>
        <v>Thursday</v>
      </c>
      <c r="F1814" s="2">
        <f t="shared" si="200"/>
        <v>46112</v>
      </c>
      <c r="G1814">
        <f t="shared" si="201"/>
        <v>52</v>
      </c>
      <c r="H1814" t="str">
        <f t="shared" si="202"/>
        <v>Weekday</v>
      </c>
    </row>
    <row r="1815" spans="1:8" x14ac:dyDescent="0.3">
      <c r="A1815" s="2">
        <v>46094</v>
      </c>
      <c r="B1815">
        <f t="shared" si="196"/>
        <v>3</v>
      </c>
      <c r="C1815">
        <f t="shared" si="197"/>
        <v>2026</v>
      </c>
      <c r="D1815">
        <f t="shared" si="198"/>
        <v>5</v>
      </c>
      <c r="E1815" t="str">
        <f t="shared" si="199"/>
        <v>Friday</v>
      </c>
      <c r="F1815" s="2">
        <f t="shared" si="200"/>
        <v>46112</v>
      </c>
      <c r="G1815">
        <f t="shared" si="201"/>
        <v>53</v>
      </c>
      <c r="H1815" t="str">
        <f t="shared" si="202"/>
        <v>Weekday</v>
      </c>
    </row>
    <row r="1816" spans="1:8" x14ac:dyDescent="0.3">
      <c r="A1816" s="2">
        <v>46095</v>
      </c>
      <c r="B1816">
        <f t="shared" si="196"/>
        <v>3</v>
      </c>
      <c r="C1816">
        <f t="shared" si="197"/>
        <v>2026</v>
      </c>
      <c r="D1816">
        <f t="shared" si="198"/>
        <v>6</v>
      </c>
      <c r="E1816" t="str">
        <f t="shared" si="199"/>
        <v>Saturday</v>
      </c>
      <c r="F1816" s="2">
        <f t="shared" si="200"/>
        <v>46112</v>
      </c>
      <c r="G1816">
        <f t="shared" si="201"/>
        <v>54</v>
      </c>
      <c r="H1816" t="str">
        <f t="shared" si="202"/>
        <v>Weekend</v>
      </c>
    </row>
    <row r="1817" spans="1:8" x14ac:dyDescent="0.3">
      <c r="A1817" s="2">
        <v>46096</v>
      </c>
      <c r="B1817">
        <f t="shared" si="196"/>
        <v>3</v>
      </c>
      <c r="C1817">
        <f t="shared" si="197"/>
        <v>2026</v>
      </c>
      <c r="D1817">
        <f t="shared" si="198"/>
        <v>7</v>
      </c>
      <c r="E1817" t="str">
        <f t="shared" si="199"/>
        <v>Sunday</v>
      </c>
      <c r="F1817" s="2">
        <f t="shared" si="200"/>
        <v>46112</v>
      </c>
      <c r="G1817">
        <f t="shared" si="201"/>
        <v>55</v>
      </c>
      <c r="H1817" t="str">
        <f t="shared" si="202"/>
        <v>Weekend</v>
      </c>
    </row>
    <row r="1818" spans="1:8" x14ac:dyDescent="0.3">
      <c r="A1818" s="2">
        <v>46097</v>
      </c>
      <c r="B1818">
        <f t="shared" si="196"/>
        <v>3</v>
      </c>
      <c r="C1818">
        <f t="shared" si="197"/>
        <v>2026</v>
      </c>
      <c r="D1818">
        <f t="shared" si="198"/>
        <v>1</v>
      </c>
      <c r="E1818" t="str">
        <f t="shared" si="199"/>
        <v>Monday</v>
      </c>
      <c r="F1818" s="2">
        <f t="shared" si="200"/>
        <v>46112</v>
      </c>
      <c r="G1818">
        <f t="shared" si="201"/>
        <v>56</v>
      </c>
      <c r="H1818" t="str">
        <f t="shared" si="202"/>
        <v>Weekday</v>
      </c>
    </row>
    <row r="1819" spans="1:8" x14ac:dyDescent="0.3">
      <c r="A1819" s="2">
        <v>46098</v>
      </c>
      <c r="B1819">
        <f t="shared" si="196"/>
        <v>3</v>
      </c>
      <c r="C1819">
        <f t="shared" si="197"/>
        <v>2026</v>
      </c>
      <c r="D1819">
        <f t="shared" si="198"/>
        <v>2</v>
      </c>
      <c r="E1819" t="str">
        <f t="shared" si="199"/>
        <v>Tuesday</v>
      </c>
      <c r="F1819" s="2">
        <f t="shared" si="200"/>
        <v>46112</v>
      </c>
      <c r="G1819">
        <f t="shared" si="201"/>
        <v>57</v>
      </c>
      <c r="H1819" t="str">
        <f t="shared" si="202"/>
        <v>Weekday</v>
      </c>
    </row>
    <row r="1820" spans="1:8" x14ac:dyDescent="0.3">
      <c r="A1820" s="2">
        <v>46099</v>
      </c>
      <c r="B1820">
        <f t="shared" si="196"/>
        <v>3</v>
      </c>
      <c r="C1820">
        <f t="shared" si="197"/>
        <v>2026</v>
      </c>
      <c r="D1820">
        <f t="shared" si="198"/>
        <v>3</v>
      </c>
      <c r="E1820" t="str">
        <f t="shared" si="199"/>
        <v>Wednesday</v>
      </c>
      <c r="F1820" s="2">
        <f t="shared" si="200"/>
        <v>46112</v>
      </c>
      <c r="G1820">
        <f t="shared" si="201"/>
        <v>58</v>
      </c>
      <c r="H1820" t="str">
        <f t="shared" si="202"/>
        <v>Weekday</v>
      </c>
    </row>
    <row r="1821" spans="1:8" x14ac:dyDescent="0.3">
      <c r="A1821" s="2">
        <v>46100</v>
      </c>
      <c r="B1821">
        <f t="shared" si="196"/>
        <v>3</v>
      </c>
      <c r="C1821">
        <f t="shared" si="197"/>
        <v>2026</v>
      </c>
      <c r="D1821">
        <f t="shared" si="198"/>
        <v>4</v>
      </c>
      <c r="E1821" t="str">
        <f t="shared" si="199"/>
        <v>Thursday</v>
      </c>
      <c r="F1821" s="2">
        <f t="shared" si="200"/>
        <v>46112</v>
      </c>
      <c r="G1821">
        <f t="shared" si="201"/>
        <v>59</v>
      </c>
      <c r="H1821" t="str">
        <f t="shared" si="202"/>
        <v>Weekday</v>
      </c>
    </row>
    <row r="1822" spans="1:8" x14ac:dyDescent="0.3">
      <c r="A1822" s="2">
        <v>46101</v>
      </c>
      <c r="B1822">
        <f t="shared" si="196"/>
        <v>3</v>
      </c>
      <c r="C1822">
        <f t="shared" si="197"/>
        <v>2026</v>
      </c>
      <c r="D1822">
        <f t="shared" si="198"/>
        <v>5</v>
      </c>
      <c r="E1822" t="str">
        <f t="shared" si="199"/>
        <v>Friday</v>
      </c>
      <c r="F1822" s="2">
        <f t="shared" si="200"/>
        <v>46112</v>
      </c>
      <c r="G1822">
        <f t="shared" si="201"/>
        <v>60</v>
      </c>
      <c r="H1822" t="str">
        <f t="shared" si="202"/>
        <v>Weekday</v>
      </c>
    </row>
    <row r="1823" spans="1:8" x14ac:dyDescent="0.3">
      <c r="A1823" s="2">
        <v>46102</v>
      </c>
      <c r="B1823">
        <f t="shared" si="196"/>
        <v>3</v>
      </c>
      <c r="C1823">
        <f t="shared" si="197"/>
        <v>2026</v>
      </c>
      <c r="D1823">
        <f t="shared" si="198"/>
        <v>6</v>
      </c>
      <c r="E1823" t="str">
        <f t="shared" si="199"/>
        <v>Saturday</v>
      </c>
      <c r="F1823" s="2">
        <f t="shared" si="200"/>
        <v>46112</v>
      </c>
      <c r="G1823">
        <f t="shared" si="201"/>
        <v>61</v>
      </c>
      <c r="H1823" t="str">
        <f t="shared" si="202"/>
        <v>Weekend</v>
      </c>
    </row>
    <row r="1824" spans="1:8" x14ac:dyDescent="0.3">
      <c r="A1824" s="2">
        <v>46103</v>
      </c>
      <c r="B1824">
        <f t="shared" si="196"/>
        <v>3</v>
      </c>
      <c r="C1824">
        <f t="shared" si="197"/>
        <v>2026</v>
      </c>
      <c r="D1824">
        <f t="shared" si="198"/>
        <v>7</v>
      </c>
      <c r="E1824" t="str">
        <f t="shared" si="199"/>
        <v>Sunday</v>
      </c>
      <c r="F1824" s="2">
        <f t="shared" si="200"/>
        <v>46112</v>
      </c>
      <c r="G1824">
        <f t="shared" si="201"/>
        <v>62</v>
      </c>
      <c r="H1824" t="str">
        <f t="shared" si="202"/>
        <v>Weekend</v>
      </c>
    </row>
    <row r="1825" spans="1:8" x14ac:dyDescent="0.3">
      <c r="A1825" s="2">
        <v>46104</v>
      </c>
      <c r="B1825">
        <f t="shared" si="196"/>
        <v>3</v>
      </c>
      <c r="C1825">
        <f t="shared" si="197"/>
        <v>2026</v>
      </c>
      <c r="D1825">
        <f t="shared" si="198"/>
        <v>1</v>
      </c>
      <c r="E1825" t="str">
        <f t="shared" si="199"/>
        <v>Monday</v>
      </c>
      <c r="F1825" s="2">
        <f t="shared" si="200"/>
        <v>46112</v>
      </c>
      <c r="G1825">
        <f t="shared" si="201"/>
        <v>63</v>
      </c>
      <c r="H1825" t="str">
        <f t="shared" si="202"/>
        <v>Weekday</v>
      </c>
    </row>
    <row r="1826" spans="1:8" x14ac:dyDescent="0.3">
      <c r="A1826" s="2">
        <v>46105</v>
      </c>
      <c r="B1826">
        <f t="shared" si="196"/>
        <v>3</v>
      </c>
      <c r="C1826">
        <f t="shared" si="197"/>
        <v>2026</v>
      </c>
      <c r="D1826">
        <f t="shared" si="198"/>
        <v>2</v>
      </c>
      <c r="E1826" t="str">
        <f t="shared" si="199"/>
        <v>Tuesday</v>
      </c>
      <c r="F1826" s="2">
        <f t="shared" si="200"/>
        <v>46112</v>
      </c>
      <c r="G1826">
        <f t="shared" si="201"/>
        <v>64</v>
      </c>
      <c r="H1826" t="str">
        <f t="shared" si="202"/>
        <v>Weekday</v>
      </c>
    </row>
    <row r="1827" spans="1:8" x14ac:dyDescent="0.3">
      <c r="A1827" s="2">
        <v>46106</v>
      </c>
      <c r="B1827">
        <f t="shared" si="196"/>
        <v>3</v>
      </c>
      <c r="C1827">
        <f t="shared" si="197"/>
        <v>2026</v>
      </c>
      <c r="D1827">
        <f t="shared" si="198"/>
        <v>3</v>
      </c>
      <c r="E1827" t="str">
        <f t="shared" si="199"/>
        <v>Wednesday</v>
      </c>
      <c r="F1827" s="2">
        <f t="shared" si="200"/>
        <v>46112</v>
      </c>
      <c r="G1827">
        <f t="shared" si="201"/>
        <v>65</v>
      </c>
      <c r="H1827" t="str">
        <f t="shared" si="202"/>
        <v>Weekday</v>
      </c>
    </row>
    <row r="1828" spans="1:8" x14ac:dyDescent="0.3">
      <c r="A1828" s="2">
        <v>46107</v>
      </c>
      <c r="B1828">
        <f t="shared" si="196"/>
        <v>3</v>
      </c>
      <c r="C1828">
        <f t="shared" si="197"/>
        <v>2026</v>
      </c>
      <c r="D1828">
        <f t="shared" si="198"/>
        <v>4</v>
      </c>
      <c r="E1828" t="str">
        <f t="shared" si="199"/>
        <v>Thursday</v>
      </c>
      <c r="F1828" s="2">
        <f t="shared" si="200"/>
        <v>46112</v>
      </c>
      <c r="G1828">
        <f t="shared" si="201"/>
        <v>66</v>
      </c>
      <c r="H1828" t="str">
        <f t="shared" si="202"/>
        <v>Weekday</v>
      </c>
    </row>
    <row r="1829" spans="1:8" x14ac:dyDescent="0.3">
      <c r="A1829" s="2">
        <v>46108</v>
      </c>
      <c r="B1829">
        <f t="shared" si="196"/>
        <v>3</v>
      </c>
      <c r="C1829">
        <f t="shared" si="197"/>
        <v>2026</v>
      </c>
      <c r="D1829">
        <f t="shared" si="198"/>
        <v>5</v>
      </c>
      <c r="E1829" t="str">
        <f t="shared" si="199"/>
        <v>Friday</v>
      </c>
      <c r="F1829" s="2">
        <f t="shared" si="200"/>
        <v>46112</v>
      </c>
      <c r="G1829">
        <f t="shared" si="201"/>
        <v>67</v>
      </c>
      <c r="H1829" t="str">
        <f t="shared" si="202"/>
        <v>Weekday</v>
      </c>
    </row>
    <row r="1830" spans="1:8" x14ac:dyDescent="0.3">
      <c r="A1830" s="2">
        <v>46109</v>
      </c>
      <c r="B1830">
        <f t="shared" si="196"/>
        <v>3</v>
      </c>
      <c r="C1830">
        <f t="shared" si="197"/>
        <v>2026</v>
      </c>
      <c r="D1830">
        <f t="shared" si="198"/>
        <v>6</v>
      </c>
      <c r="E1830" t="str">
        <f t="shared" si="199"/>
        <v>Saturday</v>
      </c>
      <c r="F1830" s="2">
        <f t="shared" si="200"/>
        <v>46112</v>
      </c>
      <c r="G1830">
        <f t="shared" si="201"/>
        <v>68</v>
      </c>
      <c r="H1830" t="str">
        <f t="shared" si="202"/>
        <v>Weekend</v>
      </c>
    </row>
    <row r="1831" spans="1:8" x14ac:dyDescent="0.3">
      <c r="A1831" s="2">
        <v>46110</v>
      </c>
      <c r="B1831">
        <f t="shared" si="196"/>
        <v>3</v>
      </c>
      <c r="C1831">
        <f t="shared" si="197"/>
        <v>2026</v>
      </c>
      <c r="D1831">
        <f t="shared" si="198"/>
        <v>7</v>
      </c>
      <c r="E1831" t="str">
        <f t="shared" si="199"/>
        <v>Sunday</v>
      </c>
      <c r="F1831" s="2">
        <f t="shared" si="200"/>
        <v>46112</v>
      </c>
      <c r="G1831">
        <f t="shared" si="201"/>
        <v>69</v>
      </c>
      <c r="H1831" t="str">
        <f t="shared" si="202"/>
        <v>Weekend</v>
      </c>
    </row>
    <row r="1832" spans="1:8" x14ac:dyDescent="0.3">
      <c r="A1832" s="2">
        <v>46111</v>
      </c>
      <c r="B1832">
        <f t="shared" si="196"/>
        <v>3</v>
      </c>
      <c r="C1832">
        <f t="shared" si="197"/>
        <v>2026</v>
      </c>
      <c r="D1832">
        <f t="shared" si="198"/>
        <v>1</v>
      </c>
      <c r="E1832" t="str">
        <f t="shared" si="199"/>
        <v>Monday</v>
      </c>
      <c r="F1832" s="2">
        <f t="shared" si="200"/>
        <v>46112</v>
      </c>
      <c r="G1832">
        <f t="shared" si="201"/>
        <v>70</v>
      </c>
      <c r="H1832" t="str">
        <f t="shared" si="202"/>
        <v>Weekday</v>
      </c>
    </row>
    <row r="1833" spans="1:8" x14ac:dyDescent="0.3">
      <c r="A1833" s="2">
        <v>46112</v>
      </c>
      <c r="B1833">
        <f t="shared" si="196"/>
        <v>3</v>
      </c>
      <c r="C1833">
        <f t="shared" si="197"/>
        <v>2026</v>
      </c>
      <c r="D1833">
        <f t="shared" si="198"/>
        <v>2</v>
      </c>
      <c r="E1833" t="str">
        <f t="shared" si="199"/>
        <v>Tuesday</v>
      </c>
      <c r="F1833" s="2">
        <f t="shared" si="200"/>
        <v>46112</v>
      </c>
      <c r="G1833">
        <f t="shared" si="201"/>
        <v>71</v>
      </c>
      <c r="H1833" t="str">
        <f t="shared" si="202"/>
        <v>Weekday</v>
      </c>
    </row>
    <row r="1834" spans="1:8" x14ac:dyDescent="0.3">
      <c r="A1834" s="2">
        <v>46113</v>
      </c>
      <c r="B1834">
        <f t="shared" si="196"/>
        <v>4</v>
      </c>
      <c r="C1834">
        <f t="shared" si="197"/>
        <v>2026</v>
      </c>
      <c r="D1834">
        <f t="shared" si="198"/>
        <v>3</v>
      </c>
      <c r="E1834" t="str">
        <f t="shared" si="199"/>
        <v>Wednesday</v>
      </c>
      <c r="F1834" s="2">
        <f t="shared" si="200"/>
        <v>46142</v>
      </c>
      <c r="G1834">
        <f t="shared" si="201"/>
        <v>72</v>
      </c>
      <c r="H1834" t="str">
        <f t="shared" si="202"/>
        <v>Weekday</v>
      </c>
    </row>
    <row r="1835" spans="1:8" x14ac:dyDescent="0.3">
      <c r="A1835" s="2">
        <v>46114</v>
      </c>
      <c r="B1835">
        <f t="shared" si="196"/>
        <v>4</v>
      </c>
      <c r="C1835">
        <f t="shared" si="197"/>
        <v>2026</v>
      </c>
      <c r="D1835">
        <f t="shared" si="198"/>
        <v>4</v>
      </c>
      <c r="E1835" t="str">
        <f t="shared" si="199"/>
        <v>Thursday</v>
      </c>
      <c r="F1835" s="2">
        <f t="shared" si="200"/>
        <v>46142</v>
      </c>
      <c r="G1835">
        <f t="shared" si="201"/>
        <v>73</v>
      </c>
      <c r="H1835" t="str">
        <f t="shared" si="202"/>
        <v>Weekday</v>
      </c>
    </row>
    <row r="1836" spans="1:8" x14ac:dyDescent="0.3">
      <c r="A1836" s="2">
        <v>46115</v>
      </c>
      <c r="B1836">
        <f t="shared" si="196"/>
        <v>4</v>
      </c>
      <c r="C1836">
        <f t="shared" si="197"/>
        <v>2026</v>
      </c>
      <c r="D1836">
        <f t="shared" si="198"/>
        <v>5</v>
      </c>
      <c r="E1836" t="str">
        <f t="shared" si="199"/>
        <v>Friday</v>
      </c>
      <c r="F1836" s="2">
        <f t="shared" si="200"/>
        <v>46142</v>
      </c>
      <c r="G1836">
        <f t="shared" si="201"/>
        <v>74</v>
      </c>
      <c r="H1836" t="str">
        <f t="shared" si="202"/>
        <v>Weekday</v>
      </c>
    </row>
    <row r="1837" spans="1:8" x14ac:dyDescent="0.3">
      <c r="A1837" s="2">
        <v>46116</v>
      </c>
      <c r="B1837">
        <f t="shared" si="196"/>
        <v>4</v>
      </c>
      <c r="C1837">
        <f t="shared" si="197"/>
        <v>2026</v>
      </c>
      <c r="D1837">
        <f t="shared" si="198"/>
        <v>6</v>
      </c>
      <c r="E1837" t="str">
        <f t="shared" si="199"/>
        <v>Saturday</v>
      </c>
      <c r="F1837" s="2">
        <f t="shared" si="200"/>
        <v>46142</v>
      </c>
      <c r="G1837">
        <f t="shared" si="201"/>
        <v>75</v>
      </c>
      <c r="H1837" t="str">
        <f t="shared" si="202"/>
        <v>Weekend</v>
      </c>
    </row>
    <row r="1838" spans="1:8" x14ac:dyDescent="0.3">
      <c r="A1838" s="2">
        <v>46117</v>
      </c>
      <c r="B1838">
        <f t="shared" si="196"/>
        <v>4</v>
      </c>
      <c r="C1838">
        <f t="shared" si="197"/>
        <v>2026</v>
      </c>
      <c r="D1838">
        <f t="shared" si="198"/>
        <v>7</v>
      </c>
      <c r="E1838" t="str">
        <f t="shared" si="199"/>
        <v>Sunday</v>
      </c>
      <c r="F1838" s="2">
        <f t="shared" si="200"/>
        <v>46142</v>
      </c>
      <c r="G1838">
        <f t="shared" si="201"/>
        <v>76</v>
      </c>
      <c r="H1838" t="str">
        <f t="shared" si="202"/>
        <v>Weekend</v>
      </c>
    </row>
    <row r="1839" spans="1:8" x14ac:dyDescent="0.3">
      <c r="A1839" s="2">
        <v>46118</v>
      </c>
      <c r="B1839">
        <f t="shared" si="196"/>
        <v>4</v>
      </c>
      <c r="C1839">
        <f t="shared" si="197"/>
        <v>2026</v>
      </c>
      <c r="D1839">
        <f t="shared" si="198"/>
        <v>1</v>
      </c>
      <c r="E1839" t="str">
        <f t="shared" si="199"/>
        <v>Monday</v>
      </c>
      <c r="F1839" s="2">
        <f t="shared" si="200"/>
        <v>46142</v>
      </c>
      <c r="G1839">
        <f t="shared" si="201"/>
        <v>77</v>
      </c>
      <c r="H1839" t="str">
        <f t="shared" si="202"/>
        <v>Weekday</v>
      </c>
    </row>
    <row r="1840" spans="1:8" x14ac:dyDescent="0.3">
      <c r="A1840" s="2">
        <v>46119</v>
      </c>
      <c r="B1840">
        <f t="shared" si="196"/>
        <v>4</v>
      </c>
      <c r="C1840">
        <f t="shared" si="197"/>
        <v>2026</v>
      </c>
      <c r="D1840">
        <f t="shared" si="198"/>
        <v>2</v>
      </c>
      <c r="E1840" t="str">
        <f t="shared" si="199"/>
        <v>Tuesday</v>
      </c>
      <c r="F1840" s="2">
        <f t="shared" si="200"/>
        <v>46142</v>
      </c>
      <c r="G1840">
        <f t="shared" si="201"/>
        <v>78</v>
      </c>
      <c r="H1840" t="str">
        <f t="shared" si="202"/>
        <v>Weekday</v>
      </c>
    </row>
    <row r="1841" spans="1:8" x14ac:dyDescent="0.3">
      <c r="A1841" s="2">
        <v>46120</v>
      </c>
      <c r="B1841">
        <f t="shared" si="196"/>
        <v>4</v>
      </c>
      <c r="C1841">
        <f t="shared" si="197"/>
        <v>2026</v>
      </c>
      <c r="D1841">
        <f t="shared" si="198"/>
        <v>3</v>
      </c>
      <c r="E1841" t="str">
        <f t="shared" si="199"/>
        <v>Wednesday</v>
      </c>
      <c r="F1841" s="2">
        <f t="shared" si="200"/>
        <v>46142</v>
      </c>
      <c r="G1841">
        <f t="shared" si="201"/>
        <v>79</v>
      </c>
      <c r="H1841" t="str">
        <f t="shared" si="202"/>
        <v>Weekday</v>
      </c>
    </row>
    <row r="1842" spans="1:8" x14ac:dyDescent="0.3">
      <c r="A1842" s="2">
        <v>46121</v>
      </c>
      <c r="B1842">
        <f t="shared" si="196"/>
        <v>4</v>
      </c>
      <c r="C1842">
        <f t="shared" si="197"/>
        <v>2026</v>
      </c>
      <c r="D1842">
        <f t="shared" si="198"/>
        <v>4</v>
      </c>
      <c r="E1842" t="str">
        <f t="shared" si="199"/>
        <v>Thursday</v>
      </c>
      <c r="F1842" s="2">
        <f t="shared" si="200"/>
        <v>46142</v>
      </c>
      <c r="G1842">
        <f t="shared" si="201"/>
        <v>80</v>
      </c>
      <c r="H1842" t="str">
        <f t="shared" si="202"/>
        <v>Weekday</v>
      </c>
    </row>
    <row r="1843" spans="1:8" x14ac:dyDescent="0.3">
      <c r="A1843" s="2">
        <v>46122</v>
      </c>
      <c r="B1843">
        <f t="shared" si="196"/>
        <v>4</v>
      </c>
      <c r="C1843">
        <f t="shared" si="197"/>
        <v>2026</v>
      </c>
      <c r="D1843">
        <f t="shared" si="198"/>
        <v>5</v>
      </c>
      <c r="E1843" t="str">
        <f t="shared" si="199"/>
        <v>Friday</v>
      </c>
      <c r="F1843" s="2">
        <f t="shared" si="200"/>
        <v>46142</v>
      </c>
      <c r="G1843">
        <f t="shared" si="201"/>
        <v>81</v>
      </c>
      <c r="H1843" t="str">
        <f t="shared" si="202"/>
        <v>Weekday</v>
      </c>
    </row>
    <row r="1844" spans="1:8" x14ac:dyDescent="0.3">
      <c r="A1844" s="2">
        <v>46123</v>
      </c>
      <c r="B1844">
        <f t="shared" si="196"/>
        <v>4</v>
      </c>
      <c r="C1844">
        <f t="shared" si="197"/>
        <v>2026</v>
      </c>
      <c r="D1844">
        <f t="shared" si="198"/>
        <v>6</v>
      </c>
      <c r="E1844" t="str">
        <f t="shared" si="199"/>
        <v>Saturday</v>
      </c>
      <c r="F1844" s="2">
        <f t="shared" si="200"/>
        <v>46142</v>
      </c>
      <c r="G1844">
        <f t="shared" si="201"/>
        <v>82</v>
      </c>
      <c r="H1844" t="str">
        <f t="shared" si="202"/>
        <v>Weekend</v>
      </c>
    </row>
    <row r="1845" spans="1:8" x14ac:dyDescent="0.3">
      <c r="A1845" s="2">
        <v>46124</v>
      </c>
      <c r="B1845">
        <f t="shared" si="196"/>
        <v>4</v>
      </c>
      <c r="C1845">
        <f t="shared" si="197"/>
        <v>2026</v>
      </c>
      <c r="D1845">
        <f t="shared" si="198"/>
        <v>7</v>
      </c>
      <c r="E1845" t="str">
        <f t="shared" si="199"/>
        <v>Sunday</v>
      </c>
      <c r="F1845" s="2">
        <f t="shared" si="200"/>
        <v>46142</v>
      </c>
      <c r="G1845">
        <f t="shared" si="201"/>
        <v>83</v>
      </c>
      <c r="H1845" t="str">
        <f t="shared" si="202"/>
        <v>Weekend</v>
      </c>
    </row>
    <row r="1846" spans="1:8" x14ac:dyDescent="0.3">
      <c r="A1846" s="2">
        <v>46125</v>
      </c>
      <c r="B1846">
        <f t="shared" si="196"/>
        <v>4</v>
      </c>
      <c r="C1846">
        <f t="shared" si="197"/>
        <v>2026</v>
      </c>
      <c r="D1846">
        <f t="shared" si="198"/>
        <v>1</v>
      </c>
      <c r="E1846" t="str">
        <f t="shared" si="199"/>
        <v>Monday</v>
      </c>
      <c r="F1846" s="2">
        <f t="shared" si="200"/>
        <v>46142</v>
      </c>
      <c r="G1846">
        <f t="shared" si="201"/>
        <v>84</v>
      </c>
      <c r="H1846" t="str">
        <f t="shared" si="202"/>
        <v>Weekday</v>
      </c>
    </row>
    <row r="1847" spans="1:8" x14ac:dyDescent="0.3">
      <c r="A1847" s="2">
        <v>46126</v>
      </c>
      <c r="B1847">
        <f t="shared" si="196"/>
        <v>4</v>
      </c>
      <c r="C1847">
        <f t="shared" si="197"/>
        <v>2026</v>
      </c>
      <c r="D1847">
        <f t="shared" si="198"/>
        <v>2</v>
      </c>
      <c r="E1847" t="str">
        <f t="shared" si="199"/>
        <v>Tuesday</v>
      </c>
      <c r="F1847" s="2">
        <f t="shared" si="200"/>
        <v>46142</v>
      </c>
      <c r="G1847">
        <f t="shared" si="201"/>
        <v>85</v>
      </c>
      <c r="H1847" t="str">
        <f t="shared" si="202"/>
        <v>Weekday</v>
      </c>
    </row>
    <row r="1848" spans="1:8" x14ac:dyDescent="0.3">
      <c r="A1848" s="2">
        <v>46127</v>
      </c>
      <c r="B1848">
        <f t="shared" si="196"/>
        <v>4</v>
      </c>
      <c r="C1848">
        <f t="shared" si="197"/>
        <v>2026</v>
      </c>
      <c r="D1848">
        <f t="shared" si="198"/>
        <v>3</v>
      </c>
      <c r="E1848" t="str">
        <f t="shared" si="199"/>
        <v>Wednesday</v>
      </c>
      <c r="F1848" s="2">
        <f t="shared" si="200"/>
        <v>46142</v>
      </c>
      <c r="G1848">
        <f t="shared" si="201"/>
        <v>86</v>
      </c>
      <c r="H1848" t="str">
        <f t="shared" si="202"/>
        <v>Weekday</v>
      </c>
    </row>
    <row r="1849" spans="1:8" x14ac:dyDescent="0.3">
      <c r="A1849" s="2">
        <v>46128</v>
      </c>
      <c r="B1849">
        <f t="shared" si="196"/>
        <v>4</v>
      </c>
      <c r="C1849">
        <f t="shared" si="197"/>
        <v>2026</v>
      </c>
      <c r="D1849">
        <f t="shared" si="198"/>
        <v>4</v>
      </c>
      <c r="E1849" t="str">
        <f t="shared" si="199"/>
        <v>Thursday</v>
      </c>
      <c r="F1849" s="2">
        <f t="shared" si="200"/>
        <v>46142</v>
      </c>
      <c r="G1849">
        <f t="shared" si="201"/>
        <v>87</v>
      </c>
      <c r="H1849" t="str">
        <f t="shared" si="202"/>
        <v>Weekday</v>
      </c>
    </row>
    <row r="1850" spans="1:8" x14ac:dyDescent="0.3">
      <c r="A1850" s="2">
        <v>46129</v>
      </c>
      <c r="B1850">
        <f t="shared" si="196"/>
        <v>4</v>
      </c>
      <c r="C1850">
        <f t="shared" si="197"/>
        <v>2026</v>
      </c>
      <c r="D1850">
        <f t="shared" si="198"/>
        <v>5</v>
      </c>
      <c r="E1850" t="str">
        <f t="shared" si="199"/>
        <v>Friday</v>
      </c>
      <c r="F1850" s="2">
        <f t="shared" si="200"/>
        <v>46142</v>
      </c>
      <c r="G1850">
        <f t="shared" si="201"/>
        <v>88</v>
      </c>
      <c r="H1850" t="str">
        <f t="shared" si="202"/>
        <v>Weekday</v>
      </c>
    </row>
    <row r="1851" spans="1:8" x14ac:dyDescent="0.3">
      <c r="A1851" s="2">
        <v>46130</v>
      </c>
      <c r="B1851">
        <f t="shared" si="196"/>
        <v>4</v>
      </c>
      <c r="C1851">
        <f t="shared" si="197"/>
        <v>2026</v>
      </c>
      <c r="D1851">
        <f t="shared" si="198"/>
        <v>6</v>
      </c>
      <c r="E1851" t="str">
        <f t="shared" si="199"/>
        <v>Saturday</v>
      </c>
      <c r="F1851" s="2">
        <f t="shared" si="200"/>
        <v>46142</v>
      </c>
      <c r="G1851">
        <f t="shared" si="201"/>
        <v>89</v>
      </c>
      <c r="H1851" t="str">
        <f t="shared" si="202"/>
        <v>Weekend</v>
      </c>
    </row>
    <row r="1852" spans="1:8" x14ac:dyDescent="0.3">
      <c r="A1852" s="2">
        <v>46131</v>
      </c>
      <c r="B1852">
        <f t="shared" si="196"/>
        <v>4</v>
      </c>
      <c r="C1852">
        <f t="shared" si="197"/>
        <v>2026</v>
      </c>
      <c r="D1852">
        <f t="shared" si="198"/>
        <v>7</v>
      </c>
      <c r="E1852" t="str">
        <f t="shared" si="199"/>
        <v>Sunday</v>
      </c>
      <c r="F1852" s="2">
        <f t="shared" si="200"/>
        <v>46142</v>
      </c>
      <c r="G1852">
        <f t="shared" si="201"/>
        <v>90</v>
      </c>
      <c r="H1852" t="str">
        <f t="shared" si="202"/>
        <v>Weekend</v>
      </c>
    </row>
    <row r="1853" spans="1:8" x14ac:dyDescent="0.3">
      <c r="A1853" s="2">
        <v>46132</v>
      </c>
      <c r="B1853">
        <f t="shared" si="196"/>
        <v>4</v>
      </c>
      <c r="C1853">
        <f t="shared" si="197"/>
        <v>2026</v>
      </c>
      <c r="D1853">
        <f t="shared" si="198"/>
        <v>1</v>
      </c>
      <c r="E1853" t="str">
        <f t="shared" si="199"/>
        <v>Monday</v>
      </c>
      <c r="F1853" s="2">
        <f t="shared" si="200"/>
        <v>46142</v>
      </c>
      <c r="G1853">
        <f t="shared" si="201"/>
        <v>91</v>
      </c>
      <c r="H1853" t="str">
        <f t="shared" si="202"/>
        <v>Weekday</v>
      </c>
    </row>
    <row r="1854" spans="1:8" x14ac:dyDescent="0.3">
      <c r="A1854" s="2">
        <v>46133</v>
      </c>
      <c r="B1854">
        <f t="shared" si="196"/>
        <v>4</v>
      </c>
      <c r="C1854">
        <f t="shared" si="197"/>
        <v>2026</v>
      </c>
      <c r="D1854">
        <f t="shared" si="198"/>
        <v>2</v>
      </c>
      <c r="E1854" t="str">
        <f t="shared" si="199"/>
        <v>Tuesday</v>
      </c>
      <c r="F1854" s="2">
        <f t="shared" si="200"/>
        <v>46142</v>
      </c>
      <c r="G1854">
        <f t="shared" si="201"/>
        <v>92</v>
      </c>
      <c r="H1854" t="str">
        <f t="shared" si="202"/>
        <v>Weekday</v>
      </c>
    </row>
    <row r="1855" spans="1:8" x14ac:dyDescent="0.3">
      <c r="A1855" s="2">
        <v>46134</v>
      </c>
      <c r="B1855">
        <f t="shared" si="196"/>
        <v>4</v>
      </c>
      <c r="C1855">
        <f t="shared" si="197"/>
        <v>2026</v>
      </c>
      <c r="D1855">
        <f t="shared" si="198"/>
        <v>3</v>
      </c>
      <c r="E1855" t="str">
        <f t="shared" si="199"/>
        <v>Wednesday</v>
      </c>
      <c r="F1855" s="2">
        <f t="shared" si="200"/>
        <v>46142</v>
      </c>
      <c r="G1855">
        <f t="shared" si="201"/>
        <v>93</v>
      </c>
      <c r="H1855" t="str">
        <f t="shared" si="202"/>
        <v>Weekday</v>
      </c>
    </row>
    <row r="1856" spans="1:8" x14ac:dyDescent="0.3">
      <c r="A1856" s="2">
        <v>46135</v>
      </c>
      <c r="B1856">
        <f t="shared" si="196"/>
        <v>4</v>
      </c>
      <c r="C1856">
        <f t="shared" si="197"/>
        <v>2026</v>
      </c>
      <c r="D1856">
        <f t="shared" si="198"/>
        <v>4</v>
      </c>
      <c r="E1856" t="str">
        <f t="shared" si="199"/>
        <v>Thursday</v>
      </c>
      <c r="F1856" s="2">
        <f t="shared" si="200"/>
        <v>46142</v>
      </c>
      <c r="G1856">
        <f t="shared" si="201"/>
        <v>94</v>
      </c>
      <c r="H1856" t="str">
        <f t="shared" si="202"/>
        <v>Weekday</v>
      </c>
    </row>
    <row r="1857" spans="1:8" x14ac:dyDescent="0.3">
      <c r="A1857" s="2">
        <v>46136</v>
      </c>
      <c r="B1857">
        <f t="shared" si="196"/>
        <v>4</v>
      </c>
      <c r="C1857">
        <f t="shared" si="197"/>
        <v>2026</v>
      </c>
      <c r="D1857">
        <f t="shared" si="198"/>
        <v>5</v>
      </c>
      <c r="E1857" t="str">
        <f t="shared" si="199"/>
        <v>Friday</v>
      </c>
      <c r="F1857" s="2">
        <f t="shared" si="200"/>
        <v>46142</v>
      </c>
      <c r="G1857">
        <f t="shared" si="201"/>
        <v>95</v>
      </c>
      <c r="H1857" t="str">
        <f t="shared" si="202"/>
        <v>Weekday</v>
      </c>
    </row>
    <row r="1858" spans="1:8" x14ac:dyDescent="0.3">
      <c r="A1858" s="2">
        <v>46137</v>
      </c>
      <c r="B1858">
        <f t="shared" si="196"/>
        <v>4</v>
      </c>
      <c r="C1858">
        <f t="shared" si="197"/>
        <v>2026</v>
      </c>
      <c r="D1858">
        <f t="shared" si="198"/>
        <v>6</v>
      </c>
      <c r="E1858" t="str">
        <f t="shared" si="199"/>
        <v>Saturday</v>
      </c>
      <c r="F1858" s="2">
        <f t="shared" si="200"/>
        <v>46142</v>
      </c>
      <c r="G1858">
        <f t="shared" si="201"/>
        <v>96</v>
      </c>
      <c r="H1858" t="str">
        <f t="shared" si="202"/>
        <v>Weekend</v>
      </c>
    </row>
    <row r="1859" spans="1:8" x14ac:dyDescent="0.3">
      <c r="A1859" s="2">
        <v>46138</v>
      </c>
      <c r="B1859">
        <f t="shared" ref="B1859:B1922" si="203">MONTH(A1859)</f>
        <v>4</v>
      </c>
      <c r="C1859">
        <f t="shared" ref="C1859:C1922" si="204">YEAR(A1859)</f>
        <v>2026</v>
      </c>
      <c r="D1859">
        <f t="shared" ref="D1859:D1922" si="205">WEEKDAY(A1859, 2)</f>
        <v>7</v>
      </c>
      <c r="E1859" t="str">
        <f t="shared" ref="E1859:E1922" si="206">TEXT(A1859, "dddd")</f>
        <v>Sunday</v>
      </c>
      <c r="F1859" s="2">
        <f t="shared" ref="F1859:F1922" si="207">EOMONTH(A1859, 0)</f>
        <v>46142</v>
      </c>
      <c r="G1859">
        <f t="shared" ref="G1859:G1922" si="208">DATEDIF($A$2, A1859, "D")</f>
        <v>97</v>
      </c>
      <c r="H1859" t="str">
        <f t="shared" ref="H1859:H1922" si="209">IF(WEEKDAY(A1859,2)&gt;=6,"Weekend","Weekday")</f>
        <v>Weekend</v>
      </c>
    </row>
    <row r="1860" spans="1:8" x14ac:dyDescent="0.3">
      <c r="A1860" s="2">
        <v>46139</v>
      </c>
      <c r="B1860">
        <f t="shared" si="203"/>
        <v>4</v>
      </c>
      <c r="C1860">
        <f t="shared" si="204"/>
        <v>2026</v>
      </c>
      <c r="D1860">
        <f t="shared" si="205"/>
        <v>1</v>
      </c>
      <c r="E1860" t="str">
        <f t="shared" si="206"/>
        <v>Monday</v>
      </c>
      <c r="F1860" s="2">
        <f t="shared" si="207"/>
        <v>46142</v>
      </c>
      <c r="G1860">
        <f t="shared" si="208"/>
        <v>98</v>
      </c>
      <c r="H1860" t="str">
        <f t="shared" si="209"/>
        <v>Weekday</v>
      </c>
    </row>
    <row r="1861" spans="1:8" x14ac:dyDescent="0.3">
      <c r="A1861" s="2">
        <v>46140</v>
      </c>
      <c r="B1861">
        <f t="shared" si="203"/>
        <v>4</v>
      </c>
      <c r="C1861">
        <f t="shared" si="204"/>
        <v>2026</v>
      </c>
      <c r="D1861">
        <f t="shared" si="205"/>
        <v>2</v>
      </c>
      <c r="E1861" t="str">
        <f t="shared" si="206"/>
        <v>Tuesday</v>
      </c>
      <c r="F1861" s="2">
        <f t="shared" si="207"/>
        <v>46142</v>
      </c>
      <c r="G1861">
        <f t="shared" si="208"/>
        <v>99</v>
      </c>
      <c r="H1861" t="str">
        <f t="shared" si="209"/>
        <v>Weekday</v>
      </c>
    </row>
    <row r="1862" spans="1:8" x14ac:dyDescent="0.3">
      <c r="A1862" s="2">
        <v>46141</v>
      </c>
      <c r="B1862">
        <f t="shared" si="203"/>
        <v>4</v>
      </c>
      <c r="C1862">
        <f t="shared" si="204"/>
        <v>2026</v>
      </c>
      <c r="D1862">
        <f t="shared" si="205"/>
        <v>3</v>
      </c>
      <c r="E1862" t="str">
        <f t="shared" si="206"/>
        <v>Wednesday</v>
      </c>
      <c r="F1862" s="2">
        <f t="shared" si="207"/>
        <v>46142</v>
      </c>
      <c r="G1862">
        <f t="shared" si="208"/>
        <v>100</v>
      </c>
      <c r="H1862" t="str">
        <f t="shared" si="209"/>
        <v>Weekday</v>
      </c>
    </row>
    <row r="1863" spans="1:8" x14ac:dyDescent="0.3">
      <c r="A1863" s="2">
        <v>46142</v>
      </c>
      <c r="B1863">
        <f t="shared" si="203"/>
        <v>4</v>
      </c>
      <c r="C1863">
        <f t="shared" si="204"/>
        <v>2026</v>
      </c>
      <c r="D1863">
        <f t="shared" si="205"/>
        <v>4</v>
      </c>
      <c r="E1863" t="str">
        <f t="shared" si="206"/>
        <v>Thursday</v>
      </c>
      <c r="F1863" s="2">
        <f t="shared" si="207"/>
        <v>46142</v>
      </c>
      <c r="G1863">
        <f t="shared" si="208"/>
        <v>101</v>
      </c>
      <c r="H1863" t="str">
        <f t="shared" si="209"/>
        <v>Weekday</v>
      </c>
    </row>
    <row r="1864" spans="1:8" x14ac:dyDescent="0.3">
      <c r="A1864" s="2">
        <v>46143</v>
      </c>
      <c r="B1864">
        <f t="shared" si="203"/>
        <v>5</v>
      </c>
      <c r="C1864">
        <f t="shared" si="204"/>
        <v>2026</v>
      </c>
      <c r="D1864">
        <f t="shared" si="205"/>
        <v>5</v>
      </c>
      <c r="E1864" t="str">
        <f t="shared" si="206"/>
        <v>Friday</v>
      </c>
      <c r="F1864" s="2">
        <f t="shared" si="207"/>
        <v>46173</v>
      </c>
      <c r="G1864">
        <f t="shared" si="208"/>
        <v>102</v>
      </c>
      <c r="H1864" t="str">
        <f t="shared" si="209"/>
        <v>Weekday</v>
      </c>
    </row>
    <row r="1865" spans="1:8" x14ac:dyDescent="0.3">
      <c r="A1865" s="2">
        <v>46144</v>
      </c>
      <c r="B1865">
        <f t="shared" si="203"/>
        <v>5</v>
      </c>
      <c r="C1865">
        <f t="shared" si="204"/>
        <v>2026</v>
      </c>
      <c r="D1865">
        <f t="shared" si="205"/>
        <v>6</v>
      </c>
      <c r="E1865" t="str">
        <f t="shared" si="206"/>
        <v>Saturday</v>
      </c>
      <c r="F1865" s="2">
        <f t="shared" si="207"/>
        <v>46173</v>
      </c>
      <c r="G1865">
        <f t="shared" si="208"/>
        <v>103</v>
      </c>
      <c r="H1865" t="str">
        <f t="shared" si="209"/>
        <v>Weekend</v>
      </c>
    </row>
    <row r="1866" spans="1:8" x14ac:dyDescent="0.3">
      <c r="A1866" s="2">
        <v>46145</v>
      </c>
      <c r="B1866">
        <f t="shared" si="203"/>
        <v>5</v>
      </c>
      <c r="C1866">
        <f t="shared" si="204"/>
        <v>2026</v>
      </c>
      <c r="D1866">
        <f t="shared" si="205"/>
        <v>7</v>
      </c>
      <c r="E1866" t="str">
        <f t="shared" si="206"/>
        <v>Sunday</v>
      </c>
      <c r="F1866" s="2">
        <f t="shared" si="207"/>
        <v>46173</v>
      </c>
      <c r="G1866">
        <f t="shared" si="208"/>
        <v>104</v>
      </c>
      <c r="H1866" t="str">
        <f t="shared" si="209"/>
        <v>Weekend</v>
      </c>
    </row>
    <row r="1867" spans="1:8" x14ac:dyDescent="0.3">
      <c r="A1867" s="2">
        <v>46146</v>
      </c>
      <c r="B1867">
        <f t="shared" si="203"/>
        <v>5</v>
      </c>
      <c r="C1867">
        <f t="shared" si="204"/>
        <v>2026</v>
      </c>
      <c r="D1867">
        <f t="shared" si="205"/>
        <v>1</v>
      </c>
      <c r="E1867" t="str">
        <f t="shared" si="206"/>
        <v>Monday</v>
      </c>
      <c r="F1867" s="2">
        <f t="shared" si="207"/>
        <v>46173</v>
      </c>
      <c r="G1867">
        <f t="shared" si="208"/>
        <v>105</v>
      </c>
      <c r="H1867" t="str">
        <f t="shared" si="209"/>
        <v>Weekday</v>
      </c>
    </row>
    <row r="1868" spans="1:8" x14ac:dyDescent="0.3">
      <c r="A1868" s="2">
        <v>46147</v>
      </c>
      <c r="B1868">
        <f t="shared" si="203"/>
        <v>5</v>
      </c>
      <c r="C1868">
        <f t="shared" si="204"/>
        <v>2026</v>
      </c>
      <c r="D1868">
        <f t="shared" si="205"/>
        <v>2</v>
      </c>
      <c r="E1868" t="str">
        <f t="shared" si="206"/>
        <v>Tuesday</v>
      </c>
      <c r="F1868" s="2">
        <f t="shared" si="207"/>
        <v>46173</v>
      </c>
      <c r="G1868">
        <f t="shared" si="208"/>
        <v>106</v>
      </c>
      <c r="H1868" t="str">
        <f t="shared" si="209"/>
        <v>Weekday</v>
      </c>
    </row>
    <row r="1869" spans="1:8" x14ac:dyDescent="0.3">
      <c r="A1869" s="2">
        <v>46148</v>
      </c>
      <c r="B1869">
        <f t="shared" si="203"/>
        <v>5</v>
      </c>
      <c r="C1869">
        <f t="shared" si="204"/>
        <v>2026</v>
      </c>
      <c r="D1869">
        <f t="shared" si="205"/>
        <v>3</v>
      </c>
      <c r="E1869" t="str">
        <f t="shared" si="206"/>
        <v>Wednesday</v>
      </c>
      <c r="F1869" s="2">
        <f t="shared" si="207"/>
        <v>46173</v>
      </c>
      <c r="G1869">
        <f t="shared" si="208"/>
        <v>107</v>
      </c>
      <c r="H1869" t="str">
        <f t="shared" si="209"/>
        <v>Weekday</v>
      </c>
    </row>
    <row r="1870" spans="1:8" x14ac:dyDescent="0.3">
      <c r="A1870" s="2">
        <v>46149</v>
      </c>
      <c r="B1870">
        <f t="shared" si="203"/>
        <v>5</v>
      </c>
      <c r="C1870">
        <f t="shared" si="204"/>
        <v>2026</v>
      </c>
      <c r="D1870">
        <f t="shared" si="205"/>
        <v>4</v>
      </c>
      <c r="E1870" t="str">
        <f t="shared" si="206"/>
        <v>Thursday</v>
      </c>
      <c r="F1870" s="2">
        <f t="shared" si="207"/>
        <v>46173</v>
      </c>
      <c r="G1870">
        <f t="shared" si="208"/>
        <v>108</v>
      </c>
      <c r="H1870" t="str">
        <f t="shared" si="209"/>
        <v>Weekday</v>
      </c>
    </row>
    <row r="1871" spans="1:8" x14ac:dyDescent="0.3">
      <c r="A1871" s="2">
        <v>46150</v>
      </c>
      <c r="B1871">
        <f t="shared" si="203"/>
        <v>5</v>
      </c>
      <c r="C1871">
        <f t="shared" si="204"/>
        <v>2026</v>
      </c>
      <c r="D1871">
        <f t="shared" si="205"/>
        <v>5</v>
      </c>
      <c r="E1871" t="str">
        <f t="shared" si="206"/>
        <v>Friday</v>
      </c>
      <c r="F1871" s="2">
        <f t="shared" si="207"/>
        <v>46173</v>
      </c>
      <c r="G1871">
        <f t="shared" si="208"/>
        <v>109</v>
      </c>
      <c r="H1871" t="str">
        <f t="shared" si="209"/>
        <v>Weekday</v>
      </c>
    </row>
    <row r="1872" spans="1:8" x14ac:dyDescent="0.3">
      <c r="A1872" s="2">
        <v>46041</v>
      </c>
      <c r="B1872">
        <f t="shared" si="203"/>
        <v>1</v>
      </c>
      <c r="C1872">
        <f t="shared" si="204"/>
        <v>2026</v>
      </c>
      <c r="D1872">
        <f t="shared" si="205"/>
        <v>1</v>
      </c>
      <c r="E1872" t="str">
        <f t="shared" si="206"/>
        <v>Monday</v>
      </c>
      <c r="F1872" s="2">
        <f t="shared" si="207"/>
        <v>46053</v>
      </c>
      <c r="G1872">
        <f t="shared" si="208"/>
        <v>0</v>
      </c>
      <c r="H1872" t="str">
        <f t="shared" si="209"/>
        <v>Weekday</v>
      </c>
    </row>
    <row r="1873" spans="1:8" x14ac:dyDescent="0.3">
      <c r="A1873" s="2">
        <v>46042</v>
      </c>
      <c r="B1873">
        <f t="shared" si="203"/>
        <v>1</v>
      </c>
      <c r="C1873">
        <f t="shared" si="204"/>
        <v>2026</v>
      </c>
      <c r="D1873">
        <f t="shared" si="205"/>
        <v>2</v>
      </c>
      <c r="E1873" t="str">
        <f t="shared" si="206"/>
        <v>Tuesday</v>
      </c>
      <c r="F1873" s="2">
        <f t="shared" si="207"/>
        <v>46053</v>
      </c>
      <c r="G1873">
        <f t="shared" si="208"/>
        <v>1</v>
      </c>
      <c r="H1873" t="str">
        <f t="shared" si="209"/>
        <v>Weekday</v>
      </c>
    </row>
    <row r="1874" spans="1:8" x14ac:dyDescent="0.3">
      <c r="A1874" s="2">
        <v>46043</v>
      </c>
      <c r="B1874">
        <f t="shared" si="203"/>
        <v>1</v>
      </c>
      <c r="C1874">
        <f t="shared" si="204"/>
        <v>2026</v>
      </c>
      <c r="D1874">
        <f t="shared" si="205"/>
        <v>3</v>
      </c>
      <c r="E1874" t="str">
        <f t="shared" si="206"/>
        <v>Wednesday</v>
      </c>
      <c r="F1874" s="2">
        <f t="shared" si="207"/>
        <v>46053</v>
      </c>
      <c r="G1874">
        <f t="shared" si="208"/>
        <v>2</v>
      </c>
      <c r="H1874" t="str">
        <f t="shared" si="209"/>
        <v>Weekday</v>
      </c>
    </row>
    <row r="1875" spans="1:8" x14ac:dyDescent="0.3">
      <c r="A1875" s="2">
        <v>46044</v>
      </c>
      <c r="B1875">
        <f t="shared" si="203"/>
        <v>1</v>
      </c>
      <c r="C1875">
        <f t="shared" si="204"/>
        <v>2026</v>
      </c>
      <c r="D1875">
        <f t="shared" si="205"/>
        <v>4</v>
      </c>
      <c r="E1875" t="str">
        <f t="shared" si="206"/>
        <v>Thursday</v>
      </c>
      <c r="F1875" s="2">
        <f t="shared" si="207"/>
        <v>46053</v>
      </c>
      <c r="G1875">
        <f t="shared" si="208"/>
        <v>3</v>
      </c>
      <c r="H1875" t="str">
        <f t="shared" si="209"/>
        <v>Weekday</v>
      </c>
    </row>
    <row r="1876" spans="1:8" x14ac:dyDescent="0.3">
      <c r="A1876" s="2">
        <v>46045</v>
      </c>
      <c r="B1876">
        <f t="shared" si="203"/>
        <v>1</v>
      </c>
      <c r="C1876">
        <f t="shared" si="204"/>
        <v>2026</v>
      </c>
      <c r="D1876">
        <f t="shared" si="205"/>
        <v>5</v>
      </c>
      <c r="E1876" t="str">
        <f t="shared" si="206"/>
        <v>Friday</v>
      </c>
      <c r="F1876" s="2">
        <f t="shared" si="207"/>
        <v>46053</v>
      </c>
      <c r="G1876">
        <f t="shared" si="208"/>
        <v>4</v>
      </c>
      <c r="H1876" t="str">
        <f t="shared" si="209"/>
        <v>Weekday</v>
      </c>
    </row>
    <row r="1877" spans="1:8" x14ac:dyDescent="0.3">
      <c r="A1877" s="2">
        <v>46046</v>
      </c>
      <c r="B1877">
        <f t="shared" si="203"/>
        <v>1</v>
      </c>
      <c r="C1877">
        <f t="shared" si="204"/>
        <v>2026</v>
      </c>
      <c r="D1877">
        <f t="shared" si="205"/>
        <v>6</v>
      </c>
      <c r="E1877" t="str">
        <f t="shared" si="206"/>
        <v>Saturday</v>
      </c>
      <c r="F1877" s="2">
        <f t="shared" si="207"/>
        <v>46053</v>
      </c>
      <c r="G1877">
        <f t="shared" si="208"/>
        <v>5</v>
      </c>
      <c r="H1877" t="str">
        <f t="shared" si="209"/>
        <v>Weekend</v>
      </c>
    </row>
    <row r="1878" spans="1:8" x14ac:dyDescent="0.3">
      <c r="A1878" s="2">
        <v>46047</v>
      </c>
      <c r="B1878">
        <f t="shared" si="203"/>
        <v>1</v>
      </c>
      <c r="C1878">
        <f t="shared" si="204"/>
        <v>2026</v>
      </c>
      <c r="D1878">
        <f t="shared" si="205"/>
        <v>7</v>
      </c>
      <c r="E1878" t="str">
        <f t="shared" si="206"/>
        <v>Sunday</v>
      </c>
      <c r="F1878" s="2">
        <f t="shared" si="207"/>
        <v>46053</v>
      </c>
      <c r="G1878">
        <f t="shared" si="208"/>
        <v>6</v>
      </c>
      <c r="H1878" t="str">
        <f t="shared" si="209"/>
        <v>Weekend</v>
      </c>
    </row>
    <row r="1879" spans="1:8" x14ac:dyDescent="0.3">
      <c r="A1879" s="2">
        <v>46048</v>
      </c>
      <c r="B1879">
        <f t="shared" si="203"/>
        <v>1</v>
      </c>
      <c r="C1879">
        <f t="shared" si="204"/>
        <v>2026</v>
      </c>
      <c r="D1879">
        <f t="shared" si="205"/>
        <v>1</v>
      </c>
      <c r="E1879" t="str">
        <f t="shared" si="206"/>
        <v>Monday</v>
      </c>
      <c r="F1879" s="2">
        <f t="shared" si="207"/>
        <v>46053</v>
      </c>
      <c r="G1879">
        <f t="shared" si="208"/>
        <v>7</v>
      </c>
      <c r="H1879" t="str">
        <f t="shared" si="209"/>
        <v>Weekday</v>
      </c>
    </row>
    <row r="1880" spans="1:8" x14ac:dyDescent="0.3">
      <c r="A1880" s="2">
        <v>46049</v>
      </c>
      <c r="B1880">
        <f t="shared" si="203"/>
        <v>1</v>
      </c>
      <c r="C1880">
        <f t="shared" si="204"/>
        <v>2026</v>
      </c>
      <c r="D1880">
        <f t="shared" si="205"/>
        <v>2</v>
      </c>
      <c r="E1880" t="str">
        <f t="shared" si="206"/>
        <v>Tuesday</v>
      </c>
      <c r="F1880" s="2">
        <f t="shared" si="207"/>
        <v>46053</v>
      </c>
      <c r="G1880">
        <f t="shared" si="208"/>
        <v>8</v>
      </c>
      <c r="H1880" t="str">
        <f t="shared" si="209"/>
        <v>Weekday</v>
      </c>
    </row>
    <row r="1881" spans="1:8" x14ac:dyDescent="0.3">
      <c r="A1881" s="2">
        <v>46050</v>
      </c>
      <c r="B1881">
        <f t="shared" si="203"/>
        <v>1</v>
      </c>
      <c r="C1881">
        <f t="shared" si="204"/>
        <v>2026</v>
      </c>
      <c r="D1881">
        <f t="shared" si="205"/>
        <v>3</v>
      </c>
      <c r="E1881" t="str">
        <f t="shared" si="206"/>
        <v>Wednesday</v>
      </c>
      <c r="F1881" s="2">
        <f t="shared" si="207"/>
        <v>46053</v>
      </c>
      <c r="G1881">
        <f t="shared" si="208"/>
        <v>9</v>
      </c>
      <c r="H1881" t="str">
        <f t="shared" si="209"/>
        <v>Weekday</v>
      </c>
    </row>
    <row r="1882" spans="1:8" x14ac:dyDescent="0.3">
      <c r="A1882" s="2">
        <v>46051</v>
      </c>
      <c r="B1882">
        <f t="shared" si="203"/>
        <v>1</v>
      </c>
      <c r="C1882">
        <f t="shared" si="204"/>
        <v>2026</v>
      </c>
      <c r="D1882">
        <f t="shared" si="205"/>
        <v>4</v>
      </c>
      <c r="E1882" t="str">
        <f t="shared" si="206"/>
        <v>Thursday</v>
      </c>
      <c r="F1882" s="2">
        <f t="shared" si="207"/>
        <v>46053</v>
      </c>
      <c r="G1882">
        <f t="shared" si="208"/>
        <v>10</v>
      </c>
      <c r="H1882" t="str">
        <f t="shared" si="209"/>
        <v>Weekday</v>
      </c>
    </row>
    <row r="1883" spans="1:8" x14ac:dyDescent="0.3">
      <c r="A1883" s="2">
        <v>46052</v>
      </c>
      <c r="B1883">
        <f t="shared" si="203"/>
        <v>1</v>
      </c>
      <c r="C1883">
        <f t="shared" si="204"/>
        <v>2026</v>
      </c>
      <c r="D1883">
        <f t="shared" si="205"/>
        <v>5</v>
      </c>
      <c r="E1883" t="str">
        <f t="shared" si="206"/>
        <v>Friday</v>
      </c>
      <c r="F1883" s="2">
        <f t="shared" si="207"/>
        <v>46053</v>
      </c>
      <c r="G1883">
        <f t="shared" si="208"/>
        <v>11</v>
      </c>
      <c r="H1883" t="str">
        <f t="shared" si="209"/>
        <v>Weekday</v>
      </c>
    </row>
    <row r="1884" spans="1:8" x14ac:dyDescent="0.3">
      <c r="A1884" s="2">
        <v>46053</v>
      </c>
      <c r="B1884">
        <f t="shared" si="203"/>
        <v>1</v>
      </c>
      <c r="C1884">
        <f t="shared" si="204"/>
        <v>2026</v>
      </c>
      <c r="D1884">
        <f t="shared" si="205"/>
        <v>6</v>
      </c>
      <c r="E1884" t="str">
        <f t="shared" si="206"/>
        <v>Saturday</v>
      </c>
      <c r="F1884" s="2">
        <f t="shared" si="207"/>
        <v>46053</v>
      </c>
      <c r="G1884">
        <f t="shared" si="208"/>
        <v>12</v>
      </c>
      <c r="H1884" t="str">
        <f t="shared" si="209"/>
        <v>Weekend</v>
      </c>
    </row>
    <row r="1885" spans="1:8" x14ac:dyDescent="0.3">
      <c r="A1885" s="2">
        <v>46054</v>
      </c>
      <c r="B1885">
        <f t="shared" si="203"/>
        <v>2</v>
      </c>
      <c r="C1885">
        <f t="shared" si="204"/>
        <v>2026</v>
      </c>
      <c r="D1885">
        <f t="shared" si="205"/>
        <v>7</v>
      </c>
      <c r="E1885" t="str">
        <f t="shared" si="206"/>
        <v>Sunday</v>
      </c>
      <c r="F1885" s="2">
        <f t="shared" si="207"/>
        <v>46081</v>
      </c>
      <c r="G1885">
        <f t="shared" si="208"/>
        <v>13</v>
      </c>
      <c r="H1885" t="str">
        <f t="shared" si="209"/>
        <v>Weekend</v>
      </c>
    </row>
    <row r="1886" spans="1:8" x14ac:dyDescent="0.3">
      <c r="A1886" s="2">
        <v>46055</v>
      </c>
      <c r="B1886">
        <f t="shared" si="203"/>
        <v>2</v>
      </c>
      <c r="C1886">
        <f t="shared" si="204"/>
        <v>2026</v>
      </c>
      <c r="D1886">
        <f t="shared" si="205"/>
        <v>1</v>
      </c>
      <c r="E1886" t="str">
        <f t="shared" si="206"/>
        <v>Monday</v>
      </c>
      <c r="F1886" s="2">
        <f t="shared" si="207"/>
        <v>46081</v>
      </c>
      <c r="G1886">
        <f t="shared" si="208"/>
        <v>14</v>
      </c>
      <c r="H1886" t="str">
        <f t="shared" si="209"/>
        <v>Weekday</v>
      </c>
    </row>
    <row r="1887" spans="1:8" x14ac:dyDescent="0.3">
      <c r="A1887" s="2">
        <v>46056</v>
      </c>
      <c r="B1887">
        <f t="shared" si="203"/>
        <v>2</v>
      </c>
      <c r="C1887">
        <f t="shared" si="204"/>
        <v>2026</v>
      </c>
      <c r="D1887">
        <f t="shared" si="205"/>
        <v>2</v>
      </c>
      <c r="E1887" t="str">
        <f t="shared" si="206"/>
        <v>Tuesday</v>
      </c>
      <c r="F1887" s="2">
        <f t="shared" si="207"/>
        <v>46081</v>
      </c>
      <c r="G1887">
        <f t="shared" si="208"/>
        <v>15</v>
      </c>
      <c r="H1887" t="str">
        <f t="shared" si="209"/>
        <v>Weekday</v>
      </c>
    </row>
    <row r="1888" spans="1:8" x14ac:dyDescent="0.3">
      <c r="A1888" s="2">
        <v>46057</v>
      </c>
      <c r="B1888">
        <f t="shared" si="203"/>
        <v>2</v>
      </c>
      <c r="C1888">
        <f t="shared" si="204"/>
        <v>2026</v>
      </c>
      <c r="D1888">
        <f t="shared" si="205"/>
        <v>3</v>
      </c>
      <c r="E1888" t="str">
        <f t="shared" si="206"/>
        <v>Wednesday</v>
      </c>
      <c r="F1888" s="2">
        <f t="shared" si="207"/>
        <v>46081</v>
      </c>
      <c r="G1888">
        <f t="shared" si="208"/>
        <v>16</v>
      </c>
      <c r="H1888" t="str">
        <f t="shared" si="209"/>
        <v>Weekday</v>
      </c>
    </row>
    <row r="1889" spans="1:8" x14ac:dyDescent="0.3">
      <c r="A1889" s="2">
        <v>46058</v>
      </c>
      <c r="B1889">
        <f t="shared" si="203"/>
        <v>2</v>
      </c>
      <c r="C1889">
        <f t="shared" si="204"/>
        <v>2026</v>
      </c>
      <c r="D1889">
        <f t="shared" si="205"/>
        <v>4</v>
      </c>
      <c r="E1889" t="str">
        <f t="shared" si="206"/>
        <v>Thursday</v>
      </c>
      <c r="F1889" s="2">
        <f t="shared" si="207"/>
        <v>46081</v>
      </c>
      <c r="G1889">
        <f t="shared" si="208"/>
        <v>17</v>
      </c>
      <c r="H1889" t="str">
        <f t="shared" si="209"/>
        <v>Weekday</v>
      </c>
    </row>
    <row r="1890" spans="1:8" x14ac:dyDescent="0.3">
      <c r="A1890" s="2">
        <v>46059</v>
      </c>
      <c r="B1890">
        <f t="shared" si="203"/>
        <v>2</v>
      </c>
      <c r="C1890">
        <f t="shared" si="204"/>
        <v>2026</v>
      </c>
      <c r="D1890">
        <f t="shared" si="205"/>
        <v>5</v>
      </c>
      <c r="E1890" t="str">
        <f t="shared" si="206"/>
        <v>Friday</v>
      </c>
      <c r="F1890" s="2">
        <f t="shared" si="207"/>
        <v>46081</v>
      </c>
      <c r="G1890">
        <f t="shared" si="208"/>
        <v>18</v>
      </c>
      <c r="H1890" t="str">
        <f t="shared" si="209"/>
        <v>Weekday</v>
      </c>
    </row>
    <row r="1891" spans="1:8" x14ac:dyDescent="0.3">
      <c r="A1891" s="2">
        <v>46060</v>
      </c>
      <c r="B1891">
        <f t="shared" si="203"/>
        <v>2</v>
      </c>
      <c r="C1891">
        <f t="shared" si="204"/>
        <v>2026</v>
      </c>
      <c r="D1891">
        <f t="shared" si="205"/>
        <v>6</v>
      </c>
      <c r="E1891" t="str">
        <f t="shared" si="206"/>
        <v>Saturday</v>
      </c>
      <c r="F1891" s="2">
        <f t="shared" si="207"/>
        <v>46081</v>
      </c>
      <c r="G1891">
        <f t="shared" si="208"/>
        <v>19</v>
      </c>
      <c r="H1891" t="str">
        <f t="shared" si="209"/>
        <v>Weekend</v>
      </c>
    </row>
    <row r="1892" spans="1:8" x14ac:dyDescent="0.3">
      <c r="A1892" s="2">
        <v>46061</v>
      </c>
      <c r="B1892">
        <f t="shared" si="203"/>
        <v>2</v>
      </c>
      <c r="C1892">
        <f t="shared" si="204"/>
        <v>2026</v>
      </c>
      <c r="D1892">
        <f t="shared" si="205"/>
        <v>7</v>
      </c>
      <c r="E1892" t="str">
        <f t="shared" si="206"/>
        <v>Sunday</v>
      </c>
      <c r="F1892" s="2">
        <f t="shared" si="207"/>
        <v>46081</v>
      </c>
      <c r="G1892">
        <f t="shared" si="208"/>
        <v>20</v>
      </c>
      <c r="H1892" t="str">
        <f t="shared" si="209"/>
        <v>Weekend</v>
      </c>
    </row>
    <row r="1893" spans="1:8" x14ac:dyDescent="0.3">
      <c r="A1893" s="2">
        <v>46062</v>
      </c>
      <c r="B1893">
        <f t="shared" si="203"/>
        <v>2</v>
      </c>
      <c r="C1893">
        <f t="shared" si="204"/>
        <v>2026</v>
      </c>
      <c r="D1893">
        <f t="shared" si="205"/>
        <v>1</v>
      </c>
      <c r="E1893" t="str">
        <f t="shared" si="206"/>
        <v>Monday</v>
      </c>
      <c r="F1893" s="2">
        <f t="shared" si="207"/>
        <v>46081</v>
      </c>
      <c r="G1893">
        <f t="shared" si="208"/>
        <v>21</v>
      </c>
      <c r="H1893" t="str">
        <f t="shared" si="209"/>
        <v>Weekday</v>
      </c>
    </row>
    <row r="1894" spans="1:8" x14ac:dyDescent="0.3">
      <c r="A1894" s="2">
        <v>46063</v>
      </c>
      <c r="B1894">
        <f t="shared" si="203"/>
        <v>2</v>
      </c>
      <c r="C1894">
        <f t="shared" si="204"/>
        <v>2026</v>
      </c>
      <c r="D1894">
        <f t="shared" si="205"/>
        <v>2</v>
      </c>
      <c r="E1894" t="str">
        <f t="shared" si="206"/>
        <v>Tuesday</v>
      </c>
      <c r="F1894" s="2">
        <f t="shared" si="207"/>
        <v>46081</v>
      </c>
      <c r="G1894">
        <f t="shared" si="208"/>
        <v>22</v>
      </c>
      <c r="H1894" t="str">
        <f t="shared" si="209"/>
        <v>Weekday</v>
      </c>
    </row>
    <row r="1895" spans="1:8" x14ac:dyDescent="0.3">
      <c r="A1895" s="2">
        <v>46064</v>
      </c>
      <c r="B1895">
        <f t="shared" si="203"/>
        <v>2</v>
      </c>
      <c r="C1895">
        <f t="shared" si="204"/>
        <v>2026</v>
      </c>
      <c r="D1895">
        <f t="shared" si="205"/>
        <v>3</v>
      </c>
      <c r="E1895" t="str">
        <f t="shared" si="206"/>
        <v>Wednesday</v>
      </c>
      <c r="F1895" s="2">
        <f t="shared" si="207"/>
        <v>46081</v>
      </c>
      <c r="G1895">
        <f t="shared" si="208"/>
        <v>23</v>
      </c>
      <c r="H1895" t="str">
        <f t="shared" si="209"/>
        <v>Weekday</v>
      </c>
    </row>
    <row r="1896" spans="1:8" x14ac:dyDescent="0.3">
      <c r="A1896" s="2">
        <v>46065</v>
      </c>
      <c r="B1896">
        <f t="shared" si="203"/>
        <v>2</v>
      </c>
      <c r="C1896">
        <f t="shared" si="204"/>
        <v>2026</v>
      </c>
      <c r="D1896">
        <f t="shared" si="205"/>
        <v>4</v>
      </c>
      <c r="E1896" t="str">
        <f t="shared" si="206"/>
        <v>Thursday</v>
      </c>
      <c r="F1896" s="2">
        <f t="shared" si="207"/>
        <v>46081</v>
      </c>
      <c r="G1896">
        <f t="shared" si="208"/>
        <v>24</v>
      </c>
      <c r="H1896" t="str">
        <f t="shared" si="209"/>
        <v>Weekday</v>
      </c>
    </row>
    <row r="1897" spans="1:8" x14ac:dyDescent="0.3">
      <c r="A1897" s="2">
        <v>46066</v>
      </c>
      <c r="B1897">
        <f t="shared" si="203"/>
        <v>2</v>
      </c>
      <c r="C1897">
        <f t="shared" si="204"/>
        <v>2026</v>
      </c>
      <c r="D1897">
        <f t="shared" si="205"/>
        <v>5</v>
      </c>
      <c r="E1897" t="str">
        <f t="shared" si="206"/>
        <v>Friday</v>
      </c>
      <c r="F1897" s="2">
        <f t="shared" si="207"/>
        <v>46081</v>
      </c>
      <c r="G1897">
        <f t="shared" si="208"/>
        <v>25</v>
      </c>
      <c r="H1897" t="str">
        <f t="shared" si="209"/>
        <v>Weekday</v>
      </c>
    </row>
    <row r="1898" spans="1:8" x14ac:dyDescent="0.3">
      <c r="A1898" s="2">
        <v>46067</v>
      </c>
      <c r="B1898">
        <f t="shared" si="203"/>
        <v>2</v>
      </c>
      <c r="C1898">
        <f t="shared" si="204"/>
        <v>2026</v>
      </c>
      <c r="D1898">
        <f t="shared" si="205"/>
        <v>6</v>
      </c>
      <c r="E1898" t="str">
        <f t="shared" si="206"/>
        <v>Saturday</v>
      </c>
      <c r="F1898" s="2">
        <f t="shared" si="207"/>
        <v>46081</v>
      </c>
      <c r="G1898">
        <f t="shared" si="208"/>
        <v>26</v>
      </c>
      <c r="H1898" t="str">
        <f t="shared" si="209"/>
        <v>Weekend</v>
      </c>
    </row>
    <row r="1899" spans="1:8" x14ac:dyDescent="0.3">
      <c r="A1899" s="2">
        <v>46068</v>
      </c>
      <c r="B1899">
        <f t="shared" si="203"/>
        <v>2</v>
      </c>
      <c r="C1899">
        <f t="shared" si="204"/>
        <v>2026</v>
      </c>
      <c r="D1899">
        <f t="shared" si="205"/>
        <v>7</v>
      </c>
      <c r="E1899" t="str">
        <f t="shared" si="206"/>
        <v>Sunday</v>
      </c>
      <c r="F1899" s="2">
        <f t="shared" si="207"/>
        <v>46081</v>
      </c>
      <c r="G1899">
        <f t="shared" si="208"/>
        <v>27</v>
      </c>
      <c r="H1899" t="str">
        <f t="shared" si="209"/>
        <v>Weekend</v>
      </c>
    </row>
    <row r="1900" spans="1:8" x14ac:dyDescent="0.3">
      <c r="A1900" s="2">
        <v>46069</v>
      </c>
      <c r="B1900">
        <f t="shared" si="203"/>
        <v>2</v>
      </c>
      <c r="C1900">
        <f t="shared" si="204"/>
        <v>2026</v>
      </c>
      <c r="D1900">
        <f t="shared" si="205"/>
        <v>1</v>
      </c>
      <c r="E1900" t="str">
        <f t="shared" si="206"/>
        <v>Monday</v>
      </c>
      <c r="F1900" s="2">
        <f t="shared" si="207"/>
        <v>46081</v>
      </c>
      <c r="G1900">
        <f t="shared" si="208"/>
        <v>28</v>
      </c>
      <c r="H1900" t="str">
        <f t="shared" si="209"/>
        <v>Weekday</v>
      </c>
    </row>
    <row r="1901" spans="1:8" x14ac:dyDescent="0.3">
      <c r="A1901" s="2">
        <v>46070</v>
      </c>
      <c r="B1901">
        <f t="shared" si="203"/>
        <v>2</v>
      </c>
      <c r="C1901">
        <f t="shared" si="204"/>
        <v>2026</v>
      </c>
      <c r="D1901">
        <f t="shared" si="205"/>
        <v>2</v>
      </c>
      <c r="E1901" t="str">
        <f t="shared" si="206"/>
        <v>Tuesday</v>
      </c>
      <c r="F1901" s="2">
        <f t="shared" si="207"/>
        <v>46081</v>
      </c>
      <c r="G1901">
        <f t="shared" si="208"/>
        <v>29</v>
      </c>
      <c r="H1901" t="str">
        <f t="shared" si="209"/>
        <v>Weekday</v>
      </c>
    </row>
    <row r="1902" spans="1:8" x14ac:dyDescent="0.3">
      <c r="A1902" s="2">
        <v>46071</v>
      </c>
      <c r="B1902">
        <f t="shared" si="203"/>
        <v>2</v>
      </c>
      <c r="C1902">
        <f t="shared" si="204"/>
        <v>2026</v>
      </c>
      <c r="D1902">
        <f t="shared" si="205"/>
        <v>3</v>
      </c>
      <c r="E1902" t="str">
        <f t="shared" si="206"/>
        <v>Wednesday</v>
      </c>
      <c r="F1902" s="2">
        <f t="shared" si="207"/>
        <v>46081</v>
      </c>
      <c r="G1902">
        <f t="shared" si="208"/>
        <v>30</v>
      </c>
      <c r="H1902" t="str">
        <f t="shared" si="209"/>
        <v>Weekday</v>
      </c>
    </row>
    <row r="1903" spans="1:8" x14ac:dyDescent="0.3">
      <c r="A1903" s="2">
        <v>46072</v>
      </c>
      <c r="B1903">
        <f t="shared" si="203"/>
        <v>2</v>
      </c>
      <c r="C1903">
        <f t="shared" si="204"/>
        <v>2026</v>
      </c>
      <c r="D1903">
        <f t="shared" si="205"/>
        <v>4</v>
      </c>
      <c r="E1903" t="str">
        <f t="shared" si="206"/>
        <v>Thursday</v>
      </c>
      <c r="F1903" s="2">
        <f t="shared" si="207"/>
        <v>46081</v>
      </c>
      <c r="G1903">
        <f t="shared" si="208"/>
        <v>31</v>
      </c>
      <c r="H1903" t="str">
        <f t="shared" si="209"/>
        <v>Weekday</v>
      </c>
    </row>
    <row r="1904" spans="1:8" x14ac:dyDescent="0.3">
      <c r="A1904" s="2">
        <v>46073</v>
      </c>
      <c r="B1904">
        <f t="shared" si="203"/>
        <v>2</v>
      </c>
      <c r="C1904">
        <f t="shared" si="204"/>
        <v>2026</v>
      </c>
      <c r="D1904">
        <f t="shared" si="205"/>
        <v>5</v>
      </c>
      <c r="E1904" t="str">
        <f t="shared" si="206"/>
        <v>Friday</v>
      </c>
      <c r="F1904" s="2">
        <f t="shared" si="207"/>
        <v>46081</v>
      </c>
      <c r="G1904">
        <f t="shared" si="208"/>
        <v>32</v>
      </c>
      <c r="H1904" t="str">
        <f t="shared" si="209"/>
        <v>Weekday</v>
      </c>
    </row>
    <row r="1905" spans="1:8" x14ac:dyDescent="0.3">
      <c r="A1905" s="2">
        <v>46074</v>
      </c>
      <c r="B1905">
        <f t="shared" si="203"/>
        <v>2</v>
      </c>
      <c r="C1905">
        <f t="shared" si="204"/>
        <v>2026</v>
      </c>
      <c r="D1905">
        <f t="shared" si="205"/>
        <v>6</v>
      </c>
      <c r="E1905" t="str">
        <f t="shared" si="206"/>
        <v>Saturday</v>
      </c>
      <c r="F1905" s="2">
        <f t="shared" si="207"/>
        <v>46081</v>
      </c>
      <c r="G1905">
        <f t="shared" si="208"/>
        <v>33</v>
      </c>
      <c r="H1905" t="str">
        <f t="shared" si="209"/>
        <v>Weekend</v>
      </c>
    </row>
    <row r="1906" spans="1:8" x14ac:dyDescent="0.3">
      <c r="A1906" s="2">
        <v>46075</v>
      </c>
      <c r="B1906">
        <f t="shared" si="203"/>
        <v>2</v>
      </c>
      <c r="C1906">
        <f t="shared" si="204"/>
        <v>2026</v>
      </c>
      <c r="D1906">
        <f t="shared" si="205"/>
        <v>7</v>
      </c>
      <c r="E1906" t="str">
        <f t="shared" si="206"/>
        <v>Sunday</v>
      </c>
      <c r="F1906" s="2">
        <f t="shared" si="207"/>
        <v>46081</v>
      </c>
      <c r="G1906">
        <f t="shared" si="208"/>
        <v>34</v>
      </c>
      <c r="H1906" t="str">
        <f t="shared" si="209"/>
        <v>Weekend</v>
      </c>
    </row>
    <row r="1907" spans="1:8" x14ac:dyDescent="0.3">
      <c r="A1907" s="2">
        <v>46076</v>
      </c>
      <c r="B1907">
        <f t="shared" si="203"/>
        <v>2</v>
      </c>
      <c r="C1907">
        <f t="shared" si="204"/>
        <v>2026</v>
      </c>
      <c r="D1907">
        <f t="shared" si="205"/>
        <v>1</v>
      </c>
      <c r="E1907" t="str">
        <f t="shared" si="206"/>
        <v>Monday</v>
      </c>
      <c r="F1907" s="2">
        <f t="shared" si="207"/>
        <v>46081</v>
      </c>
      <c r="G1907">
        <f t="shared" si="208"/>
        <v>35</v>
      </c>
      <c r="H1907" t="str">
        <f t="shared" si="209"/>
        <v>Weekday</v>
      </c>
    </row>
    <row r="1908" spans="1:8" x14ac:dyDescent="0.3">
      <c r="A1908" s="2">
        <v>46077</v>
      </c>
      <c r="B1908">
        <f t="shared" si="203"/>
        <v>2</v>
      </c>
      <c r="C1908">
        <f t="shared" si="204"/>
        <v>2026</v>
      </c>
      <c r="D1908">
        <f t="shared" si="205"/>
        <v>2</v>
      </c>
      <c r="E1908" t="str">
        <f t="shared" si="206"/>
        <v>Tuesday</v>
      </c>
      <c r="F1908" s="2">
        <f t="shared" si="207"/>
        <v>46081</v>
      </c>
      <c r="G1908">
        <f t="shared" si="208"/>
        <v>36</v>
      </c>
      <c r="H1908" t="str">
        <f t="shared" si="209"/>
        <v>Weekday</v>
      </c>
    </row>
    <row r="1909" spans="1:8" x14ac:dyDescent="0.3">
      <c r="A1909" s="2">
        <v>46078</v>
      </c>
      <c r="B1909">
        <f t="shared" si="203"/>
        <v>2</v>
      </c>
      <c r="C1909">
        <f t="shared" si="204"/>
        <v>2026</v>
      </c>
      <c r="D1909">
        <f t="shared" si="205"/>
        <v>3</v>
      </c>
      <c r="E1909" t="str">
        <f t="shared" si="206"/>
        <v>Wednesday</v>
      </c>
      <c r="F1909" s="2">
        <f t="shared" si="207"/>
        <v>46081</v>
      </c>
      <c r="G1909">
        <f t="shared" si="208"/>
        <v>37</v>
      </c>
      <c r="H1909" t="str">
        <f t="shared" si="209"/>
        <v>Weekday</v>
      </c>
    </row>
    <row r="1910" spans="1:8" x14ac:dyDescent="0.3">
      <c r="A1910" s="2">
        <v>46079</v>
      </c>
      <c r="B1910">
        <f t="shared" si="203"/>
        <v>2</v>
      </c>
      <c r="C1910">
        <f t="shared" si="204"/>
        <v>2026</v>
      </c>
      <c r="D1910">
        <f t="shared" si="205"/>
        <v>4</v>
      </c>
      <c r="E1910" t="str">
        <f t="shared" si="206"/>
        <v>Thursday</v>
      </c>
      <c r="F1910" s="2">
        <f t="shared" si="207"/>
        <v>46081</v>
      </c>
      <c r="G1910">
        <f t="shared" si="208"/>
        <v>38</v>
      </c>
      <c r="H1910" t="str">
        <f t="shared" si="209"/>
        <v>Weekday</v>
      </c>
    </row>
    <row r="1911" spans="1:8" x14ac:dyDescent="0.3">
      <c r="A1911" s="2">
        <v>46080</v>
      </c>
      <c r="B1911">
        <f t="shared" si="203"/>
        <v>2</v>
      </c>
      <c r="C1911">
        <f t="shared" si="204"/>
        <v>2026</v>
      </c>
      <c r="D1911">
        <f t="shared" si="205"/>
        <v>5</v>
      </c>
      <c r="E1911" t="str">
        <f t="shared" si="206"/>
        <v>Friday</v>
      </c>
      <c r="F1911" s="2">
        <f t="shared" si="207"/>
        <v>46081</v>
      </c>
      <c r="G1911">
        <f t="shared" si="208"/>
        <v>39</v>
      </c>
      <c r="H1911" t="str">
        <f t="shared" si="209"/>
        <v>Weekday</v>
      </c>
    </row>
    <row r="1912" spans="1:8" x14ac:dyDescent="0.3">
      <c r="A1912" s="2">
        <v>46081</v>
      </c>
      <c r="B1912">
        <f t="shared" si="203"/>
        <v>2</v>
      </c>
      <c r="C1912">
        <f t="shared" si="204"/>
        <v>2026</v>
      </c>
      <c r="D1912">
        <f t="shared" si="205"/>
        <v>6</v>
      </c>
      <c r="E1912" t="str">
        <f t="shared" si="206"/>
        <v>Saturday</v>
      </c>
      <c r="F1912" s="2">
        <f t="shared" si="207"/>
        <v>46081</v>
      </c>
      <c r="G1912">
        <f t="shared" si="208"/>
        <v>40</v>
      </c>
      <c r="H1912" t="str">
        <f t="shared" si="209"/>
        <v>Weekend</v>
      </c>
    </row>
    <row r="1913" spans="1:8" x14ac:dyDescent="0.3">
      <c r="A1913" s="2">
        <v>46082</v>
      </c>
      <c r="B1913">
        <f t="shared" si="203"/>
        <v>3</v>
      </c>
      <c r="C1913">
        <f t="shared" si="204"/>
        <v>2026</v>
      </c>
      <c r="D1913">
        <f t="shared" si="205"/>
        <v>7</v>
      </c>
      <c r="E1913" t="str">
        <f t="shared" si="206"/>
        <v>Sunday</v>
      </c>
      <c r="F1913" s="2">
        <f t="shared" si="207"/>
        <v>46112</v>
      </c>
      <c r="G1913">
        <f t="shared" si="208"/>
        <v>41</v>
      </c>
      <c r="H1913" t="str">
        <f t="shared" si="209"/>
        <v>Weekend</v>
      </c>
    </row>
    <row r="1914" spans="1:8" x14ac:dyDescent="0.3">
      <c r="A1914" s="2">
        <v>46083</v>
      </c>
      <c r="B1914">
        <f t="shared" si="203"/>
        <v>3</v>
      </c>
      <c r="C1914">
        <f t="shared" si="204"/>
        <v>2026</v>
      </c>
      <c r="D1914">
        <f t="shared" si="205"/>
        <v>1</v>
      </c>
      <c r="E1914" t="str">
        <f t="shared" si="206"/>
        <v>Monday</v>
      </c>
      <c r="F1914" s="2">
        <f t="shared" si="207"/>
        <v>46112</v>
      </c>
      <c r="G1914">
        <f t="shared" si="208"/>
        <v>42</v>
      </c>
      <c r="H1914" t="str">
        <f t="shared" si="209"/>
        <v>Weekday</v>
      </c>
    </row>
    <row r="1915" spans="1:8" x14ac:dyDescent="0.3">
      <c r="A1915" s="2">
        <v>46084</v>
      </c>
      <c r="B1915">
        <f t="shared" si="203"/>
        <v>3</v>
      </c>
      <c r="C1915">
        <f t="shared" si="204"/>
        <v>2026</v>
      </c>
      <c r="D1915">
        <f t="shared" si="205"/>
        <v>2</v>
      </c>
      <c r="E1915" t="str">
        <f t="shared" si="206"/>
        <v>Tuesday</v>
      </c>
      <c r="F1915" s="2">
        <f t="shared" si="207"/>
        <v>46112</v>
      </c>
      <c r="G1915">
        <f t="shared" si="208"/>
        <v>43</v>
      </c>
      <c r="H1915" t="str">
        <f t="shared" si="209"/>
        <v>Weekday</v>
      </c>
    </row>
    <row r="1916" spans="1:8" x14ac:dyDescent="0.3">
      <c r="A1916" s="2">
        <v>46085</v>
      </c>
      <c r="B1916">
        <f t="shared" si="203"/>
        <v>3</v>
      </c>
      <c r="C1916">
        <f t="shared" si="204"/>
        <v>2026</v>
      </c>
      <c r="D1916">
        <f t="shared" si="205"/>
        <v>3</v>
      </c>
      <c r="E1916" t="str">
        <f t="shared" si="206"/>
        <v>Wednesday</v>
      </c>
      <c r="F1916" s="2">
        <f t="shared" si="207"/>
        <v>46112</v>
      </c>
      <c r="G1916">
        <f t="shared" si="208"/>
        <v>44</v>
      </c>
      <c r="H1916" t="str">
        <f t="shared" si="209"/>
        <v>Weekday</v>
      </c>
    </row>
    <row r="1917" spans="1:8" x14ac:dyDescent="0.3">
      <c r="A1917" s="2">
        <v>46086</v>
      </c>
      <c r="B1917">
        <f t="shared" si="203"/>
        <v>3</v>
      </c>
      <c r="C1917">
        <f t="shared" si="204"/>
        <v>2026</v>
      </c>
      <c r="D1917">
        <f t="shared" si="205"/>
        <v>4</v>
      </c>
      <c r="E1917" t="str">
        <f t="shared" si="206"/>
        <v>Thursday</v>
      </c>
      <c r="F1917" s="2">
        <f t="shared" si="207"/>
        <v>46112</v>
      </c>
      <c r="G1917">
        <f t="shared" si="208"/>
        <v>45</v>
      </c>
      <c r="H1917" t="str">
        <f t="shared" si="209"/>
        <v>Weekday</v>
      </c>
    </row>
    <row r="1918" spans="1:8" x14ac:dyDescent="0.3">
      <c r="A1918" s="2">
        <v>46087</v>
      </c>
      <c r="B1918">
        <f t="shared" si="203"/>
        <v>3</v>
      </c>
      <c r="C1918">
        <f t="shared" si="204"/>
        <v>2026</v>
      </c>
      <c r="D1918">
        <f t="shared" si="205"/>
        <v>5</v>
      </c>
      <c r="E1918" t="str">
        <f t="shared" si="206"/>
        <v>Friday</v>
      </c>
      <c r="F1918" s="2">
        <f t="shared" si="207"/>
        <v>46112</v>
      </c>
      <c r="G1918">
        <f t="shared" si="208"/>
        <v>46</v>
      </c>
      <c r="H1918" t="str">
        <f t="shared" si="209"/>
        <v>Weekday</v>
      </c>
    </row>
    <row r="1919" spans="1:8" x14ac:dyDescent="0.3">
      <c r="A1919" s="2">
        <v>46088</v>
      </c>
      <c r="B1919">
        <f t="shared" si="203"/>
        <v>3</v>
      </c>
      <c r="C1919">
        <f t="shared" si="204"/>
        <v>2026</v>
      </c>
      <c r="D1919">
        <f t="shared" si="205"/>
        <v>6</v>
      </c>
      <c r="E1919" t="str">
        <f t="shared" si="206"/>
        <v>Saturday</v>
      </c>
      <c r="F1919" s="2">
        <f t="shared" si="207"/>
        <v>46112</v>
      </c>
      <c r="G1919">
        <f t="shared" si="208"/>
        <v>47</v>
      </c>
      <c r="H1919" t="str">
        <f t="shared" si="209"/>
        <v>Weekend</v>
      </c>
    </row>
    <row r="1920" spans="1:8" x14ac:dyDescent="0.3">
      <c r="A1920" s="2">
        <v>46089</v>
      </c>
      <c r="B1920">
        <f t="shared" si="203"/>
        <v>3</v>
      </c>
      <c r="C1920">
        <f t="shared" si="204"/>
        <v>2026</v>
      </c>
      <c r="D1920">
        <f t="shared" si="205"/>
        <v>7</v>
      </c>
      <c r="E1920" t="str">
        <f t="shared" si="206"/>
        <v>Sunday</v>
      </c>
      <c r="F1920" s="2">
        <f t="shared" si="207"/>
        <v>46112</v>
      </c>
      <c r="G1920">
        <f t="shared" si="208"/>
        <v>48</v>
      </c>
      <c r="H1920" t="str">
        <f t="shared" si="209"/>
        <v>Weekend</v>
      </c>
    </row>
    <row r="1921" spans="1:8" x14ac:dyDescent="0.3">
      <c r="A1921" s="2">
        <v>46090</v>
      </c>
      <c r="B1921">
        <f t="shared" si="203"/>
        <v>3</v>
      </c>
      <c r="C1921">
        <f t="shared" si="204"/>
        <v>2026</v>
      </c>
      <c r="D1921">
        <f t="shared" si="205"/>
        <v>1</v>
      </c>
      <c r="E1921" t="str">
        <f t="shared" si="206"/>
        <v>Monday</v>
      </c>
      <c r="F1921" s="2">
        <f t="shared" si="207"/>
        <v>46112</v>
      </c>
      <c r="G1921">
        <f t="shared" si="208"/>
        <v>49</v>
      </c>
      <c r="H1921" t="str">
        <f t="shared" si="209"/>
        <v>Weekday</v>
      </c>
    </row>
    <row r="1922" spans="1:8" x14ac:dyDescent="0.3">
      <c r="A1922" s="2">
        <v>46091</v>
      </c>
      <c r="B1922">
        <f t="shared" si="203"/>
        <v>3</v>
      </c>
      <c r="C1922">
        <f t="shared" si="204"/>
        <v>2026</v>
      </c>
      <c r="D1922">
        <f t="shared" si="205"/>
        <v>2</v>
      </c>
      <c r="E1922" t="str">
        <f t="shared" si="206"/>
        <v>Tuesday</v>
      </c>
      <c r="F1922" s="2">
        <f t="shared" si="207"/>
        <v>46112</v>
      </c>
      <c r="G1922">
        <f t="shared" si="208"/>
        <v>50</v>
      </c>
      <c r="H1922" t="str">
        <f t="shared" si="209"/>
        <v>Weekday</v>
      </c>
    </row>
    <row r="1923" spans="1:8" x14ac:dyDescent="0.3">
      <c r="A1923" s="2">
        <v>46092</v>
      </c>
      <c r="B1923">
        <f t="shared" ref="B1923:B1986" si="210">MONTH(A1923)</f>
        <v>3</v>
      </c>
      <c r="C1923">
        <f t="shared" ref="C1923:C1986" si="211">YEAR(A1923)</f>
        <v>2026</v>
      </c>
      <c r="D1923">
        <f t="shared" ref="D1923:D1986" si="212">WEEKDAY(A1923, 2)</f>
        <v>3</v>
      </c>
      <c r="E1923" t="str">
        <f t="shared" ref="E1923:E1986" si="213">TEXT(A1923, "dddd")</f>
        <v>Wednesday</v>
      </c>
      <c r="F1923" s="2">
        <f t="shared" ref="F1923:F1986" si="214">EOMONTH(A1923, 0)</f>
        <v>46112</v>
      </c>
      <c r="G1923">
        <f t="shared" ref="G1923:G1986" si="215">DATEDIF($A$2, A1923, "D")</f>
        <v>51</v>
      </c>
      <c r="H1923" t="str">
        <f t="shared" ref="H1923:H1986" si="216">IF(WEEKDAY(A1923,2)&gt;=6,"Weekend","Weekday")</f>
        <v>Weekday</v>
      </c>
    </row>
    <row r="1924" spans="1:8" x14ac:dyDescent="0.3">
      <c r="A1924" s="2">
        <v>46093</v>
      </c>
      <c r="B1924">
        <f t="shared" si="210"/>
        <v>3</v>
      </c>
      <c r="C1924">
        <f t="shared" si="211"/>
        <v>2026</v>
      </c>
      <c r="D1924">
        <f t="shared" si="212"/>
        <v>4</v>
      </c>
      <c r="E1924" t="str">
        <f t="shared" si="213"/>
        <v>Thursday</v>
      </c>
      <c r="F1924" s="2">
        <f t="shared" si="214"/>
        <v>46112</v>
      </c>
      <c r="G1924">
        <f t="shared" si="215"/>
        <v>52</v>
      </c>
      <c r="H1924" t="str">
        <f t="shared" si="216"/>
        <v>Weekday</v>
      </c>
    </row>
    <row r="1925" spans="1:8" x14ac:dyDescent="0.3">
      <c r="A1925" s="2">
        <v>46094</v>
      </c>
      <c r="B1925">
        <f t="shared" si="210"/>
        <v>3</v>
      </c>
      <c r="C1925">
        <f t="shared" si="211"/>
        <v>2026</v>
      </c>
      <c r="D1925">
        <f t="shared" si="212"/>
        <v>5</v>
      </c>
      <c r="E1925" t="str">
        <f t="shared" si="213"/>
        <v>Friday</v>
      </c>
      <c r="F1925" s="2">
        <f t="shared" si="214"/>
        <v>46112</v>
      </c>
      <c r="G1925">
        <f t="shared" si="215"/>
        <v>53</v>
      </c>
      <c r="H1925" t="str">
        <f t="shared" si="216"/>
        <v>Weekday</v>
      </c>
    </row>
    <row r="1926" spans="1:8" x14ac:dyDescent="0.3">
      <c r="A1926" s="2">
        <v>46095</v>
      </c>
      <c r="B1926">
        <f t="shared" si="210"/>
        <v>3</v>
      </c>
      <c r="C1926">
        <f t="shared" si="211"/>
        <v>2026</v>
      </c>
      <c r="D1926">
        <f t="shared" si="212"/>
        <v>6</v>
      </c>
      <c r="E1926" t="str">
        <f t="shared" si="213"/>
        <v>Saturday</v>
      </c>
      <c r="F1926" s="2">
        <f t="shared" si="214"/>
        <v>46112</v>
      </c>
      <c r="G1926">
        <f t="shared" si="215"/>
        <v>54</v>
      </c>
      <c r="H1926" t="str">
        <f t="shared" si="216"/>
        <v>Weekend</v>
      </c>
    </row>
    <row r="1927" spans="1:8" x14ac:dyDescent="0.3">
      <c r="A1927" s="2">
        <v>46096</v>
      </c>
      <c r="B1927">
        <f t="shared" si="210"/>
        <v>3</v>
      </c>
      <c r="C1927">
        <f t="shared" si="211"/>
        <v>2026</v>
      </c>
      <c r="D1927">
        <f t="shared" si="212"/>
        <v>7</v>
      </c>
      <c r="E1927" t="str">
        <f t="shared" si="213"/>
        <v>Sunday</v>
      </c>
      <c r="F1927" s="2">
        <f t="shared" si="214"/>
        <v>46112</v>
      </c>
      <c r="G1927">
        <f t="shared" si="215"/>
        <v>55</v>
      </c>
      <c r="H1927" t="str">
        <f t="shared" si="216"/>
        <v>Weekend</v>
      </c>
    </row>
    <row r="1928" spans="1:8" x14ac:dyDescent="0.3">
      <c r="A1928" s="2">
        <v>46097</v>
      </c>
      <c r="B1928">
        <f t="shared" si="210"/>
        <v>3</v>
      </c>
      <c r="C1928">
        <f t="shared" si="211"/>
        <v>2026</v>
      </c>
      <c r="D1928">
        <f t="shared" si="212"/>
        <v>1</v>
      </c>
      <c r="E1928" t="str">
        <f t="shared" si="213"/>
        <v>Monday</v>
      </c>
      <c r="F1928" s="2">
        <f t="shared" si="214"/>
        <v>46112</v>
      </c>
      <c r="G1928">
        <f t="shared" si="215"/>
        <v>56</v>
      </c>
      <c r="H1928" t="str">
        <f t="shared" si="216"/>
        <v>Weekday</v>
      </c>
    </row>
    <row r="1929" spans="1:8" x14ac:dyDescent="0.3">
      <c r="A1929" s="2">
        <v>46098</v>
      </c>
      <c r="B1929">
        <f t="shared" si="210"/>
        <v>3</v>
      </c>
      <c r="C1929">
        <f t="shared" si="211"/>
        <v>2026</v>
      </c>
      <c r="D1929">
        <f t="shared" si="212"/>
        <v>2</v>
      </c>
      <c r="E1929" t="str">
        <f t="shared" si="213"/>
        <v>Tuesday</v>
      </c>
      <c r="F1929" s="2">
        <f t="shared" si="214"/>
        <v>46112</v>
      </c>
      <c r="G1929">
        <f t="shared" si="215"/>
        <v>57</v>
      </c>
      <c r="H1929" t="str">
        <f t="shared" si="216"/>
        <v>Weekday</v>
      </c>
    </row>
    <row r="1930" spans="1:8" x14ac:dyDescent="0.3">
      <c r="A1930" s="2">
        <v>46099</v>
      </c>
      <c r="B1930">
        <f t="shared" si="210"/>
        <v>3</v>
      </c>
      <c r="C1930">
        <f t="shared" si="211"/>
        <v>2026</v>
      </c>
      <c r="D1930">
        <f t="shared" si="212"/>
        <v>3</v>
      </c>
      <c r="E1930" t="str">
        <f t="shared" si="213"/>
        <v>Wednesday</v>
      </c>
      <c r="F1930" s="2">
        <f t="shared" si="214"/>
        <v>46112</v>
      </c>
      <c r="G1930">
        <f t="shared" si="215"/>
        <v>58</v>
      </c>
      <c r="H1930" t="str">
        <f t="shared" si="216"/>
        <v>Weekday</v>
      </c>
    </row>
    <row r="1931" spans="1:8" x14ac:dyDescent="0.3">
      <c r="A1931" s="2">
        <v>46100</v>
      </c>
      <c r="B1931">
        <f t="shared" si="210"/>
        <v>3</v>
      </c>
      <c r="C1931">
        <f t="shared" si="211"/>
        <v>2026</v>
      </c>
      <c r="D1931">
        <f t="shared" si="212"/>
        <v>4</v>
      </c>
      <c r="E1931" t="str">
        <f t="shared" si="213"/>
        <v>Thursday</v>
      </c>
      <c r="F1931" s="2">
        <f t="shared" si="214"/>
        <v>46112</v>
      </c>
      <c r="G1931">
        <f t="shared" si="215"/>
        <v>59</v>
      </c>
      <c r="H1931" t="str">
        <f t="shared" si="216"/>
        <v>Weekday</v>
      </c>
    </row>
    <row r="1932" spans="1:8" x14ac:dyDescent="0.3">
      <c r="A1932" s="2">
        <v>46101</v>
      </c>
      <c r="B1932">
        <f t="shared" si="210"/>
        <v>3</v>
      </c>
      <c r="C1932">
        <f t="shared" si="211"/>
        <v>2026</v>
      </c>
      <c r="D1932">
        <f t="shared" si="212"/>
        <v>5</v>
      </c>
      <c r="E1932" t="str">
        <f t="shared" si="213"/>
        <v>Friday</v>
      </c>
      <c r="F1932" s="2">
        <f t="shared" si="214"/>
        <v>46112</v>
      </c>
      <c r="G1932">
        <f t="shared" si="215"/>
        <v>60</v>
      </c>
      <c r="H1932" t="str">
        <f t="shared" si="216"/>
        <v>Weekday</v>
      </c>
    </row>
    <row r="1933" spans="1:8" x14ac:dyDescent="0.3">
      <c r="A1933" s="2">
        <v>46102</v>
      </c>
      <c r="B1933">
        <f t="shared" si="210"/>
        <v>3</v>
      </c>
      <c r="C1933">
        <f t="shared" si="211"/>
        <v>2026</v>
      </c>
      <c r="D1933">
        <f t="shared" si="212"/>
        <v>6</v>
      </c>
      <c r="E1933" t="str">
        <f t="shared" si="213"/>
        <v>Saturday</v>
      </c>
      <c r="F1933" s="2">
        <f t="shared" si="214"/>
        <v>46112</v>
      </c>
      <c r="G1933">
        <f t="shared" si="215"/>
        <v>61</v>
      </c>
      <c r="H1933" t="str">
        <f t="shared" si="216"/>
        <v>Weekend</v>
      </c>
    </row>
    <row r="1934" spans="1:8" x14ac:dyDescent="0.3">
      <c r="A1934" s="2">
        <v>46103</v>
      </c>
      <c r="B1934">
        <f t="shared" si="210"/>
        <v>3</v>
      </c>
      <c r="C1934">
        <f t="shared" si="211"/>
        <v>2026</v>
      </c>
      <c r="D1934">
        <f t="shared" si="212"/>
        <v>7</v>
      </c>
      <c r="E1934" t="str">
        <f t="shared" si="213"/>
        <v>Sunday</v>
      </c>
      <c r="F1934" s="2">
        <f t="shared" si="214"/>
        <v>46112</v>
      </c>
      <c r="G1934">
        <f t="shared" si="215"/>
        <v>62</v>
      </c>
      <c r="H1934" t="str">
        <f t="shared" si="216"/>
        <v>Weekend</v>
      </c>
    </row>
    <row r="1935" spans="1:8" x14ac:dyDescent="0.3">
      <c r="A1935" s="2">
        <v>46104</v>
      </c>
      <c r="B1935">
        <f t="shared" si="210"/>
        <v>3</v>
      </c>
      <c r="C1935">
        <f t="shared" si="211"/>
        <v>2026</v>
      </c>
      <c r="D1935">
        <f t="shared" si="212"/>
        <v>1</v>
      </c>
      <c r="E1935" t="str">
        <f t="shared" si="213"/>
        <v>Monday</v>
      </c>
      <c r="F1935" s="2">
        <f t="shared" si="214"/>
        <v>46112</v>
      </c>
      <c r="G1935">
        <f t="shared" si="215"/>
        <v>63</v>
      </c>
      <c r="H1935" t="str">
        <f t="shared" si="216"/>
        <v>Weekday</v>
      </c>
    </row>
    <row r="1936" spans="1:8" x14ac:dyDescent="0.3">
      <c r="A1936" s="2">
        <v>46105</v>
      </c>
      <c r="B1936">
        <f t="shared" si="210"/>
        <v>3</v>
      </c>
      <c r="C1936">
        <f t="shared" si="211"/>
        <v>2026</v>
      </c>
      <c r="D1936">
        <f t="shared" si="212"/>
        <v>2</v>
      </c>
      <c r="E1936" t="str">
        <f t="shared" si="213"/>
        <v>Tuesday</v>
      </c>
      <c r="F1936" s="2">
        <f t="shared" si="214"/>
        <v>46112</v>
      </c>
      <c r="G1936">
        <f t="shared" si="215"/>
        <v>64</v>
      </c>
      <c r="H1936" t="str">
        <f t="shared" si="216"/>
        <v>Weekday</v>
      </c>
    </row>
    <row r="1937" spans="1:8" x14ac:dyDescent="0.3">
      <c r="A1937" s="2">
        <v>46106</v>
      </c>
      <c r="B1937">
        <f t="shared" si="210"/>
        <v>3</v>
      </c>
      <c r="C1937">
        <f t="shared" si="211"/>
        <v>2026</v>
      </c>
      <c r="D1937">
        <f t="shared" si="212"/>
        <v>3</v>
      </c>
      <c r="E1937" t="str">
        <f t="shared" si="213"/>
        <v>Wednesday</v>
      </c>
      <c r="F1937" s="2">
        <f t="shared" si="214"/>
        <v>46112</v>
      </c>
      <c r="G1937">
        <f t="shared" si="215"/>
        <v>65</v>
      </c>
      <c r="H1937" t="str">
        <f t="shared" si="216"/>
        <v>Weekday</v>
      </c>
    </row>
    <row r="1938" spans="1:8" x14ac:dyDescent="0.3">
      <c r="A1938" s="2">
        <v>46107</v>
      </c>
      <c r="B1938">
        <f t="shared" si="210"/>
        <v>3</v>
      </c>
      <c r="C1938">
        <f t="shared" si="211"/>
        <v>2026</v>
      </c>
      <c r="D1938">
        <f t="shared" si="212"/>
        <v>4</v>
      </c>
      <c r="E1938" t="str">
        <f t="shared" si="213"/>
        <v>Thursday</v>
      </c>
      <c r="F1938" s="2">
        <f t="shared" si="214"/>
        <v>46112</v>
      </c>
      <c r="G1938">
        <f t="shared" si="215"/>
        <v>66</v>
      </c>
      <c r="H1938" t="str">
        <f t="shared" si="216"/>
        <v>Weekday</v>
      </c>
    </row>
    <row r="1939" spans="1:8" x14ac:dyDescent="0.3">
      <c r="A1939" s="2">
        <v>46108</v>
      </c>
      <c r="B1939">
        <f t="shared" si="210"/>
        <v>3</v>
      </c>
      <c r="C1939">
        <f t="shared" si="211"/>
        <v>2026</v>
      </c>
      <c r="D1939">
        <f t="shared" si="212"/>
        <v>5</v>
      </c>
      <c r="E1939" t="str">
        <f t="shared" si="213"/>
        <v>Friday</v>
      </c>
      <c r="F1939" s="2">
        <f t="shared" si="214"/>
        <v>46112</v>
      </c>
      <c r="G1939">
        <f t="shared" si="215"/>
        <v>67</v>
      </c>
      <c r="H1939" t="str">
        <f t="shared" si="216"/>
        <v>Weekday</v>
      </c>
    </row>
    <row r="1940" spans="1:8" x14ac:dyDescent="0.3">
      <c r="A1940" s="2">
        <v>46109</v>
      </c>
      <c r="B1940">
        <f t="shared" si="210"/>
        <v>3</v>
      </c>
      <c r="C1940">
        <f t="shared" si="211"/>
        <v>2026</v>
      </c>
      <c r="D1940">
        <f t="shared" si="212"/>
        <v>6</v>
      </c>
      <c r="E1940" t="str">
        <f t="shared" si="213"/>
        <v>Saturday</v>
      </c>
      <c r="F1940" s="2">
        <f t="shared" si="214"/>
        <v>46112</v>
      </c>
      <c r="G1940">
        <f t="shared" si="215"/>
        <v>68</v>
      </c>
      <c r="H1940" t="str">
        <f t="shared" si="216"/>
        <v>Weekend</v>
      </c>
    </row>
    <row r="1941" spans="1:8" x14ac:dyDescent="0.3">
      <c r="A1941" s="2">
        <v>46110</v>
      </c>
      <c r="B1941">
        <f t="shared" si="210"/>
        <v>3</v>
      </c>
      <c r="C1941">
        <f t="shared" si="211"/>
        <v>2026</v>
      </c>
      <c r="D1941">
        <f t="shared" si="212"/>
        <v>7</v>
      </c>
      <c r="E1941" t="str">
        <f t="shared" si="213"/>
        <v>Sunday</v>
      </c>
      <c r="F1941" s="2">
        <f t="shared" si="214"/>
        <v>46112</v>
      </c>
      <c r="G1941">
        <f t="shared" si="215"/>
        <v>69</v>
      </c>
      <c r="H1941" t="str">
        <f t="shared" si="216"/>
        <v>Weekend</v>
      </c>
    </row>
    <row r="1942" spans="1:8" x14ac:dyDescent="0.3">
      <c r="A1942" s="2">
        <v>46111</v>
      </c>
      <c r="B1942">
        <f t="shared" si="210"/>
        <v>3</v>
      </c>
      <c r="C1942">
        <f t="shared" si="211"/>
        <v>2026</v>
      </c>
      <c r="D1942">
        <f t="shared" si="212"/>
        <v>1</v>
      </c>
      <c r="E1942" t="str">
        <f t="shared" si="213"/>
        <v>Monday</v>
      </c>
      <c r="F1942" s="2">
        <f t="shared" si="214"/>
        <v>46112</v>
      </c>
      <c r="G1942">
        <f t="shared" si="215"/>
        <v>70</v>
      </c>
      <c r="H1942" t="str">
        <f t="shared" si="216"/>
        <v>Weekday</v>
      </c>
    </row>
    <row r="1943" spans="1:8" x14ac:dyDescent="0.3">
      <c r="A1943" s="2">
        <v>46112</v>
      </c>
      <c r="B1943">
        <f t="shared" si="210"/>
        <v>3</v>
      </c>
      <c r="C1943">
        <f t="shared" si="211"/>
        <v>2026</v>
      </c>
      <c r="D1943">
        <f t="shared" si="212"/>
        <v>2</v>
      </c>
      <c r="E1943" t="str">
        <f t="shared" si="213"/>
        <v>Tuesday</v>
      </c>
      <c r="F1943" s="2">
        <f t="shared" si="214"/>
        <v>46112</v>
      </c>
      <c r="G1943">
        <f t="shared" si="215"/>
        <v>71</v>
      </c>
      <c r="H1943" t="str">
        <f t="shared" si="216"/>
        <v>Weekday</v>
      </c>
    </row>
    <row r="1944" spans="1:8" x14ac:dyDescent="0.3">
      <c r="A1944" s="2">
        <v>46113</v>
      </c>
      <c r="B1944">
        <f t="shared" si="210"/>
        <v>4</v>
      </c>
      <c r="C1944">
        <f t="shared" si="211"/>
        <v>2026</v>
      </c>
      <c r="D1944">
        <f t="shared" si="212"/>
        <v>3</v>
      </c>
      <c r="E1944" t="str">
        <f t="shared" si="213"/>
        <v>Wednesday</v>
      </c>
      <c r="F1944" s="2">
        <f t="shared" si="214"/>
        <v>46142</v>
      </c>
      <c r="G1944">
        <f t="shared" si="215"/>
        <v>72</v>
      </c>
      <c r="H1944" t="str">
        <f t="shared" si="216"/>
        <v>Weekday</v>
      </c>
    </row>
    <row r="1945" spans="1:8" x14ac:dyDescent="0.3">
      <c r="A1945" s="2">
        <v>46114</v>
      </c>
      <c r="B1945">
        <f t="shared" si="210"/>
        <v>4</v>
      </c>
      <c r="C1945">
        <f t="shared" si="211"/>
        <v>2026</v>
      </c>
      <c r="D1945">
        <f t="shared" si="212"/>
        <v>4</v>
      </c>
      <c r="E1945" t="str">
        <f t="shared" si="213"/>
        <v>Thursday</v>
      </c>
      <c r="F1945" s="2">
        <f t="shared" si="214"/>
        <v>46142</v>
      </c>
      <c r="G1945">
        <f t="shared" si="215"/>
        <v>73</v>
      </c>
      <c r="H1945" t="str">
        <f t="shared" si="216"/>
        <v>Weekday</v>
      </c>
    </row>
    <row r="1946" spans="1:8" x14ac:dyDescent="0.3">
      <c r="A1946" s="2">
        <v>46115</v>
      </c>
      <c r="B1946">
        <f t="shared" si="210"/>
        <v>4</v>
      </c>
      <c r="C1946">
        <f t="shared" si="211"/>
        <v>2026</v>
      </c>
      <c r="D1946">
        <f t="shared" si="212"/>
        <v>5</v>
      </c>
      <c r="E1946" t="str">
        <f t="shared" si="213"/>
        <v>Friday</v>
      </c>
      <c r="F1946" s="2">
        <f t="shared" si="214"/>
        <v>46142</v>
      </c>
      <c r="G1946">
        <f t="shared" si="215"/>
        <v>74</v>
      </c>
      <c r="H1946" t="str">
        <f t="shared" si="216"/>
        <v>Weekday</v>
      </c>
    </row>
    <row r="1947" spans="1:8" x14ac:dyDescent="0.3">
      <c r="A1947" s="2">
        <v>46116</v>
      </c>
      <c r="B1947">
        <f t="shared" si="210"/>
        <v>4</v>
      </c>
      <c r="C1947">
        <f t="shared" si="211"/>
        <v>2026</v>
      </c>
      <c r="D1947">
        <f t="shared" si="212"/>
        <v>6</v>
      </c>
      <c r="E1947" t="str">
        <f t="shared" si="213"/>
        <v>Saturday</v>
      </c>
      <c r="F1947" s="2">
        <f t="shared" si="214"/>
        <v>46142</v>
      </c>
      <c r="G1947">
        <f t="shared" si="215"/>
        <v>75</v>
      </c>
      <c r="H1947" t="str">
        <f t="shared" si="216"/>
        <v>Weekend</v>
      </c>
    </row>
    <row r="1948" spans="1:8" x14ac:dyDescent="0.3">
      <c r="A1948" s="2">
        <v>46117</v>
      </c>
      <c r="B1948">
        <f t="shared" si="210"/>
        <v>4</v>
      </c>
      <c r="C1948">
        <f t="shared" si="211"/>
        <v>2026</v>
      </c>
      <c r="D1948">
        <f t="shared" si="212"/>
        <v>7</v>
      </c>
      <c r="E1948" t="str">
        <f t="shared" si="213"/>
        <v>Sunday</v>
      </c>
      <c r="F1948" s="2">
        <f t="shared" si="214"/>
        <v>46142</v>
      </c>
      <c r="G1948">
        <f t="shared" si="215"/>
        <v>76</v>
      </c>
      <c r="H1948" t="str">
        <f t="shared" si="216"/>
        <v>Weekend</v>
      </c>
    </row>
    <row r="1949" spans="1:8" x14ac:dyDescent="0.3">
      <c r="A1949" s="2">
        <v>46118</v>
      </c>
      <c r="B1949">
        <f t="shared" si="210"/>
        <v>4</v>
      </c>
      <c r="C1949">
        <f t="shared" si="211"/>
        <v>2026</v>
      </c>
      <c r="D1949">
        <f t="shared" si="212"/>
        <v>1</v>
      </c>
      <c r="E1949" t="str">
        <f t="shared" si="213"/>
        <v>Monday</v>
      </c>
      <c r="F1949" s="2">
        <f t="shared" si="214"/>
        <v>46142</v>
      </c>
      <c r="G1949">
        <f t="shared" si="215"/>
        <v>77</v>
      </c>
      <c r="H1949" t="str">
        <f t="shared" si="216"/>
        <v>Weekday</v>
      </c>
    </row>
    <row r="1950" spans="1:8" x14ac:dyDescent="0.3">
      <c r="A1950" s="2">
        <v>46119</v>
      </c>
      <c r="B1950">
        <f t="shared" si="210"/>
        <v>4</v>
      </c>
      <c r="C1950">
        <f t="shared" si="211"/>
        <v>2026</v>
      </c>
      <c r="D1950">
        <f t="shared" si="212"/>
        <v>2</v>
      </c>
      <c r="E1950" t="str">
        <f t="shared" si="213"/>
        <v>Tuesday</v>
      </c>
      <c r="F1950" s="2">
        <f t="shared" si="214"/>
        <v>46142</v>
      </c>
      <c r="G1950">
        <f t="shared" si="215"/>
        <v>78</v>
      </c>
      <c r="H1950" t="str">
        <f t="shared" si="216"/>
        <v>Weekday</v>
      </c>
    </row>
    <row r="1951" spans="1:8" x14ac:dyDescent="0.3">
      <c r="A1951" s="2">
        <v>46120</v>
      </c>
      <c r="B1951">
        <f t="shared" si="210"/>
        <v>4</v>
      </c>
      <c r="C1951">
        <f t="shared" si="211"/>
        <v>2026</v>
      </c>
      <c r="D1951">
        <f t="shared" si="212"/>
        <v>3</v>
      </c>
      <c r="E1951" t="str">
        <f t="shared" si="213"/>
        <v>Wednesday</v>
      </c>
      <c r="F1951" s="2">
        <f t="shared" si="214"/>
        <v>46142</v>
      </c>
      <c r="G1951">
        <f t="shared" si="215"/>
        <v>79</v>
      </c>
      <c r="H1951" t="str">
        <f t="shared" si="216"/>
        <v>Weekday</v>
      </c>
    </row>
    <row r="1952" spans="1:8" x14ac:dyDescent="0.3">
      <c r="A1952" s="2">
        <v>46121</v>
      </c>
      <c r="B1952">
        <f t="shared" si="210"/>
        <v>4</v>
      </c>
      <c r="C1952">
        <f t="shared" si="211"/>
        <v>2026</v>
      </c>
      <c r="D1952">
        <f t="shared" si="212"/>
        <v>4</v>
      </c>
      <c r="E1952" t="str">
        <f t="shared" si="213"/>
        <v>Thursday</v>
      </c>
      <c r="F1952" s="2">
        <f t="shared" si="214"/>
        <v>46142</v>
      </c>
      <c r="G1952">
        <f t="shared" si="215"/>
        <v>80</v>
      </c>
      <c r="H1952" t="str">
        <f t="shared" si="216"/>
        <v>Weekday</v>
      </c>
    </row>
    <row r="1953" spans="1:8" x14ac:dyDescent="0.3">
      <c r="A1953" s="2">
        <v>46122</v>
      </c>
      <c r="B1953">
        <f t="shared" si="210"/>
        <v>4</v>
      </c>
      <c r="C1953">
        <f t="shared" si="211"/>
        <v>2026</v>
      </c>
      <c r="D1953">
        <f t="shared" si="212"/>
        <v>5</v>
      </c>
      <c r="E1953" t="str">
        <f t="shared" si="213"/>
        <v>Friday</v>
      </c>
      <c r="F1953" s="2">
        <f t="shared" si="214"/>
        <v>46142</v>
      </c>
      <c r="G1953">
        <f t="shared" si="215"/>
        <v>81</v>
      </c>
      <c r="H1953" t="str">
        <f t="shared" si="216"/>
        <v>Weekday</v>
      </c>
    </row>
    <row r="1954" spans="1:8" x14ac:dyDescent="0.3">
      <c r="A1954" s="2">
        <v>46123</v>
      </c>
      <c r="B1954">
        <f t="shared" si="210"/>
        <v>4</v>
      </c>
      <c r="C1954">
        <f t="shared" si="211"/>
        <v>2026</v>
      </c>
      <c r="D1954">
        <f t="shared" si="212"/>
        <v>6</v>
      </c>
      <c r="E1954" t="str">
        <f t="shared" si="213"/>
        <v>Saturday</v>
      </c>
      <c r="F1954" s="2">
        <f t="shared" si="214"/>
        <v>46142</v>
      </c>
      <c r="G1954">
        <f t="shared" si="215"/>
        <v>82</v>
      </c>
      <c r="H1954" t="str">
        <f t="shared" si="216"/>
        <v>Weekend</v>
      </c>
    </row>
    <row r="1955" spans="1:8" x14ac:dyDescent="0.3">
      <c r="A1955" s="2">
        <v>46124</v>
      </c>
      <c r="B1955">
        <f t="shared" si="210"/>
        <v>4</v>
      </c>
      <c r="C1955">
        <f t="shared" si="211"/>
        <v>2026</v>
      </c>
      <c r="D1955">
        <f t="shared" si="212"/>
        <v>7</v>
      </c>
      <c r="E1955" t="str">
        <f t="shared" si="213"/>
        <v>Sunday</v>
      </c>
      <c r="F1955" s="2">
        <f t="shared" si="214"/>
        <v>46142</v>
      </c>
      <c r="G1955">
        <f t="shared" si="215"/>
        <v>83</v>
      </c>
      <c r="H1955" t="str">
        <f t="shared" si="216"/>
        <v>Weekend</v>
      </c>
    </row>
    <row r="1956" spans="1:8" x14ac:dyDescent="0.3">
      <c r="A1956" s="2">
        <v>46125</v>
      </c>
      <c r="B1956">
        <f t="shared" si="210"/>
        <v>4</v>
      </c>
      <c r="C1956">
        <f t="shared" si="211"/>
        <v>2026</v>
      </c>
      <c r="D1956">
        <f t="shared" si="212"/>
        <v>1</v>
      </c>
      <c r="E1956" t="str">
        <f t="shared" si="213"/>
        <v>Monday</v>
      </c>
      <c r="F1956" s="2">
        <f t="shared" si="214"/>
        <v>46142</v>
      </c>
      <c r="G1956">
        <f t="shared" si="215"/>
        <v>84</v>
      </c>
      <c r="H1956" t="str">
        <f t="shared" si="216"/>
        <v>Weekday</v>
      </c>
    </row>
    <row r="1957" spans="1:8" x14ac:dyDescent="0.3">
      <c r="A1957" s="2">
        <v>46126</v>
      </c>
      <c r="B1957">
        <f t="shared" si="210"/>
        <v>4</v>
      </c>
      <c r="C1957">
        <f t="shared" si="211"/>
        <v>2026</v>
      </c>
      <c r="D1957">
        <f t="shared" si="212"/>
        <v>2</v>
      </c>
      <c r="E1957" t="str">
        <f t="shared" si="213"/>
        <v>Tuesday</v>
      </c>
      <c r="F1957" s="2">
        <f t="shared" si="214"/>
        <v>46142</v>
      </c>
      <c r="G1957">
        <f t="shared" si="215"/>
        <v>85</v>
      </c>
      <c r="H1957" t="str">
        <f t="shared" si="216"/>
        <v>Weekday</v>
      </c>
    </row>
    <row r="1958" spans="1:8" x14ac:dyDescent="0.3">
      <c r="A1958" s="2">
        <v>46127</v>
      </c>
      <c r="B1958">
        <f t="shared" si="210"/>
        <v>4</v>
      </c>
      <c r="C1958">
        <f t="shared" si="211"/>
        <v>2026</v>
      </c>
      <c r="D1958">
        <f t="shared" si="212"/>
        <v>3</v>
      </c>
      <c r="E1958" t="str">
        <f t="shared" si="213"/>
        <v>Wednesday</v>
      </c>
      <c r="F1958" s="2">
        <f t="shared" si="214"/>
        <v>46142</v>
      </c>
      <c r="G1958">
        <f t="shared" si="215"/>
        <v>86</v>
      </c>
      <c r="H1958" t="str">
        <f t="shared" si="216"/>
        <v>Weekday</v>
      </c>
    </row>
    <row r="1959" spans="1:8" x14ac:dyDescent="0.3">
      <c r="A1959" s="2">
        <v>46128</v>
      </c>
      <c r="B1959">
        <f t="shared" si="210"/>
        <v>4</v>
      </c>
      <c r="C1959">
        <f t="shared" si="211"/>
        <v>2026</v>
      </c>
      <c r="D1959">
        <f t="shared" si="212"/>
        <v>4</v>
      </c>
      <c r="E1959" t="str">
        <f t="shared" si="213"/>
        <v>Thursday</v>
      </c>
      <c r="F1959" s="2">
        <f t="shared" si="214"/>
        <v>46142</v>
      </c>
      <c r="G1959">
        <f t="shared" si="215"/>
        <v>87</v>
      </c>
      <c r="H1959" t="str">
        <f t="shared" si="216"/>
        <v>Weekday</v>
      </c>
    </row>
    <row r="1960" spans="1:8" x14ac:dyDescent="0.3">
      <c r="A1960" s="2">
        <v>46129</v>
      </c>
      <c r="B1960">
        <f t="shared" si="210"/>
        <v>4</v>
      </c>
      <c r="C1960">
        <f t="shared" si="211"/>
        <v>2026</v>
      </c>
      <c r="D1960">
        <f t="shared" si="212"/>
        <v>5</v>
      </c>
      <c r="E1960" t="str">
        <f t="shared" si="213"/>
        <v>Friday</v>
      </c>
      <c r="F1960" s="2">
        <f t="shared" si="214"/>
        <v>46142</v>
      </c>
      <c r="G1960">
        <f t="shared" si="215"/>
        <v>88</v>
      </c>
      <c r="H1960" t="str">
        <f t="shared" si="216"/>
        <v>Weekday</v>
      </c>
    </row>
    <row r="1961" spans="1:8" x14ac:dyDescent="0.3">
      <c r="A1961" s="2">
        <v>46130</v>
      </c>
      <c r="B1961">
        <f t="shared" si="210"/>
        <v>4</v>
      </c>
      <c r="C1961">
        <f t="shared" si="211"/>
        <v>2026</v>
      </c>
      <c r="D1961">
        <f t="shared" si="212"/>
        <v>6</v>
      </c>
      <c r="E1961" t="str">
        <f t="shared" si="213"/>
        <v>Saturday</v>
      </c>
      <c r="F1961" s="2">
        <f t="shared" si="214"/>
        <v>46142</v>
      </c>
      <c r="G1961">
        <f t="shared" si="215"/>
        <v>89</v>
      </c>
      <c r="H1961" t="str">
        <f t="shared" si="216"/>
        <v>Weekend</v>
      </c>
    </row>
    <row r="1962" spans="1:8" x14ac:dyDescent="0.3">
      <c r="A1962" s="2">
        <v>46131</v>
      </c>
      <c r="B1962">
        <f t="shared" si="210"/>
        <v>4</v>
      </c>
      <c r="C1962">
        <f t="shared" si="211"/>
        <v>2026</v>
      </c>
      <c r="D1962">
        <f t="shared" si="212"/>
        <v>7</v>
      </c>
      <c r="E1962" t="str">
        <f t="shared" si="213"/>
        <v>Sunday</v>
      </c>
      <c r="F1962" s="2">
        <f t="shared" si="214"/>
        <v>46142</v>
      </c>
      <c r="G1962">
        <f t="shared" si="215"/>
        <v>90</v>
      </c>
      <c r="H1962" t="str">
        <f t="shared" si="216"/>
        <v>Weekend</v>
      </c>
    </row>
    <row r="1963" spans="1:8" x14ac:dyDescent="0.3">
      <c r="A1963" s="2">
        <v>46132</v>
      </c>
      <c r="B1963">
        <f t="shared" si="210"/>
        <v>4</v>
      </c>
      <c r="C1963">
        <f t="shared" si="211"/>
        <v>2026</v>
      </c>
      <c r="D1963">
        <f t="shared" si="212"/>
        <v>1</v>
      </c>
      <c r="E1963" t="str">
        <f t="shared" si="213"/>
        <v>Monday</v>
      </c>
      <c r="F1963" s="2">
        <f t="shared" si="214"/>
        <v>46142</v>
      </c>
      <c r="G1963">
        <f t="shared" si="215"/>
        <v>91</v>
      </c>
      <c r="H1963" t="str">
        <f t="shared" si="216"/>
        <v>Weekday</v>
      </c>
    </row>
    <row r="1964" spans="1:8" x14ac:dyDescent="0.3">
      <c r="A1964" s="2">
        <v>46133</v>
      </c>
      <c r="B1964">
        <f t="shared" si="210"/>
        <v>4</v>
      </c>
      <c r="C1964">
        <f t="shared" si="211"/>
        <v>2026</v>
      </c>
      <c r="D1964">
        <f t="shared" si="212"/>
        <v>2</v>
      </c>
      <c r="E1964" t="str">
        <f t="shared" si="213"/>
        <v>Tuesday</v>
      </c>
      <c r="F1964" s="2">
        <f t="shared" si="214"/>
        <v>46142</v>
      </c>
      <c r="G1964">
        <f t="shared" si="215"/>
        <v>92</v>
      </c>
      <c r="H1964" t="str">
        <f t="shared" si="216"/>
        <v>Weekday</v>
      </c>
    </row>
    <row r="1965" spans="1:8" x14ac:dyDescent="0.3">
      <c r="A1965" s="2">
        <v>46134</v>
      </c>
      <c r="B1965">
        <f t="shared" si="210"/>
        <v>4</v>
      </c>
      <c r="C1965">
        <f t="shared" si="211"/>
        <v>2026</v>
      </c>
      <c r="D1965">
        <f t="shared" si="212"/>
        <v>3</v>
      </c>
      <c r="E1965" t="str">
        <f t="shared" si="213"/>
        <v>Wednesday</v>
      </c>
      <c r="F1965" s="2">
        <f t="shared" si="214"/>
        <v>46142</v>
      </c>
      <c r="G1965">
        <f t="shared" si="215"/>
        <v>93</v>
      </c>
      <c r="H1965" t="str">
        <f t="shared" si="216"/>
        <v>Weekday</v>
      </c>
    </row>
    <row r="1966" spans="1:8" x14ac:dyDescent="0.3">
      <c r="A1966" s="2">
        <v>46135</v>
      </c>
      <c r="B1966">
        <f t="shared" si="210"/>
        <v>4</v>
      </c>
      <c r="C1966">
        <f t="shared" si="211"/>
        <v>2026</v>
      </c>
      <c r="D1966">
        <f t="shared" si="212"/>
        <v>4</v>
      </c>
      <c r="E1966" t="str">
        <f t="shared" si="213"/>
        <v>Thursday</v>
      </c>
      <c r="F1966" s="2">
        <f t="shared" si="214"/>
        <v>46142</v>
      </c>
      <c r="G1966">
        <f t="shared" si="215"/>
        <v>94</v>
      </c>
      <c r="H1966" t="str">
        <f t="shared" si="216"/>
        <v>Weekday</v>
      </c>
    </row>
    <row r="1967" spans="1:8" x14ac:dyDescent="0.3">
      <c r="A1967" s="2">
        <v>46136</v>
      </c>
      <c r="B1967">
        <f t="shared" si="210"/>
        <v>4</v>
      </c>
      <c r="C1967">
        <f t="shared" si="211"/>
        <v>2026</v>
      </c>
      <c r="D1967">
        <f t="shared" si="212"/>
        <v>5</v>
      </c>
      <c r="E1967" t="str">
        <f t="shared" si="213"/>
        <v>Friday</v>
      </c>
      <c r="F1967" s="2">
        <f t="shared" si="214"/>
        <v>46142</v>
      </c>
      <c r="G1967">
        <f t="shared" si="215"/>
        <v>95</v>
      </c>
      <c r="H1967" t="str">
        <f t="shared" si="216"/>
        <v>Weekday</v>
      </c>
    </row>
    <row r="1968" spans="1:8" x14ac:dyDescent="0.3">
      <c r="A1968" s="2">
        <v>46137</v>
      </c>
      <c r="B1968">
        <f t="shared" si="210"/>
        <v>4</v>
      </c>
      <c r="C1968">
        <f t="shared" si="211"/>
        <v>2026</v>
      </c>
      <c r="D1968">
        <f t="shared" si="212"/>
        <v>6</v>
      </c>
      <c r="E1968" t="str">
        <f t="shared" si="213"/>
        <v>Saturday</v>
      </c>
      <c r="F1968" s="2">
        <f t="shared" si="214"/>
        <v>46142</v>
      </c>
      <c r="G1968">
        <f t="shared" si="215"/>
        <v>96</v>
      </c>
      <c r="H1968" t="str">
        <f t="shared" si="216"/>
        <v>Weekend</v>
      </c>
    </row>
    <row r="1969" spans="1:8" x14ac:dyDescent="0.3">
      <c r="A1969" s="2">
        <v>46138</v>
      </c>
      <c r="B1969">
        <f t="shared" si="210"/>
        <v>4</v>
      </c>
      <c r="C1969">
        <f t="shared" si="211"/>
        <v>2026</v>
      </c>
      <c r="D1969">
        <f t="shared" si="212"/>
        <v>7</v>
      </c>
      <c r="E1969" t="str">
        <f t="shared" si="213"/>
        <v>Sunday</v>
      </c>
      <c r="F1969" s="2">
        <f t="shared" si="214"/>
        <v>46142</v>
      </c>
      <c r="G1969">
        <f t="shared" si="215"/>
        <v>97</v>
      </c>
      <c r="H1969" t="str">
        <f t="shared" si="216"/>
        <v>Weekend</v>
      </c>
    </row>
    <row r="1970" spans="1:8" x14ac:dyDescent="0.3">
      <c r="A1970" s="2">
        <v>46139</v>
      </c>
      <c r="B1970">
        <f t="shared" si="210"/>
        <v>4</v>
      </c>
      <c r="C1970">
        <f t="shared" si="211"/>
        <v>2026</v>
      </c>
      <c r="D1970">
        <f t="shared" si="212"/>
        <v>1</v>
      </c>
      <c r="E1970" t="str">
        <f t="shared" si="213"/>
        <v>Monday</v>
      </c>
      <c r="F1970" s="2">
        <f t="shared" si="214"/>
        <v>46142</v>
      </c>
      <c r="G1970">
        <f t="shared" si="215"/>
        <v>98</v>
      </c>
      <c r="H1970" t="str">
        <f t="shared" si="216"/>
        <v>Weekday</v>
      </c>
    </row>
    <row r="1971" spans="1:8" x14ac:dyDescent="0.3">
      <c r="A1971" s="2">
        <v>46140</v>
      </c>
      <c r="B1971">
        <f t="shared" si="210"/>
        <v>4</v>
      </c>
      <c r="C1971">
        <f t="shared" si="211"/>
        <v>2026</v>
      </c>
      <c r="D1971">
        <f t="shared" si="212"/>
        <v>2</v>
      </c>
      <c r="E1971" t="str">
        <f t="shared" si="213"/>
        <v>Tuesday</v>
      </c>
      <c r="F1971" s="2">
        <f t="shared" si="214"/>
        <v>46142</v>
      </c>
      <c r="G1971">
        <f t="shared" si="215"/>
        <v>99</v>
      </c>
      <c r="H1971" t="str">
        <f t="shared" si="216"/>
        <v>Weekday</v>
      </c>
    </row>
    <row r="1972" spans="1:8" x14ac:dyDescent="0.3">
      <c r="A1972" s="2">
        <v>46141</v>
      </c>
      <c r="B1972">
        <f t="shared" si="210"/>
        <v>4</v>
      </c>
      <c r="C1972">
        <f t="shared" si="211"/>
        <v>2026</v>
      </c>
      <c r="D1972">
        <f t="shared" si="212"/>
        <v>3</v>
      </c>
      <c r="E1972" t="str">
        <f t="shared" si="213"/>
        <v>Wednesday</v>
      </c>
      <c r="F1972" s="2">
        <f t="shared" si="214"/>
        <v>46142</v>
      </c>
      <c r="G1972">
        <f t="shared" si="215"/>
        <v>100</v>
      </c>
      <c r="H1972" t="str">
        <f t="shared" si="216"/>
        <v>Weekday</v>
      </c>
    </row>
    <row r="1973" spans="1:8" x14ac:dyDescent="0.3">
      <c r="A1973" s="2">
        <v>46142</v>
      </c>
      <c r="B1973">
        <f t="shared" si="210"/>
        <v>4</v>
      </c>
      <c r="C1973">
        <f t="shared" si="211"/>
        <v>2026</v>
      </c>
      <c r="D1973">
        <f t="shared" si="212"/>
        <v>4</v>
      </c>
      <c r="E1973" t="str">
        <f t="shared" si="213"/>
        <v>Thursday</v>
      </c>
      <c r="F1973" s="2">
        <f t="shared" si="214"/>
        <v>46142</v>
      </c>
      <c r="G1973">
        <f t="shared" si="215"/>
        <v>101</v>
      </c>
      <c r="H1973" t="str">
        <f t="shared" si="216"/>
        <v>Weekday</v>
      </c>
    </row>
    <row r="1974" spans="1:8" x14ac:dyDescent="0.3">
      <c r="A1974" s="2">
        <v>46143</v>
      </c>
      <c r="B1974">
        <f t="shared" si="210"/>
        <v>5</v>
      </c>
      <c r="C1974">
        <f t="shared" si="211"/>
        <v>2026</v>
      </c>
      <c r="D1974">
        <f t="shared" si="212"/>
        <v>5</v>
      </c>
      <c r="E1974" t="str">
        <f t="shared" si="213"/>
        <v>Friday</v>
      </c>
      <c r="F1974" s="2">
        <f t="shared" si="214"/>
        <v>46173</v>
      </c>
      <c r="G1974">
        <f t="shared" si="215"/>
        <v>102</v>
      </c>
      <c r="H1974" t="str">
        <f t="shared" si="216"/>
        <v>Weekday</v>
      </c>
    </row>
    <row r="1975" spans="1:8" x14ac:dyDescent="0.3">
      <c r="A1975" s="2">
        <v>46144</v>
      </c>
      <c r="B1975">
        <f t="shared" si="210"/>
        <v>5</v>
      </c>
      <c r="C1975">
        <f t="shared" si="211"/>
        <v>2026</v>
      </c>
      <c r="D1975">
        <f t="shared" si="212"/>
        <v>6</v>
      </c>
      <c r="E1975" t="str">
        <f t="shared" si="213"/>
        <v>Saturday</v>
      </c>
      <c r="F1975" s="2">
        <f t="shared" si="214"/>
        <v>46173</v>
      </c>
      <c r="G1975">
        <f t="shared" si="215"/>
        <v>103</v>
      </c>
      <c r="H1975" t="str">
        <f t="shared" si="216"/>
        <v>Weekend</v>
      </c>
    </row>
    <row r="1976" spans="1:8" x14ac:dyDescent="0.3">
      <c r="A1976" s="2">
        <v>46145</v>
      </c>
      <c r="B1976">
        <f t="shared" si="210"/>
        <v>5</v>
      </c>
      <c r="C1976">
        <f t="shared" si="211"/>
        <v>2026</v>
      </c>
      <c r="D1976">
        <f t="shared" si="212"/>
        <v>7</v>
      </c>
      <c r="E1976" t="str">
        <f t="shared" si="213"/>
        <v>Sunday</v>
      </c>
      <c r="F1976" s="2">
        <f t="shared" si="214"/>
        <v>46173</v>
      </c>
      <c r="G1976">
        <f t="shared" si="215"/>
        <v>104</v>
      </c>
      <c r="H1976" t="str">
        <f t="shared" si="216"/>
        <v>Weekend</v>
      </c>
    </row>
    <row r="1977" spans="1:8" x14ac:dyDescent="0.3">
      <c r="A1977" s="2">
        <v>46146</v>
      </c>
      <c r="B1977">
        <f t="shared" si="210"/>
        <v>5</v>
      </c>
      <c r="C1977">
        <f t="shared" si="211"/>
        <v>2026</v>
      </c>
      <c r="D1977">
        <f t="shared" si="212"/>
        <v>1</v>
      </c>
      <c r="E1977" t="str">
        <f t="shared" si="213"/>
        <v>Monday</v>
      </c>
      <c r="F1977" s="2">
        <f t="shared" si="214"/>
        <v>46173</v>
      </c>
      <c r="G1977">
        <f t="shared" si="215"/>
        <v>105</v>
      </c>
      <c r="H1977" t="str">
        <f t="shared" si="216"/>
        <v>Weekday</v>
      </c>
    </row>
    <row r="1978" spans="1:8" x14ac:dyDescent="0.3">
      <c r="A1978" s="2">
        <v>46147</v>
      </c>
      <c r="B1978">
        <f t="shared" si="210"/>
        <v>5</v>
      </c>
      <c r="C1978">
        <f t="shared" si="211"/>
        <v>2026</v>
      </c>
      <c r="D1978">
        <f t="shared" si="212"/>
        <v>2</v>
      </c>
      <c r="E1978" t="str">
        <f t="shared" si="213"/>
        <v>Tuesday</v>
      </c>
      <c r="F1978" s="2">
        <f t="shared" si="214"/>
        <v>46173</v>
      </c>
      <c r="G1978">
        <f t="shared" si="215"/>
        <v>106</v>
      </c>
      <c r="H1978" t="str">
        <f t="shared" si="216"/>
        <v>Weekday</v>
      </c>
    </row>
    <row r="1979" spans="1:8" x14ac:dyDescent="0.3">
      <c r="A1979" s="2">
        <v>46148</v>
      </c>
      <c r="B1979">
        <f t="shared" si="210"/>
        <v>5</v>
      </c>
      <c r="C1979">
        <f t="shared" si="211"/>
        <v>2026</v>
      </c>
      <c r="D1979">
        <f t="shared" si="212"/>
        <v>3</v>
      </c>
      <c r="E1979" t="str">
        <f t="shared" si="213"/>
        <v>Wednesday</v>
      </c>
      <c r="F1979" s="2">
        <f t="shared" si="214"/>
        <v>46173</v>
      </c>
      <c r="G1979">
        <f t="shared" si="215"/>
        <v>107</v>
      </c>
      <c r="H1979" t="str">
        <f t="shared" si="216"/>
        <v>Weekday</v>
      </c>
    </row>
    <row r="1980" spans="1:8" x14ac:dyDescent="0.3">
      <c r="A1980" s="2">
        <v>46149</v>
      </c>
      <c r="B1980">
        <f t="shared" si="210"/>
        <v>5</v>
      </c>
      <c r="C1980">
        <f t="shared" si="211"/>
        <v>2026</v>
      </c>
      <c r="D1980">
        <f t="shared" si="212"/>
        <v>4</v>
      </c>
      <c r="E1980" t="str">
        <f t="shared" si="213"/>
        <v>Thursday</v>
      </c>
      <c r="F1980" s="2">
        <f t="shared" si="214"/>
        <v>46173</v>
      </c>
      <c r="G1980">
        <f t="shared" si="215"/>
        <v>108</v>
      </c>
      <c r="H1980" t="str">
        <f t="shared" si="216"/>
        <v>Weekday</v>
      </c>
    </row>
    <row r="1981" spans="1:8" x14ac:dyDescent="0.3">
      <c r="A1981" s="2">
        <v>46150</v>
      </c>
      <c r="B1981">
        <f t="shared" si="210"/>
        <v>5</v>
      </c>
      <c r="C1981">
        <f t="shared" si="211"/>
        <v>2026</v>
      </c>
      <c r="D1981">
        <f t="shared" si="212"/>
        <v>5</v>
      </c>
      <c r="E1981" t="str">
        <f t="shared" si="213"/>
        <v>Friday</v>
      </c>
      <c r="F1981" s="2">
        <f t="shared" si="214"/>
        <v>46173</v>
      </c>
      <c r="G1981">
        <f t="shared" si="215"/>
        <v>109</v>
      </c>
      <c r="H1981" t="str">
        <f t="shared" si="216"/>
        <v>Weekday</v>
      </c>
    </row>
    <row r="1982" spans="1:8" x14ac:dyDescent="0.3">
      <c r="A1982" s="2">
        <v>46041</v>
      </c>
      <c r="B1982">
        <f t="shared" si="210"/>
        <v>1</v>
      </c>
      <c r="C1982">
        <f t="shared" si="211"/>
        <v>2026</v>
      </c>
      <c r="D1982">
        <f t="shared" si="212"/>
        <v>1</v>
      </c>
      <c r="E1982" t="str">
        <f t="shared" si="213"/>
        <v>Monday</v>
      </c>
      <c r="F1982" s="2">
        <f t="shared" si="214"/>
        <v>46053</v>
      </c>
      <c r="G1982">
        <f t="shared" si="215"/>
        <v>0</v>
      </c>
      <c r="H1982" t="str">
        <f t="shared" si="216"/>
        <v>Weekday</v>
      </c>
    </row>
    <row r="1983" spans="1:8" x14ac:dyDescent="0.3">
      <c r="A1983" s="2">
        <v>46042</v>
      </c>
      <c r="B1983">
        <f t="shared" si="210"/>
        <v>1</v>
      </c>
      <c r="C1983">
        <f t="shared" si="211"/>
        <v>2026</v>
      </c>
      <c r="D1983">
        <f t="shared" si="212"/>
        <v>2</v>
      </c>
      <c r="E1983" t="str">
        <f t="shared" si="213"/>
        <v>Tuesday</v>
      </c>
      <c r="F1983" s="2">
        <f t="shared" si="214"/>
        <v>46053</v>
      </c>
      <c r="G1983">
        <f t="shared" si="215"/>
        <v>1</v>
      </c>
      <c r="H1983" t="str">
        <f t="shared" si="216"/>
        <v>Weekday</v>
      </c>
    </row>
    <row r="1984" spans="1:8" x14ac:dyDescent="0.3">
      <c r="A1984" s="2">
        <v>46043</v>
      </c>
      <c r="B1984">
        <f t="shared" si="210"/>
        <v>1</v>
      </c>
      <c r="C1984">
        <f t="shared" si="211"/>
        <v>2026</v>
      </c>
      <c r="D1984">
        <f t="shared" si="212"/>
        <v>3</v>
      </c>
      <c r="E1984" t="str">
        <f t="shared" si="213"/>
        <v>Wednesday</v>
      </c>
      <c r="F1984" s="2">
        <f t="shared" si="214"/>
        <v>46053</v>
      </c>
      <c r="G1984">
        <f t="shared" si="215"/>
        <v>2</v>
      </c>
      <c r="H1984" t="str">
        <f t="shared" si="216"/>
        <v>Weekday</v>
      </c>
    </row>
    <row r="1985" spans="1:8" x14ac:dyDescent="0.3">
      <c r="A1985" s="2">
        <v>46044</v>
      </c>
      <c r="B1985">
        <f t="shared" si="210"/>
        <v>1</v>
      </c>
      <c r="C1985">
        <f t="shared" si="211"/>
        <v>2026</v>
      </c>
      <c r="D1985">
        <f t="shared" si="212"/>
        <v>4</v>
      </c>
      <c r="E1985" t="str">
        <f t="shared" si="213"/>
        <v>Thursday</v>
      </c>
      <c r="F1985" s="2">
        <f t="shared" si="214"/>
        <v>46053</v>
      </c>
      <c r="G1985">
        <f t="shared" si="215"/>
        <v>3</v>
      </c>
      <c r="H1985" t="str">
        <f t="shared" si="216"/>
        <v>Weekday</v>
      </c>
    </row>
    <row r="1986" spans="1:8" x14ac:dyDescent="0.3">
      <c r="A1986" s="2">
        <v>46045</v>
      </c>
      <c r="B1986">
        <f t="shared" si="210"/>
        <v>1</v>
      </c>
      <c r="C1986">
        <f t="shared" si="211"/>
        <v>2026</v>
      </c>
      <c r="D1986">
        <f t="shared" si="212"/>
        <v>5</v>
      </c>
      <c r="E1986" t="str">
        <f t="shared" si="213"/>
        <v>Friday</v>
      </c>
      <c r="F1986" s="2">
        <f t="shared" si="214"/>
        <v>46053</v>
      </c>
      <c r="G1986">
        <f t="shared" si="215"/>
        <v>4</v>
      </c>
      <c r="H1986" t="str">
        <f t="shared" si="216"/>
        <v>Weekday</v>
      </c>
    </row>
    <row r="1987" spans="1:8" x14ac:dyDescent="0.3">
      <c r="A1987" s="2">
        <v>46046</v>
      </c>
      <c r="B1987">
        <f t="shared" ref="B1987:B2050" si="217">MONTH(A1987)</f>
        <v>1</v>
      </c>
      <c r="C1987">
        <f t="shared" ref="C1987:C2050" si="218">YEAR(A1987)</f>
        <v>2026</v>
      </c>
      <c r="D1987">
        <f t="shared" ref="D1987:D2050" si="219">WEEKDAY(A1987, 2)</f>
        <v>6</v>
      </c>
      <c r="E1987" t="str">
        <f t="shared" ref="E1987:E2050" si="220">TEXT(A1987, "dddd")</f>
        <v>Saturday</v>
      </c>
      <c r="F1987" s="2">
        <f t="shared" ref="F1987:F2050" si="221">EOMONTH(A1987, 0)</f>
        <v>46053</v>
      </c>
      <c r="G1987">
        <f t="shared" ref="G1987:G2050" si="222">DATEDIF($A$2, A1987, "D")</f>
        <v>5</v>
      </c>
      <c r="H1987" t="str">
        <f t="shared" ref="H1987:H2050" si="223">IF(WEEKDAY(A1987,2)&gt;=6,"Weekend","Weekday")</f>
        <v>Weekend</v>
      </c>
    </row>
    <row r="1988" spans="1:8" x14ac:dyDescent="0.3">
      <c r="A1988" s="2">
        <v>46047</v>
      </c>
      <c r="B1988">
        <f t="shared" si="217"/>
        <v>1</v>
      </c>
      <c r="C1988">
        <f t="shared" si="218"/>
        <v>2026</v>
      </c>
      <c r="D1988">
        <f t="shared" si="219"/>
        <v>7</v>
      </c>
      <c r="E1988" t="str">
        <f t="shared" si="220"/>
        <v>Sunday</v>
      </c>
      <c r="F1988" s="2">
        <f t="shared" si="221"/>
        <v>46053</v>
      </c>
      <c r="G1988">
        <f t="shared" si="222"/>
        <v>6</v>
      </c>
      <c r="H1988" t="str">
        <f t="shared" si="223"/>
        <v>Weekend</v>
      </c>
    </row>
    <row r="1989" spans="1:8" x14ac:dyDescent="0.3">
      <c r="A1989" s="2">
        <v>46048</v>
      </c>
      <c r="B1989">
        <f t="shared" si="217"/>
        <v>1</v>
      </c>
      <c r="C1989">
        <f t="shared" si="218"/>
        <v>2026</v>
      </c>
      <c r="D1989">
        <f t="shared" si="219"/>
        <v>1</v>
      </c>
      <c r="E1989" t="str">
        <f t="shared" si="220"/>
        <v>Monday</v>
      </c>
      <c r="F1989" s="2">
        <f t="shared" si="221"/>
        <v>46053</v>
      </c>
      <c r="G1989">
        <f t="shared" si="222"/>
        <v>7</v>
      </c>
      <c r="H1989" t="str">
        <f t="shared" si="223"/>
        <v>Weekday</v>
      </c>
    </row>
    <row r="1990" spans="1:8" x14ac:dyDescent="0.3">
      <c r="A1990" s="2">
        <v>46049</v>
      </c>
      <c r="B1990">
        <f t="shared" si="217"/>
        <v>1</v>
      </c>
      <c r="C1990">
        <f t="shared" si="218"/>
        <v>2026</v>
      </c>
      <c r="D1990">
        <f t="shared" si="219"/>
        <v>2</v>
      </c>
      <c r="E1990" t="str">
        <f t="shared" si="220"/>
        <v>Tuesday</v>
      </c>
      <c r="F1990" s="2">
        <f t="shared" si="221"/>
        <v>46053</v>
      </c>
      <c r="G1990">
        <f t="shared" si="222"/>
        <v>8</v>
      </c>
      <c r="H1990" t="str">
        <f t="shared" si="223"/>
        <v>Weekday</v>
      </c>
    </row>
    <row r="1991" spans="1:8" x14ac:dyDescent="0.3">
      <c r="A1991" s="2">
        <v>46050</v>
      </c>
      <c r="B1991">
        <f t="shared" si="217"/>
        <v>1</v>
      </c>
      <c r="C1991">
        <f t="shared" si="218"/>
        <v>2026</v>
      </c>
      <c r="D1991">
        <f t="shared" si="219"/>
        <v>3</v>
      </c>
      <c r="E1991" t="str">
        <f t="shared" si="220"/>
        <v>Wednesday</v>
      </c>
      <c r="F1991" s="2">
        <f t="shared" si="221"/>
        <v>46053</v>
      </c>
      <c r="G1991">
        <f t="shared" si="222"/>
        <v>9</v>
      </c>
      <c r="H1991" t="str">
        <f t="shared" si="223"/>
        <v>Weekday</v>
      </c>
    </row>
    <row r="1992" spans="1:8" x14ac:dyDescent="0.3">
      <c r="A1992" s="2">
        <v>46051</v>
      </c>
      <c r="B1992">
        <f t="shared" si="217"/>
        <v>1</v>
      </c>
      <c r="C1992">
        <f t="shared" si="218"/>
        <v>2026</v>
      </c>
      <c r="D1992">
        <f t="shared" si="219"/>
        <v>4</v>
      </c>
      <c r="E1992" t="str">
        <f t="shared" si="220"/>
        <v>Thursday</v>
      </c>
      <c r="F1992" s="2">
        <f t="shared" si="221"/>
        <v>46053</v>
      </c>
      <c r="G1992">
        <f t="shared" si="222"/>
        <v>10</v>
      </c>
      <c r="H1992" t="str">
        <f t="shared" si="223"/>
        <v>Weekday</v>
      </c>
    </row>
    <row r="1993" spans="1:8" x14ac:dyDescent="0.3">
      <c r="A1993" s="2">
        <v>46052</v>
      </c>
      <c r="B1993">
        <f t="shared" si="217"/>
        <v>1</v>
      </c>
      <c r="C1993">
        <f t="shared" si="218"/>
        <v>2026</v>
      </c>
      <c r="D1993">
        <f t="shared" si="219"/>
        <v>5</v>
      </c>
      <c r="E1993" t="str">
        <f t="shared" si="220"/>
        <v>Friday</v>
      </c>
      <c r="F1993" s="2">
        <f t="shared" si="221"/>
        <v>46053</v>
      </c>
      <c r="G1993">
        <f t="shared" si="222"/>
        <v>11</v>
      </c>
      <c r="H1993" t="str">
        <f t="shared" si="223"/>
        <v>Weekday</v>
      </c>
    </row>
    <row r="1994" spans="1:8" x14ac:dyDescent="0.3">
      <c r="A1994" s="2">
        <v>46053</v>
      </c>
      <c r="B1994">
        <f t="shared" si="217"/>
        <v>1</v>
      </c>
      <c r="C1994">
        <f t="shared" si="218"/>
        <v>2026</v>
      </c>
      <c r="D1994">
        <f t="shared" si="219"/>
        <v>6</v>
      </c>
      <c r="E1994" t="str">
        <f t="shared" si="220"/>
        <v>Saturday</v>
      </c>
      <c r="F1994" s="2">
        <f t="shared" si="221"/>
        <v>46053</v>
      </c>
      <c r="G1994">
        <f t="shared" si="222"/>
        <v>12</v>
      </c>
      <c r="H1994" t="str">
        <f t="shared" si="223"/>
        <v>Weekend</v>
      </c>
    </row>
    <row r="1995" spans="1:8" x14ac:dyDescent="0.3">
      <c r="A1995" s="2">
        <v>46054</v>
      </c>
      <c r="B1995">
        <f t="shared" si="217"/>
        <v>2</v>
      </c>
      <c r="C1995">
        <f t="shared" si="218"/>
        <v>2026</v>
      </c>
      <c r="D1995">
        <f t="shared" si="219"/>
        <v>7</v>
      </c>
      <c r="E1995" t="str">
        <f t="shared" si="220"/>
        <v>Sunday</v>
      </c>
      <c r="F1995" s="2">
        <f t="shared" si="221"/>
        <v>46081</v>
      </c>
      <c r="G1995">
        <f t="shared" si="222"/>
        <v>13</v>
      </c>
      <c r="H1995" t="str">
        <f t="shared" si="223"/>
        <v>Weekend</v>
      </c>
    </row>
    <row r="1996" spans="1:8" x14ac:dyDescent="0.3">
      <c r="A1996" s="2">
        <v>46055</v>
      </c>
      <c r="B1996">
        <f t="shared" si="217"/>
        <v>2</v>
      </c>
      <c r="C1996">
        <f t="shared" si="218"/>
        <v>2026</v>
      </c>
      <c r="D1996">
        <f t="shared" si="219"/>
        <v>1</v>
      </c>
      <c r="E1996" t="str">
        <f t="shared" si="220"/>
        <v>Monday</v>
      </c>
      <c r="F1996" s="2">
        <f t="shared" si="221"/>
        <v>46081</v>
      </c>
      <c r="G1996">
        <f t="shared" si="222"/>
        <v>14</v>
      </c>
      <c r="H1996" t="str">
        <f t="shared" si="223"/>
        <v>Weekday</v>
      </c>
    </row>
    <row r="1997" spans="1:8" x14ac:dyDescent="0.3">
      <c r="A1997" s="2">
        <v>46056</v>
      </c>
      <c r="B1997">
        <f t="shared" si="217"/>
        <v>2</v>
      </c>
      <c r="C1997">
        <f t="shared" si="218"/>
        <v>2026</v>
      </c>
      <c r="D1997">
        <f t="shared" si="219"/>
        <v>2</v>
      </c>
      <c r="E1997" t="str">
        <f t="shared" si="220"/>
        <v>Tuesday</v>
      </c>
      <c r="F1997" s="2">
        <f t="shared" si="221"/>
        <v>46081</v>
      </c>
      <c r="G1997">
        <f t="shared" si="222"/>
        <v>15</v>
      </c>
      <c r="H1997" t="str">
        <f t="shared" si="223"/>
        <v>Weekday</v>
      </c>
    </row>
    <row r="1998" spans="1:8" x14ac:dyDescent="0.3">
      <c r="A1998" s="2">
        <v>46057</v>
      </c>
      <c r="B1998">
        <f t="shared" si="217"/>
        <v>2</v>
      </c>
      <c r="C1998">
        <f t="shared" si="218"/>
        <v>2026</v>
      </c>
      <c r="D1998">
        <f t="shared" si="219"/>
        <v>3</v>
      </c>
      <c r="E1998" t="str">
        <f t="shared" si="220"/>
        <v>Wednesday</v>
      </c>
      <c r="F1998" s="2">
        <f t="shared" si="221"/>
        <v>46081</v>
      </c>
      <c r="G1998">
        <f t="shared" si="222"/>
        <v>16</v>
      </c>
      <c r="H1998" t="str">
        <f t="shared" si="223"/>
        <v>Weekday</v>
      </c>
    </row>
    <row r="1999" spans="1:8" x14ac:dyDescent="0.3">
      <c r="A1999" s="2">
        <v>46058</v>
      </c>
      <c r="B1999">
        <f t="shared" si="217"/>
        <v>2</v>
      </c>
      <c r="C1999">
        <f t="shared" si="218"/>
        <v>2026</v>
      </c>
      <c r="D1999">
        <f t="shared" si="219"/>
        <v>4</v>
      </c>
      <c r="E1999" t="str">
        <f t="shared" si="220"/>
        <v>Thursday</v>
      </c>
      <c r="F1999" s="2">
        <f t="shared" si="221"/>
        <v>46081</v>
      </c>
      <c r="G1999">
        <f t="shared" si="222"/>
        <v>17</v>
      </c>
      <c r="H1999" t="str">
        <f t="shared" si="223"/>
        <v>Weekday</v>
      </c>
    </row>
    <row r="2000" spans="1:8" x14ac:dyDescent="0.3">
      <c r="A2000" s="2">
        <v>46059</v>
      </c>
      <c r="B2000">
        <f t="shared" si="217"/>
        <v>2</v>
      </c>
      <c r="C2000">
        <f t="shared" si="218"/>
        <v>2026</v>
      </c>
      <c r="D2000">
        <f t="shared" si="219"/>
        <v>5</v>
      </c>
      <c r="E2000" t="str">
        <f t="shared" si="220"/>
        <v>Friday</v>
      </c>
      <c r="F2000" s="2">
        <f t="shared" si="221"/>
        <v>46081</v>
      </c>
      <c r="G2000">
        <f t="shared" si="222"/>
        <v>18</v>
      </c>
      <c r="H2000" t="str">
        <f t="shared" si="223"/>
        <v>Weekday</v>
      </c>
    </row>
    <row r="2001" spans="1:8" x14ac:dyDescent="0.3">
      <c r="A2001" s="2">
        <v>46060</v>
      </c>
      <c r="B2001">
        <f t="shared" si="217"/>
        <v>2</v>
      </c>
      <c r="C2001">
        <f t="shared" si="218"/>
        <v>2026</v>
      </c>
      <c r="D2001">
        <f t="shared" si="219"/>
        <v>6</v>
      </c>
      <c r="E2001" t="str">
        <f t="shared" si="220"/>
        <v>Saturday</v>
      </c>
      <c r="F2001" s="2">
        <f t="shared" si="221"/>
        <v>46081</v>
      </c>
      <c r="G2001">
        <f t="shared" si="222"/>
        <v>19</v>
      </c>
      <c r="H2001" t="str">
        <f t="shared" si="223"/>
        <v>Weekend</v>
      </c>
    </row>
    <row r="2002" spans="1:8" x14ac:dyDescent="0.3">
      <c r="A2002" s="2">
        <v>46061</v>
      </c>
      <c r="B2002">
        <f t="shared" si="217"/>
        <v>2</v>
      </c>
      <c r="C2002">
        <f t="shared" si="218"/>
        <v>2026</v>
      </c>
      <c r="D2002">
        <f t="shared" si="219"/>
        <v>7</v>
      </c>
      <c r="E2002" t="str">
        <f t="shared" si="220"/>
        <v>Sunday</v>
      </c>
      <c r="F2002" s="2">
        <f t="shared" si="221"/>
        <v>46081</v>
      </c>
      <c r="G2002">
        <f t="shared" si="222"/>
        <v>20</v>
      </c>
      <c r="H2002" t="str">
        <f t="shared" si="223"/>
        <v>Weekend</v>
      </c>
    </row>
    <row r="2003" spans="1:8" x14ac:dyDescent="0.3">
      <c r="A2003" s="2">
        <v>46062</v>
      </c>
      <c r="B2003">
        <f t="shared" si="217"/>
        <v>2</v>
      </c>
      <c r="C2003">
        <f t="shared" si="218"/>
        <v>2026</v>
      </c>
      <c r="D2003">
        <f t="shared" si="219"/>
        <v>1</v>
      </c>
      <c r="E2003" t="str">
        <f t="shared" si="220"/>
        <v>Monday</v>
      </c>
      <c r="F2003" s="2">
        <f t="shared" si="221"/>
        <v>46081</v>
      </c>
      <c r="G2003">
        <f t="shared" si="222"/>
        <v>21</v>
      </c>
      <c r="H2003" t="str">
        <f t="shared" si="223"/>
        <v>Weekday</v>
      </c>
    </row>
    <row r="2004" spans="1:8" x14ac:dyDescent="0.3">
      <c r="A2004" s="2">
        <v>46063</v>
      </c>
      <c r="B2004">
        <f t="shared" si="217"/>
        <v>2</v>
      </c>
      <c r="C2004">
        <f t="shared" si="218"/>
        <v>2026</v>
      </c>
      <c r="D2004">
        <f t="shared" si="219"/>
        <v>2</v>
      </c>
      <c r="E2004" t="str">
        <f t="shared" si="220"/>
        <v>Tuesday</v>
      </c>
      <c r="F2004" s="2">
        <f t="shared" si="221"/>
        <v>46081</v>
      </c>
      <c r="G2004">
        <f t="shared" si="222"/>
        <v>22</v>
      </c>
      <c r="H2004" t="str">
        <f t="shared" si="223"/>
        <v>Weekday</v>
      </c>
    </row>
    <row r="2005" spans="1:8" x14ac:dyDescent="0.3">
      <c r="A2005" s="2">
        <v>46064</v>
      </c>
      <c r="B2005">
        <f t="shared" si="217"/>
        <v>2</v>
      </c>
      <c r="C2005">
        <f t="shared" si="218"/>
        <v>2026</v>
      </c>
      <c r="D2005">
        <f t="shared" si="219"/>
        <v>3</v>
      </c>
      <c r="E2005" t="str">
        <f t="shared" si="220"/>
        <v>Wednesday</v>
      </c>
      <c r="F2005" s="2">
        <f t="shared" si="221"/>
        <v>46081</v>
      </c>
      <c r="G2005">
        <f t="shared" si="222"/>
        <v>23</v>
      </c>
      <c r="H2005" t="str">
        <f t="shared" si="223"/>
        <v>Weekday</v>
      </c>
    </row>
    <row r="2006" spans="1:8" x14ac:dyDescent="0.3">
      <c r="A2006" s="2">
        <v>46065</v>
      </c>
      <c r="B2006">
        <f t="shared" si="217"/>
        <v>2</v>
      </c>
      <c r="C2006">
        <f t="shared" si="218"/>
        <v>2026</v>
      </c>
      <c r="D2006">
        <f t="shared" si="219"/>
        <v>4</v>
      </c>
      <c r="E2006" t="str">
        <f t="shared" si="220"/>
        <v>Thursday</v>
      </c>
      <c r="F2006" s="2">
        <f t="shared" si="221"/>
        <v>46081</v>
      </c>
      <c r="G2006">
        <f t="shared" si="222"/>
        <v>24</v>
      </c>
      <c r="H2006" t="str">
        <f t="shared" si="223"/>
        <v>Weekday</v>
      </c>
    </row>
    <row r="2007" spans="1:8" x14ac:dyDescent="0.3">
      <c r="A2007" s="2">
        <v>46066</v>
      </c>
      <c r="B2007">
        <f t="shared" si="217"/>
        <v>2</v>
      </c>
      <c r="C2007">
        <f t="shared" si="218"/>
        <v>2026</v>
      </c>
      <c r="D2007">
        <f t="shared" si="219"/>
        <v>5</v>
      </c>
      <c r="E2007" t="str">
        <f t="shared" si="220"/>
        <v>Friday</v>
      </c>
      <c r="F2007" s="2">
        <f t="shared" si="221"/>
        <v>46081</v>
      </c>
      <c r="G2007">
        <f t="shared" si="222"/>
        <v>25</v>
      </c>
      <c r="H2007" t="str">
        <f t="shared" si="223"/>
        <v>Weekday</v>
      </c>
    </row>
    <row r="2008" spans="1:8" x14ac:dyDescent="0.3">
      <c r="A2008" s="2">
        <v>46067</v>
      </c>
      <c r="B2008">
        <f t="shared" si="217"/>
        <v>2</v>
      </c>
      <c r="C2008">
        <f t="shared" si="218"/>
        <v>2026</v>
      </c>
      <c r="D2008">
        <f t="shared" si="219"/>
        <v>6</v>
      </c>
      <c r="E2008" t="str">
        <f t="shared" si="220"/>
        <v>Saturday</v>
      </c>
      <c r="F2008" s="2">
        <f t="shared" si="221"/>
        <v>46081</v>
      </c>
      <c r="G2008">
        <f t="shared" si="222"/>
        <v>26</v>
      </c>
      <c r="H2008" t="str">
        <f t="shared" si="223"/>
        <v>Weekend</v>
      </c>
    </row>
    <row r="2009" spans="1:8" x14ac:dyDescent="0.3">
      <c r="A2009" s="2">
        <v>46068</v>
      </c>
      <c r="B2009">
        <f t="shared" si="217"/>
        <v>2</v>
      </c>
      <c r="C2009">
        <f t="shared" si="218"/>
        <v>2026</v>
      </c>
      <c r="D2009">
        <f t="shared" si="219"/>
        <v>7</v>
      </c>
      <c r="E2009" t="str">
        <f t="shared" si="220"/>
        <v>Sunday</v>
      </c>
      <c r="F2009" s="2">
        <f t="shared" si="221"/>
        <v>46081</v>
      </c>
      <c r="G2009">
        <f t="shared" si="222"/>
        <v>27</v>
      </c>
      <c r="H2009" t="str">
        <f t="shared" si="223"/>
        <v>Weekend</v>
      </c>
    </row>
    <row r="2010" spans="1:8" x14ac:dyDescent="0.3">
      <c r="A2010" s="2">
        <v>46069</v>
      </c>
      <c r="B2010">
        <f t="shared" si="217"/>
        <v>2</v>
      </c>
      <c r="C2010">
        <f t="shared" si="218"/>
        <v>2026</v>
      </c>
      <c r="D2010">
        <f t="shared" si="219"/>
        <v>1</v>
      </c>
      <c r="E2010" t="str">
        <f t="shared" si="220"/>
        <v>Monday</v>
      </c>
      <c r="F2010" s="2">
        <f t="shared" si="221"/>
        <v>46081</v>
      </c>
      <c r="G2010">
        <f t="shared" si="222"/>
        <v>28</v>
      </c>
      <c r="H2010" t="str">
        <f t="shared" si="223"/>
        <v>Weekday</v>
      </c>
    </row>
    <row r="2011" spans="1:8" x14ac:dyDescent="0.3">
      <c r="A2011" s="2">
        <v>46070</v>
      </c>
      <c r="B2011">
        <f t="shared" si="217"/>
        <v>2</v>
      </c>
      <c r="C2011">
        <f t="shared" si="218"/>
        <v>2026</v>
      </c>
      <c r="D2011">
        <f t="shared" si="219"/>
        <v>2</v>
      </c>
      <c r="E2011" t="str">
        <f t="shared" si="220"/>
        <v>Tuesday</v>
      </c>
      <c r="F2011" s="2">
        <f t="shared" si="221"/>
        <v>46081</v>
      </c>
      <c r="G2011">
        <f t="shared" si="222"/>
        <v>29</v>
      </c>
      <c r="H2011" t="str">
        <f t="shared" si="223"/>
        <v>Weekday</v>
      </c>
    </row>
    <row r="2012" spans="1:8" x14ac:dyDescent="0.3">
      <c r="A2012" s="2">
        <v>46071</v>
      </c>
      <c r="B2012">
        <f t="shared" si="217"/>
        <v>2</v>
      </c>
      <c r="C2012">
        <f t="shared" si="218"/>
        <v>2026</v>
      </c>
      <c r="D2012">
        <f t="shared" si="219"/>
        <v>3</v>
      </c>
      <c r="E2012" t="str">
        <f t="shared" si="220"/>
        <v>Wednesday</v>
      </c>
      <c r="F2012" s="2">
        <f t="shared" si="221"/>
        <v>46081</v>
      </c>
      <c r="G2012">
        <f t="shared" si="222"/>
        <v>30</v>
      </c>
      <c r="H2012" t="str">
        <f t="shared" si="223"/>
        <v>Weekday</v>
      </c>
    </row>
    <row r="2013" spans="1:8" x14ac:dyDescent="0.3">
      <c r="A2013" s="2">
        <v>46072</v>
      </c>
      <c r="B2013">
        <f t="shared" si="217"/>
        <v>2</v>
      </c>
      <c r="C2013">
        <f t="shared" si="218"/>
        <v>2026</v>
      </c>
      <c r="D2013">
        <f t="shared" si="219"/>
        <v>4</v>
      </c>
      <c r="E2013" t="str">
        <f t="shared" si="220"/>
        <v>Thursday</v>
      </c>
      <c r="F2013" s="2">
        <f t="shared" si="221"/>
        <v>46081</v>
      </c>
      <c r="G2013">
        <f t="shared" si="222"/>
        <v>31</v>
      </c>
      <c r="H2013" t="str">
        <f t="shared" si="223"/>
        <v>Weekday</v>
      </c>
    </row>
    <row r="2014" spans="1:8" x14ac:dyDescent="0.3">
      <c r="A2014" s="2">
        <v>46073</v>
      </c>
      <c r="B2014">
        <f t="shared" si="217"/>
        <v>2</v>
      </c>
      <c r="C2014">
        <f t="shared" si="218"/>
        <v>2026</v>
      </c>
      <c r="D2014">
        <f t="shared" si="219"/>
        <v>5</v>
      </c>
      <c r="E2014" t="str">
        <f t="shared" si="220"/>
        <v>Friday</v>
      </c>
      <c r="F2014" s="2">
        <f t="shared" si="221"/>
        <v>46081</v>
      </c>
      <c r="G2014">
        <f t="shared" si="222"/>
        <v>32</v>
      </c>
      <c r="H2014" t="str">
        <f t="shared" si="223"/>
        <v>Weekday</v>
      </c>
    </row>
    <row r="2015" spans="1:8" x14ac:dyDescent="0.3">
      <c r="A2015" s="2">
        <v>46074</v>
      </c>
      <c r="B2015">
        <f t="shared" si="217"/>
        <v>2</v>
      </c>
      <c r="C2015">
        <f t="shared" si="218"/>
        <v>2026</v>
      </c>
      <c r="D2015">
        <f t="shared" si="219"/>
        <v>6</v>
      </c>
      <c r="E2015" t="str">
        <f t="shared" si="220"/>
        <v>Saturday</v>
      </c>
      <c r="F2015" s="2">
        <f t="shared" si="221"/>
        <v>46081</v>
      </c>
      <c r="G2015">
        <f t="shared" si="222"/>
        <v>33</v>
      </c>
      <c r="H2015" t="str">
        <f t="shared" si="223"/>
        <v>Weekend</v>
      </c>
    </row>
    <row r="2016" spans="1:8" x14ac:dyDescent="0.3">
      <c r="A2016" s="2">
        <v>46075</v>
      </c>
      <c r="B2016">
        <f t="shared" si="217"/>
        <v>2</v>
      </c>
      <c r="C2016">
        <f t="shared" si="218"/>
        <v>2026</v>
      </c>
      <c r="D2016">
        <f t="shared" si="219"/>
        <v>7</v>
      </c>
      <c r="E2016" t="str">
        <f t="shared" si="220"/>
        <v>Sunday</v>
      </c>
      <c r="F2016" s="2">
        <f t="shared" si="221"/>
        <v>46081</v>
      </c>
      <c r="G2016">
        <f t="shared" si="222"/>
        <v>34</v>
      </c>
      <c r="H2016" t="str">
        <f t="shared" si="223"/>
        <v>Weekend</v>
      </c>
    </row>
    <row r="2017" spans="1:8" x14ac:dyDescent="0.3">
      <c r="A2017" s="2">
        <v>46076</v>
      </c>
      <c r="B2017">
        <f t="shared" si="217"/>
        <v>2</v>
      </c>
      <c r="C2017">
        <f t="shared" si="218"/>
        <v>2026</v>
      </c>
      <c r="D2017">
        <f t="shared" si="219"/>
        <v>1</v>
      </c>
      <c r="E2017" t="str">
        <f t="shared" si="220"/>
        <v>Monday</v>
      </c>
      <c r="F2017" s="2">
        <f t="shared" si="221"/>
        <v>46081</v>
      </c>
      <c r="G2017">
        <f t="shared" si="222"/>
        <v>35</v>
      </c>
      <c r="H2017" t="str">
        <f t="shared" si="223"/>
        <v>Weekday</v>
      </c>
    </row>
    <row r="2018" spans="1:8" x14ac:dyDescent="0.3">
      <c r="A2018" s="2">
        <v>46077</v>
      </c>
      <c r="B2018">
        <f t="shared" si="217"/>
        <v>2</v>
      </c>
      <c r="C2018">
        <f t="shared" si="218"/>
        <v>2026</v>
      </c>
      <c r="D2018">
        <f t="shared" si="219"/>
        <v>2</v>
      </c>
      <c r="E2018" t="str">
        <f t="shared" si="220"/>
        <v>Tuesday</v>
      </c>
      <c r="F2018" s="2">
        <f t="shared" si="221"/>
        <v>46081</v>
      </c>
      <c r="G2018">
        <f t="shared" si="222"/>
        <v>36</v>
      </c>
      <c r="H2018" t="str">
        <f t="shared" si="223"/>
        <v>Weekday</v>
      </c>
    </row>
    <row r="2019" spans="1:8" x14ac:dyDescent="0.3">
      <c r="A2019" s="2">
        <v>46078</v>
      </c>
      <c r="B2019">
        <f t="shared" si="217"/>
        <v>2</v>
      </c>
      <c r="C2019">
        <f t="shared" si="218"/>
        <v>2026</v>
      </c>
      <c r="D2019">
        <f t="shared" si="219"/>
        <v>3</v>
      </c>
      <c r="E2019" t="str">
        <f t="shared" si="220"/>
        <v>Wednesday</v>
      </c>
      <c r="F2019" s="2">
        <f t="shared" si="221"/>
        <v>46081</v>
      </c>
      <c r="G2019">
        <f t="shared" si="222"/>
        <v>37</v>
      </c>
      <c r="H2019" t="str">
        <f t="shared" si="223"/>
        <v>Weekday</v>
      </c>
    </row>
    <row r="2020" spans="1:8" x14ac:dyDescent="0.3">
      <c r="A2020" s="2">
        <v>46079</v>
      </c>
      <c r="B2020">
        <f t="shared" si="217"/>
        <v>2</v>
      </c>
      <c r="C2020">
        <f t="shared" si="218"/>
        <v>2026</v>
      </c>
      <c r="D2020">
        <f t="shared" si="219"/>
        <v>4</v>
      </c>
      <c r="E2020" t="str">
        <f t="shared" si="220"/>
        <v>Thursday</v>
      </c>
      <c r="F2020" s="2">
        <f t="shared" si="221"/>
        <v>46081</v>
      </c>
      <c r="G2020">
        <f t="shared" si="222"/>
        <v>38</v>
      </c>
      <c r="H2020" t="str">
        <f t="shared" si="223"/>
        <v>Weekday</v>
      </c>
    </row>
    <row r="2021" spans="1:8" x14ac:dyDescent="0.3">
      <c r="A2021" s="2">
        <v>46080</v>
      </c>
      <c r="B2021">
        <f t="shared" si="217"/>
        <v>2</v>
      </c>
      <c r="C2021">
        <f t="shared" si="218"/>
        <v>2026</v>
      </c>
      <c r="D2021">
        <f t="shared" si="219"/>
        <v>5</v>
      </c>
      <c r="E2021" t="str">
        <f t="shared" si="220"/>
        <v>Friday</v>
      </c>
      <c r="F2021" s="2">
        <f t="shared" si="221"/>
        <v>46081</v>
      </c>
      <c r="G2021">
        <f t="shared" si="222"/>
        <v>39</v>
      </c>
      <c r="H2021" t="str">
        <f t="shared" si="223"/>
        <v>Weekday</v>
      </c>
    </row>
    <row r="2022" spans="1:8" x14ac:dyDescent="0.3">
      <c r="A2022" s="2">
        <v>46081</v>
      </c>
      <c r="B2022">
        <f t="shared" si="217"/>
        <v>2</v>
      </c>
      <c r="C2022">
        <f t="shared" si="218"/>
        <v>2026</v>
      </c>
      <c r="D2022">
        <f t="shared" si="219"/>
        <v>6</v>
      </c>
      <c r="E2022" t="str">
        <f t="shared" si="220"/>
        <v>Saturday</v>
      </c>
      <c r="F2022" s="2">
        <f t="shared" si="221"/>
        <v>46081</v>
      </c>
      <c r="G2022">
        <f t="shared" si="222"/>
        <v>40</v>
      </c>
      <c r="H2022" t="str">
        <f t="shared" si="223"/>
        <v>Weekend</v>
      </c>
    </row>
    <row r="2023" spans="1:8" x14ac:dyDescent="0.3">
      <c r="A2023" s="2">
        <v>46082</v>
      </c>
      <c r="B2023">
        <f t="shared" si="217"/>
        <v>3</v>
      </c>
      <c r="C2023">
        <f t="shared" si="218"/>
        <v>2026</v>
      </c>
      <c r="D2023">
        <f t="shared" si="219"/>
        <v>7</v>
      </c>
      <c r="E2023" t="str">
        <f t="shared" si="220"/>
        <v>Sunday</v>
      </c>
      <c r="F2023" s="2">
        <f t="shared" si="221"/>
        <v>46112</v>
      </c>
      <c r="G2023">
        <f t="shared" si="222"/>
        <v>41</v>
      </c>
      <c r="H2023" t="str">
        <f t="shared" si="223"/>
        <v>Weekend</v>
      </c>
    </row>
    <row r="2024" spans="1:8" x14ac:dyDescent="0.3">
      <c r="A2024" s="2">
        <v>46083</v>
      </c>
      <c r="B2024">
        <f t="shared" si="217"/>
        <v>3</v>
      </c>
      <c r="C2024">
        <f t="shared" si="218"/>
        <v>2026</v>
      </c>
      <c r="D2024">
        <f t="shared" si="219"/>
        <v>1</v>
      </c>
      <c r="E2024" t="str">
        <f t="shared" si="220"/>
        <v>Monday</v>
      </c>
      <c r="F2024" s="2">
        <f t="shared" si="221"/>
        <v>46112</v>
      </c>
      <c r="G2024">
        <f t="shared" si="222"/>
        <v>42</v>
      </c>
      <c r="H2024" t="str">
        <f t="shared" si="223"/>
        <v>Weekday</v>
      </c>
    </row>
    <row r="2025" spans="1:8" x14ac:dyDescent="0.3">
      <c r="A2025" s="2">
        <v>46084</v>
      </c>
      <c r="B2025">
        <f t="shared" si="217"/>
        <v>3</v>
      </c>
      <c r="C2025">
        <f t="shared" si="218"/>
        <v>2026</v>
      </c>
      <c r="D2025">
        <f t="shared" si="219"/>
        <v>2</v>
      </c>
      <c r="E2025" t="str">
        <f t="shared" si="220"/>
        <v>Tuesday</v>
      </c>
      <c r="F2025" s="2">
        <f t="shared" si="221"/>
        <v>46112</v>
      </c>
      <c r="G2025">
        <f t="shared" si="222"/>
        <v>43</v>
      </c>
      <c r="H2025" t="str">
        <f t="shared" si="223"/>
        <v>Weekday</v>
      </c>
    </row>
    <row r="2026" spans="1:8" x14ac:dyDescent="0.3">
      <c r="A2026" s="2">
        <v>46085</v>
      </c>
      <c r="B2026">
        <f t="shared" si="217"/>
        <v>3</v>
      </c>
      <c r="C2026">
        <f t="shared" si="218"/>
        <v>2026</v>
      </c>
      <c r="D2026">
        <f t="shared" si="219"/>
        <v>3</v>
      </c>
      <c r="E2026" t="str">
        <f t="shared" si="220"/>
        <v>Wednesday</v>
      </c>
      <c r="F2026" s="2">
        <f t="shared" si="221"/>
        <v>46112</v>
      </c>
      <c r="G2026">
        <f t="shared" si="222"/>
        <v>44</v>
      </c>
      <c r="H2026" t="str">
        <f t="shared" si="223"/>
        <v>Weekday</v>
      </c>
    </row>
    <row r="2027" spans="1:8" x14ac:dyDescent="0.3">
      <c r="A2027" s="2">
        <v>46086</v>
      </c>
      <c r="B2027">
        <f t="shared" si="217"/>
        <v>3</v>
      </c>
      <c r="C2027">
        <f t="shared" si="218"/>
        <v>2026</v>
      </c>
      <c r="D2027">
        <f t="shared" si="219"/>
        <v>4</v>
      </c>
      <c r="E2027" t="str">
        <f t="shared" si="220"/>
        <v>Thursday</v>
      </c>
      <c r="F2027" s="2">
        <f t="shared" si="221"/>
        <v>46112</v>
      </c>
      <c r="G2027">
        <f t="shared" si="222"/>
        <v>45</v>
      </c>
      <c r="H2027" t="str">
        <f t="shared" si="223"/>
        <v>Weekday</v>
      </c>
    </row>
    <row r="2028" spans="1:8" x14ac:dyDescent="0.3">
      <c r="A2028" s="2">
        <v>46087</v>
      </c>
      <c r="B2028">
        <f t="shared" si="217"/>
        <v>3</v>
      </c>
      <c r="C2028">
        <f t="shared" si="218"/>
        <v>2026</v>
      </c>
      <c r="D2028">
        <f t="shared" si="219"/>
        <v>5</v>
      </c>
      <c r="E2028" t="str">
        <f t="shared" si="220"/>
        <v>Friday</v>
      </c>
      <c r="F2028" s="2">
        <f t="shared" si="221"/>
        <v>46112</v>
      </c>
      <c r="G2028">
        <f t="shared" si="222"/>
        <v>46</v>
      </c>
      <c r="H2028" t="str">
        <f t="shared" si="223"/>
        <v>Weekday</v>
      </c>
    </row>
    <row r="2029" spans="1:8" x14ac:dyDescent="0.3">
      <c r="A2029" s="2">
        <v>46088</v>
      </c>
      <c r="B2029">
        <f t="shared" si="217"/>
        <v>3</v>
      </c>
      <c r="C2029">
        <f t="shared" si="218"/>
        <v>2026</v>
      </c>
      <c r="D2029">
        <f t="shared" si="219"/>
        <v>6</v>
      </c>
      <c r="E2029" t="str">
        <f t="shared" si="220"/>
        <v>Saturday</v>
      </c>
      <c r="F2029" s="2">
        <f t="shared" si="221"/>
        <v>46112</v>
      </c>
      <c r="G2029">
        <f t="shared" si="222"/>
        <v>47</v>
      </c>
      <c r="H2029" t="str">
        <f t="shared" si="223"/>
        <v>Weekend</v>
      </c>
    </row>
    <row r="2030" spans="1:8" x14ac:dyDescent="0.3">
      <c r="A2030" s="2">
        <v>46089</v>
      </c>
      <c r="B2030">
        <f t="shared" si="217"/>
        <v>3</v>
      </c>
      <c r="C2030">
        <f t="shared" si="218"/>
        <v>2026</v>
      </c>
      <c r="D2030">
        <f t="shared" si="219"/>
        <v>7</v>
      </c>
      <c r="E2030" t="str">
        <f t="shared" si="220"/>
        <v>Sunday</v>
      </c>
      <c r="F2030" s="2">
        <f t="shared" si="221"/>
        <v>46112</v>
      </c>
      <c r="G2030">
        <f t="shared" si="222"/>
        <v>48</v>
      </c>
      <c r="H2030" t="str">
        <f t="shared" si="223"/>
        <v>Weekend</v>
      </c>
    </row>
    <row r="2031" spans="1:8" x14ac:dyDescent="0.3">
      <c r="A2031" s="2">
        <v>46090</v>
      </c>
      <c r="B2031">
        <f t="shared" si="217"/>
        <v>3</v>
      </c>
      <c r="C2031">
        <f t="shared" si="218"/>
        <v>2026</v>
      </c>
      <c r="D2031">
        <f t="shared" si="219"/>
        <v>1</v>
      </c>
      <c r="E2031" t="str">
        <f t="shared" si="220"/>
        <v>Monday</v>
      </c>
      <c r="F2031" s="2">
        <f t="shared" si="221"/>
        <v>46112</v>
      </c>
      <c r="G2031">
        <f t="shared" si="222"/>
        <v>49</v>
      </c>
      <c r="H2031" t="str">
        <f t="shared" si="223"/>
        <v>Weekday</v>
      </c>
    </row>
    <row r="2032" spans="1:8" x14ac:dyDescent="0.3">
      <c r="A2032" s="2">
        <v>46091</v>
      </c>
      <c r="B2032">
        <f t="shared" si="217"/>
        <v>3</v>
      </c>
      <c r="C2032">
        <f t="shared" si="218"/>
        <v>2026</v>
      </c>
      <c r="D2032">
        <f t="shared" si="219"/>
        <v>2</v>
      </c>
      <c r="E2032" t="str">
        <f t="shared" si="220"/>
        <v>Tuesday</v>
      </c>
      <c r="F2032" s="2">
        <f t="shared" si="221"/>
        <v>46112</v>
      </c>
      <c r="G2032">
        <f t="shared" si="222"/>
        <v>50</v>
      </c>
      <c r="H2032" t="str">
        <f t="shared" si="223"/>
        <v>Weekday</v>
      </c>
    </row>
    <row r="2033" spans="1:8" x14ac:dyDescent="0.3">
      <c r="A2033" s="2">
        <v>46092</v>
      </c>
      <c r="B2033">
        <f t="shared" si="217"/>
        <v>3</v>
      </c>
      <c r="C2033">
        <f t="shared" si="218"/>
        <v>2026</v>
      </c>
      <c r="D2033">
        <f t="shared" si="219"/>
        <v>3</v>
      </c>
      <c r="E2033" t="str">
        <f t="shared" si="220"/>
        <v>Wednesday</v>
      </c>
      <c r="F2033" s="2">
        <f t="shared" si="221"/>
        <v>46112</v>
      </c>
      <c r="G2033">
        <f t="shared" si="222"/>
        <v>51</v>
      </c>
      <c r="H2033" t="str">
        <f t="shared" si="223"/>
        <v>Weekday</v>
      </c>
    </row>
    <row r="2034" spans="1:8" x14ac:dyDescent="0.3">
      <c r="A2034" s="2">
        <v>46093</v>
      </c>
      <c r="B2034">
        <f t="shared" si="217"/>
        <v>3</v>
      </c>
      <c r="C2034">
        <f t="shared" si="218"/>
        <v>2026</v>
      </c>
      <c r="D2034">
        <f t="shared" si="219"/>
        <v>4</v>
      </c>
      <c r="E2034" t="str">
        <f t="shared" si="220"/>
        <v>Thursday</v>
      </c>
      <c r="F2034" s="2">
        <f t="shared" si="221"/>
        <v>46112</v>
      </c>
      <c r="G2034">
        <f t="shared" si="222"/>
        <v>52</v>
      </c>
      <c r="H2034" t="str">
        <f t="shared" si="223"/>
        <v>Weekday</v>
      </c>
    </row>
    <row r="2035" spans="1:8" x14ac:dyDescent="0.3">
      <c r="A2035" s="2">
        <v>46094</v>
      </c>
      <c r="B2035">
        <f t="shared" si="217"/>
        <v>3</v>
      </c>
      <c r="C2035">
        <f t="shared" si="218"/>
        <v>2026</v>
      </c>
      <c r="D2035">
        <f t="shared" si="219"/>
        <v>5</v>
      </c>
      <c r="E2035" t="str">
        <f t="shared" si="220"/>
        <v>Friday</v>
      </c>
      <c r="F2035" s="2">
        <f t="shared" si="221"/>
        <v>46112</v>
      </c>
      <c r="G2035">
        <f t="shared" si="222"/>
        <v>53</v>
      </c>
      <c r="H2035" t="str">
        <f t="shared" si="223"/>
        <v>Weekday</v>
      </c>
    </row>
    <row r="2036" spans="1:8" x14ac:dyDescent="0.3">
      <c r="A2036" s="2">
        <v>46095</v>
      </c>
      <c r="B2036">
        <f t="shared" si="217"/>
        <v>3</v>
      </c>
      <c r="C2036">
        <f t="shared" si="218"/>
        <v>2026</v>
      </c>
      <c r="D2036">
        <f t="shared" si="219"/>
        <v>6</v>
      </c>
      <c r="E2036" t="str">
        <f t="shared" si="220"/>
        <v>Saturday</v>
      </c>
      <c r="F2036" s="2">
        <f t="shared" si="221"/>
        <v>46112</v>
      </c>
      <c r="G2036">
        <f t="shared" si="222"/>
        <v>54</v>
      </c>
      <c r="H2036" t="str">
        <f t="shared" si="223"/>
        <v>Weekend</v>
      </c>
    </row>
    <row r="2037" spans="1:8" x14ac:dyDescent="0.3">
      <c r="A2037" s="2">
        <v>46096</v>
      </c>
      <c r="B2037">
        <f t="shared" si="217"/>
        <v>3</v>
      </c>
      <c r="C2037">
        <f t="shared" si="218"/>
        <v>2026</v>
      </c>
      <c r="D2037">
        <f t="shared" si="219"/>
        <v>7</v>
      </c>
      <c r="E2037" t="str">
        <f t="shared" si="220"/>
        <v>Sunday</v>
      </c>
      <c r="F2037" s="2">
        <f t="shared" si="221"/>
        <v>46112</v>
      </c>
      <c r="G2037">
        <f t="shared" si="222"/>
        <v>55</v>
      </c>
      <c r="H2037" t="str">
        <f t="shared" si="223"/>
        <v>Weekend</v>
      </c>
    </row>
    <row r="2038" spans="1:8" x14ac:dyDescent="0.3">
      <c r="A2038" s="2">
        <v>46097</v>
      </c>
      <c r="B2038">
        <f t="shared" si="217"/>
        <v>3</v>
      </c>
      <c r="C2038">
        <f t="shared" si="218"/>
        <v>2026</v>
      </c>
      <c r="D2038">
        <f t="shared" si="219"/>
        <v>1</v>
      </c>
      <c r="E2038" t="str">
        <f t="shared" si="220"/>
        <v>Monday</v>
      </c>
      <c r="F2038" s="2">
        <f t="shared" si="221"/>
        <v>46112</v>
      </c>
      <c r="G2038">
        <f t="shared" si="222"/>
        <v>56</v>
      </c>
      <c r="H2038" t="str">
        <f t="shared" si="223"/>
        <v>Weekday</v>
      </c>
    </row>
    <row r="2039" spans="1:8" x14ac:dyDescent="0.3">
      <c r="A2039" s="2">
        <v>46098</v>
      </c>
      <c r="B2039">
        <f t="shared" si="217"/>
        <v>3</v>
      </c>
      <c r="C2039">
        <f t="shared" si="218"/>
        <v>2026</v>
      </c>
      <c r="D2039">
        <f t="shared" si="219"/>
        <v>2</v>
      </c>
      <c r="E2039" t="str">
        <f t="shared" si="220"/>
        <v>Tuesday</v>
      </c>
      <c r="F2039" s="2">
        <f t="shared" si="221"/>
        <v>46112</v>
      </c>
      <c r="G2039">
        <f t="shared" si="222"/>
        <v>57</v>
      </c>
      <c r="H2039" t="str">
        <f t="shared" si="223"/>
        <v>Weekday</v>
      </c>
    </row>
    <row r="2040" spans="1:8" x14ac:dyDescent="0.3">
      <c r="A2040" s="2">
        <v>46099</v>
      </c>
      <c r="B2040">
        <f t="shared" si="217"/>
        <v>3</v>
      </c>
      <c r="C2040">
        <f t="shared" si="218"/>
        <v>2026</v>
      </c>
      <c r="D2040">
        <f t="shared" si="219"/>
        <v>3</v>
      </c>
      <c r="E2040" t="str">
        <f t="shared" si="220"/>
        <v>Wednesday</v>
      </c>
      <c r="F2040" s="2">
        <f t="shared" si="221"/>
        <v>46112</v>
      </c>
      <c r="G2040">
        <f t="shared" si="222"/>
        <v>58</v>
      </c>
      <c r="H2040" t="str">
        <f t="shared" si="223"/>
        <v>Weekday</v>
      </c>
    </row>
    <row r="2041" spans="1:8" x14ac:dyDescent="0.3">
      <c r="A2041" s="2">
        <v>46100</v>
      </c>
      <c r="B2041">
        <f t="shared" si="217"/>
        <v>3</v>
      </c>
      <c r="C2041">
        <f t="shared" si="218"/>
        <v>2026</v>
      </c>
      <c r="D2041">
        <f t="shared" si="219"/>
        <v>4</v>
      </c>
      <c r="E2041" t="str">
        <f t="shared" si="220"/>
        <v>Thursday</v>
      </c>
      <c r="F2041" s="2">
        <f t="shared" si="221"/>
        <v>46112</v>
      </c>
      <c r="G2041">
        <f t="shared" si="222"/>
        <v>59</v>
      </c>
      <c r="H2041" t="str">
        <f t="shared" si="223"/>
        <v>Weekday</v>
      </c>
    </row>
    <row r="2042" spans="1:8" x14ac:dyDescent="0.3">
      <c r="A2042" s="2">
        <v>46101</v>
      </c>
      <c r="B2042">
        <f t="shared" si="217"/>
        <v>3</v>
      </c>
      <c r="C2042">
        <f t="shared" si="218"/>
        <v>2026</v>
      </c>
      <c r="D2042">
        <f t="shared" si="219"/>
        <v>5</v>
      </c>
      <c r="E2042" t="str">
        <f t="shared" si="220"/>
        <v>Friday</v>
      </c>
      <c r="F2042" s="2">
        <f t="shared" si="221"/>
        <v>46112</v>
      </c>
      <c r="G2042">
        <f t="shared" si="222"/>
        <v>60</v>
      </c>
      <c r="H2042" t="str">
        <f t="shared" si="223"/>
        <v>Weekday</v>
      </c>
    </row>
    <row r="2043" spans="1:8" x14ac:dyDescent="0.3">
      <c r="A2043" s="2">
        <v>46102</v>
      </c>
      <c r="B2043">
        <f t="shared" si="217"/>
        <v>3</v>
      </c>
      <c r="C2043">
        <f t="shared" si="218"/>
        <v>2026</v>
      </c>
      <c r="D2043">
        <f t="shared" si="219"/>
        <v>6</v>
      </c>
      <c r="E2043" t="str">
        <f t="shared" si="220"/>
        <v>Saturday</v>
      </c>
      <c r="F2043" s="2">
        <f t="shared" si="221"/>
        <v>46112</v>
      </c>
      <c r="G2043">
        <f t="shared" si="222"/>
        <v>61</v>
      </c>
      <c r="H2043" t="str">
        <f t="shared" si="223"/>
        <v>Weekend</v>
      </c>
    </row>
    <row r="2044" spans="1:8" x14ac:dyDescent="0.3">
      <c r="A2044" s="2">
        <v>46103</v>
      </c>
      <c r="B2044">
        <f t="shared" si="217"/>
        <v>3</v>
      </c>
      <c r="C2044">
        <f t="shared" si="218"/>
        <v>2026</v>
      </c>
      <c r="D2044">
        <f t="shared" si="219"/>
        <v>7</v>
      </c>
      <c r="E2044" t="str">
        <f t="shared" si="220"/>
        <v>Sunday</v>
      </c>
      <c r="F2044" s="2">
        <f t="shared" si="221"/>
        <v>46112</v>
      </c>
      <c r="G2044">
        <f t="shared" si="222"/>
        <v>62</v>
      </c>
      <c r="H2044" t="str">
        <f t="shared" si="223"/>
        <v>Weekend</v>
      </c>
    </row>
    <row r="2045" spans="1:8" x14ac:dyDescent="0.3">
      <c r="A2045" s="2">
        <v>46104</v>
      </c>
      <c r="B2045">
        <f t="shared" si="217"/>
        <v>3</v>
      </c>
      <c r="C2045">
        <f t="shared" si="218"/>
        <v>2026</v>
      </c>
      <c r="D2045">
        <f t="shared" si="219"/>
        <v>1</v>
      </c>
      <c r="E2045" t="str">
        <f t="shared" si="220"/>
        <v>Monday</v>
      </c>
      <c r="F2045" s="2">
        <f t="shared" si="221"/>
        <v>46112</v>
      </c>
      <c r="G2045">
        <f t="shared" si="222"/>
        <v>63</v>
      </c>
      <c r="H2045" t="str">
        <f t="shared" si="223"/>
        <v>Weekday</v>
      </c>
    </row>
    <row r="2046" spans="1:8" x14ac:dyDescent="0.3">
      <c r="A2046" s="2">
        <v>46105</v>
      </c>
      <c r="B2046">
        <f t="shared" si="217"/>
        <v>3</v>
      </c>
      <c r="C2046">
        <f t="shared" si="218"/>
        <v>2026</v>
      </c>
      <c r="D2046">
        <f t="shared" si="219"/>
        <v>2</v>
      </c>
      <c r="E2046" t="str">
        <f t="shared" si="220"/>
        <v>Tuesday</v>
      </c>
      <c r="F2046" s="2">
        <f t="shared" si="221"/>
        <v>46112</v>
      </c>
      <c r="G2046">
        <f t="shared" si="222"/>
        <v>64</v>
      </c>
      <c r="H2046" t="str">
        <f t="shared" si="223"/>
        <v>Weekday</v>
      </c>
    </row>
    <row r="2047" spans="1:8" x14ac:dyDescent="0.3">
      <c r="A2047" s="2">
        <v>46106</v>
      </c>
      <c r="B2047">
        <f t="shared" si="217"/>
        <v>3</v>
      </c>
      <c r="C2047">
        <f t="shared" si="218"/>
        <v>2026</v>
      </c>
      <c r="D2047">
        <f t="shared" si="219"/>
        <v>3</v>
      </c>
      <c r="E2047" t="str">
        <f t="shared" si="220"/>
        <v>Wednesday</v>
      </c>
      <c r="F2047" s="2">
        <f t="shared" si="221"/>
        <v>46112</v>
      </c>
      <c r="G2047">
        <f t="shared" si="222"/>
        <v>65</v>
      </c>
      <c r="H2047" t="str">
        <f t="shared" si="223"/>
        <v>Weekday</v>
      </c>
    </row>
    <row r="2048" spans="1:8" x14ac:dyDescent="0.3">
      <c r="A2048" s="2">
        <v>46107</v>
      </c>
      <c r="B2048">
        <f t="shared" si="217"/>
        <v>3</v>
      </c>
      <c r="C2048">
        <f t="shared" si="218"/>
        <v>2026</v>
      </c>
      <c r="D2048">
        <f t="shared" si="219"/>
        <v>4</v>
      </c>
      <c r="E2048" t="str">
        <f t="shared" si="220"/>
        <v>Thursday</v>
      </c>
      <c r="F2048" s="2">
        <f t="shared" si="221"/>
        <v>46112</v>
      </c>
      <c r="G2048">
        <f t="shared" si="222"/>
        <v>66</v>
      </c>
      <c r="H2048" t="str">
        <f t="shared" si="223"/>
        <v>Weekday</v>
      </c>
    </row>
    <row r="2049" spans="1:8" x14ac:dyDescent="0.3">
      <c r="A2049" s="2">
        <v>46108</v>
      </c>
      <c r="B2049">
        <f t="shared" si="217"/>
        <v>3</v>
      </c>
      <c r="C2049">
        <f t="shared" si="218"/>
        <v>2026</v>
      </c>
      <c r="D2049">
        <f t="shared" si="219"/>
        <v>5</v>
      </c>
      <c r="E2049" t="str">
        <f t="shared" si="220"/>
        <v>Friday</v>
      </c>
      <c r="F2049" s="2">
        <f t="shared" si="221"/>
        <v>46112</v>
      </c>
      <c r="G2049">
        <f t="shared" si="222"/>
        <v>67</v>
      </c>
      <c r="H2049" t="str">
        <f t="shared" si="223"/>
        <v>Weekday</v>
      </c>
    </row>
    <row r="2050" spans="1:8" x14ac:dyDescent="0.3">
      <c r="A2050" s="2">
        <v>46109</v>
      </c>
      <c r="B2050">
        <f t="shared" si="217"/>
        <v>3</v>
      </c>
      <c r="C2050">
        <f t="shared" si="218"/>
        <v>2026</v>
      </c>
      <c r="D2050">
        <f t="shared" si="219"/>
        <v>6</v>
      </c>
      <c r="E2050" t="str">
        <f t="shared" si="220"/>
        <v>Saturday</v>
      </c>
      <c r="F2050" s="2">
        <f t="shared" si="221"/>
        <v>46112</v>
      </c>
      <c r="G2050">
        <f t="shared" si="222"/>
        <v>68</v>
      </c>
      <c r="H2050" t="str">
        <f t="shared" si="223"/>
        <v>Weekend</v>
      </c>
    </row>
    <row r="2051" spans="1:8" x14ac:dyDescent="0.3">
      <c r="A2051" s="2">
        <v>46110</v>
      </c>
      <c r="B2051">
        <f t="shared" ref="B2051:B2114" si="224">MONTH(A2051)</f>
        <v>3</v>
      </c>
      <c r="C2051">
        <f t="shared" ref="C2051:C2114" si="225">YEAR(A2051)</f>
        <v>2026</v>
      </c>
      <c r="D2051">
        <f t="shared" ref="D2051:D2114" si="226">WEEKDAY(A2051, 2)</f>
        <v>7</v>
      </c>
      <c r="E2051" t="str">
        <f t="shared" ref="E2051:E2114" si="227">TEXT(A2051, "dddd")</f>
        <v>Sunday</v>
      </c>
      <c r="F2051" s="2">
        <f t="shared" ref="F2051:F2114" si="228">EOMONTH(A2051, 0)</f>
        <v>46112</v>
      </c>
      <c r="G2051">
        <f t="shared" ref="G2051:G2114" si="229">DATEDIF($A$2, A2051, "D")</f>
        <v>69</v>
      </c>
      <c r="H2051" t="str">
        <f t="shared" ref="H2051:H2114" si="230">IF(WEEKDAY(A2051,2)&gt;=6,"Weekend","Weekday")</f>
        <v>Weekend</v>
      </c>
    </row>
    <row r="2052" spans="1:8" x14ac:dyDescent="0.3">
      <c r="A2052" s="2">
        <v>46111</v>
      </c>
      <c r="B2052">
        <f t="shared" si="224"/>
        <v>3</v>
      </c>
      <c r="C2052">
        <f t="shared" si="225"/>
        <v>2026</v>
      </c>
      <c r="D2052">
        <f t="shared" si="226"/>
        <v>1</v>
      </c>
      <c r="E2052" t="str">
        <f t="shared" si="227"/>
        <v>Monday</v>
      </c>
      <c r="F2052" s="2">
        <f t="shared" si="228"/>
        <v>46112</v>
      </c>
      <c r="G2052">
        <f t="shared" si="229"/>
        <v>70</v>
      </c>
      <c r="H2052" t="str">
        <f t="shared" si="230"/>
        <v>Weekday</v>
      </c>
    </row>
    <row r="2053" spans="1:8" x14ac:dyDescent="0.3">
      <c r="A2053" s="2">
        <v>46112</v>
      </c>
      <c r="B2053">
        <f t="shared" si="224"/>
        <v>3</v>
      </c>
      <c r="C2053">
        <f t="shared" si="225"/>
        <v>2026</v>
      </c>
      <c r="D2053">
        <f t="shared" si="226"/>
        <v>2</v>
      </c>
      <c r="E2053" t="str">
        <f t="shared" si="227"/>
        <v>Tuesday</v>
      </c>
      <c r="F2053" s="2">
        <f t="shared" si="228"/>
        <v>46112</v>
      </c>
      <c r="G2053">
        <f t="shared" si="229"/>
        <v>71</v>
      </c>
      <c r="H2053" t="str">
        <f t="shared" si="230"/>
        <v>Weekday</v>
      </c>
    </row>
    <row r="2054" spans="1:8" x14ac:dyDescent="0.3">
      <c r="A2054" s="2">
        <v>46113</v>
      </c>
      <c r="B2054">
        <f t="shared" si="224"/>
        <v>4</v>
      </c>
      <c r="C2054">
        <f t="shared" si="225"/>
        <v>2026</v>
      </c>
      <c r="D2054">
        <f t="shared" si="226"/>
        <v>3</v>
      </c>
      <c r="E2054" t="str">
        <f t="shared" si="227"/>
        <v>Wednesday</v>
      </c>
      <c r="F2054" s="2">
        <f t="shared" si="228"/>
        <v>46142</v>
      </c>
      <c r="G2054">
        <f t="shared" si="229"/>
        <v>72</v>
      </c>
      <c r="H2054" t="str">
        <f t="shared" si="230"/>
        <v>Weekday</v>
      </c>
    </row>
    <row r="2055" spans="1:8" x14ac:dyDescent="0.3">
      <c r="A2055" s="2">
        <v>46114</v>
      </c>
      <c r="B2055">
        <f t="shared" si="224"/>
        <v>4</v>
      </c>
      <c r="C2055">
        <f t="shared" si="225"/>
        <v>2026</v>
      </c>
      <c r="D2055">
        <f t="shared" si="226"/>
        <v>4</v>
      </c>
      <c r="E2055" t="str">
        <f t="shared" si="227"/>
        <v>Thursday</v>
      </c>
      <c r="F2055" s="2">
        <f t="shared" si="228"/>
        <v>46142</v>
      </c>
      <c r="G2055">
        <f t="shared" si="229"/>
        <v>73</v>
      </c>
      <c r="H2055" t="str">
        <f t="shared" si="230"/>
        <v>Weekday</v>
      </c>
    </row>
    <row r="2056" spans="1:8" x14ac:dyDescent="0.3">
      <c r="A2056" s="2">
        <v>46115</v>
      </c>
      <c r="B2056">
        <f t="shared" si="224"/>
        <v>4</v>
      </c>
      <c r="C2056">
        <f t="shared" si="225"/>
        <v>2026</v>
      </c>
      <c r="D2056">
        <f t="shared" si="226"/>
        <v>5</v>
      </c>
      <c r="E2056" t="str">
        <f t="shared" si="227"/>
        <v>Friday</v>
      </c>
      <c r="F2056" s="2">
        <f t="shared" si="228"/>
        <v>46142</v>
      </c>
      <c r="G2056">
        <f t="shared" si="229"/>
        <v>74</v>
      </c>
      <c r="H2056" t="str">
        <f t="shared" si="230"/>
        <v>Weekday</v>
      </c>
    </row>
    <row r="2057" spans="1:8" x14ac:dyDescent="0.3">
      <c r="A2057" s="2">
        <v>46116</v>
      </c>
      <c r="B2057">
        <f t="shared" si="224"/>
        <v>4</v>
      </c>
      <c r="C2057">
        <f t="shared" si="225"/>
        <v>2026</v>
      </c>
      <c r="D2057">
        <f t="shared" si="226"/>
        <v>6</v>
      </c>
      <c r="E2057" t="str">
        <f t="shared" si="227"/>
        <v>Saturday</v>
      </c>
      <c r="F2057" s="2">
        <f t="shared" si="228"/>
        <v>46142</v>
      </c>
      <c r="G2057">
        <f t="shared" si="229"/>
        <v>75</v>
      </c>
      <c r="H2057" t="str">
        <f t="shared" si="230"/>
        <v>Weekend</v>
      </c>
    </row>
    <row r="2058" spans="1:8" x14ac:dyDescent="0.3">
      <c r="A2058" s="2">
        <v>46117</v>
      </c>
      <c r="B2058">
        <f t="shared" si="224"/>
        <v>4</v>
      </c>
      <c r="C2058">
        <f t="shared" si="225"/>
        <v>2026</v>
      </c>
      <c r="D2058">
        <f t="shared" si="226"/>
        <v>7</v>
      </c>
      <c r="E2058" t="str">
        <f t="shared" si="227"/>
        <v>Sunday</v>
      </c>
      <c r="F2058" s="2">
        <f t="shared" si="228"/>
        <v>46142</v>
      </c>
      <c r="G2058">
        <f t="shared" si="229"/>
        <v>76</v>
      </c>
      <c r="H2058" t="str">
        <f t="shared" si="230"/>
        <v>Weekend</v>
      </c>
    </row>
    <row r="2059" spans="1:8" x14ac:dyDescent="0.3">
      <c r="A2059" s="2">
        <v>46118</v>
      </c>
      <c r="B2059">
        <f t="shared" si="224"/>
        <v>4</v>
      </c>
      <c r="C2059">
        <f t="shared" si="225"/>
        <v>2026</v>
      </c>
      <c r="D2059">
        <f t="shared" si="226"/>
        <v>1</v>
      </c>
      <c r="E2059" t="str">
        <f t="shared" si="227"/>
        <v>Monday</v>
      </c>
      <c r="F2059" s="2">
        <f t="shared" si="228"/>
        <v>46142</v>
      </c>
      <c r="G2059">
        <f t="shared" si="229"/>
        <v>77</v>
      </c>
      <c r="H2059" t="str">
        <f t="shared" si="230"/>
        <v>Weekday</v>
      </c>
    </row>
    <row r="2060" spans="1:8" x14ac:dyDescent="0.3">
      <c r="A2060" s="2">
        <v>46119</v>
      </c>
      <c r="B2060">
        <f t="shared" si="224"/>
        <v>4</v>
      </c>
      <c r="C2060">
        <f t="shared" si="225"/>
        <v>2026</v>
      </c>
      <c r="D2060">
        <f t="shared" si="226"/>
        <v>2</v>
      </c>
      <c r="E2060" t="str">
        <f t="shared" si="227"/>
        <v>Tuesday</v>
      </c>
      <c r="F2060" s="2">
        <f t="shared" si="228"/>
        <v>46142</v>
      </c>
      <c r="G2060">
        <f t="shared" si="229"/>
        <v>78</v>
      </c>
      <c r="H2060" t="str">
        <f t="shared" si="230"/>
        <v>Weekday</v>
      </c>
    </row>
    <row r="2061" spans="1:8" x14ac:dyDescent="0.3">
      <c r="A2061" s="2">
        <v>46120</v>
      </c>
      <c r="B2061">
        <f t="shared" si="224"/>
        <v>4</v>
      </c>
      <c r="C2061">
        <f t="shared" si="225"/>
        <v>2026</v>
      </c>
      <c r="D2061">
        <f t="shared" si="226"/>
        <v>3</v>
      </c>
      <c r="E2061" t="str">
        <f t="shared" si="227"/>
        <v>Wednesday</v>
      </c>
      <c r="F2061" s="2">
        <f t="shared" si="228"/>
        <v>46142</v>
      </c>
      <c r="G2061">
        <f t="shared" si="229"/>
        <v>79</v>
      </c>
      <c r="H2061" t="str">
        <f t="shared" si="230"/>
        <v>Weekday</v>
      </c>
    </row>
    <row r="2062" spans="1:8" x14ac:dyDescent="0.3">
      <c r="A2062" s="2">
        <v>46121</v>
      </c>
      <c r="B2062">
        <f t="shared" si="224"/>
        <v>4</v>
      </c>
      <c r="C2062">
        <f t="shared" si="225"/>
        <v>2026</v>
      </c>
      <c r="D2062">
        <f t="shared" si="226"/>
        <v>4</v>
      </c>
      <c r="E2062" t="str">
        <f t="shared" si="227"/>
        <v>Thursday</v>
      </c>
      <c r="F2062" s="2">
        <f t="shared" si="228"/>
        <v>46142</v>
      </c>
      <c r="G2062">
        <f t="shared" si="229"/>
        <v>80</v>
      </c>
      <c r="H2062" t="str">
        <f t="shared" si="230"/>
        <v>Weekday</v>
      </c>
    </row>
    <row r="2063" spans="1:8" x14ac:dyDescent="0.3">
      <c r="A2063" s="2">
        <v>46122</v>
      </c>
      <c r="B2063">
        <f t="shared" si="224"/>
        <v>4</v>
      </c>
      <c r="C2063">
        <f t="shared" si="225"/>
        <v>2026</v>
      </c>
      <c r="D2063">
        <f t="shared" si="226"/>
        <v>5</v>
      </c>
      <c r="E2063" t="str">
        <f t="shared" si="227"/>
        <v>Friday</v>
      </c>
      <c r="F2063" s="2">
        <f t="shared" si="228"/>
        <v>46142</v>
      </c>
      <c r="G2063">
        <f t="shared" si="229"/>
        <v>81</v>
      </c>
      <c r="H2063" t="str">
        <f t="shared" si="230"/>
        <v>Weekday</v>
      </c>
    </row>
    <row r="2064" spans="1:8" x14ac:dyDescent="0.3">
      <c r="A2064" s="2">
        <v>46123</v>
      </c>
      <c r="B2064">
        <f t="shared" si="224"/>
        <v>4</v>
      </c>
      <c r="C2064">
        <f t="shared" si="225"/>
        <v>2026</v>
      </c>
      <c r="D2064">
        <f t="shared" si="226"/>
        <v>6</v>
      </c>
      <c r="E2064" t="str">
        <f t="shared" si="227"/>
        <v>Saturday</v>
      </c>
      <c r="F2064" s="2">
        <f t="shared" si="228"/>
        <v>46142</v>
      </c>
      <c r="G2064">
        <f t="shared" si="229"/>
        <v>82</v>
      </c>
      <c r="H2064" t="str">
        <f t="shared" si="230"/>
        <v>Weekend</v>
      </c>
    </row>
    <row r="2065" spans="1:8" x14ac:dyDescent="0.3">
      <c r="A2065" s="2">
        <v>46124</v>
      </c>
      <c r="B2065">
        <f t="shared" si="224"/>
        <v>4</v>
      </c>
      <c r="C2065">
        <f t="shared" si="225"/>
        <v>2026</v>
      </c>
      <c r="D2065">
        <f t="shared" si="226"/>
        <v>7</v>
      </c>
      <c r="E2065" t="str">
        <f t="shared" si="227"/>
        <v>Sunday</v>
      </c>
      <c r="F2065" s="2">
        <f t="shared" si="228"/>
        <v>46142</v>
      </c>
      <c r="G2065">
        <f t="shared" si="229"/>
        <v>83</v>
      </c>
      <c r="H2065" t="str">
        <f t="shared" si="230"/>
        <v>Weekend</v>
      </c>
    </row>
    <row r="2066" spans="1:8" x14ac:dyDescent="0.3">
      <c r="A2066" s="2">
        <v>46125</v>
      </c>
      <c r="B2066">
        <f t="shared" si="224"/>
        <v>4</v>
      </c>
      <c r="C2066">
        <f t="shared" si="225"/>
        <v>2026</v>
      </c>
      <c r="D2066">
        <f t="shared" si="226"/>
        <v>1</v>
      </c>
      <c r="E2066" t="str">
        <f t="shared" si="227"/>
        <v>Monday</v>
      </c>
      <c r="F2066" s="2">
        <f t="shared" si="228"/>
        <v>46142</v>
      </c>
      <c r="G2066">
        <f t="shared" si="229"/>
        <v>84</v>
      </c>
      <c r="H2066" t="str">
        <f t="shared" si="230"/>
        <v>Weekday</v>
      </c>
    </row>
    <row r="2067" spans="1:8" x14ac:dyDescent="0.3">
      <c r="A2067" s="2">
        <v>46126</v>
      </c>
      <c r="B2067">
        <f t="shared" si="224"/>
        <v>4</v>
      </c>
      <c r="C2067">
        <f t="shared" si="225"/>
        <v>2026</v>
      </c>
      <c r="D2067">
        <f t="shared" si="226"/>
        <v>2</v>
      </c>
      <c r="E2067" t="str">
        <f t="shared" si="227"/>
        <v>Tuesday</v>
      </c>
      <c r="F2067" s="2">
        <f t="shared" si="228"/>
        <v>46142</v>
      </c>
      <c r="G2067">
        <f t="shared" si="229"/>
        <v>85</v>
      </c>
      <c r="H2067" t="str">
        <f t="shared" si="230"/>
        <v>Weekday</v>
      </c>
    </row>
    <row r="2068" spans="1:8" x14ac:dyDescent="0.3">
      <c r="A2068" s="2">
        <v>46127</v>
      </c>
      <c r="B2068">
        <f t="shared" si="224"/>
        <v>4</v>
      </c>
      <c r="C2068">
        <f t="shared" si="225"/>
        <v>2026</v>
      </c>
      <c r="D2068">
        <f t="shared" si="226"/>
        <v>3</v>
      </c>
      <c r="E2068" t="str">
        <f t="shared" si="227"/>
        <v>Wednesday</v>
      </c>
      <c r="F2068" s="2">
        <f t="shared" si="228"/>
        <v>46142</v>
      </c>
      <c r="G2068">
        <f t="shared" si="229"/>
        <v>86</v>
      </c>
      <c r="H2068" t="str">
        <f t="shared" si="230"/>
        <v>Weekday</v>
      </c>
    </row>
    <row r="2069" spans="1:8" x14ac:dyDescent="0.3">
      <c r="A2069" s="2">
        <v>46128</v>
      </c>
      <c r="B2069">
        <f t="shared" si="224"/>
        <v>4</v>
      </c>
      <c r="C2069">
        <f t="shared" si="225"/>
        <v>2026</v>
      </c>
      <c r="D2069">
        <f t="shared" si="226"/>
        <v>4</v>
      </c>
      <c r="E2069" t="str">
        <f t="shared" si="227"/>
        <v>Thursday</v>
      </c>
      <c r="F2069" s="2">
        <f t="shared" si="228"/>
        <v>46142</v>
      </c>
      <c r="G2069">
        <f t="shared" si="229"/>
        <v>87</v>
      </c>
      <c r="H2069" t="str">
        <f t="shared" si="230"/>
        <v>Weekday</v>
      </c>
    </row>
    <row r="2070" spans="1:8" x14ac:dyDescent="0.3">
      <c r="A2070" s="2">
        <v>46129</v>
      </c>
      <c r="B2070">
        <f t="shared" si="224"/>
        <v>4</v>
      </c>
      <c r="C2070">
        <f t="shared" si="225"/>
        <v>2026</v>
      </c>
      <c r="D2070">
        <f t="shared" si="226"/>
        <v>5</v>
      </c>
      <c r="E2070" t="str">
        <f t="shared" si="227"/>
        <v>Friday</v>
      </c>
      <c r="F2070" s="2">
        <f t="shared" si="228"/>
        <v>46142</v>
      </c>
      <c r="G2070">
        <f t="shared" si="229"/>
        <v>88</v>
      </c>
      <c r="H2070" t="str">
        <f t="shared" si="230"/>
        <v>Weekday</v>
      </c>
    </row>
    <row r="2071" spans="1:8" x14ac:dyDescent="0.3">
      <c r="A2071" s="2">
        <v>46130</v>
      </c>
      <c r="B2071">
        <f t="shared" si="224"/>
        <v>4</v>
      </c>
      <c r="C2071">
        <f t="shared" si="225"/>
        <v>2026</v>
      </c>
      <c r="D2071">
        <f t="shared" si="226"/>
        <v>6</v>
      </c>
      <c r="E2071" t="str">
        <f t="shared" si="227"/>
        <v>Saturday</v>
      </c>
      <c r="F2071" s="2">
        <f t="shared" si="228"/>
        <v>46142</v>
      </c>
      <c r="G2071">
        <f t="shared" si="229"/>
        <v>89</v>
      </c>
      <c r="H2071" t="str">
        <f t="shared" si="230"/>
        <v>Weekend</v>
      </c>
    </row>
    <row r="2072" spans="1:8" x14ac:dyDescent="0.3">
      <c r="A2072" s="2">
        <v>46131</v>
      </c>
      <c r="B2072">
        <f t="shared" si="224"/>
        <v>4</v>
      </c>
      <c r="C2072">
        <f t="shared" si="225"/>
        <v>2026</v>
      </c>
      <c r="D2072">
        <f t="shared" si="226"/>
        <v>7</v>
      </c>
      <c r="E2072" t="str">
        <f t="shared" si="227"/>
        <v>Sunday</v>
      </c>
      <c r="F2072" s="2">
        <f t="shared" si="228"/>
        <v>46142</v>
      </c>
      <c r="G2072">
        <f t="shared" si="229"/>
        <v>90</v>
      </c>
      <c r="H2072" t="str">
        <f t="shared" si="230"/>
        <v>Weekend</v>
      </c>
    </row>
    <row r="2073" spans="1:8" x14ac:dyDescent="0.3">
      <c r="A2073" s="2">
        <v>46132</v>
      </c>
      <c r="B2073">
        <f t="shared" si="224"/>
        <v>4</v>
      </c>
      <c r="C2073">
        <f t="shared" si="225"/>
        <v>2026</v>
      </c>
      <c r="D2073">
        <f t="shared" si="226"/>
        <v>1</v>
      </c>
      <c r="E2073" t="str">
        <f t="shared" si="227"/>
        <v>Monday</v>
      </c>
      <c r="F2073" s="2">
        <f t="shared" si="228"/>
        <v>46142</v>
      </c>
      <c r="G2073">
        <f t="shared" si="229"/>
        <v>91</v>
      </c>
      <c r="H2073" t="str">
        <f t="shared" si="230"/>
        <v>Weekday</v>
      </c>
    </row>
    <row r="2074" spans="1:8" x14ac:dyDescent="0.3">
      <c r="A2074" s="2">
        <v>46133</v>
      </c>
      <c r="B2074">
        <f t="shared" si="224"/>
        <v>4</v>
      </c>
      <c r="C2074">
        <f t="shared" si="225"/>
        <v>2026</v>
      </c>
      <c r="D2074">
        <f t="shared" si="226"/>
        <v>2</v>
      </c>
      <c r="E2074" t="str">
        <f t="shared" si="227"/>
        <v>Tuesday</v>
      </c>
      <c r="F2074" s="2">
        <f t="shared" si="228"/>
        <v>46142</v>
      </c>
      <c r="G2074">
        <f t="shared" si="229"/>
        <v>92</v>
      </c>
      <c r="H2074" t="str">
        <f t="shared" si="230"/>
        <v>Weekday</v>
      </c>
    </row>
    <row r="2075" spans="1:8" x14ac:dyDescent="0.3">
      <c r="A2075" s="2">
        <v>46134</v>
      </c>
      <c r="B2075">
        <f t="shared" si="224"/>
        <v>4</v>
      </c>
      <c r="C2075">
        <f t="shared" si="225"/>
        <v>2026</v>
      </c>
      <c r="D2075">
        <f t="shared" si="226"/>
        <v>3</v>
      </c>
      <c r="E2075" t="str">
        <f t="shared" si="227"/>
        <v>Wednesday</v>
      </c>
      <c r="F2075" s="2">
        <f t="shared" si="228"/>
        <v>46142</v>
      </c>
      <c r="G2075">
        <f t="shared" si="229"/>
        <v>93</v>
      </c>
      <c r="H2075" t="str">
        <f t="shared" si="230"/>
        <v>Weekday</v>
      </c>
    </row>
    <row r="2076" spans="1:8" x14ac:dyDescent="0.3">
      <c r="A2076" s="2">
        <v>46135</v>
      </c>
      <c r="B2076">
        <f t="shared" si="224"/>
        <v>4</v>
      </c>
      <c r="C2076">
        <f t="shared" si="225"/>
        <v>2026</v>
      </c>
      <c r="D2076">
        <f t="shared" si="226"/>
        <v>4</v>
      </c>
      <c r="E2076" t="str">
        <f t="shared" si="227"/>
        <v>Thursday</v>
      </c>
      <c r="F2076" s="2">
        <f t="shared" si="228"/>
        <v>46142</v>
      </c>
      <c r="G2076">
        <f t="shared" si="229"/>
        <v>94</v>
      </c>
      <c r="H2076" t="str">
        <f t="shared" si="230"/>
        <v>Weekday</v>
      </c>
    </row>
    <row r="2077" spans="1:8" x14ac:dyDescent="0.3">
      <c r="A2077" s="2">
        <v>46136</v>
      </c>
      <c r="B2077">
        <f t="shared" si="224"/>
        <v>4</v>
      </c>
      <c r="C2077">
        <f t="shared" si="225"/>
        <v>2026</v>
      </c>
      <c r="D2077">
        <f t="shared" si="226"/>
        <v>5</v>
      </c>
      <c r="E2077" t="str">
        <f t="shared" si="227"/>
        <v>Friday</v>
      </c>
      <c r="F2077" s="2">
        <f t="shared" si="228"/>
        <v>46142</v>
      </c>
      <c r="G2077">
        <f t="shared" si="229"/>
        <v>95</v>
      </c>
      <c r="H2077" t="str">
        <f t="shared" si="230"/>
        <v>Weekday</v>
      </c>
    </row>
    <row r="2078" spans="1:8" x14ac:dyDescent="0.3">
      <c r="A2078" s="2">
        <v>46137</v>
      </c>
      <c r="B2078">
        <f t="shared" si="224"/>
        <v>4</v>
      </c>
      <c r="C2078">
        <f t="shared" si="225"/>
        <v>2026</v>
      </c>
      <c r="D2078">
        <f t="shared" si="226"/>
        <v>6</v>
      </c>
      <c r="E2078" t="str">
        <f t="shared" si="227"/>
        <v>Saturday</v>
      </c>
      <c r="F2078" s="2">
        <f t="shared" si="228"/>
        <v>46142</v>
      </c>
      <c r="G2078">
        <f t="shared" si="229"/>
        <v>96</v>
      </c>
      <c r="H2078" t="str">
        <f t="shared" si="230"/>
        <v>Weekend</v>
      </c>
    </row>
    <row r="2079" spans="1:8" x14ac:dyDescent="0.3">
      <c r="A2079" s="2">
        <v>46138</v>
      </c>
      <c r="B2079">
        <f t="shared" si="224"/>
        <v>4</v>
      </c>
      <c r="C2079">
        <f t="shared" si="225"/>
        <v>2026</v>
      </c>
      <c r="D2079">
        <f t="shared" si="226"/>
        <v>7</v>
      </c>
      <c r="E2079" t="str">
        <f t="shared" si="227"/>
        <v>Sunday</v>
      </c>
      <c r="F2079" s="2">
        <f t="shared" si="228"/>
        <v>46142</v>
      </c>
      <c r="G2079">
        <f t="shared" si="229"/>
        <v>97</v>
      </c>
      <c r="H2079" t="str">
        <f t="shared" si="230"/>
        <v>Weekend</v>
      </c>
    </row>
    <row r="2080" spans="1:8" x14ac:dyDescent="0.3">
      <c r="A2080" s="2">
        <v>46139</v>
      </c>
      <c r="B2080">
        <f t="shared" si="224"/>
        <v>4</v>
      </c>
      <c r="C2080">
        <f t="shared" si="225"/>
        <v>2026</v>
      </c>
      <c r="D2080">
        <f t="shared" si="226"/>
        <v>1</v>
      </c>
      <c r="E2080" t="str">
        <f t="shared" si="227"/>
        <v>Monday</v>
      </c>
      <c r="F2080" s="2">
        <f t="shared" si="228"/>
        <v>46142</v>
      </c>
      <c r="G2080">
        <f t="shared" si="229"/>
        <v>98</v>
      </c>
      <c r="H2080" t="str">
        <f t="shared" si="230"/>
        <v>Weekday</v>
      </c>
    </row>
    <row r="2081" spans="1:8" x14ac:dyDescent="0.3">
      <c r="A2081" s="2">
        <v>46140</v>
      </c>
      <c r="B2081">
        <f t="shared" si="224"/>
        <v>4</v>
      </c>
      <c r="C2081">
        <f t="shared" si="225"/>
        <v>2026</v>
      </c>
      <c r="D2081">
        <f t="shared" si="226"/>
        <v>2</v>
      </c>
      <c r="E2081" t="str">
        <f t="shared" si="227"/>
        <v>Tuesday</v>
      </c>
      <c r="F2081" s="2">
        <f t="shared" si="228"/>
        <v>46142</v>
      </c>
      <c r="G2081">
        <f t="shared" si="229"/>
        <v>99</v>
      </c>
      <c r="H2081" t="str">
        <f t="shared" si="230"/>
        <v>Weekday</v>
      </c>
    </row>
    <row r="2082" spans="1:8" x14ac:dyDescent="0.3">
      <c r="A2082" s="2">
        <v>46141</v>
      </c>
      <c r="B2082">
        <f t="shared" si="224"/>
        <v>4</v>
      </c>
      <c r="C2082">
        <f t="shared" si="225"/>
        <v>2026</v>
      </c>
      <c r="D2082">
        <f t="shared" si="226"/>
        <v>3</v>
      </c>
      <c r="E2082" t="str">
        <f t="shared" si="227"/>
        <v>Wednesday</v>
      </c>
      <c r="F2082" s="2">
        <f t="shared" si="228"/>
        <v>46142</v>
      </c>
      <c r="G2082">
        <f t="shared" si="229"/>
        <v>100</v>
      </c>
      <c r="H2082" t="str">
        <f t="shared" si="230"/>
        <v>Weekday</v>
      </c>
    </row>
    <row r="2083" spans="1:8" x14ac:dyDescent="0.3">
      <c r="A2083" s="2">
        <v>46142</v>
      </c>
      <c r="B2083">
        <f t="shared" si="224"/>
        <v>4</v>
      </c>
      <c r="C2083">
        <f t="shared" si="225"/>
        <v>2026</v>
      </c>
      <c r="D2083">
        <f t="shared" si="226"/>
        <v>4</v>
      </c>
      <c r="E2083" t="str">
        <f t="shared" si="227"/>
        <v>Thursday</v>
      </c>
      <c r="F2083" s="2">
        <f t="shared" si="228"/>
        <v>46142</v>
      </c>
      <c r="G2083">
        <f t="shared" si="229"/>
        <v>101</v>
      </c>
      <c r="H2083" t="str">
        <f t="shared" si="230"/>
        <v>Weekday</v>
      </c>
    </row>
    <row r="2084" spans="1:8" x14ac:dyDescent="0.3">
      <c r="A2084" s="2">
        <v>46143</v>
      </c>
      <c r="B2084">
        <f t="shared" si="224"/>
        <v>5</v>
      </c>
      <c r="C2084">
        <f t="shared" si="225"/>
        <v>2026</v>
      </c>
      <c r="D2084">
        <f t="shared" si="226"/>
        <v>5</v>
      </c>
      <c r="E2084" t="str">
        <f t="shared" si="227"/>
        <v>Friday</v>
      </c>
      <c r="F2084" s="2">
        <f t="shared" si="228"/>
        <v>46173</v>
      </c>
      <c r="G2084">
        <f t="shared" si="229"/>
        <v>102</v>
      </c>
      <c r="H2084" t="str">
        <f t="shared" si="230"/>
        <v>Weekday</v>
      </c>
    </row>
    <row r="2085" spans="1:8" x14ac:dyDescent="0.3">
      <c r="A2085" s="2">
        <v>46144</v>
      </c>
      <c r="B2085">
        <f t="shared" si="224"/>
        <v>5</v>
      </c>
      <c r="C2085">
        <f t="shared" si="225"/>
        <v>2026</v>
      </c>
      <c r="D2085">
        <f t="shared" si="226"/>
        <v>6</v>
      </c>
      <c r="E2085" t="str">
        <f t="shared" si="227"/>
        <v>Saturday</v>
      </c>
      <c r="F2085" s="2">
        <f t="shared" si="228"/>
        <v>46173</v>
      </c>
      <c r="G2085">
        <f t="shared" si="229"/>
        <v>103</v>
      </c>
      <c r="H2085" t="str">
        <f t="shared" si="230"/>
        <v>Weekend</v>
      </c>
    </row>
    <row r="2086" spans="1:8" x14ac:dyDescent="0.3">
      <c r="A2086" s="2">
        <v>46145</v>
      </c>
      <c r="B2086">
        <f t="shared" si="224"/>
        <v>5</v>
      </c>
      <c r="C2086">
        <f t="shared" si="225"/>
        <v>2026</v>
      </c>
      <c r="D2086">
        <f t="shared" si="226"/>
        <v>7</v>
      </c>
      <c r="E2086" t="str">
        <f t="shared" si="227"/>
        <v>Sunday</v>
      </c>
      <c r="F2086" s="2">
        <f t="shared" si="228"/>
        <v>46173</v>
      </c>
      <c r="G2086">
        <f t="shared" si="229"/>
        <v>104</v>
      </c>
      <c r="H2086" t="str">
        <f t="shared" si="230"/>
        <v>Weekend</v>
      </c>
    </row>
    <row r="2087" spans="1:8" x14ac:dyDescent="0.3">
      <c r="A2087" s="2">
        <v>46146</v>
      </c>
      <c r="B2087">
        <f t="shared" si="224"/>
        <v>5</v>
      </c>
      <c r="C2087">
        <f t="shared" si="225"/>
        <v>2026</v>
      </c>
      <c r="D2087">
        <f t="shared" si="226"/>
        <v>1</v>
      </c>
      <c r="E2087" t="str">
        <f t="shared" si="227"/>
        <v>Monday</v>
      </c>
      <c r="F2087" s="2">
        <f t="shared" si="228"/>
        <v>46173</v>
      </c>
      <c r="G2087">
        <f t="shared" si="229"/>
        <v>105</v>
      </c>
      <c r="H2087" t="str">
        <f t="shared" si="230"/>
        <v>Weekday</v>
      </c>
    </row>
    <row r="2088" spans="1:8" x14ac:dyDescent="0.3">
      <c r="A2088" s="2">
        <v>46147</v>
      </c>
      <c r="B2088">
        <f t="shared" si="224"/>
        <v>5</v>
      </c>
      <c r="C2088">
        <f t="shared" si="225"/>
        <v>2026</v>
      </c>
      <c r="D2088">
        <f t="shared" si="226"/>
        <v>2</v>
      </c>
      <c r="E2088" t="str">
        <f t="shared" si="227"/>
        <v>Tuesday</v>
      </c>
      <c r="F2088" s="2">
        <f t="shared" si="228"/>
        <v>46173</v>
      </c>
      <c r="G2088">
        <f t="shared" si="229"/>
        <v>106</v>
      </c>
      <c r="H2088" t="str">
        <f t="shared" si="230"/>
        <v>Weekday</v>
      </c>
    </row>
    <row r="2089" spans="1:8" x14ac:dyDescent="0.3">
      <c r="A2089" s="2">
        <v>46148</v>
      </c>
      <c r="B2089">
        <f t="shared" si="224"/>
        <v>5</v>
      </c>
      <c r="C2089">
        <f t="shared" si="225"/>
        <v>2026</v>
      </c>
      <c r="D2089">
        <f t="shared" si="226"/>
        <v>3</v>
      </c>
      <c r="E2089" t="str">
        <f t="shared" si="227"/>
        <v>Wednesday</v>
      </c>
      <c r="F2089" s="2">
        <f t="shared" si="228"/>
        <v>46173</v>
      </c>
      <c r="G2089">
        <f t="shared" si="229"/>
        <v>107</v>
      </c>
      <c r="H2089" t="str">
        <f t="shared" si="230"/>
        <v>Weekday</v>
      </c>
    </row>
    <row r="2090" spans="1:8" x14ac:dyDescent="0.3">
      <c r="A2090" s="2">
        <v>46149</v>
      </c>
      <c r="B2090">
        <f t="shared" si="224"/>
        <v>5</v>
      </c>
      <c r="C2090">
        <f t="shared" si="225"/>
        <v>2026</v>
      </c>
      <c r="D2090">
        <f t="shared" si="226"/>
        <v>4</v>
      </c>
      <c r="E2090" t="str">
        <f t="shared" si="227"/>
        <v>Thursday</v>
      </c>
      <c r="F2090" s="2">
        <f t="shared" si="228"/>
        <v>46173</v>
      </c>
      <c r="G2090">
        <f t="shared" si="229"/>
        <v>108</v>
      </c>
      <c r="H2090" t="str">
        <f t="shared" si="230"/>
        <v>Weekday</v>
      </c>
    </row>
    <row r="2091" spans="1:8" x14ac:dyDescent="0.3">
      <c r="A2091" s="2">
        <v>46150</v>
      </c>
      <c r="B2091">
        <f t="shared" si="224"/>
        <v>5</v>
      </c>
      <c r="C2091">
        <f t="shared" si="225"/>
        <v>2026</v>
      </c>
      <c r="D2091">
        <f t="shared" si="226"/>
        <v>5</v>
      </c>
      <c r="E2091" t="str">
        <f t="shared" si="227"/>
        <v>Friday</v>
      </c>
      <c r="F2091" s="2">
        <f t="shared" si="228"/>
        <v>46173</v>
      </c>
      <c r="G2091">
        <f t="shared" si="229"/>
        <v>109</v>
      </c>
      <c r="H2091" t="str">
        <f t="shared" si="230"/>
        <v>Weekday</v>
      </c>
    </row>
    <row r="2092" spans="1:8" x14ac:dyDescent="0.3">
      <c r="A2092" s="2">
        <v>46041</v>
      </c>
      <c r="B2092">
        <f t="shared" si="224"/>
        <v>1</v>
      </c>
      <c r="C2092">
        <f t="shared" si="225"/>
        <v>2026</v>
      </c>
      <c r="D2092">
        <f t="shared" si="226"/>
        <v>1</v>
      </c>
      <c r="E2092" t="str">
        <f t="shared" si="227"/>
        <v>Monday</v>
      </c>
      <c r="F2092" s="2">
        <f t="shared" si="228"/>
        <v>46053</v>
      </c>
      <c r="G2092">
        <f t="shared" si="229"/>
        <v>0</v>
      </c>
      <c r="H2092" t="str">
        <f t="shared" si="230"/>
        <v>Weekday</v>
      </c>
    </row>
    <row r="2093" spans="1:8" x14ac:dyDescent="0.3">
      <c r="A2093" s="2">
        <v>46042</v>
      </c>
      <c r="B2093">
        <f t="shared" si="224"/>
        <v>1</v>
      </c>
      <c r="C2093">
        <f t="shared" si="225"/>
        <v>2026</v>
      </c>
      <c r="D2093">
        <f t="shared" si="226"/>
        <v>2</v>
      </c>
      <c r="E2093" t="str">
        <f t="shared" si="227"/>
        <v>Tuesday</v>
      </c>
      <c r="F2093" s="2">
        <f t="shared" si="228"/>
        <v>46053</v>
      </c>
      <c r="G2093">
        <f t="shared" si="229"/>
        <v>1</v>
      </c>
      <c r="H2093" t="str">
        <f t="shared" si="230"/>
        <v>Weekday</v>
      </c>
    </row>
    <row r="2094" spans="1:8" x14ac:dyDescent="0.3">
      <c r="A2094" s="2">
        <v>46043</v>
      </c>
      <c r="B2094">
        <f t="shared" si="224"/>
        <v>1</v>
      </c>
      <c r="C2094">
        <f t="shared" si="225"/>
        <v>2026</v>
      </c>
      <c r="D2094">
        <f t="shared" si="226"/>
        <v>3</v>
      </c>
      <c r="E2094" t="str">
        <f t="shared" si="227"/>
        <v>Wednesday</v>
      </c>
      <c r="F2094" s="2">
        <f t="shared" si="228"/>
        <v>46053</v>
      </c>
      <c r="G2094">
        <f t="shared" si="229"/>
        <v>2</v>
      </c>
      <c r="H2094" t="str">
        <f t="shared" si="230"/>
        <v>Weekday</v>
      </c>
    </row>
    <row r="2095" spans="1:8" x14ac:dyDescent="0.3">
      <c r="A2095" s="2">
        <v>46044</v>
      </c>
      <c r="B2095">
        <f t="shared" si="224"/>
        <v>1</v>
      </c>
      <c r="C2095">
        <f t="shared" si="225"/>
        <v>2026</v>
      </c>
      <c r="D2095">
        <f t="shared" si="226"/>
        <v>4</v>
      </c>
      <c r="E2095" t="str">
        <f t="shared" si="227"/>
        <v>Thursday</v>
      </c>
      <c r="F2095" s="2">
        <f t="shared" si="228"/>
        <v>46053</v>
      </c>
      <c r="G2095">
        <f t="shared" si="229"/>
        <v>3</v>
      </c>
      <c r="H2095" t="str">
        <f t="shared" si="230"/>
        <v>Weekday</v>
      </c>
    </row>
    <row r="2096" spans="1:8" x14ac:dyDescent="0.3">
      <c r="A2096" s="2">
        <v>46045</v>
      </c>
      <c r="B2096">
        <f t="shared" si="224"/>
        <v>1</v>
      </c>
      <c r="C2096">
        <f t="shared" si="225"/>
        <v>2026</v>
      </c>
      <c r="D2096">
        <f t="shared" si="226"/>
        <v>5</v>
      </c>
      <c r="E2096" t="str">
        <f t="shared" si="227"/>
        <v>Friday</v>
      </c>
      <c r="F2096" s="2">
        <f t="shared" si="228"/>
        <v>46053</v>
      </c>
      <c r="G2096">
        <f t="shared" si="229"/>
        <v>4</v>
      </c>
      <c r="H2096" t="str">
        <f t="shared" si="230"/>
        <v>Weekday</v>
      </c>
    </row>
    <row r="2097" spans="1:8" x14ac:dyDescent="0.3">
      <c r="A2097" s="2">
        <v>46046</v>
      </c>
      <c r="B2097">
        <f t="shared" si="224"/>
        <v>1</v>
      </c>
      <c r="C2097">
        <f t="shared" si="225"/>
        <v>2026</v>
      </c>
      <c r="D2097">
        <f t="shared" si="226"/>
        <v>6</v>
      </c>
      <c r="E2097" t="str">
        <f t="shared" si="227"/>
        <v>Saturday</v>
      </c>
      <c r="F2097" s="2">
        <f t="shared" si="228"/>
        <v>46053</v>
      </c>
      <c r="G2097">
        <f t="shared" si="229"/>
        <v>5</v>
      </c>
      <c r="H2097" t="str">
        <f t="shared" si="230"/>
        <v>Weekend</v>
      </c>
    </row>
    <row r="2098" spans="1:8" x14ac:dyDescent="0.3">
      <c r="A2098" s="2">
        <v>46047</v>
      </c>
      <c r="B2098">
        <f t="shared" si="224"/>
        <v>1</v>
      </c>
      <c r="C2098">
        <f t="shared" si="225"/>
        <v>2026</v>
      </c>
      <c r="D2098">
        <f t="shared" si="226"/>
        <v>7</v>
      </c>
      <c r="E2098" t="str">
        <f t="shared" si="227"/>
        <v>Sunday</v>
      </c>
      <c r="F2098" s="2">
        <f t="shared" si="228"/>
        <v>46053</v>
      </c>
      <c r="G2098">
        <f t="shared" si="229"/>
        <v>6</v>
      </c>
      <c r="H2098" t="str">
        <f t="shared" si="230"/>
        <v>Weekend</v>
      </c>
    </row>
    <row r="2099" spans="1:8" x14ac:dyDescent="0.3">
      <c r="A2099" s="2">
        <v>46048</v>
      </c>
      <c r="B2099">
        <f t="shared" si="224"/>
        <v>1</v>
      </c>
      <c r="C2099">
        <f t="shared" si="225"/>
        <v>2026</v>
      </c>
      <c r="D2099">
        <f t="shared" si="226"/>
        <v>1</v>
      </c>
      <c r="E2099" t="str">
        <f t="shared" si="227"/>
        <v>Monday</v>
      </c>
      <c r="F2099" s="2">
        <f t="shared" si="228"/>
        <v>46053</v>
      </c>
      <c r="G2099">
        <f t="shared" si="229"/>
        <v>7</v>
      </c>
      <c r="H2099" t="str">
        <f t="shared" si="230"/>
        <v>Weekday</v>
      </c>
    </row>
    <row r="2100" spans="1:8" x14ac:dyDescent="0.3">
      <c r="A2100" s="2">
        <v>46049</v>
      </c>
      <c r="B2100">
        <f t="shared" si="224"/>
        <v>1</v>
      </c>
      <c r="C2100">
        <f t="shared" si="225"/>
        <v>2026</v>
      </c>
      <c r="D2100">
        <f t="shared" si="226"/>
        <v>2</v>
      </c>
      <c r="E2100" t="str">
        <f t="shared" si="227"/>
        <v>Tuesday</v>
      </c>
      <c r="F2100" s="2">
        <f t="shared" si="228"/>
        <v>46053</v>
      </c>
      <c r="G2100">
        <f t="shared" si="229"/>
        <v>8</v>
      </c>
      <c r="H2100" t="str">
        <f t="shared" si="230"/>
        <v>Weekday</v>
      </c>
    </row>
    <row r="2101" spans="1:8" x14ac:dyDescent="0.3">
      <c r="A2101" s="2">
        <v>46050</v>
      </c>
      <c r="B2101">
        <f t="shared" si="224"/>
        <v>1</v>
      </c>
      <c r="C2101">
        <f t="shared" si="225"/>
        <v>2026</v>
      </c>
      <c r="D2101">
        <f t="shared" si="226"/>
        <v>3</v>
      </c>
      <c r="E2101" t="str">
        <f t="shared" si="227"/>
        <v>Wednesday</v>
      </c>
      <c r="F2101" s="2">
        <f t="shared" si="228"/>
        <v>46053</v>
      </c>
      <c r="G2101">
        <f t="shared" si="229"/>
        <v>9</v>
      </c>
      <c r="H2101" t="str">
        <f t="shared" si="230"/>
        <v>Weekday</v>
      </c>
    </row>
    <row r="2102" spans="1:8" x14ac:dyDescent="0.3">
      <c r="A2102" s="2">
        <v>46051</v>
      </c>
      <c r="B2102">
        <f t="shared" si="224"/>
        <v>1</v>
      </c>
      <c r="C2102">
        <f t="shared" si="225"/>
        <v>2026</v>
      </c>
      <c r="D2102">
        <f t="shared" si="226"/>
        <v>4</v>
      </c>
      <c r="E2102" t="str">
        <f t="shared" si="227"/>
        <v>Thursday</v>
      </c>
      <c r="F2102" s="2">
        <f t="shared" si="228"/>
        <v>46053</v>
      </c>
      <c r="G2102">
        <f t="shared" si="229"/>
        <v>10</v>
      </c>
      <c r="H2102" t="str">
        <f t="shared" si="230"/>
        <v>Weekday</v>
      </c>
    </row>
    <row r="2103" spans="1:8" x14ac:dyDescent="0.3">
      <c r="A2103" s="2">
        <v>46052</v>
      </c>
      <c r="B2103">
        <f t="shared" si="224"/>
        <v>1</v>
      </c>
      <c r="C2103">
        <f t="shared" si="225"/>
        <v>2026</v>
      </c>
      <c r="D2103">
        <f t="shared" si="226"/>
        <v>5</v>
      </c>
      <c r="E2103" t="str">
        <f t="shared" si="227"/>
        <v>Friday</v>
      </c>
      <c r="F2103" s="2">
        <f t="shared" si="228"/>
        <v>46053</v>
      </c>
      <c r="G2103">
        <f t="shared" si="229"/>
        <v>11</v>
      </c>
      <c r="H2103" t="str">
        <f t="shared" si="230"/>
        <v>Weekday</v>
      </c>
    </row>
    <row r="2104" spans="1:8" x14ac:dyDescent="0.3">
      <c r="A2104" s="2">
        <v>46053</v>
      </c>
      <c r="B2104">
        <f t="shared" si="224"/>
        <v>1</v>
      </c>
      <c r="C2104">
        <f t="shared" si="225"/>
        <v>2026</v>
      </c>
      <c r="D2104">
        <f t="shared" si="226"/>
        <v>6</v>
      </c>
      <c r="E2104" t="str">
        <f t="shared" si="227"/>
        <v>Saturday</v>
      </c>
      <c r="F2104" s="2">
        <f t="shared" si="228"/>
        <v>46053</v>
      </c>
      <c r="G2104">
        <f t="shared" si="229"/>
        <v>12</v>
      </c>
      <c r="H2104" t="str">
        <f t="shared" si="230"/>
        <v>Weekend</v>
      </c>
    </row>
    <row r="2105" spans="1:8" x14ac:dyDescent="0.3">
      <c r="A2105" s="2">
        <v>46054</v>
      </c>
      <c r="B2105">
        <f t="shared" si="224"/>
        <v>2</v>
      </c>
      <c r="C2105">
        <f t="shared" si="225"/>
        <v>2026</v>
      </c>
      <c r="D2105">
        <f t="shared" si="226"/>
        <v>7</v>
      </c>
      <c r="E2105" t="str">
        <f t="shared" si="227"/>
        <v>Sunday</v>
      </c>
      <c r="F2105" s="2">
        <f t="shared" si="228"/>
        <v>46081</v>
      </c>
      <c r="G2105">
        <f t="shared" si="229"/>
        <v>13</v>
      </c>
      <c r="H2105" t="str">
        <f t="shared" si="230"/>
        <v>Weekend</v>
      </c>
    </row>
    <row r="2106" spans="1:8" x14ac:dyDescent="0.3">
      <c r="A2106" s="2">
        <v>46055</v>
      </c>
      <c r="B2106">
        <f t="shared" si="224"/>
        <v>2</v>
      </c>
      <c r="C2106">
        <f t="shared" si="225"/>
        <v>2026</v>
      </c>
      <c r="D2106">
        <f t="shared" si="226"/>
        <v>1</v>
      </c>
      <c r="E2106" t="str">
        <f t="shared" si="227"/>
        <v>Monday</v>
      </c>
      <c r="F2106" s="2">
        <f t="shared" si="228"/>
        <v>46081</v>
      </c>
      <c r="G2106">
        <f t="shared" si="229"/>
        <v>14</v>
      </c>
      <c r="H2106" t="str">
        <f t="shared" si="230"/>
        <v>Weekday</v>
      </c>
    </row>
    <row r="2107" spans="1:8" x14ac:dyDescent="0.3">
      <c r="A2107" s="2">
        <v>46056</v>
      </c>
      <c r="B2107">
        <f t="shared" si="224"/>
        <v>2</v>
      </c>
      <c r="C2107">
        <f t="shared" si="225"/>
        <v>2026</v>
      </c>
      <c r="D2107">
        <f t="shared" si="226"/>
        <v>2</v>
      </c>
      <c r="E2107" t="str">
        <f t="shared" si="227"/>
        <v>Tuesday</v>
      </c>
      <c r="F2107" s="2">
        <f t="shared" si="228"/>
        <v>46081</v>
      </c>
      <c r="G2107">
        <f t="shared" si="229"/>
        <v>15</v>
      </c>
      <c r="H2107" t="str">
        <f t="shared" si="230"/>
        <v>Weekday</v>
      </c>
    </row>
    <row r="2108" spans="1:8" x14ac:dyDescent="0.3">
      <c r="A2108" s="2">
        <v>46057</v>
      </c>
      <c r="B2108">
        <f t="shared" si="224"/>
        <v>2</v>
      </c>
      <c r="C2108">
        <f t="shared" si="225"/>
        <v>2026</v>
      </c>
      <c r="D2108">
        <f t="shared" si="226"/>
        <v>3</v>
      </c>
      <c r="E2108" t="str">
        <f t="shared" si="227"/>
        <v>Wednesday</v>
      </c>
      <c r="F2108" s="2">
        <f t="shared" si="228"/>
        <v>46081</v>
      </c>
      <c r="G2108">
        <f t="shared" si="229"/>
        <v>16</v>
      </c>
      <c r="H2108" t="str">
        <f t="shared" si="230"/>
        <v>Weekday</v>
      </c>
    </row>
    <row r="2109" spans="1:8" x14ac:dyDescent="0.3">
      <c r="A2109" s="2">
        <v>46058</v>
      </c>
      <c r="B2109">
        <f t="shared" si="224"/>
        <v>2</v>
      </c>
      <c r="C2109">
        <f t="shared" si="225"/>
        <v>2026</v>
      </c>
      <c r="D2109">
        <f t="shared" si="226"/>
        <v>4</v>
      </c>
      <c r="E2109" t="str">
        <f t="shared" si="227"/>
        <v>Thursday</v>
      </c>
      <c r="F2109" s="2">
        <f t="shared" si="228"/>
        <v>46081</v>
      </c>
      <c r="G2109">
        <f t="shared" si="229"/>
        <v>17</v>
      </c>
      <c r="H2109" t="str">
        <f t="shared" si="230"/>
        <v>Weekday</v>
      </c>
    </row>
    <row r="2110" spans="1:8" x14ac:dyDescent="0.3">
      <c r="A2110" s="2">
        <v>46059</v>
      </c>
      <c r="B2110">
        <f t="shared" si="224"/>
        <v>2</v>
      </c>
      <c r="C2110">
        <f t="shared" si="225"/>
        <v>2026</v>
      </c>
      <c r="D2110">
        <f t="shared" si="226"/>
        <v>5</v>
      </c>
      <c r="E2110" t="str">
        <f t="shared" si="227"/>
        <v>Friday</v>
      </c>
      <c r="F2110" s="2">
        <f t="shared" si="228"/>
        <v>46081</v>
      </c>
      <c r="G2110">
        <f t="shared" si="229"/>
        <v>18</v>
      </c>
      <c r="H2110" t="str">
        <f t="shared" si="230"/>
        <v>Weekday</v>
      </c>
    </row>
    <row r="2111" spans="1:8" x14ac:dyDescent="0.3">
      <c r="A2111" s="2">
        <v>46060</v>
      </c>
      <c r="B2111">
        <f t="shared" si="224"/>
        <v>2</v>
      </c>
      <c r="C2111">
        <f t="shared" si="225"/>
        <v>2026</v>
      </c>
      <c r="D2111">
        <f t="shared" si="226"/>
        <v>6</v>
      </c>
      <c r="E2111" t="str">
        <f t="shared" si="227"/>
        <v>Saturday</v>
      </c>
      <c r="F2111" s="2">
        <f t="shared" si="228"/>
        <v>46081</v>
      </c>
      <c r="G2111">
        <f t="shared" si="229"/>
        <v>19</v>
      </c>
      <c r="H2111" t="str">
        <f t="shared" si="230"/>
        <v>Weekend</v>
      </c>
    </row>
    <row r="2112" spans="1:8" x14ac:dyDescent="0.3">
      <c r="A2112" s="2">
        <v>46061</v>
      </c>
      <c r="B2112">
        <f t="shared" si="224"/>
        <v>2</v>
      </c>
      <c r="C2112">
        <f t="shared" si="225"/>
        <v>2026</v>
      </c>
      <c r="D2112">
        <f t="shared" si="226"/>
        <v>7</v>
      </c>
      <c r="E2112" t="str">
        <f t="shared" si="227"/>
        <v>Sunday</v>
      </c>
      <c r="F2112" s="2">
        <f t="shared" si="228"/>
        <v>46081</v>
      </c>
      <c r="G2112">
        <f t="shared" si="229"/>
        <v>20</v>
      </c>
      <c r="H2112" t="str">
        <f t="shared" si="230"/>
        <v>Weekend</v>
      </c>
    </row>
    <row r="2113" spans="1:8" x14ac:dyDescent="0.3">
      <c r="A2113" s="2">
        <v>46062</v>
      </c>
      <c r="B2113">
        <f t="shared" si="224"/>
        <v>2</v>
      </c>
      <c r="C2113">
        <f t="shared" si="225"/>
        <v>2026</v>
      </c>
      <c r="D2113">
        <f t="shared" si="226"/>
        <v>1</v>
      </c>
      <c r="E2113" t="str">
        <f t="shared" si="227"/>
        <v>Monday</v>
      </c>
      <c r="F2113" s="2">
        <f t="shared" si="228"/>
        <v>46081</v>
      </c>
      <c r="G2113">
        <f t="shared" si="229"/>
        <v>21</v>
      </c>
      <c r="H2113" t="str">
        <f t="shared" si="230"/>
        <v>Weekday</v>
      </c>
    </row>
    <row r="2114" spans="1:8" x14ac:dyDescent="0.3">
      <c r="A2114" s="2">
        <v>46063</v>
      </c>
      <c r="B2114">
        <f t="shared" si="224"/>
        <v>2</v>
      </c>
      <c r="C2114">
        <f t="shared" si="225"/>
        <v>2026</v>
      </c>
      <c r="D2114">
        <f t="shared" si="226"/>
        <v>2</v>
      </c>
      <c r="E2114" t="str">
        <f t="shared" si="227"/>
        <v>Tuesday</v>
      </c>
      <c r="F2114" s="2">
        <f t="shared" si="228"/>
        <v>46081</v>
      </c>
      <c r="G2114">
        <f t="shared" si="229"/>
        <v>22</v>
      </c>
      <c r="H2114" t="str">
        <f t="shared" si="230"/>
        <v>Weekday</v>
      </c>
    </row>
    <row r="2115" spans="1:8" x14ac:dyDescent="0.3">
      <c r="A2115" s="2">
        <v>46064</v>
      </c>
      <c r="B2115">
        <f t="shared" ref="B2115:B2178" si="231">MONTH(A2115)</f>
        <v>2</v>
      </c>
      <c r="C2115">
        <f t="shared" ref="C2115:C2178" si="232">YEAR(A2115)</f>
        <v>2026</v>
      </c>
      <c r="D2115">
        <f t="shared" ref="D2115:D2178" si="233">WEEKDAY(A2115, 2)</f>
        <v>3</v>
      </c>
      <c r="E2115" t="str">
        <f t="shared" ref="E2115:E2178" si="234">TEXT(A2115, "dddd")</f>
        <v>Wednesday</v>
      </c>
      <c r="F2115" s="2">
        <f t="shared" ref="F2115:F2178" si="235">EOMONTH(A2115, 0)</f>
        <v>46081</v>
      </c>
      <c r="G2115">
        <f t="shared" ref="G2115:G2178" si="236">DATEDIF($A$2, A2115, "D")</f>
        <v>23</v>
      </c>
      <c r="H2115" t="str">
        <f t="shared" ref="H2115:H2178" si="237">IF(WEEKDAY(A2115,2)&gt;=6,"Weekend","Weekday")</f>
        <v>Weekday</v>
      </c>
    </row>
    <row r="2116" spans="1:8" x14ac:dyDescent="0.3">
      <c r="A2116" s="2">
        <v>46065</v>
      </c>
      <c r="B2116">
        <f t="shared" si="231"/>
        <v>2</v>
      </c>
      <c r="C2116">
        <f t="shared" si="232"/>
        <v>2026</v>
      </c>
      <c r="D2116">
        <f t="shared" si="233"/>
        <v>4</v>
      </c>
      <c r="E2116" t="str">
        <f t="shared" si="234"/>
        <v>Thursday</v>
      </c>
      <c r="F2116" s="2">
        <f t="shared" si="235"/>
        <v>46081</v>
      </c>
      <c r="G2116">
        <f t="shared" si="236"/>
        <v>24</v>
      </c>
      <c r="H2116" t="str">
        <f t="shared" si="237"/>
        <v>Weekday</v>
      </c>
    </row>
    <row r="2117" spans="1:8" x14ac:dyDescent="0.3">
      <c r="A2117" s="2">
        <v>46066</v>
      </c>
      <c r="B2117">
        <f t="shared" si="231"/>
        <v>2</v>
      </c>
      <c r="C2117">
        <f t="shared" si="232"/>
        <v>2026</v>
      </c>
      <c r="D2117">
        <f t="shared" si="233"/>
        <v>5</v>
      </c>
      <c r="E2117" t="str">
        <f t="shared" si="234"/>
        <v>Friday</v>
      </c>
      <c r="F2117" s="2">
        <f t="shared" si="235"/>
        <v>46081</v>
      </c>
      <c r="G2117">
        <f t="shared" si="236"/>
        <v>25</v>
      </c>
      <c r="H2117" t="str">
        <f t="shared" si="237"/>
        <v>Weekday</v>
      </c>
    </row>
    <row r="2118" spans="1:8" x14ac:dyDescent="0.3">
      <c r="A2118" s="2">
        <v>46067</v>
      </c>
      <c r="B2118">
        <f t="shared" si="231"/>
        <v>2</v>
      </c>
      <c r="C2118">
        <f t="shared" si="232"/>
        <v>2026</v>
      </c>
      <c r="D2118">
        <f t="shared" si="233"/>
        <v>6</v>
      </c>
      <c r="E2118" t="str">
        <f t="shared" si="234"/>
        <v>Saturday</v>
      </c>
      <c r="F2118" s="2">
        <f t="shared" si="235"/>
        <v>46081</v>
      </c>
      <c r="G2118">
        <f t="shared" si="236"/>
        <v>26</v>
      </c>
      <c r="H2118" t="str">
        <f t="shared" si="237"/>
        <v>Weekend</v>
      </c>
    </row>
    <row r="2119" spans="1:8" x14ac:dyDescent="0.3">
      <c r="A2119" s="2">
        <v>46068</v>
      </c>
      <c r="B2119">
        <f t="shared" si="231"/>
        <v>2</v>
      </c>
      <c r="C2119">
        <f t="shared" si="232"/>
        <v>2026</v>
      </c>
      <c r="D2119">
        <f t="shared" si="233"/>
        <v>7</v>
      </c>
      <c r="E2119" t="str">
        <f t="shared" si="234"/>
        <v>Sunday</v>
      </c>
      <c r="F2119" s="2">
        <f t="shared" si="235"/>
        <v>46081</v>
      </c>
      <c r="G2119">
        <f t="shared" si="236"/>
        <v>27</v>
      </c>
      <c r="H2119" t="str">
        <f t="shared" si="237"/>
        <v>Weekend</v>
      </c>
    </row>
    <row r="2120" spans="1:8" x14ac:dyDescent="0.3">
      <c r="A2120" s="2">
        <v>46069</v>
      </c>
      <c r="B2120">
        <f t="shared" si="231"/>
        <v>2</v>
      </c>
      <c r="C2120">
        <f t="shared" si="232"/>
        <v>2026</v>
      </c>
      <c r="D2120">
        <f t="shared" si="233"/>
        <v>1</v>
      </c>
      <c r="E2120" t="str">
        <f t="shared" si="234"/>
        <v>Monday</v>
      </c>
      <c r="F2120" s="2">
        <f t="shared" si="235"/>
        <v>46081</v>
      </c>
      <c r="G2120">
        <f t="shared" si="236"/>
        <v>28</v>
      </c>
      <c r="H2120" t="str">
        <f t="shared" si="237"/>
        <v>Weekday</v>
      </c>
    </row>
    <row r="2121" spans="1:8" x14ac:dyDescent="0.3">
      <c r="A2121" s="2">
        <v>46070</v>
      </c>
      <c r="B2121">
        <f t="shared" si="231"/>
        <v>2</v>
      </c>
      <c r="C2121">
        <f t="shared" si="232"/>
        <v>2026</v>
      </c>
      <c r="D2121">
        <f t="shared" si="233"/>
        <v>2</v>
      </c>
      <c r="E2121" t="str">
        <f t="shared" si="234"/>
        <v>Tuesday</v>
      </c>
      <c r="F2121" s="2">
        <f t="shared" si="235"/>
        <v>46081</v>
      </c>
      <c r="G2121">
        <f t="shared" si="236"/>
        <v>29</v>
      </c>
      <c r="H2121" t="str">
        <f t="shared" si="237"/>
        <v>Weekday</v>
      </c>
    </row>
    <row r="2122" spans="1:8" x14ac:dyDescent="0.3">
      <c r="A2122" s="2">
        <v>46071</v>
      </c>
      <c r="B2122">
        <f t="shared" si="231"/>
        <v>2</v>
      </c>
      <c r="C2122">
        <f t="shared" si="232"/>
        <v>2026</v>
      </c>
      <c r="D2122">
        <f t="shared" si="233"/>
        <v>3</v>
      </c>
      <c r="E2122" t="str">
        <f t="shared" si="234"/>
        <v>Wednesday</v>
      </c>
      <c r="F2122" s="2">
        <f t="shared" si="235"/>
        <v>46081</v>
      </c>
      <c r="G2122">
        <f t="shared" si="236"/>
        <v>30</v>
      </c>
      <c r="H2122" t="str">
        <f t="shared" si="237"/>
        <v>Weekday</v>
      </c>
    </row>
    <row r="2123" spans="1:8" x14ac:dyDescent="0.3">
      <c r="A2123" s="2">
        <v>46072</v>
      </c>
      <c r="B2123">
        <f t="shared" si="231"/>
        <v>2</v>
      </c>
      <c r="C2123">
        <f t="shared" si="232"/>
        <v>2026</v>
      </c>
      <c r="D2123">
        <f t="shared" si="233"/>
        <v>4</v>
      </c>
      <c r="E2123" t="str">
        <f t="shared" si="234"/>
        <v>Thursday</v>
      </c>
      <c r="F2123" s="2">
        <f t="shared" si="235"/>
        <v>46081</v>
      </c>
      <c r="G2123">
        <f t="shared" si="236"/>
        <v>31</v>
      </c>
      <c r="H2123" t="str">
        <f t="shared" si="237"/>
        <v>Weekday</v>
      </c>
    </row>
    <row r="2124" spans="1:8" x14ac:dyDescent="0.3">
      <c r="A2124" s="2">
        <v>46073</v>
      </c>
      <c r="B2124">
        <f t="shared" si="231"/>
        <v>2</v>
      </c>
      <c r="C2124">
        <f t="shared" si="232"/>
        <v>2026</v>
      </c>
      <c r="D2124">
        <f t="shared" si="233"/>
        <v>5</v>
      </c>
      <c r="E2124" t="str">
        <f t="shared" si="234"/>
        <v>Friday</v>
      </c>
      <c r="F2124" s="2">
        <f t="shared" si="235"/>
        <v>46081</v>
      </c>
      <c r="G2124">
        <f t="shared" si="236"/>
        <v>32</v>
      </c>
      <c r="H2124" t="str">
        <f t="shared" si="237"/>
        <v>Weekday</v>
      </c>
    </row>
    <row r="2125" spans="1:8" x14ac:dyDescent="0.3">
      <c r="A2125" s="2">
        <v>46074</v>
      </c>
      <c r="B2125">
        <f t="shared" si="231"/>
        <v>2</v>
      </c>
      <c r="C2125">
        <f t="shared" si="232"/>
        <v>2026</v>
      </c>
      <c r="D2125">
        <f t="shared" si="233"/>
        <v>6</v>
      </c>
      <c r="E2125" t="str">
        <f t="shared" si="234"/>
        <v>Saturday</v>
      </c>
      <c r="F2125" s="2">
        <f t="shared" si="235"/>
        <v>46081</v>
      </c>
      <c r="G2125">
        <f t="shared" si="236"/>
        <v>33</v>
      </c>
      <c r="H2125" t="str">
        <f t="shared" si="237"/>
        <v>Weekend</v>
      </c>
    </row>
    <row r="2126" spans="1:8" x14ac:dyDescent="0.3">
      <c r="A2126" s="2">
        <v>46075</v>
      </c>
      <c r="B2126">
        <f t="shared" si="231"/>
        <v>2</v>
      </c>
      <c r="C2126">
        <f t="shared" si="232"/>
        <v>2026</v>
      </c>
      <c r="D2126">
        <f t="shared" si="233"/>
        <v>7</v>
      </c>
      <c r="E2126" t="str">
        <f t="shared" si="234"/>
        <v>Sunday</v>
      </c>
      <c r="F2126" s="2">
        <f t="shared" si="235"/>
        <v>46081</v>
      </c>
      <c r="G2126">
        <f t="shared" si="236"/>
        <v>34</v>
      </c>
      <c r="H2126" t="str">
        <f t="shared" si="237"/>
        <v>Weekend</v>
      </c>
    </row>
    <row r="2127" spans="1:8" x14ac:dyDescent="0.3">
      <c r="A2127" s="2">
        <v>46076</v>
      </c>
      <c r="B2127">
        <f t="shared" si="231"/>
        <v>2</v>
      </c>
      <c r="C2127">
        <f t="shared" si="232"/>
        <v>2026</v>
      </c>
      <c r="D2127">
        <f t="shared" si="233"/>
        <v>1</v>
      </c>
      <c r="E2127" t="str">
        <f t="shared" si="234"/>
        <v>Monday</v>
      </c>
      <c r="F2127" s="2">
        <f t="shared" si="235"/>
        <v>46081</v>
      </c>
      <c r="G2127">
        <f t="shared" si="236"/>
        <v>35</v>
      </c>
      <c r="H2127" t="str">
        <f t="shared" si="237"/>
        <v>Weekday</v>
      </c>
    </row>
    <row r="2128" spans="1:8" x14ac:dyDescent="0.3">
      <c r="A2128" s="2">
        <v>46077</v>
      </c>
      <c r="B2128">
        <f t="shared" si="231"/>
        <v>2</v>
      </c>
      <c r="C2128">
        <f t="shared" si="232"/>
        <v>2026</v>
      </c>
      <c r="D2128">
        <f t="shared" si="233"/>
        <v>2</v>
      </c>
      <c r="E2128" t="str">
        <f t="shared" si="234"/>
        <v>Tuesday</v>
      </c>
      <c r="F2128" s="2">
        <f t="shared" si="235"/>
        <v>46081</v>
      </c>
      <c r="G2128">
        <f t="shared" si="236"/>
        <v>36</v>
      </c>
      <c r="H2128" t="str">
        <f t="shared" si="237"/>
        <v>Weekday</v>
      </c>
    </row>
    <row r="2129" spans="1:8" x14ac:dyDescent="0.3">
      <c r="A2129" s="2">
        <v>46078</v>
      </c>
      <c r="B2129">
        <f t="shared" si="231"/>
        <v>2</v>
      </c>
      <c r="C2129">
        <f t="shared" si="232"/>
        <v>2026</v>
      </c>
      <c r="D2129">
        <f t="shared" si="233"/>
        <v>3</v>
      </c>
      <c r="E2129" t="str">
        <f t="shared" si="234"/>
        <v>Wednesday</v>
      </c>
      <c r="F2129" s="2">
        <f t="shared" si="235"/>
        <v>46081</v>
      </c>
      <c r="G2129">
        <f t="shared" si="236"/>
        <v>37</v>
      </c>
      <c r="H2129" t="str">
        <f t="shared" si="237"/>
        <v>Weekday</v>
      </c>
    </row>
    <row r="2130" spans="1:8" x14ac:dyDescent="0.3">
      <c r="A2130" s="2">
        <v>46079</v>
      </c>
      <c r="B2130">
        <f t="shared" si="231"/>
        <v>2</v>
      </c>
      <c r="C2130">
        <f t="shared" si="232"/>
        <v>2026</v>
      </c>
      <c r="D2130">
        <f t="shared" si="233"/>
        <v>4</v>
      </c>
      <c r="E2130" t="str">
        <f t="shared" si="234"/>
        <v>Thursday</v>
      </c>
      <c r="F2130" s="2">
        <f t="shared" si="235"/>
        <v>46081</v>
      </c>
      <c r="G2130">
        <f t="shared" si="236"/>
        <v>38</v>
      </c>
      <c r="H2130" t="str">
        <f t="shared" si="237"/>
        <v>Weekday</v>
      </c>
    </row>
    <row r="2131" spans="1:8" x14ac:dyDescent="0.3">
      <c r="A2131" s="2">
        <v>46080</v>
      </c>
      <c r="B2131">
        <f t="shared" si="231"/>
        <v>2</v>
      </c>
      <c r="C2131">
        <f t="shared" si="232"/>
        <v>2026</v>
      </c>
      <c r="D2131">
        <f t="shared" si="233"/>
        <v>5</v>
      </c>
      <c r="E2131" t="str">
        <f t="shared" si="234"/>
        <v>Friday</v>
      </c>
      <c r="F2131" s="2">
        <f t="shared" si="235"/>
        <v>46081</v>
      </c>
      <c r="G2131">
        <f t="shared" si="236"/>
        <v>39</v>
      </c>
      <c r="H2131" t="str">
        <f t="shared" si="237"/>
        <v>Weekday</v>
      </c>
    </row>
    <row r="2132" spans="1:8" x14ac:dyDescent="0.3">
      <c r="A2132" s="2">
        <v>46081</v>
      </c>
      <c r="B2132">
        <f t="shared" si="231"/>
        <v>2</v>
      </c>
      <c r="C2132">
        <f t="shared" si="232"/>
        <v>2026</v>
      </c>
      <c r="D2132">
        <f t="shared" si="233"/>
        <v>6</v>
      </c>
      <c r="E2132" t="str">
        <f t="shared" si="234"/>
        <v>Saturday</v>
      </c>
      <c r="F2132" s="2">
        <f t="shared" si="235"/>
        <v>46081</v>
      </c>
      <c r="G2132">
        <f t="shared" si="236"/>
        <v>40</v>
      </c>
      <c r="H2132" t="str">
        <f t="shared" si="237"/>
        <v>Weekend</v>
      </c>
    </row>
    <row r="2133" spans="1:8" x14ac:dyDescent="0.3">
      <c r="A2133" s="2">
        <v>46082</v>
      </c>
      <c r="B2133">
        <f t="shared" si="231"/>
        <v>3</v>
      </c>
      <c r="C2133">
        <f t="shared" si="232"/>
        <v>2026</v>
      </c>
      <c r="D2133">
        <f t="shared" si="233"/>
        <v>7</v>
      </c>
      <c r="E2133" t="str">
        <f t="shared" si="234"/>
        <v>Sunday</v>
      </c>
      <c r="F2133" s="2">
        <f t="shared" si="235"/>
        <v>46112</v>
      </c>
      <c r="G2133">
        <f t="shared" si="236"/>
        <v>41</v>
      </c>
      <c r="H2133" t="str">
        <f t="shared" si="237"/>
        <v>Weekend</v>
      </c>
    </row>
    <row r="2134" spans="1:8" x14ac:dyDescent="0.3">
      <c r="A2134" s="2">
        <v>46083</v>
      </c>
      <c r="B2134">
        <f t="shared" si="231"/>
        <v>3</v>
      </c>
      <c r="C2134">
        <f t="shared" si="232"/>
        <v>2026</v>
      </c>
      <c r="D2134">
        <f t="shared" si="233"/>
        <v>1</v>
      </c>
      <c r="E2134" t="str">
        <f t="shared" si="234"/>
        <v>Monday</v>
      </c>
      <c r="F2134" s="2">
        <f t="shared" si="235"/>
        <v>46112</v>
      </c>
      <c r="G2134">
        <f t="shared" si="236"/>
        <v>42</v>
      </c>
      <c r="H2134" t="str">
        <f t="shared" si="237"/>
        <v>Weekday</v>
      </c>
    </row>
    <row r="2135" spans="1:8" x14ac:dyDescent="0.3">
      <c r="A2135" s="2">
        <v>46084</v>
      </c>
      <c r="B2135">
        <f t="shared" si="231"/>
        <v>3</v>
      </c>
      <c r="C2135">
        <f t="shared" si="232"/>
        <v>2026</v>
      </c>
      <c r="D2135">
        <f t="shared" si="233"/>
        <v>2</v>
      </c>
      <c r="E2135" t="str">
        <f t="shared" si="234"/>
        <v>Tuesday</v>
      </c>
      <c r="F2135" s="2">
        <f t="shared" si="235"/>
        <v>46112</v>
      </c>
      <c r="G2135">
        <f t="shared" si="236"/>
        <v>43</v>
      </c>
      <c r="H2135" t="str">
        <f t="shared" si="237"/>
        <v>Weekday</v>
      </c>
    </row>
    <row r="2136" spans="1:8" x14ac:dyDescent="0.3">
      <c r="A2136" s="2">
        <v>46085</v>
      </c>
      <c r="B2136">
        <f t="shared" si="231"/>
        <v>3</v>
      </c>
      <c r="C2136">
        <f t="shared" si="232"/>
        <v>2026</v>
      </c>
      <c r="D2136">
        <f t="shared" si="233"/>
        <v>3</v>
      </c>
      <c r="E2136" t="str">
        <f t="shared" si="234"/>
        <v>Wednesday</v>
      </c>
      <c r="F2136" s="2">
        <f t="shared" si="235"/>
        <v>46112</v>
      </c>
      <c r="G2136">
        <f t="shared" si="236"/>
        <v>44</v>
      </c>
      <c r="H2136" t="str">
        <f t="shared" si="237"/>
        <v>Weekday</v>
      </c>
    </row>
    <row r="2137" spans="1:8" x14ac:dyDescent="0.3">
      <c r="A2137" s="2">
        <v>46086</v>
      </c>
      <c r="B2137">
        <f t="shared" si="231"/>
        <v>3</v>
      </c>
      <c r="C2137">
        <f t="shared" si="232"/>
        <v>2026</v>
      </c>
      <c r="D2137">
        <f t="shared" si="233"/>
        <v>4</v>
      </c>
      <c r="E2137" t="str">
        <f t="shared" si="234"/>
        <v>Thursday</v>
      </c>
      <c r="F2137" s="2">
        <f t="shared" si="235"/>
        <v>46112</v>
      </c>
      <c r="G2137">
        <f t="shared" si="236"/>
        <v>45</v>
      </c>
      <c r="H2137" t="str">
        <f t="shared" si="237"/>
        <v>Weekday</v>
      </c>
    </row>
    <row r="2138" spans="1:8" x14ac:dyDescent="0.3">
      <c r="A2138" s="2">
        <v>46087</v>
      </c>
      <c r="B2138">
        <f t="shared" si="231"/>
        <v>3</v>
      </c>
      <c r="C2138">
        <f t="shared" si="232"/>
        <v>2026</v>
      </c>
      <c r="D2138">
        <f t="shared" si="233"/>
        <v>5</v>
      </c>
      <c r="E2138" t="str">
        <f t="shared" si="234"/>
        <v>Friday</v>
      </c>
      <c r="F2138" s="2">
        <f t="shared" si="235"/>
        <v>46112</v>
      </c>
      <c r="G2138">
        <f t="shared" si="236"/>
        <v>46</v>
      </c>
      <c r="H2138" t="str">
        <f t="shared" si="237"/>
        <v>Weekday</v>
      </c>
    </row>
    <row r="2139" spans="1:8" x14ac:dyDescent="0.3">
      <c r="A2139" s="2">
        <v>46088</v>
      </c>
      <c r="B2139">
        <f t="shared" si="231"/>
        <v>3</v>
      </c>
      <c r="C2139">
        <f t="shared" si="232"/>
        <v>2026</v>
      </c>
      <c r="D2139">
        <f t="shared" si="233"/>
        <v>6</v>
      </c>
      <c r="E2139" t="str">
        <f t="shared" si="234"/>
        <v>Saturday</v>
      </c>
      <c r="F2139" s="2">
        <f t="shared" si="235"/>
        <v>46112</v>
      </c>
      <c r="G2139">
        <f t="shared" si="236"/>
        <v>47</v>
      </c>
      <c r="H2139" t="str">
        <f t="shared" si="237"/>
        <v>Weekend</v>
      </c>
    </row>
    <row r="2140" spans="1:8" x14ac:dyDescent="0.3">
      <c r="A2140" s="2">
        <v>46089</v>
      </c>
      <c r="B2140">
        <f t="shared" si="231"/>
        <v>3</v>
      </c>
      <c r="C2140">
        <f t="shared" si="232"/>
        <v>2026</v>
      </c>
      <c r="D2140">
        <f t="shared" si="233"/>
        <v>7</v>
      </c>
      <c r="E2140" t="str">
        <f t="shared" si="234"/>
        <v>Sunday</v>
      </c>
      <c r="F2140" s="2">
        <f t="shared" si="235"/>
        <v>46112</v>
      </c>
      <c r="G2140">
        <f t="shared" si="236"/>
        <v>48</v>
      </c>
      <c r="H2140" t="str">
        <f t="shared" si="237"/>
        <v>Weekend</v>
      </c>
    </row>
    <row r="2141" spans="1:8" x14ac:dyDescent="0.3">
      <c r="A2141" s="2">
        <v>46090</v>
      </c>
      <c r="B2141">
        <f t="shared" si="231"/>
        <v>3</v>
      </c>
      <c r="C2141">
        <f t="shared" si="232"/>
        <v>2026</v>
      </c>
      <c r="D2141">
        <f t="shared" si="233"/>
        <v>1</v>
      </c>
      <c r="E2141" t="str">
        <f t="shared" si="234"/>
        <v>Monday</v>
      </c>
      <c r="F2141" s="2">
        <f t="shared" si="235"/>
        <v>46112</v>
      </c>
      <c r="G2141">
        <f t="shared" si="236"/>
        <v>49</v>
      </c>
      <c r="H2141" t="str">
        <f t="shared" si="237"/>
        <v>Weekday</v>
      </c>
    </row>
    <row r="2142" spans="1:8" x14ac:dyDescent="0.3">
      <c r="A2142" s="2">
        <v>46091</v>
      </c>
      <c r="B2142">
        <f t="shared" si="231"/>
        <v>3</v>
      </c>
      <c r="C2142">
        <f t="shared" si="232"/>
        <v>2026</v>
      </c>
      <c r="D2142">
        <f t="shared" si="233"/>
        <v>2</v>
      </c>
      <c r="E2142" t="str">
        <f t="shared" si="234"/>
        <v>Tuesday</v>
      </c>
      <c r="F2142" s="2">
        <f t="shared" si="235"/>
        <v>46112</v>
      </c>
      <c r="G2142">
        <f t="shared" si="236"/>
        <v>50</v>
      </c>
      <c r="H2142" t="str">
        <f t="shared" si="237"/>
        <v>Weekday</v>
      </c>
    </row>
    <row r="2143" spans="1:8" x14ac:dyDescent="0.3">
      <c r="A2143" s="2">
        <v>46092</v>
      </c>
      <c r="B2143">
        <f t="shared" si="231"/>
        <v>3</v>
      </c>
      <c r="C2143">
        <f t="shared" si="232"/>
        <v>2026</v>
      </c>
      <c r="D2143">
        <f t="shared" si="233"/>
        <v>3</v>
      </c>
      <c r="E2143" t="str">
        <f t="shared" si="234"/>
        <v>Wednesday</v>
      </c>
      <c r="F2143" s="2">
        <f t="shared" si="235"/>
        <v>46112</v>
      </c>
      <c r="G2143">
        <f t="shared" si="236"/>
        <v>51</v>
      </c>
      <c r="H2143" t="str">
        <f t="shared" si="237"/>
        <v>Weekday</v>
      </c>
    </row>
    <row r="2144" spans="1:8" x14ac:dyDescent="0.3">
      <c r="A2144" s="2">
        <v>46093</v>
      </c>
      <c r="B2144">
        <f t="shared" si="231"/>
        <v>3</v>
      </c>
      <c r="C2144">
        <f t="shared" si="232"/>
        <v>2026</v>
      </c>
      <c r="D2144">
        <f t="shared" si="233"/>
        <v>4</v>
      </c>
      <c r="E2144" t="str">
        <f t="shared" si="234"/>
        <v>Thursday</v>
      </c>
      <c r="F2144" s="2">
        <f t="shared" si="235"/>
        <v>46112</v>
      </c>
      <c r="G2144">
        <f t="shared" si="236"/>
        <v>52</v>
      </c>
      <c r="H2144" t="str">
        <f t="shared" si="237"/>
        <v>Weekday</v>
      </c>
    </row>
    <row r="2145" spans="1:8" x14ac:dyDescent="0.3">
      <c r="A2145" s="2">
        <v>46094</v>
      </c>
      <c r="B2145">
        <f t="shared" si="231"/>
        <v>3</v>
      </c>
      <c r="C2145">
        <f t="shared" si="232"/>
        <v>2026</v>
      </c>
      <c r="D2145">
        <f t="shared" si="233"/>
        <v>5</v>
      </c>
      <c r="E2145" t="str">
        <f t="shared" si="234"/>
        <v>Friday</v>
      </c>
      <c r="F2145" s="2">
        <f t="shared" si="235"/>
        <v>46112</v>
      </c>
      <c r="G2145">
        <f t="shared" si="236"/>
        <v>53</v>
      </c>
      <c r="H2145" t="str">
        <f t="shared" si="237"/>
        <v>Weekday</v>
      </c>
    </row>
    <row r="2146" spans="1:8" x14ac:dyDescent="0.3">
      <c r="A2146" s="2">
        <v>46095</v>
      </c>
      <c r="B2146">
        <f t="shared" si="231"/>
        <v>3</v>
      </c>
      <c r="C2146">
        <f t="shared" si="232"/>
        <v>2026</v>
      </c>
      <c r="D2146">
        <f t="shared" si="233"/>
        <v>6</v>
      </c>
      <c r="E2146" t="str">
        <f t="shared" si="234"/>
        <v>Saturday</v>
      </c>
      <c r="F2146" s="2">
        <f t="shared" si="235"/>
        <v>46112</v>
      </c>
      <c r="G2146">
        <f t="shared" si="236"/>
        <v>54</v>
      </c>
      <c r="H2146" t="str">
        <f t="shared" si="237"/>
        <v>Weekend</v>
      </c>
    </row>
    <row r="2147" spans="1:8" x14ac:dyDescent="0.3">
      <c r="A2147" s="2">
        <v>46096</v>
      </c>
      <c r="B2147">
        <f t="shared" si="231"/>
        <v>3</v>
      </c>
      <c r="C2147">
        <f t="shared" si="232"/>
        <v>2026</v>
      </c>
      <c r="D2147">
        <f t="shared" si="233"/>
        <v>7</v>
      </c>
      <c r="E2147" t="str">
        <f t="shared" si="234"/>
        <v>Sunday</v>
      </c>
      <c r="F2147" s="2">
        <f t="shared" si="235"/>
        <v>46112</v>
      </c>
      <c r="G2147">
        <f t="shared" si="236"/>
        <v>55</v>
      </c>
      <c r="H2147" t="str">
        <f t="shared" si="237"/>
        <v>Weekend</v>
      </c>
    </row>
    <row r="2148" spans="1:8" x14ac:dyDescent="0.3">
      <c r="A2148" s="2">
        <v>46097</v>
      </c>
      <c r="B2148">
        <f t="shared" si="231"/>
        <v>3</v>
      </c>
      <c r="C2148">
        <f t="shared" si="232"/>
        <v>2026</v>
      </c>
      <c r="D2148">
        <f t="shared" si="233"/>
        <v>1</v>
      </c>
      <c r="E2148" t="str">
        <f t="shared" si="234"/>
        <v>Monday</v>
      </c>
      <c r="F2148" s="2">
        <f t="shared" si="235"/>
        <v>46112</v>
      </c>
      <c r="G2148">
        <f t="shared" si="236"/>
        <v>56</v>
      </c>
      <c r="H2148" t="str">
        <f t="shared" si="237"/>
        <v>Weekday</v>
      </c>
    </row>
    <row r="2149" spans="1:8" x14ac:dyDescent="0.3">
      <c r="A2149" s="2">
        <v>46098</v>
      </c>
      <c r="B2149">
        <f t="shared" si="231"/>
        <v>3</v>
      </c>
      <c r="C2149">
        <f t="shared" si="232"/>
        <v>2026</v>
      </c>
      <c r="D2149">
        <f t="shared" si="233"/>
        <v>2</v>
      </c>
      <c r="E2149" t="str">
        <f t="shared" si="234"/>
        <v>Tuesday</v>
      </c>
      <c r="F2149" s="2">
        <f t="shared" si="235"/>
        <v>46112</v>
      </c>
      <c r="G2149">
        <f t="shared" si="236"/>
        <v>57</v>
      </c>
      <c r="H2149" t="str">
        <f t="shared" si="237"/>
        <v>Weekday</v>
      </c>
    </row>
    <row r="2150" spans="1:8" x14ac:dyDescent="0.3">
      <c r="A2150" s="2">
        <v>46099</v>
      </c>
      <c r="B2150">
        <f t="shared" si="231"/>
        <v>3</v>
      </c>
      <c r="C2150">
        <f t="shared" si="232"/>
        <v>2026</v>
      </c>
      <c r="D2150">
        <f t="shared" si="233"/>
        <v>3</v>
      </c>
      <c r="E2150" t="str">
        <f t="shared" si="234"/>
        <v>Wednesday</v>
      </c>
      <c r="F2150" s="2">
        <f t="shared" si="235"/>
        <v>46112</v>
      </c>
      <c r="G2150">
        <f t="shared" si="236"/>
        <v>58</v>
      </c>
      <c r="H2150" t="str">
        <f t="shared" si="237"/>
        <v>Weekday</v>
      </c>
    </row>
    <row r="2151" spans="1:8" x14ac:dyDescent="0.3">
      <c r="A2151" s="2">
        <v>46100</v>
      </c>
      <c r="B2151">
        <f t="shared" si="231"/>
        <v>3</v>
      </c>
      <c r="C2151">
        <f t="shared" si="232"/>
        <v>2026</v>
      </c>
      <c r="D2151">
        <f t="shared" si="233"/>
        <v>4</v>
      </c>
      <c r="E2151" t="str">
        <f t="shared" si="234"/>
        <v>Thursday</v>
      </c>
      <c r="F2151" s="2">
        <f t="shared" si="235"/>
        <v>46112</v>
      </c>
      <c r="G2151">
        <f t="shared" si="236"/>
        <v>59</v>
      </c>
      <c r="H2151" t="str">
        <f t="shared" si="237"/>
        <v>Weekday</v>
      </c>
    </row>
    <row r="2152" spans="1:8" x14ac:dyDescent="0.3">
      <c r="A2152" s="2">
        <v>46101</v>
      </c>
      <c r="B2152">
        <f t="shared" si="231"/>
        <v>3</v>
      </c>
      <c r="C2152">
        <f t="shared" si="232"/>
        <v>2026</v>
      </c>
      <c r="D2152">
        <f t="shared" si="233"/>
        <v>5</v>
      </c>
      <c r="E2152" t="str">
        <f t="shared" si="234"/>
        <v>Friday</v>
      </c>
      <c r="F2152" s="2">
        <f t="shared" si="235"/>
        <v>46112</v>
      </c>
      <c r="G2152">
        <f t="shared" si="236"/>
        <v>60</v>
      </c>
      <c r="H2152" t="str">
        <f t="shared" si="237"/>
        <v>Weekday</v>
      </c>
    </row>
    <row r="2153" spans="1:8" x14ac:dyDescent="0.3">
      <c r="A2153" s="2">
        <v>46102</v>
      </c>
      <c r="B2153">
        <f t="shared" si="231"/>
        <v>3</v>
      </c>
      <c r="C2153">
        <f t="shared" si="232"/>
        <v>2026</v>
      </c>
      <c r="D2153">
        <f t="shared" si="233"/>
        <v>6</v>
      </c>
      <c r="E2153" t="str">
        <f t="shared" si="234"/>
        <v>Saturday</v>
      </c>
      <c r="F2153" s="2">
        <f t="shared" si="235"/>
        <v>46112</v>
      </c>
      <c r="G2153">
        <f t="shared" si="236"/>
        <v>61</v>
      </c>
      <c r="H2153" t="str">
        <f t="shared" si="237"/>
        <v>Weekend</v>
      </c>
    </row>
    <row r="2154" spans="1:8" x14ac:dyDescent="0.3">
      <c r="A2154" s="2">
        <v>46103</v>
      </c>
      <c r="B2154">
        <f t="shared" si="231"/>
        <v>3</v>
      </c>
      <c r="C2154">
        <f t="shared" si="232"/>
        <v>2026</v>
      </c>
      <c r="D2154">
        <f t="shared" si="233"/>
        <v>7</v>
      </c>
      <c r="E2154" t="str">
        <f t="shared" si="234"/>
        <v>Sunday</v>
      </c>
      <c r="F2154" s="2">
        <f t="shared" si="235"/>
        <v>46112</v>
      </c>
      <c r="G2154">
        <f t="shared" si="236"/>
        <v>62</v>
      </c>
      <c r="H2154" t="str">
        <f t="shared" si="237"/>
        <v>Weekend</v>
      </c>
    </row>
    <row r="2155" spans="1:8" x14ac:dyDescent="0.3">
      <c r="A2155" s="2">
        <v>46104</v>
      </c>
      <c r="B2155">
        <f t="shared" si="231"/>
        <v>3</v>
      </c>
      <c r="C2155">
        <f t="shared" si="232"/>
        <v>2026</v>
      </c>
      <c r="D2155">
        <f t="shared" si="233"/>
        <v>1</v>
      </c>
      <c r="E2155" t="str">
        <f t="shared" si="234"/>
        <v>Monday</v>
      </c>
      <c r="F2155" s="2">
        <f t="shared" si="235"/>
        <v>46112</v>
      </c>
      <c r="G2155">
        <f t="shared" si="236"/>
        <v>63</v>
      </c>
      <c r="H2155" t="str">
        <f t="shared" si="237"/>
        <v>Weekday</v>
      </c>
    </row>
    <row r="2156" spans="1:8" x14ac:dyDescent="0.3">
      <c r="A2156" s="2">
        <v>46105</v>
      </c>
      <c r="B2156">
        <f t="shared" si="231"/>
        <v>3</v>
      </c>
      <c r="C2156">
        <f t="shared" si="232"/>
        <v>2026</v>
      </c>
      <c r="D2156">
        <f t="shared" si="233"/>
        <v>2</v>
      </c>
      <c r="E2156" t="str">
        <f t="shared" si="234"/>
        <v>Tuesday</v>
      </c>
      <c r="F2156" s="2">
        <f t="shared" si="235"/>
        <v>46112</v>
      </c>
      <c r="G2156">
        <f t="shared" si="236"/>
        <v>64</v>
      </c>
      <c r="H2156" t="str">
        <f t="shared" si="237"/>
        <v>Weekday</v>
      </c>
    </row>
    <row r="2157" spans="1:8" x14ac:dyDescent="0.3">
      <c r="A2157" s="2">
        <v>46106</v>
      </c>
      <c r="B2157">
        <f t="shared" si="231"/>
        <v>3</v>
      </c>
      <c r="C2157">
        <f t="shared" si="232"/>
        <v>2026</v>
      </c>
      <c r="D2157">
        <f t="shared" si="233"/>
        <v>3</v>
      </c>
      <c r="E2157" t="str">
        <f t="shared" si="234"/>
        <v>Wednesday</v>
      </c>
      <c r="F2157" s="2">
        <f t="shared" si="235"/>
        <v>46112</v>
      </c>
      <c r="G2157">
        <f t="shared" si="236"/>
        <v>65</v>
      </c>
      <c r="H2157" t="str">
        <f t="shared" si="237"/>
        <v>Weekday</v>
      </c>
    </row>
    <row r="2158" spans="1:8" x14ac:dyDescent="0.3">
      <c r="A2158" s="2">
        <v>46107</v>
      </c>
      <c r="B2158">
        <f t="shared" si="231"/>
        <v>3</v>
      </c>
      <c r="C2158">
        <f t="shared" si="232"/>
        <v>2026</v>
      </c>
      <c r="D2158">
        <f t="shared" si="233"/>
        <v>4</v>
      </c>
      <c r="E2158" t="str">
        <f t="shared" si="234"/>
        <v>Thursday</v>
      </c>
      <c r="F2158" s="2">
        <f t="shared" si="235"/>
        <v>46112</v>
      </c>
      <c r="G2158">
        <f t="shared" si="236"/>
        <v>66</v>
      </c>
      <c r="H2158" t="str">
        <f t="shared" si="237"/>
        <v>Weekday</v>
      </c>
    </row>
    <row r="2159" spans="1:8" x14ac:dyDescent="0.3">
      <c r="A2159" s="2">
        <v>46108</v>
      </c>
      <c r="B2159">
        <f t="shared" si="231"/>
        <v>3</v>
      </c>
      <c r="C2159">
        <f t="shared" si="232"/>
        <v>2026</v>
      </c>
      <c r="D2159">
        <f t="shared" si="233"/>
        <v>5</v>
      </c>
      <c r="E2159" t="str">
        <f t="shared" si="234"/>
        <v>Friday</v>
      </c>
      <c r="F2159" s="2">
        <f t="shared" si="235"/>
        <v>46112</v>
      </c>
      <c r="G2159">
        <f t="shared" si="236"/>
        <v>67</v>
      </c>
      <c r="H2159" t="str">
        <f t="shared" si="237"/>
        <v>Weekday</v>
      </c>
    </row>
    <row r="2160" spans="1:8" x14ac:dyDescent="0.3">
      <c r="A2160" s="2">
        <v>46109</v>
      </c>
      <c r="B2160">
        <f t="shared" si="231"/>
        <v>3</v>
      </c>
      <c r="C2160">
        <f t="shared" si="232"/>
        <v>2026</v>
      </c>
      <c r="D2160">
        <f t="shared" si="233"/>
        <v>6</v>
      </c>
      <c r="E2160" t="str">
        <f t="shared" si="234"/>
        <v>Saturday</v>
      </c>
      <c r="F2160" s="2">
        <f t="shared" si="235"/>
        <v>46112</v>
      </c>
      <c r="G2160">
        <f t="shared" si="236"/>
        <v>68</v>
      </c>
      <c r="H2160" t="str">
        <f t="shared" si="237"/>
        <v>Weekend</v>
      </c>
    </row>
    <row r="2161" spans="1:8" x14ac:dyDescent="0.3">
      <c r="A2161" s="2">
        <v>46110</v>
      </c>
      <c r="B2161">
        <f t="shared" si="231"/>
        <v>3</v>
      </c>
      <c r="C2161">
        <f t="shared" si="232"/>
        <v>2026</v>
      </c>
      <c r="D2161">
        <f t="shared" si="233"/>
        <v>7</v>
      </c>
      <c r="E2161" t="str">
        <f t="shared" si="234"/>
        <v>Sunday</v>
      </c>
      <c r="F2161" s="2">
        <f t="shared" si="235"/>
        <v>46112</v>
      </c>
      <c r="G2161">
        <f t="shared" si="236"/>
        <v>69</v>
      </c>
      <c r="H2161" t="str">
        <f t="shared" si="237"/>
        <v>Weekend</v>
      </c>
    </row>
    <row r="2162" spans="1:8" x14ac:dyDescent="0.3">
      <c r="A2162" s="2">
        <v>46111</v>
      </c>
      <c r="B2162">
        <f t="shared" si="231"/>
        <v>3</v>
      </c>
      <c r="C2162">
        <f t="shared" si="232"/>
        <v>2026</v>
      </c>
      <c r="D2162">
        <f t="shared" si="233"/>
        <v>1</v>
      </c>
      <c r="E2162" t="str">
        <f t="shared" si="234"/>
        <v>Monday</v>
      </c>
      <c r="F2162" s="2">
        <f t="shared" si="235"/>
        <v>46112</v>
      </c>
      <c r="G2162">
        <f t="shared" si="236"/>
        <v>70</v>
      </c>
      <c r="H2162" t="str">
        <f t="shared" si="237"/>
        <v>Weekday</v>
      </c>
    </row>
    <row r="2163" spans="1:8" x14ac:dyDescent="0.3">
      <c r="A2163" s="2">
        <v>46112</v>
      </c>
      <c r="B2163">
        <f t="shared" si="231"/>
        <v>3</v>
      </c>
      <c r="C2163">
        <f t="shared" si="232"/>
        <v>2026</v>
      </c>
      <c r="D2163">
        <f t="shared" si="233"/>
        <v>2</v>
      </c>
      <c r="E2163" t="str">
        <f t="shared" si="234"/>
        <v>Tuesday</v>
      </c>
      <c r="F2163" s="2">
        <f t="shared" si="235"/>
        <v>46112</v>
      </c>
      <c r="G2163">
        <f t="shared" si="236"/>
        <v>71</v>
      </c>
      <c r="H2163" t="str">
        <f t="shared" si="237"/>
        <v>Weekday</v>
      </c>
    </row>
    <row r="2164" spans="1:8" x14ac:dyDescent="0.3">
      <c r="A2164" s="2">
        <v>46113</v>
      </c>
      <c r="B2164">
        <f t="shared" si="231"/>
        <v>4</v>
      </c>
      <c r="C2164">
        <f t="shared" si="232"/>
        <v>2026</v>
      </c>
      <c r="D2164">
        <f t="shared" si="233"/>
        <v>3</v>
      </c>
      <c r="E2164" t="str">
        <f t="shared" si="234"/>
        <v>Wednesday</v>
      </c>
      <c r="F2164" s="2">
        <f t="shared" si="235"/>
        <v>46142</v>
      </c>
      <c r="G2164">
        <f t="shared" si="236"/>
        <v>72</v>
      </c>
      <c r="H2164" t="str">
        <f t="shared" si="237"/>
        <v>Weekday</v>
      </c>
    </row>
    <row r="2165" spans="1:8" x14ac:dyDescent="0.3">
      <c r="A2165" s="2">
        <v>46114</v>
      </c>
      <c r="B2165">
        <f t="shared" si="231"/>
        <v>4</v>
      </c>
      <c r="C2165">
        <f t="shared" si="232"/>
        <v>2026</v>
      </c>
      <c r="D2165">
        <f t="shared" si="233"/>
        <v>4</v>
      </c>
      <c r="E2165" t="str">
        <f t="shared" si="234"/>
        <v>Thursday</v>
      </c>
      <c r="F2165" s="2">
        <f t="shared" si="235"/>
        <v>46142</v>
      </c>
      <c r="G2165">
        <f t="shared" si="236"/>
        <v>73</v>
      </c>
      <c r="H2165" t="str">
        <f t="shared" si="237"/>
        <v>Weekday</v>
      </c>
    </row>
    <row r="2166" spans="1:8" x14ac:dyDescent="0.3">
      <c r="A2166" s="2">
        <v>46115</v>
      </c>
      <c r="B2166">
        <f t="shared" si="231"/>
        <v>4</v>
      </c>
      <c r="C2166">
        <f t="shared" si="232"/>
        <v>2026</v>
      </c>
      <c r="D2166">
        <f t="shared" si="233"/>
        <v>5</v>
      </c>
      <c r="E2166" t="str">
        <f t="shared" si="234"/>
        <v>Friday</v>
      </c>
      <c r="F2166" s="2">
        <f t="shared" si="235"/>
        <v>46142</v>
      </c>
      <c r="G2166">
        <f t="shared" si="236"/>
        <v>74</v>
      </c>
      <c r="H2166" t="str">
        <f t="shared" si="237"/>
        <v>Weekday</v>
      </c>
    </row>
    <row r="2167" spans="1:8" x14ac:dyDescent="0.3">
      <c r="A2167" s="2">
        <v>46116</v>
      </c>
      <c r="B2167">
        <f t="shared" si="231"/>
        <v>4</v>
      </c>
      <c r="C2167">
        <f t="shared" si="232"/>
        <v>2026</v>
      </c>
      <c r="D2167">
        <f t="shared" si="233"/>
        <v>6</v>
      </c>
      <c r="E2167" t="str">
        <f t="shared" si="234"/>
        <v>Saturday</v>
      </c>
      <c r="F2167" s="2">
        <f t="shared" si="235"/>
        <v>46142</v>
      </c>
      <c r="G2167">
        <f t="shared" si="236"/>
        <v>75</v>
      </c>
      <c r="H2167" t="str">
        <f t="shared" si="237"/>
        <v>Weekend</v>
      </c>
    </row>
    <row r="2168" spans="1:8" x14ac:dyDescent="0.3">
      <c r="A2168" s="2">
        <v>46117</v>
      </c>
      <c r="B2168">
        <f t="shared" si="231"/>
        <v>4</v>
      </c>
      <c r="C2168">
        <f t="shared" si="232"/>
        <v>2026</v>
      </c>
      <c r="D2168">
        <f t="shared" si="233"/>
        <v>7</v>
      </c>
      <c r="E2168" t="str">
        <f t="shared" si="234"/>
        <v>Sunday</v>
      </c>
      <c r="F2168" s="2">
        <f t="shared" si="235"/>
        <v>46142</v>
      </c>
      <c r="G2168">
        <f t="shared" si="236"/>
        <v>76</v>
      </c>
      <c r="H2168" t="str">
        <f t="shared" si="237"/>
        <v>Weekend</v>
      </c>
    </row>
    <row r="2169" spans="1:8" x14ac:dyDescent="0.3">
      <c r="A2169" s="2">
        <v>46118</v>
      </c>
      <c r="B2169">
        <f t="shared" si="231"/>
        <v>4</v>
      </c>
      <c r="C2169">
        <f t="shared" si="232"/>
        <v>2026</v>
      </c>
      <c r="D2169">
        <f t="shared" si="233"/>
        <v>1</v>
      </c>
      <c r="E2169" t="str">
        <f t="shared" si="234"/>
        <v>Monday</v>
      </c>
      <c r="F2169" s="2">
        <f t="shared" si="235"/>
        <v>46142</v>
      </c>
      <c r="G2169">
        <f t="shared" si="236"/>
        <v>77</v>
      </c>
      <c r="H2169" t="str">
        <f t="shared" si="237"/>
        <v>Weekday</v>
      </c>
    </row>
    <row r="2170" spans="1:8" x14ac:dyDescent="0.3">
      <c r="A2170" s="2">
        <v>46119</v>
      </c>
      <c r="B2170">
        <f t="shared" si="231"/>
        <v>4</v>
      </c>
      <c r="C2170">
        <f t="shared" si="232"/>
        <v>2026</v>
      </c>
      <c r="D2170">
        <f t="shared" si="233"/>
        <v>2</v>
      </c>
      <c r="E2170" t="str">
        <f t="shared" si="234"/>
        <v>Tuesday</v>
      </c>
      <c r="F2170" s="2">
        <f t="shared" si="235"/>
        <v>46142</v>
      </c>
      <c r="G2170">
        <f t="shared" si="236"/>
        <v>78</v>
      </c>
      <c r="H2170" t="str">
        <f t="shared" si="237"/>
        <v>Weekday</v>
      </c>
    </row>
    <row r="2171" spans="1:8" x14ac:dyDescent="0.3">
      <c r="A2171" s="2">
        <v>46120</v>
      </c>
      <c r="B2171">
        <f t="shared" si="231"/>
        <v>4</v>
      </c>
      <c r="C2171">
        <f t="shared" si="232"/>
        <v>2026</v>
      </c>
      <c r="D2171">
        <f t="shared" si="233"/>
        <v>3</v>
      </c>
      <c r="E2171" t="str">
        <f t="shared" si="234"/>
        <v>Wednesday</v>
      </c>
      <c r="F2171" s="2">
        <f t="shared" si="235"/>
        <v>46142</v>
      </c>
      <c r="G2171">
        <f t="shared" si="236"/>
        <v>79</v>
      </c>
      <c r="H2171" t="str">
        <f t="shared" si="237"/>
        <v>Weekday</v>
      </c>
    </row>
    <row r="2172" spans="1:8" x14ac:dyDescent="0.3">
      <c r="A2172" s="2">
        <v>46121</v>
      </c>
      <c r="B2172">
        <f t="shared" si="231"/>
        <v>4</v>
      </c>
      <c r="C2172">
        <f t="shared" si="232"/>
        <v>2026</v>
      </c>
      <c r="D2172">
        <f t="shared" si="233"/>
        <v>4</v>
      </c>
      <c r="E2172" t="str">
        <f t="shared" si="234"/>
        <v>Thursday</v>
      </c>
      <c r="F2172" s="2">
        <f t="shared" si="235"/>
        <v>46142</v>
      </c>
      <c r="G2172">
        <f t="shared" si="236"/>
        <v>80</v>
      </c>
      <c r="H2172" t="str">
        <f t="shared" si="237"/>
        <v>Weekday</v>
      </c>
    </row>
    <row r="2173" spans="1:8" x14ac:dyDescent="0.3">
      <c r="A2173" s="2">
        <v>46122</v>
      </c>
      <c r="B2173">
        <f t="shared" si="231"/>
        <v>4</v>
      </c>
      <c r="C2173">
        <f t="shared" si="232"/>
        <v>2026</v>
      </c>
      <c r="D2173">
        <f t="shared" si="233"/>
        <v>5</v>
      </c>
      <c r="E2173" t="str">
        <f t="shared" si="234"/>
        <v>Friday</v>
      </c>
      <c r="F2173" s="2">
        <f t="shared" si="235"/>
        <v>46142</v>
      </c>
      <c r="G2173">
        <f t="shared" si="236"/>
        <v>81</v>
      </c>
      <c r="H2173" t="str">
        <f t="shared" si="237"/>
        <v>Weekday</v>
      </c>
    </row>
    <row r="2174" spans="1:8" x14ac:dyDescent="0.3">
      <c r="A2174" s="2">
        <v>46123</v>
      </c>
      <c r="B2174">
        <f t="shared" si="231"/>
        <v>4</v>
      </c>
      <c r="C2174">
        <f t="shared" si="232"/>
        <v>2026</v>
      </c>
      <c r="D2174">
        <f t="shared" si="233"/>
        <v>6</v>
      </c>
      <c r="E2174" t="str">
        <f t="shared" si="234"/>
        <v>Saturday</v>
      </c>
      <c r="F2174" s="2">
        <f t="shared" si="235"/>
        <v>46142</v>
      </c>
      <c r="G2174">
        <f t="shared" si="236"/>
        <v>82</v>
      </c>
      <c r="H2174" t="str">
        <f t="shared" si="237"/>
        <v>Weekend</v>
      </c>
    </row>
    <row r="2175" spans="1:8" x14ac:dyDescent="0.3">
      <c r="A2175" s="2">
        <v>46124</v>
      </c>
      <c r="B2175">
        <f t="shared" si="231"/>
        <v>4</v>
      </c>
      <c r="C2175">
        <f t="shared" si="232"/>
        <v>2026</v>
      </c>
      <c r="D2175">
        <f t="shared" si="233"/>
        <v>7</v>
      </c>
      <c r="E2175" t="str">
        <f t="shared" si="234"/>
        <v>Sunday</v>
      </c>
      <c r="F2175" s="2">
        <f t="shared" si="235"/>
        <v>46142</v>
      </c>
      <c r="G2175">
        <f t="shared" si="236"/>
        <v>83</v>
      </c>
      <c r="H2175" t="str">
        <f t="shared" si="237"/>
        <v>Weekend</v>
      </c>
    </row>
    <row r="2176" spans="1:8" x14ac:dyDescent="0.3">
      <c r="A2176" s="2">
        <v>46125</v>
      </c>
      <c r="B2176">
        <f t="shared" si="231"/>
        <v>4</v>
      </c>
      <c r="C2176">
        <f t="shared" si="232"/>
        <v>2026</v>
      </c>
      <c r="D2176">
        <f t="shared" si="233"/>
        <v>1</v>
      </c>
      <c r="E2176" t="str">
        <f t="shared" si="234"/>
        <v>Monday</v>
      </c>
      <c r="F2176" s="2">
        <f t="shared" si="235"/>
        <v>46142</v>
      </c>
      <c r="G2176">
        <f t="shared" si="236"/>
        <v>84</v>
      </c>
      <c r="H2176" t="str">
        <f t="shared" si="237"/>
        <v>Weekday</v>
      </c>
    </row>
    <row r="2177" spans="1:8" x14ac:dyDescent="0.3">
      <c r="A2177" s="2">
        <v>46126</v>
      </c>
      <c r="B2177">
        <f t="shared" si="231"/>
        <v>4</v>
      </c>
      <c r="C2177">
        <f t="shared" si="232"/>
        <v>2026</v>
      </c>
      <c r="D2177">
        <f t="shared" si="233"/>
        <v>2</v>
      </c>
      <c r="E2177" t="str">
        <f t="shared" si="234"/>
        <v>Tuesday</v>
      </c>
      <c r="F2177" s="2">
        <f t="shared" si="235"/>
        <v>46142</v>
      </c>
      <c r="G2177">
        <f t="shared" si="236"/>
        <v>85</v>
      </c>
      <c r="H2177" t="str">
        <f t="shared" si="237"/>
        <v>Weekday</v>
      </c>
    </row>
    <row r="2178" spans="1:8" x14ac:dyDescent="0.3">
      <c r="A2178" s="2">
        <v>46127</v>
      </c>
      <c r="B2178">
        <f t="shared" si="231"/>
        <v>4</v>
      </c>
      <c r="C2178">
        <f t="shared" si="232"/>
        <v>2026</v>
      </c>
      <c r="D2178">
        <f t="shared" si="233"/>
        <v>3</v>
      </c>
      <c r="E2178" t="str">
        <f t="shared" si="234"/>
        <v>Wednesday</v>
      </c>
      <c r="F2178" s="2">
        <f t="shared" si="235"/>
        <v>46142</v>
      </c>
      <c r="G2178">
        <f t="shared" si="236"/>
        <v>86</v>
      </c>
      <c r="H2178" t="str">
        <f t="shared" si="237"/>
        <v>Weekday</v>
      </c>
    </row>
    <row r="2179" spans="1:8" x14ac:dyDescent="0.3">
      <c r="A2179" s="2">
        <v>46128</v>
      </c>
      <c r="B2179">
        <f t="shared" ref="B2179:B2242" si="238">MONTH(A2179)</f>
        <v>4</v>
      </c>
      <c r="C2179">
        <f t="shared" ref="C2179:C2242" si="239">YEAR(A2179)</f>
        <v>2026</v>
      </c>
      <c r="D2179">
        <f t="shared" ref="D2179:D2242" si="240">WEEKDAY(A2179, 2)</f>
        <v>4</v>
      </c>
      <c r="E2179" t="str">
        <f t="shared" ref="E2179:E2242" si="241">TEXT(A2179, "dddd")</f>
        <v>Thursday</v>
      </c>
      <c r="F2179" s="2">
        <f t="shared" ref="F2179:F2242" si="242">EOMONTH(A2179, 0)</f>
        <v>46142</v>
      </c>
      <c r="G2179">
        <f t="shared" ref="G2179:G2242" si="243">DATEDIF($A$2, A2179, "D")</f>
        <v>87</v>
      </c>
      <c r="H2179" t="str">
        <f t="shared" ref="H2179:H2242" si="244">IF(WEEKDAY(A2179,2)&gt;=6,"Weekend","Weekday")</f>
        <v>Weekday</v>
      </c>
    </row>
    <row r="2180" spans="1:8" x14ac:dyDescent="0.3">
      <c r="A2180" s="2">
        <v>46129</v>
      </c>
      <c r="B2180">
        <f t="shared" si="238"/>
        <v>4</v>
      </c>
      <c r="C2180">
        <f t="shared" si="239"/>
        <v>2026</v>
      </c>
      <c r="D2180">
        <f t="shared" si="240"/>
        <v>5</v>
      </c>
      <c r="E2180" t="str">
        <f t="shared" si="241"/>
        <v>Friday</v>
      </c>
      <c r="F2180" s="2">
        <f t="shared" si="242"/>
        <v>46142</v>
      </c>
      <c r="G2180">
        <f t="shared" si="243"/>
        <v>88</v>
      </c>
      <c r="H2180" t="str">
        <f t="shared" si="244"/>
        <v>Weekday</v>
      </c>
    </row>
    <row r="2181" spans="1:8" x14ac:dyDescent="0.3">
      <c r="A2181" s="2">
        <v>46130</v>
      </c>
      <c r="B2181">
        <f t="shared" si="238"/>
        <v>4</v>
      </c>
      <c r="C2181">
        <f t="shared" si="239"/>
        <v>2026</v>
      </c>
      <c r="D2181">
        <f t="shared" si="240"/>
        <v>6</v>
      </c>
      <c r="E2181" t="str">
        <f t="shared" si="241"/>
        <v>Saturday</v>
      </c>
      <c r="F2181" s="2">
        <f t="shared" si="242"/>
        <v>46142</v>
      </c>
      <c r="G2181">
        <f t="shared" si="243"/>
        <v>89</v>
      </c>
      <c r="H2181" t="str">
        <f t="shared" si="244"/>
        <v>Weekend</v>
      </c>
    </row>
    <row r="2182" spans="1:8" x14ac:dyDescent="0.3">
      <c r="A2182" s="2">
        <v>46131</v>
      </c>
      <c r="B2182">
        <f t="shared" si="238"/>
        <v>4</v>
      </c>
      <c r="C2182">
        <f t="shared" si="239"/>
        <v>2026</v>
      </c>
      <c r="D2182">
        <f t="shared" si="240"/>
        <v>7</v>
      </c>
      <c r="E2182" t="str">
        <f t="shared" si="241"/>
        <v>Sunday</v>
      </c>
      <c r="F2182" s="2">
        <f t="shared" si="242"/>
        <v>46142</v>
      </c>
      <c r="G2182">
        <f t="shared" si="243"/>
        <v>90</v>
      </c>
      <c r="H2182" t="str">
        <f t="shared" si="244"/>
        <v>Weekend</v>
      </c>
    </row>
    <row r="2183" spans="1:8" x14ac:dyDescent="0.3">
      <c r="A2183" s="2">
        <v>46132</v>
      </c>
      <c r="B2183">
        <f t="shared" si="238"/>
        <v>4</v>
      </c>
      <c r="C2183">
        <f t="shared" si="239"/>
        <v>2026</v>
      </c>
      <c r="D2183">
        <f t="shared" si="240"/>
        <v>1</v>
      </c>
      <c r="E2183" t="str">
        <f t="shared" si="241"/>
        <v>Monday</v>
      </c>
      <c r="F2183" s="2">
        <f t="shared" si="242"/>
        <v>46142</v>
      </c>
      <c r="G2183">
        <f t="shared" si="243"/>
        <v>91</v>
      </c>
      <c r="H2183" t="str">
        <f t="shared" si="244"/>
        <v>Weekday</v>
      </c>
    </row>
    <row r="2184" spans="1:8" x14ac:dyDescent="0.3">
      <c r="A2184" s="2">
        <v>46133</v>
      </c>
      <c r="B2184">
        <f t="shared" si="238"/>
        <v>4</v>
      </c>
      <c r="C2184">
        <f t="shared" si="239"/>
        <v>2026</v>
      </c>
      <c r="D2184">
        <f t="shared" si="240"/>
        <v>2</v>
      </c>
      <c r="E2184" t="str">
        <f t="shared" si="241"/>
        <v>Tuesday</v>
      </c>
      <c r="F2184" s="2">
        <f t="shared" si="242"/>
        <v>46142</v>
      </c>
      <c r="G2184">
        <f t="shared" si="243"/>
        <v>92</v>
      </c>
      <c r="H2184" t="str">
        <f t="shared" si="244"/>
        <v>Weekday</v>
      </c>
    </row>
    <row r="2185" spans="1:8" x14ac:dyDescent="0.3">
      <c r="A2185" s="2">
        <v>46134</v>
      </c>
      <c r="B2185">
        <f t="shared" si="238"/>
        <v>4</v>
      </c>
      <c r="C2185">
        <f t="shared" si="239"/>
        <v>2026</v>
      </c>
      <c r="D2185">
        <f t="shared" si="240"/>
        <v>3</v>
      </c>
      <c r="E2185" t="str">
        <f t="shared" si="241"/>
        <v>Wednesday</v>
      </c>
      <c r="F2185" s="2">
        <f t="shared" si="242"/>
        <v>46142</v>
      </c>
      <c r="G2185">
        <f t="shared" si="243"/>
        <v>93</v>
      </c>
      <c r="H2185" t="str">
        <f t="shared" si="244"/>
        <v>Weekday</v>
      </c>
    </row>
    <row r="2186" spans="1:8" x14ac:dyDescent="0.3">
      <c r="A2186" s="2">
        <v>46135</v>
      </c>
      <c r="B2186">
        <f t="shared" si="238"/>
        <v>4</v>
      </c>
      <c r="C2186">
        <f t="shared" si="239"/>
        <v>2026</v>
      </c>
      <c r="D2186">
        <f t="shared" si="240"/>
        <v>4</v>
      </c>
      <c r="E2186" t="str">
        <f t="shared" si="241"/>
        <v>Thursday</v>
      </c>
      <c r="F2186" s="2">
        <f t="shared" si="242"/>
        <v>46142</v>
      </c>
      <c r="G2186">
        <f t="shared" si="243"/>
        <v>94</v>
      </c>
      <c r="H2186" t="str">
        <f t="shared" si="244"/>
        <v>Weekday</v>
      </c>
    </row>
    <row r="2187" spans="1:8" x14ac:dyDescent="0.3">
      <c r="A2187" s="2">
        <v>46136</v>
      </c>
      <c r="B2187">
        <f t="shared" si="238"/>
        <v>4</v>
      </c>
      <c r="C2187">
        <f t="shared" si="239"/>
        <v>2026</v>
      </c>
      <c r="D2187">
        <f t="shared" si="240"/>
        <v>5</v>
      </c>
      <c r="E2187" t="str">
        <f t="shared" si="241"/>
        <v>Friday</v>
      </c>
      <c r="F2187" s="2">
        <f t="shared" si="242"/>
        <v>46142</v>
      </c>
      <c r="G2187">
        <f t="shared" si="243"/>
        <v>95</v>
      </c>
      <c r="H2187" t="str">
        <f t="shared" si="244"/>
        <v>Weekday</v>
      </c>
    </row>
    <row r="2188" spans="1:8" x14ac:dyDescent="0.3">
      <c r="A2188" s="2">
        <v>46137</v>
      </c>
      <c r="B2188">
        <f t="shared" si="238"/>
        <v>4</v>
      </c>
      <c r="C2188">
        <f t="shared" si="239"/>
        <v>2026</v>
      </c>
      <c r="D2188">
        <f t="shared" si="240"/>
        <v>6</v>
      </c>
      <c r="E2188" t="str">
        <f t="shared" si="241"/>
        <v>Saturday</v>
      </c>
      <c r="F2188" s="2">
        <f t="shared" si="242"/>
        <v>46142</v>
      </c>
      <c r="G2188">
        <f t="shared" si="243"/>
        <v>96</v>
      </c>
      <c r="H2188" t="str">
        <f t="shared" si="244"/>
        <v>Weekend</v>
      </c>
    </row>
    <row r="2189" spans="1:8" x14ac:dyDescent="0.3">
      <c r="A2189" s="2">
        <v>46138</v>
      </c>
      <c r="B2189">
        <f t="shared" si="238"/>
        <v>4</v>
      </c>
      <c r="C2189">
        <f t="shared" si="239"/>
        <v>2026</v>
      </c>
      <c r="D2189">
        <f t="shared" si="240"/>
        <v>7</v>
      </c>
      <c r="E2189" t="str">
        <f t="shared" si="241"/>
        <v>Sunday</v>
      </c>
      <c r="F2189" s="2">
        <f t="shared" si="242"/>
        <v>46142</v>
      </c>
      <c r="G2189">
        <f t="shared" si="243"/>
        <v>97</v>
      </c>
      <c r="H2189" t="str">
        <f t="shared" si="244"/>
        <v>Weekend</v>
      </c>
    </row>
    <row r="2190" spans="1:8" x14ac:dyDescent="0.3">
      <c r="A2190" s="2">
        <v>46139</v>
      </c>
      <c r="B2190">
        <f t="shared" si="238"/>
        <v>4</v>
      </c>
      <c r="C2190">
        <f t="shared" si="239"/>
        <v>2026</v>
      </c>
      <c r="D2190">
        <f t="shared" si="240"/>
        <v>1</v>
      </c>
      <c r="E2190" t="str">
        <f t="shared" si="241"/>
        <v>Monday</v>
      </c>
      <c r="F2190" s="2">
        <f t="shared" si="242"/>
        <v>46142</v>
      </c>
      <c r="G2190">
        <f t="shared" si="243"/>
        <v>98</v>
      </c>
      <c r="H2190" t="str">
        <f t="shared" si="244"/>
        <v>Weekday</v>
      </c>
    </row>
    <row r="2191" spans="1:8" x14ac:dyDescent="0.3">
      <c r="A2191" s="2">
        <v>46140</v>
      </c>
      <c r="B2191">
        <f t="shared" si="238"/>
        <v>4</v>
      </c>
      <c r="C2191">
        <f t="shared" si="239"/>
        <v>2026</v>
      </c>
      <c r="D2191">
        <f t="shared" si="240"/>
        <v>2</v>
      </c>
      <c r="E2191" t="str">
        <f t="shared" si="241"/>
        <v>Tuesday</v>
      </c>
      <c r="F2191" s="2">
        <f t="shared" si="242"/>
        <v>46142</v>
      </c>
      <c r="G2191">
        <f t="shared" si="243"/>
        <v>99</v>
      </c>
      <c r="H2191" t="str">
        <f t="shared" si="244"/>
        <v>Weekday</v>
      </c>
    </row>
    <row r="2192" spans="1:8" x14ac:dyDescent="0.3">
      <c r="A2192" s="2">
        <v>46141</v>
      </c>
      <c r="B2192">
        <f t="shared" si="238"/>
        <v>4</v>
      </c>
      <c r="C2192">
        <f t="shared" si="239"/>
        <v>2026</v>
      </c>
      <c r="D2192">
        <f t="shared" si="240"/>
        <v>3</v>
      </c>
      <c r="E2192" t="str">
        <f t="shared" si="241"/>
        <v>Wednesday</v>
      </c>
      <c r="F2192" s="2">
        <f t="shared" si="242"/>
        <v>46142</v>
      </c>
      <c r="G2192">
        <f t="shared" si="243"/>
        <v>100</v>
      </c>
      <c r="H2192" t="str">
        <f t="shared" si="244"/>
        <v>Weekday</v>
      </c>
    </row>
    <row r="2193" spans="1:8" x14ac:dyDescent="0.3">
      <c r="A2193" s="2">
        <v>46142</v>
      </c>
      <c r="B2193">
        <f t="shared" si="238"/>
        <v>4</v>
      </c>
      <c r="C2193">
        <f t="shared" si="239"/>
        <v>2026</v>
      </c>
      <c r="D2193">
        <f t="shared" si="240"/>
        <v>4</v>
      </c>
      <c r="E2193" t="str">
        <f t="shared" si="241"/>
        <v>Thursday</v>
      </c>
      <c r="F2193" s="2">
        <f t="shared" si="242"/>
        <v>46142</v>
      </c>
      <c r="G2193">
        <f t="shared" si="243"/>
        <v>101</v>
      </c>
      <c r="H2193" t="str">
        <f t="shared" si="244"/>
        <v>Weekday</v>
      </c>
    </row>
    <row r="2194" spans="1:8" x14ac:dyDescent="0.3">
      <c r="A2194" s="2">
        <v>46143</v>
      </c>
      <c r="B2194">
        <f t="shared" si="238"/>
        <v>5</v>
      </c>
      <c r="C2194">
        <f t="shared" si="239"/>
        <v>2026</v>
      </c>
      <c r="D2194">
        <f t="shared" si="240"/>
        <v>5</v>
      </c>
      <c r="E2194" t="str">
        <f t="shared" si="241"/>
        <v>Friday</v>
      </c>
      <c r="F2194" s="2">
        <f t="shared" si="242"/>
        <v>46173</v>
      </c>
      <c r="G2194">
        <f t="shared" si="243"/>
        <v>102</v>
      </c>
      <c r="H2194" t="str">
        <f t="shared" si="244"/>
        <v>Weekday</v>
      </c>
    </row>
    <row r="2195" spans="1:8" x14ac:dyDescent="0.3">
      <c r="A2195" s="2">
        <v>46144</v>
      </c>
      <c r="B2195">
        <f t="shared" si="238"/>
        <v>5</v>
      </c>
      <c r="C2195">
        <f t="shared" si="239"/>
        <v>2026</v>
      </c>
      <c r="D2195">
        <f t="shared" si="240"/>
        <v>6</v>
      </c>
      <c r="E2195" t="str">
        <f t="shared" si="241"/>
        <v>Saturday</v>
      </c>
      <c r="F2195" s="2">
        <f t="shared" si="242"/>
        <v>46173</v>
      </c>
      <c r="G2195">
        <f t="shared" si="243"/>
        <v>103</v>
      </c>
      <c r="H2195" t="str">
        <f t="shared" si="244"/>
        <v>Weekend</v>
      </c>
    </row>
    <row r="2196" spans="1:8" x14ac:dyDescent="0.3">
      <c r="A2196" s="2">
        <v>46145</v>
      </c>
      <c r="B2196">
        <f t="shared" si="238"/>
        <v>5</v>
      </c>
      <c r="C2196">
        <f t="shared" si="239"/>
        <v>2026</v>
      </c>
      <c r="D2196">
        <f t="shared" si="240"/>
        <v>7</v>
      </c>
      <c r="E2196" t="str">
        <f t="shared" si="241"/>
        <v>Sunday</v>
      </c>
      <c r="F2196" s="2">
        <f t="shared" si="242"/>
        <v>46173</v>
      </c>
      <c r="G2196">
        <f t="shared" si="243"/>
        <v>104</v>
      </c>
      <c r="H2196" t="str">
        <f t="shared" si="244"/>
        <v>Weekend</v>
      </c>
    </row>
    <row r="2197" spans="1:8" x14ac:dyDescent="0.3">
      <c r="A2197" s="2">
        <v>46146</v>
      </c>
      <c r="B2197">
        <f t="shared" si="238"/>
        <v>5</v>
      </c>
      <c r="C2197">
        <f t="shared" si="239"/>
        <v>2026</v>
      </c>
      <c r="D2197">
        <f t="shared" si="240"/>
        <v>1</v>
      </c>
      <c r="E2197" t="str">
        <f t="shared" si="241"/>
        <v>Monday</v>
      </c>
      <c r="F2197" s="2">
        <f t="shared" si="242"/>
        <v>46173</v>
      </c>
      <c r="G2197">
        <f t="shared" si="243"/>
        <v>105</v>
      </c>
      <c r="H2197" t="str">
        <f t="shared" si="244"/>
        <v>Weekday</v>
      </c>
    </row>
    <row r="2198" spans="1:8" x14ac:dyDescent="0.3">
      <c r="A2198" s="2">
        <v>46147</v>
      </c>
      <c r="B2198">
        <f t="shared" si="238"/>
        <v>5</v>
      </c>
      <c r="C2198">
        <f t="shared" si="239"/>
        <v>2026</v>
      </c>
      <c r="D2198">
        <f t="shared" si="240"/>
        <v>2</v>
      </c>
      <c r="E2198" t="str">
        <f t="shared" si="241"/>
        <v>Tuesday</v>
      </c>
      <c r="F2198" s="2">
        <f t="shared" si="242"/>
        <v>46173</v>
      </c>
      <c r="G2198">
        <f t="shared" si="243"/>
        <v>106</v>
      </c>
      <c r="H2198" t="str">
        <f t="shared" si="244"/>
        <v>Weekday</v>
      </c>
    </row>
    <row r="2199" spans="1:8" x14ac:dyDescent="0.3">
      <c r="A2199" s="2">
        <v>46148</v>
      </c>
      <c r="B2199">
        <f t="shared" si="238"/>
        <v>5</v>
      </c>
      <c r="C2199">
        <f t="shared" si="239"/>
        <v>2026</v>
      </c>
      <c r="D2199">
        <f t="shared" si="240"/>
        <v>3</v>
      </c>
      <c r="E2199" t="str">
        <f t="shared" si="241"/>
        <v>Wednesday</v>
      </c>
      <c r="F2199" s="2">
        <f t="shared" si="242"/>
        <v>46173</v>
      </c>
      <c r="G2199">
        <f t="shared" si="243"/>
        <v>107</v>
      </c>
      <c r="H2199" t="str">
        <f t="shared" si="244"/>
        <v>Weekday</v>
      </c>
    </row>
    <row r="2200" spans="1:8" x14ac:dyDescent="0.3">
      <c r="A2200" s="2">
        <v>46149</v>
      </c>
      <c r="B2200">
        <f t="shared" si="238"/>
        <v>5</v>
      </c>
      <c r="C2200">
        <f t="shared" si="239"/>
        <v>2026</v>
      </c>
      <c r="D2200">
        <f t="shared" si="240"/>
        <v>4</v>
      </c>
      <c r="E2200" t="str">
        <f t="shared" si="241"/>
        <v>Thursday</v>
      </c>
      <c r="F2200" s="2">
        <f t="shared" si="242"/>
        <v>46173</v>
      </c>
      <c r="G2200">
        <f t="shared" si="243"/>
        <v>108</v>
      </c>
      <c r="H2200" t="str">
        <f t="shared" si="244"/>
        <v>Weekday</v>
      </c>
    </row>
    <row r="2201" spans="1:8" x14ac:dyDescent="0.3">
      <c r="A2201" s="2">
        <v>46150</v>
      </c>
      <c r="B2201">
        <f t="shared" si="238"/>
        <v>5</v>
      </c>
      <c r="C2201">
        <f t="shared" si="239"/>
        <v>2026</v>
      </c>
      <c r="D2201">
        <f t="shared" si="240"/>
        <v>5</v>
      </c>
      <c r="E2201" t="str">
        <f t="shared" si="241"/>
        <v>Friday</v>
      </c>
      <c r="F2201" s="2">
        <f t="shared" si="242"/>
        <v>46173</v>
      </c>
      <c r="G2201">
        <f t="shared" si="243"/>
        <v>109</v>
      </c>
      <c r="H2201" t="str">
        <f t="shared" si="244"/>
        <v>Weekday</v>
      </c>
    </row>
    <row r="2202" spans="1:8" x14ac:dyDescent="0.3">
      <c r="A2202" s="2">
        <v>46041</v>
      </c>
      <c r="B2202">
        <f t="shared" si="238"/>
        <v>1</v>
      </c>
      <c r="C2202">
        <f t="shared" si="239"/>
        <v>2026</v>
      </c>
      <c r="D2202">
        <f t="shared" si="240"/>
        <v>1</v>
      </c>
      <c r="E2202" t="str">
        <f t="shared" si="241"/>
        <v>Monday</v>
      </c>
      <c r="F2202" s="2">
        <f t="shared" si="242"/>
        <v>46053</v>
      </c>
      <c r="G2202">
        <f t="shared" si="243"/>
        <v>0</v>
      </c>
      <c r="H2202" t="str">
        <f t="shared" si="244"/>
        <v>Weekday</v>
      </c>
    </row>
    <row r="2203" spans="1:8" x14ac:dyDescent="0.3">
      <c r="A2203" s="2">
        <v>46042</v>
      </c>
      <c r="B2203">
        <f t="shared" si="238"/>
        <v>1</v>
      </c>
      <c r="C2203">
        <f t="shared" si="239"/>
        <v>2026</v>
      </c>
      <c r="D2203">
        <f t="shared" si="240"/>
        <v>2</v>
      </c>
      <c r="E2203" t="str">
        <f t="shared" si="241"/>
        <v>Tuesday</v>
      </c>
      <c r="F2203" s="2">
        <f t="shared" si="242"/>
        <v>46053</v>
      </c>
      <c r="G2203">
        <f t="shared" si="243"/>
        <v>1</v>
      </c>
      <c r="H2203" t="str">
        <f t="shared" si="244"/>
        <v>Weekday</v>
      </c>
    </row>
    <row r="2204" spans="1:8" x14ac:dyDescent="0.3">
      <c r="A2204" s="2">
        <v>46043</v>
      </c>
      <c r="B2204">
        <f t="shared" si="238"/>
        <v>1</v>
      </c>
      <c r="C2204">
        <f t="shared" si="239"/>
        <v>2026</v>
      </c>
      <c r="D2204">
        <f t="shared" si="240"/>
        <v>3</v>
      </c>
      <c r="E2204" t="str">
        <f t="shared" si="241"/>
        <v>Wednesday</v>
      </c>
      <c r="F2204" s="2">
        <f t="shared" si="242"/>
        <v>46053</v>
      </c>
      <c r="G2204">
        <f t="shared" si="243"/>
        <v>2</v>
      </c>
      <c r="H2204" t="str">
        <f t="shared" si="244"/>
        <v>Weekday</v>
      </c>
    </row>
    <row r="2205" spans="1:8" x14ac:dyDescent="0.3">
      <c r="A2205" s="2">
        <v>46044</v>
      </c>
      <c r="B2205">
        <f t="shared" si="238"/>
        <v>1</v>
      </c>
      <c r="C2205">
        <f t="shared" si="239"/>
        <v>2026</v>
      </c>
      <c r="D2205">
        <f t="shared" si="240"/>
        <v>4</v>
      </c>
      <c r="E2205" t="str">
        <f t="shared" si="241"/>
        <v>Thursday</v>
      </c>
      <c r="F2205" s="2">
        <f t="shared" si="242"/>
        <v>46053</v>
      </c>
      <c r="G2205">
        <f t="shared" si="243"/>
        <v>3</v>
      </c>
      <c r="H2205" t="str">
        <f t="shared" si="244"/>
        <v>Weekday</v>
      </c>
    </row>
    <row r="2206" spans="1:8" x14ac:dyDescent="0.3">
      <c r="A2206" s="2">
        <v>46045</v>
      </c>
      <c r="B2206">
        <f t="shared" si="238"/>
        <v>1</v>
      </c>
      <c r="C2206">
        <f t="shared" si="239"/>
        <v>2026</v>
      </c>
      <c r="D2206">
        <f t="shared" si="240"/>
        <v>5</v>
      </c>
      <c r="E2206" t="str">
        <f t="shared" si="241"/>
        <v>Friday</v>
      </c>
      <c r="F2206" s="2">
        <f t="shared" si="242"/>
        <v>46053</v>
      </c>
      <c r="G2206">
        <f t="shared" si="243"/>
        <v>4</v>
      </c>
      <c r="H2206" t="str">
        <f t="shared" si="244"/>
        <v>Weekday</v>
      </c>
    </row>
    <row r="2207" spans="1:8" x14ac:dyDescent="0.3">
      <c r="A2207" s="2">
        <v>46046</v>
      </c>
      <c r="B2207">
        <f t="shared" si="238"/>
        <v>1</v>
      </c>
      <c r="C2207">
        <f t="shared" si="239"/>
        <v>2026</v>
      </c>
      <c r="D2207">
        <f t="shared" si="240"/>
        <v>6</v>
      </c>
      <c r="E2207" t="str">
        <f t="shared" si="241"/>
        <v>Saturday</v>
      </c>
      <c r="F2207" s="2">
        <f t="shared" si="242"/>
        <v>46053</v>
      </c>
      <c r="G2207">
        <f t="shared" si="243"/>
        <v>5</v>
      </c>
      <c r="H2207" t="str">
        <f t="shared" si="244"/>
        <v>Weekend</v>
      </c>
    </row>
    <row r="2208" spans="1:8" x14ac:dyDescent="0.3">
      <c r="A2208" s="2">
        <v>46047</v>
      </c>
      <c r="B2208">
        <f t="shared" si="238"/>
        <v>1</v>
      </c>
      <c r="C2208">
        <f t="shared" si="239"/>
        <v>2026</v>
      </c>
      <c r="D2208">
        <f t="shared" si="240"/>
        <v>7</v>
      </c>
      <c r="E2208" t="str">
        <f t="shared" si="241"/>
        <v>Sunday</v>
      </c>
      <c r="F2208" s="2">
        <f t="shared" si="242"/>
        <v>46053</v>
      </c>
      <c r="G2208">
        <f t="shared" si="243"/>
        <v>6</v>
      </c>
      <c r="H2208" t="str">
        <f t="shared" si="244"/>
        <v>Weekend</v>
      </c>
    </row>
    <row r="2209" spans="1:8" x14ac:dyDescent="0.3">
      <c r="A2209" s="2">
        <v>46048</v>
      </c>
      <c r="B2209">
        <f t="shared" si="238"/>
        <v>1</v>
      </c>
      <c r="C2209">
        <f t="shared" si="239"/>
        <v>2026</v>
      </c>
      <c r="D2209">
        <f t="shared" si="240"/>
        <v>1</v>
      </c>
      <c r="E2209" t="str">
        <f t="shared" si="241"/>
        <v>Monday</v>
      </c>
      <c r="F2209" s="2">
        <f t="shared" si="242"/>
        <v>46053</v>
      </c>
      <c r="G2209">
        <f t="shared" si="243"/>
        <v>7</v>
      </c>
      <c r="H2209" t="str">
        <f t="shared" si="244"/>
        <v>Weekday</v>
      </c>
    </row>
    <row r="2210" spans="1:8" x14ac:dyDescent="0.3">
      <c r="A2210" s="2">
        <v>46049</v>
      </c>
      <c r="B2210">
        <f t="shared" si="238"/>
        <v>1</v>
      </c>
      <c r="C2210">
        <f t="shared" si="239"/>
        <v>2026</v>
      </c>
      <c r="D2210">
        <f t="shared" si="240"/>
        <v>2</v>
      </c>
      <c r="E2210" t="str">
        <f t="shared" si="241"/>
        <v>Tuesday</v>
      </c>
      <c r="F2210" s="2">
        <f t="shared" si="242"/>
        <v>46053</v>
      </c>
      <c r="G2210">
        <f t="shared" si="243"/>
        <v>8</v>
      </c>
      <c r="H2210" t="str">
        <f t="shared" si="244"/>
        <v>Weekday</v>
      </c>
    </row>
    <row r="2211" spans="1:8" x14ac:dyDescent="0.3">
      <c r="A2211" s="2">
        <v>46050</v>
      </c>
      <c r="B2211">
        <f t="shared" si="238"/>
        <v>1</v>
      </c>
      <c r="C2211">
        <f t="shared" si="239"/>
        <v>2026</v>
      </c>
      <c r="D2211">
        <f t="shared" si="240"/>
        <v>3</v>
      </c>
      <c r="E2211" t="str">
        <f t="shared" si="241"/>
        <v>Wednesday</v>
      </c>
      <c r="F2211" s="2">
        <f t="shared" si="242"/>
        <v>46053</v>
      </c>
      <c r="G2211">
        <f t="shared" si="243"/>
        <v>9</v>
      </c>
      <c r="H2211" t="str">
        <f t="shared" si="244"/>
        <v>Weekday</v>
      </c>
    </row>
    <row r="2212" spans="1:8" x14ac:dyDescent="0.3">
      <c r="A2212" s="2">
        <v>46051</v>
      </c>
      <c r="B2212">
        <f t="shared" si="238"/>
        <v>1</v>
      </c>
      <c r="C2212">
        <f t="shared" si="239"/>
        <v>2026</v>
      </c>
      <c r="D2212">
        <f t="shared" si="240"/>
        <v>4</v>
      </c>
      <c r="E2212" t="str">
        <f t="shared" si="241"/>
        <v>Thursday</v>
      </c>
      <c r="F2212" s="2">
        <f t="shared" si="242"/>
        <v>46053</v>
      </c>
      <c r="G2212">
        <f t="shared" si="243"/>
        <v>10</v>
      </c>
      <c r="H2212" t="str">
        <f t="shared" si="244"/>
        <v>Weekday</v>
      </c>
    </row>
    <row r="2213" spans="1:8" x14ac:dyDescent="0.3">
      <c r="A2213" s="2">
        <v>46052</v>
      </c>
      <c r="B2213">
        <f t="shared" si="238"/>
        <v>1</v>
      </c>
      <c r="C2213">
        <f t="shared" si="239"/>
        <v>2026</v>
      </c>
      <c r="D2213">
        <f t="shared" si="240"/>
        <v>5</v>
      </c>
      <c r="E2213" t="str">
        <f t="shared" si="241"/>
        <v>Friday</v>
      </c>
      <c r="F2213" s="2">
        <f t="shared" si="242"/>
        <v>46053</v>
      </c>
      <c r="G2213">
        <f t="shared" si="243"/>
        <v>11</v>
      </c>
      <c r="H2213" t="str">
        <f t="shared" si="244"/>
        <v>Weekday</v>
      </c>
    </row>
    <row r="2214" spans="1:8" x14ac:dyDescent="0.3">
      <c r="A2214" s="2">
        <v>46053</v>
      </c>
      <c r="B2214">
        <f t="shared" si="238"/>
        <v>1</v>
      </c>
      <c r="C2214">
        <f t="shared" si="239"/>
        <v>2026</v>
      </c>
      <c r="D2214">
        <f t="shared" si="240"/>
        <v>6</v>
      </c>
      <c r="E2214" t="str">
        <f t="shared" si="241"/>
        <v>Saturday</v>
      </c>
      <c r="F2214" s="2">
        <f t="shared" si="242"/>
        <v>46053</v>
      </c>
      <c r="G2214">
        <f t="shared" si="243"/>
        <v>12</v>
      </c>
      <c r="H2214" t="str">
        <f t="shared" si="244"/>
        <v>Weekend</v>
      </c>
    </row>
    <row r="2215" spans="1:8" x14ac:dyDescent="0.3">
      <c r="A2215" s="2">
        <v>46054</v>
      </c>
      <c r="B2215">
        <f t="shared" si="238"/>
        <v>2</v>
      </c>
      <c r="C2215">
        <f t="shared" si="239"/>
        <v>2026</v>
      </c>
      <c r="D2215">
        <f t="shared" si="240"/>
        <v>7</v>
      </c>
      <c r="E2215" t="str">
        <f t="shared" si="241"/>
        <v>Sunday</v>
      </c>
      <c r="F2215" s="2">
        <f t="shared" si="242"/>
        <v>46081</v>
      </c>
      <c r="G2215">
        <f t="shared" si="243"/>
        <v>13</v>
      </c>
      <c r="H2215" t="str">
        <f t="shared" si="244"/>
        <v>Weekend</v>
      </c>
    </row>
    <row r="2216" spans="1:8" x14ac:dyDescent="0.3">
      <c r="A2216" s="2">
        <v>46055</v>
      </c>
      <c r="B2216">
        <f t="shared" si="238"/>
        <v>2</v>
      </c>
      <c r="C2216">
        <f t="shared" si="239"/>
        <v>2026</v>
      </c>
      <c r="D2216">
        <f t="shared" si="240"/>
        <v>1</v>
      </c>
      <c r="E2216" t="str">
        <f t="shared" si="241"/>
        <v>Monday</v>
      </c>
      <c r="F2216" s="2">
        <f t="shared" si="242"/>
        <v>46081</v>
      </c>
      <c r="G2216">
        <f t="shared" si="243"/>
        <v>14</v>
      </c>
      <c r="H2216" t="str">
        <f t="shared" si="244"/>
        <v>Weekday</v>
      </c>
    </row>
    <row r="2217" spans="1:8" x14ac:dyDescent="0.3">
      <c r="A2217" s="2">
        <v>46056</v>
      </c>
      <c r="B2217">
        <f t="shared" si="238"/>
        <v>2</v>
      </c>
      <c r="C2217">
        <f t="shared" si="239"/>
        <v>2026</v>
      </c>
      <c r="D2217">
        <f t="shared" si="240"/>
        <v>2</v>
      </c>
      <c r="E2217" t="str">
        <f t="shared" si="241"/>
        <v>Tuesday</v>
      </c>
      <c r="F2217" s="2">
        <f t="shared" si="242"/>
        <v>46081</v>
      </c>
      <c r="G2217">
        <f t="shared" si="243"/>
        <v>15</v>
      </c>
      <c r="H2217" t="str">
        <f t="shared" si="244"/>
        <v>Weekday</v>
      </c>
    </row>
    <row r="2218" spans="1:8" x14ac:dyDescent="0.3">
      <c r="A2218" s="2">
        <v>46057</v>
      </c>
      <c r="B2218">
        <f t="shared" si="238"/>
        <v>2</v>
      </c>
      <c r="C2218">
        <f t="shared" si="239"/>
        <v>2026</v>
      </c>
      <c r="D2218">
        <f t="shared" si="240"/>
        <v>3</v>
      </c>
      <c r="E2218" t="str">
        <f t="shared" si="241"/>
        <v>Wednesday</v>
      </c>
      <c r="F2218" s="2">
        <f t="shared" si="242"/>
        <v>46081</v>
      </c>
      <c r="G2218">
        <f t="shared" si="243"/>
        <v>16</v>
      </c>
      <c r="H2218" t="str">
        <f t="shared" si="244"/>
        <v>Weekday</v>
      </c>
    </row>
    <row r="2219" spans="1:8" x14ac:dyDescent="0.3">
      <c r="A2219" s="2">
        <v>46058</v>
      </c>
      <c r="B2219">
        <f t="shared" si="238"/>
        <v>2</v>
      </c>
      <c r="C2219">
        <f t="shared" si="239"/>
        <v>2026</v>
      </c>
      <c r="D2219">
        <f t="shared" si="240"/>
        <v>4</v>
      </c>
      <c r="E2219" t="str">
        <f t="shared" si="241"/>
        <v>Thursday</v>
      </c>
      <c r="F2219" s="2">
        <f t="shared" si="242"/>
        <v>46081</v>
      </c>
      <c r="G2219">
        <f t="shared" si="243"/>
        <v>17</v>
      </c>
      <c r="H2219" t="str">
        <f t="shared" si="244"/>
        <v>Weekday</v>
      </c>
    </row>
    <row r="2220" spans="1:8" x14ac:dyDescent="0.3">
      <c r="A2220" s="2">
        <v>46059</v>
      </c>
      <c r="B2220">
        <f t="shared" si="238"/>
        <v>2</v>
      </c>
      <c r="C2220">
        <f t="shared" si="239"/>
        <v>2026</v>
      </c>
      <c r="D2220">
        <f t="shared" si="240"/>
        <v>5</v>
      </c>
      <c r="E2220" t="str">
        <f t="shared" si="241"/>
        <v>Friday</v>
      </c>
      <c r="F2220" s="2">
        <f t="shared" si="242"/>
        <v>46081</v>
      </c>
      <c r="G2220">
        <f t="shared" si="243"/>
        <v>18</v>
      </c>
      <c r="H2220" t="str">
        <f t="shared" si="244"/>
        <v>Weekday</v>
      </c>
    </row>
    <row r="2221" spans="1:8" x14ac:dyDescent="0.3">
      <c r="A2221" s="2">
        <v>46060</v>
      </c>
      <c r="B2221">
        <f t="shared" si="238"/>
        <v>2</v>
      </c>
      <c r="C2221">
        <f t="shared" si="239"/>
        <v>2026</v>
      </c>
      <c r="D2221">
        <f t="shared" si="240"/>
        <v>6</v>
      </c>
      <c r="E2221" t="str">
        <f t="shared" si="241"/>
        <v>Saturday</v>
      </c>
      <c r="F2221" s="2">
        <f t="shared" si="242"/>
        <v>46081</v>
      </c>
      <c r="G2221">
        <f t="shared" si="243"/>
        <v>19</v>
      </c>
      <c r="H2221" t="str">
        <f t="shared" si="244"/>
        <v>Weekend</v>
      </c>
    </row>
    <row r="2222" spans="1:8" x14ac:dyDescent="0.3">
      <c r="A2222" s="2">
        <v>46061</v>
      </c>
      <c r="B2222">
        <f t="shared" si="238"/>
        <v>2</v>
      </c>
      <c r="C2222">
        <f t="shared" si="239"/>
        <v>2026</v>
      </c>
      <c r="D2222">
        <f t="shared" si="240"/>
        <v>7</v>
      </c>
      <c r="E2222" t="str">
        <f t="shared" si="241"/>
        <v>Sunday</v>
      </c>
      <c r="F2222" s="2">
        <f t="shared" si="242"/>
        <v>46081</v>
      </c>
      <c r="G2222">
        <f t="shared" si="243"/>
        <v>20</v>
      </c>
      <c r="H2222" t="str">
        <f t="shared" si="244"/>
        <v>Weekend</v>
      </c>
    </row>
    <row r="2223" spans="1:8" x14ac:dyDescent="0.3">
      <c r="A2223" s="2">
        <v>46062</v>
      </c>
      <c r="B2223">
        <f t="shared" si="238"/>
        <v>2</v>
      </c>
      <c r="C2223">
        <f t="shared" si="239"/>
        <v>2026</v>
      </c>
      <c r="D2223">
        <f t="shared" si="240"/>
        <v>1</v>
      </c>
      <c r="E2223" t="str">
        <f t="shared" si="241"/>
        <v>Monday</v>
      </c>
      <c r="F2223" s="2">
        <f t="shared" si="242"/>
        <v>46081</v>
      </c>
      <c r="G2223">
        <f t="shared" si="243"/>
        <v>21</v>
      </c>
      <c r="H2223" t="str">
        <f t="shared" si="244"/>
        <v>Weekday</v>
      </c>
    </row>
    <row r="2224" spans="1:8" x14ac:dyDescent="0.3">
      <c r="A2224" s="2">
        <v>46063</v>
      </c>
      <c r="B2224">
        <f t="shared" si="238"/>
        <v>2</v>
      </c>
      <c r="C2224">
        <f t="shared" si="239"/>
        <v>2026</v>
      </c>
      <c r="D2224">
        <f t="shared" si="240"/>
        <v>2</v>
      </c>
      <c r="E2224" t="str">
        <f t="shared" si="241"/>
        <v>Tuesday</v>
      </c>
      <c r="F2224" s="2">
        <f t="shared" si="242"/>
        <v>46081</v>
      </c>
      <c r="G2224">
        <f t="shared" si="243"/>
        <v>22</v>
      </c>
      <c r="H2224" t="str">
        <f t="shared" si="244"/>
        <v>Weekday</v>
      </c>
    </row>
    <row r="2225" spans="1:8" x14ac:dyDescent="0.3">
      <c r="A2225" s="2">
        <v>46064</v>
      </c>
      <c r="B2225">
        <f t="shared" si="238"/>
        <v>2</v>
      </c>
      <c r="C2225">
        <f t="shared" si="239"/>
        <v>2026</v>
      </c>
      <c r="D2225">
        <f t="shared" si="240"/>
        <v>3</v>
      </c>
      <c r="E2225" t="str">
        <f t="shared" si="241"/>
        <v>Wednesday</v>
      </c>
      <c r="F2225" s="2">
        <f t="shared" si="242"/>
        <v>46081</v>
      </c>
      <c r="G2225">
        <f t="shared" si="243"/>
        <v>23</v>
      </c>
      <c r="H2225" t="str">
        <f t="shared" si="244"/>
        <v>Weekday</v>
      </c>
    </row>
    <row r="2226" spans="1:8" x14ac:dyDescent="0.3">
      <c r="A2226" s="2">
        <v>46065</v>
      </c>
      <c r="B2226">
        <f t="shared" si="238"/>
        <v>2</v>
      </c>
      <c r="C2226">
        <f t="shared" si="239"/>
        <v>2026</v>
      </c>
      <c r="D2226">
        <f t="shared" si="240"/>
        <v>4</v>
      </c>
      <c r="E2226" t="str">
        <f t="shared" si="241"/>
        <v>Thursday</v>
      </c>
      <c r="F2226" s="2">
        <f t="shared" si="242"/>
        <v>46081</v>
      </c>
      <c r="G2226">
        <f t="shared" si="243"/>
        <v>24</v>
      </c>
      <c r="H2226" t="str">
        <f t="shared" si="244"/>
        <v>Weekday</v>
      </c>
    </row>
    <row r="2227" spans="1:8" x14ac:dyDescent="0.3">
      <c r="A2227" s="2">
        <v>46066</v>
      </c>
      <c r="B2227">
        <f t="shared" si="238"/>
        <v>2</v>
      </c>
      <c r="C2227">
        <f t="shared" si="239"/>
        <v>2026</v>
      </c>
      <c r="D2227">
        <f t="shared" si="240"/>
        <v>5</v>
      </c>
      <c r="E2227" t="str">
        <f t="shared" si="241"/>
        <v>Friday</v>
      </c>
      <c r="F2227" s="2">
        <f t="shared" si="242"/>
        <v>46081</v>
      </c>
      <c r="G2227">
        <f t="shared" si="243"/>
        <v>25</v>
      </c>
      <c r="H2227" t="str">
        <f t="shared" si="244"/>
        <v>Weekday</v>
      </c>
    </row>
    <row r="2228" spans="1:8" x14ac:dyDescent="0.3">
      <c r="A2228" s="2">
        <v>46067</v>
      </c>
      <c r="B2228">
        <f t="shared" si="238"/>
        <v>2</v>
      </c>
      <c r="C2228">
        <f t="shared" si="239"/>
        <v>2026</v>
      </c>
      <c r="D2228">
        <f t="shared" si="240"/>
        <v>6</v>
      </c>
      <c r="E2228" t="str">
        <f t="shared" si="241"/>
        <v>Saturday</v>
      </c>
      <c r="F2228" s="2">
        <f t="shared" si="242"/>
        <v>46081</v>
      </c>
      <c r="G2228">
        <f t="shared" si="243"/>
        <v>26</v>
      </c>
      <c r="H2228" t="str">
        <f t="shared" si="244"/>
        <v>Weekend</v>
      </c>
    </row>
    <row r="2229" spans="1:8" x14ac:dyDescent="0.3">
      <c r="A2229" s="2">
        <v>46068</v>
      </c>
      <c r="B2229">
        <f t="shared" si="238"/>
        <v>2</v>
      </c>
      <c r="C2229">
        <f t="shared" si="239"/>
        <v>2026</v>
      </c>
      <c r="D2229">
        <f t="shared" si="240"/>
        <v>7</v>
      </c>
      <c r="E2229" t="str">
        <f t="shared" si="241"/>
        <v>Sunday</v>
      </c>
      <c r="F2229" s="2">
        <f t="shared" si="242"/>
        <v>46081</v>
      </c>
      <c r="G2229">
        <f t="shared" si="243"/>
        <v>27</v>
      </c>
      <c r="H2229" t="str">
        <f t="shared" si="244"/>
        <v>Weekend</v>
      </c>
    </row>
    <row r="2230" spans="1:8" x14ac:dyDescent="0.3">
      <c r="A2230" s="2">
        <v>46069</v>
      </c>
      <c r="B2230">
        <f t="shared" si="238"/>
        <v>2</v>
      </c>
      <c r="C2230">
        <f t="shared" si="239"/>
        <v>2026</v>
      </c>
      <c r="D2230">
        <f t="shared" si="240"/>
        <v>1</v>
      </c>
      <c r="E2230" t="str">
        <f t="shared" si="241"/>
        <v>Monday</v>
      </c>
      <c r="F2230" s="2">
        <f t="shared" si="242"/>
        <v>46081</v>
      </c>
      <c r="G2230">
        <f t="shared" si="243"/>
        <v>28</v>
      </c>
      <c r="H2230" t="str">
        <f t="shared" si="244"/>
        <v>Weekday</v>
      </c>
    </row>
    <row r="2231" spans="1:8" x14ac:dyDescent="0.3">
      <c r="A2231" s="2">
        <v>46070</v>
      </c>
      <c r="B2231">
        <f t="shared" si="238"/>
        <v>2</v>
      </c>
      <c r="C2231">
        <f t="shared" si="239"/>
        <v>2026</v>
      </c>
      <c r="D2231">
        <f t="shared" si="240"/>
        <v>2</v>
      </c>
      <c r="E2231" t="str">
        <f t="shared" si="241"/>
        <v>Tuesday</v>
      </c>
      <c r="F2231" s="2">
        <f t="shared" si="242"/>
        <v>46081</v>
      </c>
      <c r="G2231">
        <f t="shared" si="243"/>
        <v>29</v>
      </c>
      <c r="H2231" t="str">
        <f t="shared" si="244"/>
        <v>Weekday</v>
      </c>
    </row>
    <row r="2232" spans="1:8" x14ac:dyDescent="0.3">
      <c r="A2232" s="2">
        <v>46071</v>
      </c>
      <c r="B2232">
        <f t="shared" si="238"/>
        <v>2</v>
      </c>
      <c r="C2232">
        <f t="shared" si="239"/>
        <v>2026</v>
      </c>
      <c r="D2232">
        <f t="shared" si="240"/>
        <v>3</v>
      </c>
      <c r="E2232" t="str">
        <f t="shared" si="241"/>
        <v>Wednesday</v>
      </c>
      <c r="F2232" s="2">
        <f t="shared" si="242"/>
        <v>46081</v>
      </c>
      <c r="G2232">
        <f t="shared" si="243"/>
        <v>30</v>
      </c>
      <c r="H2232" t="str">
        <f t="shared" si="244"/>
        <v>Weekday</v>
      </c>
    </row>
    <row r="2233" spans="1:8" x14ac:dyDescent="0.3">
      <c r="A2233" s="2">
        <v>46072</v>
      </c>
      <c r="B2233">
        <f t="shared" si="238"/>
        <v>2</v>
      </c>
      <c r="C2233">
        <f t="shared" si="239"/>
        <v>2026</v>
      </c>
      <c r="D2233">
        <f t="shared" si="240"/>
        <v>4</v>
      </c>
      <c r="E2233" t="str">
        <f t="shared" si="241"/>
        <v>Thursday</v>
      </c>
      <c r="F2233" s="2">
        <f t="shared" si="242"/>
        <v>46081</v>
      </c>
      <c r="G2233">
        <f t="shared" si="243"/>
        <v>31</v>
      </c>
      <c r="H2233" t="str">
        <f t="shared" si="244"/>
        <v>Weekday</v>
      </c>
    </row>
    <row r="2234" spans="1:8" x14ac:dyDescent="0.3">
      <c r="A2234" s="2">
        <v>46073</v>
      </c>
      <c r="B2234">
        <f t="shared" si="238"/>
        <v>2</v>
      </c>
      <c r="C2234">
        <f t="shared" si="239"/>
        <v>2026</v>
      </c>
      <c r="D2234">
        <f t="shared" si="240"/>
        <v>5</v>
      </c>
      <c r="E2234" t="str">
        <f t="shared" si="241"/>
        <v>Friday</v>
      </c>
      <c r="F2234" s="2">
        <f t="shared" si="242"/>
        <v>46081</v>
      </c>
      <c r="G2234">
        <f t="shared" si="243"/>
        <v>32</v>
      </c>
      <c r="H2234" t="str">
        <f t="shared" si="244"/>
        <v>Weekday</v>
      </c>
    </row>
    <row r="2235" spans="1:8" x14ac:dyDescent="0.3">
      <c r="A2235" s="2">
        <v>46074</v>
      </c>
      <c r="B2235">
        <f t="shared" si="238"/>
        <v>2</v>
      </c>
      <c r="C2235">
        <f t="shared" si="239"/>
        <v>2026</v>
      </c>
      <c r="D2235">
        <f t="shared" si="240"/>
        <v>6</v>
      </c>
      <c r="E2235" t="str">
        <f t="shared" si="241"/>
        <v>Saturday</v>
      </c>
      <c r="F2235" s="2">
        <f t="shared" si="242"/>
        <v>46081</v>
      </c>
      <c r="G2235">
        <f t="shared" si="243"/>
        <v>33</v>
      </c>
      <c r="H2235" t="str">
        <f t="shared" si="244"/>
        <v>Weekend</v>
      </c>
    </row>
    <row r="2236" spans="1:8" x14ac:dyDescent="0.3">
      <c r="A2236" s="2">
        <v>46075</v>
      </c>
      <c r="B2236">
        <f t="shared" si="238"/>
        <v>2</v>
      </c>
      <c r="C2236">
        <f t="shared" si="239"/>
        <v>2026</v>
      </c>
      <c r="D2236">
        <f t="shared" si="240"/>
        <v>7</v>
      </c>
      <c r="E2236" t="str">
        <f t="shared" si="241"/>
        <v>Sunday</v>
      </c>
      <c r="F2236" s="2">
        <f t="shared" si="242"/>
        <v>46081</v>
      </c>
      <c r="G2236">
        <f t="shared" si="243"/>
        <v>34</v>
      </c>
      <c r="H2236" t="str">
        <f t="shared" si="244"/>
        <v>Weekend</v>
      </c>
    </row>
    <row r="2237" spans="1:8" x14ac:dyDescent="0.3">
      <c r="A2237" s="2">
        <v>46076</v>
      </c>
      <c r="B2237">
        <f t="shared" si="238"/>
        <v>2</v>
      </c>
      <c r="C2237">
        <f t="shared" si="239"/>
        <v>2026</v>
      </c>
      <c r="D2237">
        <f t="shared" si="240"/>
        <v>1</v>
      </c>
      <c r="E2237" t="str">
        <f t="shared" si="241"/>
        <v>Monday</v>
      </c>
      <c r="F2237" s="2">
        <f t="shared" si="242"/>
        <v>46081</v>
      </c>
      <c r="G2237">
        <f t="shared" si="243"/>
        <v>35</v>
      </c>
      <c r="H2237" t="str">
        <f t="shared" si="244"/>
        <v>Weekday</v>
      </c>
    </row>
    <row r="2238" spans="1:8" x14ac:dyDescent="0.3">
      <c r="A2238" s="2">
        <v>46077</v>
      </c>
      <c r="B2238">
        <f t="shared" si="238"/>
        <v>2</v>
      </c>
      <c r="C2238">
        <f t="shared" si="239"/>
        <v>2026</v>
      </c>
      <c r="D2238">
        <f t="shared" si="240"/>
        <v>2</v>
      </c>
      <c r="E2238" t="str">
        <f t="shared" si="241"/>
        <v>Tuesday</v>
      </c>
      <c r="F2238" s="2">
        <f t="shared" si="242"/>
        <v>46081</v>
      </c>
      <c r="G2238">
        <f t="shared" si="243"/>
        <v>36</v>
      </c>
      <c r="H2238" t="str">
        <f t="shared" si="244"/>
        <v>Weekday</v>
      </c>
    </row>
    <row r="2239" spans="1:8" x14ac:dyDescent="0.3">
      <c r="A2239" s="2">
        <v>46078</v>
      </c>
      <c r="B2239">
        <f t="shared" si="238"/>
        <v>2</v>
      </c>
      <c r="C2239">
        <f t="shared" si="239"/>
        <v>2026</v>
      </c>
      <c r="D2239">
        <f t="shared" si="240"/>
        <v>3</v>
      </c>
      <c r="E2239" t="str">
        <f t="shared" si="241"/>
        <v>Wednesday</v>
      </c>
      <c r="F2239" s="2">
        <f t="shared" si="242"/>
        <v>46081</v>
      </c>
      <c r="G2239">
        <f t="shared" si="243"/>
        <v>37</v>
      </c>
      <c r="H2239" t="str">
        <f t="shared" si="244"/>
        <v>Weekday</v>
      </c>
    </row>
    <row r="2240" spans="1:8" x14ac:dyDescent="0.3">
      <c r="A2240" s="2">
        <v>46079</v>
      </c>
      <c r="B2240">
        <f t="shared" si="238"/>
        <v>2</v>
      </c>
      <c r="C2240">
        <f t="shared" si="239"/>
        <v>2026</v>
      </c>
      <c r="D2240">
        <f t="shared" si="240"/>
        <v>4</v>
      </c>
      <c r="E2240" t="str">
        <f t="shared" si="241"/>
        <v>Thursday</v>
      </c>
      <c r="F2240" s="2">
        <f t="shared" si="242"/>
        <v>46081</v>
      </c>
      <c r="G2240">
        <f t="shared" si="243"/>
        <v>38</v>
      </c>
      <c r="H2240" t="str">
        <f t="shared" si="244"/>
        <v>Weekday</v>
      </c>
    </row>
    <row r="2241" spans="1:8" x14ac:dyDescent="0.3">
      <c r="A2241" s="2">
        <v>46080</v>
      </c>
      <c r="B2241">
        <f t="shared" si="238"/>
        <v>2</v>
      </c>
      <c r="C2241">
        <f t="shared" si="239"/>
        <v>2026</v>
      </c>
      <c r="D2241">
        <f t="shared" si="240"/>
        <v>5</v>
      </c>
      <c r="E2241" t="str">
        <f t="shared" si="241"/>
        <v>Friday</v>
      </c>
      <c r="F2241" s="2">
        <f t="shared" si="242"/>
        <v>46081</v>
      </c>
      <c r="G2241">
        <f t="shared" si="243"/>
        <v>39</v>
      </c>
      <c r="H2241" t="str">
        <f t="shared" si="244"/>
        <v>Weekday</v>
      </c>
    </row>
    <row r="2242" spans="1:8" x14ac:dyDescent="0.3">
      <c r="A2242" s="2">
        <v>46081</v>
      </c>
      <c r="B2242">
        <f t="shared" si="238"/>
        <v>2</v>
      </c>
      <c r="C2242">
        <f t="shared" si="239"/>
        <v>2026</v>
      </c>
      <c r="D2242">
        <f t="shared" si="240"/>
        <v>6</v>
      </c>
      <c r="E2242" t="str">
        <f t="shared" si="241"/>
        <v>Saturday</v>
      </c>
      <c r="F2242" s="2">
        <f t="shared" si="242"/>
        <v>46081</v>
      </c>
      <c r="G2242">
        <f t="shared" si="243"/>
        <v>40</v>
      </c>
      <c r="H2242" t="str">
        <f t="shared" si="244"/>
        <v>Weekend</v>
      </c>
    </row>
    <row r="2243" spans="1:8" x14ac:dyDescent="0.3">
      <c r="A2243" s="2">
        <v>46082</v>
      </c>
      <c r="B2243">
        <f t="shared" ref="B2243:B2306" si="245">MONTH(A2243)</f>
        <v>3</v>
      </c>
      <c r="C2243">
        <f t="shared" ref="C2243:C2306" si="246">YEAR(A2243)</f>
        <v>2026</v>
      </c>
      <c r="D2243">
        <f t="shared" ref="D2243:D2306" si="247">WEEKDAY(A2243, 2)</f>
        <v>7</v>
      </c>
      <c r="E2243" t="str">
        <f t="shared" ref="E2243:E2306" si="248">TEXT(A2243, "dddd")</f>
        <v>Sunday</v>
      </c>
      <c r="F2243" s="2">
        <f t="shared" ref="F2243:F2306" si="249">EOMONTH(A2243, 0)</f>
        <v>46112</v>
      </c>
      <c r="G2243">
        <f t="shared" ref="G2243:G2306" si="250">DATEDIF($A$2, A2243, "D")</f>
        <v>41</v>
      </c>
      <c r="H2243" t="str">
        <f t="shared" ref="H2243:H2306" si="251">IF(WEEKDAY(A2243,2)&gt;=6,"Weekend","Weekday")</f>
        <v>Weekend</v>
      </c>
    </row>
    <row r="2244" spans="1:8" x14ac:dyDescent="0.3">
      <c r="A2244" s="2">
        <v>46083</v>
      </c>
      <c r="B2244">
        <f t="shared" si="245"/>
        <v>3</v>
      </c>
      <c r="C2244">
        <f t="shared" si="246"/>
        <v>2026</v>
      </c>
      <c r="D2244">
        <f t="shared" si="247"/>
        <v>1</v>
      </c>
      <c r="E2244" t="str">
        <f t="shared" si="248"/>
        <v>Monday</v>
      </c>
      <c r="F2244" s="2">
        <f t="shared" si="249"/>
        <v>46112</v>
      </c>
      <c r="G2244">
        <f t="shared" si="250"/>
        <v>42</v>
      </c>
      <c r="H2244" t="str">
        <f t="shared" si="251"/>
        <v>Weekday</v>
      </c>
    </row>
    <row r="2245" spans="1:8" x14ac:dyDescent="0.3">
      <c r="A2245" s="2">
        <v>46084</v>
      </c>
      <c r="B2245">
        <f t="shared" si="245"/>
        <v>3</v>
      </c>
      <c r="C2245">
        <f t="shared" si="246"/>
        <v>2026</v>
      </c>
      <c r="D2245">
        <f t="shared" si="247"/>
        <v>2</v>
      </c>
      <c r="E2245" t="str">
        <f t="shared" si="248"/>
        <v>Tuesday</v>
      </c>
      <c r="F2245" s="2">
        <f t="shared" si="249"/>
        <v>46112</v>
      </c>
      <c r="G2245">
        <f t="shared" si="250"/>
        <v>43</v>
      </c>
      <c r="H2245" t="str">
        <f t="shared" si="251"/>
        <v>Weekday</v>
      </c>
    </row>
    <row r="2246" spans="1:8" x14ac:dyDescent="0.3">
      <c r="A2246" s="2">
        <v>46085</v>
      </c>
      <c r="B2246">
        <f t="shared" si="245"/>
        <v>3</v>
      </c>
      <c r="C2246">
        <f t="shared" si="246"/>
        <v>2026</v>
      </c>
      <c r="D2246">
        <f t="shared" si="247"/>
        <v>3</v>
      </c>
      <c r="E2246" t="str">
        <f t="shared" si="248"/>
        <v>Wednesday</v>
      </c>
      <c r="F2246" s="2">
        <f t="shared" si="249"/>
        <v>46112</v>
      </c>
      <c r="G2246">
        <f t="shared" si="250"/>
        <v>44</v>
      </c>
      <c r="H2246" t="str">
        <f t="shared" si="251"/>
        <v>Weekday</v>
      </c>
    </row>
    <row r="2247" spans="1:8" x14ac:dyDescent="0.3">
      <c r="A2247" s="2">
        <v>46086</v>
      </c>
      <c r="B2247">
        <f t="shared" si="245"/>
        <v>3</v>
      </c>
      <c r="C2247">
        <f t="shared" si="246"/>
        <v>2026</v>
      </c>
      <c r="D2247">
        <f t="shared" si="247"/>
        <v>4</v>
      </c>
      <c r="E2247" t="str">
        <f t="shared" si="248"/>
        <v>Thursday</v>
      </c>
      <c r="F2247" s="2">
        <f t="shared" si="249"/>
        <v>46112</v>
      </c>
      <c r="G2247">
        <f t="shared" si="250"/>
        <v>45</v>
      </c>
      <c r="H2247" t="str">
        <f t="shared" si="251"/>
        <v>Weekday</v>
      </c>
    </row>
    <row r="2248" spans="1:8" x14ac:dyDescent="0.3">
      <c r="A2248" s="2">
        <v>46087</v>
      </c>
      <c r="B2248">
        <f t="shared" si="245"/>
        <v>3</v>
      </c>
      <c r="C2248">
        <f t="shared" si="246"/>
        <v>2026</v>
      </c>
      <c r="D2248">
        <f t="shared" si="247"/>
        <v>5</v>
      </c>
      <c r="E2248" t="str">
        <f t="shared" si="248"/>
        <v>Friday</v>
      </c>
      <c r="F2248" s="2">
        <f t="shared" si="249"/>
        <v>46112</v>
      </c>
      <c r="G2248">
        <f t="shared" si="250"/>
        <v>46</v>
      </c>
      <c r="H2248" t="str">
        <f t="shared" si="251"/>
        <v>Weekday</v>
      </c>
    </row>
    <row r="2249" spans="1:8" x14ac:dyDescent="0.3">
      <c r="A2249" s="2">
        <v>46088</v>
      </c>
      <c r="B2249">
        <f t="shared" si="245"/>
        <v>3</v>
      </c>
      <c r="C2249">
        <f t="shared" si="246"/>
        <v>2026</v>
      </c>
      <c r="D2249">
        <f t="shared" si="247"/>
        <v>6</v>
      </c>
      <c r="E2249" t="str">
        <f t="shared" si="248"/>
        <v>Saturday</v>
      </c>
      <c r="F2249" s="2">
        <f t="shared" si="249"/>
        <v>46112</v>
      </c>
      <c r="G2249">
        <f t="shared" si="250"/>
        <v>47</v>
      </c>
      <c r="H2249" t="str">
        <f t="shared" si="251"/>
        <v>Weekend</v>
      </c>
    </row>
    <row r="2250" spans="1:8" x14ac:dyDescent="0.3">
      <c r="A2250" s="2">
        <v>46089</v>
      </c>
      <c r="B2250">
        <f t="shared" si="245"/>
        <v>3</v>
      </c>
      <c r="C2250">
        <f t="shared" si="246"/>
        <v>2026</v>
      </c>
      <c r="D2250">
        <f t="shared" si="247"/>
        <v>7</v>
      </c>
      <c r="E2250" t="str">
        <f t="shared" si="248"/>
        <v>Sunday</v>
      </c>
      <c r="F2250" s="2">
        <f t="shared" si="249"/>
        <v>46112</v>
      </c>
      <c r="G2250">
        <f t="shared" si="250"/>
        <v>48</v>
      </c>
      <c r="H2250" t="str">
        <f t="shared" si="251"/>
        <v>Weekend</v>
      </c>
    </row>
    <row r="2251" spans="1:8" x14ac:dyDescent="0.3">
      <c r="A2251" s="2">
        <v>46090</v>
      </c>
      <c r="B2251">
        <f t="shared" si="245"/>
        <v>3</v>
      </c>
      <c r="C2251">
        <f t="shared" si="246"/>
        <v>2026</v>
      </c>
      <c r="D2251">
        <f t="shared" si="247"/>
        <v>1</v>
      </c>
      <c r="E2251" t="str">
        <f t="shared" si="248"/>
        <v>Monday</v>
      </c>
      <c r="F2251" s="2">
        <f t="shared" si="249"/>
        <v>46112</v>
      </c>
      <c r="G2251">
        <f t="shared" si="250"/>
        <v>49</v>
      </c>
      <c r="H2251" t="str">
        <f t="shared" si="251"/>
        <v>Weekday</v>
      </c>
    </row>
    <row r="2252" spans="1:8" x14ac:dyDescent="0.3">
      <c r="A2252" s="2">
        <v>46091</v>
      </c>
      <c r="B2252">
        <f t="shared" si="245"/>
        <v>3</v>
      </c>
      <c r="C2252">
        <f t="shared" si="246"/>
        <v>2026</v>
      </c>
      <c r="D2252">
        <f t="shared" si="247"/>
        <v>2</v>
      </c>
      <c r="E2252" t="str">
        <f t="shared" si="248"/>
        <v>Tuesday</v>
      </c>
      <c r="F2252" s="2">
        <f t="shared" si="249"/>
        <v>46112</v>
      </c>
      <c r="G2252">
        <f t="shared" si="250"/>
        <v>50</v>
      </c>
      <c r="H2252" t="str">
        <f t="shared" si="251"/>
        <v>Weekday</v>
      </c>
    </row>
    <row r="2253" spans="1:8" x14ac:dyDescent="0.3">
      <c r="A2253" s="2">
        <v>46092</v>
      </c>
      <c r="B2253">
        <f t="shared" si="245"/>
        <v>3</v>
      </c>
      <c r="C2253">
        <f t="shared" si="246"/>
        <v>2026</v>
      </c>
      <c r="D2253">
        <f t="shared" si="247"/>
        <v>3</v>
      </c>
      <c r="E2253" t="str">
        <f t="shared" si="248"/>
        <v>Wednesday</v>
      </c>
      <c r="F2253" s="2">
        <f t="shared" si="249"/>
        <v>46112</v>
      </c>
      <c r="G2253">
        <f t="shared" si="250"/>
        <v>51</v>
      </c>
      <c r="H2253" t="str">
        <f t="shared" si="251"/>
        <v>Weekday</v>
      </c>
    </row>
    <row r="2254" spans="1:8" x14ac:dyDescent="0.3">
      <c r="A2254" s="2">
        <v>46093</v>
      </c>
      <c r="B2254">
        <f t="shared" si="245"/>
        <v>3</v>
      </c>
      <c r="C2254">
        <f t="shared" si="246"/>
        <v>2026</v>
      </c>
      <c r="D2254">
        <f t="shared" si="247"/>
        <v>4</v>
      </c>
      <c r="E2254" t="str">
        <f t="shared" si="248"/>
        <v>Thursday</v>
      </c>
      <c r="F2254" s="2">
        <f t="shared" si="249"/>
        <v>46112</v>
      </c>
      <c r="G2254">
        <f t="shared" si="250"/>
        <v>52</v>
      </c>
      <c r="H2254" t="str">
        <f t="shared" si="251"/>
        <v>Weekday</v>
      </c>
    </row>
    <row r="2255" spans="1:8" x14ac:dyDescent="0.3">
      <c r="A2255" s="2">
        <v>46094</v>
      </c>
      <c r="B2255">
        <f t="shared" si="245"/>
        <v>3</v>
      </c>
      <c r="C2255">
        <f t="shared" si="246"/>
        <v>2026</v>
      </c>
      <c r="D2255">
        <f t="shared" si="247"/>
        <v>5</v>
      </c>
      <c r="E2255" t="str">
        <f t="shared" si="248"/>
        <v>Friday</v>
      </c>
      <c r="F2255" s="2">
        <f t="shared" si="249"/>
        <v>46112</v>
      </c>
      <c r="G2255">
        <f t="shared" si="250"/>
        <v>53</v>
      </c>
      <c r="H2255" t="str">
        <f t="shared" si="251"/>
        <v>Weekday</v>
      </c>
    </row>
    <row r="2256" spans="1:8" x14ac:dyDescent="0.3">
      <c r="A2256" s="2">
        <v>46095</v>
      </c>
      <c r="B2256">
        <f t="shared" si="245"/>
        <v>3</v>
      </c>
      <c r="C2256">
        <f t="shared" si="246"/>
        <v>2026</v>
      </c>
      <c r="D2256">
        <f t="shared" si="247"/>
        <v>6</v>
      </c>
      <c r="E2256" t="str">
        <f t="shared" si="248"/>
        <v>Saturday</v>
      </c>
      <c r="F2256" s="2">
        <f t="shared" si="249"/>
        <v>46112</v>
      </c>
      <c r="G2256">
        <f t="shared" si="250"/>
        <v>54</v>
      </c>
      <c r="H2256" t="str">
        <f t="shared" si="251"/>
        <v>Weekend</v>
      </c>
    </row>
    <row r="2257" spans="1:8" x14ac:dyDescent="0.3">
      <c r="A2257" s="2">
        <v>46096</v>
      </c>
      <c r="B2257">
        <f t="shared" si="245"/>
        <v>3</v>
      </c>
      <c r="C2257">
        <f t="shared" si="246"/>
        <v>2026</v>
      </c>
      <c r="D2257">
        <f t="shared" si="247"/>
        <v>7</v>
      </c>
      <c r="E2257" t="str">
        <f t="shared" si="248"/>
        <v>Sunday</v>
      </c>
      <c r="F2257" s="2">
        <f t="shared" si="249"/>
        <v>46112</v>
      </c>
      <c r="G2257">
        <f t="shared" si="250"/>
        <v>55</v>
      </c>
      <c r="H2257" t="str">
        <f t="shared" si="251"/>
        <v>Weekend</v>
      </c>
    </row>
    <row r="2258" spans="1:8" x14ac:dyDescent="0.3">
      <c r="A2258" s="2">
        <v>46097</v>
      </c>
      <c r="B2258">
        <f t="shared" si="245"/>
        <v>3</v>
      </c>
      <c r="C2258">
        <f t="shared" si="246"/>
        <v>2026</v>
      </c>
      <c r="D2258">
        <f t="shared" si="247"/>
        <v>1</v>
      </c>
      <c r="E2258" t="str">
        <f t="shared" si="248"/>
        <v>Monday</v>
      </c>
      <c r="F2258" s="2">
        <f t="shared" si="249"/>
        <v>46112</v>
      </c>
      <c r="G2258">
        <f t="shared" si="250"/>
        <v>56</v>
      </c>
      <c r="H2258" t="str">
        <f t="shared" si="251"/>
        <v>Weekday</v>
      </c>
    </row>
    <row r="2259" spans="1:8" x14ac:dyDescent="0.3">
      <c r="A2259" s="2">
        <v>46098</v>
      </c>
      <c r="B2259">
        <f t="shared" si="245"/>
        <v>3</v>
      </c>
      <c r="C2259">
        <f t="shared" si="246"/>
        <v>2026</v>
      </c>
      <c r="D2259">
        <f t="shared" si="247"/>
        <v>2</v>
      </c>
      <c r="E2259" t="str">
        <f t="shared" si="248"/>
        <v>Tuesday</v>
      </c>
      <c r="F2259" s="2">
        <f t="shared" si="249"/>
        <v>46112</v>
      </c>
      <c r="G2259">
        <f t="shared" si="250"/>
        <v>57</v>
      </c>
      <c r="H2259" t="str">
        <f t="shared" si="251"/>
        <v>Weekday</v>
      </c>
    </row>
    <row r="2260" spans="1:8" x14ac:dyDescent="0.3">
      <c r="A2260" s="2">
        <v>46099</v>
      </c>
      <c r="B2260">
        <f t="shared" si="245"/>
        <v>3</v>
      </c>
      <c r="C2260">
        <f t="shared" si="246"/>
        <v>2026</v>
      </c>
      <c r="D2260">
        <f t="shared" si="247"/>
        <v>3</v>
      </c>
      <c r="E2260" t="str">
        <f t="shared" si="248"/>
        <v>Wednesday</v>
      </c>
      <c r="F2260" s="2">
        <f t="shared" si="249"/>
        <v>46112</v>
      </c>
      <c r="G2260">
        <f t="shared" si="250"/>
        <v>58</v>
      </c>
      <c r="H2260" t="str">
        <f t="shared" si="251"/>
        <v>Weekday</v>
      </c>
    </row>
    <row r="2261" spans="1:8" x14ac:dyDescent="0.3">
      <c r="A2261" s="2">
        <v>46100</v>
      </c>
      <c r="B2261">
        <f t="shared" si="245"/>
        <v>3</v>
      </c>
      <c r="C2261">
        <f t="shared" si="246"/>
        <v>2026</v>
      </c>
      <c r="D2261">
        <f t="shared" si="247"/>
        <v>4</v>
      </c>
      <c r="E2261" t="str">
        <f t="shared" si="248"/>
        <v>Thursday</v>
      </c>
      <c r="F2261" s="2">
        <f t="shared" si="249"/>
        <v>46112</v>
      </c>
      <c r="G2261">
        <f t="shared" si="250"/>
        <v>59</v>
      </c>
      <c r="H2261" t="str">
        <f t="shared" si="251"/>
        <v>Weekday</v>
      </c>
    </row>
    <row r="2262" spans="1:8" x14ac:dyDescent="0.3">
      <c r="A2262" s="2">
        <v>46101</v>
      </c>
      <c r="B2262">
        <f t="shared" si="245"/>
        <v>3</v>
      </c>
      <c r="C2262">
        <f t="shared" si="246"/>
        <v>2026</v>
      </c>
      <c r="D2262">
        <f t="shared" si="247"/>
        <v>5</v>
      </c>
      <c r="E2262" t="str">
        <f t="shared" si="248"/>
        <v>Friday</v>
      </c>
      <c r="F2262" s="2">
        <f t="shared" si="249"/>
        <v>46112</v>
      </c>
      <c r="G2262">
        <f t="shared" si="250"/>
        <v>60</v>
      </c>
      <c r="H2262" t="str">
        <f t="shared" si="251"/>
        <v>Weekday</v>
      </c>
    </row>
    <row r="2263" spans="1:8" x14ac:dyDescent="0.3">
      <c r="A2263" s="2">
        <v>46102</v>
      </c>
      <c r="B2263">
        <f t="shared" si="245"/>
        <v>3</v>
      </c>
      <c r="C2263">
        <f t="shared" si="246"/>
        <v>2026</v>
      </c>
      <c r="D2263">
        <f t="shared" si="247"/>
        <v>6</v>
      </c>
      <c r="E2263" t="str">
        <f t="shared" si="248"/>
        <v>Saturday</v>
      </c>
      <c r="F2263" s="2">
        <f t="shared" si="249"/>
        <v>46112</v>
      </c>
      <c r="G2263">
        <f t="shared" si="250"/>
        <v>61</v>
      </c>
      <c r="H2263" t="str">
        <f t="shared" si="251"/>
        <v>Weekend</v>
      </c>
    </row>
    <row r="2264" spans="1:8" x14ac:dyDescent="0.3">
      <c r="A2264" s="2">
        <v>46103</v>
      </c>
      <c r="B2264">
        <f t="shared" si="245"/>
        <v>3</v>
      </c>
      <c r="C2264">
        <f t="shared" si="246"/>
        <v>2026</v>
      </c>
      <c r="D2264">
        <f t="shared" si="247"/>
        <v>7</v>
      </c>
      <c r="E2264" t="str">
        <f t="shared" si="248"/>
        <v>Sunday</v>
      </c>
      <c r="F2264" s="2">
        <f t="shared" si="249"/>
        <v>46112</v>
      </c>
      <c r="G2264">
        <f t="shared" si="250"/>
        <v>62</v>
      </c>
      <c r="H2264" t="str">
        <f t="shared" si="251"/>
        <v>Weekend</v>
      </c>
    </row>
    <row r="2265" spans="1:8" x14ac:dyDescent="0.3">
      <c r="A2265" s="2">
        <v>46104</v>
      </c>
      <c r="B2265">
        <f t="shared" si="245"/>
        <v>3</v>
      </c>
      <c r="C2265">
        <f t="shared" si="246"/>
        <v>2026</v>
      </c>
      <c r="D2265">
        <f t="shared" si="247"/>
        <v>1</v>
      </c>
      <c r="E2265" t="str">
        <f t="shared" si="248"/>
        <v>Monday</v>
      </c>
      <c r="F2265" s="2">
        <f t="shared" si="249"/>
        <v>46112</v>
      </c>
      <c r="G2265">
        <f t="shared" si="250"/>
        <v>63</v>
      </c>
      <c r="H2265" t="str">
        <f t="shared" si="251"/>
        <v>Weekday</v>
      </c>
    </row>
    <row r="2266" spans="1:8" x14ac:dyDescent="0.3">
      <c r="A2266" s="2">
        <v>46105</v>
      </c>
      <c r="B2266">
        <f t="shared" si="245"/>
        <v>3</v>
      </c>
      <c r="C2266">
        <f t="shared" si="246"/>
        <v>2026</v>
      </c>
      <c r="D2266">
        <f t="shared" si="247"/>
        <v>2</v>
      </c>
      <c r="E2266" t="str">
        <f t="shared" si="248"/>
        <v>Tuesday</v>
      </c>
      <c r="F2266" s="2">
        <f t="shared" si="249"/>
        <v>46112</v>
      </c>
      <c r="G2266">
        <f t="shared" si="250"/>
        <v>64</v>
      </c>
      <c r="H2266" t="str">
        <f t="shared" si="251"/>
        <v>Weekday</v>
      </c>
    </row>
    <row r="2267" spans="1:8" x14ac:dyDescent="0.3">
      <c r="A2267" s="2">
        <v>46106</v>
      </c>
      <c r="B2267">
        <f t="shared" si="245"/>
        <v>3</v>
      </c>
      <c r="C2267">
        <f t="shared" si="246"/>
        <v>2026</v>
      </c>
      <c r="D2267">
        <f t="shared" si="247"/>
        <v>3</v>
      </c>
      <c r="E2267" t="str">
        <f t="shared" si="248"/>
        <v>Wednesday</v>
      </c>
      <c r="F2267" s="2">
        <f t="shared" si="249"/>
        <v>46112</v>
      </c>
      <c r="G2267">
        <f t="shared" si="250"/>
        <v>65</v>
      </c>
      <c r="H2267" t="str">
        <f t="shared" si="251"/>
        <v>Weekday</v>
      </c>
    </row>
    <row r="2268" spans="1:8" x14ac:dyDescent="0.3">
      <c r="A2268" s="2">
        <v>46107</v>
      </c>
      <c r="B2268">
        <f t="shared" si="245"/>
        <v>3</v>
      </c>
      <c r="C2268">
        <f t="shared" si="246"/>
        <v>2026</v>
      </c>
      <c r="D2268">
        <f t="shared" si="247"/>
        <v>4</v>
      </c>
      <c r="E2268" t="str">
        <f t="shared" si="248"/>
        <v>Thursday</v>
      </c>
      <c r="F2268" s="2">
        <f t="shared" si="249"/>
        <v>46112</v>
      </c>
      <c r="G2268">
        <f t="shared" si="250"/>
        <v>66</v>
      </c>
      <c r="H2268" t="str">
        <f t="shared" si="251"/>
        <v>Weekday</v>
      </c>
    </row>
    <row r="2269" spans="1:8" x14ac:dyDescent="0.3">
      <c r="A2269" s="2">
        <v>46108</v>
      </c>
      <c r="B2269">
        <f t="shared" si="245"/>
        <v>3</v>
      </c>
      <c r="C2269">
        <f t="shared" si="246"/>
        <v>2026</v>
      </c>
      <c r="D2269">
        <f t="shared" si="247"/>
        <v>5</v>
      </c>
      <c r="E2269" t="str">
        <f t="shared" si="248"/>
        <v>Friday</v>
      </c>
      <c r="F2269" s="2">
        <f t="shared" si="249"/>
        <v>46112</v>
      </c>
      <c r="G2269">
        <f t="shared" si="250"/>
        <v>67</v>
      </c>
      <c r="H2269" t="str">
        <f t="shared" si="251"/>
        <v>Weekday</v>
      </c>
    </row>
    <row r="2270" spans="1:8" x14ac:dyDescent="0.3">
      <c r="A2270" s="2">
        <v>46109</v>
      </c>
      <c r="B2270">
        <f t="shared" si="245"/>
        <v>3</v>
      </c>
      <c r="C2270">
        <f t="shared" si="246"/>
        <v>2026</v>
      </c>
      <c r="D2270">
        <f t="shared" si="247"/>
        <v>6</v>
      </c>
      <c r="E2270" t="str">
        <f t="shared" si="248"/>
        <v>Saturday</v>
      </c>
      <c r="F2270" s="2">
        <f t="shared" si="249"/>
        <v>46112</v>
      </c>
      <c r="G2270">
        <f t="shared" si="250"/>
        <v>68</v>
      </c>
      <c r="H2270" t="str">
        <f t="shared" si="251"/>
        <v>Weekend</v>
      </c>
    </row>
    <row r="2271" spans="1:8" x14ac:dyDescent="0.3">
      <c r="A2271" s="2">
        <v>46110</v>
      </c>
      <c r="B2271">
        <f t="shared" si="245"/>
        <v>3</v>
      </c>
      <c r="C2271">
        <f t="shared" si="246"/>
        <v>2026</v>
      </c>
      <c r="D2271">
        <f t="shared" si="247"/>
        <v>7</v>
      </c>
      <c r="E2271" t="str">
        <f t="shared" si="248"/>
        <v>Sunday</v>
      </c>
      <c r="F2271" s="2">
        <f t="shared" si="249"/>
        <v>46112</v>
      </c>
      <c r="G2271">
        <f t="shared" si="250"/>
        <v>69</v>
      </c>
      <c r="H2271" t="str">
        <f t="shared" si="251"/>
        <v>Weekend</v>
      </c>
    </row>
    <row r="2272" spans="1:8" x14ac:dyDescent="0.3">
      <c r="A2272" s="2">
        <v>46111</v>
      </c>
      <c r="B2272">
        <f t="shared" si="245"/>
        <v>3</v>
      </c>
      <c r="C2272">
        <f t="shared" si="246"/>
        <v>2026</v>
      </c>
      <c r="D2272">
        <f t="shared" si="247"/>
        <v>1</v>
      </c>
      <c r="E2272" t="str">
        <f t="shared" si="248"/>
        <v>Monday</v>
      </c>
      <c r="F2272" s="2">
        <f t="shared" si="249"/>
        <v>46112</v>
      </c>
      <c r="G2272">
        <f t="shared" si="250"/>
        <v>70</v>
      </c>
      <c r="H2272" t="str">
        <f t="shared" si="251"/>
        <v>Weekday</v>
      </c>
    </row>
    <row r="2273" spans="1:8" x14ac:dyDescent="0.3">
      <c r="A2273" s="2">
        <v>46112</v>
      </c>
      <c r="B2273">
        <f t="shared" si="245"/>
        <v>3</v>
      </c>
      <c r="C2273">
        <f t="shared" si="246"/>
        <v>2026</v>
      </c>
      <c r="D2273">
        <f t="shared" si="247"/>
        <v>2</v>
      </c>
      <c r="E2273" t="str">
        <f t="shared" si="248"/>
        <v>Tuesday</v>
      </c>
      <c r="F2273" s="2">
        <f t="shared" si="249"/>
        <v>46112</v>
      </c>
      <c r="G2273">
        <f t="shared" si="250"/>
        <v>71</v>
      </c>
      <c r="H2273" t="str">
        <f t="shared" si="251"/>
        <v>Weekday</v>
      </c>
    </row>
    <row r="2274" spans="1:8" x14ac:dyDescent="0.3">
      <c r="A2274" s="2">
        <v>46113</v>
      </c>
      <c r="B2274">
        <f t="shared" si="245"/>
        <v>4</v>
      </c>
      <c r="C2274">
        <f t="shared" si="246"/>
        <v>2026</v>
      </c>
      <c r="D2274">
        <f t="shared" si="247"/>
        <v>3</v>
      </c>
      <c r="E2274" t="str">
        <f t="shared" si="248"/>
        <v>Wednesday</v>
      </c>
      <c r="F2274" s="2">
        <f t="shared" si="249"/>
        <v>46142</v>
      </c>
      <c r="G2274">
        <f t="shared" si="250"/>
        <v>72</v>
      </c>
      <c r="H2274" t="str">
        <f t="shared" si="251"/>
        <v>Weekday</v>
      </c>
    </row>
    <row r="2275" spans="1:8" x14ac:dyDescent="0.3">
      <c r="A2275" s="2">
        <v>46114</v>
      </c>
      <c r="B2275">
        <f t="shared" si="245"/>
        <v>4</v>
      </c>
      <c r="C2275">
        <f t="shared" si="246"/>
        <v>2026</v>
      </c>
      <c r="D2275">
        <f t="shared" si="247"/>
        <v>4</v>
      </c>
      <c r="E2275" t="str">
        <f t="shared" si="248"/>
        <v>Thursday</v>
      </c>
      <c r="F2275" s="2">
        <f t="shared" si="249"/>
        <v>46142</v>
      </c>
      <c r="G2275">
        <f t="shared" si="250"/>
        <v>73</v>
      </c>
      <c r="H2275" t="str">
        <f t="shared" si="251"/>
        <v>Weekday</v>
      </c>
    </row>
    <row r="2276" spans="1:8" x14ac:dyDescent="0.3">
      <c r="A2276" s="2">
        <v>46115</v>
      </c>
      <c r="B2276">
        <f t="shared" si="245"/>
        <v>4</v>
      </c>
      <c r="C2276">
        <f t="shared" si="246"/>
        <v>2026</v>
      </c>
      <c r="D2276">
        <f t="shared" si="247"/>
        <v>5</v>
      </c>
      <c r="E2276" t="str">
        <f t="shared" si="248"/>
        <v>Friday</v>
      </c>
      <c r="F2276" s="2">
        <f t="shared" si="249"/>
        <v>46142</v>
      </c>
      <c r="G2276">
        <f t="shared" si="250"/>
        <v>74</v>
      </c>
      <c r="H2276" t="str">
        <f t="shared" si="251"/>
        <v>Weekday</v>
      </c>
    </row>
    <row r="2277" spans="1:8" x14ac:dyDescent="0.3">
      <c r="A2277" s="2">
        <v>46116</v>
      </c>
      <c r="B2277">
        <f t="shared" si="245"/>
        <v>4</v>
      </c>
      <c r="C2277">
        <f t="shared" si="246"/>
        <v>2026</v>
      </c>
      <c r="D2277">
        <f t="shared" si="247"/>
        <v>6</v>
      </c>
      <c r="E2277" t="str">
        <f t="shared" si="248"/>
        <v>Saturday</v>
      </c>
      <c r="F2277" s="2">
        <f t="shared" si="249"/>
        <v>46142</v>
      </c>
      <c r="G2277">
        <f t="shared" si="250"/>
        <v>75</v>
      </c>
      <c r="H2277" t="str">
        <f t="shared" si="251"/>
        <v>Weekend</v>
      </c>
    </row>
    <row r="2278" spans="1:8" x14ac:dyDescent="0.3">
      <c r="A2278" s="2">
        <v>46117</v>
      </c>
      <c r="B2278">
        <f t="shared" si="245"/>
        <v>4</v>
      </c>
      <c r="C2278">
        <f t="shared" si="246"/>
        <v>2026</v>
      </c>
      <c r="D2278">
        <f t="shared" si="247"/>
        <v>7</v>
      </c>
      <c r="E2278" t="str">
        <f t="shared" si="248"/>
        <v>Sunday</v>
      </c>
      <c r="F2278" s="2">
        <f t="shared" si="249"/>
        <v>46142</v>
      </c>
      <c r="G2278">
        <f t="shared" si="250"/>
        <v>76</v>
      </c>
      <c r="H2278" t="str">
        <f t="shared" si="251"/>
        <v>Weekend</v>
      </c>
    </row>
    <row r="2279" spans="1:8" x14ac:dyDescent="0.3">
      <c r="A2279" s="2">
        <v>46118</v>
      </c>
      <c r="B2279">
        <f t="shared" si="245"/>
        <v>4</v>
      </c>
      <c r="C2279">
        <f t="shared" si="246"/>
        <v>2026</v>
      </c>
      <c r="D2279">
        <f t="shared" si="247"/>
        <v>1</v>
      </c>
      <c r="E2279" t="str">
        <f t="shared" si="248"/>
        <v>Monday</v>
      </c>
      <c r="F2279" s="2">
        <f t="shared" si="249"/>
        <v>46142</v>
      </c>
      <c r="G2279">
        <f t="shared" si="250"/>
        <v>77</v>
      </c>
      <c r="H2279" t="str">
        <f t="shared" si="251"/>
        <v>Weekday</v>
      </c>
    </row>
    <row r="2280" spans="1:8" x14ac:dyDescent="0.3">
      <c r="A2280" s="2">
        <v>46119</v>
      </c>
      <c r="B2280">
        <f t="shared" si="245"/>
        <v>4</v>
      </c>
      <c r="C2280">
        <f t="shared" si="246"/>
        <v>2026</v>
      </c>
      <c r="D2280">
        <f t="shared" si="247"/>
        <v>2</v>
      </c>
      <c r="E2280" t="str">
        <f t="shared" si="248"/>
        <v>Tuesday</v>
      </c>
      <c r="F2280" s="2">
        <f t="shared" si="249"/>
        <v>46142</v>
      </c>
      <c r="G2280">
        <f t="shared" si="250"/>
        <v>78</v>
      </c>
      <c r="H2280" t="str">
        <f t="shared" si="251"/>
        <v>Weekday</v>
      </c>
    </row>
    <row r="2281" spans="1:8" x14ac:dyDescent="0.3">
      <c r="A2281" s="2">
        <v>46120</v>
      </c>
      <c r="B2281">
        <f t="shared" si="245"/>
        <v>4</v>
      </c>
      <c r="C2281">
        <f t="shared" si="246"/>
        <v>2026</v>
      </c>
      <c r="D2281">
        <f t="shared" si="247"/>
        <v>3</v>
      </c>
      <c r="E2281" t="str">
        <f t="shared" si="248"/>
        <v>Wednesday</v>
      </c>
      <c r="F2281" s="2">
        <f t="shared" si="249"/>
        <v>46142</v>
      </c>
      <c r="G2281">
        <f t="shared" si="250"/>
        <v>79</v>
      </c>
      <c r="H2281" t="str">
        <f t="shared" si="251"/>
        <v>Weekday</v>
      </c>
    </row>
    <row r="2282" spans="1:8" x14ac:dyDescent="0.3">
      <c r="A2282" s="2">
        <v>46121</v>
      </c>
      <c r="B2282">
        <f t="shared" si="245"/>
        <v>4</v>
      </c>
      <c r="C2282">
        <f t="shared" si="246"/>
        <v>2026</v>
      </c>
      <c r="D2282">
        <f t="shared" si="247"/>
        <v>4</v>
      </c>
      <c r="E2282" t="str">
        <f t="shared" si="248"/>
        <v>Thursday</v>
      </c>
      <c r="F2282" s="2">
        <f t="shared" si="249"/>
        <v>46142</v>
      </c>
      <c r="G2282">
        <f t="shared" si="250"/>
        <v>80</v>
      </c>
      <c r="H2282" t="str">
        <f t="shared" si="251"/>
        <v>Weekday</v>
      </c>
    </row>
    <row r="2283" spans="1:8" x14ac:dyDescent="0.3">
      <c r="A2283" s="2">
        <v>46122</v>
      </c>
      <c r="B2283">
        <f t="shared" si="245"/>
        <v>4</v>
      </c>
      <c r="C2283">
        <f t="shared" si="246"/>
        <v>2026</v>
      </c>
      <c r="D2283">
        <f t="shared" si="247"/>
        <v>5</v>
      </c>
      <c r="E2283" t="str">
        <f t="shared" si="248"/>
        <v>Friday</v>
      </c>
      <c r="F2283" s="2">
        <f t="shared" si="249"/>
        <v>46142</v>
      </c>
      <c r="G2283">
        <f t="shared" si="250"/>
        <v>81</v>
      </c>
      <c r="H2283" t="str">
        <f t="shared" si="251"/>
        <v>Weekday</v>
      </c>
    </row>
    <row r="2284" spans="1:8" x14ac:dyDescent="0.3">
      <c r="A2284" s="2">
        <v>46123</v>
      </c>
      <c r="B2284">
        <f t="shared" si="245"/>
        <v>4</v>
      </c>
      <c r="C2284">
        <f t="shared" si="246"/>
        <v>2026</v>
      </c>
      <c r="D2284">
        <f t="shared" si="247"/>
        <v>6</v>
      </c>
      <c r="E2284" t="str">
        <f t="shared" si="248"/>
        <v>Saturday</v>
      </c>
      <c r="F2284" s="2">
        <f t="shared" si="249"/>
        <v>46142</v>
      </c>
      <c r="G2284">
        <f t="shared" si="250"/>
        <v>82</v>
      </c>
      <c r="H2284" t="str">
        <f t="shared" si="251"/>
        <v>Weekend</v>
      </c>
    </row>
    <row r="2285" spans="1:8" x14ac:dyDescent="0.3">
      <c r="A2285" s="2">
        <v>46124</v>
      </c>
      <c r="B2285">
        <f t="shared" si="245"/>
        <v>4</v>
      </c>
      <c r="C2285">
        <f t="shared" si="246"/>
        <v>2026</v>
      </c>
      <c r="D2285">
        <f t="shared" si="247"/>
        <v>7</v>
      </c>
      <c r="E2285" t="str">
        <f t="shared" si="248"/>
        <v>Sunday</v>
      </c>
      <c r="F2285" s="2">
        <f t="shared" si="249"/>
        <v>46142</v>
      </c>
      <c r="G2285">
        <f t="shared" si="250"/>
        <v>83</v>
      </c>
      <c r="H2285" t="str">
        <f t="shared" si="251"/>
        <v>Weekend</v>
      </c>
    </row>
    <row r="2286" spans="1:8" x14ac:dyDescent="0.3">
      <c r="A2286" s="2">
        <v>46125</v>
      </c>
      <c r="B2286">
        <f t="shared" si="245"/>
        <v>4</v>
      </c>
      <c r="C2286">
        <f t="shared" si="246"/>
        <v>2026</v>
      </c>
      <c r="D2286">
        <f t="shared" si="247"/>
        <v>1</v>
      </c>
      <c r="E2286" t="str">
        <f t="shared" si="248"/>
        <v>Monday</v>
      </c>
      <c r="F2286" s="2">
        <f t="shared" si="249"/>
        <v>46142</v>
      </c>
      <c r="G2286">
        <f t="shared" si="250"/>
        <v>84</v>
      </c>
      <c r="H2286" t="str">
        <f t="shared" si="251"/>
        <v>Weekday</v>
      </c>
    </row>
    <row r="2287" spans="1:8" x14ac:dyDescent="0.3">
      <c r="A2287" s="2">
        <v>46126</v>
      </c>
      <c r="B2287">
        <f t="shared" si="245"/>
        <v>4</v>
      </c>
      <c r="C2287">
        <f t="shared" si="246"/>
        <v>2026</v>
      </c>
      <c r="D2287">
        <f t="shared" si="247"/>
        <v>2</v>
      </c>
      <c r="E2287" t="str">
        <f t="shared" si="248"/>
        <v>Tuesday</v>
      </c>
      <c r="F2287" s="2">
        <f t="shared" si="249"/>
        <v>46142</v>
      </c>
      <c r="G2287">
        <f t="shared" si="250"/>
        <v>85</v>
      </c>
      <c r="H2287" t="str">
        <f t="shared" si="251"/>
        <v>Weekday</v>
      </c>
    </row>
    <row r="2288" spans="1:8" x14ac:dyDescent="0.3">
      <c r="A2288" s="2">
        <v>46127</v>
      </c>
      <c r="B2288">
        <f t="shared" si="245"/>
        <v>4</v>
      </c>
      <c r="C2288">
        <f t="shared" si="246"/>
        <v>2026</v>
      </c>
      <c r="D2288">
        <f t="shared" si="247"/>
        <v>3</v>
      </c>
      <c r="E2288" t="str">
        <f t="shared" si="248"/>
        <v>Wednesday</v>
      </c>
      <c r="F2288" s="2">
        <f t="shared" si="249"/>
        <v>46142</v>
      </c>
      <c r="G2288">
        <f t="shared" si="250"/>
        <v>86</v>
      </c>
      <c r="H2288" t="str">
        <f t="shared" si="251"/>
        <v>Weekday</v>
      </c>
    </row>
    <row r="2289" spans="1:8" x14ac:dyDescent="0.3">
      <c r="A2289" s="2">
        <v>46128</v>
      </c>
      <c r="B2289">
        <f t="shared" si="245"/>
        <v>4</v>
      </c>
      <c r="C2289">
        <f t="shared" si="246"/>
        <v>2026</v>
      </c>
      <c r="D2289">
        <f t="shared" si="247"/>
        <v>4</v>
      </c>
      <c r="E2289" t="str">
        <f t="shared" si="248"/>
        <v>Thursday</v>
      </c>
      <c r="F2289" s="2">
        <f t="shared" si="249"/>
        <v>46142</v>
      </c>
      <c r="G2289">
        <f t="shared" si="250"/>
        <v>87</v>
      </c>
      <c r="H2289" t="str">
        <f t="shared" si="251"/>
        <v>Weekday</v>
      </c>
    </row>
    <row r="2290" spans="1:8" x14ac:dyDescent="0.3">
      <c r="A2290" s="2">
        <v>46129</v>
      </c>
      <c r="B2290">
        <f t="shared" si="245"/>
        <v>4</v>
      </c>
      <c r="C2290">
        <f t="shared" si="246"/>
        <v>2026</v>
      </c>
      <c r="D2290">
        <f t="shared" si="247"/>
        <v>5</v>
      </c>
      <c r="E2290" t="str">
        <f t="shared" si="248"/>
        <v>Friday</v>
      </c>
      <c r="F2290" s="2">
        <f t="shared" si="249"/>
        <v>46142</v>
      </c>
      <c r="G2290">
        <f t="shared" si="250"/>
        <v>88</v>
      </c>
      <c r="H2290" t="str">
        <f t="shared" si="251"/>
        <v>Weekday</v>
      </c>
    </row>
    <row r="2291" spans="1:8" x14ac:dyDescent="0.3">
      <c r="A2291" s="2">
        <v>46130</v>
      </c>
      <c r="B2291">
        <f t="shared" si="245"/>
        <v>4</v>
      </c>
      <c r="C2291">
        <f t="shared" si="246"/>
        <v>2026</v>
      </c>
      <c r="D2291">
        <f t="shared" si="247"/>
        <v>6</v>
      </c>
      <c r="E2291" t="str">
        <f t="shared" si="248"/>
        <v>Saturday</v>
      </c>
      <c r="F2291" s="2">
        <f t="shared" si="249"/>
        <v>46142</v>
      </c>
      <c r="G2291">
        <f t="shared" si="250"/>
        <v>89</v>
      </c>
      <c r="H2291" t="str">
        <f t="shared" si="251"/>
        <v>Weekend</v>
      </c>
    </row>
    <row r="2292" spans="1:8" x14ac:dyDescent="0.3">
      <c r="A2292" s="2">
        <v>46131</v>
      </c>
      <c r="B2292">
        <f t="shared" si="245"/>
        <v>4</v>
      </c>
      <c r="C2292">
        <f t="shared" si="246"/>
        <v>2026</v>
      </c>
      <c r="D2292">
        <f t="shared" si="247"/>
        <v>7</v>
      </c>
      <c r="E2292" t="str">
        <f t="shared" si="248"/>
        <v>Sunday</v>
      </c>
      <c r="F2292" s="2">
        <f t="shared" si="249"/>
        <v>46142</v>
      </c>
      <c r="G2292">
        <f t="shared" si="250"/>
        <v>90</v>
      </c>
      <c r="H2292" t="str">
        <f t="shared" si="251"/>
        <v>Weekend</v>
      </c>
    </row>
    <row r="2293" spans="1:8" x14ac:dyDescent="0.3">
      <c r="A2293" s="2">
        <v>46132</v>
      </c>
      <c r="B2293">
        <f t="shared" si="245"/>
        <v>4</v>
      </c>
      <c r="C2293">
        <f t="shared" si="246"/>
        <v>2026</v>
      </c>
      <c r="D2293">
        <f t="shared" si="247"/>
        <v>1</v>
      </c>
      <c r="E2293" t="str">
        <f t="shared" si="248"/>
        <v>Monday</v>
      </c>
      <c r="F2293" s="2">
        <f t="shared" si="249"/>
        <v>46142</v>
      </c>
      <c r="G2293">
        <f t="shared" si="250"/>
        <v>91</v>
      </c>
      <c r="H2293" t="str">
        <f t="shared" si="251"/>
        <v>Weekday</v>
      </c>
    </row>
    <row r="2294" spans="1:8" x14ac:dyDescent="0.3">
      <c r="A2294" s="2">
        <v>46133</v>
      </c>
      <c r="B2294">
        <f t="shared" si="245"/>
        <v>4</v>
      </c>
      <c r="C2294">
        <f t="shared" si="246"/>
        <v>2026</v>
      </c>
      <c r="D2294">
        <f t="shared" si="247"/>
        <v>2</v>
      </c>
      <c r="E2294" t="str">
        <f t="shared" si="248"/>
        <v>Tuesday</v>
      </c>
      <c r="F2294" s="2">
        <f t="shared" si="249"/>
        <v>46142</v>
      </c>
      <c r="G2294">
        <f t="shared" si="250"/>
        <v>92</v>
      </c>
      <c r="H2294" t="str">
        <f t="shared" si="251"/>
        <v>Weekday</v>
      </c>
    </row>
    <row r="2295" spans="1:8" x14ac:dyDescent="0.3">
      <c r="A2295" s="2">
        <v>46134</v>
      </c>
      <c r="B2295">
        <f t="shared" si="245"/>
        <v>4</v>
      </c>
      <c r="C2295">
        <f t="shared" si="246"/>
        <v>2026</v>
      </c>
      <c r="D2295">
        <f t="shared" si="247"/>
        <v>3</v>
      </c>
      <c r="E2295" t="str">
        <f t="shared" si="248"/>
        <v>Wednesday</v>
      </c>
      <c r="F2295" s="2">
        <f t="shared" si="249"/>
        <v>46142</v>
      </c>
      <c r="G2295">
        <f t="shared" si="250"/>
        <v>93</v>
      </c>
      <c r="H2295" t="str">
        <f t="shared" si="251"/>
        <v>Weekday</v>
      </c>
    </row>
    <row r="2296" spans="1:8" x14ac:dyDescent="0.3">
      <c r="A2296" s="2">
        <v>46135</v>
      </c>
      <c r="B2296">
        <f t="shared" si="245"/>
        <v>4</v>
      </c>
      <c r="C2296">
        <f t="shared" si="246"/>
        <v>2026</v>
      </c>
      <c r="D2296">
        <f t="shared" si="247"/>
        <v>4</v>
      </c>
      <c r="E2296" t="str">
        <f t="shared" si="248"/>
        <v>Thursday</v>
      </c>
      <c r="F2296" s="2">
        <f t="shared" si="249"/>
        <v>46142</v>
      </c>
      <c r="G2296">
        <f t="shared" si="250"/>
        <v>94</v>
      </c>
      <c r="H2296" t="str">
        <f t="shared" si="251"/>
        <v>Weekday</v>
      </c>
    </row>
    <row r="2297" spans="1:8" x14ac:dyDescent="0.3">
      <c r="A2297" s="2">
        <v>46136</v>
      </c>
      <c r="B2297">
        <f t="shared" si="245"/>
        <v>4</v>
      </c>
      <c r="C2297">
        <f t="shared" si="246"/>
        <v>2026</v>
      </c>
      <c r="D2297">
        <f t="shared" si="247"/>
        <v>5</v>
      </c>
      <c r="E2297" t="str">
        <f t="shared" si="248"/>
        <v>Friday</v>
      </c>
      <c r="F2297" s="2">
        <f t="shared" si="249"/>
        <v>46142</v>
      </c>
      <c r="G2297">
        <f t="shared" si="250"/>
        <v>95</v>
      </c>
      <c r="H2297" t="str">
        <f t="shared" si="251"/>
        <v>Weekday</v>
      </c>
    </row>
    <row r="2298" spans="1:8" x14ac:dyDescent="0.3">
      <c r="A2298" s="2">
        <v>46137</v>
      </c>
      <c r="B2298">
        <f t="shared" si="245"/>
        <v>4</v>
      </c>
      <c r="C2298">
        <f t="shared" si="246"/>
        <v>2026</v>
      </c>
      <c r="D2298">
        <f t="shared" si="247"/>
        <v>6</v>
      </c>
      <c r="E2298" t="str">
        <f t="shared" si="248"/>
        <v>Saturday</v>
      </c>
      <c r="F2298" s="2">
        <f t="shared" si="249"/>
        <v>46142</v>
      </c>
      <c r="G2298">
        <f t="shared" si="250"/>
        <v>96</v>
      </c>
      <c r="H2298" t="str">
        <f t="shared" si="251"/>
        <v>Weekend</v>
      </c>
    </row>
    <row r="2299" spans="1:8" x14ac:dyDescent="0.3">
      <c r="A2299" s="2">
        <v>46138</v>
      </c>
      <c r="B2299">
        <f t="shared" si="245"/>
        <v>4</v>
      </c>
      <c r="C2299">
        <f t="shared" si="246"/>
        <v>2026</v>
      </c>
      <c r="D2299">
        <f t="shared" si="247"/>
        <v>7</v>
      </c>
      <c r="E2299" t="str">
        <f t="shared" si="248"/>
        <v>Sunday</v>
      </c>
      <c r="F2299" s="2">
        <f t="shared" si="249"/>
        <v>46142</v>
      </c>
      <c r="G2299">
        <f t="shared" si="250"/>
        <v>97</v>
      </c>
      <c r="H2299" t="str">
        <f t="shared" si="251"/>
        <v>Weekend</v>
      </c>
    </row>
    <row r="2300" spans="1:8" x14ac:dyDescent="0.3">
      <c r="A2300" s="2">
        <v>46139</v>
      </c>
      <c r="B2300">
        <f t="shared" si="245"/>
        <v>4</v>
      </c>
      <c r="C2300">
        <f t="shared" si="246"/>
        <v>2026</v>
      </c>
      <c r="D2300">
        <f t="shared" si="247"/>
        <v>1</v>
      </c>
      <c r="E2300" t="str">
        <f t="shared" si="248"/>
        <v>Monday</v>
      </c>
      <c r="F2300" s="2">
        <f t="shared" si="249"/>
        <v>46142</v>
      </c>
      <c r="G2300">
        <f t="shared" si="250"/>
        <v>98</v>
      </c>
      <c r="H2300" t="str">
        <f t="shared" si="251"/>
        <v>Weekday</v>
      </c>
    </row>
    <row r="2301" spans="1:8" x14ac:dyDescent="0.3">
      <c r="A2301" s="2">
        <v>46140</v>
      </c>
      <c r="B2301">
        <f t="shared" si="245"/>
        <v>4</v>
      </c>
      <c r="C2301">
        <f t="shared" si="246"/>
        <v>2026</v>
      </c>
      <c r="D2301">
        <f t="shared" si="247"/>
        <v>2</v>
      </c>
      <c r="E2301" t="str">
        <f t="shared" si="248"/>
        <v>Tuesday</v>
      </c>
      <c r="F2301" s="2">
        <f t="shared" si="249"/>
        <v>46142</v>
      </c>
      <c r="G2301">
        <f t="shared" si="250"/>
        <v>99</v>
      </c>
      <c r="H2301" t="str">
        <f t="shared" si="251"/>
        <v>Weekday</v>
      </c>
    </row>
    <row r="2302" spans="1:8" x14ac:dyDescent="0.3">
      <c r="A2302" s="2">
        <v>46141</v>
      </c>
      <c r="B2302">
        <f t="shared" si="245"/>
        <v>4</v>
      </c>
      <c r="C2302">
        <f t="shared" si="246"/>
        <v>2026</v>
      </c>
      <c r="D2302">
        <f t="shared" si="247"/>
        <v>3</v>
      </c>
      <c r="E2302" t="str">
        <f t="shared" si="248"/>
        <v>Wednesday</v>
      </c>
      <c r="F2302" s="2">
        <f t="shared" si="249"/>
        <v>46142</v>
      </c>
      <c r="G2302">
        <f t="shared" si="250"/>
        <v>100</v>
      </c>
      <c r="H2302" t="str">
        <f t="shared" si="251"/>
        <v>Weekday</v>
      </c>
    </row>
    <row r="2303" spans="1:8" x14ac:dyDescent="0.3">
      <c r="A2303" s="2">
        <v>46142</v>
      </c>
      <c r="B2303">
        <f t="shared" si="245"/>
        <v>4</v>
      </c>
      <c r="C2303">
        <f t="shared" si="246"/>
        <v>2026</v>
      </c>
      <c r="D2303">
        <f t="shared" si="247"/>
        <v>4</v>
      </c>
      <c r="E2303" t="str">
        <f t="shared" si="248"/>
        <v>Thursday</v>
      </c>
      <c r="F2303" s="2">
        <f t="shared" si="249"/>
        <v>46142</v>
      </c>
      <c r="G2303">
        <f t="shared" si="250"/>
        <v>101</v>
      </c>
      <c r="H2303" t="str">
        <f t="shared" si="251"/>
        <v>Weekday</v>
      </c>
    </row>
    <row r="2304" spans="1:8" x14ac:dyDescent="0.3">
      <c r="A2304" s="2">
        <v>46143</v>
      </c>
      <c r="B2304">
        <f t="shared" si="245"/>
        <v>5</v>
      </c>
      <c r="C2304">
        <f t="shared" si="246"/>
        <v>2026</v>
      </c>
      <c r="D2304">
        <f t="shared" si="247"/>
        <v>5</v>
      </c>
      <c r="E2304" t="str">
        <f t="shared" si="248"/>
        <v>Friday</v>
      </c>
      <c r="F2304" s="2">
        <f t="shared" si="249"/>
        <v>46173</v>
      </c>
      <c r="G2304">
        <f t="shared" si="250"/>
        <v>102</v>
      </c>
      <c r="H2304" t="str">
        <f t="shared" si="251"/>
        <v>Weekday</v>
      </c>
    </row>
    <row r="2305" spans="1:8" x14ac:dyDescent="0.3">
      <c r="A2305" s="2">
        <v>46144</v>
      </c>
      <c r="B2305">
        <f t="shared" si="245"/>
        <v>5</v>
      </c>
      <c r="C2305">
        <f t="shared" si="246"/>
        <v>2026</v>
      </c>
      <c r="D2305">
        <f t="shared" si="247"/>
        <v>6</v>
      </c>
      <c r="E2305" t="str">
        <f t="shared" si="248"/>
        <v>Saturday</v>
      </c>
      <c r="F2305" s="2">
        <f t="shared" si="249"/>
        <v>46173</v>
      </c>
      <c r="G2305">
        <f t="shared" si="250"/>
        <v>103</v>
      </c>
      <c r="H2305" t="str">
        <f t="shared" si="251"/>
        <v>Weekend</v>
      </c>
    </row>
    <row r="2306" spans="1:8" x14ac:dyDescent="0.3">
      <c r="A2306" s="2">
        <v>46145</v>
      </c>
      <c r="B2306">
        <f t="shared" si="245"/>
        <v>5</v>
      </c>
      <c r="C2306">
        <f t="shared" si="246"/>
        <v>2026</v>
      </c>
      <c r="D2306">
        <f t="shared" si="247"/>
        <v>7</v>
      </c>
      <c r="E2306" t="str">
        <f t="shared" si="248"/>
        <v>Sunday</v>
      </c>
      <c r="F2306" s="2">
        <f t="shared" si="249"/>
        <v>46173</v>
      </c>
      <c r="G2306">
        <f t="shared" si="250"/>
        <v>104</v>
      </c>
      <c r="H2306" t="str">
        <f t="shared" si="251"/>
        <v>Weekend</v>
      </c>
    </row>
    <row r="2307" spans="1:8" x14ac:dyDescent="0.3">
      <c r="A2307" s="2">
        <v>46146</v>
      </c>
      <c r="B2307">
        <f t="shared" ref="B2307:B2370" si="252">MONTH(A2307)</f>
        <v>5</v>
      </c>
      <c r="C2307">
        <f t="shared" ref="C2307:C2370" si="253">YEAR(A2307)</f>
        <v>2026</v>
      </c>
      <c r="D2307">
        <f t="shared" ref="D2307:D2370" si="254">WEEKDAY(A2307, 2)</f>
        <v>1</v>
      </c>
      <c r="E2307" t="str">
        <f t="shared" ref="E2307:E2370" si="255">TEXT(A2307, "dddd")</f>
        <v>Monday</v>
      </c>
      <c r="F2307" s="2">
        <f t="shared" ref="F2307:F2370" si="256">EOMONTH(A2307, 0)</f>
        <v>46173</v>
      </c>
      <c r="G2307">
        <f t="shared" ref="G2307:G2370" si="257">DATEDIF($A$2, A2307, "D")</f>
        <v>105</v>
      </c>
      <c r="H2307" t="str">
        <f t="shared" ref="H2307:H2370" si="258">IF(WEEKDAY(A2307,2)&gt;=6,"Weekend","Weekday")</f>
        <v>Weekday</v>
      </c>
    </row>
    <row r="2308" spans="1:8" x14ac:dyDescent="0.3">
      <c r="A2308" s="2">
        <v>46147</v>
      </c>
      <c r="B2308">
        <f t="shared" si="252"/>
        <v>5</v>
      </c>
      <c r="C2308">
        <f t="shared" si="253"/>
        <v>2026</v>
      </c>
      <c r="D2308">
        <f t="shared" si="254"/>
        <v>2</v>
      </c>
      <c r="E2308" t="str">
        <f t="shared" si="255"/>
        <v>Tuesday</v>
      </c>
      <c r="F2308" s="2">
        <f t="shared" si="256"/>
        <v>46173</v>
      </c>
      <c r="G2308">
        <f t="shared" si="257"/>
        <v>106</v>
      </c>
      <c r="H2308" t="str">
        <f t="shared" si="258"/>
        <v>Weekday</v>
      </c>
    </row>
    <row r="2309" spans="1:8" x14ac:dyDescent="0.3">
      <c r="A2309" s="2">
        <v>46148</v>
      </c>
      <c r="B2309">
        <f t="shared" si="252"/>
        <v>5</v>
      </c>
      <c r="C2309">
        <f t="shared" si="253"/>
        <v>2026</v>
      </c>
      <c r="D2309">
        <f t="shared" si="254"/>
        <v>3</v>
      </c>
      <c r="E2309" t="str">
        <f t="shared" si="255"/>
        <v>Wednesday</v>
      </c>
      <c r="F2309" s="2">
        <f t="shared" si="256"/>
        <v>46173</v>
      </c>
      <c r="G2309">
        <f t="shared" si="257"/>
        <v>107</v>
      </c>
      <c r="H2309" t="str">
        <f t="shared" si="258"/>
        <v>Weekday</v>
      </c>
    </row>
    <row r="2310" spans="1:8" x14ac:dyDescent="0.3">
      <c r="A2310" s="2">
        <v>46149</v>
      </c>
      <c r="B2310">
        <f t="shared" si="252"/>
        <v>5</v>
      </c>
      <c r="C2310">
        <f t="shared" si="253"/>
        <v>2026</v>
      </c>
      <c r="D2310">
        <f t="shared" si="254"/>
        <v>4</v>
      </c>
      <c r="E2310" t="str">
        <f t="shared" si="255"/>
        <v>Thursday</v>
      </c>
      <c r="F2310" s="2">
        <f t="shared" si="256"/>
        <v>46173</v>
      </c>
      <c r="G2310">
        <f t="shared" si="257"/>
        <v>108</v>
      </c>
      <c r="H2310" t="str">
        <f t="shared" si="258"/>
        <v>Weekday</v>
      </c>
    </row>
    <row r="2311" spans="1:8" x14ac:dyDescent="0.3">
      <c r="A2311" s="2">
        <v>46150</v>
      </c>
      <c r="B2311">
        <f t="shared" si="252"/>
        <v>5</v>
      </c>
      <c r="C2311">
        <f t="shared" si="253"/>
        <v>2026</v>
      </c>
      <c r="D2311">
        <f t="shared" si="254"/>
        <v>5</v>
      </c>
      <c r="E2311" t="str">
        <f t="shared" si="255"/>
        <v>Friday</v>
      </c>
      <c r="F2311" s="2">
        <f t="shared" si="256"/>
        <v>46173</v>
      </c>
      <c r="G2311">
        <f t="shared" si="257"/>
        <v>109</v>
      </c>
      <c r="H2311" t="str">
        <f t="shared" si="258"/>
        <v>Weekday</v>
      </c>
    </row>
    <row r="2312" spans="1:8" x14ac:dyDescent="0.3">
      <c r="A2312" s="2">
        <v>46041</v>
      </c>
      <c r="B2312">
        <f t="shared" si="252"/>
        <v>1</v>
      </c>
      <c r="C2312">
        <f t="shared" si="253"/>
        <v>2026</v>
      </c>
      <c r="D2312">
        <f t="shared" si="254"/>
        <v>1</v>
      </c>
      <c r="E2312" t="str">
        <f t="shared" si="255"/>
        <v>Monday</v>
      </c>
      <c r="F2312" s="2">
        <f t="shared" si="256"/>
        <v>46053</v>
      </c>
      <c r="G2312">
        <f t="shared" si="257"/>
        <v>0</v>
      </c>
      <c r="H2312" t="str">
        <f t="shared" si="258"/>
        <v>Weekday</v>
      </c>
    </row>
    <row r="2313" spans="1:8" x14ac:dyDescent="0.3">
      <c r="A2313" s="2">
        <v>46042</v>
      </c>
      <c r="B2313">
        <f t="shared" si="252"/>
        <v>1</v>
      </c>
      <c r="C2313">
        <f t="shared" si="253"/>
        <v>2026</v>
      </c>
      <c r="D2313">
        <f t="shared" si="254"/>
        <v>2</v>
      </c>
      <c r="E2313" t="str">
        <f t="shared" si="255"/>
        <v>Tuesday</v>
      </c>
      <c r="F2313" s="2">
        <f t="shared" si="256"/>
        <v>46053</v>
      </c>
      <c r="G2313">
        <f t="shared" si="257"/>
        <v>1</v>
      </c>
      <c r="H2313" t="str">
        <f t="shared" si="258"/>
        <v>Weekday</v>
      </c>
    </row>
    <row r="2314" spans="1:8" x14ac:dyDescent="0.3">
      <c r="A2314" s="2">
        <v>46043</v>
      </c>
      <c r="B2314">
        <f t="shared" si="252"/>
        <v>1</v>
      </c>
      <c r="C2314">
        <f t="shared" si="253"/>
        <v>2026</v>
      </c>
      <c r="D2314">
        <f t="shared" si="254"/>
        <v>3</v>
      </c>
      <c r="E2314" t="str">
        <f t="shared" si="255"/>
        <v>Wednesday</v>
      </c>
      <c r="F2314" s="2">
        <f t="shared" si="256"/>
        <v>46053</v>
      </c>
      <c r="G2314">
        <f t="shared" si="257"/>
        <v>2</v>
      </c>
      <c r="H2314" t="str">
        <f t="shared" si="258"/>
        <v>Weekday</v>
      </c>
    </row>
    <row r="2315" spans="1:8" x14ac:dyDescent="0.3">
      <c r="A2315" s="2">
        <v>46044</v>
      </c>
      <c r="B2315">
        <f t="shared" si="252"/>
        <v>1</v>
      </c>
      <c r="C2315">
        <f t="shared" si="253"/>
        <v>2026</v>
      </c>
      <c r="D2315">
        <f t="shared" si="254"/>
        <v>4</v>
      </c>
      <c r="E2315" t="str">
        <f t="shared" si="255"/>
        <v>Thursday</v>
      </c>
      <c r="F2315" s="2">
        <f t="shared" si="256"/>
        <v>46053</v>
      </c>
      <c r="G2315">
        <f t="shared" si="257"/>
        <v>3</v>
      </c>
      <c r="H2315" t="str">
        <f t="shared" si="258"/>
        <v>Weekday</v>
      </c>
    </row>
    <row r="2316" spans="1:8" x14ac:dyDescent="0.3">
      <c r="A2316" s="2">
        <v>46045</v>
      </c>
      <c r="B2316">
        <f t="shared" si="252"/>
        <v>1</v>
      </c>
      <c r="C2316">
        <f t="shared" si="253"/>
        <v>2026</v>
      </c>
      <c r="D2316">
        <f t="shared" si="254"/>
        <v>5</v>
      </c>
      <c r="E2316" t="str">
        <f t="shared" si="255"/>
        <v>Friday</v>
      </c>
      <c r="F2316" s="2">
        <f t="shared" si="256"/>
        <v>46053</v>
      </c>
      <c r="G2316">
        <f t="shared" si="257"/>
        <v>4</v>
      </c>
      <c r="H2316" t="str">
        <f t="shared" si="258"/>
        <v>Weekday</v>
      </c>
    </row>
    <row r="2317" spans="1:8" x14ac:dyDescent="0.3">
      <c r="A2317" s="2">
        <v>46046</v>
      </c>
      <c r="B2317">
        <f t="shared" si="252"/>
        <v>1</v>
      </c>
      <c r="C2317">
        <f t="shared" si="253"/>
        <v>2026</v>
      </c>
      <c r="D2317">
        <f t="shared" si="254"/>
        <v>6</v>
      </c>
      <c r="E2317" t="str">
        <f t="shared" si="255"/>
        <v>Saturday</v>
      </c>
      <c r="F2317" s="2">
        <f t="shared" si="256"/>
        <v>46053</v>
      </c>
      <c r="G2317">
        <f t="shared" si="257"/>
        <v>5</v>
      </c>
      <c r="H2317" t="str">
        <f t="shared" si="258"/>
        <v>Weekend</v>
      </c>
    </row>
    <row r="2318" spans="1:8" x14ac:dyDescent="0.3">
      <c r="A2318" s="2">
        <v>46047</v>
      </c>
      <c r="B2318">
        <f t="shared" si="252"/>
        <v>1</v>
      </c>
      <c r="C2318">
        <f t="shared" si="253"/>
        <v>2026</v>
      </c>
      <c r="D2318">
        <f t="shared" si="254"/>
        <v>7</v>
      </c>
      <c r="E2318" t="str">
        <f t="shared" si="255"/>
        <v>Sunday</v>
      </c>
      <c r="F2318" s="2">
        <f t="shared" si="256"/>
        <v>46053</v>
      </c>
      <c r="G2318">
        <f t="shared" si="257"/>
        <v>6</v>
      </c>
      <c r="H2318" t="str">
        <f t="shared" si="258"/>
        <v>Weekend</v>
      </c>
    </row>
    <row r="2319" spans="1:8" x14ac:dyDescent="0.3">
      <c r="A2319" s="2">
        <v>46048</v>
      </c>
      <c r="B2319">
        <f t="shared" si="252"/>
        <v>1</v>
      </c>
      <c r="C2319">
        <f t="shared" si="253"/>
        <v>2026</v>
      </c>
      <c r="D2319">
        <f t="shared" si="254"/>
        <v>1</v>
      </c>
      <c r="E2319" t="str">
        <f t="shared" si="255"/>
        <v>Monday</v>
      </c>
      <c r="F2319" s="2">
        <f t="shared" si="256"/>
        <v>46053</v>
      </c>
      <c r="G2319">
        <f t="shared" si="257"/>
        <v>7</v>
      </c>
      <c r="H2319" t="str">
        <f t="shared" si="258"/>
        <v>Weekday</v>
      </c>
    </row>
    <row r="2320" spans="1:8" x14ac:dyDescent="0.3">
      <c r="A2320" s="2">
        <v>46049</v>
      </c>
      <c r="B2320">
        <f t="shared" si="252"/>
        <v>1</v>
      </c>
      <c r="C2320">
        <f t="shared" si="253"/>
        <v>2026</v>
      </c>
      <c r="D2320">
        <f t="shared" si="254"/>
        <v>2</v>
      </c>
      <c r="E2320" t="str">
        <f t="shared" si="255"/>
        <v>Tuesday</v>
      </c>
      <c r="F2320" s="2">
        <f t="shared" si="256"/>
        <v>46053</v>
      </c>
      <c r="G2320">
        <f t="shared" si="257"/>
        <v>8</v>
      </c>
      <c r="H2320" t="str">
        <f t="shared" si="258"/>
        <v>Weekday</v>
      </c>
    </row>
    <row r="2321" spans="1:8" x14ac:dyDescent="0.3">
      <c r="A2321" s="2">
        <v>46050</v>
      </c>
      <c r="B2321">
        <f t="shared" si="252"/>
        <v>1</v>
      </c>
      <c r="C2321">
        <f t="shared" si="253"/>
        <v>2026</v>
      </c>
      <c r="D2321">
        <f t="shared" si="254"/>
        <v>3</v>
      </c>
      <c r="E2321" t="str">
        <f t="shared" si="255"/>
        <v>Wednesday</v>
      </c>
      <c r="F2321" s="2">
        <f t="shared" si="256"/>
        <v>46053</v>
      </c>
      <c r="G2321">
        <f t="shared" si="257"/>
        <v>9</v>
      </c>
      <c r="H2321" t="str">
        <f t="shared" si="258"/>
        <v>Weekday</v>
      </c>
    </row>
    <row r="2322" spans="1:8" x14ac:dyDescent="0.3">
      <c r="A2322" s="2">
        <v>46051</v>
      </c>
      <c r="B2322">
        <f t="shared" si="252"/>
        <v>1</v>
      </c>
      <c r="C2322">
        <f t="shared" si="253"/>
        <v>2026</v>
      </c>
      <c r="D2322">
        <f t="shared" si="254"/>
        <v>4</v>
      </c>
      <c r="E2322" t="str">
        <f t="shared" si="255"/>
        <v>Thursday</v>
      </c>
      <c r="F2322" s="2">
        <f t="shared" si="256"/>
        <v>46053</v>
      </c>
      <c r="G2322">
        <f t="shared" si="257"/>
        <v>10</v>
      </c>
      <c r="H2322" t="str">
        <f t="shared" si="258"/>
        <v>Weekday</v>
      </c>
    </row>
    <row r="2323" spans="1:8" x14ac:dyDescent="0.3">
      <c r="A2323" s="2">
        <v>46052</v>
      </c>
      <c r="B2323">
        <f t="shared" si="252"/>
        <v>1</v>
      </c>
      <c r="C2323">
        <f t="shared" si="253"/>
        <v>2026</v>
      </c>
      <c r="D2323">
        <f t="shared" si="254"/>
        <v>5</v>
      </c>
      <c r="E2323" t="str">
        <f t="shared" si="255"/>
        <v>Friday</v>
      </c>
      <c r="F2323" s="2">
        <f t="shared" si="256"/>
        <v>46053</v>
      </c>
      <c r="G2323">
        <f t="shared" si="257"/>
        <v>11</v>
      </c>
      <c r="H2323" t="str">
        <f t="shared" si="258"/>
        <v>Weekday</v>
      </c>
    </row>
    <row r="2324" spans="1:8" x14ac:dyDescent="0.3">
      <c r="A2324" s="2">
        <v>46053</v>
      </c>
      <c r="B2324">
        <f t="shared" si="252"/>
        <v>1</v>
      </c>
      <c r="C2324">
        <f t="shared" si="253"/>
        <v>2026</v>
      </c>
      <c r="D2324">
        <f t="shared" si="254"/>
        <v>6</v>
      </c>
      <c r="E2324" t="str">
        <f t="shared" si="255"/>
        <v>Saturday</v>
      </c>
      <c r="F2324" s="2">
        <f t="shared" si="256"/>
        <v>46053</v>
      </c>
      <c r="G2324">
        <f t="shared" si="257"/>
        <v>12</v>
      </c>
      <c r="H2324" t="str">
        <f t="shared" si="258"/>
        <v>Weekend</v>
      </c>
    </row>
    <row r="2325" spans="1:8" x14ac:dyDescent="0.3">
      <c r="A2325" s="2">
        <v>46054</v>
      </c>
      <c r="B2325">
        <f t="shared" si="252"/>
        <v>2</v>
      </c>
      <c r="C2325">
        <f t="shared" si="253"/>
        <v>2026</v>
      </c>
      <c r="D2325">
        <f t="shared" si="254"/>
        <v>7</v>
      </c>
      <c r="E2325" t="str">
        <f t="shared" si="255"/>
        <v>Sunday</v>
      </c>
      <c r="F2325" s="2">
        <f t="shared" si="256"/>
        <v>46081</v>
      </c>
      <c r="G2325">
        <f t="shared" si="257"/>
        <v>13</v>
      </c>
      <c r="H2325" t="str">
        <f t="shared" si="258"/>
        <v>Weekend</v>
      </c>
    </row>
    <row r="2326" spans="1:8" x14ac:dyDescent="0.3">
      <c r="A2326" s="2">
        <v>46055</v>
      </c>
      <c r="B2326">
        <f t="shared" si="252"/>
        <v>2</v>
      </c>
      <c r="C2326">
        <f t="shared" si="253"/>
        <v>2026</v>
      </c>
      <c r="D2326">
        <f t="shared" si="254"/>
        <v>1</v>
      </c>
      <c r="E2326" t="str">
        <f t="shared" si="255"/>
        <v>Monday</v>
      </c>
      <c r="F2326" s="2">
        <f t="shared" si="256"/>
        <v>46081</v>
      </c>
      <c r="G2326">
        <f t="shared" si="257"/>
        <v>14</v>
      </c>
      <c r="H2326" t="str">
        <f t="shared" si="258"/>
        <v>Weekday</v>
      </c>
    </row>
    <row r="2327" spans="1:8" x14ac:dyDescent="0.3">
      <c r="A2327" s="2">
        <v>46056</v>
      </c>
      <c r="B2327">
        <f t="shared" si="252"/>
        <v>2</v>
      </c>
      <c r="C2327">
        <f t="shared" si="253"/>
        <v>2026</v>
      </c>
      <c r="D2327">
        <f t="shared" si="254"/>
        <v>2</v>
      </c>
      <c r="E2327" t="str">
        <f t="shared" si="255"/>
        <v>Tuesday</v>
      </c>
      <c r="F2327" s="2">
        <f t="shared" si="256"/>
        <v>46081</v>
      </c>
      <c r="G2327">
        <f t="shared" si="257"/>
        <v>15</v>
      </c>
      <c r="H2327" t="str">
        <f t="shared" si="258"/>
        <v>Weekday</v>
      </c>
    </row>
    <row r="2328" spans="1:8" x14ac:dyDescent="0.3">
      <c r="A2328" s="2">
        <v>46057</v>
      </c>
      <c r="B2328">
        <f t="shared" si="252"/>
        <v>2</v>
      </c>
      <c r="C2328">
        <f t="shared" si="253"/>
        <v>2026</v>
      </c>
      <c r="D2328">
        <f t="shared" si="254"/>
        <v>3</v>
      </c>
      <c r="E2328" t="str">
        <f t="shared" si="255"/>
        <v>Wednesday</v>
      </c>
      <c r="F2328" s="2">
        <f t="shared" si="256"/>
        <v>46081</v>
      </c>
      <c r="G2328">
        <f t="shared" si="257"/>
        <v>16</v>
      </c>
      <c r="H2328" t="str">
        <f t="shared" si="258"/>
        <v>Weekday</v>
      </c>
    </row>
    <row r="2329" spans="1:8" x14ac:dyDescent="0.3">
      <c r="A2329" s="2">
        <v>46058</v>
      </c>
      <c r="B2329">
        <f t="shared" si="252"/>
        <v>2</v>
      </c>
      <c r="C2329">
        <f t="shared" si="253"/>
        <v>2026</v>
      </c>
      <c r="D2329">
        <f t="shared" si="254"/>
        <v>4</v>
      </c>
      <c r="E2329" t="str">
        <f t="shared" si="255"/>
        <v>Thursday</v>
      </c>
      <c r="F2329" s="2">
        <f t="shared" si="256"/>
        <v>46081</v>
      </c>
      <c r="G2329">
        <f t="shared" si="257"/>
        <v>17</v>
      </c>
      <c r="H2329" t="str">
        <f t="shared" si="258"/>
        <v>Weekday</v>
      </c>
    </row>
    <row r="2330" spans="1:8" x14ac:dyDescent="0.3">
      <c r="A2330" s="2">
        <v>46059</v>
      </c>
      <c r="B2330">
        <f t="shared" si="252"/>
        <v>2</v>
      </c>
      <c r="C2330">
        <f t="shared" si="253"/>
        <v>2026</v>
      </c>
      <c r="D2330">
        <f t="shared" si="254"/>
        <v>5</v>
      </c>
      <c r="E2330" t="str">
        <f t="shared" si="255"/>
        <v>Friday</v>
      </c>
      <c r="F2330" s="2">
        <f t="shared" si="256"/>
        <v>46081</v>
      </c>
      <c r="G2330">
        <f t="shared" si="257"/>
        <v>18</v>
      </c>
      <c r="H2330" t="str">
        <f t="shared" si="258"/>
        <v>Weekday</v>
      </c>
    </row>
    <row r="2331" spans="1:8" x14ac:dyDescent="0.3">
      <c r="A2331" s="2">
        <v>46060</v>
      </c>
      <c r="B2331">
        <f t="shared" si="252"/>
        <v>2</v>
      </c>
      <c r="C2331">
        <f t="shared" si="253"/>
        <v>2026</v>
      </c>
      <c r="D2331">
        <f t="shared" si="254"/>
        <v>6</v>
      </c>
      <c r="E2331" t="str">
        <f t="shared" si="255"/>
        <v>Saturday</v>
      </c>
      <c r="F2331" s="2">
        <f t="shared" si="256"/>
        <v>46081</v>
      </c>
      <c r="G2331">
        <f t="shared" si="257"/>
        <v>19</v>
      </c>
      <c r="H2331" t="str">
        <f t="shared" si="258"/>
        <v>Weekend</v>
      </c>
    </row>
    <row r="2332" spans="1:8" x14ac:dyDescent="0.3">
      <c r="A2332" s="2">
        <v>46061</v>
      </c>
      <c r="B2332">
        <f t="shared" si="252"/>
        <v>2</v>
      </c>
      <c r="C2332">
        <f t="shared" si="253"/>
        <v>2026</v>
      </c>
      <c r="D2332">
        <f t="shared" si="254"/>
        <v>7</v>
      </c>
      <c r="E2332" t="str">
        <f t="shared" si="255"/>
        <v>Sunday</v>
      </c>
      <c r="F2332" s="2">
        <f t="shared" si="256"/>
        <v>46081</v>
      </c>
      <c r="G2332">
        <f t="shared" si="257"/>
        <v>20</v>
      </c>
      <c r="H2332" t="str">
        <f t="shared" si="258"/>
        <v>Weekend</v>
      </c>
    </row>
    <row r="2333" spans="1:8" x14ac:dyDescent="0.3">
      <c r="A2333" s="2">
        <v>46062</v>
      </c>
      <c r="B2333">
        <f t="shared" si="252"/>
        <v>2</v>
      </c>
      <c r="C2333">
        <f t="shared" si="253"/>
        <v>2026</v>
      </c>
      <c r="D2333">
        <f t="shared" si="254"/>
        <v>1</v>
      </c>
      <c r="E2333" t="str">
        <f t="shared" si="255"/>
        <v>Monday</v>
      </c>
      <c r="F2333" s="2">
        <f t="shared" si="256"/>
        <v>46081</v>
      </c>
      <c r="G2333">
        <f t="shared" si="257"/>
        <v>21</v>
      </c>
      <c r="H2333" t="str">
        <f t="shared" si="258"/>
        <v>Weekday</v>
      </c>
    </row>
    <row r="2334" spans="1:8" x14ac:dyDescent="0.3">
      <c r="A2334" s="2">
        <v>46063</v>
      </c>
      <c r="B2334">
        <f t="shared" si="252"/>
        <v>2</v>
      </c>
      <c r="C2334">
        <f t="shared" si="253"/>
        <v>2026</v>
      </c>
      <c r="D2334">
        <f t="shared" si="254"/>
        <v>2</v>
      </c>
      <c r="E2334" t="str">
        <f t="shared" si="255"/>
        <v>Tuesday</v>
      </c>
      <c r="F2334" s="2">
        <f t="shared" si="256"/>
        <v>46081</v>
      </c>
      <c r="G2334">
        <f t="shared" si="257"/>
        <v>22</v>
      </c>
      <c r="H2334" t="str">
        <f t="shared" si="258"/>
        <v>Weekday</v>
      </c>
    </row>
    <row r="2335" spans="1:8" x14ac:dyDescent="0.3">
      <c r="A2335" s="2">
        <v>46064</v>
      </c>
      <c r="B2335">
        <f t="shared" si="252"/>
        <v>2</v>
      </c>
      <c r="C2335">
        <f t="shared" si="253"/>
        <v>2026</v>
      </c>
      <c r="D2335">
        <f t="shared" si="254"/>
        <v>3</v>
      </c>
      <c r="E2335" t="str">
        <f t="shared" si="255"/>
        <v>Wednesday</v>
      </c>
      <c r="F2335" s="2">
        <f t="shared" si="256"/>
        <v>46081</v>
      </c>
      <c r="G2335">
        <f t="shared" si="257"/>
        <v>23</v>
      </c>
      <c r="H2335" t="str">
        <f t="shared" si="258"/>
        <v>Weekday</v>
      </c>
    </row>
    <row r="2336" spans="1:8" x14ac:dyDescent="0.3">
      <c r="A2336" s="2">
        <v>46065</v>
      </c>
      <c r="B2336">
        <f t="shared" si="252"/>
        <v>2</v>
      </c>
      <c r="C2336">
        <f t="shared" si="253"/>
        <v>2026</v>
      </c>
      <c r="D2336">
        <f t="shared" si="254"/>
        <v>4</v>
      </c>
      <c r="E2336" t="str">
        <f t="shared" si="255"/>
        <v>Thursday</v>
      </c>
      <c r="F2336" s="2">
        <f t="shared" si="256"/>
        <v>46081</v>
      </c>
      <c r="G2336">
        <f t="shared" si="257"/>
        <v>24</v>
      </c>
      <c r="H2336" t="str">
        <f t="shared" si="258"/>
        <v>Weekday</v>
      </c>
    </row>
    <row r="2337" spans="1:8" x14ac:dyDescent="0.3">
      <c r="A2337" s="2">
        <v>46066</v>
      </c>
      <c r="B2337">
        <f t="shared" si="252"/>
        <v>2</v>
      </c>
      <c r="C2337">
        <f t="shared" si="253"/>
        <v>2026</v>
      </c>
      <c r="D2337">
        <f t="shared" si="254"/>
        <v>5</v>
      </c>
      <c r="E2337" t="str">
        <f t="shared" si="255"/>
        <v>Friday</v>
      </c>
      <c r="F2337" s="2">
        <f t="shared" si="256"/>
        <v>46081</v>
      </c>
      <c r="G2337">
        <f t="shared" si="257"/>
        <v>25</v>
      </c>
      <c r="H2337" t="str">
        <f t="shared" si="258"/>
        <v>Weekday</v>
      </c>
    </row>
    <row r="2338" spans="1:8" x14ac:dyDescent="0.3">
      <c r="A2338" s="2">
        <v>46067</v>
      </c>
      <c r="B2338">
        <f t="shared" si="252"/>
        <v>2</v>
      </c>
      <c r="C2338">
        <f t="shared" si="253"/>
        <v>2026</v>
      </c>
      <c r="D2338">
        <f t="shared" si="254"/>
        <v>6</v>
      </c>
      <c r="E2338" t="str">
        <f t="shared" si="255"/>
        <v>Saturday</v>
      </c>
      <c r="F2338" s="2">
        <f t="shared" si="256"/>
        <v>46081</v>
      </c>
      <c r="G2338">
        <f t="shared" si="257"/>
        <v>26</v>
      </c>
      <c r="H2338" t="str">
        <f t="shared" si="258"/>
        <v>Weekend</v>
      </c>
    </row>
    <row r="2339" spans="1:8" x14ac:dyDescent="0.3">
      <c r="A2339" s="2">
        <v>46068</v>
      </c>
      <c r="B2339">
        <f t="shared" si="252"/>
        <v>2</v>
      </c>
      <c r="C2339">
        <f t="shared" si="253"/>
        <v>2026</v>
      </c>
      <c r="D2339">
        <f t="shared" si="254"/>
        <v>7</v>
      </c>
      <c r="E2339" t="str">
        <f t="shared" si="255"/>
        <v>Sunday</v>
      </c>
      <c r="F2339" s="2">
        <f t="shared" si="256"/>
        <v>46081</v>
      </c>
      <c r="G2339">
        <f t="shared" si="257"/>
        <v>27</v>
      </c>
      <c r="H2339" t="str">
        <f t="shared" si="258"/>
        <v>Weekend</v>
      </c>
    </row>
    <row r="2340" spans="1:8" x14ac:dyDescent="0.3">
      <c r="A2340" s="2">
        <v>46069</v>
      </c>
      <c r="B2340">
        <f t="shared" si="252"/>
        <v>2</v>
      </c>
      <c r="C2340">
        <f t="shared" si="253"/>
        <v>2026</v>
      </c>
      <c r="D2340">
        <f t="shared" si="254"/>
        <v>1</v>
      </c>
      <c r="E2340" t="str">
        <f t="shared" si="255"/>
        <v>Monday</v>
      </c>
      <c r="F2340" s="2">
        <f t="shared" si="256"/>
        <v>46081</v>
      </c>
      <c r="G2340">
        <f t="shared" si="257"/>
        <v>28</v>
      </c>
      <c r="H2340" t="str">
        <f t="shared" si="258"/>
        <v>Weekday</v>
      </c>
    </row>
    <row r="2341" spans="1:8" x14ac:dyDescent="0.3">
      <c r="A2341" s="2">
        <v>46070</v>
      </c>
      <c r="B2341">
        <f t="shared" si="252"/>
        <v>2</v>
      </c>
      <c r="C2341">
        <f t="shared" si="253"/>
        <v>2026</v>
      </c>
      <c r="D2341">
        <f t="shared" si="254"/>
        <v>2</v>
      </c>
      <c r="E2341" t="str">
        <f t="shared" si="255"/>
        <v>Tuesday</v>
      </c>
      <c r="F2341" s="2">
        <f t="shared" si="256"/>
        <v>46081</v>
      </c>
      <c r="G2341">
        <f t="shared" si="257"/>
        <v>29</v>
      </c>
      <c r="H2341" t="str">
        <f t="shared" si="258"/>
        <v>Weekday</v>
      </c>
    </row>
    <row r="2342" spans="1:8" x14ac:dyDescent="0.3">
      <c r="A2342" s="2">
        <v>46071</v>
      </c>
      <c r="B2342">
        <f t="shared" si="252"/>
        <v>2</v>
      </c>
      <c r="C2342">
        <f t="shared" si="253"/>
        <v>2026</v>
      </c>
      <c r="D2342">
        <f t="shared" si="254"/>
        <v>3</v>
      </c>
      <c r="E2342" t="str">
        <f t="shared" si="255"/>
        <v>Wednesday</v>
      </c>
      <c r="F2342" s="2">
        <f t="shared" si="256"/>
        <v>46081</v>
      </c>
      <c r="G2342">
        <f t="shared" si="257"/>
        <v>30</v>
      </c>
      <c r="H2342" t="str">
        <f t="shared" si="258"/>
        <v>Weekday</v>
      </c>
    </row>
    <row r="2343" spans="1:8" x14ac:dyDescent="0.3">
      <c r="A2343" s="2">
        <v>46072</v>
      </c>
      <c r="B2343">
        <f t="shared" si="252"/>
        <v>2</v>
      </c>
      <c r="C2343">
        <f t="shared" si="253"/>
        <v>2026</v>
      </c>
      <c r="D2343">
        <f t="shared" si="254"/>
        <v>4</v>
      </c>
      <c r="E2343" t="str">
        <f t="shared" si="255"/>
        <v>Thursday</v>
      </c>
      <c r="F2343" s="2">
        <f t="shared" si="256"/>
        <v>46081</v>
      </c>
      <c r="G2343">
        <f t="shared" si="257"/>
        <v>31</v>
      </c>
      <c r="H2343" t="str">
        <f t="shared" si="258"/>
        <v>Weekday</v>
      </c>
    </row>
    <row r="2344" spans="1:8" x14ac:dyDescent="0.3">
      <c r="A2344" s="2">
        <v>46073</v>
      </c>
      <c r="B2344">
        <f t="shared" si="252"/>
        <v>2</v>
      </c>
      <c r="C2344">
        <f t="shared" si="253"/>
        <v>2026</v>
      </c>
      <c r="D2344">
        <f t="shared" si="254"/>
        <v>5</v>
      </c>
      <c r="E2344" t="str">
        <f t="shared" si="255"/>
        <v>Friday</v>
      </c>
      <c r="F2344" s="2">
        <f t="shared" si="256"/>
        <v>46081</v>
      </c>
      <c r="G2344">
        <f t="shared" si="257"/>
        <v>32</v>
      </c>
      <c r="H2344" t="str">
        <f t="shared" si="258"/>
        <v>Weekday</v>
      </c>
    </row>
    <row r="2345" spans="1:8" x14ac:dyDescent="0.3">
      <c r="A2345" s="2">
        <v>46074</v>
      </c>
      <c r="B2345">
        <f t="shared" si="252"/>
        <v>2</v>
      </c>
      <c r="C2345">
        <f t="shared" si="253"/>
        <v>2026</v>
      </c>
      <c r="D2345">
        <f t="shared" si="254"/>
        <v>6</v>
      </c>
      <c r="E2345" t="str">
        <f t="shared" si="255"/>
        <v>Saturday</v>
      </c>
      <c r="F2345" s="2">
        <f t="shared" si="256"/>
        <v>46081</v>
      </c>
      <c r="G2345">
        <f t="shared" si="257"/>
        <v>33</v>
      </c>
      <c r="H2345" t="str">
        <f t="shared" si="258"/>
        <v>Weekend</v>
      </c>
    </row>
    <row r="2346" spans="1:8" x14ac:dyDescent="0.3">
      <c r="A2346" s="2">
        <v>46075</v>
      </c>
      <c r="B2346">
        <f t="shared" si="252"/>
        <v>2</v>
      </c>
      <c r="C2346">
        <f t="shared" si="253"/>
        <v>2026</v>
      </c>
      <c r="D2346">
        <f t="shared" si="254"/>
        <v>7</v>
      </c>
      <c r="E2346" t="str">
        <f t="shared" si="255"/>
        <v>Sunday</v>
      </c>
      <c r="F2346" s="2">
        <f t="shared" si="256"/>
        <v>46081</v>
      </c>
      <c r="G2346">
        <f t="shared" si="257"/>
        <v>34</v>
      </c>
      <c r="H2346" t="str">
        <f t="shared" si="258"/>
        <v>Weekend</v>
      </c>
    </row>
    <row r="2347" spans="1:8" x14ac:dyDescent="0.3">
      <c r="A2347" s="2">
        <v>46076</v>
      </c>
      <c r="B2347">
        <f t="shared" si="252"/>
        <v>2</v>
      </c>
      <c r="C2347">
        <f t="shared" si="253"/>
        <v>2026</v>
      </c>
      <c r="D2347">
        <f t="shared" si="254"/>
        <v>1</v>
      </c>
      <c r="E2347" t="str">
        <f t="shared" si="255"/>
        <v>Monday</v>
      </c>
      <c r="F2347" s="2">
        <f t="shared" si="256"/>
        <v>46081</v>
      </c>
      <c r="G2347">
        <f t="shared" si="257"/>
        <v>35</v>
      </c>
      <c r="H2347" t="str">
        <f t="shared" si="258"/>
        <v>Weekday</v>
      </c>
    </row>
    <row r="2348" spans="1:8" x14ac:dyDescent="0.3">
      <c r="A2348" s="2">
        <v>46077</v>
      </c>
      <c r="B2348">
        <f t="shared" si="252"/>
        <v>2</v>
      </c>
      <c r="C2348">
        <f t="shared" si="253"/>
        <v>2026</v>
      </c>
      <c r="D2348">
        <f t="shared" si="254"/>
        <v>2</v>
      </c>
      <c r="E2348" t="str">
        <f t="shared" si="255"/>
        <v>Tuesday</v>
      </c>
      <c r="F2348" s="2">
        <f t="shared" si="256"/>
        <v>46081</v>
      </c>
      <c r="G2348">
        <f t="shared" si="257"/>
        <v>36</v>
      </c>
      <c r="H2348" t="str">
        <f t="shared" si="258"/>
        <v>Weekday</v>
      </c>
    </row>
    <row r="2349" spans="1:8" x14ac:dyDescent="0.3">
      <c r="A2349" s="2">
        <v>46078</v>
      </c>
      <c r="B2349">
        <f t="shared" si="252"/>
        <v>2</v>
      </c>
      <c r="C2349">
        <f t="shared" si="253"/>
        <v>2026</v>
      </c>
      <c r="D2349">
        <f t="shared" si="254"/>
        <v>3</v>
      </c>
      <c r="E2349" t="str">
        <f t="shared" si="255"/>
        <v>Wednesday</v>
      </c>
      <c r="F2349" s="2">
        <f t="shared" si="256"/>
        <v>46081</v>
      </c>
      <c r="G2349">
        <f t="shared" si="257"/>
        <v>37</v>
      </c>
      <c r="H2349" t="str">
        <f t="shared" si="258"/>
        <v>Weekday</v>
      </c>
    </row>
    <row r="2350" spans="1:8" x14ac:dyDescent="0.3">
      <c r="A2350" s="2">
        <v>46079</v>
      </c>
      <c r="B2350">
        <f t="shared" si="252"/>
        <v>2</v>
      </c>
      <c r="C2350">
        <f t="shared" si="253"/>
        <v>2026</v>
      </c>
      <c r="D2350">
        <f t="shared" si="254"/>
        <v>4</v>
      </c>
      <c r="E2350" t="str">
        <f t="shared" si="255"/>
        <v>Thursday</v>
      </c>
      <c r="F2350" s="2">
        <f t="shared" si="256"/>
        <v>46081</v>
      </c>
      <c r="G2350">
        <f t="shared" si="257"/>
        <v>38</v>
      </c>
      <c r="H2350" t="str">
        <f t="shared" si="258"/>
        <v>Weekday</v>
      </c>
    </row>
    <row r="2351" spans="1:8" x14ac:dyDescent="0.3">
      <c r="A2351" s="2">
        <v>46080</v>
      </c>
      <c r="B2351">
        <f t="shared" si="252"/>
        <v>2</v>
      </c>
      <c r="C2351">
        <f t="shared" si="253"/>
        <v>2026</v>
      </c>
      <c r="D2351">
        <f t="shared" si="254"/>
        <v>5</v>
      </c>
      <c r="E2351" t="str">
        <f t="shared" si="255"/>
        <v>Friday</v>
      </c>
      <c r="F2351" s="2">
        <f t="shared" si="256"/>
        <v>46081</v>
      </c>
      <c r="G2351">
        <f t="shared" si="257"/>
        <v>39</v>
      </c>
      <c r="H2351" t="str">
        <f t="shared" si="258"/>
        <v>Weekday</v>
      </c>
    </row>
    <row r="2352" spans="1:8" x14ac:dyDescent="0.3">
      <c r="A2352" s="2">
        <v>46081</v>
      </c>
      <c r="B2352">
        <f t="shared" si="252"/>
        <v>2</v>
      </c>
      <c r="C2352">
        <f t="shared" si="253"/>
        <v>2026</v>
      </c>
      <c r="D2352">
        <f t="shared" si="254"/>
        <v>6</v>
      </c>
      <c r="E2352" t="str">
        <f t="shared" si="255"/>
        <v>Saturday</v>
      </c>
      <c r="F2352" s="2">
        <f t="shared" si="256"/>
        <v>46081</v>
      </c>
      <c r="G2352">
        <f t="shared" si="257"/>
        <v>40</v>
      </c>
      <c r="H2352" t="str">
        <f t="shared" si="258"/>
        <v>Weekend</v>
      </c>
    </row>
    <row r="2353" spans="1:8" x14ac:dyDescent="0.3">
      <c r="A2353" s="2">
        <v>46082</v>
      </c>
      <c r="B2353">
        <f t="shared" si="252"/>
        <v>3</v>
      </c>
      <c r="C2353">
        <f t="shared" si="253"/>
        <v>2026</v>
      </c>
      <c r="D2353">
        <f t="shared" si="254"/>
        <v>7</v>
      </c>
      <c r="E2353" t="str">
        <f t="shared" si="255"/>
        <v>Sunday</v>
      </c>
      <c r="F2353" s="2">
        <f t="shared" si="256"/>
        <v>46112</v>
      </c>
      <c r="G2353">
        <f t="shared" si="257"/>
        <v>41</v>
      </c>
      <c r="H2353" t="str">
        <f t="shared" si="258"/>
        <v>Weekend</v>
      </c>
    </row>
    <row r="2354" spans="1:8" x14ac:dyDescent="0.3">
      <c r="A2354" s="2">
        <v>46083</v>
      </c>
      <c r="B2354">
        <f t="shared" si="252"/>
        <v>3</v>
      </c>
      <c r="C2354">
        <f t="shared" si="253"/>
        <v>2026</v>
      </c>
      <c r="D2354">
        <f t="shared" si="254"/>
        <v>1</v>
      </c>
      <c r="E2354" t="str">
        <f t="shared" si="255"/>
        <v>Monday</v>
      </c>
      <c r="F2354" s="2">
        <f t="shared" si="256"/>
        <v>46112</v>
      </c>
      <c r="G2354">
        <f t="shared" si="257"/>
        <v>42</v>
      </c>
      <c r="H2354" t="str">
        <f t="shared" si="258"/>
        <v>Weekday</v>
      </c>
    </row>
    <row r="2355" spans="1:8" x14ac:dyDescent="0.3">
      <c r="A2355" s="2">
        <v>46084</v>
      </c>
      <c r="B2355">
        <f t="shared" si="252"/>
        <v>3</v>
      </c>
      <c r="C2355">
        <f t="shared" si="253"/>
        <v>2026</v>
      </c>
      <c r="D2355">
        <f t="shared" si="254"/>
        <v>2</v>
      </c>
      <c r="E2355" t="str">
        <f t="shared" si="255"/>
        <v>Tuesday</v>
      </c>
      <c r="F2355" s="2">
        <f t="shared" si="256"/>
        <v>46112</v>
      </c>
      <c r="G2355">
        <f t="shared" si="257"/>
        <v>43</v>
      </c>
      <c r="H2355" t="str">
        <f t="shared" si="258"/>
        <v>Weekday</v>
      </c>
    </row>
    <row r="2356" spans="1:8" x14ac:dyDescent="0.3">
      <c r="A2356" s="2">
        <v>46085</v>
      </c>
      <c r="B2356">
        <f t="shared" si="252"/>
        <v>3</v>
      </c>
      <c r="C2356">
        <f t="shared" si="253"/>
        <v>2026</v>
      </c>
      <c r="D2356">
        <f t="shared" si="254"/>
        <v>3</v>
      </c>
      <c r="E2356" t="str">
        <f t="shared" si="255"/>
        <v>Wednesday</v>
      </c>
      <c r="F2356" s="2">
        <f t="shared" si="256"/>
        <v>46112</v>
      </c>
      <c r="G2356">
        <f t="shared" si="257"/>
        <v>44</v>
      </c>
      <c r="H2356" t="str">
        <f t="shared" si="258"/>
        <v>Weekday</v>
      </c>
    </row>
    <row r="2357" spans="1:8" x14ac:dyDescent="0.3">
      <c r="A2357" s="2">
        <v>46086</v>
      </c>
      <c r="B2357">
        <f t="shared" si="252"/>
        <v>3</v>
      </c>
      <c r="C2357">
        <f t="shared" si="253"/>
        <v>2026</v>
      </c>
      <c r="D2357">
        <f t="shared" si="254"/>
        <v>4</v>
      </c>
      <c r="E2357" t="str">
        <f t="shared" si="255"/>
        <v>Thursday</v>
      </c>
      <c r="F2357" s="2">
        <f t="shared" si="256"/>
        <v>46112</v>
      </c>
      <c r="G2357">
        <f t="shared" si="257"/>
        <v>45</v>
      </c>
      <c r="H2357" t="str">
        <f t="shared" si="258"/>
        <v>Weekday</v>
      </c>
    </row>
    <row r="2358" spans="1:8" x14ac:dyDescent="0.3">
      <c r="A2358" s="2">
        <v>46087</v>
      </c>
      <c r="B2358">
        <f t="shared" si="252"/>
        <v>3</v>
      </c>
      <c r="C2358">
        <f t="shared" si="253"/>
        <v>2026</v>
      </c>
      <c r="D2358">
        <f t="shared" si="254"/>
        <v>5</v>
      </c>
      <c r="E2358" t="str">
        <f t="shared" si="255"/>
        <v>Friday</v>
      </c>
      <c r="F2358" s="2">
        <f t="shared" si="256"/>
        <v>46112</v>
      </c>
      <c r="G2358">
        <f t="shared" si="257"/>
        <v>46</v>
      </c>
      <c r="H2358" t="str">
        <f t="shared" si="258"/>
        <v>Weekday</v>
      </c>
    </row>
    <row r="2359" spans="1:8" x14ac:dyDescent="0.3">
      <c r="A2359" s="2">
        <v>46088</v>
      </c>
      <c r="B2359">
        <f t="shared" si="252"/>
        <v>3</v>
      </c>
      <c r="C2359">
        <f t="shared" si="253"/>
        <v>2026</v>
      </c>
      <c r="D2359">
        <f t="shared" si="254"/>
        <v>6</v>
      </c>
      <c r="E2359" t="str">
        <f t="shared" si="255"/>
        <v>Saturday</v>
      </c>
      <c r="F2359" s="2">
        <f t="shared" si="256"/>
        <v>46112</v>
      </c>
      <c r="G2359">
        <f t="shared" si="257"/>
        <v>47</v>
      </c>
      <c r="H2359" t="str">
        <f t="shared" si="258"/>
        <v>Weekend</v>
      </c>
    </row>
    <row r="2360" spans="1:8" x14ac:dyDescent="0.3">
      <c r="A2360" s="2">
        <v>46089</v>
      </c>
      <c r="B2360">
        <f t="shared" si="252"/>
        <v>3</v>
      </c>
      <c r="C2360">
        <f t="shared" si="253"/>
        <v>2026</v>
      </c>
      <c r="D2360">
        <f t="shared" si="254"/>
        <v>7</v>
      </c>
      <c r="E2360" t="str">
        <f t="shared" si="255"/>
        <v>Sunday</v>
      </c>
      <c r="F2360" s="2">
        <f t="shared" si="256"/>
        <v>46112</v>
      </c>
      <c r="G2360">
        <f t="shared" si="257"/>
        <v>48</v>
      </c>
      <c r="H2360" t="str">
        <f t="shared" si="258"/>
        <v>Weekend</v>
      </c>
    </row>
    <row r="2361" spans="1:8" x14ac:dyDescent="0.3">
      <c r="A2361" s="2">
        <v>46090</v>
      </c>
      <c r="B2361">
        <f t="shared" si="252"/>
        <v>3</v>
      </c>
      <c r="C2361">
        <f t="shared" si="253"/>
        <v>2026</v>
      </c>
      <c r="D2361">
        <f t="shared" si="254"/>
        <v>1</v>
      </c>
      <c r="E2361" t="str">
        <f t="shared" si="255"/>
        <v>Monday</v>
      </c>
      <c r="F2361" s="2">
        <f t="shared" si="256"/>
        <v>46112</v>
      </c>
      <c r="G2361">
        <f t="shared" si="257"/>
        <v>49</v>
      </c>
      <c r="H2361" t="str">
        <f t="shared" si="258"/>
        <v>Weekday</v>
      </c>
    </row>
    <row r="2362" spans="1:8" x14ac:dyDescent="0.3">
      <c r="A2362" s="2">
        <v>46091</v>
      </c>
      <c r="B2362">
        <f t="shared" si="252"/>
        <v>3</v>
      </c>
      <c r="C2362">
        <f t="shared" si="253"/>
        <v>2026</v>
      </c>
      <c r="D2362">
        <f t="shared" si="254"/>
        <v>2</v>
      </c>
      <c r="E2362" t="str">
        <f t="shared" si="255"/>
        <v>Tuesday</v>
      </c>
      <c r="F2362" s="2">
        <f t="shared" si="256"/>
        <v>46112</v>
      </c>
      <c r="G2362">
        <f t="shared" si="257"/>
        <v>50</v>
      </c>
      <c r="H2362" t="str">
        <f t="shared" si="258"/>
        <v>Weekday</v>
      </c>
    </row>
    <row r="2363" spans="1:8" x14ac:dyDescent="0.3">
      <c r="A2363" s="2">
        <v>46092</v>
      </c>
      <c r="B2363">
        <f t="shared" si="252"/>
        <v>3</v>
      </c>
      <c r="C2363">
        <f t="shared" si="253"/>
        <v>2026</v>
      </c>
      <c r="D2363">
        <f t="shared" si="254"/>
        <v>3</v>
      </c>
      <c r="E2363" t="str">
        <f t="shared" si="255"/>
        <v>Wednesday</v>
      </c>
      <c r="F2363" s="2">
        <f t="shared" si="256"/>
        <v>46112</v>
      </c>
      <c r="G2363">
        <f t="shared" si="257"/>
        <v>51</v>
      </c>
      <c r="H2363" t="str">
        <f t="shared" si="258"/>
        <v>Weekday</v>
      </c>
    </row>
    <row r="2364" spans="1:8" x14ac:dyDescent="0.3">
      <c r="A2364" s="2">
        <v>46093</v>
      </c>
      <c r="B2364">
        <f t="shared" si="252"/>
        <v>3</v>
      </c>
      <c r="C2364">
        <f t="shared" si="253"/>
        <v>2026</v>
      </c>
      <c r="D2364">
        <f t="shared" si="254"/>
        <v>4</v>
      </c>
      <c r="E2364" t="str">
        <f t="shared" si="255"/>
        <v>Thursday</v>
      </c>
      <c r="F2364" s="2">
        <f t="shared" si="256"/>
        <v>46112</v>
      </c>
      <c r="G2364">
        <f t="shared" si="257"/>
        <v>52</v>
      </c>
      <c r="H2364" t="str">
        <f t="shared" si="258"/>
        <v>Weekday</v>
      </c>
    </row>
    <row r="2365" spans="1:8" x14ac:dyDescent="0.3">
      <c r="A2365" s="2">
        <v>46094</v>
      </c>
      <c r="B2365">
        <f t="shared" si="252"/>
        <v>3</v>
      </c>
      <c r="C2365">
        <f t="shared" si="253"/>
        <v>2026</v>
      </c>
      <c r="D2365">
        <f t="shared" si="254"/>
        <v>5</v>
      </c>
      <c r="E2365" t="str">
        <f t="shared" si="255"/>
        <v>Friday</v>
      </c>
      <c r="F2365" s="2">
        <f t="shared" si="256"/>
        <v>46112</v>
      </c>
      <c r="G2365">
        <f t="shared" si="257"/>
        <v>53</v>
      </c>
      <c r="H2365" t="str">
        <f t="shared" si="258"/>
        <v>Weekday</v>
      </c>
    </row>
    <row r="2366" spans="1:8" x14ac:dyDescent="0.3">
      <c r="A2366" s="2">
        <v>46095</v>
      </c>
      <c r="B2366">
        <f t="shared" si="252"/>
        <v>3</v>
      </c>
      <c r="C2366">
        <f t="shared" si="253"/>
        <v>2026</v>
      </c>
      <c r="D2366">
        <f t="shared" si="254"/>
        <v>6</v>
      </c>
      <c r="E2366" t="str">
        <f t="shared" si="255"/>
        <v>Saturday</v>
      </c>
      <c r="F2366" s="2">
        <f t="shared" si="256"/>
        <v>46112</v>
      </c>
      <c r="G2366">
        <f t="shared" si="257"/>
        <v>54</v>
      </c>
      <c r="H2366" t="str">
        <f t="shared" si="258"/>
        <v>Weekend</v>
      </c>
    </row>
    <row r="2367" spans="1:8" x14ac:dyDescent="0.3">
      <c r="A2367" s="2">
        <v>46096</v>
      </c>
      <c r="B2367">
        <f t="shared" si="252"/>
        <v>3</v>
      </c>
      <c r="C2367">
        <f t="shared" si="253"/>
        <v>2026</v>
      </c>
      <c r="D2367">
        <f t="shared" si="254"/>
        <v>7</v>
      </c>
      <c r="E2367" t="str">
        <f t="shared" si="255"/>
        <v>Sunday</v>
      </c>
      <c r="F2367" s="2">
        <f t="shared" si="256"/>
        <v>46112</v>
      </c>
      <c r="G2367">
        <f t="shared" si="257"/>
        <v>55</v>
      </c>
      <c r="H2367" t="str">
        <f t="shared" si="258"/>
        <v>Weekend</v>
      </c>
    </row>
    <row r="2368" spans="1:8" x14ac:dyDescent="0.3">
      <c r="A2368" s="2">
        <v>46097</v>
      </c>
      <c r="B2368">
        <f t="shared" si="252"/>
        <v>3</v>
      </c>
      <c r="C2368">
        <f t="shared" si="253"/>
        <v>2026</v>
      </c>
      <c r="D2368">
        <f t="shared" si="254"/>
        <v>1</v>
      </c>
      <c r="E2368" t="str">
        <f t="shared" si="255"/>
        <v>Monday</v>
      </c>
      <c r="F2368" s="2">
        <f t="shared" si="256"/>
        <v>46112</v>
      </c>
      <c r="G2368">
        <f t="shared" si="257"/>
        <v>56</v>
      </c>
      <c r="H2368" t="str">
        <f t="shared" si="258"/>
        <v>Weekday</v>
      </c>
    </row>
    <row r="2369" spans="1:8" x14ac:dyDescent="0.3">
      <c r="A2369" s="2">
        <v>46098</v>
      </c>
      <c r="B2369">
        <f t="shared" si="252"/>
        <v>3</v>
      </c>
      <c r="C2369">
        <f t="shared" si="253"/>
        <v>2026</v>
      </c>
      <c r="D2369">
        <f t="shared" si="254"/>
        <v>2</v>
      </c>
      <c r="E2369" t="str">
        <f t="shared" si="255"/>
        <v>Tuesday</v>
      </c>
      <c r="F2369" s="2">
        <f t="shared" si="256"/>
        <v>46112</v>
      </c>
      <c r="G2369">
        <f t="shared" si="257"/>
        <v>57</v>
      </c>
      <c r="H2369" t="str">
        <f t="shared" si="258"/>
        <v>Weekday</v>
      </c>
    </row>
    <row r="2370" spans="1:8" x14ac:dyDescent="0.3">
      <c r="A2370" s="2">
        <v>46099</v>
      </c>
      <c r="B2370">
        <f t="shared" si="252"/>
        <v>3</v>
      </c>
      <c r="C2370">
        <f t="shared" si="253"/>
        <v>2026</v>
      </c>
      <c r="D2370">
        <f t="shared" si="254"/>
        <v>3</v>
      </c>
      <c r="E2370" t="str">
        <f t="shared" si="255"/>
        <v>Wednesday</v>
      </c>
      <c r="F2370" s="2">
        <f t="shared" si="256"/>
        <v>46112</v>
      </c>
      <c r="G2370">
        <f t="shared" si="257"/>
        <v>58</v>
      </c>
      <c r="H2370" t="str">
        <f t="shared" si="258"/>
        <v>Weekday</v>
      </c>
    </row>
    <row r="2371" spans="1:8" x14ac:dyDescent="0.3">
      <c r="A2371" s="2">
        <v>46100</v>
      </c>
      <c r="B2371">
        <f t="shared" ref="B2371:B2434" si="259">MONTH(A2371)</f>
        <v>3</v>
      </c>
      <c r="C2371">
        <f t="shared" ref="C2371:C2434" si="260">YEAR(A2371)</f>
        <v>2026</v>
      </c>
      <c r="D2371">
        <f t="shared" ref="D2371:D2434" si="261">WEEKDAY(A2371, 2)</f>
        <v>4</v>
      </c>
      <c r="E2371" t="str">
        <f t="shared" ref="E2371:E2434" si="262">TEXT(A2371, "dddd")</f>
        <v>Thursday</v>
      </c>
      <c r="F2371" s="2">
        <f t="shared" ref="F2371:F2434" si="263">EOMONTH(A2371, 0)</f>
        <v>46112</v>
      </c>
      <c r="G2371">
        <f t="shared" ref="G2371:G2434" si="264">DATEDIF($A$2, A2371, "D")</f>
        <v>59</v>
      </c>
      <c r="H2371" t="str">
        <f t="shared" ref="H2371:H2434" si="265">IF(WEEKDAY(A2371,2)&gt;=6,"Weekend","Weekday")</f>
        <v>Weekday</v>
      </c>
    </row>
    <row r="2372" spans="1:8" x14ac:dyDescent="0.3">
      <c r="A2372" s="2">
        <v>46101</v>
      </c>
      <c r="B2372">
        <f t="shared" si="259"/>
        <v>3</v>
      </c>
      <c r="C2372">
        <f t="shared" si="260"/>
        <v>2026</v>
      </c>
      <c r="D2372">
        <f t="shared" si="261"/>
        <v>5</v>
      </c>
      <c r="E2372" t="str">
        <f t="shared" si="262"/>
        <v>Friday</v>
      </c>
      <c r="F2372" s="2">
        <f t="shared" si="263"/>
        <v>46112</v>
      </c>
      <c r="G2372">
        <f t="shared" si="264"/>
        <v>60</v>
      </c>
      <c r="H2372" t="str">
        <f t="shared" si="265"/>
        <v>Weekday</v>
      </c>
    </row>
    <row r="2373" spans="1:8" x14ac:dyDescent="0.3">
      <c r="A2373" s="2">
        <v>46102</v>
      </c>
      <c r="B2373">
        <f t="shared" si="259"/>
        <v>3</v>
      </c>
      <c r="C2373">
        <f t="shared" si="260"/>
        <v>2026</v>
      </c>
      <c r="D2373">
        <f t="shared" si="261"/>
        <v>6</v>
      </c>
      <c r="E2373" t="str">
        <f t="shared" si="262"/>
        <v>Saturday</v>
      </c>
      <c r="F2373" s="2">
        <f t="shared" si="263"/>
        <v>46112</v>
      </c>
      <c r="G2373">
        <f t="shared" si="264"/>
        <v>61</v>
      </c>
      <c r="H2373" t="str">
        <f t="shared" si="265"/>
        <v>Weekend</v>
      </c>
    </row>
    <row r="2374" spans="1:8" x14ac:dyDescent="0.3">
      <c r="A2374" s="2">
        <v>46103</v>
      </c>
      <c r="B2374">
        <f t="shared" si="259"/>
        <v>3</v>
      </c>
      <c r="C2374">
        <f t="shared" si="260"/>
        <v>2026</v>
      </c>
      <c r="D2374">
        <f t="shared" si="261"/>
        <v>7</v>
      </c>
      <c r="E2374" t="str">
        <f t="shared" si="262"/>
        <v>Sunday</v>
      </c>
      <c r="F2374" s="2">
        <f t="shared" si="263"/>
        <v>46112</v>
      </c>
      <c r="G2374">
        <f t="shared" si="264"/>
        <v>62</v>
      </c>
      <c r="H2374" t="str">
        <f t="shared" si="265"/>
        <v>Weekend</v>
      </c>
    </row>
    <row r="2375" spans="1:8" x14ac:dyDescent="0.3">
      <c r="A2375" s="2">
        <v>46104</v>
      </c>
      <c r="B2375">
        <f t="shared" si="259"/>
        <v>3</v>
      </c>
      <c r="C2375">
        <f t="shared" si="260"/>
        <v>2026</v>
      </c>
      <c r="D2375">
        <f t="shared" si="261"/>
        <v>1</v>
      </c>
      <c r="E2375" t="str">
        <f t="shared" si="262"/>
        <v>Monday</v>
      </c>
      <c r="F2375" s="2">
        <f t="shared" si="263"/>
        <v>46112</v>
      </c>
      <c r="G2375">
        <f t="shared" si="264"/>
        <v>63</v>
      </c>
      <c r="H2375" t="str">
        <f t="shared" si="265"/>
        <v>Weekday</v>
      </c>
    </row>
    <row r="2376" spans="1:8" x14ac:dyDescent="0.3">
      <c r="A2376" s="2">
        <v>46105</v>
      </c>
      <c r="B2376">
        <f t="shared" si="259"/>
        <v>3</v>
      </c>
      <c r="C2376">
        <f t="shared" si="260"/>
        <v>2026</v>
      </c>
      <c r="D2376">
        <f t="shared" si="261"/>
        <v>2</v>
      </c>
      <c r="E2376" t="str">
        <f t="shared" si="262"/>
        <v>Tuesday</v>
      </c>
      <c r="F2376" s="2">
        <f t="shared" si="263"/>
        <v>46112</v>
      </c>
      <c r="G2376">
        <f t="shared" si="264"/>
        <v>64</v>
      </c>
      <c r="H2376" t="str">
        <f t="shared" si="265"/>
        <v>Weekday</v>
      </c>
    </row>
    <row r="2377" spans="1:8" x14ac:dyDescent="0.3">
      <c r="A2377" s="2">
        <v>46106</v>
      </c>
      <c r="B2377">
        <f t="shared" si="259"/>
        <v>3</v>
      </c>
      <c r="C2377">
        <f t="shared" si="260"/>
        <v>2026</v>
      </c>
      <c r="D2377">
        <f t="shared" si="261"/>
        <v>3</v>
      </c>
      <c r="E2377" t="str">
        <f t="shared" si="262"/>
        <v>Wednesday</v>
      </c>
      <c r="F2377" s="2">
        <f t="shared" si="263"/>
        <v>46112</v>
      </c>
      <c r="G2377">
        <f t="shared" si="264"/>
        <v>65</v>
      </c>
      <c r="H2377" t="str">
        <f t="shared" si="265"/>
        <v>Weekday</v>
      </c>
    </row>
    <row r="2378" spans="1:8" x14ac:dyDescent="0.3">
      <c r="A2378" s="2">
        <v>46107</v>
      </c>
      <c r="B2378">
        <f t="shared" si="259"/>
        <v>3</v>
      </c>
      <c r="C2378">
        <f t="shared" si="260"/>
        <v>2026</v>
      </c>
      <c r="D2378">
        <f t="shared" si="261"/>
        <v>4</v>
      </c>
      <c r="E2378" t="str">
        <f t="shared" si="262"/>
        <v>Thursday</v>
      </c>
      <c r="F2378" s="2">
        <f t="shared" si="263"/>
        <v>46112</v>
      </c>
      <c r="G2378">
        <f t="shared" si="264"/>
        <v>66</v>
      </c>
      <c r="H2378" t="str">
        <f t="shared" si="265"/>
        <v>Weekday</v>
      </c>
    </row>
    <row r="2379" spans="1:8" x14ac:dyDescent="0.3">
      <c r="A2379" s="2">
        <v>46108</v>
      </c>
      <c r="B2379">
        <f t="shared" si="259"/>
        <v>3</v>
      </c>
      <c r="C2379">
        <f t="shared" si="260"/>
        <v>2026</v>
      </c>
      <c r="D2379">
        <f t="shared" si="261"/>
        <v>5</v>
      </c>
      <c r="E2379" t="str">
        <f t="shared" si="262"/>
        <v>Friday</v>
      </c>
      <c r="F2379" s="2">
        <f t="shared" si="263"/>
        <v>46112</v>
      </c>
      <c r="G2379">
        <f t="shared" si="264"/>
        <v>67</v>
      </c>
      <c r="H2379" t="str">
        <f t="shared" si="265"/>
        <v>Weekday</v>
      </c>
    </row>
    <row r="2380" spans="1:8" x14ac:dyDescent="0.3">
      <c r="A2380" s="2">
        <v>46109</v>
      </c>
      <c r="B2380">
        <f t="shared" si="259"/>
        <v>3</v>
      </c>
      <c r="C2380">
        <f t="shared" si="260"/>
        <v>2026</v>
      </c>
      <c r="D2380">
        <f t="shared" si="261"/>
        <v>6</v>
      </c>
      <c r="E2380" t="str">
        <f t="shared" si="262"/>
        <v>Saturday</v>
      </c>
      <c r="F2380" s="2">
        <f t="shared" si="263"/>
        <v>46112</v>
      </c>
      <c r="G2380">
        <f t="shared" si="264"/>
        <v>68</v>
      </c>
      <c r="H2380" t="str">
        <f t="shared" si="265"/>
        <v>Weekend</v>
      </c>
    </row>
    <row r="2381" spans="1:8" x14ac:dyDescent="0.3">
      <c r="A2381" s="2">
        <v>46110</v>
      </c>
      <c r="B2381">
        <f t="shared" si="259"/>
        <v>3</v>
      </c>
      <c r="C2381">
        <f t="shared" si="260"/>
        <v>2026</v>
      </c>
      <c r="D2381">
        <f t="shared" si="261"/>
        <v>7</v>
      </c>
      <c r="E2381" t="str">
        <f t="shared" si="262"/>
        <v>Sunday</v>
      </c>
      <c r="F2381" s="2">
        <f t="shared" si="263"/>
        <v>46112</v>
      </c>
      <c r="G2381">
        <f t="shared" si="264"/>
        <v>69</v>
      </c>
      <c r="H2381" t="str">
        <f t="shared" si="265"/>
        <v>Weekend</v>
      </c>
    </row>
    <row r="2382" spans="1:8" x14ac:dyDescent="0.3">
      <c r="A2382" s="2">
        <v>46111</v>
      </c>
      <c r="B2382">
        <f t="shared" si="259"/>
        <v>3</v>
      </c>
      <c r="C2382">
        <f t="shared" si="260"/>
        <v>2026</v>
      </c>
      <c r="D2382">
        <f t="shared" si="261"/>
        <v>1</v>
      </c>
      <c r="E2382" t="str">
        <f t="shared" si="262"/>
        <v>Monday</v>
      </c>
      <c r="F2382" s="2">
        <f t="shared" si="263"/>
        <v>46112</v>
      </c>
      <c r="G2382">
        <f t="shared" si="264"/>
        <v>70</v>
      </c>
      <c r="H2382" t="str">
        <f t="shared" si="265"/>
        <v>Weekday</v>
      </c>
    </row>
    <row r="2383" spans="1:8" x14ac:dyDescent="0.3">
      <c r="A2383" s="2">
        <v>46112</v>
      </c>
      <c r="B2383">
        <f t="shared" si="259"/>
        <v>3</v>
      </c>
      <c r="C2383">
        <f t="shared" si="260"/>
        <v>2026</v>
      </c>
      <c r="D2383">
        <f t="shared" si="261"/>
        <v>2</v>
      </c>
      <c r="E2383" t="str">
        <f t="shared" si="262"/>
        <v>Tuesday</v>
      </c>
      <c r="F2383" s="2">
        <f t="shared" si="263"/>
        <v>46112</v>
      </c>
      <c r="G2383">
        <f t="shared" si="264"/>
        <v>71</v>
      </c>
      <c r="H2383" t="str">
        <f t="shared" si="265"/>
        <v>Weekday</v>
      </c>
    </row>
    <row r="2384" spans="1:8" x14ac:dyDescent="0.3">
      <c r="A2384" s="2">
        <v>46113</v>
      </c>
      <c r="B2384">
        <f t="shared" si="259"/>
        <v>4</v>
      </c>
      <c r="C2384">
        <f t="shared" si="260"/>
        <v>2026</v>
      </c>
      <c r="D2384">
        <f t="shared" si="261"/>
        <v>3</v>
      </c>
      <c r="E2384" t="str">
        <f t="shared" si="262"/>
        <v>Wednesday</v>
      </c>
      <c r="F2384" s="2">
        <f t="shared" si="263"/>
        <v>46142</v>
      </c>
      <c r="G2384">
        <f t="shared" si="264"/>
        <v>72</v>
      </c>
      <c r="H2384" t="str">
        <f t="shared" si="265"/>
        <v>Weekday</v>
      </c>
    </row>
    <row r="2385" spans="1:8" x14ac:dyDescent="0.3">
      <c r="A2385" s="2">
        <v>46114</v>
      </c>
      <c r="B2385">
        <f t="shared" si="259"/>
        <v>4</v>
      </c>
      <c r="C2385">
        <f t="shared" si="260"/>
        <v>2026</v>
      </c>
      <c r="D2385">
        <f t="shared" si="261"/>
        <v>4</v>
      </c>
      <c r="E2385" t="str">
        <f t="shared" si="262"/>
        <v>Thursday</v>
      </c>
      <c r="F2385" s="2">
        <f t="shared" si="263"/>
        <v>46142</v>
      </c>
      <c r="G2385">
        <f t="shared" si="264"/>
        <v>73</v>
      </c>
      <c r="H2385" t="str">
        <f t="shared" si="265"/>
        <v>Weekday</v>
      </c>
    </row>
    <row r="2386" spans="1:8" x14ac:dyDescent="0.3">
      <c r="A2386" s="2">
        <v>46115</v>
      </c>
      <c r="B2386">
        <f t="shared" si="259"/>
        <v>4</v>
      </c>
      <c r="C2386">
        <f t="shared" si="260"/>
        <v>2026</v>
      </c>
      <c r="D2386">
        <f t="shared" si="261"/>
        <v>5</v>
      </c>
      <c r="E2386" t="str">
        <f t="shared" si="262"/>
        <v>Friday</v>
      </c>
      <c r="F2386" s="2">
        <f t="shared" si="263"/>
        <v>46142</v>
      </c>
      <c r="G2386">
        <f t="shared" si="264"/>
        <v>74</v>
      </c>
      <c r="H2386" t="str">
        <f t="shared" si="265"/>
        <v>Weekday</v>
      </c>
    </row>
    <row r="2387" spans="1:8" x14ac:dyDescent="0.3">
      <c r="A2387" s="2">
        <v>46116</v>
      </c>
      <c r="B2387">
        <f t="shared" si="259"/>
        <v>4</v>
      </c>
      <c r="C2387">
        <f t="shared" si="260"/>
        <v>2026</v>
      </c>
      <c r="D2387">
        <f t="shared" si="261"/>
        <v>6</v>
      </c>
      <c r="E2387" t="str">
        <f t="shared" si="262"/>
        <v>Saturday</v>
      </c>
      <c r="F2387" s="2">
        <f t="shared" si="263"/>
        <v>46142</v>
      </c>
      <c r="G2387">
        <f t="shared" si="264"/>
        <v>75</v>
      </c>
      <c r="H2387" t="str">
        <f t="shared" si="265"/>
        <v>Weekend</v>
      </c>
    </row>
    <row r="2388" spans="1:8" x14ac:dyDescent="0.3">
      <c r="A2388" s="2">
        <v>46117</v>
      </c>
      <c r="B2388">
        <f t="shared" si="259"/>
        <v>4</v>
      </c>
      <c r="C2388">
        <f t="shared" si="260"/>
        <v>2026</v>
      </c>
      <c r="D2388">
        <f t="shared" si="261"/>
        <v>7</v>
      </c>
      <c r="E2388" t="str">
        <f t="shared" si="262"/>
        <v>Sunday</v>
      </c>
      <c r="F2388" s="2">
        <f t="shared" si="263"/>
        <v>46142</v>
      </c>
      <c r="G2388">
        <f t="shared" si="264"/>
        <v>76</v>
      </c>
      <c r="H2388" t="str">
        <f t="shared" si="265"/>
        <v>Weekend</v>
      </c>
    </row>
    <row r="2389" spans="1:8" x14ac:dyDescent="0.3">
      <c r="A2389" s="2">
        <v>46118</v>
      </c>
      <c r="B2389">
        <f t="shared" si="259"/>
        <v>4</v>
      </c>
      <c r="C2389">
        <f t="shared" si="260"/>
        <v>2026</v>
      </c>
      <c r="D2389">
        <f t="shared" si="261"/>
        <v>1</v>
      </c>
      <c r="E2389" t="str">
        <f t="shared" si="262"/>
        <v>Monday</v>
      </c>
      <c r="F2389" s="2">
        <f t="shared" si="263"/>
        <v>46142</v>
      </c>
      <c r="G2389">
        <f t="shared" si="264"/>
        <v>77</v>
      </c>
      <c r="H2389" t="str">
        <f t="shared" si="265"/>
        <v>Weekday</v>
      </c>
    </row>
    <row r="2390" spans="1:8" x14ac:dyDescent="0.3">
      <c r="A2390" s="2">
        <v>46119</v>
      </c>
      <c r="B2390">
        <f t="shared" si="259"/>
        <v>4</v>
      </c>
      <c r="C2390">
        <f t="shared" si="260"/>
        <v>2026</v>
      </c>
      <c r="D2390">
        <f t="shared" si="261"/>
        <v>2</v>
      </c>
      <c r="E2390" t="str">
        <f t="shared" si="262"/>
        <v>Tuesday</v>
      </c>
      <c r="F2390" s="2">
        <f t="shared" si="263"/>
        <v>46142</v>
      </c>
      <c r="G2390">
        <f t="shared" si="264"/>
        <v>78</v>
      </c>
      <c r="H2390" t="str">
        <f t="shared" si="265"/>
        <v>Weekday</v>
      </c>
    </row>
    <row r="2391" spans="1:8" x14ac:dyDescent="0.3">
      <c r="A2391" s="2">
        <v>46120</v>
      </c>
      <c r="B2391">
        <f t="shared" si="259"/>
        <v>4</v>
      </c>
      <c r="C2391">
        <f t="shared" si="260"/>
        <v>2026</v>
      </c>
      <c r="D2391">
        <f t="shared" si="261"/>
        <v>3</v>
      </c>
      <c r="E2391" t="str">
        <f t="shared" si="262"/>
        <v>Wednesday</v>
      </c>
      <c r="F2391" s="2">
        <f t="shared" si="263"/>
        <v>46142</v>
      </c>
      <c r="G2391">
        <f t="shared" si="264"/>
        <v>79</v>
      </c>
      <c r="H2391" t="str">
        <f t="shared" si="265"/>
        <v>Weekday</v>
      </c>
    </row>
    <row r="2392" spans="1:8" x14ac:dyDescent="0.3">
      <c r="A2392" s="2">
        <v>46121</v>
      </c>
      <c r="B2392">
        <f t="shared" si="259"/>
        <v>4</v>
      </c>
      <c r="C2392">
        <f t="shared" si="260"/>
        <v>2026</v>
      </c>
      <c r="D2392">
        <f t="shared" si="261"/>
        <v>4</v>
      </c>
      <c r="E2392" t="str">
        <f t="shared" si="262"/>
        <v>Thursday</v>
      </c>
      <c r="F2392" s="2">
        <f t="shared" si="263"/>
        <v>46142</v>
      </c>
      <c r="G2392">
        <f t="shared" si="264"/>
        <v>80</v>
      </c>
      <c r="H2392" t="str">
        <f t="shared" si="265"/>
        <v>Weekday</v>
      </c>
    </row>
    <row r="2393" spans="1:8" x14ac:dyDescent="0.3">
      <c r="A2393" s="2">
        <v>46122</v>
      </c>
      <c r="B2393">
        <f t="shared" si="259"/>
        <v>4</v>
      </c>
      <c r="C2393">
        <f t="shared" si="260"/>
        <v>2026</v>
      </c>
      <c r="D2393">
        <f t="shared" si="261"/>
        <v>5</v>
      </c>
      <c r="E2393" t="str">
        <f t="shared" si="262"/>
        <v>Friday</v>
      </c>
      <c r="F2393" s="2">
        <f t="shared" si="263"/>
        <v>46142</v>
      </c>
      <c r="G2393">
        <f t="shared" si="264"/>
        <v>81</v>
      </c>
      <c r="H2393" t="str">
        <f t="shared" si="265"/>
        <v>Weekday</v>
      </c>
    </row>
    <row r="2394" spans="1:8" x14ac:dyDescent="0.3">
      <c r="A2394" s="2">
        <v>46123</v>
      </c>
      <c r="B2394">
        <f t="shared" si="259"/>
        <v>4</v>
      </c>
      <c r="C2394">
        <f t="shared" si="260"/>
        <v>2026</v>
      </c>
      <c r="D2394">
        <f t="shared" si="261"/>
        <v>6</v>
      </c>
      <c r="E2394" t="str">
        <f t="shared" si="262"/>
        <v>Saturday</v>
      </c>
      <c r="F2394" s="2">
        <f t="shared" si="263"/>
        <v>46142</v>
      </c>
      <c r="G2394">
        <f t="shared" si="264"/>
        <v>82</v>
      </c>
      <c r="H2394" t="str">
        <f t="shared" si="265"/>
        <v>Weekend</v>
      </c>
    </row>
    <row r="2395" spans="1:8" x14ac:dyDescent="0.3">
      <c r="A2395" s="2">
        <v>46124</v>
      </c>
      <c r="B2395">
        <f t="shared" si="259"/>
        <v>4</v>
      </c>
      <c r="C2395">
        <f t="shared" si="260"/>
        <v>2026</v>
      </c>
      <c r="D2395">
        <f t="shared" si="261"/>
        <v>7</v>
      </c>
      <c r="E2395" t="str">
        <f t="shared" si="262"/>
        <v>Sunday</v>
      </c>
      <c r="F2395" s="2">
        <f t="shared" si="263"/>
        <v>46142</v>
      </c>
      <c r="G2395">
        <f t="shared" si="264"/>
        <v>83</v>
      </c>
      <c r="H2395" t="str">
        <f t="shared" si="265"/>
        <v>Weekend</v>
      </c>
    </row>
    <row r="2396" spans="1:8" x14ac:dyDescent="0.3">
      <c r="A2396" s="2">
        <v>46125</v>
      </c>
      <c r="B2396">
        <f t="shared" si="259"/>
        <v>4</v>
      </c>
      <c r="C2396">
        <f t="shared" si="260"/>
        <v>2026</v>
      </c>
      <c r="D2396">
        <f t="shared" si="261"/>
        <v>1</v>
      </c>
      <c r="E2396" t="str">
        <f t="shared" si="262"/>
        <v>Monday</v>
      </c>
      <c r="F2396" s="2">
        <f t="shared" si="263"/>
        <v>46142</v>
      </c>
      <c r="G2396">
        <f t="shared" si="264"/>
        <v>84</v>
      </c>
      <c r="H2396" t="str">
        <f t="shared" si="265"/>
        <v>Weekday</v>
      </c>
    </row>
    <row r="2397" spans="1:8" x14ac:dyDescent="0.3">
      <c r="A2397" s="2">
        <v>46126</v>
      </c>
      <c r="B2397">
        <f t="shared" si="259"/>
        <v>4</v>
      </c>
      <c r="C2397">
        <f t="shared" si="260"/>
        <v>2026</v>
      </c>
      <c r="D2397">
        <f t="shared" si="261"/>
        <v>2</v>
      </c>
      <c r="E2397" t="str">
        <f t="shared" si="262"/>
        <v>Tuesday</v>
      </c>
      <c r="F2397" s="2">
        <f t="shared" si="263"/>
        <v>46142</v>
      </c>
      <c r="G2397">
        <f t="shared" si="264"/>
        <v>85</v>
      </c>
      <c r="H2397" t="str">
        <f t="shared" si="265"/>
        <v>Weekday</v>
      </c>
    </row>
    <row r="2398" spans="1:8" x14ac:dyDescent="0.3">
      <c r="A2398" s="2">
        <v>46127</v>
      </c>
      <c r="B2398">
        <f t="shared" si="259"/>
        <v>4</v>
      </c>
      <c r="C2398">
        <f t="shared" si="260"/>
        <v>2026</v>
      </c>
      <c r="D2398">
        <f t="shared" si="261"/>
        <v>3</v>
      </c>
      <c r="E2398" t="str">
        <f t="shared" si="262"/>
        <v>Wednesday</v>
      </c>
      <c r="F2398" s="2">
        <f t="shared" si="263"/>
        <v>46142</v>
      </c>
      <c r="G2398">
        <f t="shared" si="264"/>
        <v>86</v>
      </c>
      <c r="H2398" t="str">
        <f t="shared" si="265"/>
        <v>Weekday</v>
      </c>
    </row>
    <row r="2399" spans="1:8" x14ac:dyDescent="0.3">
      <c r="A2399" s="2">
        <v>46128</v>
      </c>
      <c r="B2399">
        <f t="shared" si="259"/>
        <v>4</v>
      </c>
      <c r="C2399">
        <f t="shared" si="260"/>
        <v>2026</v>
      </c>
      <c r="D2399">
        <f t="shared" si="261"/>
        <v>4</v>
      </c>
      <c r="E2399" t="str">
        <f t="shared" si="262"/>
        <v>Thursday</v>
      </c>
      <c r="F2399" s="2">
        <f t="shared" si="263"/>
        <v>46142</v>
      </c>
      <c r="G2399">
        <f t="shared" si="264"/>
        <v>87</v>
      </c>
      <c r="H2399" t="str">
        <f t="shared" si="265"/>
        <v>Weekday</v>
      </c>
    </row>
    <row r="2400" spans="1:8" x14ac:dyDescent="0.3">
      <c r="A2400" s="2">
        <v>46129</v>
      </c>
      <c r="B2400">
        <f t="shared" si="259"/>
        <v>4</v>
      </c>
      <c r="C2400">
        <f t="shared" si="260"/>
        <v>2026</v>
      </c>
      <c r="D2400">
        <f t="shared" si="261"/>
        <v>5</v>
      </c>
      <c r="E2400" t="str">
        <f t="shared" si="262"/>
        <v>Friday</v>
      </c>
      <c r="F2400" s="2">
        <f t="shared" si="263"/>
        <v>46142</v>
      </c>
      <c r="G2400">
        <f t="shared" si="264"/>
        <v>88</v>
      </c>
      <c r="H2400" t="str">
        <f t="shared" si="265"/>
        <v>Weekday</v>
      </c>
    </row>
    <row r="2401" spans="1:8" x14ac:dyDescent="0.3">
      <c r="A2401" s="2">
        <v>46130</v>
      </c>
      <c r="B2401">
        <f t="shared" si="259"/>
        <v>4</v>
      </c>
      <c r="C2401">
        <f t="shared" si="260"/>
        <v>2026</v>
      </c>
      <c r="D2401">
        <f t="shared" si="261"/>
        <v>6</v>
      </c>
      <c r="E2401" t="str">
        <f t="shared" si="262"/>
        <v>Saturday</v>
      </c>
      <c r="F2401" s="2">
        <f t="shared" si="263"/>
        <v>46142</v>
      </c>
      <c r="G2401">
        <f t="shared" si="264"/>
        <v>89</v>
      </c>
      <c r="H2401" t="str">
        <f t="shared" si="265"/>
        <v>Weekend</v>
      </c>
    </row>
    <row r="2402" spans="1:8" x14ac:dyDescent="0.3">
      <c r="A2402" s="2">
        <v>46131</v>
      </c>
      <c r="B2402">
        <f t="shared" si="259"/>
        <v>4</v>
      </c>
      <c r="C2402">
        <f t="shared" si="260"/>
        <v>2026</v>
      </c>
      <c r="D2402">
        <f t="shared" si="261"/>
        <v>7</v>
      </c>
      <c r="E2402" t="str">
        <f t="shared" si="262"/>
        <v>Sunday</v>
      </c>
      <c r="F2402" s="2">
        <f t="shared" si="263"/>
        <v>46142</v>
      </c>
      <c r="G2402">
        <f t="shared" si="264"/>
        <v>90</v>
      </c>
      <c r="H2402" t="str">
        <f t="shared" si="265"/>
        <v>Weekend</v>
      </c>
    </row>
    <row r="2403" spans="1:8" x14ac:dyDescent="0.3">
      <c r="A2403" s="2">
        <v>46132</v>
      </c>
      <c r="B2403">
        <f t="shared" si="259"/>
        <v>4</v>
      </c>
      <c r="C2403">
        <f t="shared" si="260"/>
        <v>2026</v>
      </c>
      <c r="D2403">
        <f t="shared" si="261"/>
        <v>1</v>
      </c>
      <c r="E2403" t="str">
        <f t="shared" si="262"/>
        <v>Monday</v>
      </c>
      <c r="F2403" s="2">
        <f t="shared" si="263"/>
        <v>46142</v>
      </c>
      <c r="G2403">
        <f t="shared" si="264"/>
        <v>91</v>
      </c>
      <c r="H2403" t="str">
        <f t="shared" si="265"/>
        <v>Weekday</v>
      </c>
    </row>
    <row r="2404" spans="1:8" x14ac:dyDescent="0.3">
      <c r="A2404" s="2">
        <v>46133</v>
      </c>
      <c r="B2404">
        <f t="shared" si="259"/>
        <v>4</v>
      </c>
      <c r="C2404">
        <f t="shared" si="260"/>
        <v>2026</v>
      </c>
      <c r="D2404">
        <f t="shared" si="261"/>
        <v>2</v>
      </c>
      <c r="E2404" t="str">
        <f t="shared" si="262"/>
        <v>Tuesday</v>
      </c>
      <c r="F2404" s="2">
        <f t="shared" si="263"/>
        <v>46142</v>
      </c>
      <c r="G2404">
        <f t="shared" si="264"/>
        <v>92</v>
      </c>
      <c r="H2404" t="str">
        <f t="shared" si="265"/>
        <v>Weekday</v>
      </c>
    </row>
    <row r="2405" spans="1:8" x14ac:dyDescent="0.3">
      <c r="A2405" s="2">
        <v>46134</v>
      </c>
      <c r="B2405">
        <f t="shared" si="259"/>
        <v>4</v>
      </c>
      <c r="C2405">
        <f t="shared" si="260"/>
        <v>2026</v>
      </c>
      <c r="D2405">
        <f t="shared" si="261"/>
        <v>3</v>
      </c>
      <c r="E2405" t="str">
        <f t="shared" si="262"/>
        <v>Wednesday</v>
      </c>
      <c r="F2405" s="2">
        <f t="shared" si="263"/>
        <v>46142</v>
      </c>
      <c r="G2405">
        <f t="shared" si="264"/>
        <v>93</v>
      </c>
      <c r="H2405" t="str">
        <f t="shared" si="265"/>
        <v>Weekday</v>
      </c>
    </row>
    <row r="2406" spans="1:8" x14ac:dyDescent="0.3">
      <c r="A2406" s="2">
        <v>46135</v>
      </c>
      <c r="B2406">
        <f t="shared" si="259"/>
        <v>4</v>
      </c>
      <c r="C2406">
        <f t="shared" si="260"/>
        <v>2026</v>
      </c>
      <c r="D2406">
        <f t="shared" si="261"/>
        <v>4</v>
      </c>
      <c r="E2406" t="str">
        <f t="shared" si="262"/>
        <v>Thursday</v>
      </c>
      <c r="F2406" s="2">
        <f t="shared" si="263"/>
        <v>46142</v>
      </c>
      <c r="G2406">
        <f t="shared" si="264"/>
        <v>94</v>
      </c>
      <c r="H2406" t="str">
        <f t="shared" si="265"/>
        <v>Weekday</v>
      </c>
    </row>
    <row r="2407" spans="1:8" x14ac:dyDescent="0.3">
      <c r="A2407" s="2">
        <v>46136</v>
      </c>
      <c r="B2407">
        <f t="shared" si="259"/>
        <v>4</v>
      </c>
      <c r="C2407">
        <f t="shared" si="260"/>
        <v>2026</v>
      </c>
      <c r="D2407">
        <f t="shared" si="261"/>
        <v>5</v>
      </c>
      <c r="E2407" t="str">
        <f t="shared" si="262"/>
        <v>Friday</v>
      </c>
      <c r="F2407" s="2">
        <f t="shared" si="263"/>
        <v>46142</v>
      </c>
      <c r="G2407">
        <f t="shared" si="264"/>
        <v>95</v>
      </c>
      <c r="H2407" t="str">
        <f t="shared" si="265"/>
        <v>Weekday</v>
      </c>
    </row>
    <row r="2408" spans="1:8" x14ac:dyDescent="0.3">
      <c r="A2408" s="2">
        <v>46137</v>
      </c>
      <c r="B2408">
        <f t="shared" si="259"/>
        <v>4</v>
      </c>
      <c r="C2408">
        <f t="shared" si="260"/>
        <v>2026</v>
      </c>
      <c r="D2408">
        <f t="shared" si="261"/>
        <v>6</v>
      </c>
      <c r="E2408" t="str">
        <f t="shared" si="262"/>
        <v>Saturday</v>
      </c>
      <c r="F2408" s="2">
        <f t="shared" si="263"/>
        <v>46142</v>
      </c>
      <c r="G2408">
        <f t="shared" si="264"/>
        <v>96</v>
      </c>
      <c r="H2408" t="str">
        <f t="shared" si="265"/>
        <v>Weekend</v>
      </c>
    </row>
    <row r="2409" spans="1:8" x14ac:dyDescent="0.3">
      <c r="A2409" s="2">
        <v>46138</v>
      </c>
      <c r="B2409">
        <f t="shared" si="259"/>
        <v>4</v>
      </c>
      <c r="C2409">
        <f t="shared" si="260"/>
        <v>2026</v>
      </c>
      <c r="D2409">
        <f t="shared" si="261"/>
        <v>7</v>
      </c>
      <c r="E2409" t="str">
        <f t="shared" si="262"/>
        <v>Sunday</v>
      </c>
      <c r="F2409" s="2">
        <f t="shared" si="263"/>
        <v>46142</v>
      </c>
      <c r="G2409">
        <f t="shared" si="264"/>
        <v>97</v>
      </c>
      <c r="H2409" t="str">
        <f t="shared" si="265"/>
        <v>Weekend</v>
      </c>
    </row>
    <row r="2410" spans="1:8" x14ac:dyDescent="0.3">
      <c r="A2410" s="2">
        <v>46139</v>
      </c>
      <c r="B2410">
        <f t="shared" si="259"/>
        <v>4</v>
      </c>
      <c r="C2410">
        <f t="shared" si="260"/>
        <v>2026</v>
      </c>
      <c r="D2410">
        <f t="shared" si="261"/>
        <v>1</v>
      </c>
      <c r="E2410" t="str">
        <f t="shared" si="262"/>
        <v>Monday</v>
      </c>
      <c r="F2410" s="2">
        <f t="shared" si="263"/>
        <v>46142</v>
      </c>
      <c r="G2410">
        <f t="shared" si="264"/>
        <v>98</v>
      </c>
      <c r="H2410" t="str">
        <f t="shared" si="265"/>
        <v>Weekday</v>
      </c>
    </row>
    <row r="2411" spans="1:8" x14ac:dyDescent="0.3">
      <c r="A2411" s="2">
        <v>46140</v>
      </c>
      <c r="B2411">
        <f t="shared" si="259"/>
        <v>4</v>
      </c>
      <c r="C2411">
        <f t="shared" si="260"/>
        <v>2026</v>
      </c>
      <c r="D2411">
        <f t="shared" si="261"/>
        <v>2</v>
      </c>
      <c r="E2411" t="str">
        <f t="shared" si="262"/>
        <v>Tuesday</v>
      </c>
      <c r="F2411" s="2">
        <f t="shared" si="263"/>
        <v>46142</v>
      </c>
      <c r="G2411">
        <f t="shared" si="264"/>
        <v>99</v>
      </c>
      <c r="H2411" t="str">
        <f t="shared" si="265"/>
        <v>Weekday</v>
      </c>
    </row>
    <row r="2412" spans="1:8" x14ac:dyDescent="0.3">
      <c r="A2412" s="2">
        <v>46141</v>
      </c>
      <c r="B2412">
        <f t="shared" si="259"/>
        <v>4</v>
      </c>
      <c r="C2412">
        <f t="shared" si="260"/>
        <v>2026</v>
      </c>
      <c r="D2412">
        <f t="shared" si="261"/>
        <v>3</v>
      </c>
      <c r="E2412" t="str">
        <f t="shared" si="262"/>
        <v>Wednesday</v>
      </c>
      <c r="F2412" s="2">
        <f t="shared" si="263"/>
        <v>46142</v>
      </c>
      <c r="G2412">
        <f t="shared" si="264"/>
        <v>100</v>
      </c>
      <c r="H2412" t="str">
        <f t="shared" si="265"/>
        <v>Weekday</v>
      </c>
    </row>
    <row r="2413" spans="1:8" x14ac:dyDescent="0.3">
      <c r="A2413" s="2">
        <v>46142</v>
      </c>
      <c r="B2413">
        <f t="shared" si="259"/>
        <v>4</v>
      </c>
      <c r="C2413">
        <f t="shared" si="260"/>
        <v>2026</v>
      </c>
      <c r="D2413">
        <f t="shared" si="261"/>
        <v>4</v>
      </c>
      <c r="E2413" t="str">
        <f t="shared" si="262"/>
        <v>Thursday</v>
      </c>
      <c r="F2413" s="2">
        <f t="shared" si="263"/>
        <v>46142</v>
      </c>
      <c r="G2413">
        <f t="shared" si="264"/>
        <v>101</v>
      </c>
      <c r="H2413" t="str">
        <f t="shared" si="265"/>
        <v>Weekday</v>
      </c>
    </row>
    <row r="2414" spans="1:8" x14ac:dyDescent="0.3">
      <c r="A2414" s="2">
        <v>46143</v>
      </c>
      <c r="B2414">
        <f t="shared" si="259"/>
        <v>5</v>
      </c>
      <c r="C2414">
        <f t="shared" si="260"/>
        <v>2026</v>
      </c>
      <c r="D2414">
        <f t="shared" si="261"/>
        <v>5</v>
      </c>
      <c r="E2414" t="str">
        <f t="shared" si="262"/>
        <v>Friday</v>
      </c>
      <c r="F2414" s="2">
        <f t="shared" si="263"/>
        <v>46173</v>
      </c>
      <c r="G2414">
        <f t="shared" si="264"/>
        <v>102</v>
      </c>
      <c r="H2414" t="str">
        <f t="shared" si="265"/>
        <v>Weekday</v>
      </c>
    </row>
    <row r="2415" spans="1:8" x14ac:dyDescent="0.3">
      <c r="A2415" s="2">
        <v>46144</v>
      </c>
      <c r="B2415">
        <f t="shared" si="259"/>
        <v>5</v>
      </c>
      <c r="C2415">
        <f t="shared" si="260"/>
        <v>2026</v>
      </c>
      <c r="D2415">
        <f t="shared" si="261"/>
        <v>6</v>
      </c>
      <c r="E2415" t="str">
        <f t="shared" si="262"/>
        <v>Saturday</v>
      </c>
      <c r="F2415" s="2">
        <f t="shared" si="263"/>
        <v>46173</v>
      </c>
      <c r="G2415">
        <f t="shared" si="264"/>
        <v>103</v>
      </c>
      <c r="H2415" t="str">
        <f t="shared" si="265"/>
        <v>Weekend</v>
      </c>
    </row>
    <row r="2416" spans="1:8" x14ac:dyDescent="0.3">
      <c r="A2416" s="2">
        <v>46145</v>
      </c>
      <c r="B2416">
        <f t="shared" si="259"/>
        <v>5</v>
      </c>
      <c r="C2416">
        <f t="shared" si="260"/>
        <v>2026</v>
      </c>
      <c r="D2416">
        <f t="shared" si="261"/>
        <v>7</v>
      </c>
      <c r="E2416" t="str">
        <f t="shared" si="262"/>
        <v>Sunday</v>
      </c>
      <c r="F2416" s="2">
        <f t="shared" si="263"/>
        <v>46173</v>
      </c>
      <c r="G2416">
        <f t="shared" si="264"/>
        <v>104</v>
      </c>
      <c r="H2416" t="str">
        <f t="shared" si="265"/>
        <v>Weekend</v>
      </c>
    </row>
    <row r="2417" spans="1:8" x14ac:dyDescent="0.3">
      <c r="A2417" s="2">
        <v>46146</v>
      </c>
      <c r="B2417">
        <f t="shared" si="259"/>
        <v>5</v>
      </c>
      <c r="C2417">
        <f t="shared" si="260"/>
        <v>2026</v>
      </c>
      <c r="D2417">
        <f t="shared" si="261"/>
        <v>1</v>
      </c>
      <c r="E2417" t="str">
        <f t="shared" si="262"/>
        <v>Monday</v>
      </c>
      <c r="F2417" s="2">
        <f t="shared" si="263"/>
        <v>46173</v>
      </c>
      <c r="G2417">
        <f t="shared" si="264"/>
        <v>105</v>
      </c>
      <c r="H2417" t="str">
        <f t="shared" si="265"/>
        <v>Weekday</v>
      </c>
    </row>
    <row r="2418" spans="1:8" x14ac:dyDescent="0.3">
      <c r="A2418" s="2">
        <v>46147</v>
      </c>
      <c r="B2418">
        <f t="shared" si="259"/>
        <v>5</v>
      </c>
      <c r="C2418">
        <f t="shared" si="260"/>
        <v>2026</v>
      </c>
      <c r="D2418">
        <f t="shared" si="261"/>
        <v>2</v>
      </c>
      <c r="E2418" t="str">
        <f t="shared" si="262"/>
        <v>Tuesday</v>
      </c>
      <c r="F2418" s="2">
        <f t="shared" si="263"/>
        <v>46173</v>
      </c>
      <c r="G2418">
        <f t="shared" si="264"/>
        <v>106</v>
      </c>
      <c r="H2418" t="str">
        <f t="shared" si="265"/>
        <v>Weekday</v>
      </c>
    </row>
    <row r="2419" spans="1:8" x14ac:dyDescent="0.3">
      <c r="A2419" s="2">
        <v>46148</v>
      </c>
      <c r="B2419">
        <f t="shared" si="259"/>
        <v>5</v>
      </c>
      <c r="C2419">
        <f t="shared" si="260"/>
        <v>2026</v>
      </c>
      <c r="D2419">
        <f t="shared" si="261"/>
        <v>3</v>
      </c>
      <c r="E2419" t="str">
        <f t="shared" si="262"/>
        <v>Wednesday</v>
      </c>
      <c r="F2419" s="2">
        <f t="shared" si="263"/>
        <v>46173</v>
      </c>
      <c r="G2419">
        <f t="shared" si="264"/>
        <v>107</v>
      </c>
      <c r="H2419" t="str">
        <f t="shared" si="265"/>
        <v>Weekday</v>
      </c>
    </row>
    <row r="2420" spans="1:8" x14ac:dyDescent="0.3">
      <c r="A2420" s="2">
        <v>46149</v>
      </c>
      <c r="B2420">
        <f t="shared" si="259"/>
        <v>5</v>
      </c>
      <c r="C2420">
        <f t="shared" si="260"/>
        <v>2026</v>
      </c>
      <c r="D2420">
        <f t="shared" si="261"/>
        <v>4</v>
      </c>
      <c r="E2420" t="str">
        <f t="shared" si="262"/>
        <v>Thursday</v>
      </c>
      <c r="F2420" s="2">
        <f t="shared" si="263"/>
        <v>46173</v>
      </c>
      <c r="G2420">
        <f t="shared" si="264"/>
        <v>108</v>
      </c>
      <c r="H2420" t="str">
        <f t="shared" si="265"/>
        <v>Weekday</v>
      </c>
    </row>
    <row r="2421" spans="1:8" x14ac:dyDescent="0.3">
      <c r="A2421" s="2">
        <v>46150</v>
      </c>
      <c r="B2421">
        <f t="shared" si="259"/>
        <v>5</v>
      </c>
      <c r="C2421">
        <f t="shared" si="260"/>
        <v>2026</v>
      </c>
      <c r="D2421">
        <f t="shared" si="261"/>
        <v>5</v>
      </c>
      <c r="E2421" t="str">
        <f t="shared" si="262"/>
        <v>Friday</v>
      </c>
      <c r="F2421" s="2">
        <f t="shared" si="263"/>
        <v>46173</v>
      </c>
      <c r="G2421">
        <f t="shared" si="264"/>
        <v>109</v>
      </c>
      <c r="H2421" t="str">
        <f t="shared" si="265"/>
        <v>Weekday</v>
      </c>
    </row>
    <row r="2422" spans="1:8" x14ac:dyDescent="0.3">
      <c r="A2422" s="2">
        <v>46041</v>
      </c>
      <c r="B2422">
        <f t="shared" si="259"/>
        <v>1</v>
      </c>
      <c r="C2422">
        <f t="shared" si="260"/>
        <v>2026</v>
      </c>
      <c r="D2422">
        <f t="shared" si="261"/>
        <v>1</v>
      </c>
      <c r="E2422" t="str">
        <f t="shared" si="262"/>
        <v>Monday</v>
      </c>
      <c r="F2422" s="2">
        <f t="shared" si="263"/>
        <v>46053</v>
      </c>
      <c r="G2422">
        <f t="shared" si="264"/>
        <v>0</v>
      </c>
      <c r="H2422" t="str">
        <f t="shared" si="265"/>
        <v>Weekday</v>
      </c>
    </row>
    <row r="2423" spans="1:8" x14ac:dyDescent="0.3">
      <c r="A2423" s="2">
        <v>46042</v>
      </c>
      <c r="B2423">
        <f t="shared" si="259"/>
        <v>1</v>
      </c>
      <c r="C2423">
        <f t="shared" si="260"/>
        <v>2026</v>
      </c>
      <c r="D2423">
        <f t="shared" si="261"/>
        <v>2</v>
      </c>
      <c r="E2423" t="str">
        <f t="shared" si="262"/>
        <v>Tuesday</v>
      </c>
      <c r="F2423" s="2">
        <f t="shared" si="263"/>
        <v>46053</v>
      </c>
      <c r="G2423">
        <f t="shared" si="264"/>
        <v>1</v>
      </c>
      <c r="H2423" t="str">
        <f t="shared" si="265"/>
        <v>Weekday</v>
      </c>
    </row>
    <row r="2424" spans="1:8" x14ac:dyDescent="0.3">
      <c r="A2424" s="2">
        <v>46043</v>
      </c>
      <c r="B2424">
        <f t="shared" si="259"/>
        <v>1</v>
      </c>
      <c r="C2424">
        <f t="shared" si="260"/>
        <v>2026</v>
      </c>
      <c r="D2424">
        <f t="shared" si="261"/>
        <v>3</v>
      </c>
      <c r="E2424" t="str">
        <f t="shared" si="262"/>
        <v>Wednesday</v>
      </c>
      <c r="F2424" s="2">
        <f t="shared" si="263"/>
        <v>46053</v>
      </c>
      <c r="G2424">
        <f t="shared" si="264"/>
        <v>2</v>
      </c>
      <c r="H2424" t="str">
        <f t="shared" si="265"/>
        <v>Weekday</v>
      </c>
    </row>
    <row r="2425" spans="1:8" x14ac:dyDescent="0.3">
      <c r="A2425" s="2">
        <v>46044</v>
      </c>
      <c r="B2425">
        <f t="shared" si="259"/>
        <v>1</v>
      </c>
      <c r="C2425">
        <f t="shared" si="260"/>
        <v>2026</v>
      </c>
      <c r="D2425">
        <f t="shared" si="261"/>
        <v>4</v>
      </c>
      <c r="E2425" t="str">
        <f t="shared" si="262"/>
        <v>Thursday</v>
      </c>
      <c r="F2425" s="2">
        <f t="shared" si="263"/>
        <v>46053</v>
      </c>
      <c r="G2425">
        <f t="shared" si="264"/>
        <v>3</v>
      </c>
      <c r="H2425" t="str">
        <f t="shared" si="265"/>
        <v>Weekday</v>
      </c>
    </row>
    <row r="2426" spans="1:8" x14ac:dyDescent="0.3">
      <c r="A2426" s="2">
        <v>46045</v>
      </c>
      <c r="B2426">
        <f t="shared" si="259"/>
        <v>1</v>
      </c>
      <c r="C2426">
        <f t="shared" si="260"/>
        <v>2026</v>
      </c>
      <c r="D2426">
        <f t="shared" si="261"/>
        <v>5</v>
      </c>
      <c r="E2426" t="str">
        <f t="shared" si="262"/>
        <v>Friday</v>
      </c>
      <c r="F2426" s="2">
        <f t="shared" si="263"/>
        <v>46053</v>
      </c>
      <c r="G2426">
        <f t="shared" si="264"/>
        <v>4</v>
      </c>
      <c r="H2426" t="str">
        <f t="shared" si="265"/>
        <v>Weekday</v>
      </c>
    </row>
    <row r="2427" spans="1:8" x14ac:dyDescent="0.3">
      <c r="A2427" s="2">
        <v>46046</v>
      </c>
      <c r="B2427">
        <f t="shared" si="259"/>
        <v>1</v>
      </c>
      <c r="C2427">
        <f t="shared" si="260"/>
        <v>2026</v>
      </c>
      <c r="D2427">
        <f t="shared" si="261"/>
        <v>6</v>
      </c>
      <c r="E2427" t="str">
        <f t="shared" si="262"/>
        <v>Saturday</v>
      </c>
      <c r="F2427" s="2">
        <f t="shared" si="263"/>
        <v>46053</v>
      </c>
      <c r="G2427">
        <f t="shared" si="264"/>
        <v>5</v>
      </c>
      <c r="H2427" t="str">
        <f t="shared" si="265"/>
        <v>Weekend</v>
      </c>
    </row>
    <row r="2428" spans="1:8" x14ac:dyDescent="0.3">
      <c r="A2428" s="2">
        <v>46047</v>
      </c>
      <c r="B2428">
        <f t="shared" si="259"/>
        <v>1</v>
      </c>
      <c r="C2428">
        <f t="shared" si="260"/>
        <v>2026</v>
      </c>
      <c r="D2428">
        <f t="shared" si="261"/>
        <v>7</v>
      </c>
      <c r="E2428" t="str">
        <f t="shared" si="262"/>
        <v>Sunday</v>
      </c>
      <c r="F2428" s="2">
        <f t="shared" si="263"/>
        <v>46053</v>
      </c>
      <c r="G2428">
        <f t="shared" si="264"/>
        <v>6</v>
      </c>
      <c r="H2428" t="str">
        <f t="shared" si="265"/>
        <v>Weekend</v>
      </c>
    </row>
    <row r="2429" spans="1:8" x14ac:dyDescent="0.3">
      <c r="A2429" s="2">
        <v>46048</v>
      </c>
      <c r="B2429">
        <f t="shared" si="259"/>
        <v>1</v>
      </c>
      <c r="C2429">
        <f t="shared" si="260"/>
        <v>2026</v>
      </c>
      <c r="D2429">
        <f t="shared" si="261"/>
        <v>1</v>
      </c>
      <c r="E2429" t="str">
        <f t="shared" si="262"/>
        <v>Monday</v>
      </c>
      <c r="F2429" s="2">
        <f t="shared" si="263"/>
        <v>46053</v>
      </c>
      <c r="G2429">
        <f t="shared" si="264"/>
        <v>7</v>
      </c>
      <c r="H2429" t="str">
        <f t="shared" si="265"/>
        <v>Weekday</v>
      </c>
    </row>
    <row r="2430" spans="1:8" x14ac:dyDescent="0.3">
      <c r="A2430" s="2">
        <v>46049</v>
      </c>
      <c r="B2430">
        <f t="shared" si="259"/>
        <v>1</v>
      </c>
      <c r="C2430">
        <f t="shared" si="260"/>
        <v>2026</v>
      </c>
      <c r="D2430">
        <f t="shared" si="261"/>
        <v>2</v>
      </c>
      <c r="E2430" t="str">
        <f t="shared" si="262"/>
        <v>Tuesday</v>
      </c>
      <c r="F2430" s="2">
        <f t="shared" si="263"/>
        <v>46053</v>
      </c>
      <c r="G2430">
        <f t="shared" si="264"/>
        <v>8</v>
      </c>
      <c r="H2430" t="str">
        <f t="shared" si="265"/>
        <v>Weekday</v>
      </c>
    </row>
    <row r="2431" spans="1:8" x14ac:dyDescent="0.3">
      <c r="A2431" s="2">
        <v>46050</v>
      </c>
      <c r="B2431">
        <f t="shared" si="259"/>
        <v>1</v>
      </c>
      <c r="C2431">
        <f t="shared" si="260"/>
        <v>2026</v>
      </c>
      <c r="D2431">
        <f t="shared" si="261"/>
        <v>3</v>
      </c>
      <c r="E2431" t="str">
        <f t="shared" si="262"/>
        <v>Wednesday</v>
      </c>
      <c r="F2431" s="2">
        <f t="shared" si="263"/>
        <v>46053</v>
      </c>
      <c r="G2431">
        <f t="shared" si="264"/>
        <v>9</v>
      </c>
      <c r="H2431" t="str">
        <f t="shared" si="265"/>
        <v>Weekday</v>
      </c>
    </row>
    <row r="2432" spans="1:8" x14ac:dyDescent="0.3">
      <c r="A2432" s="2">
        <v>46051</v>
      </c>
      <c r="B2432">
        <f t="shared" si="259"/>
        <v>1</v>
      </c>
      <c r="C2432">
        <f t="shared" si="260"/>
        <v>2026</v>
      </c>
      <c r="D2432">
        <f t="shared" si="261"/>
        <v>4</v>
      </c>
      <c r="E2432" t="str">
        <f t="shared" si="262"/>
        <v>Thursday</v>
      </c>
      <c r="F2432" s="2">
        <f t="shared" si="263"/>
        <v>46053</v>
      </c>
      <c r="G2432">
        <f t="shared" si="264"/>
        <v>10</v>
      </c>
      <c r="H2432" t="str">
        <f t="shared" si="265"/>
        <v>Weekday</v>
      </c>
    </row>
    <row r="2433" spans="1:8" x14ac:dyDescent="0.3">
      <c r="A2433" s="2">
        <v>46052</v>
      </c>
      <c r="B2433">
        <f t="shared" si="259"/>
        <v>1</v>
      </c>
      <c r="C2433">
        <f t="shared" si="260"/>
        <v>2026</v>
      </c>
      <c r="D2433">
        <f t="shared" si="261"/>
        <v>5</v>
      </c>
      <c r="E2433" t="str">
        <f t="shared" si="262"/>
        <v>Friday</v>
      </c>
      <c r="F2433" s="2">
        <f t="shared" si="263"/>
        <v>46053</v>
      </c>
      <c r="G2433">
        <f t="shared" si="264"/>
        <v>11</v>
      </c>
      <c r="H2433" t="str">
        <f t="shared" si="265"/>
        <v>Weekday</v>
      </c>
    </row>
    <row r="2434" spans="1:8" x14ac:dyDescent="0.3">
      <c r="A2434" s="2">
        <v>46053</v>
      </c>
      <c r="B2434">
        <f t="shared" si="259"/>
        <v>1</v>
      </c>
      <c r="C2434">
        <f t="shared" si="260"/>
        <v>2026</v>
      </c>
      <c r="D2434">
        <f t="shared" si="261"/>
        <v>6</v>
      </c>
      <c r="E2434" t="str">
        <f t="shared" si="262"/>
        <v>Saturday</v>
      </c>
      <c r="F2434" s="2">
        <f t="shared" si="263"/>
        <v>46053</v>
      </c>
      <c r="G2434">
        <f t="shared" si="264"/>
        <v>12</v>
      </c>
      <c r="H2434" t="str">
        <f t="shared" si="265"/>
        <v>Weekend</v>
      </c>
    </row>
    <row r="2435" spans="1:8" x14ac:dyDescent="0.3">
      <c r="A2435" s="2">
        <v>46054</v>
      </c>
      <c r="B2435">
        <f t="shared" ref="B2435:B2498" si="266">MONTH(A2435)</f>
        <v>2</v>
      </c>
      <c r="C2435">
        <f t="shared" ref="C2435:C2498" si="267">YEAR(A2435)</f>
        <v>2026</v>
      </c>
      <c r="D2435">
        <f t="shared" ref="D2435:D2498" si="268">WEEKDAY(A2435, 2)</f>
        <v>7</v>
      </c>
      <c r="E2435" t="str">
        <f t="shared" ref="E2435:E2498" si="269">TEXT(A2435, "dddd")</f>
        <v>Sunday</v>
      </c>
      <c r="F2435" s="2">
        <f t="shared" ref="F2435:F2498" si="270">EOMONTH(A2435, 0)</f>
        <v>46081</v>
      </c>
      <c r="G2435">
        <f t="shared" ref="G2435:G2498" si="271">DATEDIF($A$2, A2435, "D")</f>
        <v>13</v>
      </c>
      <c r="H2435" t="str">
        <f t="shared" ref="H2435:H2498" si="272">IF(WEEKDAY(A2435,2)&gt;=6,"Weekend","Weekday")</f>
        <v>Weekend</v>
      </c>
    </row>
    <row r="2436" spans="1:8" x14ac:dyDescent="0.3">
      <c r="A2436" s="2">
        <v>46055</v>
      </c>
      <c r="B2436">
        <f t="shared" si="266"/>
        <v>2</v>
      </c>
      <c r="C2436">
        <f t="shared" si="267"/>
        <v>2026</v>
      </c>
      <c r="D2436">
        <f t="shared" si="268"/>
        <v>1</v>
      </c>
      <c r="E2436" t="str">
        <f t="shared" si="269"/>
        <v>Monday</v>
      </c>
      <c r="F2436" s="2">
        <f t="shared" si="270"/>
        <v>46081</v>
      </c>
      <c r="G2436">
        <f t="shared" si="271"/>
        <v>14</v>
      </c>
      <c r="H2436" t="str">
        <f t="shared" si="272"/>
        <v>Weekday</v>
      </c>
    </row>
    <row r="2437" spans="1:8" x14ac:dyDescent="0.3">
      <c r="A2437" s="2">
        <v>46056</v>
      </c>
      <c r="B2437">
        <f t="shared" si="266"/>
        <v>2</v>
      </c>
      <c r="C2437">
        <f t="shared" si="267"/>
        <v>2026</v>
      </c>
      <c r="D2437">
        <f t="shared" si="268"/>
        <v>2</v>
      </c>
      <c r="E2437" t="str">
        <f t="shared" si="269"/>
        <v>Tuesday</v>
      </c>
      <c r="F2437" s="2">
        <f t="shared" si="270"/>
        <v>46081</v>
      </c>
      <c r="G2437">
        <f t="shared" si="271"/>
        <v>15</v>
      </c>
      <c r="H2437" t="str">
        <f t="shared" si="272"/>
        <v>Weekday</v>
      </c>
    </row>
    <row r="2438" spans="1:8" x14ac:dyDescent="0.3">
      <c r="A2438" s="2">
        <v>46057</v>
      </c>
      <c r="B2438">
        <f t="shared" si="266"/>
        <v>2</v>
      </c>
      <c r="C2438">
        <f t="shared" si="267"/>
        <v>2026</v>
      </c>
      <c r="D2438">
        <f t="shared" si="268"/>
        <v>3</v>
      </c>
      <c r="E2438" t="str">
        <f t="shared" si="269"/>
        <v>Wednesday</v>
      </c>
      <c r="F2438" s="2">
        <f t="shared" si="270"/>
        <v>46081</v>
      </c>
      <c r="G2438">
        <f t="shared" si="271"/>
        <v>16</v>
      </c>
      <c r="H2438" t="str">
        <f t="shared" si="272"/>
        <v>Weekday</v>
      </c>
    </row>
    <row r="2439" spans="1:8" x14ac:dyDescent="0.3">
      <c r="A2439" s="2">
        <v>46058</v>
      </c>
      <c r="B2439">
        <f t="shared" si="266"/>
        <v>2</v>
      </c>
      <c r="C2439">
        <f t="shared" si="267"/>
        <v>2026</v>
      </c>
      <c r="D2439">
        <f t="shared" si="268"/>
        <v>4</v>
      </c>
      <c r="E2439" t="str">
        <f t="shared" si="269"/>
        <v>Thursday</v>
      </c>
      <c r="F2439" s="2">
        <f t="shared" si="270"/>
        <v>46081</v>
      </c>
      <c r="G2439">
        <f t="shared" si="271"/>
        <v>17</v>
      </c>
      <c r="H2439" t="str">
        <f t="shared" si="272"/>
        <v>Weekday</v>
      </c>
    </row>
    <row r="2440" spans="1:8" x14ac:dyDescent="0.3">
      <c r="A2440" s="2">
        <v>46059</v>
      </c>
      <c r="B2440">
        <f t="shared" si="266"/>
        <v>2</v>
      </c>
      <c r="C2440">
        <f t="shared" si="267"/>
        <v>2026</v>
      </c>
      <c r="D2440">
        <f t="shared" si="268"/>
        <v>5</v>
      </c>
      <c r="E2440" t="str">
        <f t="shared" si="269"/>
        <v>Friday</v>
      </c>
      <c r="F2440" s="2">
        <f t="shared" si="270"/>
        <v>46081</v>
      </c>
      <c r="G2440">
        <f t="shared" si="271"/>
        <v>18</v>
      </c>
      <c r="H2440" t="str">
        <f t="shared" si="272"/>
        <v>Weekday</v>
      </c>
    </row>
    <row r="2441" spans="1:8" x14ac:dyDescent="0.3">
      <c r="A2441" s="2">
        <v>46060</v>
      </c>
      <c r="B2441">
        <f t="shared" si="266"/>
        <v>2</v>
      </c>
      <c r="C2441">
        <f t="shared" si="267"/>
        <v>2026</v>
      </c>
      <c r="D2441">
        <f t="shared" si="268"/>
        <v>6</v>
      </c>
      <c r="E2441" t="str">
        <f t="shared" si="269"/>
        <v>Saturday</v>
      </c>
      <c r="F2441" s="2">
        <f t="shared" si="270"/>
        <v>46081</v>
      </c>
      <c r="G2441">
        <f t="shared" si="271"/>
        <v>19</v>
      </c>
      <c r="H2441" t="str">
        <f t="shared" si="272"/>
        <v>Weekend</v>
      </c>
    </row>
    <row r="2442" spans="1:8" x14ac:dyDescent="0.3">
      <c r="A2442" s="2">
        <v>46061</v>
      </c>
      <c r="B2442">
        <f t="shared" si="266"/>
        <v>2</v>
      </c>
      <c r="C2442">
        <f t="shared" si="267"/>
        <v>2026</v>
      </c>
      <c r="D2442">
        <f t="shared" si="268"/>
        <v>7</v>
      </c>
      <c r="E2442" t="str">
        <f t="shared" si="269"/>
        <v>Sunday</v>
      </c>
      <c r="F2442" s="2">
        <f t="shared" si="270"/>
        <v>46081</v>
      </c>
      <c r="G2442">
        <f t="shared" si="271"/>
        <v>20</v>
      </c>
      <c r="H2442" t="str">
        <f t="shared" si="272"/>
        <v>Weekend</v>
      </c>
    </row>
    <row r="2443" spans="1:8" x14ac:dyDescent="0.3">
      <c r="A2443" s="2">
        <v>46062</v>
      </c>
      <c r="B2443">
        <f t="shared" si="266"/>
        <v>2</v>
      </c>
      <c r="C2443">
        <f t="shared" si="267"/>
        <v>2026</v>
      </c>
      <c r="D2443">
        <f t="shared" si="268"/>
        <v>1</v>
      </c>
      <c r="E2443" t="str">
        <f t="shared" si="269"/>
        <v>Monday</v>
      </c>
      <c r="F2443" s="2">
        <f t="shared" si="270"/>
        <v>46081</v>
      </c>
      <c r="G2443">
        <f t="shared" si="271"/>
        <v>21</v>
      </c>
      <c r="H2443" t="str">
        <f t="shared" si="272"/>
        <v>Weekday</v>
      </c>
    </row>
    <row r="2444" spans="1:8" x14ac:dyDescent="0.3">
      <c r="A2444" s="2">
        <v>46063</v>
      </c>
      <c r="B2444">
        <f t="shared" si="266"/>
        <v>2</v>
      </c>
      <c r="C2444">
        <f t="shared" si="267"/>
        <v>2026</v>
      </c>
      <c r="D2444">
        <f t="shared" si="268"/>
        <v>2</v>
      </c>
      <c r="E2444" t="str">
        <f t="shared" si="269"/>
        <v>Tuesday</v>
      </c>
      <c r="F2444" s="2">
        <f t="shared" si="270"/>
        <v>46081</v>
      </c>
      <c r="G2444">
        <f t="shared" si="271"/>
        <v>22</v>
      </c>
      <c r="H2444" t="str">
        <f t="shared" si="272"/>
        <v>Weekday</v>
      </c>
    </row>
    <row r="2445" spans="1:8" x14ac:dyDescent="0.3">
      <c r="A2445" s="2">
        <v>46064</v>
      </c>
      <c r="B2445">
        <f t="shared" si="266"/>
        <v>2</v>
      </c>
      <c r="C2445">
        <f t="shared" si="267"/>
        <v>2026</v>
      </c>
      <c r="D2445">
        <f t="shared" si="268"/>
        <v>3</v>
      </c>
      <c r="E2445" t="str">
        <f t="shared" si="269"/>
        <v>Wednesday</v>
      </c>
      <c r="F2445" s="2">
        <f t="shared" si="270"/>
        <v>46081</v>
      </c>
      <c r="G2445">
        <f t="shared" si="271"/>
        <v>23</v>
      </c>
      <c r="H2445" t="str">
        <f t="shared" si="272"/>
        <v>Weekday</v>
      </c>
    </row>
    <row r="2446" spans="1:8" x14ac:dyDescent="0.3">
      <c r="A2446" s="2">
        <v>46065</v>
      </c>
      <c r="B2446">
        <f t="shared" si="266"/>
        <v>2</v>
      </c>
      <c r="C2446">
        <f t="shared" si="267"/>
        <v>2026</v>
      </c>
      <c r="D2446">
        <f t="shared" si="268"/>
        <v>4</v>
      </c>
      <c r="E2446" t="str">
        <f t="shared" si="269"/>
        <v>Thursday</v>
      </c>
      <c r="F2446" s="2">
        <f t="shared" si="270"/>
        <v>46081</v>
      </c>
      <c r="G2446">
        <f t="shared" si="271"/>
        <v>24</v>
      </c>
      <c r="H2446" t="str">
        <f t="shared" si="272"/>
        <v>Weekday</v>
      </c>
    </row>
    <row r="2447" spans="1:8" x14ac:dyDescent="0.3">
      <c r="A2447" s="2">
        <v>46066</v>
      </c>
      <c r="B2447">
        <f t="shared" si="266"/>
        <v>2</v>
      </c>
      <c r="C2447">
        <f t="shared" si="267"/>
        <v>2026</v>
      </c>
      <c r="D2447">
        <f t="shared" si="268"/>
        <v>5</v>
      </c>
      <c r="E2447" t="str">
        <f t="shared" si="269"/>
        <v>Friday</v>
      </c>
      <c r="F2447" s="2">
        <f t="shared" si="270"/>
        <v>46081</v>
      </c>
      <c r="G2447">
        <f t="shared" si="271"/>
        <v>25</v>
      </c>
      <c r="H2447" t="str">
        <f t="shared" si="272"/>
        <v>Weekday</v>
      </c>
    </row>
    <row r="2448" spans="1:8" x14ac:dyDescent="0.3">
      <c r="A2448" s="2">
        <v>46067</v>
      </c>
      <c r="B2448">
        <f t="shared" si="266"/>
        <v>2</v>
      </c>
      <c r="C2448">
        <f t="shared" si="267"/>
        <v>2026</v>
      </c>
      <c r="D2448">
        <f t="shared" si="268"/>
        <v>6</v>
      </c>
      <c r="E2448" t="str">
        <f t="shared" si="269"/>
        <v>Saturday</v>
      </c>
      <c r="F2448" s="2">
        <f t="shared" si="270"/>
        <v>46081</v>
      </c>
      <c r="G2448">
        <f t="shared" si="271"/>
        <v>26</v>
      </c>
      <c r="H2448" t="str">
        <f t="shared" si="272"/>
        <v>Weekend</v>
      </c>
    </row>
    <row r="2449" spans="1:8" x14ac:dyDescent="0.3">
      <c r="A2449" s="2">
        <v>46068</v>
      </c>
      <c r="B2449">
        <f t="shared" si="266"/>
        <v>2</v>
      </c>
      <c r="C2449">
        <f t="shared" si="267"/>
        <v>2026</v>
      </c>
      <c r="D2449">
        <f t="shared" si="268"/>
        <v>7</v>
      </c>
      <c r="E2449" t="str">
        <f t="shared" si="269"/>
        <v>Sunday</v>
      </c>
      <c r="F2449" s="2">
        <f t="shared" si="270"/>
        <v>46081</v>
      </c>
      <c r="G2449">
        <f t="shared" si="271"/>
        <v>27</v>
      </c>
      <c r="H2449" t="str">
        <f t="shared" si="272"/>
        <v>Weekend</v>
      </c>
    </row>
    <row r="2450" spans="1:8" x14ac:dyDescent="0.3">
      <c r="A2450" s="2">
        <v>46069</v>
      </c>
      <c r="B2450">
        <f t="shared" si="266"/>
        <v>2</v>
      </c>
      <c r="C2450">
        <f t="shared" si="267"/>
        <v>2026</v>
      </c>
      <c r="D2450">
        <f t="shared" si="268"/>
        <v>1</v>
      </c>
      <c r="E2450" t="str">
        <f t="shared" si="269"/>
        <v>Monday</v>
      </c>
      <c r="F2450" s="2">
        <f t="shared" si="270"/>
        <v>46081</v>
      </c>
      <c r="G2450">
        <f t="shared" si="271"/>
        <v>28</v>
      </c>
      <c r="H2450" t="str">
        <f t="shared" si="272"/>
        <v>Weekday</v>
      </c>
    </row>
    <row r="2451" spans="1:8" x14ac:dyDescent="0.3">
      <c r="A2451" s="2">
        <v>46070</v>
      </c>
      <c r="B2451">
        <f t="shared" si="266"/>
        <v>2</v>
      </c>
      <c r="C2451">
        <f t="shared" si="267"/>
        <v>2026</v>
      </c>
      <c r="D2451">
        <f t="shared" si="268"/>
        <v>2</v>
      </c>
      <c r="E2451" t="str">
        <f t="shared" si="269"/>
        <v>Tuesday</v>
      </c>
      <c r="F2451" s="2">
        <f t="shared" si="270"/>
        <v>46081</v>
      </c>
      <c r="G2451">
        <f t="shared" si="271"/>
        <v>29</v>
      </c>
      <c r="H2451" t="str">
        <f t="shared" si="272"/>
        <v>Weekday</v>
      </c>
    </row>
    <row r="2452" spans="1:8" x14ac:dyDescent="0.3">
      <c r="A2452" s="2">
        <v>46071</v>
      </c>
      <c r="B2452">
        <f t="shared" si="266"/>
        <v>2</v>
      </c>
      <c r="C2452">
        <f t="shared" si="267"/>
        <v>2026</v>
      </c>
      <c r="D2452">
        <f t="shared" si="268"/>
        <v>3</v>
      </c>
      <c r="E2452" t="str">
        <f t="shared" si="269"/>
        <v>Wednesday</v>
      </c>
      <c r="F2452" s="2">
        <f t="shared" si="270"/>
        <v>46081</v>
      </c>
      <c r="G2452">
        <f t="shared" si="271"/>
        <v>30</v>
      </c>
      <c r="H2452" t="str">
        <f t="shared" si="272"/>
        <v>Weekday</v>
      </c>
    </row>
    <row r="2453" spans="1:8" x14ac:dyDescent="0.3">
      <c r="A2453" s="2">
        <v>46072</v>
      </c>
      <c r="B2453">
        <f t="shared" si="266"/>
        <v>2</v>
      </c>
      <c r="C2453">
        <f t="shared" si="267"/>
        <v>2026</v>
      </c>
      <c r="D2453">
        <f t="shared" si="268"/>
        <v>4</v>
      </c>
      <c r="E2453" t="str">
        <f t="shared" si="269"/>
        <v>Thursday</v>
      </c>
      <c r="F2453" s="2">
        <f t="shared" si="270"/>
        <v>46081</v>
      </c>
      <c r="G2453">
        <f t="shared" si="271"/>
        <v>31</v>
      </c>
      <c r="H2453" t="str">
        <f t="shared" si="272"/>
        <v>Weekday</v>
      </c>
    </row>
    <row r="2454" spans="1:8" x14ac:dyDescent="0.3">
      <c r="A2454" s="2">
        <v>46073</v>
      </c>
      <c r="B2454">
        <f t="shared" si="266"/>
        <v>2</v>
      </c>
      <c r="C2454">
        <f t="shared" si="267"/>
        <v>2026</v>
      </c>
      <c r="D2454">
        <f t="shared" si="268"/>
        <v>5</v>
      </c>
      <c r="E2454" t="str">
        <f t="shared" si="269"/>
        <v>Friday</v>
      </c>
      <c r="F2454" s="2">
        <f t="shared" si="270"/>
        <v>46081</v>
      </c>
      <c r="G2454">
        <f t="shared" si="271"/>
        <v>32</v>
      </c>
      <c r="H2454" t="str">
        <f t="shared" si="272"/>
        <v>Weekday</v>
      </c>
    </row>
    <row r="2455" spans="1:8" x14ac:dyDescent="0.3">
      <c r="A2455" s="2">
        <v>46074</v>
      </c>
      <c r="B2455">
        <f t="shared" si="266"/>
        <v>2</v>
      </c>
      <c r="C2455">
        <f t="shared" si="267"/>
        <v>2026</v>
      </c>
      <c r="D2455">
        <f t="shared" si="268"/>
        <v>6</v>
      </c>
      <c r="E2455" t="str">
        <f t="shared" si="269"/>
        <v>Saturday</v>
      </c>
      <c r="F2455" s="2">
        <f t="shared" si="270"/>
        <v>46081</v>
      </c>
      <c r="G2455">
        <f t="shared" si="271"/>
        <v>33</v>
      </c>
      <c r="H2455" t="str">
        <f t="shared" si="272"/>
        <v>Weekend</v>
      </c>
    </row>
    <row r="2456" spans="1:8" x14ac:dyDescent="0.3">
      <c r="A2456" s="2">
        <v>46075</v>
      </c>
      <c r="B2456">
        <f t="shared" si="266"/>
        <v>2</v>
      </c>
      <c r="C2456">
        <f t="shared" si="267"/>
        <v>2026</v>
      </c>
      <c r="D2456">
        <f t="shared" si="268"/>
        <v>7</v>
      </c>
      <c r="E2456" t="str">
        <f t="shared" si="269"/>
        <v>Sunday</v>
      </c>
      <c r="F2456" s="2">
        <f t="shared" si="270"/>
        <v>46081</v>
      </c>
      <c r="G2456">
        <f t="shared" si="271"/>
        <v>34</v>
      </c>
      <c r="H2456" t="str">
        <f t="shared" si="272"/>
        <v>Weekend</v>
      </c>
    </row>
    <row r="2457" spans="1:8" x14ac:dyDescent="0.3">
      <c r="A2457" s="2">
        <v>46076</v>
      </c>
      <c r="B2457">
        <f t="shared" si="266"/>
        <v>2</v>
      </c>
      <c r="C2457">
        <f t="shared" si="267"/>
        <v>2026</v>
      </c>
      <c r="D2457">
        <f t="shared" si="268"/>
        <v>1</v>
      </c>
      <c r="E2457" t="str">
        <f t="shared" si="269"/>
        <v>Monday</v>
      </c>
      <c r="F2457" s="2">
        <f t="shared" si="270"/>
        <v>46081</v>
      </c>
      <c r="G2457">
        <f t="shared" si="271"/>
        <v>35</v>
      </c>
      <c r="H2457" t="str">
        <f t="shared" si="272"/>
        <v>Weekday</v>
      </c>
    </row>
    <row r="2458" spans="1:8" x14ac:dyDescent="0.3">
      <c r="A2458" s="2">
        <v>46077</v>
      </c>
      <c r="B2458">
        <f t="shared" si="266"/>
        <v>2</v>
      </c>
      <c r="C2458">
        <f t="shared" si="267"/>
        <v>2026</v>
      </c>
      <c r="D2458">
        <f t="shared" si="268"/>
        <v>2</v>
      </c>
      <c r="E2458" t="str">
        <f t="shared" si="269"/>
        <v>Tuesday</v>
      </c>
      <c r="F2458" s="2">
        <f t="shared" si="270"/>
        <v>46081</v>
      </c>
      <c r="G2458">
        <f t="shared" si="271"/>
        <v>36</v>
      </c>
      <c r="H2458" t="str">
        <f t="shared" si="272"/>
        <v>Weekday</v>
      </c>
    </row>
    <row r="2459" spans="1:8" x14ac:dyDescent="0.3">
      <c r="A2459" s="2">
        <v>46078</v>
      </c>
      <c r="B2459">
        <f t="shared" si="266"/>
        <v>2</v>
      </c>
      <c r="C2459">
        <f t="shared" si="267"/>
        <v>2026</v>
      </c>
      <c r="D2459">
        <f t="shared" si="268"/>
        <v>3</v>
      </c>
      <c r="E2459" t="str">
        <f t="shared" si="269"/>
        <v>Wednesday</v>
      </c>
      <c r="F2459" s="2">
        <f t="shared" si="270"/>
        <v>46081</v>
      </c>
      <c r="G2459">
        <f t="shared" si="271"/>
        <v>37</v>
      </c>
      <c r="H2459" t="str">
        <f t="shared" si="272"/>
        <v>Weekday</v>
      </c>
    </row>
    <row r="2460" spans="1:8" x14ac:dyDescent="0.3">
      <c r="A2460" s="2">
        <v>46079</v>
      </c>
      <c r="B2460">
        <f t="shared" si="266"/>
        <v>2</v>
      </c>
      <c r="C2460">
        <f t="shared" si="267"/>
        <v>2026</v>
      </c>
      <c r="D2460">
        <f t="shared" si="268"/>
        <v>4</v>
      </c>
      <c r="E2460" t="str">
        <f t="shared" si="269"/>
        <v>Thursday</v>
      </c>
      <c r="F2460" s="2">
        <f t="shared" si="270"/>
        <v>46081</v>
      </c>
      <c r="G2460">
        <f t="shared" si="271"/>
        <v>38</v>
      </c>
      <c r="H2460" t="str">
        <f t="shared" si="272"/>
        <v>Weekday</v>
      </c>
    </row>
    <row r="2461" spans="1:8" x14ac:dyDescent="0.3">
      <c r="A2461" s="2">
        <v>46080</v>
      </c>
      <c r="B2461">
        <f t="shared" si="266"/>
        <v>2</v>
      </c>
      <c r="C2461">
        <f t="shared" si="267"/>
        <v>2026</v>
      </c>
      <c r="D2461">
        <f t="shared" si="268"/>
        <v>5</v>
      </c>
      <c r="E2461" t="str">
        <f t="shared" si="269"/>
        <v>Friday</v>
      </c>
      <c r="F2461" s="2">
        <f t="shared" si="270"/>
        <v>46081</v>
      </c>
      <c r="G2461">
        <f t="shared" si="271"/>
        <v>39</v>
      </c>
      <c r="H2461" t="str">
        <f t="shared" si="272"/>
        <v>Weekday</v>
      </c>
    </row>
    <row r="2462" spans="1:8" x14ac:dyDescent="0.3">
      <c r="A2462" s="2">
        <v>46081</v>
      </c>
      <c r="B2462">
        <f t="shared" si="266"/>
        <v>2</v>
      </c>
      <c r="C2462">
        <f t="shared" si="267"/>
        <v>2026</v>
      </c>
      <c r="D2462">
        <f t="shared" si="268"/>
        <v>6</v>
      </c>
      <c r="E2462" t="str">
        <f t="shared" si="269"/>
        <v>Saturday</v>
      </c>
      <c r="F2462" s="2">
        <f t="shared" si="270"/>
        <v>46081</v>
      </c>
      <c r="G2462">
        <f t="shared" si="271"/>
        <v>40</v>
      </c>
      <c r="H2462" t="str">
        <f t="shared" si="272"/>
        <v>Weekend</v>
      </c>
    </row>
    <row r="2463" spans="1:8" x14ac:dyDescent="0.3">
      <c r="A2463" s="2">
        <v>46082</v>
      </c>
      <c r="B2463">
        <f t="shared" si="266"/>
        <v>3</v>
      </c>
      <c r="C2463">
        <f t="shared" si="267"/>
        <v>2026</v>
      </c>
      <c r="D2463">
        <f t="shared" si="268"/>
        <v>7</v>
      </c>
      <c r="E2463" t="str">
        <f t="shared" si="269"/>
        <v>Sunday</v>
      </c>
      <c r="F2463" s="2">
        <f t="shared" si="270"/>
        <v>46112</v>
      </c>
      <c r="G2463">
        <f t="shared" si="271"/>
        <v>41</v>
      </c>
      <c r="H2463" t="str">
        <f t="shared" si="272"/>
        <v>Weekend</v>
      </c>
    </row>
    <row r="2464" spans="1:8" x14ac:dyDescent="0.3">
      <c r="A2464" s="2">
        <v>46083</v>
      </c>
      <c r="B2464">
        <f t="shared" si="266"/>
        <v>3</v>
      </c>
      <c r="C2464">
        <f t="shared" si="267"/>
        <v>2026</v>
      </c>
      <c r="D2464">
        <f t="shared" si="268"/>
        <v>1</v>
      </c>
      <c r="E2464" t="str">
        <f t="shared" si="269"/>
        <v>Monday</v>
      </c>
      <c r="F2464" s="2">
        <f t="shared" si="270"/>
        <v>46112</v>
      </c>
      <c r="G2464">
        <f t="shared" si="271"/>
        <v>42</v>
      </c>
      <c r="H2464" t="str">
        <f t="shared" si="272"/>
        <v>Weekday</v>
      </c>
    </row>
    <row r="2465" spans="1:8" x14ac:dyDescent="0.3">
      <c r="A2465" s="2">
        <v>46084</v>
      </c>
      <c r="B2465">
        <f t="shared" si="266"/>
        <v>3</v>
      </c>
      <c r="C2465">
        <f t="shared" si="267"/>
        <v>2026</v>
      </c>
      <c r="D2465">
        <f t="shared" si="268"/>
        <v>2</v>
      </c>
      <c r="E2465" t="str">
        <f t="shared" si="269"/>
        <v>Tuesday</v>
      </c>
      <c r="F2465" s="2">
        <f t="shared" si="270"/>
        <v>46112</v>
      </c>
      <c r="G2465">
        <f t="shared" si="271"/>
        <v>43</v>
      </c>
      <c r="H2465" t="str">
        <f t="shared" si="272"/>
        <v>Weekday</v>
      </c>
    </row>
    <row r="2466" spans="1:8" x14ac:dyDescent="0.3">
      <c r="A2466" s="2">
        <v>46085</v>
      </c>
      <c r="B2466">
        <f t="shared" si="266"/>
        <v>3</v>
      </c>
      <c r="C2466">
        <f t="shared" si="267"/>
        <v>2026</v>
      </c>
      <c r="D2466">
        <f t="shared" si="268"/>
        <v>3</v>
      </c>
      <c r="E2466" t="str">
        <f t="shared" si="269"/>
        <v>Wednesday</v>
      </c>
      <c r="F2466" s="2">
        <f t="shared" si="270"/>
        <v>46112</v>
      </c>
      <c r="G2466">
        <f t="shared" si="271"/>
        <v>44</v>
      </c>
      <c r="H2466" t="str">
        <f t="shared" si="272"/>
        <v>Weekday</v>
      </c>
    </row>
    <row r="2467" spans="1:8" x14ac:dyDescent="0.3">
      <c r="A2467" s="2">
        <v>46086</v>
      </c>
      <c r="B2467">
        <f t="shared" si="266"/>
        <v>3</v>
      </c>
      <c r="C2467">
        <f t="shared" si="267"/>
        <v>2026</v>
      </c>
      <c r="D2467">
        <f t="shared" si="268"/>
        <v>4</v>
      </c>
      <c r="E2467" t="str">
        <f t="shared" si="269"/>
        <v>Thursday</v>
      </c>
      <c r="F2467" s="2">
        <f t="shared" si="270"/>
        <v>46112</v>
      </c>
      <c r="G2467">
        <f t="shared" si="271"/>
        <v>45</v>
      </c>
      <c r="H2467" t="str">
        <f t="shared" si="272"/>
        <v>Weekday</v>
      </c>
    </row>
    <row r="2468" spans="1:8" x14ac:dyDescent="0.3">
      <c r="A2468" s="2">
        <v>46087</v>
      </c>
      <c r="B2468">
        <f t="shared" si="266"/>
        <v>3</v>
      </c>
      <c r="C2468">
        <f t="shared" si="267"/>
        <v>2026</v>
      </c>
      <c r="D2468">
        <f t="shared" si="268"/>
        <v>5</v>
      </c>
      <c r="E2468" t="str">
        <f t="shared" si="269"/>
        <v>Friday</v>
      </c>
      <c r="F2468" s="2">
        <f t="shared" si="270"/>
        <v>46112</v>
      </c>
      <c r="G2468">
        <f t="shared" si="271"/>
        <v>46</v>
      </c>
      <c r="H2468" t="str">
        <f t="shared" si="272"/>
        <v>Weekday</v>
      </c>
    </row>
    <row r="2469" spans="1:8" x14ac:dyDescent="0.3">
      <c r="A2469" s="2">
        <v>46088</v>
      </c>
      <c r="B2469">
        <f t="shared" si="266"/>
        <v>3</v>
      </c>
      <c r="C2469">
        <f t="shared" si="267"/>
        <v>2026</v>
      </c>
      <c r="D2469">
        <f t="shared" si="268"/>
        <v>6</v>
      </c>
      <c r="E2469" t="str">
        <f t="shared" si="269"/>
        <v>Saturday</v>
      </c>
      <c r="F2469" s="2">
        <f t="shared" si="270"/>
        <v>46112</v>
      </c>
      <c r="G2469">
        <f t="shared" si="271"/>
        <v>47</v>
      </c>
      <c r="H2469" t="str">
        <f t="shared" si="272"/>
        <v>Weekend</v>
      </c>
    </row>
    <row r="2470" spans="1:8" x14ac:dyDescent="0.3">
      <c r="A2470" s="2">
        <v>46089</v>
      </c>
      <c r="B2470">
        <f t="shared" si="266"/>
        <v>3</v>
      </c>
      <c r="C2470">
        <f t="shared" si="267"/>
        <v>2026</v>
      </c>
      <c r="D2470">
        <f t="shared" si="268"/>
        <v>7</v>
      </c>
      <c r="E2470" t="str">
        <f t="shared" si="269"/>
        <v>Sunday</v>
      </c>
      <c r="F2470" s="2">
        <f t="shared" si="270"/>
        <v>46112</v>
      </c>
      <c r="G2470">
        <f t="shared" si="271"/>
        <v>48</v>
      </c>
      <c r="H2470" t="str">
        <f t="shared" si="272"/>
        <v>Weekend</v>
      </c>
    </row>
    <row r="2471" spans="1:8" x14ac:dyDescent="0.3">
      <c r="A2471" s="2">
        <v>46090</v>
      </c>
      <c r="B2471">
        <f t="shared" si="266"/>
        <v>3</v>
      </c>
      <c r="C2471">
        <f t="shared" si="267"/>
        <v>2026</v>
      </c>
      <c r="D2471">
        <f t="shared" si="268"/>
        <v>1</v>
      </c>
      <c r="E2471" t="str">
        <f t="shared" si="269"/>
        <v>Monday</v>
      </c>
      <c r="F2471" s="2">
        <f t="shared" si="270"/>
        <v>46112</v>
      </c>
      <c r="G2471">
        <f t="shared" si="271"/>
        <v>49</v>
      </c>
      <c r="H2471" t="str">
        <f t="shared" si="272"/>
        <v>Weekday</v>
      </c>
    </row>
    <row r="2472" spans="1:8" x14ac:dyDescent="0.3">
      <c r="A2472" s="2">
        <v>46091</v>
      </c>
      <c r="B2472">
        <f t="shared" si="266"/>
        <v>3</v>
      </c>
      <c r="C2472">
        <f t="shared" si="267"/>
        <v>2026</v>
      </c>
      <c r="D2472">
        <f t="shared" si="268"/>
        <v>2</v>
      </c>
      <c r="E2472" t="str">
        <f t="shared" si="269"/>
        <v>Tuesday</v>
      </c>
      <c r="F2472" s="2">
        <f t="shared" si="270"/>
        <v>46112</v>
      </c>
      <c r="G2472">
        <f t="shared" si="271"/>
        <v>50</v>
      </c>
      <c r="H2472" t="str">
        <f t="shared" si="272"/>
        <v>Weekday</v>
      </c>
    </row>
    <row r="2473" spans="1:8" x14ac:dyDescent="0.3">
      <c r="A2473" s="2">
        <v>46092</v>
      </c>
      <c r="B2473">
        <f t="shared" si="266"/>
        <v>3</v>
      </c>
      <c r="C2473">
        <f t="shared" si="267"/>
        <v>2026</v>
      </c>
      <c r="D2473">
        <f t="shared" si="268"/>
        <v>3</v>
      </c>
      <c r="E2473" t="str">
        <f t="shared" si="269"/>
        <v>Wednesday</v>
      </c>
      <c r="F2473" s="2">
        <f t="shared" si="270"/>
        <v>46112</v>
      </c>
      <c r="G2473">
        <f t="shared" si="271"/>
        <v>51</v>
      </c>
      <c r="H2473" t="str">
        <f t="shared" si="272"/>
        <v>Weekday</v>
      </c>
    </row>
    <row r="2474" spans="1:8" x14ac:dyDescent="0.3">
      <c r="A2474" s="2">
        <v>46093</v>
      </c>
      <c r="B2474">
        <f t="shared" si="266"/>
        <v>3</v>
      </c>
      <c r="C2474">
        <f t="shared" si="267"/>
        <v>2026</v>
      </c>
      <c r="D2474">
        <f t="shared" si="268"/>
        <v>4</v>
      </c>
      <c r="E2474" t="str">
        <f t="shared" si="269"/>
        <v>Thursday</v>
      </c>
      <c r="F2474" s="2">
        <f t="shared" si="270"/>
        <v>46112</v>
      </c>
      <c r="G2474">
        <f t="shared" si="271"/>
        <v>52</v>
      </c>
      <c r="H2474" t="str">
        <f t="shared" si="272"/>
        <v>Weekday</v>
      </c>
    </row>
    <row r="2475" spans="1:8" x14ac:dyDescent="0.3">
      <c r="A2475" s="2">
        <v>46094</v>
      </c>
      <c r="B2475">
        <f t="shared" si="266"/>
        <v>3</v>
      </c>
      <c r="C2475">
        <f t="shared" si="267"/>
        <v>2026</v>
      </c>
      <c r="D2475">
        <f t="shared" si="268"/>
        <v>5</v>
      </c>
      <c r="E2475" t="str">
        <f t="shared" si="269"/>
        <v>Friday</v>
      </c>
      <c r="F2475" s="2">
        <f t="shared" si="270"/>
        <v>46112</v>
      </c>
      <c r="G2475">
        <f t="shared" si="271"/>
        <v>53</v>
      </c>
      <c r="H2475" t="str">
        <f t="shared" si="272"/>
        <v>Weekday</v>
      </c>
    </row>
    <row r="2476" spans="1:8" x14ac:dyDescent="0.3">
      <c r="A2476" s="2">
        <v>46095</v>
      </c>
      <c r="B2476">
        <f t="shared" si="266"/>
        <v>3</v>
      </c>
      <c r="C2476">
        <f t="shared" si="267"/>
        <v>2026</v>
      </c>
      <c r="D2476">
        <f t="shared" si="268"/>
        <v>6</v>
      </c>
      <c r="E2476" t="str">
        <f t="shared" si="269"/>
        <v>Saturday</v>
      </c>
      <c r="F2476" s="2">
        <f t="shared" si="270"/>
        <v>46112</v>
      </c>
      <c r="G2476">
        <f t="shared" si="271"/>
        <v>54</v>
      </c>
      <c r="H2476" t="str">
        <f t="shared" si="272"/>
        <v>Weekend</v>
      </c>
    </row>
    <row r="2477" spans="1:8" x14ac:dyDescent="0.3">
      <c r="A2477" s="2">
        <v>46096</v>
      </c>
      <c r="B2477">
        <f t="shared" si="266"/>
        <v>3</v>
      </c>
      <c r="C2477">
        <f t="shared" si="267"/>
        <v>2026</v>
      </c>
      <c r="D2477">
        <f t="shared" si="268"/>
        <v>7</v>
      </c>
      <c r="E2477" t="str">
        <f t="shared" si="269"/>
        <v>Sunday</v>
      </c>
      <c r="F2477" s="2">
        <f t="shared" si="270"/>
        <v>46112</v>
      </c>
      <c r="G2477">
        <f t="shared" si="271"/>
        <v>55</v>
      </c>
      <c r="H2477" t="str">
        <f t="shared" si="272"/>
        <v>Weekend</v>
      </c>
    </row>
    <row r="2478" spans="1:8" x14ac:dyDescent="0.3">
      <c r="A2478" s="2">
        <v>46097</v>
      </c>
      <c r="B2478">
        <f t="shared" si="266"/>
        <v>3</v>
      </c>
      <c r="C2478">
        <f t="shared" si="267"/>
        <v>2026</v>
      </c>
      <c r="D2478">
        <f t="shared" si="268"/>
        <v>1</v>
      </c>
      <c r="E2478" t="str">
        <f t="shared" si="269"/>
        <v>Monday</v>
      </c>
      <c r="F2478" s="2">
        <f t="shared" si="270"/>
        <v>46112</v>
      </c>
      <c r="G2478">
        <f t="shared" si="271"/>
        <v>56</v>
      </c>
      <c r="H2478" t="str">
        <f t="shared" si="272"/>
        <v>Weekday</v>
      </c>
    </row>
    <row r="2479" spans="1:8" x14ac:dyDescent="0.3">
      <c r="A2479" s="2">
        <v>46098</v>
      </c>
      <c r="B2479">
        <f t="shared" si="266"/>
        <v>3</v>
      </c>
      <c r="C2479">
        <f t="shared" si="267"/>
        <v>2026</v>
      </c>
      <c r="D2479">
        <f t="shared" si="268"/>
        <v>2</v>
      </c>
      <c r="E2479" t="str">
        <f t="shared" si="269"/>
        <v>Tuesday</v>
      </c>
      <c r="F2479" s="2">
        <f t="shared" si="270"/>
        <v>46112</v>
      </c>
      <c r="G2479">
        <f t="shared" si="271"/>
        <v>57</v>
      </c>
      <c r="H2479" t="str">
        <f t="shared" si="272"/>
        <v>Weekday</v>
      </c>
    </row>
    <row r="2480" spans="1:8" x14ac:dyDescent="0.3">
      <c r="A2480" s="2">
        <v>46099</v>
      </c>
      <c r="B2480">
        <f t="shared" si="266"/>
        <v>3</v>
      </c>
      <c r="C2480">
        <f t="shared" si="267"/>
        <v>2026</v>
      </c>
      <c r="D2480">
        <f t="shared" si="268"/>
        <v>3</v>
      </c>
      <c r="E2480" t="str">
        <f t="shared" si="269"/>
        <v>Wednesday</v>
      </c>
      <c r="F2480" s="2">
        <f t="shared" si="270"/>
        <v>46112</v>
      </c>
      <c r="G2480">
        <f t="shared" si="271"/>
        <v>58</v>
      </c>
      <c r="H2480" t="str">
        <f t="shared" si="272"/>
        <v>Weekday</v>
      </c>
    </row>
    <row r="2481" spans="1:8" x14ac:dyDescent="0.3">
      <c r="A2481" s="2">
        <v>46100</v>
      </c>
      <c r="B2481">
        <f t="shared" si="266"/>
        <v>3</v>
      </c>
      <c r="C2481">
        <f t="shared" si="267"/>
        <v>2026</v>
      </c>
      <c r="D2481">
        <f t="shared" si="268"/>
        <v>4</v>
      </c>
      <c r="E2481" t="str">
        <f t="shared" si="269"/>
        <v>Thursday</v>
      </c>
      <c r="F2481" s="2">
        <f t="shared" si="270"/>
        <v>46112</v>
      </c>
      <c r="G2481">
        <f t="shared" si="271"/>
        <v>59</v>
      </c>
      <c r="H2481" t="str">
        <f t="shared" si="272"/>
        <v>Weekday</v>
      </c>
    </row>
    <row r="2482" spans="1:8" x14ac:dyDescent="0.3">
      <c r="A2482" s="2">
        <v>46101</v>
      </c>
      <c r="B2482">
        <f t="shared" si="266"/>
        <v>3</v>
      </c>
      <c r="C2482">
        <f t="shared" si="267"/>
        <v>2026</v>
      </c>
      <c r="D2482">
        <f t="shared" si="268"/>
        <v>5</v>
      </c>
      <c r="E2482" t="str">
        <f t="shared" si="269"/>
        <v>Friday</v>
      </c>
      <c r="F2482" s="2">
        <f t="shared" si="270"/>
        <v>46112</v>
      </c>
      <c r="G2482">
        <f t="shared" si="271"/>
        <v>60</v>
      </c>
      <c r="H2482" t="str">
        <f t="shared" si="272"/>
        <v>Weekday</v>
      </c>
    </row>
    <row r="2483" spans="1:8" x14ac:dyDescent="0.3">
      <c r="A2483" s="2">
        <v>46102</v>
      </c>
      <c r="B2483">
        <f t="shared" si="266"/>
        <v>3</v>
      </c>
      <c r="C2483">
        <f t="shared" si="267"/>
        <v>2026</v>
      </c>
      <c r="D2483">
        <f t="shared" si="268"/>
        <v>6</v>
      </c>
      <c r="E2483" t="str">
        <f t="shared" si="269"/>
        <v>Saturday</v>
      </c>
      <c r="F2483" s="2">
        <f t="shared" si="270"/>
        <v>46112</v>
      </c>
      <c r="G2483">
        <f t="shared" si="271"/>
        <v>61</v>
      </c>
      <c r="H2483" t="str">
        <f t="shared" si="272"/>
        <v>Weekend</v>
      </c>
    </row>
    <row r="2484" spans="1:8" x14ac:dyDescent="0.3">
      <c r="A2484" s="2">
        <v>46103</v>
      </c>
      <c r="B2484">
        <f t="shared" si="266"/>
        <v>3</v>
      </c>
      <c r="C2484">
        <f t="shared" si="267"/>
        <v>2026</v>
      </c>
      <c r="D2484">
        <f t="shared" si="268"/>
        <v>7</v>
      </c>
      <c r="E2484" t="str">
        <f t="shared" si="269"/>
        <v>Sunday</v>
      </c>
      <c r="F2484" s="2">
        <f t="shared" si="270"/>
        <v>46112</v>
      </c>
      <c r="G2484">
        <f t="shared" si="271"/>
        <v>62</v>
      </c>
      <c r="H2484" t="str">
        <f t="shared" si="272"/>
        <v>Weekend</v>
      </c>
    </row>
    <row r="2485" spans="1:8" x14ac:dyDescent="0.3">
      <c r="A2485" s="2">
        <v>46104</v>
      </c>
      <c r="B2485">
        <f t="shared" si="266"/>
        <v>3</v>
      </c>
      <c r="C2485">
        <f t="shared" si="267"/>
        <v>2026</v>
      </c>
      <c r="D2485">
        <f t="shared" si="268"/>
        <v>1</v>
      </c>
      <c r="E2485" t="str">
        <f t="shared" si="269"/>
        <v>Monday</v>
      </c>
      <c r="F2485" s="2">
        <f t="shared" si="270"/>
        <v>46112</v>
      </c>
      <c r="G2485">
        <f t="shared" si="271"/>
        <v>63</v>
      </c>
      <c r="H2485" t="str">
        <f t="shared" si="272"/>
        <v>Weekday</v>
      </c>
    </row>
    <row r="2486" spans="1:8" x14ac:dyDescent="0.3">
      <c r="A2486" s="2">
        <v>46105</v>
      </c>
      <c r="B2486">
        <f t="shared" si="266"/>
        <v>3</v>
      </c>
      <c r="C2486">
        <f t="shared" si="267"/>
        <v>2026</v>
      </c>
      <c r="D2486">
        <f t="shared" si="268"/>
        <v>2</v>
      </c>
      <c r="E2486" t="str">
        <f t="shared" si="269"/>
        <v>Tuesday</v>
      </c>
      <c r="F2486" s="2">
        <f t="shared" si="270"/>
        <v>46112</v>
      </c>
      <c r="G2486">
        <f t="shared" si="271"/>
        <v>64</v>
      </c>
      <c r="H2486" t="str">
        <f t="shared" si="272"/>
        <v>Weekday</v>
      </c>
    </row>
    <row r="2487" spans="1:8" x14ac:dyDescent="0.3">
      <c r="A2487" s="2">
        <v>46106</v>
      </c>
      <c r="B2487">
        <f t="shared" si="266"/>
        <v>3</v>
      </c>
      <c r="C2487">
        <f t="shared" si="267"/>
        <v>2026</v>
      </c>
      <c r="D2487">
        <f t="shared" si="268"/>
        <v>3</v>
      </c>
      <c r="E2487" t="str">
        <f t="shared" si="269"/>
        <v>Wednesday</v>
      </c>
      <c r="F2487" s="2">
        <f t="shared" si="270"/>
        <v>46112</v>
      </c>
      <c r="G2487">
        <f t="shared" si="271"/>
        <v>65</v>
      </c>
      <c r="H2487" t="str">
        <f t="shared" si="272"/>
        <v>Weekday</v>
      </c>
    </row>
    <row r="2488" spans="1:8" x14ac:dyDescent="0.3">
      <c r="A2488" s="2">
        <v>46107</v>
      </c>
      <c r="B2488">
        <f t="shared" si="266"/>
        <v>3</v>
      </c>
      <c r="C2488">
        <f t="shared" si="267"/>
        <v>2026</v>
      </c>
      <c r="D2488">
        <f t="shared" si="268"/>
        <v>4</v>
      </c>
      <c r="E2488" t="str">
        <f t="shared" si="269"/>
        <v>Thursday</v>
      </c>
      <c r="F2488" s="2">
        <f t="shared" si="270"/>
        <v>46112</v>
      </c>
      <c r="G2488">
        <f t="shared" si="271"/>
        <v>66</v>
      </c>
      <c r="H2488" t="str">
        <f t="shared" si="272"/>
        <v>Weekday</v>
      </c>
    </row>
    <row r="2489" spans="1:8" x14ac:dyDescent="0.3">
      <c r="A2489" s="2">
        <v>46108</v>
      </c>
      <c r="B2489">
        <f t="shared" si="266"/>
        <v>3</v>
      </c>
      <c r="C2489">
        <f t="shared" si="267"/>
        <v>2026</v>
      </c>
      <c r="D2489">
        <f t="shared" si="268"/>
        <v>5</v>
      </c>
      <c r="E2489" t="str">
        <f t="shared" si="269"/>
        <v>Friday</v>
      </c>
      <c r="F2489" s="2">
        <f t="shared" si="270"/>
        <v>46112</v>
      </c>
      <c r="G2489">
        <f t="shared" si="271"/>
        <v>67</v>
      </c>
      <c r="H2489" t="str">
        <f t="shared" si="272"/>
        <v>Weekday</v>
      </c>
    </row>
    <row r="2490" spans="1:8" x14ac:dyDescent="0.3">
      <c r="A2490" s="2">
        <v>46109</v>
      </c>
      <c r="B2490">
        <f t="shared" si="266"/>
        <v>3</v>
      </c>
      <c r="C2490">
        <f t="shared" si="267"/>
        <v>2026</v>
      </c>
      <c r="D2490">
        <f t="shared" si="268"/>
        <v>6</v>
      </c>
      <c r="E2490" t="str">
        <f t="shared" si="269"/>
        <v>Saturday</v>
      </c>
      <c r="F2490" s="2">
        <f t="shared" si="270"/>
        <v>46112</v>
      </c>
      <c r="G2490">
        <f t="shared" si="271"/>
        <v>68</v>
      </c>
      <c r="H2490" t="str">
        <f t="shared" si="272"/>
        <v>Weekend</v>
      </c>
    </row>
    <row r="2491" spans="1:8" x14ac:dyDescent="0.3">
      <c r="A2491" s="2">
        <v>46110</v>
      </c>
      <c r="B2491">
        <f t="shared" si="266"/>
        <v>3</v>
      </c>
      <c r="C2491">
        <f t="shared" si="267"/>
        <v>2026</v>
      </c>
      <c r="D2491">
        <f t="shared" si="268"/>
        <v>7</v>
      </c>
      <c r="E2491" t="str">
        <f t="shared" si="269"/>
        <v>Sunday</v>
      </c>
      <c r="F2491" s="2">
        <f t="shared" si="270"/>
        <v>46112</v>
      </c>
      <c r="G2491">
        <f t="shared" si="271"/>
        <v>69</v>
      </c>
      <c r="H2491" t="str">
        <f t="shared" si="272"/>
        <v>Weekend</v>
      </c>
    </row>
    <row r="2492" spans="1:8" x14ac:dyDescent="0.3">
      <c r="A2492" s="2">
        <v>46111</v>
      </c>
      <c r="B2492">
        <f t="shared" si="266"/>
        <v>3</v>
      </c>
      <c r="C2492">
        <f t="shared" si="267"/>
        <v>2026</v>
      </c>
      <c r="D2492">
        <f t="shared" si="268"/>
        <v>1</v>
      </c>
      <c r="E2492" t="str">
        <f t="shared" si="269"/>
        <v>Monday</v>
      </c>
      <c r="F2492" s="2">
        <f t="shared" si="270"/>
        <v>46112</v>
      </c>
      <c r="G2492">
        <f t="shared" si="271"/>
        <v>70</v>
      </c>
      <c r="H2492" t="str">
        <f t="shared" si="272"/>
        <v>Weekday</v>
      </c>
    </row>
    <row r="2493" spans="1:8" x14ac:dyDescent="0.3">
      <c r="A2493" s="2">
        <v>46112</v>
      </c>
      <c r="B2493">
        <f t="shared" si="266"/>
        <v>3</v>
      </c>
      <c r="C2493">
        <f t="shared" si="267"/>
        <v>2026</v>
      </c>
      <c r="D2493">
        <f t="shared" si="268"/>
        <v>2</v>
      </c>
      <c r="E2493" t="str">
        <f t="shared" si="269"/>
        <v>Tuesday</v>
      </c>
      <c r="F2493" s="2">
        <f t="shared" si="270"/>
        <v>46112</v>
      </c>
      <c r="G2493">
        <f t="shared" si="271"/>
        <v>71</v>
      </c>
      <c r="H2493" t="str">
        <f t="shared" si="272"/>
        <v>Weekday</v>
      </c>
    </row>
    <row r="2494" spans="1:8" x14ac:dyDescent="0.3">
      <c r="A2494" s="2">
        <v>46113</v>
      </c>
      <c r="B2494">
        <f t="shared" si="266"/>
        <v>4</v>
      </c>
      <c r="C2494">
        <f t="shared" si="267"/>
        <v>2026</v>
      </c>
      <c r="D2494">
        <f t="shared" si="268"/>
        <v>3</v>
      </c>
      <c r="E2494" t="str">
        <f t="shared" si="269"/>
        <v>Wednesday</v>
      </c>
      <c r="F2494" s="2">
        <f t="shared" si="270"/>
        <v>46142</v>
      </c>
      <c r="G2494">
        <f t="shared" si="271"/>
        <v>72</v>
      </c>
      <c r="H2494" t="str">
        <f t="shared" si="272"/>
        <v>Weekday</v>
      </c>
    </row>
    <row r="2495" spans="1:8" x14ac:dyDescent="0.3">
      <c r="A2495" s="2">
        <v>46114</v>
      </c>
      <c r="B2495">
        <f t="shared" si="266"/>
        <v>4</v>
      </c>
      <c r="C2495">
        <f t="shared" si="267"/>
        <v>2026</v>
      </c>
      <c r="D2495">
        <f t="shared" si="268"/>
        <v>4</v>
      </c>
      <c r="E2495" t="str">
        <f t="shared" si="269"/>
        <v>Thursday</v>
      </c>
      <c r="F2495" s="2">
        <f t="shared" si="270"/>
        <v>46142</v>
      </c>
      <c r="G2495">
        <f t="shared" si="271"/>
        <v>73</v>
      </c>
      <c r="H2495" t="str">
        <f t="shared" si="272"/>
        <v>Weekday</v>
      </c>
    </row>
    <row r="2496" spans="1:8" x14ac:dyDescent="0.3">
      <c r="A2496" s="2">
        <v>46115</v>
      </c>
      <c r="B2496">
        <f t="shared" si="266"/>
        <v>4</v>
      </c>
      <c r="C2496">
        <f t="shared" si="267"/>
        <v>2026</v>
      </c>
      <c r="D2496">
        <f t="shared" si="268"/>
        <v>5</v>
      </c>
      <c r="E2496" t="str">
        <f t="shared" si="269"/>
        <v>Friday</v>
      </c>
      <c r="F2496" s="2">
        <f t="shared" si="270"/>
        <v>46142</v>
      </c>
      <c r="G2496">
        <f t="shared" si="271"/>
        <v>74</v>
      </c>
      <c r="H2496" t="str">
        <f t="shared" si="272"/>
        <v>Weekday</v>
      </c>
    </row>
    <row r="2497" spans="1:8" x14ac:dyDescent="0.3">
      <c r="A2497" s="2">
        <v>46116</v>
      </c>
      <c r="B2497">
        <f t="shared" si="266"/>
        <v>4</v>
      </c>
      <c r="C2497">
        <f t="shared" si="267"/>
        <v>2026</v>
      </c>
      <c r="D2497">
        <f t="shared" si="268"/>
        <v>6</v>
      </c>
      <c r="E2497" t="str">
        <f t="shared" si="269"/>
        <v>Saturday</v>
      </c>
      <c r="F2497" s="2">
        <f t="shared" si="270"/>
        <v>46142</v>
      </c>
      <c r="G2497">
        <f t="shared" si="271"/>
        <v>75</v>
      </c>
      <c r="H2497" t="str">
        <f t="shared" si="272"/>
        <v>Weekend</v>
      </c>
    </row>
    <row r="2498" spans="1:8" x14ac:dyDescent="0.3">
      <c r="A2498" s="2">
        <v>46117</v>
      </c>
      <c r="B2498">
        <f t="shared" si="266"/>
        <v>4</v>
      </c>
      <c r="C2498">
        <f t="shared" si="267"/>
        <v>2026</v>
      </c>
      <c r="D2498">
        <f t="shared" si="268"/>
        <v>7</v>
      </c>
      <c r="E2498" t="str">
        <f t="shared" si="269"/>
        <v>Sunday</v>
      </c>
      <c r="F2498" s="2">
        <f t="shared" si="270"/>
        <v>46142</v>
      </c>
      <c r="G2498">
        <f t="shared" si="271"/>
        <v>76</v>
      </c>
      <c r="H2498" t="str">
        <f t="shared" si="272"/>
        <v>Weekend</v>
      </c>
    </row>
    <row r="2499" spans="1:8" x14ac:dyDescent="0.3">
      <c r="A2499" s="2">
        <v>46118</v>
      </c>
      <c r="B2499">
        <f t="shared" ref="B2499:B2562" si="273">MONTH(A2499)</f>
        <v>4</v>
      </c>
      <c r="C2499">
        <f t="shared" ref="C2499:C2562" si="274">YEAR(A2499)</f>
        <v>2026</v>
      </c>
      <c r="D2499">
        <f t="shared" ref="D2499:D2562" si="275">WEEKDAY(A2499, 2)</f>
        <v>1</v>
      </c>
      <c r="E2499" t="str">
        <f t="shared" ref="E2499:E2562" si="276">TEXT(A2499, "dddd")</f>
        <v>Monday</v>
      </c>
      <c r="F2499" s="2">
        <f t="shared" ref="F2499:F2562" si="277">EOMONTH(A2499, 0)</f>
        <v>46142</v>
      </c>
      <c r="G2499">
        <f t="shared" ref="G2499:G2562" si="278">DATEDIF($A$2, A2499, "D")</f>
        <v>77</v>
      </c>
      <c r="H2499" t="str">
        <f t="shared" ref="H2499:H2562" si="279">IF(WEEKDAY(A2499,2)&gt;=6,"Weekend","Weekday")</f>
        <v>Weekday</v>
      </c>
    </row>
    <row r="2500" spans="1:8" x14ac:dyDescent="0.3">
      <c r="A2500" s="2">
        <v>46119</v>
      </c>
      <c r="B2500">
        <f t="shared" si="273"/>
        <v>4</v>
      </c>
      <c r="C2500">
        <f t="shared" si="274"/>
        <v>2026</v>
      </c>
      <c r="D2500">
        <f t="shared" si="275"/>
        <v>2</v>
      </c>
      <c r="E2500" t="str">
        <f t="shared" si="276"/>
        <v>Tuesday</v>
      </c>
      <c r="F2500" s="2">
        <f t="shared" si="277"/>
        <v>46142</v>
      </c>
      <c r="G2500">
        <f t="shared" si="278"/>
        <v>78</v>
      </c>
      <c r="H2500" t="str">
        <f t="shared" si="279"/>
        <v>Weekday</v>
      </c>
    </row>
    <row r="2501" spans="1:8" x14ac:dyDescent="0.3">
      <c r="A2501" s="2">
        <v>46120</v>
      </c>
      <c r="B2501">
        <f t="shared" si="273"/>
        <v>4</v>
      </c>
      <c r="C2501">
        <f t="shared" si="274"/>
        <v>2026</v>
      </c>
      <c r="D2501">
        <f t="shared" si="275"/>
        <v>3</v>
      </c>
      <c r="E2501" t="str">
        <f t="shared" si="276"/>
        <v>Wednesday</v>
      </c>
      <c r="F2501" s="2">
        <f t="shared" si="277"/>
        <v>46142</v>
      </c>
      <c r="G2501">
        <f t="shared" si="278"/>
        <v>79</v>
      </c>
      <c r="H2501" t="str">
        <f t="shared" si="279"/>
        <v>Weekday</v>
      </c>
    </row>
    <row r="2502" spans="1:8" x14ac:dyDescent="0.3">
      <c r="A2502" s="2">
        <v>46121</v>
      </c>
      <c r="B2502">
        <f t="shared" si="273"/>
        <v>4</v>
      </c>
      <c r="C2502">
        <f t="shared" si="274"/>
        <v>2026</v>
      </c>
      <c r="D2502">
        <f t="shared" si="275"/>
        <v>4</v>
      </c>
      <c r="E2502" t="str">
        <f t="shared" si="276"/>
        <v>Thursday</v>
      </c>
      <c r="F2502" s="2">
        <f t="shared" si="277"/>
        <v>46142</v>
      </c>
      <c r="G2502">
        <f t="shared" si="278"/>
        <v>80</v>
      </c>
      <c r="H2502" t="str">
        <f t="shared" si="279"/>
        <v>Weekday</v>
      </c>
    </row>
    <row r="2503" spans="1:8" x14ac:dyDescent="0.3">
      <c r="A2503" s="2">
        <v>46122</v>
      </c>
      <c r="B2503">
        <f t="shared" si="273"/>
        <v>4</v>
      </c>
      <c r="C2503">
        <f t="shared" si="274"/>
        <v>2026</v>
      </c>
      <c r="D2503">
        <f t="shared" si="275"/>
        <v>5</v>
      </c>
      <c r="E2503" t="str">
        <f t="shared" si="276"/>
        <v>Friday</v>
      </c>
      <c r="F2503" s="2">
        <f t="shared" si="277"/>
        <v>46142</v>
      </c>
      <c r="G2503">
        <f t="shared" si="278"/>
        <v>81</v>
      </c>
      <c r="H2503" t="str">
        <f t="shared" si="279"/>
        <v>Weekday</v>
      </c>
    </row>
    <row r="2504" spans="1:8" x14ac:dyDescent="0.3">
      <c r="A2504" s="2">
        <v>46123</v>
      </c>
      <c r="B2504">
        <f t="shared" si="273"/>
        <v>4</v>
      </c>
      <c r="C2504">
        <f t="shared" si="274"/>
        <v>2026</v>
      </c>
      <c r="D2504">
        <f t="shared" si="275"/>
        <v>6</v>
      </c>
      <c r="E2504" t="str">
        <f t="shared" si="276"/>
        <v>Saturday</v>
      </c>
      <c r="F2504" s="2">
        <f t="shared" si="277"/>
        <v>46142</v>
      </c>
      <c r="G2504">
        <f t="shared" si="278"/>
        <v>82</v>
      </c>
      <c r="H2504" t="str">
        <f t="shared" si="279"/>
        <v>Weekend</v>
      </c>
    </row>
    <row r="2505" spans="1:8" x14ac:dyDescent="0.3">
      <c r="A2505" s="2">
        <v>46124</v>
      </c>
      <c r="B2505">
        <f t="shared" si="273"/>
        <v>4</v>
      </c>
      <c r="C2505">
        <f t="shared" si="274"/>
        <v>2026</v>
      </c>
      <c r="D2505">
        <f t="shared" si="275"/>
        <v>7</v>
      </c>
      <c r="E2505" t="str">
        <f t="shared" si="276"/>
        <v>Sunday</v>
      </c>
      <c r="F2505" s="2">
        <f t="shared" si="277"/>
        <v>46142</v>
      </c>
      <c r="G2505">
        <f t="shared" si="278"/>
        <v>83</v>
      </c>
      <c r="H2505" t="str">
        <f t="shared" si="279"/>
        <v>Weekend</v>
      </c>
    </row>
    <row r="2506" spans="1:8" x14ac:dyDescent="0.3">
      <c r="A2506" s="2">
        <v>46125</v>
      </c>
      <c r="B2506">
        <f t="shared" si="273"/>
        <v>4</v>
      </c>
      <c r="C2506">
        <f t="shared" si="274"/>
        <v>2026</v>
      </c>
      <c r="D2506">
        <f t="shared" si="275"/>
        <v>1</v>
      </c>
      <c r="E2506" t="str">
        <f t="shared" si="276"/>
        <v>Monday</v>
      </c>
      <c r="F2506" s="2">
        <f t="shared" si="277"/>
        <v>46142</v>
      </c>
      <c r="G2506">
        <f t="shared" si="278"/>
        <v>84</v>
      </c>
      <c r="H2506" t="str">
        <f t="shared" si="279"/>
        <v>Weekday</v>
      </c>
    </row>
    <row r="2507" spans="1:8" x14ac:dyDescent="0.3">
      <c r="A2507" s="2">
        <v>46126</v>
      </c>
      <c r="B2507">
        <f t="shared" si="273"/>
        <v>4</v>
      </c>
      <c r="C2507">
        <f t="shared" si="274"/>
        <v>2026</v>
      </c>
      <c r="D2507">
        <f t="shared" si="275"/>
        <v>2</v>
      </c>
      <c r="E2507" t="str">
        <f t="shared" si="276"/>
        <v>Tuesday</v>
      </c>
      <c r="F2507" s="2">
        <f t="shared" si="277"/>
        <v>46142</v>
      </c>
      <c r="G2507">
        <f t="shared" si="278"/>
        <v>85</v>
      </c>
      <c r="H2507" t="str">
        <f t="shared" si="279"/>
        <v>Weekday</v>
      </c>
    </row>
    <row r="2508" spans="1:8" x14ac:dyDescent="0.3">
      <c r="A2508" s="2">
        <v>46127</v>
      </c>
      <c r="B2508">
        <f t="shared" si="273"/>
        <v>4</v>
      </c>
      <c r="C2508">
        <f t="shared" si="274"/>
        <v>2026</v>
      </c>
      <c r="D2508">
        <f t="shared" si="275"/>
        <v>3</v>
      </c>
      <c r="E2508" t="str">
        <f t="shared" si="276"/>
        <v>Wednesday</v>
      </c>
      <c r="F2508" s="2">
        <f t="shared" si="277"/>
        <v>46142</v>
      </c>
      <c r="G2508">
        <f t="shared" si="278"/>
        <v>86</v>
      </c>
      <c r="H2508" t="str">
        <f t="shared" si="279"/>
        <v>Weekday</v>
      </c>
    </row>
    <row r="2509" spans="1:8" x14ac:dyDescent="0.3">
      <c r="A2509" s="2">
        <v>46128</v>
      </c>
      <c r="B2509">
        <f t="shared" si="273"/>
        <v>4</v>
      </c>
      <c r="C2509">
        <f t="shared" si="274"/>
        <v>2026</v>
      </c>
      <c r="D2509">
        <f t="shared" si="275"/>
        <v>4</v>
      </c>
      <c r="E2509" t="str">
        <f t="shared" si="276"/>
        <v>Thursday</v>
      </c>
      <c r="F2509" s="2">
        <f t="shared" si="277"/>
        <v>46142</v>
      </c>
      <c r="G2509">
        <f t="shared" si="278"/>
        <v>87</v>
      </c>
      <c r="H2509" t="str">
        <f t="shared" si="279"/>
        <v>Weekday</v>
      </c>
    </row>
    <row r="2510" spans="1:8" x14ac:dyDescent="0.3">
      <c r="A2510" s="2">
        <v>46129</v>
      </c>
      <c r="B2510">
        <f t="shared" si="273"/>
        <v>4</v>
      </c>
      <c r="C2510">
        <f t="shared" si="274"/>
        <v>2026</v>
      </c>
      <c r="D2510">
        <f t="shared" si="275"/>
        <v>5</v>
      </c>
      <c r="E2510" t="str">
        <f t="shared" si="276"/>
        <v>Friday</v>
      </c>
      <c r="F2510" s="2">
        <f t="shared" si="277"/>
        <v>46142</v>
      </c>
      <c r="G2510">
        <f t="shared" si="278"/>
        <v>88</v>
      </c>
      <c r="H2510" t="str">
        <f t="shared" si="279"/>
        <v>Weekday</v>
      </c>
    </row>
    <row r="2511" spans="1:8" x14ac:dyDescent="0.3">
      <c r="A2511" s="2">
        <v>46130</v>
      </c>
      <c r="B2511">
        <f t="shared" si="273"/>
        <v>4</v>
      </c>
      <c r="C2511">
        <f t="shared" si="274"/>
        <v>2026</v>
      </c>
      <c r="D2511">
        <f t="shared" si="275"/>
        <v>6</v>
      </c>
      <c r="E2511" t="str">
        <f t="shared" si="276"/>
        <v>Saturday</v>
      </c>
      <c r="F2511" s="2">
        <f t="shared" si="277"/>
        <v>46142</v>
      </c>
      <c r="G2511">
        <f t="shared" si="278"/>
        <v>89</v>
      </c>
      <c r="H2511" t="str">
        <f t="shared" si="279"/>
        <v>Weekend</v>
      </c>
    </row>
    <row r="2512" spans="1:8" x14ac:dyDescent="0.3">
      <c r="A2512" s="2">
        <v>46131</v>
      </c>
      <c r="B2512">
        <f t="shared" si="273"/>
        <v>4</v>
      </c>
      <c r="C2512">
        <f t="shared" si="274"/>
        <v>2026</v>
      </c>
      <c r="D2512">
        <f t="shared" si="275"/>
        <v>7</v>
      </c>
      <c r="E2512" t="str">
        <f t="shared" si="276"/>
        <v>Sunday</v>
      </c>
      <c r="F2512" s="2">
        <f t="shared" si="277"/>
        <v>46142</v>
      </c>
      <c r="G2512">
        <f t="shared" si="278"/>
        <v>90</v>
      </c>
      <c r="H2512" t="str">
        <f t="shared" si="279"/>
        <v>Weekend</v>
      </c>
    </row>
    <row r="2513" spans="1:8" x14ac:dyDescent="0.3">
      <c r="A2513" s="2">
        <v>46132</v>
      </c>
      <c r="B2513">
        <f t="shared" si="273"/>
        <v>4</v>
      </c>
      <c r="C2513">
        <f t="shared" si="274"/>
        <v>2026</v>
      </c>
      <c r="D2513">
        <f t="shared" si="275"/>
        <v>1</v>
      </c>
      <c r="E2513" t="str">
        <f t="shared" si="276"/>
        <v>Monday</v>
      </c>
      <c r="F2513" s="2">
        <f t="shared" si="277"/>
        <v>46142</v>
      </c>
      <c r="G2513">
        <f t="shared" si="278"/>
        <v>91</v>
      </c>
      <c r="H2513" t="str">
        <f t="shared" si="279"/>
        <v>Weekday</v>
      </c>
    </row>
    <row r="2514" spans="1:8" x14ac:dyDescent="0.3">
      <c r="A2514" s="2">
        <v>46133</v>
      </c>
      <c r="B2514">
        <f t="shared" si="273"/>
        <v>4</v>
      </c>
      <c r="C2514">
        <f t="shared" si="274"/>
        <v>2026</v>
      </c>
      <c r="D2514">
        <f t="shared" si="275"/>
        <v>2</v>
      </c>
      <c r="E2514" t="str">
        <f t="shared" si="276"/>
        <v>Tuesday</v>
      </c>
      <c r="F2514" s="2">
        <f t="shared" si="277"/>
        <v>46142</v>
      </c>
      <c r="G2514">
        <f t="shared" si="278"/>
        <v>92</v>
      </c>
      <c r="H2514" t="str">
        <f t="shared" si="279"/>
        <v>Weekday</v>
      </c>
    </row>
    <row r="2515" spans="1:8" x14ac:dyDescent="0.3">
      <c r="A2515" s="2">
        <v>46134</v>
      </c>
      <c r="B2515">
        <f t="shared" si="273"/>
        <v>4</v>
      </c>
      <c r="C2515">
        <f t="shared" si="274"/>
        <v>2026</v>
      </c>
      <c r="D2515">
        <f t="shared" si="275"/>
        <v>3</v>
      </c>
      <c r="E2515" t="str">
        <f t="shared" si="276"/>
        <v>Wednesday</v>
      </c>
      <c r="F2515" s="2">
        <f t="shared" si="277"/>
        <v>46142</v>
      </c>
      <c r="G2515">
        <f t="shared" si="278"/>
        <v>93</v>
      </c>
      <c r="H2515" t="str">
        <f t="shared" si="279"/>
        <v>Weekday</v>
      </c>
    </row>
    <row r="2516" spans="1:8" x14ac:dyDescent="0.3">
      <c r="A2516" s="2">
        <v>46135</v>
      </c>
      <c r="B2516">
        <f t="shared" si="273"/>
        <v>4</v>
      </c>
      <c r="C2516">
        <f t="shared" si="274"/>
        <v>2026</v>
      </c>
      <c r="D2516">
        <f t="shared" si="275"/>
        <v>4</v>
      </c>
      <c r="E2516" t="str">
        <f t="shared" si="276"/>
        <v>Thursday</v>
      </c>
      <c r="F2516" s="2">
        <f t="shared" si="277"/>
        <v>46142</v>
      </c>
      <c r="G2516">
        <f t="shared" si="278"/>
        <v>94</v>
      </c>
      <c r="H2516" t="str">
        <f t="shared" si="279"/>
        <v>Weekday</v>
      </c>
    </row>
    <row r="2517" spans="1:8" x14ac:dyDescent="0.3">
      <c r="A2517" s="2">
        <v>46136</v>
      </c>
      <c r="B2517">
        <f t="shared" si="273"/>
        <v>4</v>
      </c>
      <c r="C2517">
        <f t="shared" si="274"/>
        <v>2026</v>
      </c>
      <c r="D2517">
        <f t="shared" si="275"/>
        <v>5</v>
      </c>
      <c r="E2517" t="str">
        <f t="shared" si="276"/>
        <v>Friday</v>
      </c>
      <c r="F2517" s="2">
        <f t="shared" si="277"/>
        <v>46142</v>
      </c>
      <c r="G2517">
        <f t="shared" si="278"/>
        <v>95</v>
      </c>
      <c r="H2517" t="str">
        <f t="shared" si="279"/>
        <v>Weekday</v>
      </c>
    </row>
    <row r="2518" spans="1:8" x14ac:dyDescent="0.3">
      <c r="A2518" s="2">
        <v>46137</v>
      </c>
      <c r="B2518">
        <f t="shared" si="273"/>
        <v>4</v>
      </c>
      <c r="C2518">
        <f t="shared" si="274"/>
        <v>2026</v>
      </c>
      <c r="D2518">
        <f t="shared" si="275"/>
        <v>6</v>
      </c>
      <c r="E2518" t="str">
        <f t="shared" si="276"/>
        <v>Saturday</v>
      </c>
      <c r="F2518" s="2">
        <f t="shared" si="277"/>
        <v>46142</v>
      </c>
      <c r="G2518">
        <f t="shared" si="278"/>
        <v>96</v>
      </c>
      <c r="H2518" t="str">
        <f t="shared" si="279"/>
        <v>Weekend</v>
      </c>
    </row>
    <row r="2519" spans="1:8" x14ac:dyDescent="0.3">
      <c r="A2519" s="2">
        <v>46138</v>
      </c>
      <c r="B2519">
        <f t="shared" si="273"/>
        <v>4</v>
      </c>
      <c r="C2519">
        <f t="shared" si="274"/>
        <v>2026</v>
      </c>
      <c r="D2519">
        <f t="shared" si="275"/>
        <v>7</v>
      </c>
      <c r="E2519" t="str">
        <f t="shared" si="276"/>
        <v>Sunday</v>
      </c>
      <c r="F2519" s="2">
        <f t="shared" si="277"/>
        <v>46142</v>
      </c>
      <c r="G2519">
        <f t="shared" si="278"/>
        <v>97</v>
      </c>
      <c r="H2519" t="str">
        <f t="shared" si="279"/>
        <v>Weekend</v>
      </c>
    </row>
    <row r="2520" spans="1:8" x14ac:dyDescent="0.3">
      <c r="A2520" s="2">
        <v>46139</v>
      </c>
      <c r="B2520">
        <f t="shared" si="273"/>
        <v>4</v>
      </c>
      <c r="C2520">
        <f t="shared" si="274"/>
        <v>2026</v>
      </c>
      <c r="D2520">
        <f t="shared" si="275"/>
        <v>1</v>
      </c>
      <c r="E2520" t="str">
        <f t="shared" si="276"/>
        <v>Monday</v>
      </c>
      <c r="F2520" s="2">
        <f t="shared" si="277"/>
        <v>46142</v>
      </c>
      <c r="G2520">
        <f t="shared" si="278"/>
        <v>98</v>
      </c>
      <c r="H2520" t="str">
        <f t="shared" si="279"/>
        <v>Weekday</v>
      </c>
    </row>
    <row r="2521" spans="1:8" x14ac:dyDescent="0.3">
      <c r="A2521" s="2">
        <v>46140</v>
      </c>
      <c r="B2521">
        <f t="shared" si="273"/>
        <v>4</v>
      </c>
      <c r="C2521">
        <f t="shared" si="274"/>
        <v>2026</v>
      </c>
      <c r="D2521">
        <f t="shared" si="275"/>
        <v>2</v>
      </c>
      <c r="E2521" t="str">
        <f t="shared" si="276"/>
        <v>Tuesday</v>
      </c>
      <c r="F2521" s="2">
        <f t="shared" si="277"/>
        <v>46142</v>
      </c>
      <c r="G2521">
        <f t="shared" si="278"/>
        <v>99</v>
      </c>
      <c r="H2521" t="str">
        <f t="shared" si="279"/>
        <v>Weekday</v>
      </c>
    </row>
    <row r="2522" spans="1:8" x14ac:dyDescent="0.3">
      <c r="A2522" s="2">
        <v>46141</v>
      </c>
      <c r="B2522">
        <f t="shared" si="273"/>
        <v>4</v>
      </c>
      <c r="C2522">
        <f t="shared" si="274"/>
        <v>2026</v>
      </c>
      <c r="D2522">
        <f t="shared" si="275"/>
        <v>3</v>
      </c>
      <c r="E2522" t="str">
        <f t="shared" si="276"/>
        <v>Wednesday</v>
      </c>
      <c r="F2522" s="2">
        <f t="shared" si="277"/>
        <v>46142</v>
      </c>
      <c r="G2522">
        <f t="shared" si="278"/>
        <v>100</v>
      </c>
      <c r="H2522" t="str">
        <f t="shared" si="279"/>
        <v>Weekday</v>
      </c>
    </row>
    <row r="2523" spans="1:8" x14ac:dyDescent="0.3">
      <c r="A2523" s="2">
        <v>46142</v>
      </c>
      <c r="B2523">
        <f t="shared" si="273"/>
        <v>4</v>
      </c>
      <c r="C2523">
        <f t="shared" si="274"/>
        <v>2026</v>
      </c>
      <c r="D2523">
        <f t="shared" si="275"/>
        <v>4</v>
      </c>
      <c r="E2523" t="str">
        <f t="shared" si="276"/>
        <v>Thursday</v>
      </c>
      <c r="F2523" s="2">
        <f t="shared" si="277"/>
        <v>46142</v>
      </c>
      <c r="G2523">
        <f t="shared" si="278"/>
        <v>101</v>
      </c>
      <c r="H2523" t="str">
        <f t="shared" si="279"/>
        <v>Weekday</v>
      </c>
    </row>
    <row r="2524" spans="1:8" x14ac:dyDescent="0.3">
      <c r="A2524" s="2">
        <v>46143</v>
      </c>
      <c r="B2524">
        <f t="shared" si="273"/>
        <v>5</v>
      </c>
      <c r="C2524">
        <f t="shared" si="274"/>
        <v>2026</v>
      </c>
      <c r="D2524">
        <f t="shared" si="275"/>
        <v>5</v>
      </c>
      <c r="E2524" t="str">
        <f t="shared" si="276"/>
        <v>Friday</v>
      </c>
      <c r="F2524" s="2">
        <f t="shared" si="277"/>
        <v>46173</v>
      </c>
      <c r="G2524">
        <f t="shared" si="278"/>
        <v>102</v>
      </c>
      <c r="H2524" t="str">
        <f t="shared" si="279"/>
        <v>Weekday</v>
      </c>
    </row>
    <row r="2525" spans="1:8" x14ac:dyDescent="0.3">
      <c r="A2525" s="2">
        <v>46144</v>
      </c>
      <c r="B2525">
        <f t="shared" si="273"/>
        <v>5</v>
      </c>
      <c r="C2525">
        <f t="shared" si="274"/>
        <v>2026</v>
      </c>
      <c r="D2525">
        <f t="shared" si="275"/>
        <v>6</v>
      </c>
      <c r="E2525" t="str">
        <f t="shared" si="276"/>
        <v>Saturday</v>
      </c>
      <c r="F2525" s="2">
        <f t="shared" si="277"/>
        <v>46173</v>
      </c>
      <c r="G2525">
        <f t="shared" si="278"/>
        <v>103</v>
      </c>
      <c r="H2525" t="str">
        <f t="shared" si="279"/>
        <v>Weekend</v>
      </c>
    </row>
    <row r="2526" spans="1:8" x14ac:dyDescent="0.3">
      <c r="A2526" s="2">
        <v>46145</v>
      </c>
      <c r="B2526">
        <f t="shared" si="273"/>
        <v>5</v>
      </c>
      <c r="C2526">
        <f t="shared" si="274"/>
        <v>2026</v>
      </c>
      <c r="D2526">
        <f t="shared" si="275"/>
        <v>7</v>
      </c>
      <c r="E2526" t="str">
        <f t="shared" si="276"/>
        <v>Sunday</v>
      </c>
      <c r="F2526" s="2">
        <f t="shared" si="277"/>
        <v>46173</v>
      </c>
      <c r="G2526">
        <f t="shared" si="278"/>
        <v>104</v>
      </c>
      <c r="H2526" t="str">
        <f t="shared" si="279"/>
        <v>Weekend</v>
      </c>
    </row>
    <row r="2527" spans="1:8" x14ac:dyDescent="0.3">
      <c r="A2527" s="2">
        <v>46146</v>
      </c>
      <c r="B2527">
        <f t="shared" si="273"/>
        <v>5</v>
      </c>
      <c r="C2527">
        <f t="shared" si="274"/>
        <v>2026</v>
      </c>
      <c r="D2527">
        <f t="shared" si="275"/>
        <v>1</v>
      </c>
      <c r="E2527" t="str">
        <f t="shared" si="276"/>
        <v>Monday</v>
      </c>
      <c r="F2527" s="2">
        <f t="shared" si="277"/>
        <v>46173</v>
      </c>
      <c r="G2527">
        <f t="shared" si="278"/>
        <v>105</v>
      </c>
      <c r="H2527" t="str">
        <f t="shared" si="279"/>
        <v>Weekday</v>
      </c>
    </row>
    <row r="2528" spans="1:8" x14ac:dyDescent="0.3">
      <c r="A2528" s="2">
        <v>46147</v>
      </c>
      <c r="B2528">
        <f t="shared" si="273"/>
        <v>5</v>
      </c>
      <c r="C2528">
        <f t="shared" si="274"/>
        <v>2026</v>
      </c>
      <c r="D2528">
        <f t="shared" si="275"/>
        <v>2</v>
      </c>
      <c r="E2528" t="str">
        <f t="shared" si="276"/>
        <v>Tuesday</v>
      </c>
      <c r="F2528" s="2">
        <f t="shared" si="277"/>
        <v>46173</v>
      </c>
      <c r="G2528">
        <f t="shared" si="278"/>
        <v>106</v>
      </c>
      <c r="H2528" t="str">
        <f t="shared" si="279"/>
        <v>Weekday</v>
      </c>
    </row>
    <row r="2529" spans="1:8" x14ac:dyDescent="0.3">
      <c r="A2529" s="2">
        <v>46148</v>
      </c>
      <c r="B2529">
        <f t="shared" si="273"/>
        <v>5</v>
      </c>
      <c r="C2529">
        <f t="shared" si="274"/>
        <v>2026</v>
      </c>
      <c r="D2529">
        <f t="shared" si="275"/>
        <v>3</v>
      </c>
      <c r="E2529" t="str">
        <f t="shared" si="276"/>
        <v>Wednesday</v>
      </c>
      <c r="F2529" s="2">
        <f t="shared" si="277"/>
        <v>46173</v>
      </c>
      <c r="G2529">
        <f t="shared" si="278"/>
        <v>107</v>
      </c>
      <c r="H2529" t="str">
        <f t="shared" si="279"/>
        <v>Weekday</v>
      </c>
    </row>
    <row r="2530" spans="1:8" x14ac:dyDescent="0.3">
      <c r="A2530" s="2">
        <v>46149</v>
      </c>
      <c r="B2530">
        <f t="shared" si="273"/>
        <v>5</v>
      </c>
      <c r="C2530">
        <f t="shared" si="274"/>
        <v>2026</v>
      </c>
      <c r="D2530">
        <f t="shared" si="275"/>
        <v>4</v>
      </c>
      <c r="E2530" t="str">
        <f t="shared" si="276"/>
        <v>Thursday</v>
      </c>
      <c r="F2530" s="2">
        <f t="shared" si="277"/>
        <v>46173</v>
      </c>
      <c r="G2530">
        <f t="shared" si="278"/>
        <v>108</v>
      </c>
      <c r="H2530" t="str">
        <f t="shared" si="279"/>
        <v>Weekday</v>
      </c>
    </row>
    <row r="2531" spans="1:8" x14ac:dyDescent="0.3">
      <c r="A2531" s="2">
        <v>46150</v>
      </c>
      <c r="B2531">
        <f t="shared" si="273"/>
        <v>5</v>
      </c>
      <c r="C2531">
        <f t="shared" si="274"/>
        <v>2026</v>
      </c>
      <c r="D2531">
        <f t="shared" si="275"/>
        <v>5</v>
      </c>
      <c r="E2531" t="str">
        <f t="shared" si="276"/>
        <v>Friday</v>
      </c>
      <c r="F2531" s="2">
        <f t="shared" si="277"/>
        <v>46173</v>
      </c>
      <c r="G2531">
        <f t="shared" si="278"/>
        <v>109</v>
      </c>
      <c r="H2531" t="str">
        <f t="shared" si="279"/>
        <v>Weekday</v>
      </c>
    </row>
    <row r="2532" spans="1:8" x14ac:dyDescent="0.3">
      <c r="A2532" s="2">
        <v>46041</v>
      </c>
      <c r="B2532">
        <f t="shared" si="273"/>
        <v>1</v>
      </c>
      <c r="C2532">
        <f t="shared" si="274"/>
        <v>2026</v>
      </c>
      <c r="D2532">
        <f t="shared" si="275"/>
        <v>1</v>
      </c>
      <c r="E2532" t="str">
        <f t="shared" si="276"/>
        <v>Monday</v>
      </c>
      <c r="F2532" s="2">
        <f t="shared" si="277"/>
        <v>46053</v>
      </c>
      <c r="G2532">
        <f t="shared" si="278"/>
        <v>0</v>
      </c>
      <c r="H2532" t="str">
        <f t="shared" si="279"/>
        <v>Weekday</v>
      </c>
    </row>
    <row r="2533" spans="1:8" x14ac:dyDescent="0.3">
      <c r="A2533" s="2">
        <v>46042</v>
      </c>
      <c r="B2533">
        <f t="shared" si="273"/>
        <v>1</v>
      </c>
      <c r="C2533">
        <f t="shared" si="274"/>
        <v>2026</v>
      </c>
      <c r="D2533">
        <f t="shared" si="275"/>
        <v>2</v>
      </c>
      <c r="E2533" t="str">
        <f t="shared" si="276"/>
        <v>Tuesday</v>
      </c>
      <c r="F2533" s="2">
        <f t="shared" si="277"/>
        <v>46053</v>
      </c>
      <c r="G2533">
        <f t="shared" si="278"/>
        <v>1</v>
      </c>
      <c r="H2533" t="str">
        <f t="shared" si="279"/>
        <v>Weekday</v>
      </c>
    </row>
    <row r="2534" spans="1:8" x14ac:dyDescent="0.3">
      <c r="A2534" s="2">
        <v>46043</v>
      </c>
      <c r="B2534">
        <f t="shared" si="273"/>
        <v>1</v>
      </c>
      <c r="C2534">
        <f t="shared" si="274"/>
        <v>2026</v>
      </c>
      <c r="D2534">
        <f t="shared" si="275"/>
        <v>3</v>
      </c>
      <c r="E2534" t="str">
        <f t="shared" si="276"/>
        <v>Wednesday</v>
      </c>
      <c r="F2534" s="2">
        <f t="shared" si="277"/>
        <v>46053</v>
      </c>
      <c r="G2534">
        <f t="shared" si="278"/>
        <v>2</v>
      </c>
      <c r="H2534" t="str">
        <f t="shared" si="279"/>
        <v>Weekday</v>
      </c>
    </row>
    <row r="2535" spans="1:8" x14ac:dyDescent="0.3">
      <c r="A2535" s="2">
        <v>46044</v>
      </c>
      <c r="B2535">
        <f t="shared" si="273"/>
        <v>1</v>
      </c>
      <c r="C2535">
        <f t="shared" si="274"/>
        <v>2026</v>
      </c>
      <c r="D2535">
        <f t="shared" si="275"/>
        <v>4</v>
      </c>
      <c r="E2535" t="str">
        <f t="shared" si="276"/>
        <v>Thursday</v>
      </c>
      <c r="F2535" s="2">
        <f t="shared" si="277"/>
        <v>46053</v>
      </c>
      <c r="G2535">
        <f t="shared" si="278"/>
        <v>3</v>
      </c>
      <c r="H2535" t="str">
        <f t="shared" si="279"/>
        <v>Weekday</v>
      </c>
    </row>
    <row r="2536" spans="1:8" x14ac:dyDescent="0.3">
      <c r="A2536" s="2">
        <v>46045</v>
      </c>
      <c r="B2536">
        <f t="shared" si="273"/>
        <v>1</v>
      </c>
      <c r="C2536">
        <f t="shared" si="274"/>
        <v>2026</v>
      </c>
      <c r="D2536">
        <f t="shared" si="275"/>
        <v>5</v>
      </c>
      <c r="E2536" t="str">
        <f t="shared" si="276"/>
        <v>Friday</v>
      </c>
      <c r="F2536" s="2">
        <f t="shared" si="277"/>
        <v>46053</v>
      </c>
      <c r="G2536">
        <f t="shared" si="278"/>
        <v>4</v>
      </c>
      <c r="H2536" t="str">
        <f t="shared" si="279"/>
        <v>Weekday</v>
      </c>
    </row>
    <row r="2537" spans="1:8" x14ac:dyDescent="0.3">
      <c r="A2537" s="2">
        <v>46046</v>
      </c>
      <c r="B2537">
        <f t="shared" si="273"/>
        <v>1</v>
      </c>
      <c r="C2537">
        <f t="shared" si="274"/>
        <v>2026</v>
      </c>
      <c r="D2537">
        <f t="shared" si="275"/>
        <v>6</v>
      </c>
      <c r="E2537" t="str">
        <f t="shared" si="276"/>
        <v>Saturday</v>
      </c>
      <c r="F2537" s="2">
        <f t="shared" si="277"/>
        <v>46053</v>
      </c>
      <c r="G2537">
        <f t="shared" si="278"/>
        <v>5</v>
      </c>
      <c r="H2537" t="str">
        <f t="shared" si="279"/>
        <v>Weekend</v>
      </c>
    </row>
    <row r="2538" spans="1:8" x14ac:dyDescent="0.3">
      <c r="A2538" s="2">
        <v>46047</v>
      </c>
      <c r="B2538">
        <f t="shared" si="273"/>
        <v>1</v>
      </c>
      <c r="C2538">
        <f t="shared" si="274"/>
        <v>2026</v>
      </c>
      <c r="D2538">
        <f t="shared" si="275"/>
        <v>7</v>
      </c>
      <c r="E2538" t="str">
        <f t="shared" si="276"/>
        <v>Sunday</v>
      </c>
      <c r="F2538" s="2">
        <f t="shared" si="277"/>
        <v>46053</v>
      </c>
      <c r="G2538">
        <f t="shared" si="278"/>
        <v>6</v>
      </c>
      <c r="H2538" t="str">
        <f t="shared" si="279"/>
        <v>Weekend</v>
      </c>
    </row>
    <row r="2539" spans="1:8" x14ac:dyDescent="0.3">
      <c r="A2539" s="2">
        <v>46048</v>
      </c>
      <c r="B2539">
        <f t="shared" si="273"/>
        <v>1</v>
      </c>
      <c r="C2539">
        <f t="shared" si="274"/>
        <v>2026</v>
      </c>
      <c r="D2539">
        <f t="shared" si="275"/>
        <v>1</v>
      </c>
      <c r="E2539" t="str">
        <f t="shared" si="276"/>
        <v>Monday</v>
      </c>
      <c r="F2539" s="2">
        <f t="shared" si="277"/>
        <v>46053</v>
      </c>
      <c r="G2539">
        <f t="shared" si="278"/>
        <v>7</v>
      </c>
      <c r="H2539" t="str">
        <f t="shared" si="279"/>
        <v>Weekday</v>
      </c>
    </row>
    <row r="2540" spans="1:8" x14ac:dyDescent="0.3">
      <c r="A2540" s="2">
        <v>46049</v>
      </c>
      <c r="B2540">
        <f t="shared" si="273"/>
        <v>1</v>
      </c>
      <c r="C2540">
        <f t="shared" si="274"/>
        <v>2026</v>
      </c>
      <c r="D2540">
        <f t="shared" si="275"/>
        <v>2</v>
      </c>
      <c r="E2540" t="str">
        <f t="shared" si="276"/>
        <v>Tuesday</v>
      </c>
      <c r="F2540" s="2">
        <f t="shared" si="277"/>
        <v>46053</v>
      </c>
      <c r="G2540">
        <f t="shared" si="278"/>
        <v>8</v>
      </c>
      <c r="H2540" t="str">
        <f t="shared" si="279"/>
        <v>Weekday</v>
      </c>
    </row>
    <row r="2541" spans="1:8" x14ac:dyDescent="0.3">
      <c r="A2541" s="2">
        <v>46050</v>
      </c>
      <c r="B2541">
        <f t="shared" si="273"/>
        <v>1</v>
      </c>
      <c r="C2541">
        <f t="shared" si="274"/>
        <v>2026</v>
      </c>
      <c r="D2541">
        <f t="shared" si="275"/>
        <v>3</v>
      </c>
      <c r="E2541" t="str">
        <f t="shared" si="276"/>
        <v>Wednesday</v>
      </c>
      <c r="F2541" s="2">
        <f t="shared" si="277"/>
        <v>46053</v>
      </c>
      <c r="G2541">
        <f t="shared" si="278"/>
        <v>9</v>
      </c>
      <c r="H2541" t="str">
        <f t="shared" si="279"/>
        <v>Weekday</v>
      </c>
    </row>
    <row r="2542" spans="1:8" x14ac:dyDescent="0.3">
      <c r="A2542" s="2">
        <v>46051</v>
      </c>
      <c r="B2542">
        <f t="shared" si="273"/>
        <v>1</v>
      </c>
      <c r="C2542">
        <f t="shared" si="274"/>
        <v>2026</v>
      </c>
      <c r="D2542">
        <f t="shared" si="275"/>
        <v>4</v>
      </c>
      <c r="E2542" t="str">
        <f t="shared" si="276"/>
        <v>Thursday</v>
      </c>
      <c r="F2542" s="2">
        <f t="shared" si="277"/>
        <v>46053</v>
      </c>
      <c r="G2542">
        <f t="shared" si="278"/>
        <v>10</v>
      </c>
      <c r="H2542" t="str">
        <f t="shared" si="279"/>
        <v>Weekday</v>
      </c>
    </row>
    <row r="2543" spans="1:8" x14ac:dyDescent="0.3">
      <c r="A2543" s="2">
        <v>46052</v>
      </c>
      <c r="B2543">
        <f t="shared" si="273"/>
        <v>1</v>
      </c>
      <c r="C2543">
        <f t="shared" si="274"/>
        <v>2026</v>
      </c>
      <c r="D2543">
        <f t="shared" si="275"/>
        <v>5</v>
      </c>
      <c r="E2543" t="str">
        <f t="shared" si="276"/>
        <v>Friday</v>
      </c>
      <c r="F2543" s="2">
        <f t="shared" si="277"/>
        <v>46053</v>
      </c>
      <c r="G2543">
        <f t="shared" si="278"/>
        <v>11</v>
      </c>
      <c r="H2543" t="str">
        <f t="shared" si="279"/>
        <v>Weekday</v>
      </c>
    </row>
    <row r="2544" spans="1:8" x14ac:dyDescent="0.3">
      <c r="A2544" s="2">
        <v>46053</v>
      </c>
      <c r="B2544">
        <f t="shared" si="273"/>
        <v>1</v>
      </c>
      <c r="C2544">
        <f t="shared" si="274"/>
        <v>2026</v>
      </c>
      <c r="D2544">
        <f t="shared" si="275"/>
        <v>6</v>
      </c>
      <c r="E2544" t="str">
        <f t="shared" si="276"/>
        <v>Saturday</v>
      </c>
      <c r="F2544" s="2">
        <f t="shared" si="277"/>
        <v>46053</v>
      </c>
      <c r="G2544">
        <f t="shared" si="278"/>
        <v>12</v>
      </c>
      <c r="H2544" t="str">
        <f t="shared" si="279"/>
        <v>Weekend</v>
      </c>
    </row>
    <row r="2545" spans="1:8" x14ac:dyDescent="0.3">
      <c r="A2545" s="2">
        <v>46054</v>
      </c>
      <c r="B2545">
        <f t="shared" si="273"/>
        <v>2</v>
      </c>
      <c r="C2545">
        <f t="shared" si="274"/>
        <v>2026</v>
      </c>
      <c r="D2545">
        <f t="shared" si="275"/>
        <v>7</v>
      </c>
      <c r="E2545" t="str">
        <f t="shared" si="276"/>
        <v>Sunday</v>
      </c>
      <c r="F2545" s="2">
        <f t="shared" si="277"/>
        <v>46081</v>
      </c>
      <c r="G2545">
        <f t="shared" si="278"/>
        <v>13</v>
      </c>
      <c r="H2545" t="str">
        <f t="shared" si="279"/>
        <v>Weekend</v>
      </c>
    </row>
    <row r="2546" spans="1:8" x14ac:dyDescent="0.3">
      <c r="A2546" s="2">
        <v>46055</v>
      </c>
      <c r="B2546">
        <f t="shared" si="273"/>
        <v>2</v>
      </c>
      <c r="C2546">
        <f t="shared" si="274"/>
        <v>2026</v>
      </c>
      <c r="D2546">
        <f t="shared" si="275"/>
        <v>1</v>
      </c>
      <c r="E2546" t="str">
        <f t="shared" si="276"/>
        <v>Monday</v>
      </c>
      <c r="F2546" s="2">
        <f t="shared" si="277"/>
        <v>46081</v>
      </c>
      <c r="G2546">
        <f t="shared" si="278"/>
        <v>14</v>
      </c>
      <c r="H2546" t="str">
        <f t="shared" si="279"/>
        <v>Weekday</v>
      </c>
    </row>
    <row r="2547" spans="1:8" x14ac:dyDescent="0.3">
      <c r="A2547" s="2">
        <v>46056</v>
      </c>
      <c r="B2547">
        <f t="shared" si="273"/>
        <v>2</v>
      </c>
      <c r="C2547">
        <f t="shared" si="274"/>
        <v>2026</v>
      </c>
      <c r="D2547">
        <f t="shared" si="275"/>
        <v>2</v>
      </c>
      <c r="E2547" t="str">
        <f t="shared" si="276"/>
        <v>Tuesday</v>
      </c>
      <c r="F2547" s="2">
        <f t="shared" si="277"/>
        <v>46081</v>
      </c>
      <c r="G2547">
        <f t="shared" si="278"/>
        <v>15</v>
      </c>
      <c r="H2547" t="str">
        <f t="shared" si="279"/>
        <v>Weekday</v>
      </c>
    </row>
    <row r="2548" spans="1:8" x14ac:dyDescent="0.3">
      <c r="A2548" s="2">
        <v>46057</v>
      </c>
      <c r="B2548">
        <f t="shared" si="273"/>
        <v>2</v>
      </c>
      <c r="C2548">
        <f t="shared" si="274"/>
        <v>2026</v>
      </c>
      <c r="D2548">
        <f t="shared" si="275"/>
        <v>3</v>
      </c>
      <c r="E2548" t="str">
        <f t="shared" si="276"/>
        <v>Wednesday</v>
      </c>
      <c r="F2548" s="2">
        <f t="shared" si="277"/>
        <v>46081</v>
      </c>
      <c r="G2548">
        <f t="shared" si="278"/>
        <v>16</v>
      </c>
      <c r="H2548" t="str">
        <f t="shared" si="279"/>
        <v>Weekday</v>
      </c>
    </row>
    <row r="2549" spans="1:8" x14ac:dyDescent="0.3">
      <c r="A2549" s="2">
        <v>46058</v>
      </c>
      <c r="B2549">
        <f t="shared" si="273"/>
        <v>2</v>
      </c>
      <c r="C2549">
        <f t="shared" si="274"/>
        <v>2026</v>
      </c>
      <c r="D2549">
        <f t="shared" si="275"/>
        <v>4</v>
      </c>
      <c r="E2549" t="str">
        <f t="shared" si="276"/>
        <v>Thursday</v>
      </c>
      <c r="F2549" s="2">
        <f t="shared" si="277"/>
        <v>46081</v>
      </c>
      <c r="G2549">
        <f t="shared" si="278"/>
        <v>17</v>
      </c>
      <c r="H2549" t="str">
        <f t="shared" si="279"/>
        <v>Weekday</v>
      </c>
    </row>
    <row r="2550" spans="1:8" x14ac:dyDescent="0.3">
      <c r="A2550" s="2">
        <v>46059</v>
      </c>
      <c r="B2550">
        <f t="shared" si="273"/>
        <v>2</v>
      </c>
      <c r="C2550">
        <f t="shared" si="274"/>
        <v>2026</v>
      </c>
      <c r="D2550">
        <f t="shared" si="275"/>
        <v>5</v>
      </c>
      <c r="E2550" t="str">
        <f t="shared" si="276"/>
        <v>Friday</v>
      </c>
      <c r="F2550" s="2">
        <f t="shared" si="277"/>
        <v>46081</v>
      </c>
      <c r="G2550">
        <f t="shared" si="278"/>
        <v>18</v>
      </c>
      <c r="H2550" t="str">
        <f t="shared" si="279"/>
        <v>Weekday</v>
      </c>
    </row>
    <row r="2551" spans="1:8" x14ac:dyDescent="0.3">
      <c r="A2551" s="2">
        <v>46060</v>
      </c>
      <c r="B2551">
        <f t="shared" si="273"/>
        <v>2</v>
      </c>
      <c r="C2551">
        <f t="shared" si="274"/>
        <v>2026</v>
      </c>
      <c r="D2551">
        <f t="shared" si="275"/>
        <v>6</v>
      </c>
      <c r="E2551" t="str">
        <f t="shared" si="276"/>
        <v>Saturday</v>
      </c>
      <c r="F2551" s="2">
        <f t="shared" si="277"/>
        <v>46081</v>
      </c>
      <c r="G2551">
        <f t="shared" si="278"/>
        <v>19</v>
      </c>
      <c r="H2551" t="str">
        <f t="shared" si="279"/>
        <v>Weekend</v>
      </c>
    </row>
    <row r="2552" spans="1:8" x14ac:dyDescent="0.3">
      <c r="A2552" s="2">
        <v>46061</v>
      </c>
      <c r="B2552">
        <f t="shared" si="273"/>
        <v>2</v>
      </c>
      <c r="C2552">
        <f t="shared" si="274"/>
        <v>2026</v>
      </c>
      <c r="D2552">
        <f t="shared" si="275"/>
        <v>7</v>
      </c>
      <c r="E2552" t="str">
        <f t="shared" si="276"/>
        <v>Sunday</v>
      </c>
      <c r="F2552" s="2">
        <f t="shared" si="277"/>
        <v>46081</v>
      </c>
      <c r="G2552">
        <f t="shared" si="278"/>
        <v>20</v>
      </c>
      <c r="H2552" t="str">
        <f t="shared" si="279"/>
        <v>Weekend</v>
      </c>
    </row>
    <row r="2553" spans="1:8" x14ac:dyDescent="0.3">
      <c r="A2553" s="2">
        <v>46062</v>
      </c>
      <c r="B2553">
        <f t="shared" si="273"/>
        <v>2</v>
      </c>
      <c r="C2553">
        <f t="shared" si="274"/>
        <v>2026</v>
      </c>
      <c r="D2553">
        <f t="shared" si="275"/>
        <v>1</v>
      </c>
      <c r="E2553" t="str">
        <f t="shared" si="276"/>
        <v>Monday</v>
      </c>
      <c r="F2553" s="2">
        <f t="shared" si="277"/>
        <v>46081</v>
      </c>
      <c r="G2553">
        <f t="shared" si="278"/>
        <v>21</v>
      </c>
      <c r="H2553" t="str">
        <f t="shared" si="279"/>
        <v>Weekday</v>
      </c>
    </row>
    <row r="2554" spans="1:8" x14ac:dyDescent="0.3">
      <c r="A2554" s="2">
        <v>46063</v>
      </c>
      <c r="B2554">
        <f t="shared" si="273"/>
        <v>2</v>
      </c>
      <c r="C2554">
        <f t="shared" si="274"/>
        <v>2026</v>
      </c>
      <c r="D2554">
        <f t="shared" si="275"/>
        <v>2</v>
      </c>
      <c r="E2554" t="str">
        <f t="shared" si="276"/>
        <v>Tuesday</v>
      </c>
      <c r="F2554" s="2">
        <f t="shared" si="277"/>
        <v>46081</v>
      </c>
      <c r="G2554">
        <f t="shared" si="278"/>
        <v>22</v>
      </c>
      <c r="H2554" t="str">
        <f t="shared" si="279"/>
        <v>Weekday</v>
      </c>
    </row>
    <row r="2555" spans="1:8" x14ac:dyDescent="0.3">
      <c r="A2555" s="2">
        <v>46064</v>
      </c>
      <c r="B2555">
        <f t="shared" si="273"/>
        <v>2</v>
      </c>
      <c r="C2555">
        <f t="shared" si="274"/>
        <v>2026</v>
      </c>
      <c r="D2555">
        <f t="shared" si="275"/>
        <v>3</v>
      </c>
      <c r="E2555" t="str">
        <f t="shared" si="276"/>
        <v>Wednesday</v>
      </c>
      <c r="F2555" s="2">
        <f t="shared" si="277"/>
        <v>46081</v>
      </c>
      <c r="G2555">
        <f t="shared" si="278"/>
        <v>23</v>
      </c>
      <c r="H2555" t="str">
        <f t="shared" si="279"/>
        <v>Weekday</v>
      </c>
    </row>
    <row r="2556" spans="1:8" x14ac:dyDescent="0.3">
      <c r="A2556" s="2">
        <v>46065</v>
      </c>
      <c r="B2556">
        <f t="shared" si="273"/>
        <v>2</v>
      </c>
      <c r="C2556">
        <f t="shared" si="274"/>
        <v>2026</v>
      </c>
      <c r="D2556">
        <f t="shared" si="275"/>
        <v>4</v>
      </c>
      <c r="E2556" t="str">
        <f t="shared" si="276"/>
        <v>Thursday</v>
      </c>
      <c r="F2556" s="2">
        <f t="shared" si="277"/>
        <v>46081</v>
      </c>
      <c r="G2556">
        <f t="shared" si="278"/>
        <v>24</v>
      </c>
      <c r="H2556" t="str">
        <f t="shared" si="279"/>
        <v>Weekday</v>
      </c>
    </row>
    <row r="2557" spans="1:8" x14ac:dyDescent="0.3">
      <c r="A2557" s="2">
        <v>46066</v>
      </c>
      <c r="B2557">
        <f t="shared" si="273"/>
        <v>2</v>
      </c>
      <c r="C2557">
        <f t="shared" si="274"/>
        <v>2026</v>
      </c>
      <c r="D2557">
        <f t="shared" si="275"/>
        <v>5</v>
      </c>
      <c r="E2557" t="str">
        <f t="shared" si="276"/>
        <v>Friday</v>
      </c>
      <c r="F2557" s="2">
        <f t="shared" si="277"/>
        <v>46081</v>
      </c>
      <c r="G2557">
        <f t="shared" si="278"/>
        <v>25</v>
      </c>
      <c r="H2557" t="str">
        <f t="shared" si="279"/>
        <v>Weekday</v>
      </c>
    </row>
    <row r="2558" spans="1:8" x14ac:dyDescent="0.3">
      <c r="A2558" s="2">
        <v>46067</v>
      </c>
      <c r="B2558">
        <f t="shared" si="273"/>
        <v>2</v>
      </c>
      <c r="C2558">
        <f t="shared" si="274"/>
        <v>2026</v>
      </c>
      <c r="D2558">
        <f t="shared" si="275"/>
        <v>6</v>
      </c>
      <c r="E2558" t="str">
        <f t="shared" si="276"/>
        <v>Saturday</v>
      </c>
      <c r="F2558" s="2">
        <f t="shared" si="277"/>
        <v>46081</v>
      </c>
      <c r="G2558">
        <f t="shared" si="278"/>
        <v>26</v>
      </c>
      <c r="H2558" t="str">
        <f t="shared" si="279"/>
        <v>Weekend</v>
      </c>
    </row>
    <row r="2559" spans="1:8" x14ac:dyDescent="0.3">
      <c r="A2559" s="2">
        <v>46068</v>
      </c>
      <c r="B2559">
        <f t="shared" si="273"/>
        <v>2</v>
      </c>
      <c r="C2559">
        <f t="shared" si="274"/>
        <v>2026</v>
      </c>
      <c r="D2559">
        <f t="shared" si="275"/>
        <v>7</v>
      </c>
      <c r="E2559" t="str">
        <f t="shared" si="276"/>
        <v>Sunday</v>
      </c>
      <c r="F2559" s="2">
        <f t="shared" si="277"/>
        <v>46081</v>
      </c>
      <c r="G2559">
        <f t="shared" si="278"/>
        <v>27</v>
      </c>
      <c r="H2559" t="str">
        <f t="shared" si="279"/>
        <v>Weekend</v>
      </c>
    </row>
    <row r="2560" spans="1:8" x14ac:dyDescent="0.3">
      <c r="A2560" s="2">
        <v>46069</v>
      </c>
      <c r="B2560">
        <f t="shared" si="273"/>
        <v>2</v>
      </c>
      <c r="C2560">
        <f t="shared" si="274"/>
        <v>2026</v>
      </c>
      <c r="D2560">
        <f t="shared" si="275"/>
        <v>1</v>
      </c>
      <c r="E2560" t="str">
        <f t="shared" si="276"/>
        <v>Monday</v>
      </c>
      <c r="F2560" s="2">
        <f t="shared" si="277"/>
        <v>46081</v>
      </c>
      <c r="G2560">
        <f t="shared" si="278"/>
        <v>28</v>
      </c>
      <c r="H2560" t="str">
        <f t="shared" si="279"/>
        <v>Weekday</v>
      </c>
    </row>
    <row r="2561" spans="1:8" x14ac:dyDescent="0.3">
      <c r="A2561" s="2">
        <v>46070</v>
      </c>
      <c r="B2561">
        <f t="shared" si="273"/>
        <v>2</v>
      </c>
      <c r="C2561">
        <f t="shared" si="274"/>
        <v>2026</v>
      </c>
      <c r="D2561">
        <f t="shared" si="275"/>
        <v>2</v>
      </c>
      <c r="E2561" t="str">
        <f t="shared" si="276"/>
        <v>Tuesday</v>
      </c>
      <c r="F2561" s="2">
        <f t="shared" si="277"/>
        <v>46081</v>
      </c>
      <c r="G2561">
        <f t="shared" si="278"/>
        <v>29</v>
      </c>
      <c r="H2561" t="str">
        <f t="shared" si="279"/>
        <v>Weekday</v>
      </c>
    </row>
    <row r="2562" spans="1:8" x14ac:dyDescent="0.3">
      <c r="A2562" s="2">
        <v>46071</v>
      </c>
      <c r="B2562">
        <f t="shared" si="273"/>
        <v>2</v>
      </c>
      <c r="C2562">
        <f t="shared" si="274"/>
        <v>2026</v>
      </c>
      <c r="D2562">
        <f t="shared" si="275"/>
        <v>3</v>
      </c>
      <c r="E2562" t="str">
        <f t="shared" si="276"/>
        <v>Wednesday</v>
      </c>
      <c r="F2562" s="2">
        <f t="shared" si="277"/>
        <v>46081</v>
      </c>
      <c r="G2562">
        <f t="shared" si="278"/>
        <v>30</v>
      </c>
      <c r="H2562" t="str">
        <f t="shared" si="279"/>
        <v>Weekday</v>
      </c>
    </row>
    <row r="2563" spans="1:8" x14ac:dyDescent="0.3">
      <c r="A2563" s="2">
        <v>46072</v>
      </c>
      <c r="B2563">
        <f t="shared" ref="B2563:B2626" si="280">MONTH(A2563)</f>
        <v>2</v>
      </c>
      <c r="C2563">
        <f t="shared" ref="C2563:C2626" si="281">YEAR(A2563)</f>
        <v>2026</v>
      </c>
      <c r="D2563">
        <f t="shared" ref="D2563:D2626" si="282">WEEKDAY(A2563, 2)</f>
        <v>4</v>
      </c>
      <c r="E2563" t="str">
        <f t="shared" ref="E2563:E2626" si="283">TEXT(A2563, "dddd")</f>
        <v>Thursday</v>
      </c>
      <c r="F2563" s="2">
        <f t="shared" ref="F2563:F2626" si="284">EOMONTH(A2563, 0)</f>
        <v>46081</v>
      </c>
      <c r="G2563">
        <f t="shared" ref="G2563:G2626" si="285">DATEDIF($A$2, A2563, "D")</f>
        <v>31</v>
      </c>
      <c r="H2563" t="str">
        <f t="shared" ref="H2563:H2626" si="286">IF(WEEKDAY(A2563,2)&gt;=6,"Weekend","Weekday")</f>
        <v>Weekday</v>
      </c>
    </row>
    <row r="2564" spans="1:8" x14ac:dyDescent="0.3">
      <c r="A2564" s="2">
        <v>46073</v>
      </c>
      <c r="B2564">
        <f t="shared" si="280"/>
        <v>2</v>
      </c>
      <c r="C2564">
        <f t="shared" si="281"/>
        <v>2026</v>
      </c>
      <c r="D2564">
        <f t="shared" si="282"/>
        <v>5</v>
      </c>
      <c r="E2564" t="str">
        <f t="shared" si="283"/>
        <v>Friday</v>
      </c>
      <c r="F2564" s="2">
        <f t="shared" si="284"/>
        <v>46081</v>
      </c>
      <c r="G2564">
        <f t="shared" si="285"/>
        <v>32</v>
      </c>
      <c r="H2564" t="str">
        <f t="shared" si="286"/>
        <v>Weekday</v>
      </c>
    </row>
    <row r="2565" spans="1:8" x14ac:dyDescent="0.3">
      <c r="A2565" s="2">
        <v>46074</v>
      </c>
      <c r="B2565">
        <f t="shared" si="280"/>
        <v>2</v>
      </c>
      <c r="C2565">
        <f t="shared" si="281"/>
        <v>2026</v>
      </c>
      <c r="D2565">
        <f t="shared" si="282"/>
        <v>6</v>
      </c>
      <c r="E2565" t="str">
        <f t="shared" si="283"/>
        <v>Saturday</v>
      </c>
      <c r="F2565" s="2">
        <f t="shared" si="284"/>
        <v>46081</v>
      </c>
      <c r="G2565">
        <f t="shared" si="285"/>
        <v>33</v>
      </c>
      <c r="H2565" t="str">
        <f t="shared" si="286"/>
        <v>Weekend</v>
      </c>
    </row>
    <row r="2566" spans="1:8" x14ac:dyDescent="0.3">
      <c r="A2566" s="2">
        <v>46075</v>
      </c>
      <c r="B2566">
        <f t="shared" si="280"/>
        <v>2</v>
      </c>
      <c r="C2566">
        <f t="shared" si="281"/>
        <v>2026</v>
      </c>
      <c r="D2566">
        <f t="shared" si="282"/>
        <v>7</v>
      </c>
      <c r="E2566" t="str">
        <f t="shared" si="283"/>
        <v>Sunday</v>
      </c>
      <c r="F2566" s="2">
        <f t="shared" si="284"/>
        <v>46081</v>
      </c>
      <c r="G2566">
        <f t="shared" si="285"/>
        <v>34</v>
      </c>
      <c r="H2566" t="str">
        <f t="shared" si="286"/>
        <v>Weekend</v>
      </c>
    </row>
    <row r="2567" spans="1:8" x14ac:dyDescent="0.3">
      <c r="A2567" s="2">
        <v>46076</v>
      </c>
      <c r="B2567">
        <f t="shared" si="280"/>
        <v>2</v>
      </c>
      <c r="C2567">
        <f t="shared" si="281"/>
        <v>2026</v>
      </c>
      <c r="D2567">
        <f t="shared" si="282"/>
        <v>1</v>
      </c>
      <c r="E2567" t="str">
        <f t="shared" si="283"/>
        <v>Monday</v>
      </c>
      <c r="F2567" s="2">
        <f t="shared" si="284"/>
        <v>46081</v>
      </c>
      <c r="G2567">
        <f t="shared" si="285"/>
        <v>35</v>
      </c>
      <c r="H2567" t="str">
        <f t="shared" si="286"/>
        <v>Weekday</v>
      </c>
    </row>
    <row r="2568" spans="1:8" x14ac:dyDescent="0.3">
      <c r="A2568" s="2">
        <v>46077</v>
      </c>
      <c r="B2568">
        <f t="shared" si="280"/>
        <v>2</v>
      </c>
      <c r="C2568">
        <f t="shared" si="281"/>
        <v>2026</v>
      </c>
      <c r="D2568">
        <f t="shared" si="282"/>
        <v>2</v>
      </c>
      <c r="E2568" t="str">
        <f t="shared" si="283"/>
        <v>Tuesday</v>
      </c>
      <c r="F2568" s="2">
        <f t="shared" si="284"/>
        <v>46081</v>
      </c>
      <c r="G2568">
        <f t="shared" si="285"/>
        <v>36</v>
      </c>
      <c r="H2568" t="str">
        <f t="shared" si="286"/>
        <v>Weekday</v>
      </c>
    </row>
    <row r="2569" spans="1:8" x14ac:dyDescent="0.3">
      <c r="A2569" s="2">
        <v>46078</v>
      </c>
      <c r="B2569">
        <f t="shared" si="280"/>
        <v>2</v>
      </c>
      <c r="C2569">
        <f t="shared" si="281"/>
        <v>2026</v>
      </c>
      <c r="D2569">
        <f t="shared" si="282"/>
        <v>3</v>
      </c>
      <c r="E2569" t="str">
        <f t="shared" si="283"/>
        <v>Wednesday</v>
      </c>
      <c r="F2569" s="2">
        <f t="shared" si="284"/>
        <v>46081</v>
      </c>
      <c r="G2569">
        <f t="shared" si="285"/>
        <v>37</v>
      </c>
      <c r="H2569" t="str">
        <f t="shared" si="286"/>
        <v>Weekday</v>
      </c>
    </row>
    <row r="2570" spans="1:8" x14ac:dyDescent="0.3">
      <c r="A2570" s="2">
        <v>46079</v>
      </c>
      <c r="B2570">
        <f t="shared" si="280"/>
        <v>2</v>
      </c>
      <c r="C2570">
        <f t="shared" si="281"/>
        <v>2026</v>
      </c>
      <c r="D2570">
        <f t="shared" si="282"/>
        <v>4</v>
      </c>
      <c r="E2570" t="str">
        <f t="shared" si="283"/>
        <v>Thursday</v>
      </c>
      <c r="F2570" s="2">
        <f t="shared" si="284"/>
        <v>46081</v>
      </c>
      <c r="G2570">
        <f t="shared" si="285"/>
        <v>38</v>
      </c>
      <c r="H2570" t="str">
        <f t="shared" si="286"/>
        <v>Weekday</v>
      </c>
    </row>
    <row r="2571" spans="1:8" x14ac:dyDescent="0.3">
      <c r="A2571" s="2">
        <v>46080</v>
      </c>
      <c r="B2571">
        <f t="shared" si="280"/>
        <v>2</v>
      </c>
      <c r="C2571">
        <f t="shared" si="281"/>
        <v>2026</v>
      </c>
      <c r="D2571">
        <f t="shared" si="282"/>
        <v>5</v>
      </c>
      <c r="E2571" t="str">
        <f t="shared" si="283"/>
        <v>Friday</v>
      </c>
      <c r="F2571" s="2">
        <f t="shared" si="284"/>
        <v>46081</v>
      </c>
      <c r="G2571">
        <f t="shared" si="285"/>
        <v>39</v>
      </c>
      <c r="H2571" t="str">
        <f t="shared" si="286"/>
        <v>Weekday</v>
      </c>
    </row>
    <row r="2572" spans="1:8" x14ac:dyDescent="0.3">
      <c r="A2572" s="2">
        <v>46081</v>
      </c>
      <c r="B2572">
        <f t="shared" si="280"/>
        <v>2</v>
      </c>
      <c r="C2572">
        <f t="shared" si="281"/>
        <v>2026</v>
      </c>
      <c r="D2572">
        <f t="shared" si="282"/>
        <v>6</v>
      </c>
      <c r="E2572" t="str">
        <f t="shared" si="283"/>
        <v>Saturday</v>
      </c>
      <c r="F2572" s="2">
        <f t="shared" si="284"/>
        <v>46081</v>
      </c>
      <c r="G2572">
        <f t="shared" si="285"/>
        <v>40</v>
      </c>
      <c r="H2572" t="str">
        <f t="shared" si="286"/>
        <v>Weekend</v>
      </c>
    </row>
    <row r="2573" spans="1:8" x14ac:dyDescent="0.3">
      <c r="A2573" s="2">
        <v>46082</v>
      </c>
      <c r="B2573">
        <f t="shared" si="280"/>
        <v>3</v>
      </c>
      <c r="C2573">
        <f t="shared" si="281"/>
        <v>2026</v>
      </c>
      <c r="D2573">
        <f t="shared" si="282"/>
        <v>7</v>
      </c>
      <c r="E2573" t="str">
        <f t="shared" si="283"/>
        <v>Sunday</v>
      </c>
      <c r="F2573" s="2">
        <f t="shared" si="284"/>
        <v>46112</v>
      </c>
      <c r="G2573">
        <f t="shared" si="285"/>
        <v>41</v>
      </c>
      <c r="H2573" t="str">
        <f t="shared" si="286"/>
        <v>Weekend</v>
      </c>
    </row>
    <row r="2574" spans="1:8" x14ac:dyDescent="0.3">
      <c r="A2574" s="2">
        <v>46083</v>
      </c>
      <c r="B2574">
        <f t="shared" si="280"/>
        <v>3</v>
      </c>
      <c r="C2574">
        <f t="shared" si="281"/>
        <v>2026</v>
      </c>
      <c r="D2574">
        <f t="shared" si="282"/>
        <v>1</v>
      </c>
      <c r="E2574" t="str">
        <f t="shared" si="283"/>
        <v>Monday</v>
      </c>
      <c r="F2574" s="2">
        <f t="shared" si="284"/>
        <v>46112</v>
      </c>
      <c r="G2574">
        <f t="shared" si="285"/>
        <v>42</v>
      </c>
      <c r="H2574" t="str">
        <f t="shared" si="286"/>
        <v>Weekday</v>
      </c>
    </row>
    <row r="2575" spans="1:8" x14ac:dyDescent="0.3">
      <c r="A2575" s="2">
        <v>46084</v>
      </c>
      <c r="B2575">
        <f t="shared" si="280"/>
        <v>3</v>
      </c>
      <c r="C2575">
        <f t="shared" si="281"/>
        <v>2026</v>
      </c>
      <c r="D2575">
        <f t="shared" si="282"/>
        <v>2</v>
      </c>
      <c r="E2575" t="str">
        <f t="shared" si="283"/>
        <v>Tuesday</v>
      </c>
      <c r="F2575" s="2">
        <f t="shared" si="284"/>
        <v>46112</v>
      </c>
      <c r="G2575">
        <f t="shared" si="285"/>
        <v>43</v>
      </c>
      <c r="H2575" t="str">
        <f t="shared" si="286"/>
        <v>Weekday</v>
      </c>
    </row>
    <row r="2576" spans="1:8" x14ac:dyDescent="0.3">
      <c r="A2576" s="2">
        <v>46085</v>
      </c>
      <c r="B2576">
        <f t="shared" si="280"/>
        <v>3</v>
      </c>
      <c r="C2576">
        <f t="shared" si="281"/>
        <v>2026</v>
      </c>
      <c r="D2576">
        <f t="shared" si="282"/>
        <v>3</v>
      </c>
      <c r="E2576" t="str">
        <f t="shared" si="283"/>
        <v>Wednesday</v>
      </c>
      <c r="F2576" s="2">
        <f t="shared" si="284"/>
        <v>46112</v>
      </c>
      <c r="G2576">
        <f t="shared" si="285"/>
        <v>44</v>
      </c>
      <c r="H2576" t="str">
        <f t="shared" si="286"/>
        <v>Weekday</v>
      </c>
    </row>
    <row r="2577" spans="1:8" x14ac:dyDescent="0.3">
      <c r="A2577" s="2">
        <v>46086</v>
      </c>
      <c r="B2577">
        <f t="shared" si="280"/>
        <v>3</v>
      </c>
      <c r="C2577">
        <f t="shared" si="281"/>
        <v>2026</v>
      </c>
      <c r="D2577">
        <f t="shared" si="282"/>
        <v>4</v>
      </c>
      <c r="E2577" t="str">
        <f t="shared" si="283"/>
        <v>Thursday</v>
      </c>
      <c r="F2577" s="2">
        <f t="shared" si="284"/>
        <v>46112</v>
      </c>
      <c r="G2577">
        <f t="shared" si="285"/>
        <v>45</v>
      </c>
      <c r="H2577" t="str">
        <f t="shared" si="286"/>
        <v>Weekday</v>
      </c>
    </row>
    <row r="2578" spans="1:8" x14ac:dyDescent="0.3">
      <c r="A2578" s="2">
        <v>46087</v>
      </c>
      <c r="B2578">
        <f t="shared" si="280"/>
        <v>3</v>
      </c>
      <c r="C2578">
        <f t="shared" si="281"/>
        <v>2026</v>
      </c>
      <c r="D2578">
        <f t="shared" si="282"/>
        <v>5</v>
      </c>
      <c r="E2578" t="str">
        <f t="shared" si="283"/>
        <v>Friday</v>
      </c>
      <c r="F2578" s="2">
        <f t="shared" si="284"/>
        <v>46112</v>
      </c>
      <c r="G2578">
        <f t="shared" si="285"/>
        <v>46</v>
      </c>
      <c r="H2578" t="str">
        <f t="shared" si="286"/>
        <v>Weekday</v>
      </c>
    </row>
    <row r="2579" spans="1:8" x14ac:dyDescent="0.3">
      <c r="A2579" s="2">
        <v>46088</v>
      </c>
      <c r="B2579">
        <f t="shared" si="280"/>
        <v>3</v>
      </c>
      <c r="C2579">
        <f t="shared" si="281"/>
        <v>2026</v>
      </c>
      <c r="D2579">
        <f t="shared" si="282"/>
        <v>6</v>
      </c>
      <c r="E2579" t="str">
        <f t="shared" si="283"/>
        <v>Saturday</v>
      </c>
      <c r="F2579" s="2">
        <f t="shared" si="284"/>
        <v>46112</v>
      </c>
      <c r="G2579">
        <f t="shared" si="285"/>
        <v>47</v>
      </c>
      <c r="H2579" t="str">
        <f t="shared" si="286"/>
        <v>Weekend</v>
      </c>
    </row>
    <row r="2580" spans="1:8" x14ac:dyDescent="0.3">
      <c r="A2580" s="2">
        <v>46089</v>
      </c>
      <c r="B2580">
        <f t="shared" si="280"/>
        <v>3</v>
      </c>
      <c r="C2580">
        <f t="shared" si="281"/>
        <v>2026</v>
      </c>
      <c r="D2580">
        <f t="shared" si="282"/>
        <v>7</v>
      </c>
      <c r="E2580" t="str">
        <f t="shared" si="283"/>
        <v>Sunday</v>
      </c>
      <c r="F2580" s="2">
        <f t="shared" si="284"/>
        <v>46112</v>
      </c>
      <c r="G2580">
        <f t="shared" si="285"/>
        <v>48</v>
      </c>
      <c r="H2580" t="str">
        <f t="shared" si="286"/>
        <v>Weekend</v>
      </c>
    </row>
    <row r="2581" spans="1:8" x14ac:dyDescent="0.3">
      <c r="A2581" s="2">
        <v>46090</v>
      </c>
      <c r="B2581">
        <f t="shared" si="280"/>
        <v>3</v>
      </c>
      <c r="C2581">
        <f t="shared" si="281"/>
        <v>2026</v>
      </c>
      <c r="D2581">
        <f t="shared" si="282"/>
        <v>1</v>
      </c>
      <c r="E2581" t="str">
        <f t="shared" si="283"/>
        <v>Monday</v>
      </c>
      <c r="F2581" s="2">
        <f t="shared" si="284"/>
        <v>46112</v>
      </c>
      <c r="G2581">
        <f t="shared" si="285"/>
        <v>49</v>
      </c>
      <c r="H2581" t="str">
        <f t="shared" si="286"/>
        <v>Weekday</v>
      </c>
    </row>
    <row r="2582" spans="1:8" x14ac:dyDescent="0.3">
      <c r="A2582" s="2">
        <v>46091</v>
      </c>
      <c r="B2582">
        <f t="shared" si="280"/>
        <v>3</v>
      </c>
      <c r="C2582">
        <f t="shared" si="281"/>
        <v>2026</v>
      </c>
      <c r="D2582">
        <f t="shared" si="282"/>
        <v>2</v>
      </c>
      <c r="E2582" t="str">
        <f t="shared" si="283"/>
        <v>Tuesday</v>
      </c>
      <c r="F2582" s="2">
        <f t="shared" si="284"/>
        <v>46112</v>
      </c>
      <c r="G2582">
        <f t="shared" si="285"/>
        <v>50</v>
      </c>
      <c r="H2582" t="str">
        <f t="shared" si="286"/>
        <v>Weekday</v>
      </c>
    </row>
    <row r="2583" spans="1:8" x14ac:dyDescent="0.3">
      <c r="A2583" s="2">
        <v>46092</v>
      </c>
      <c r="B2583">
        <f t="shared" si="280"/>
        <v>3</v>
      </c>
      <c r="C2583">
        <f t="shared" si="281"/>
        <v>2026</v>
      </c>
      <c r="D2583">
        <f t="shared" si="282"/>
        <v>3</v>
      </c>
      <c r="E2583" t="str">
        <f t="shared" si="283"/>
        <v>Wednesday</v>
      </c>
      <c r="F2583" s="2">
        <f t="shared" si="284"/>
        <v>46112</v>
      </c>
      <c r="G2583">
        <f t="shared" si="285"/>
        <v>51</v>
      </c>
      <c r="H2583" t="str">
        <f t="shared" si="286"/>
        <v>Weekday</v>
      </c>
    </row>
    <row r="2584" spans="1:8" x14ac:dyDescent="0.3">
      <c r="A2584" s="2">
        <v>46093</v>
      </c>
      <c r="B2584">
        <f t="shared" si="280"/>
        <v>3</v>
      </c>
      <c r="C2584">
        <f t="shared" si="281"/>
        <v>2026</v>
      </c>
      <c r="D2584">
        <f t="shared" si="282"/>
        <v>4</v>
      </c>
      <c r="E2584" t="str">
        <f t="shared" si="283"/>
        <v>Thursday</v>
      </c>
      <c r="F2584" s="2">
        <f t="shared" si="284"/>
        <v>46112</v>
      </c>
      <c r="G2584">
        <f t="shared" si="285"/>
        <v>52</v>
      </c>
      <c r="H2584" t="str">
        <f t="shared" si="286"/>
        <v>Weekday</v>
      </c>
    </row>
    <row r="2585" spans="1:8" x14ac:dyDescent="0.3">
      <c r="A2585" s="2">
        <v>46094</v>
      </c>
      <c r="B2585">
        <f t="shared" si="280"/>
        <v>3</v>
      </c>
      <c r="C2585">
        <f t="shared" si="281"/>
        <v>2026</v>
      </c>
      <c r="D2585">
        <f t="shared" si="282"/>
        <v>5</v>
      </c>
      <c r="E2585" t="str">
        <f t="shared" si="283"/>
        <v>Friday</v>
      </c>
      <c r="F2585" s="2">
        <f t="shared" si="284"/>
        <v>46112</v>
      </c>
      <c r="G2585">
        <f t="shared" si="285"/>
        <v>53</v>
      </c>
      <c r="H2585" t="str">
        <f t="shared" si="286"/>
        <v>Weekday</v>
      </c>
    </row>
    <row r="2586" spans="1:8" x14ac:dyDescent="0.3">
      <c r="A2586" s="2">
        <v>46095</v>
      </c>
      <c r="B2586">
        <f t="shared" si="280"/>
        <v>3</v>
      </c>
      <c r="C2586">
        <f t="shared" si="281"/>
        <v>2026</v>
      </c>
      <c r="D2586">
        <f t="shared" si="282"/>
        <v>6</v>
      </c>
      <c r="E2586" t="str">
        <f t="shared" si="283"/>
        <v>Saturday</v>
      </c>
      <c r="F2586" s="2">
        <f t="shared" si="284"/>
        <v>46112</v>
      </c>
      <c r="G2586">
        <f t="shared" si="285"/>
        <v>54</v>
      </c>
      <c r="H2586" t="str">
        <f t="shared" si="286"/>
        <v>Weekend</v>
      </c>
    </row>
    <row r="2587" spans="1:8" x14ac:dyDescent="0.3">
      <c r="A2587" s="2">
        <v>46096</v>
      </c>
      <c r="B2587">
        <f t="shared" si="280"/>
        <v>3</v>
      </c>
      <c r="C2587">
        <f t="shared" si="281"/>
        <v>2026</v>
      </c>
      <c r="D2587">
        <f t="shared" si="282"/>
        <v>7</v>
      </c>
      <c r="E2587" t="str">
        <f t="shared" si="283"/>
        <v>Sunday</v>
      </c>
      <c r="F2587" s="2">
        <f t="shared" si="284"/>
        <v>46112</v>
      </c>
      <c r="G2587">
        <f t="shared" si="285"/>
        <v>55</v>
      </c>
      <c r="H2587" t="str">
        <f t="shared" si="286"/>
        <v>Weekend</v>
      </c>
    </row>
    <row r="2588" spans="1:8" x14ac:dyDescent="0.3">
      <c r="A2588" s="2">
        <v>46097</v>
      </c>
      <c r="B2588">
        <f t="shared" si="280"/>
        <v>3</v>
      </c>
      <c r="C2588">
        <f t="shared" si="281"/>
        <v>2026</v>
      </c>
      <c r="D2588">
        <f t="shared" si="282"/>
        <v>1</v>
      </c>
      <c r="E2588" t="str">
        <f t="shared" si="283"/>
        <v>Monday</v>
      </c>
      <c r="F2588" s="2">
        <f t="shared" si="284"/>
        <v>46112</v>
      </c>
      <c r="G2588">
        <f t="shared" si="285"/>
        <v>56</v>
      </c>
      <c r="H2588" t="str">
        <f t="shared" si="286"/>
        <v>Weekday</v>
      </c>
    </row>
    <row r="2589" spans="1:8" x14ac:dyDescent="0.3">
      <c r="A2589" s="2">
        <v>46098</v>
      </c>
      <c r="B2589">
        <f t="shared" si="280"/>
        <v>3</v>
      </c>
      <c r="C2589">
        <f t="shared" si="281"/>
        <v>2026</v>
      </c>
      <c r="D2589">
        <f t="shared" si="282"/>
        <v>2</v>
      </c>
      <c r="E2589" t="str">
        <f t="shared" si="283"/>
        <v>Tuesday</v>
      </c>
      <c r="F2589" s="2">
        <f t="shared" si="284"/>
        <v>46112</v>
      </c>
      <c r="G2589">
        <f t="shared" si="285"/>
        <v>57</v>
      </c>
      <c r="H2589" t="str">
        <f t="shared" si="286"/>
        <v>Weekday</v>
      </c>
    </row>
    <row r="2590" spans="1:8" x14ac:dyDescent="0.3">
      <c r="A2590" s="2">
        <v>46099</v>
      </c>
      <c r="B2590">
        <f t="shared" si="280"/>
        <v>3</v>
      </c>
      <c r="C2590">
        <f t="shared" si="281"/>
        <v>2026</v>
      </c>
      <c r="D2590">
        <f t="shared" si="282"/>
        <v>3</v>
      </c>
      <c r="E2590" t="str">
        <f t="shared" si="283"/>
        <v>Wednesday</v>
      </c>
      <c r="F2590" s="2">
        <f t="shared" si="284"/>
        <v>46112</v>
      </c>
      <c r="G2590">
        <f t="shared" si="285"/>
        <v>58</v>
      </c>
      <c r="H2590" t="str">
        <f t="shared" si="286"/>
        <v>Weekday</v>
      </c>
    </row>
    <row r="2591" spans="1:8" x14ac:dyDescent="0.3">
      <c r="A2591" s="2">
        <v>46100</v>
      </c>
      <c r="B2591">
        <f t="shared" si="280"/>
        <v>3</v>
      </c>
      <c r="C2591">
        <f t="shared" si="281"/>
        <v>2026</v>
      </c>
      <c r="D2591">
        <f t="shared" si="282"/>
        <v>4</v>
      </c>
      <c r="E2591" t="str">
        <f t="shared" si="283"/>
        <v>Thursday</v>
      </c>
      <c r="F2591" s="2">
        <f t="shared" si="284"/>
        <v>46112</v>
      </c>
      <c r="G2591">
        <f t="shared" si="285"/>
        <v>59</v>
      </c>
      <c r="H2591" t="str">
        <f t="shared" si="286"/>
        <v>Weekday</v>
      </c>
    </row>
    <row r="2592" spans="1:8" x14ac:dyDescent="0.3">
      <c r="A2592" s="2">
        <v>46101</v>
      </c>
      <c r="B2592">
        <f t="shared" si="280"/>
        <v>3</v>
      </c>
      <c r="C2592">
        <f t="shared" si="281"/>
        <v>2026</v>
      </c>
      <c r="D2592">
        <f t="shared" si="282"/>
        <v>5</v>
      </c>
      <c r="E2592" t="str">
        <f t="shared" si="283"/>
        <v>Friday</v>
      </c>
      <c r="F2592" s="2">
        <f t="shared" si="284"/>
        <v>46112</v>
      </c>
      <c r="G2592">
        <f t="shared" si="285"/>
        <v>60</v>
      </c>
      <c r="H2592" t="str">
        <f t="shared" si="286"/>
        <v>Weekday</v>
      </c>
    </row>
    <row r="2593" spans="1:8" x14ac:dyDescent="0.3">
      <c r="A2593" s="2">
        <v>46102</v>
      </c>
      <c r="B2593">
        <f t="shared" si="280"/>
        <v>3</v>
      </c>
      <c r="C2593">
        <f t="shared" si="281"/>
        <v>2026</v>
      </c>
      <c r="D2593">
        <f t="shared" si="282"/>
        <v>6</v>
      </c>
      <c r="E2593" t="str">
        <f t="shared" si="283"/>
        <v>Saturday</v>
      </c>
      <c r="F2593" s="2">
        <f t="shared" si="284"/>
        <v>46112</v>
      </c>
      <c r="G2593">
        <f t="shared" si="285"/>
        <v>61</v>
      </c>
      <c r="H2593" t="str">
        <f t="shared" si="286"/>
        <v>Weekend</v>
      </c>
    </row>
    <row r="2594" spans="1:8" x14ac:dyDescent="0.3">
      <c r="A2594" s="2">
        <v>46103</v>
      </c>
      <c r="B2594">
        <f t="shared" si="280"/>
        <v>3</v>
      </c>
      <c r="C2594">
        <f t="shared" si="281"/>
        <v>2026</v>
      </c>
      <c r="D2594">
        <f t="shared" si="282"/>
        <v>7</v>
      </c>
      <c r="E2594" t="str">
        <f t="shared" si="283"/>
        <v>Sunday</v>
      </c>
      <c r="F2594" s="2">
        <f t="shared" si="284"/>
        <v>46112</v>
      </c>
      <c r="G2594">
        <f t="shared" si="285"/>
        <v>62</v>
      </c>
      <c r="H2594" t="str">
        <f t="shared" si="286"/>
        <v>Weekend</v>
      </c>
    </row>
    <row r="2595" spans="1:8" x14ac:dyDescent="0.3">
      <c r="A2595" s="2">
        <v>46104</v>
      </c>
      <c r="B2595">
        <f t="shared" si="280"/>
        <v>3</v>
      </c>
      <c r="C2595">
        <f t="shared" si="281"/>
        <v>2026</v>
      </c>
      <c r="D2595">
        <f t="shared" si="282"/>
        <v>1</v>
      </c>
      <c r="E2595" t="str">
        <f t="shared" si="283"/>
        <v>Monday</v>
      </c>
      <c r="F2595" s="2">
        <f t="shared" si="284"/>
        <v>46112</v>
      </c>
      <c r="G2595">
        <f t="shared" si="285"/>
        <v>63</v>
      </c>
      <c r="H2595" t="str">
        <f t="shared" si="286"/>
        <v>Weekday</v>
      </c>
    </row>
    <row r="2596" spans="1:8" x14ac:dyDescent="0.3">
      <c r="A2596" s="2">
        <v>46105</v>
      </c>
      <c r="B2596">
        <f t="shared" si="280"/>
        <v>3</v>
      </c>
      <c r="C2596">
        <f t="shared" si="281"/>
        <v>2026</v>
      </c>
      <c r="D2596">
        <f t="shared" si="282"/>
        <v>2</v>
      </c>
      <c r="E2596" t="str">
        <f t="shared" si="283"/>
        <v>Tuesday</v>
      </c>
      <c r="F2596" s="2">
        <f t="shared" si="284"/>
        <v>46112</v>
      </c>
      <c r="G2596">
        <f t="shared" si="285"/>
        <v>64</v>
      </c>
      <c r="H2596" t="str">
        <f t="shared" si="286"/>
        <v>Weekday</v>
      </c>
    </row>
    <row r="2597" spans="1:8" x14ac:dyDescent="0.3">
      <c r="A2597" s="2">
        <v>46106</v>
      </c>
      <c r="B2597">
        <f t="shared" si="280"/>
        <v>3</v>
      </c>
      <c r="C2597">
        <f t="shared" si="281"/>
        <v>2026</v>
      </c>
      <c r="D2597">
        <f t="shared" si="282"/>
        <v>3</v>
      </c>
      <c r="E2597" t="str">
        <f t="shared" si="283"/>
        <v>Wednesday</v>
      </c>
      <c r="F2597" s="2">
        <f t="shared" si="284"/>
        <v>46112</v>
      </c>
      <c r="G2597">
        <f t="shared" si="285"/>
        <v>65</v>
      </c>
      <c r="H2597" t="str">
        <f t="shared" si="286"/>
        <v>Weekday</v>
      </c>
    </row>
    <row r="2598" spans="1:8" x14ac:dyDescent="0.3">
      <c r="A2598" s="2">
        <v>46107</v>
      </c>
      <c r="B2598">
        <f t="shared" si="280"/>
        <v>3</v>
      </c>
      <c r="C2598">
        <f t="shared" si="281"/>
        <v>2026</v>
      </c>
      <c r="D2598">
        <f t="shared" si="282"/>
        <v>4</v>
      </c>
      <c r="E2598" t="str">
        <f t="shared" si="283"/>
        <v>Thursday</v>
      </c>
      <c r="F2598" s="2">
        <f t="shared" si="284"/>
        <v>46112</v>
      </c>
      <c r="G2598">
        <f t="shared" si="285"/>
        <v>66</v>
      </c>
      <c r="H2598" t="str">
        <f t="shared" si="286"/>
        <v>Weekday</v>
      </c>
    </row>
    <row r="2599" spans="1:8" x14ac:dyDescent="0.3">
      <c r="A2599" s="2">
        <v>46108</v>
      </c>
      <c r="B2599">
        <f t="shared" si="280"/>
        <v>3</v>
      </c>
      <c r="C2599">
        <f t="shared" si="281"/>
        <v>2026</v>
      </c>
      <c r="D2599">
        <f t="shared" si="282"/>
        <v>5</v>
      </c>
      <c r="E2599" t="str">
        <f t="shared" si="283"/>
        <v>Friday</v>
      </c>
      <c r="F2599" s="2">
        <f t="shared" si="284"/>
        <v>46112</v>
      </c>
      <c r="G2599">
        <f t="shared" si="285"/>
        <v>67</v>
      </c>
      <c r="H2599" t="str">
        <f t="shared" si="286"/>
        <v>Weekday</v>
      </c>
    </row>
    <row r="2600" spans="1:8" x14ac:dyDescent="0.3">
      <c r="A2600" s="2">
        <v>46109</v>
      </c>
      <c r="B2600">
        <f t="shared" si="280"/>
        <v>3</v>
      </c>
      <c r="C2600">
        <f t="shared" si="281"/>
        <v>2026</v>
      </c>
      <c r="D2600">
        <f t="shared" si="282"/>
        <v>6</v>
      </c>
      <c r="E2600" t="str">
        <f t="shared" si="283"/>
        <v>Saturday</v>
      </c>
      <c r="F2600" s="2">
        <f t="shared" si="284"/>
        <v>46112</v>
      </c>
      <c r="G2600">
        <f t="shared" si="285"/>
        <v>68</v>
      </c>
      <c r="H2600" t="str">
        <f t="shared" si="286"/>
        <v>Weekend</v>
      </c>
    </row>
    <row r="2601" spans="1:8" x14ac:dyDescent="0.3">
      <c r="A2601" s="2">
        <v>46110</v>
      </c>
      <c r="B2601">
        <f t="shared" si="280"/>
        <v>3</v>
      </c>
      <c r="C2601">
        <f t="shared" si="281"/>
        <v>2026</v>
      </c>
      <c r="D2601">
        <f t="shared" si="282"/>
        <v>7</v>
      </c>
      <c r="E2601" t="str">
        <f t="shared" si="283"/>
        <v>Sunday</v>
      </c>
      <c r="F2601" s="2">
        <f t="shared" si="284"/>
        <v>46112</v>
      </c>
      <c r="G2601">
        <f t="shared" si="285"/>
        <v>69</v>
      </c>
      <c r="H2601" t="str">
        <f t="shared" si="286"/>
        <v>Weekend</v>
      </c>
    </row>
    <row r="2602" spans="1:8" x14ac:dyDescent="0.3">
      <c r="A2602" s="2">
        <v>46111</v>
      </c>
      <c r="B2602">
        <f t="shared" si="280"/>
        <v>3</v>
      </c>
      <c r="C2602">
        <f t="shared" si="281"/>
        <v>2026</v>
      </c>
      <c r="D2602">
        <f t="shared" si="282"/>
        <v>1</v>
      </c>
      <c r="E2602" t="str">
        <f t="shared" si="283"/>
        <v>Monday</v>
      </c>
      <c r="F2602" s="2">
        <f t="shared" si="284"/>
        <v>46112</v>
      </c>
      <c r="G2602">
        <f t="shared" si="285"/>
        <v>70</v>
      </c>
      <c r="H2602" t="str">
        <f t="shared" si="286"/>
        <v>Weekday</v>
      </c>
    </row>
    <row r="2603" spans="1:8" x14ac:dyDescent="0.3">
      <c r="A2603" s="2">
        <v>46112</v>
      </c>
      <c r="B2603">
        <f t="shared" si="280"/>
        <v>3</v>
      </c>
      <c r="C2603">
        <f t="shared" si="281"/>
        <v>2026</v>
      </c>
      <c r="D2603">
        <f t="shared" si="282"/>
        <v>2</v>
      </c>
      <c r="E2603" t="str">
        <f t="shared" si="283"/>
        <v>Tuesday</v>
      </c>
      <c r="F2603" s="2">
        <f t="shared" si="284"/>
        <v>46112</v>
      </c>
      <c r="G2603">
        <f t="shared" si="285"/>
        <v>71</v>
      </c>
      <c r="H2603" t="str">
        <f t="shared" si="286"/>
        <v>Weekday</v>
      </c>
    </row>
    <row r="2604" spans="1:8" x14ac:dyDescent="0.3">
      <c r="A2604" s="2">
        <v>46113</v>
      </c>
      <c r="B2604">
        <f t="shared" si="280"/>
        <v>4</v>
      </c>
      <c r="C2604">
        <f t="shared" si="281"/>
        <v>2026</v>
      </c>
      <c r="D2604">
        <f t="shared" si="282"/>
        <v>3</v>
      </c>
      <c r="E2604" t="str">
        <f t="shared" si="283"/>
        <v>Wednesday</v>
      </c>
      <c r="F2604" s="2">
        <f t="shared" si="284"/>
        <v>46142</v>
      </c>
      <c r="G2604">
        <f t="shared" si="285"/>
        <v>72</v>
      </c>
      <c r="H2604" t="str">
        <f t="shared" si="286"/>
        <v>Weekday</v>
      </c>
    </row>
    <row r="2605" spans="1:8" x14ac:dyDescent="0.3">
      <c r="A2605" s="2">
        <v>46114</v>
      </c>
      <c r="B2605">
        <f t="shared" si="280"/>
        <v>4</v>
      </c>
      <c r="C2605">
        <f t="shared" si="281"/>
        <v>2026</v>
      </c>
      <c r="D2605">
        <f t="shared" si="282"/>
        <v>4</v>
      </c>
      <c r="E2605" t="str">
        <f t="shared" si="283"/>
        <v>Thursday</v>
      </c>
      <c r="F2605" s="2">
        <f t="shared" si="284"/>
        <v>46142</v>
      </c>
      <c r="G2605">
        <f t="shared" si="285"/>
        <v>73</v>
      </c>
      <c r="H2605" t="str">
        <f t="shared" si="286"/>
        <v>Weekday</v>
      </c>
    </row>
    <row r="2606" spans="1:8" x14ac:dyDescent="0.3">
      <c r="A2606" s="2">
        <v>46115</v>
      </c>
      <c r="B2606">
        <f t="shared" si="280"/>
        <v>4</v>
      </c>
      <c r="C2606">
        <f t="shared" si="281"/>
        <v>2026</v>
      </c>
      <c r="D2606">
        <f t="shared" si="282"/>
        <v>5</v>
      </c>
      <c r="E2606" t="str">
        <f t="shared" si="283"/>
        <v>Friday</v>
      </c>
      <c r="F2606" s="2">
        <f t="shared" si="284"/>
        <v>46142</v>
      </c>
      <c r="G2606">
        <f t="shared" si="285"/>
        <v>74</v>
      </c>
      <c r="H2606" t="str">
        <f t="shared" si="286"/>
        <v>Weekday</v>
      </c>
    </row>
    <row r="2607" spans="1:8" x14ac:dyDescent="0.3">
      <c r="A2607" s="2">
        <v>46116</v>
      </c>
      <c r="B2607">
        <f t="shared" si="280"/>
        <v>4</v>
      </c>
      <c r="C2607">
        <f t="shared" si="281"/>
        <v>2026</v>
      </c>
      <c r="D2607">
        <f t="shared" si="282"/>
        <v>6</v>
      </c>
      <c r="E2607" t="str">
        <f t="shared" si="283"/>
        <v>Saturday</v>
      </c>
      <c r="F2607" s="2">
        <f t="shared" si="284"/>
        <v>46142</v>
      </c>
      <c r="G2607">
        <f t="shared" si="285"/>
        <v>75</v>
      </c>
      <c r="H2607" t="str">
        <f t="shared" si="286"/>
        <v>Weekend</v>
      </c>
    </row>
    <row r="2608" spans="1:8" x14ac:dyDescent="0.3">
      <c r="A2608" s="2">
        <v>46117</v>
      </c>
      <c r="B2608">
        <f t="shared" si="280"/>
        <v>4</v>
      </c>
      <c r="C2608">
        <f t="shared" si="281"/>
        <v>2026</v>
      </c>
      <c r="D2608">
        <f t="shared" si="282"/>
        <v>7</v>
      </c>
      <c r="E2608" t="str">
        <f t="shared" si="283"/>
        <v>Sunday</v>
      </c>
      <c r="F2608" s="2">
        <f t="shared" si="284"/>
        <v>46142</v>
      </c>
      <c r="G2608">
        <f t="shared" si="285"/>
        <v>76</v>
      </c>
      <c r="H2608" t="str">
        <f t="shared" si="286"/>
        <v>Weekend</v>
      </c>
    </row>
    <row r="2609" spans="1:8" x14ac:dyDescent="0.3">
      <c r="A2609" s="2">
        <v>46118</v>
      </c>
      <c r="B2609">
        <f t="shared" si="280"/>
        <v>4</v>
      </c>
      <c r="C2609">
        <f t="shared" si="281"/>
        <v>2026</v>
      </c>
      <c r="D2609">
        <f t="shared" si="282"/>
        <v>1</v>
      </c>
      <c r="E2609" t="str">
        <f t="shared" si="283"/>
        <v>Monday</v>
      </c>
      <c r="F2609" s="2">
        <f t="shared" si="284"/>
        <v>46142</v>
      </c>
      <c r="G2609">
        <f t="shared" si="285"/>
        <v>77</v>
      </c>
      <c r="H2609" t="str">
        <f t="shared" si="286"/>
        <v>Weekday</v>
      </c>
    </row>
    <row r="2610" spans="1:8" x14ac:dyDescent="0.3">
      <c r="A2610" s="2">
        <v>46119</v>
      </c>
      <c r="B2610">
        <f t="shared" si="280"/>
        <v>4</v>
      </c>
      <c r="C2610">
        <f t="shared" si="281"/>
        <v>2026</v>
      </c>
      <c r="D2610">
        <f t="shared" si="282"/>
        <v>2</v>
      </c>
      <c r="E2610" t="str">
        <f t="shared" si="283"/>
        <v>Tuesday</v>
      </c>
      <c r="F2610" s="2">
        <f t="shared" si="284"/>
        <v>46142</v>
      </c>
      <c r="G2610">
        <f t="shared" si="285"/>
        <v>78</v>
      </c>
      <c r="H2610" t="str">
        <f t="shared" si="286"/>
        <v>Weekday</v>
      </c>
    </row>
    <row r="2611" spans="1:8" x14ac:dyDescent="0.3">
      <c r="A2611" s="2">
        <v>46120</v>
      </c>
      <c r="B2611">
        <f t="shared" si="280"/>
        <v>4</v>
      </c>
      <c r="C2611">
        <f t="shared" si="281"/>
        <v>2026</v>
      </c>
      <c r="D2611">
        <f t="shared" si="282"/>
        <v>3</v>
      </c>
      <c r="E2611" t="str">
        <f t="shared" si="283"/>
        <v>Wednesday</v>
      </c>
      <c r="F2611" s="2">
        <f t="shared" si="284"/>
        <v>46142</v>
      </c>
      <c r="G2611">
        <f t="shared" si="285"/>
        <v>79</v>
      </c>
      <c r="H2611" t="str">
        <f t="shared" si="286"/>
        <v>Weekday</v>
      </c>
    </row>
    <row r="2612" spans="1:8" x14ac:dyDescent="0.3">
      <c r="A2612" s="2">
        <v>46121</v>
      </c>
      <c r="B2612">
        <f t="shared" si="280"/>
        <v>4</v>
      </c>
      <c r="C2612">
        <f t="shared" si="281"/>
        <v>2026</v>
      </c>
      <c r="D2612">
        <f t="shared" si="282"/>
        <v>4</v>
      </c>
      <c r="E2612" t="str">
        <f t="shared" si="283"/>
        <v>Thursday</v>
      </c>
      <c r="F2612" s="2">
        <f t="shared" si="284"/>
        <v>46142</v>
      </c>
      <c r="G2612">
        <f t="shared" si="285"/>
        <v>80</v>
      </c>
      <c r="H2612" t="str">
        <f t="shared" si="286"/>
        <v>Weekday</v>
      </c>
    </row>
    <row r="2613" spans="1:8" x14ac:dyDescent="0.3">
      <c r="A2613" s="2">
        <v>46122</v>
      </c>
      <c r="B2613">
        <f t="shared" si="280"/>
        <v>4</v>
      </c>
      <c r="C2613">
        <f t="shared" si="281"/>
        <v>2026</v>
      </c>
      <c r="D2613">
        <f t="shared" si="282"/>
        <v>5</v>
      </c>
      <c r="E2613" t="str">
        <f t="shared" si="283"/>
        <v>Friday</v>
      </c>
      <c r="F2613" s="2">
        <f t="shared" si="284"/>
        <v>46142</v>
      </c>
      <c r="G2613">
        <f t="shared" si="285"/>
        <v>81</v>
      </c>
      <c r="H2613" t="str">
        <f t="shared" si="286"/>
        <v>Weekday</v>
      </c>
    </row>
    <row r="2614" spans="1:8" x14ac:dyDescent="0.3">
      <c r="A2614" s="2">
        <v>46123</v>
      </c>
      <c r="B2614">
        <f t="shared" si="280"/>
        <v>4</v>
      </c>
      <c r="C2614">
        <f t="shared" si="281"/>
        <v>2026</v>
      </c>
      <c r="D2614">
        <f t="shared" si="282"/>
        <v>6</v>
      </c>
      <c r="E2614" t="str">
        <f t="shared" si="283"/>
        <v>Saturday</v>
      </c>
      <c r="F2614" s="2">
        <f t="shared" si="284"/>
        <v>46142</v>
      </c>
      <c r="G2614">
        <f t="shared" si="285"/>
        <v>82</v>
      </c>
      <c r="H2614" t="str">
        <f t="shared" si="286"/>
        <v>Weekend</v>
      </c>
    </row>
    <row r="2615" spans="1:8" x14ac:dyDescent="0.3">
      <c r="A2615" s="2">
        <v>46124</v>
      </c>
      <c r="B2615">
        <f t="shared" si="280"/>
        <v>4</v>
      </c>
      <c r="C2615">
        <f t="shared" si="281"/>
        <v>2026</v>
      </c>
      <c r="D2615">
        <f t="shared" si="282"/>
        <v>7</v>
      </c>
      <c r="E2615" t="str">
        <f t="shared" si="283"/>
        <v>Sunday</v>
      </c>
      <c r="F2615" s="2">
        <f t="shared" si="284"/>
        <v>46142</v>
      </c>
      <c r="G2615">
        <f t="shared" si="285"/>
        <v>83</v>
      </c>
      <c r="H2615" t="str">
        <f t="shared" si="286"/>
        <v>Weekend</v>
      </c>
    </row>
    <row r="2616" spans="1:8" x14ac:dyDescent="0.3">
      <c r="A2616" s="2">
        <v>46125</v>
      </c>
      <c r="B2616">
        <f t="shared" si="280"/>
        <v>4</v>
      </c>
      <c r="C2616">
        <f t="shared" si="281"/>
        <v>2026</v>
      </c>
      <c r="D2616">
        <f t="shared" si="282"/>
        <v>1</v>
      </c>
      <c r="E2616" t="str">
        <f t="shared" si="283"/>
        <v>Monday</v>
      </c>
      <c r="F2616" s="2">
        <f t="shared" si="284"/>
        <v>46142</v>
      </c>
      <c r="G2616">
        <f t="shared" si="285"/>
        <v>84</v>
      </c>
      <c r="H2616" t="str">
        <f t="shared" si="286"/>
        <v>Weekday</v>
      </c>
    </row>
    <row r="2617" spans="1:8" x14ac:dyDescent="0.3">
      <c r="A2617" s="2">
        <v>46126</v>
      </c>
      <c r="B2617">
        <f t="shared" si="280"/>
        <v>4</v>
      </c>
      <c r="C2617">
        <f t="shared" si="281"/>
        <v>2026</v>
      </c>
      <c r="D2617">
        <f t="shared" si="282"/>
        <v>2</v>
      </c>
      <c r="E2617" t="str">
        <f t="shared" si="283"/>
        <v>Tuesday</v>
      </c>
      <c r="F2617" s="2">
        <f t="shared" si="284"/>
        <v>46142</v>
      </c>
      <c r="G2617">
        <f t="shared" si="285"/>
        <v>85</v>
      </c>
      <c r="H2617" t="str">
        <f t="shared" si="286"/>
        <v>Weekday</v>
      </c>
    </row>
    <row r="2618" spans="1:8" x14ac:dyDescent="0.3">
      <c r="A2618" s="2">
        <v>46127</v>
      </c>
      <c r="B2618">
        <f t="shared" si="280"/>
        <v>4</v>
      </c>
      <c r="C2618">
        <f t="shared" si="281"/>
        <v>2026</v>
      </c>
      <c r="D2618">
        <f t="shared" si="282"/>
        <v>3</v>
      </c>
      <c r="E2618" t="str">
        <f t="shared" si="283"/>
        <v>Wednesday</v>
      </c>
      <c r="F2618" s="2">
        <f t="shared" si="284"/>
        <v>46142</v>
      </c>
      <c r="G2618">
        <f t="shared" si="285"/>
        <v>86</v>
      </c>
      <c r="H2618" t="str">
        <f t="shared" si="286"/>
        <v>Weekday</v>
      </c>
    </row>
    <row r="2619" spans="1:8" x14ac:dyDescent="0.3">
      <c r="A2619" s="2">
        <v>46128</v>
      </c>
      <c r="B2619">
        <f t="shared" si="280"/>
        <v>4</v>
      </c>
      <c r="C2619">
        <f t="shared" si="281"/>
        <v>2026</v>
      </c>
      <c r="D2619">
        <f t="shared" si="282"/>
        <v>4</v>
      </c>
      <c r="E2619" t="str">
        <f t="shared" si="283"/>
        <v>Thursday</v>
      </c>
      <c r="F2619" s="2">
        <f t="shared" si="284"/>
        <v>46142</v>
      </c>
      <c r="G2619">
        <f t="shared" si="285"/>
        <v>87</v>
      </c>
      <c r="H2619" t="str">
        <f t="shared" si="286"/>
        <v>Weekday</v>
      </c>
    </row>
    <row r="2620" spans="1:8" x14ac:dyDescent="0.3">
      <c r="A2620" s="2">
        <v>46129</v>
      </c>
      <c r="B2620">
        <f t="shared" si="280"/>
        <v>4</v>
      </c>
      <c r="C2620">
        <f t="shared" si="281"/>
        <v>2026</v>
      </c>
      <c r="D2620">
        <f t="shared" si="282"/>
        <v>5</v>
      </c>
      <c r="E2620" t="str">
        <f t="shared" si="283"/>
        <v>Friday</v>
      </c>
      <c r="F2620" s="2">
        <f t="shared" si="284"/>
        <v>46142</v>
      </c>
      <c r="G2620">
        <f t="shared" si="285"/>
        <v>88</v>
      </c>
      <c r="H2620" t="str">
        <f t="shared" si="286"/>
        <v>Weekday</v>
      </c>
    </row>
    <row r="2621" spans="1:8" x14ac:dyDescent="0.3">
      <c r="A2621" s="2">
        <v>46130</v>
      </c>
      <c r="B2621">
        <f t="shared" si="280"/>
        <v>4</v>
      </c>
      <c r="C2621">
        <f t="shared" si="281"/>
        <v>2026</v>
      </c>
      <c r="D2621">
        <f t="shared" si="282"/>
        <v>6</v>
      </c>
      <c r="E2621" t="str">
        <f t="shared" si="283"/>
        <v>Saturday</v>
      </c>
      <c r="F2621" s="2">
        <f t="shared" si="284"/>
        <v>46142</v>
      </c>
      <c r="G2621">
        <f t="shared" si="285"/>
        <v>89</v>
      </c>
      <c r="H2621" t="str">
        <f t="shared" si="286"/>
        <v>Weekend</v>
      </c>
    </row>
    <row r="2622" spans="1:8" x14ac:dyDescent="0.3">
      <c r="A2622" s="2">
        <v>46131</v>
      </c>
      <c r="B2622">
        <f t="shared" si="280"/>
        <v>4</v>
      </c>
      <c r="C2622">
        <f t="shared" si="281"/>
        <v>2026</v>
      </c>
      <c r="D2622">
        <f t="shared" si="282"/>
        <v>7</v>
      </c>
      <c r="E2622" t="str">
        <f t="shared" si="283"/>
        <v>Sunday</v>
      </c>
      <c r="F2622" s="2">
        <f t="shared" si="284"/>
        <v>46142</v>
      </c>
      <c r="G2622">
        <f t="shared" si="285"/>
        <v>90</v>
      </c>
      <c r="H2622" t="str">
        <f t="shared" si="286"/>
        <v>Weekend</v>
      </c>
    </row>
    <row r="2623" spans="1:8" x14ac:dyDescent="0.3">
      <c r="A2623" s="2">
        <v>46132</v>
      </c>
      <c r="B2623">
        <f t="shared" si="280"/>
        <v>4</v>
      </c>
      <c r="C2623">
        <f t="shared" si="281"/>
        <v>2026</v>
      </c>
      <c r="D2623">
        <f t="shared" si="282"/>
        <v>1</v>
      </c>
      <c r="E2623" t="str">
        <f t="shared" si="283"/>
        <v>Monday</v>
      </c>
      <c r="F2623" s="2">
        <f t="shared" si="284"/>
        <v>46142</v>
      </c>
      <c r="G2623">
        <f t="shared" si="285"/>
        <v>91</v>
      </c>
      <c r="H2623" t="str">
        <f t="shared" si="286"/>
        <v>Weekday</v>
      </c>
    </row>
    <row r="2624" spans="1:8" x14ac:dyDescent="0.3">
      <c r="A2624" s="2">
        <v>46133</v>
      </c>
      <c r="B2624">
        <f t="shared" si="280"/>
        <v>4</v>
      </c>
      <c r="C2624">
        <f t="shared" si="281"/>
        <v>2026</v>
      </c>
      <c r="D2624">
        <f t="shared" si="282"/>
        <v>2</v>
      </c>
      <c r="E2624" t="str">
        <f t="shared" si="283"/>
        <v>Tuesday</v>
      </c>
      <c r="F2624" s="2">
        <f t="shared" si="284"/>
        <v>46142</v>
      </c>
      <c r="G2624">
        <f t="shared" si="285"/>
        <v>92</v>
      </c>
      <c r="H2624" t="str">
        <f t="shared" si="286"/>
        <v>Weekday</v>
      </c>
    </row>
    <row r="2625" spans="1:8" x14ac:dyDescent="0.3">
      <c r="A2625" s="2">
        <v>46134</v>
      </c>
      <c r="B2625">
        <f t="shared" si="280"/>
        <v>4</v>
      </c>
      <c r="C2625">
        <f t="shared" si="281"/>
        <v>2026</v>
      </c>
      <c r="D2625">
        <f t="shared" si="282"/>
        <v>3</v>
      </c>
      <c r="E2625" t="str">
        <f t="shared" si="283"/>
        <v>Wednesday</v>
      </c>
      <c r="F2625" s="2">
        <f t="shared" si="284"/>
        <v>46142</v>
      </c>
      <c r="G2625">
        <f t="shared" si="285"/>
        <v>93</v>
      </c>
      <c r="H2625" t="str">
        <f t="shared" si="286"/>
        <v>Weekday</v>
      </c>
    </row>
    <row r="2626" spans="1:8" x14ac:dyDescent="0.3">
      <c r="A2626" s="2">
        <v>46135</v>
      </c>
      <c r="B2626">
        <f t="shared" si="280"/>
        <v>4</v>
      </c>
      <c r="C2626">
        <f t="shared" si="281"/>
        <v>2026</v>
      </c>
      <c r="D2626">
        <f t="shared" si="282"/>
        <v>4</v>
      </c>
      <c r="E2626" t="str">
        <f t="shared" si="283"/>
        <v>Thursday</v>
      </c>
      <c r="F2626" s="2">
        <f t="shared" si="284"/>
        <v>46142</v>
      </c>
      <c r="G2626">
        <f t="shared" si="285"/>
        <v>94</v>
      </c>
      <c r="H2626" t="str">
        <f t="shared" si="286"/>
        <v>Weekday</v>
      </c>
    </row>
    <row r="2627" spans="1:8" x14ac:dyDescent="0.3">
      <c r="A2627" s="2">
        <v>46136</v>
      </c>
      <c r="B2627">
        <f t="shared" ref="B2627:B2690" si="287">MONTH(A2627)</f>
        <v>4</v>
      </c>
      <c r="C2627">
        <f t="shared" ref="C2627:C2690" si="288">YEAR(A2627)</f>
        <v>2026</v>
      </c>
      <c r="D2627">
        <f t="shared" ref="D2627:D2690" si="289">WEEKDAY(A2627, 2)</f>
        <v>5</v>
      </c>
      <c r="E2627" t="str">
        <f t="shared" ref="E2627:E2690" si="290">TEXT(A2627, "dddd")</f>
        <v>Friday</v>
      </c>
      <c r="F2627" s="2">
        <f t="shared" ref="F2627:F2690" si="291">EOMONTH(A2627, 0)</f>
        <v>46142</v>
      </c>
      <c r="G2627">
        <f t="shared" ref="G2627:G2690" si="292">DATEDIF($A$2, A2627, "D")</f>
        <v>95</v>
      </c>
      <c r="H2627" t="str">
        <f t="shared" ref="H2627:H2690" si="293">IF(WEEKDAY(A2627,2)&gt;=6,"Weekend","Weekday")</f>
        <v>Weekday</v>
      </c>
    </row>
    <row r="2628" spans="1:8" x14ac:dyDescent="0.3">
      <c r="A2628" s="2">
        <v>46137</v>
      </c>
      <c r="B2628">
        <f t="shared" si="287"/>
        <v>4</v>
      </c>
      <c r="C2628">
        <f t="shared" si="288"/>
        <v>2026</v>
      </c>
      <c r="D2628">
        <f t="shared" si="289"/>
        <v>6</v>
      </c>
      <c r="E2628" t="str">
        <f t="shared" si="290"/>
        <v>Saturday</v>
      </c>
      <c r="F2628" s="2">
        <f t="shared" si="291"/>
        <v>46142</v>
      </c>
      <c r="G2628">
        <f t="shared" si="292"/>
        <v>96</v>
      </c>
      <c r="H2628" t="str">
        <f t="shared" si="293"/>
        <v>Weekend</v>
      </c>
    </row>
    <row r="2629" spans="1:8" x14ac:dyDescent="0.3">
      <c r="A2629" s="2">
        <v>46138</v>
      </c>
      <c r="B2629">
        <f t="shared" si="287"/>
        <v>4</v>
      </c>
      <c r="C2629">
        <f t="shared" si="288"/>
        <v>2026</v>
      </c>
      <c r="D2629">
        <f t="shared" si="289"/>
        <v>7</v>
      </c>
      <c r="E2629" t="str">
        <f t="shared" si="290"/>
        <v>Sunday</v>
      </c>
      <c r="F2629" s="2">
        <f t="shared" si="291"/>
        <v>46142</v>
      </c>
      <c r="G2629">
        <f t="shared" si="292"/>
        <v>97</v>
      </c>
      <c r="H2629" t="str">
        <f t="shared" si="293"/>
        <v>Weekend</v>
      </c>
    </row>
    <row r="2630" spans="1:8" x14ac:dyDescent="0.3">
      <c r="A2630" s="2">
        <v>46139</v>
      </c>
      <c r="B2630">
        <f t="shared" si="287"/>
        <v>4</v>
      </c>
      <c r="C2630">
        <f t="shared" si="288"/>
        <v>2026</v>
      </c>
      <c r="D2630">
        <f t="shared" si="289"/>
        <v>1</v>
      </c>
      <c r="E2630" t="str">
        <f t="shared" si="290"/>
        <v>Monday</v>
      </c>
      <c r="F2630" s="2">
        <f t="shared" si="291"/>
        <v>46142</v>
      </c>
      <c r="G2630">
        <f t="shared" si="292"/>
        <v>98</v>
      </c>
      <c r="H2630" t="str">
        <f t="shared" si="293"/>
        <v>Weekday</v>
      </c>
    </row>
    <row r="2631" spans="1:8" x14ac:dyDescent="0.3">
      <c r="A2631" s="2">
        <v>46140</v>
      </c>
      <c r="B2631">
        <f t="shared" si="287"/>
        <v>4</v>
      </c>
      <c r="C2631">
        <f t="shared" si="288"/>
        <v>2026</v>
      </c>
      <c r="D2631">
        <f t="shared" si="289"/>
        <v>2</v>
      </c>
      <c r="E2631" t="str">
        <f t="shared" si="290"/>
        <v>Tuesday</v>
      </c>
      <c r="F2631" s="2">
        <f t="shared" si="291"/>
        <v>46142</v>
      </c>
      <c r="G2631">
        <f t="shared" si="292"/>
        <v>99</v>
      </c>
      <c r="H2631" t="str">
        <f t="shared" si="293"/>
        <v>Weekday</v>
      </c>
    </row>
    <row r="2632" spans="1:8" x14ac:dyDescent="0.3">
      <c r="A2632" s="2">
        <v>46141</v>
      </c>
      <c r="B2632">
        <f t="shared" si="287"/>
        <v>4</v>
      </c>
      <c r="C2632">
        <f t="shared" si="288"/>
        <v>2026</v>
      </c>
      <c r="D2632">
        <f t="shared" si="289"/>
        <v>3</v>
      </c>
      <c r="E2632" t="str">
        <f t="shared" si="290"/>
        <v>Wednesday</v>
      </c>
      <c r="F2632" s="2">
        <f t="shared" si="291"/>
        <v>46142</v>
      </c>
      <c r="G2632">
        <f t="shared" si="292"/>
        <v>100</v>
      </c>
      <c r="H2632" t="str">
        <f t="shared" si="293"/>
        <v>Weekday</v>
      </c>
    </row>
    <row r="2633" spans="1:8" x14ac:dyDescent="0.3">
      <c r="A2633" s="2">
        <v>46142</v>
      </c>
      <c r="B2633">
        <f t="shared" si="287"/>
        <v>4</v>
      </c>
      <c r="C2633">
        <f t="shared" si="288"/>
        <v>2026</v>
      </c>
      <c r="D2633">
        <f t="shared" si="289"/>
        <v>4</v>
      </c>
      <c r="E2633" t="str">
        <f t="shared" si="290"/>
        <v>Thursday</v>
      </c>
      <c r="F2633" s="2">
        <f t="shared" si="291"/>
        <v>46142</v>
      </c>
      <c r="G2633">
        <f t="shared" si="292"/>
        <v>101</v>
      </c>
      <c r="H2633" t="str">
        <f t="shared" si="293"/>
        <v>Weekday</v>
      </c>
    </row>
    <row r="2634" spans="1:8" x14ac:dyDescent="0.3">
      <c r="A2634" s="2">
        <v>46143</v>
      </c>
      <c r="B2634">
        <f t="shared" si="287"/>
        <v>5</v>
      </c>
      <c r="C2634">
        <f t="shared" si="288"/>
        <v>2026</v>
      </c>
      <c r="D2634">
        <f t="shared" si="289"/>
        <v>5</v>
      </c>
      <c r="E2634" t="str">
        <f t="shared" si="290"/>
        <v>Friday</v>
      </c>
      <c r="F2634" s="2">
        <f t="shared" si="291"/>
        <v>46173</v>
      </c>
      <c r="G2634">
        <f t="shared" si="292"/>
        <v>102</v>
      </c>
      <c r="H2634" t="str">
        <f t="shared" si="293"/>
        <v>Weekday</v>
      </c>
    </row>
    <row r="2635" spans="1:8" x14ac:dyDescent="0.3">
      <c r="A2635" s="2">
        <v>46144</v>
      </c>
      <c r="B2635">
        <f t="shared" si="287"/>
        <v>5</v>
      </c>
      <c r="C2635">
        <f t="shared" si="288"/>
        <v>2026</v>
      </c>
      <c r="D2635">
        <f t="shared" si="289"/>
        <v>6</v>
      </c>
      <c r="E2635" t="str">
        <f t="shared" si="290"/>
        <v>Saturday</v>
      </c>
      <c r="F2635" s="2">
        <f t="shared" si="291"/>
        <v>46173</v>
      </c>
      <c r="G2635">
        <f t="shared" si="292"/>
        <v>103</v>
      </c>
      <c r="H2635" t="str">
        <f t="shared" si="293"/>
        <v>Weekend</v>
      </c>
    </row>
    <row r="2636" spans="1:8" x14ac:dyDescent="0.3">
      <c r="A2636" s="2">
        <v>46145</v>
      </c>
      <c r="B2636">
        <f t="shared" si="287"/>
        <v>5</v>
      </c>
      <c r="C2636">
        <f t="shared" si="288"/>
        <v>2026</v>
      </c>
      <c r="D2636">
        <f t="shared" si="289"/>
        <v>7</v>
      </c>
      <c r="E2636" t="str">
        <f t="shared" si="290"/>
        <v>Sunday</v>
      </c>
      <c r="F2636" s="2">
        <f t="shared" si="291"/>
        <v>46173</v>
      </c>
      <c r="G2636">
        <f t="shared" si="292"/>
        <v>104</v>
      </c>
      <c r="H2636" t="str">
        <f t="shared" si="293"/>
        <v>Weekend</v>
      </c>
    </row>
    <row r="2637" spans="1:8" x14ac:dyDescent="0.3">
      <c r="A2637" s="2">
        <v>46146</v>
      </c>
      <c r="B2637">
        <f t="shared" si="287"/>
        <v>5</v>
      </c>
      <c r="C2637">
        <f t="shared" si="288"/>
        <v>2026</v>
      </c>
      <c r="D2637">
        <f t="shared" si="289"/>
        <v>1</v>
      </c>
      <c r="E2637" t="str">
        <f t="shared" si="290"/>
        <v>Monday</v>
      </c>
      <c r="F2637" s="2">
        <f t="shared" si="291"/>
        <v>46173</v>
      </c>
      <c r="G2637">
        <f t="shared" si="292"/>
        <v>105</v>
      </c>
      <c r="H2637" t="str">
        <f t="shared" si="293"/>
        <v>Weekday</v>
      </c>
    </row>
    <row r="2638" spans="1:8" x14ac:dyDescent="0.3">
      <c r="A2638" s="2">
        <v>46147</v>
      </c>
      <c r="B2638">
        <f t="shared" si="287"/>
        <v>5</v>
      </c>
      <c r="C2638">
        <f t="shared" si="288"/>
        <v>2026</v>
      </c>
      <c r="D2638">
        <f t="shared" si="289"/>
        <v>2</v>
      </c>
      <c r="E2638" t="str">
        <f t="shared" si="290"/>
        <v>Tuesday</v>
      </c>
      <c r="F2638" s="2">
        <f t="shared" si="291"/>
        <v>46173</v>
      </c>
      <c r="G2638">
        <f t="shared" si="292"/>
        <v>106</v>
      </c>
      <c r="H2638" t="str">
        <f t="shared" si="293"/>
        <v>Weekday</v>
      </c>
    </row>
    <row r="2639" spans="1:8" x14ac:dyDescent="0.3">
      <c r="A2639" s="2">
        <v>46148</v>
      </c>
      <c r="B2639">
        <f t="shared" si="287"/>
        <v>5</v>
      </c>
      <c r="C2639">
        <f t="shared" si="288"/>
        <v>2026</v>
      </c>
      <c r="D2639">
        <f t="shared" si="289"/>
        <v>3</v>
      </c>
      <c r="E2639" t="str">
        <f t="shared" si="290"/>
        <v>Wednesday</v>
      </c>
      <c r="F2639" s="2">
        <f t="shared" si="291"/>
        <v>46173</v>
      </c>
      <c r="G2639">
        <f t="shared" si="292"/>
        <v>107</v>
      </c>
      <c r="H2639" t="str">
        <f t="shared" si="293"/>
        <v>Weekday</v>
      </c>
    </row>
    <row r="2640" spans="1:8" x14ac:dyDescent="0.3">
      <c r="A2640" s="2">
        <v>46149</v>
      </c>
      <c r="B2640">
        <f t="shared" si="287"/>
        <v>5</v>
      </c>
      <c r="C2640">
        <f t="shared" si="288"/>
        <v>2026</v>
      </c>
      <c r="D2640">
        <f t="shared" si="289"/>
        <v>4</v>
      </c>
      <c r="E2640" t="str">
        <f t="shared" si="290"/>
        <v>Thursday</v>
      </c>
      <c r="F2640" s="2">
        <f t="shared" si="291"/>
        <v>46173</v>
      </c>
      <c r="G2640">
        <f t="shared" si="292"/>
        <v>108</v>
      </c>
      <c r="H2640" t="str">
        <f t="shared" si="293"/>
        <v>Weekday</v>
      </c>
    </row>
    <row r="2641" spans="1:8" x14ac:dyDescent="0.3">
      <c r="A2641" s="2">
        <v>46150</v>
      </c>
      <c r="B2641">
        <f t="shared" si="287"/>
        <v>5</v>
      </c>
      <c r="C2641">
        <f t="shared" si="288"/>
        <v>2026</v>
      </c>
      <c r="D2641">
        <f t="shared" si="289"/>
        <v>5</v>
      </c>
      <c r="E2641" t="str">
        <f t="shared" si="290"/>
        <v>Friday</v>
      </c>
      <c r="F2641" s="2">
        <f t="shared" si="291"/>
        <v>46173</v>
      </c>
      <c r="G2641">
        <f t="shared" si="292"/>
        <v>109</v>
      </c>
      <c r="H2641" t="str">
        <f t="shared" si="293"/>
        <v>Weekday</v>
      </c>
    </row>
    <row r="2642" spans="1:8" x14ac:dyDescent="0.3">
      <c r="A2642" s="2">
        <v>46041</v>
      </c>
      <c r="B2642">
        <f t="shared" si="287"/>
        <v>1</v>
      </c>
      <c r="C2642">
        <f t="shared" si="288"/>
        <v>2026</v>
      </c>
      <c r="D2642">
        <f t="shared" si="289"/>
        <v>1</v>
      </c>
      <c r="E2642" t="str">
        <f t="shared" si="290"/>
        <v>Monday</v>
      </c>
      <c r="F2642" s="2">
        <f t="shared" si="291"/>
        <v>46053</v>
      </c>
      <c r="G2642">
        <f t="shared" si="292"/>
        <v>0</v>
      </c>
      <c r="H2642" t="str">
        <f t="shared" si="293"/>
        <v>Weekday</v>
      </c>
    </row>
    <row r="2643" spans="1:8" x14ac:dyDescent="0.3">
      <c r="A2643" s="2">
        <v>46042</v>
      </c>
      <c r="B2643">
        <f t="shared" si="287"/>
        <v>1</v>
      </c>
      <c r="C2643">
        <f t="shared" si="288"/>
        <v>2026</v>
      </c>
      <c r="D2643">
        <f t="shared" si="289"/>
        <v>2</v>
      </c>
      <c r="E2643" t="str">
        <f t="shared" si="290"/>
        <v>Tuesday</v>
      </c>
      <c r="F2643" s="2">
        <f t="shared" si="291"/>
        <v>46053</v>
      </c>
      <c r="G2643">
        <f t="shared" si="292"/>
        <v>1</v>
      </c>
      <c r="H2643" t="str">
        <f t="shared" si="293"/>
        <v>Weekday</v>
      </c>
    </row>
    <row r="2644" spans="1:8" x14ac:dyDescent="0.3">
      <c r="A2644" s="2">
        <v>46043</v>
      </c>
      <c r="B2644">
        <f t="shared" si="287"/>
        <v>1</v>
      </c>
      <c r="C2644">
        <f t="shared" si="288"/>
        <v>2026</v>
      </c>
      <c r="D2644">
        <f t="shared" si="289"/>
        <v>3</v>
      </c>
      <c r="E2644" t="str">
        <f t="shared" si="290"/>
        <v>Wednesday</v>
      </c>
      <c r="F2644" s="2">
        <f t="shared" si="291"/>
        <v>46053</v>
      </c>
      <c r="G2644">
        <f t="shared" si="292"/>
        <v>2</v>
      </c>
      <c r="H2644" t="str">
        <f t="shared" si="293"/>
        <v>Weekday</v>
      </c>
    </row>
    <row r="2645" spans="1:8" x14ac:dyDescent="0.3">
      <c r="A2645" s="2">
        <v>46044</v>
      </c>
      <c r="B2645">
        <f t="shared" si="287"/>
        <v>1</v>
      </c>
      <c r="C2645">
        <f t="shared" si="288"/>
        <v>2026</v>
      </c>
      <c r="D2645">
        <f t="shared" si="289"/>
        <v>4</v>
      </c>
      <c r="E2645" t="str">
        <f t="shared" si="290"/>
        <v>Thursday</v>
      </c>
      <c r="F2645" s="2">
        <f t="shared" si="291"/>
        <v>46053</v>
      </c>
      <c r="G2645">
        <f t="shared" si="292"/>
        <v>3</v>
      </c>
      <c r="H2645" t="str">
        <f t="shared" si="293"/>
        <v>Weekday</v>
      </c>
    </row>
    <row r="2646" spans="1:8" x14ac:dyDescent="0.3">
      <c r="A2646" s="2">
        <v>46045</v>
      </c>
      <c r="B2646">
        <f t="shared" si="287"/>
        <v>1</v>
      </c>
      <c r="C2646">
        <f t="shared" si="288"/>
        <v>2026</v>
      </c>
      <c r="D2646">
        <f t="shared" si="289"/>
        <v>5</v>
      </c>
      <c r="E2646" t="str">
        <f t="shared" si="290"/>
        <v>Friday</v>
      </c>
      <c r="F2646" s="2">
        <f t="shared" si="291"/>
        <v>46053</v>
      </c>
      <c r="G2646">
        <f t="shared" si="292"/>
        <v>4</v>
      </c>
      <c r="H2646" t="str">
        <f t="shared" si="293"/>
        <v>Weekday</v>
      </c>
    </row>
    <row r="2647" spans="1:8" x14ac:dyDescent="0.3">
      <c r="A2647" s="2">
        <v>46046</v>
      </c>
      <c r="B2647">
        <f t="shared" si="287"/>
        <v>1</v>
      </c>
      <c r="C2647">
        <f t="shared" si="288"/>
        <v>2026</v>
      </c>
      <c r="D2647">
        <f t="shared" si="289"/>
        <v>6</v>
      </c>
      <c r="E2647" t="str">
        <f t="shared" si="290"/>
        <v>Saturday</v>
      </c>
      <c r="F2647" s="2">
        <f t="shared" si="291"/>
        <v>46053</v>
      </c>
      <c r="G2647">
        <f t="shared" si="292"/>
        <v>5</v>
      </c>
      <c r="H2647" t="str">
        <f t="shared" si="293"/>
        <v>Weekend</v>
      </c>
    </row>
    <row r="2648" spans="1:8" x14ac:dyDescent="0.3">
      <c r="A2648" s="2">
        <v>46047</v>
      </c>
      <c r="B2648">
        <f t="shared" si="287"/>
        <v>1</v>
      </c>
      <c r="C2648">
        <f t="shared" si="288"/>
        <v>2026</v>
      </c>
      <c r="D2648">
        <f t="shared" si="289"/>
        <v>7</v>
      </c>
      <c r="E2648" t="str">
        <f t="shared" si="290"/>
        <v>Sunday</v>
      </c>
      <c r="F2648" s="2">
        <f t="shared" si="291"/>
        <v>46053</v>
      </c>
      <c r="G2648">
        <f t="shared" si="292"/>
        <v>6</v>
      </c>
      <c r="H2648" t="str">
        <f t="shared" si="293"/>
        <v>Weekend</v>
      </c>
    </row>
    <row r="2649" spans="1:8" x14ac:dyDescent="0.3">
      <c r="A2649" s="2">
        <v>46048</v>
      </c>
      <c r="B2649">
        <f t="shared" si="287"/>
        <v>1</v>
      </c>
      <c r="C2649">
        <f t="shared" si="288"/>
        <v>2026</v>
      </c>
      <c r="D2649">
        <f t="shared" si="289"/>
        <v>1</v>
      </c>
      <c r="E2649" t="str">
        <f t="shared" si="290"/>
        <v>Monday</v>
      </c>
      <c r="F2649" s="2">
        <f t="shared" si="291"/>
        <v>46053</v>
      </c>
      <c r="G2649">
        <f t="shared" si="292"/>
        <v>7</v>
      </c>
      <c r="H2649" t="str">
        <f t="shared" si="293"/>
        <v>Weekday</v>
      </c>
    </row>
    <row r="2650" spans="1:8" x14ac:dyDescent="0.3">
      <c r="A2650" s="2">
        <v>46049</v>
      </c>
      <c r="B2650">
        <f t="shared" si="287"/>
        <v>1</v>
      </c>
      <c r="C2650">
        <f t="shared" si="288"/>
        <v>2026</v>
      </c>
      <c r="D2650">
        <f t="shared" si="289"/>
        <v>2</v>
      </c>
      <c r="E2650" t="str">
        <f t="shared" si="290"/>
        <v>Tuesday</v>
      </c>
      <c r="F2650" s="2">
        <f t="shared" si="291"/>
        <v>46053</v>
      </c>
      <c r="G2650">
        <f t="shared" si="292"/>
        <v>8</v>
      </c>
      <c r="H2650" t="str">
        <f t="shared" si="293"/>
        <v>Weekday</v>
      </c>
    </row>
    <row r="2651" spans="1:8" x14ac:dyDescent="0.3">
      <c r="A2651" s="2">
        <v>46050</v>
      </c>
      <c r="B2651">
        <f t="shared" si="287"/>
        <v>1</v>
      </c>
      <c r="C2651">
        <f t="shared" si="288"/>
        <v>2026</v>
      </c>
      <c r="D2651">
        <f t="shared" si="289"/>
        <v>3</v>
      </c>
      <c r="E2651" t="str">
        <f t="shared" si="290"/>
        <v>Wednesday</v>
      </c>
      <c r="F2651" s="2">
        <f t="shared" si="291"/>
        <v>46053</v>
      </c>
      <c r="G2651">
        <f t="shared" si="292"/>
        <v>9</v>
      </c>
      <c r="H2651" t="str">
        <f t="shared" si="293"/>
        <v>Weekday</v>
      </c>
    </row>
    <row r="2652" spans="1:8" x14ac:dyDescent="0.3">
      <c r="A2652" s="2">
        <v>46051</v>
      </c>
      <c r="B2652">
        <f t="shared" si="287"/>
        <v>1</v>
      </c>
      <c r="C2652">
        <f t="shared" si="288"/>
        <v>2026</v>
      </c>
      <c r="D2652">
        <f t="shared" si="289"/>
        <v>4</v>
      </c>
      <c r="E2652" t="str">
        <f t="shared" si="290"/>
        <v>Thursday</v>
      </c>
      <c r="F2652" s="2">
        <f t="shared" si="291"/>
        <v>46053</v>
      </c>
      <c r="G2652">
        <f t="shared" si="292"/>
        <v>10</v>
      </c>
      <c r="H2652" t="str">
        <f t="shared" si="293"/>
        <v>Weekday</v>
      </c>
    </row>
    <row r="2653" spans="1:8" x14ac:dyDescent="0.3">
      <c r="A2653" s="2">
        <v>46052</v>
      </c>
      <c r="B2653">
        <f t="shared" si="287"/>
        <v>1</v>
      </c>
      <c r="C2653">
        <f t="shared" si="288"/>
        <v>2026</v>
      </c>
      <c r="D2653">
        <f t="shared" si="289"/>
        <v>5</v>
      </c>
      <c r="E2653" t="str">
        <f t="shared" si="290"/>
        <v>Friday</v>
      </c>
      <c r="F2653" s="2">
        <f t="shared" si="291"/>
        <v>46053</v>
      </c>
      <c r="G2653">
        <f t="shared" si="292"/>
        <v>11</v>
      </c>
      <c r="H2653" t="str">
        <f t="shared" si="293"/>
        <v>Weekday</v>
      </c>
    </row>
    <row r="2654" spans="1:8" x14ac:dyDescent="0.3">
      <c r="A2654" s="2">
        <v>46053</v>
      </c>
      <c r="B2654">
        <f t="shared" si="287"/>
        <v>1</v>
      </c>
      <c r="C2654">
        <f t="shared" si="288"/>
        <v>2026</v>
      </c>
      <c r="D2654">
        <f t="shared" si="289"/>
        <v>6</v>
      </c>
      <c r="E2654" t="str">
        <f t="shared" si="290"/>
        <v>Saturday</v>
      </c>
      <c r="F2654" s="2">
        <f t="shared" si="291"/>
        <v>46053</v>
      </c>
      <c r="G2654">
        <f t="shared" si="292"/>
        <v>12</v>
      </c>
      <c r="H2654" t="str">
        <f t="shared" si="293"/>
        <v>Weekend</v>
      </c>
    </row>
    <row r="2655" spans="1:8" x14ac:dyDescent="0.3">
      <c r="A2655" s="2">
        <v>46054</v>
      </c>
      <c r="B2655">
        <f t="shared" si="287"/>
        <v>2</v>
      </c>
      <c r="C2655">
        <f t="shared" si="288"/>
        <v>2026</v>
      </c>
      <c r="D2655">
        <f t="shared" si="289"/>
        <v>7</v>
      </c>
      <c r="E2655" t="str">
        <f t="shared" si="290"/>
        <v>Sunday</v>
      </c>
      <c r="F2655" s="2">
        <f t="shared" si="291"/>
        <v>46081</v>
      </c>
      <c r="G2655">
        <f t="shared" si="292"/>
        <v>13</v>
      </c>
      <c r="H2655" t="str">
        <f t="shared" si="293"/>
        <v>Weekend</v>
      </c>
    </row>
    <row r="2656" spans="1:8" x14ac:dyDescent="0.3">
      <c r="A2656" s="2">
        <v>46055</v>
      </c>
      <c r="B2656">
        <f t="shared" si="287"/>
        <v>2</v>
      </c>
      <c r="C2656">
        <f t="shared" si="288"/>
        <v>2026</v>
      </c>
      <c r="D2656">
        <f t="shared" si="289"/>
        <v>1</v>
      </c>
      <c r="E2656" t="str">
        <f t="shared" si="290"/>
        <v>Monday</v>
      </c>
      <c r="F2656" s="2">
        <f t="shared" si="291"/>
        <v>46081</v>
      </c>
      <c r="G2656">
        <f t="shared" si="292"/>
        <v>14</v>
      </c>
      <c r="H2656" t="str">
        <f t="shared" si="293"/>
        <v>Weekday</v>
      </c>
    </row>
    <row r="2657" spans="1:8" x14ac:dyDescent="0.3">
      <c r="A2657" s="2">
        <v>46056</v>
      </c>
      <c r="B2657">
        <f t="shared" si="287"/>
        <v>2</v>
      </c>
      <c r="C2657">
        <f t="shared" si="288"/>
        <v>2026</v>
      </c>
      <c r="D2657">
        <f t="shared" si="289"/>
        <v>2</v>
      </c>
      <c r="E2657" t="str">
        <f t="shared" si="290"/>
        <v>Tuesday</v>
      </c>
      <c r="F2657" s="2">
        <f t="shared" si="291"/>
        <v>46081</v>
      </c>
      <c r="G2657">
        <f t="shared" si="292"/>
        <v>15</v>
      </c>
      <c r="H2657" t="str">
        <f t="shared" si="293"/>
        <v>Weekday</v>
      </c>
    </row>
    <row r="2658" spans="1:8" x14ac:dyDescent="0.3">
      <c r="A2658" s="2">
        <v>46057</v>
      </c>
      <c r="B2658">
        <f t="shared" si="287"/>
        <v>2</v>
      </c>
      <c r="C2658">
        <f t="shared" si="288"/>
        <v>2026</v>
      </c>
      <c r="D2658">
        <f t="shared" si="289"/>
        <v>3</v>
      </c>
      <c r="E2658" t="str">
        <f t="shared" si="290"/>
        <v>Wednesday</v>
      </c>
      <c r="F2658" s="2">
        <f t="shared" si="291"/>
        <v>46081</v>
      </c>
      <c r="G2658">
        <f t="shared" si="292"/>
        <v>16</v>
      </c>
      <c r="H2658" t="str">
        <f t="shared" si="293"/>
        <v>Weekday</v>
      </c>
    </row>
    <row r="2659" spans="1:8" x14ac:dyDescent="0.3">
      <c r="A2659" s="2">
        <v>46058</v>
      </c>
      <c r="B2659">
        <f t="shared" si="287"/>
        <v>2</v>
      </c>
      <c r="C2659">
        <f t="shared" si="288"/>
        <v>2026</v>
      </c>
      <c r="D2659">
        <f t="shared" si="289"/>
        <v>4</v>
      </c>
      <c r="E2659" t="str">
        <f t="shared" si="290"/>
        <v>Thursday</v>
      </c>
      <c r="F2659" s="2">
        <f t="shared" si="291"/>
        <v>46081</v>
      </c>
      <c r="G2659">
        <f t="shared" si="292"/>
        <v>17</v>
      </c>
      <c r="H2659" t="str">
        <f t="shared" si="293"/>
        <v>Weekday</v>
      </c>
    </row>
    <row r="2660" spans="1:8" x14ac:dyDescent="0.3">
      <c r="A2660" s="2">
        <v>46059</v>
      </c>
      <c r="B2660">
        <f t="shared" si="287"/>
        <v>2</v>
      </c>
      <c r="C2660">
        <f t="shared" si="288"/>
        <v>2026</v>
      </c>
      <c r="D2660">
        <f t="shared" si="289"/>
        <v>5</v>
      </c>
      <c r="E2660" t="str">
        <f t="shared" si="290"/>
        <v>Friday</v>
      </c>
      <c r="F2660" s="2">
        <f t="shared" si="291"/>
        <v>46081</v>
      </c>
      <c r="G2660">
        <f t="shared" si="292"/>
        <v>18</v>
      </c>
      <c r="H2660" t="str">
        <f t="shared" si="293"/>
        <v>Weekday</v>
      </c>
    </row>
    <row r="2661" spans="1:8" x14ac:dyDescent="0.3">
      <c r="A2661" s="2">
        <v>46060</v>
      </c>
      <c r="B2661">
        <f t="shared" si="287"/>
        <v>2</v>
      </c>
      <c r="C2661">
        <f t="shared" si="288"/>
        <v>2026</v>
      </c>
      <c r="D2661">
        <f t="shared" si="289"/>
        <v>6</v>
      </c>
      <c r="E2661" t="str">
        <f t="shared" si="290"/>
        <v>Saturday</v>
      </c>
      <c r="F2661" s="2">
        <f t="shared" si="291"/>
        <v>46081</v>
      </c>
      <c r="G2661">
        <f t="shared" si="292"/>
        <v>19</v>
      </c>
      <c r="H2661" t="str">
        <f t="shared" si="293"/>
        <v>Weekend</v>
      </c>
    </row>
    <row r="2662" spans="1:8" x14ac:dyDescent="0.3">
      <c r="A2662" s="2">
        <v>46061</v>
      </c>
      <c r="B2662">
        <f t="shared" si="287"/>
        <v>2</v>
      </c>
      <c r="C2662">
        <f t="shared" si="288"/>
        <v>2026</v>
      </c>
      <c r="D2662">
        <f t="shared" si="289"/>
        <v>7</v>
      </c>
      <c r="E2662" t="str">
        <f t="shared" si="290"/>
        <v>Sunday</v>
      </c>
      <c r="F2662" s="2">
        <f t="shared" si="291"/>
        <v>46081</v>
      </c>
      <c r="G2662">
        <f t="shared" si="292"/>
        <v>20</v>
      </c>
      <c r="H2662" t="str">
        <f t="shared" si="293"/>
        <v>Weekend</v>
      </c>
    </row>
    <row r="2663" spans="1:8" x14ac:dyDescent="0.3">
      <c r="A2663" s="2">
        <v>46062</v>
      </c>
      <c r="B2663">
        <f t="shared" si="287"/>
        <v>2</v>
      </c>
      <c r="C2663">
        <f t="shared" si="288"/>
        <v>2026</v>
      </c>
      <c r="D2663">
        <f t="shared" si="289"/>
        <v>1</v>
      </c>
      <c r="E2663" t="str">
        <f t="shared" si="290"/>
        <v>Monday</v>
      </c>
      <c r="F2663" s="2">
        <f t="shared" si="291"/>
        <v>46081</v>
      </c>
      <c r="G2663">
        <f t="shared" si="292"/>
        <v>21</v>
      </c>
      <c r="H2663" t="str">
        <f t="shared" si="293"/>
        <v>Weekday</v>
      </c>
    </row>
    <row r="2664" spans="1:8" x14ac:dyDescent="0.3">
      <c r="A2664" s="2">
        <v>46063</v>
      </c>
      <c r="B2664">
        <f t="shared" si="287"/>
        <v>2</v>
      </c>
      <c r="C2664">
        <f t="shared" si="288"/>
        <v>2026</v>
      </c>
      <c r="D2664">
        <f t="shared" si="289"/>
        <v>2</v>
      </c>
      <c r="E2664" t="str">
        <f t="shared" si="290"/>
        <v>Tuesday</v>
      </c>
      <c r="F2664" s="2">
        <f t="shared" si="291"/>
        <v>46081</v>
      </c>
      <c r="G2664">
        <f t="shared" si="292"/>
        <v>22</v>
      </c>
      <c r="H2664" t="str">
        <f t="shared" si="293"/>
        <v>Weekday</v>
      </c>
    </row>
    <row r="2665" spans="1:8" x14ac:dyDescent="0.3">
      <c r="A2665" s="2">
        <v>46064</v>
      </c>
      <c r="B2665">
        <f t="shared" si="287"/>
        <v>2</v>
      </c>
      <c r="C2665">
        <f t="shared" si="288"/>
        <v>2026</v>
      </c>
      <c r="D2665">
        <f t="shared" si="289"/>
        <v>3</v>
      </c>
      <c r="E2665" t="str">
        <f t="shared" si="290"/>
        <v>Wednesday</v>
      </c>
      <c r="F2665" s="2">
        <f t="shared" si="291"/>
        <v>46081</v>
      </c>
      <c r="G2665">
        <f t="shared" si="292"/>
        <v>23</v>
      </c>
      <c r="H2665" t="str">
        <f t="shared" si="293"/>
        <v>Weekday</v>
      </c>
    </row>
    <row r="2666" spans="1:8" x14ac:dyDescent="0.3">
      <c r="A2666" s="2">
        <v>46065</v>
      </c>
      <c r="B2666">
        <f t="shared" si="287"/>
        <v>2</v>
      </c>
      <c r="C2666">
        <f t="shared" si="288"/>
        <v>2026</v>
      </c>
      <c r="D2666">
        <f t="shared" si="289"/>
        <v>4</v>
      </c>
      <c r="E2666" t="str">
        <f t="shared" si="290"/>
        <v>Thursday</v>
      </c>
      <c r="F2666" s="2">
        <f t="shared" si="291"/>
        <v>46081</v>
      </c>
      <c r="G2666">
        <f t="shared" si="292"/>
        <v>24</v>
      </c>
      <c r="H2666" t="str">
        <f t="shared" si="293"/>
        <v>Weekday</v>
      </c>
    </row>
    <row r="2667" spans="1:8" x14ac:dyDescent="0.3">
      <c r="A2667" s="2">
        <v>46066</v>
      </c>
      <c r="B2667">
        <f t="shared" si="287"/>
        <v>2</v>
      </c>
      <c r="C2667">
        <f t="shared" si="288"/>
        <v>2026</v>
      </c>
      <c r="D2667">
        <f t="shared" si="289"/>
        <v>5</v>
      </c>
      <c r="E2667" t="str">
        <f t="shared" si="290"/>
        <v>Friday</v>
      </c>
      <c r="F2667" s="2">
        <f t="shared" si="291"/>
        <v>46081</v>
      </c>
      <c r="G2667">
        <f t="shared" si="292"/>
        <v>25</v>
      </c>
      <c r="H2667" t="str">
        <f t="shared" si="293"/>
        <v>Weekday</v>
      </c>
    </row>
    <row r="2668" spans="1:8" x14ac:dyDescent="0.3">
      <c r="A2668" s="2">
        <v>46067</v>
      </c>
      <c r="B2668">
        <f t="shared" si="287"/>
        <v>2</v>
      </c>
      <c r="C2668">
        <f t="shared" si="288"/>
        <v>2026</v>
      </c>
      <c r="D2668">
        <f t="shared" si="289"/>
        <v>6</v>
      </c>
      <c r="E2668" t="str">
        <f t="shared" si="290"/>
        <v>Saturday</v>
      </c>
      <c r="F2668" s="2">
        <f t="shared" si="291"/>
        <v>46081</v>
      </c>
      <c r="G2668">
        <f t="shared" si="292"/>
        <v>26</v>
      </c>
      <c r="H2668" t="str">
        <f t="shared" si="293"/>
        <v>Weekend</v>
      </c>
    </row>
    <row r="2669" spans="1:8" x14ac:dyDescent="0.3">
      <c r="A2669" s="2">
        <v>46068</v>
      </c>
      <c r="B2669">
        <f t="shared" si="287"/>
        <v>2</v>
      </c>
      <c r="C2669">
        <f t="shared" si="288"/>
        <v>2026</v>
      </c>
      <c r="D2669">
        <f t="shared" si="289"/>
        <v>7</v>
      </c>
      <c r="E2669" t="str">
        <f t="shared" si="290"/>
        <v>Sunday</v>
      </c>
      <c r="F2669" s="2">
        <f t="shared" si="291"/>
        <v>46081</v>
      </c>
      <c r="G2669">
        <f t="shared" si="292"/>
        <v>27</v>
      </c>
      <c r="H2669" t="str">
        <f t="shared" si="293"/>
        <v>Weekend</v>
      </c>
    </row>
    <row r="2670" spans="1:8" x14ac:dyDescent="0.3">
      <c r="A2670" s="2">
        <v>46069</v>
      </c>
      <c r="B2670">
        <f t="shared" si="287"/>
        <v>2</v>
      </c>
      <c r="C2670">
        <f t="shared" si="288"/>
        <v>2026</v>
      </c>
      <c r="D2670">
        <f t="shared" si="289"/>
        <v>1</v>
      </c>
      <c r="E2670" t="str">
        <f t="shared" si="290"/>
        <v>Monday</v>
      </c>
      <c r="F2670" s="2">
        <f t="shared" si="291"/>
        <v>46081</v>
      </c>
      <c r="G2670">
        <f t="shared" si="292"/>
        <v>28</v>
      </c>
      <c r="H2670" t="str">
        <f t="shared" si="293"/>
        <v>Weekday</v>
      </c>
    </row>
    <row r="2671" spans="1:8" x14ac:dyDescent="0.3">
      <c r="A2671" s="2">
        <v>46070</v>
      </c>
      <c r="B2671">
        <f t="shared" si="287"/>
        <v>2</v>
      </c>
      <c r="C2671">
        <f t="shared" si="288"/>
        <v>2026</v>
      </c>
      <c r="D2671">
        <f t="shared" si="289"/>
        <v>2</v>
      </c>
      <c r="E2671" t="str">
        <f t="shared" si="290"/>
        <v>Tuesday</v>
      </c>
      <c r="F2671" s="2">
        <f t="shared" si="291"/>
        <v>46081</v>
      </c>
      <c r="G2671">
        <f t="shared" si="292"/>
        <v>29</v>
      </c>
      <c r="H2671" t="str">
        <f t="shared" si="293"/>
        <v>Weekday</v>
      </c>
    </row>
    <row r="2672" spans="1:8" x14ac:dyDescent="0.3">
      <c r="A2672" s="2">
        <v>46071</v>
      </c>
      <c r="B2672">
        <f t="shared" si="287"/>
        <v>2</v>
      </c>
      <c r="C2672">
        <f t="shared" si="288"/>
        <v>2026</v>
      </c>
      <c r="D2672">
        <f t="shared" si="289"/>
        <v>3</v>
      </c>
      <c r="E2672" t="str">
        <f t="shared" si="290"/>
        <v>Wednesday</v>
      </c>
      <c r="F2672" s="2">
        <f t="shared" si="291"/>
        <v>46081</v>
      </c>
      <c r="G2672">
        <f t="shared" si="292"/>
        <v>30</v>
      </c>
      <c r="H2672" t="str">
        <f t="shared" si="293"/>
        <v>Weekday</v>
      </c>
    </row>
    <row r="2673" spans="1:8" x14ac:dyDescent="0.3">
      <c r="A2673" s="2">
        <v>46072</v>
      </c>
      <c r="B2673">
        <f t="shared" si="287"/>
        <v>2</v>
      </c>
      <c r="C2673">
        <f t="shared" si="288"/>
        <v>2026</v>
      </c>
      <c r="D2673">
        <f t="shared" si="289"/>
        <v>4</v>
      </c>
      <c r="E2673" t="str">
        <f t="shared" si="290"/>
        <v>Thursday</v>
      </c>
      <c r="F2673" s="2">
        <f t="shared" si="291"/>
        <v>46081</v>
      </c>
      <c r="G2673">
        <f t="shared" si="292"/>
        <v>31</v>
      </c>
      <c r="H2673" t="str">
        <f t="shared" si="293"/>
        <v>Weekday</v>
      </c>
    </row>
    <row r="2674" spans="1:8" x14ac:dyDescent="0.3">
      <c r="A2674" s="2">
        <v>46073</v>
      </c>
      <c r="B2674">
        <f t="shared" si="287"/>
        <v>2</v>
      </c>
      <c r="C2674">
        <f t="shared" si="288"/>
        <v>2026</v>
      </c>
      <c r="D2674">
        <f t="shared" si="289"/>
        <v>5</v>
      </c>
      <c r="E2674" t="str">
        <f t="shared" si="290"/>
        <v>Friday</v>
      </c>
      <c r="F2674" s="2">
        <f t="shared" si="291"/>
        <v>46081</v>
      </c>
      <c r="G2674">
        <f t="shared" si="292"/>
        <v>32</v>
      </c>
      <c r="H2674" t="str">
        <f t="shared" si="293"/>
        <v>Weekday</v>
      </c>
    </row>
    <row r="2675" spans="1:8" x14ac:dyDescent="0.3">
      <c r="A2675" s="2">
        <v>46074</v>
      </c>
      <c r="B2675">
        <f t="shared" si="287"/>
        <v>2</v>
      </c>
      <c r="C2675">
        <f t="shared" si="288"/>
        <v>2026</v>
      </c>
      <c r="D2675">
        <f t="shared" si="289"/>
        <v>6</v>
      </c>
      <c r="E2675" t="str">
        <f t="shared" si="290"/>
        <v>Saturday</v>
      </c>
      <c r="F2675" s="2">
        <f t="shared" si="291"/>
        <v>46081</v>
      </c>
      <c r="G2675">
        <f t="shared" si="292"/>
        <v>33</v>
      </c>
      <c r="H2675" t="str">
        <f t="shared" si="293"/>
        <v>Weekend</v>
      </c>
    </row>
    <row r="2676" spans="1:8" x14ac:dyDescent="0.3">
      <c r="A2676" s="2">
        <v>46075</v>
      </c>
      <c r="B2676">
        <f t="shared" si="287"/>
        <v>2</v>
      </c>
      <c r="C2676">
        <f t="shared" si="288"/>
        <v>2026</v>
      </c>
      <c r="D2676">
        <f t="shared" si="289"/>
        <v>7</v>
      </c>
      <c r="E2676" t="str">
        <f t="shared" si="290"/>
        <v>Sunday</v>
      </c>
      <c r="F2676" s="2">
        <f t="shared" si="291"/>
        <v>46081</v>
      </c>
      <c r="G2676">
        <f t="shared" si="292"/>
        <v>34</v>
      </c>
      <c r="H2676" t="str">
        <f t="shared" si="293"/>
        <v>Weekend</v>
      </c>
    </row>
    <row r="2677" spans="1:8" x14ac:dyDescent="0.3">
      <c r="A2677" s="2">
        <v>46076</v>
      </c>
      <c r="B2677">
        <f t="shared" si="287"/>
        <v>2</v>
      </c>
      <c r="C2677">
        <f t="shared" si="288"/>
        <v>2026</v>
      </c>
      <c r="D2677">
        <f t="shared" si="289"/>
        <v>1</v>
      </c>
      <c r="E2677" t="str">
        <f t="shared" si="290"/>
        <v>Monday</v>
      </c>
      <c r="F2677" s="2">
        <f t="shared" si="291"/>
        <v>46081</v>
      </c>
      <c r="G2677">
        <f t="shared" si="292"/>
        <v>35</v>
      </c>
      <c r="H2677" t="str">
        <f t="shared" si="293"/>
        <v>Weekday</v>
      </c>
    </row>
    <row r="2678" spans="1:8" x14ac:dyDescent="0.3">
      <c r="A2678" s="2">
        <v>46077</v>
      </c>
      <c r="B2678">
        <f t="shared" si="287"/>
        <v>2</v>
      </c>
      <c r="C2678">
        <f t="shared" si="288"/>
        <v>2026</v>
      </c>
      <c r="D2678">
        <f t="shared" si="289"/>
        <v>2</v>
      </c>
      <c r="E2678" t="str">
        <f t="shared" si="290"/>
        <v>Tuesday</v>
      </c>
      <c r="F2678" s="2">
        <f t="shared" si="291"/>
        <v>46081</v>
      </c>
      <c r="G2678">
        <f t="shared" si="292"/>
        <v>36</v>
      </c>
      <c r="H2678" t="str">
        <f t="shared" si="293"/>
        <v>Weekday</v>
      </c>
    </row>
    <row r="2679" spans="1:8" x14ac:dyDescent="0.3">
      <c r="A2679" s="2">
        <v>46078</v>
      </c>
      <c r="B2679">
        <f t="shared" si="287"/>
        <v>2</v>
      </c>
      <c r="C2679">
        <f t="shared" si="288"/>
        <v>2026</v>
      </c>
      <c r="D2679">
        <f t="shared" si="289"/>
        <v>3</v>
      </c>
      <c r="E2679" t="str">
        <f t="shared" si="290"/>
        <v>Wednesday</v>
      </c>
      <c r="F2679" s="2">
        <f t="shared" si="291"/>
        <v>46081</v>
      </c>
      <c r="G2679">
        <f t="shared" si="292"/>
        <v>37</v>
      </c>
      <c r="H2679" t="str">
        <f t="shared" si="293"/>
        <v>Weekday</v>
      </c>
    </row>
    <row r="2680" spans="1:8" x14ac:dyDescent="0.3">
      <c r="A2680" s="2">
        <v>46079</v>
      </c>
      <c r="B2680">
        <f t="shared" si="287"/>
        <v>2</v>
      </c>
      <c r="C2680">
        <f t="shared" si="288"/>
        <v>2026</v>
      </c>
      <c r="D2680">
        <f t="shared" si="289"/>
        <v>4</v>
      </c>
      <c r="E2680" t="str">
        <f t="shared" si="290"/>
        <v>Thursday</v>
      </c>
      <c r="F2680" s="2">
        <f t="shared" si="291"/>
        <v>46081</v>
      </c>
      <c r="G2680">
        <f t="shared" si="292"/>
        <v>38</v>
      </c>
      <c r="H2680" t="str">
        <f t="shared" si="293"/>
        <v>Weekday</v>
      </c>
    </row>
    <row r="2681" spans="1:8" x14ac:dyDescent="0.3">
      <c r="A2681" s="2">
        <v>46080</v>
      </c>
      <c r="B2681">
        <f t="shared" si="287"/>
        <v>2</v>
      </c>
      <c r="C2681">
        <f t="shared" si="288"/>
        <v>2026</v>
      </c>
      <c r="D2681">
        <f t="shared" si="289"/>
        <v>5</v>
      </c>
      <c r="E2681" t="str">
        <f t="shared" si="290"/>
        <v>Friday</v>
      </c>
      <c r="F2681" s="2">
        <f t="shared" si="291"/>
        <v>46081</v>
      </c>
      <c r="G2681">
        <f t="shared" si="292"/>
        <v>39</v>
      </c>
      <c r="H2681" t="str">
        <f t="shared" si="293"/>
        <v>Weekday</v>
      </c>
    </row>
    <row r="2682" spans="1:8" x14ac:dyDescent="0.3">
      <c r="A2682" s="2">
        <v>46081</v>
      </c>
      <c r="B2682">
        <f t="shared" si="287"/>
        <v>2</v>
      </c>
      <c r="C2682">
        <f t="shared" si="288"/>
        <v>2026</v>
      </c>
      <c r="D2682">
        <f t="shared" si="289"/>
        <v>6</v>
      </c>
      <c r="E2682" t="str">
        <f t="shared" si="290"/>
        <v>Saturday</v>
      </c>
      <c r="F2682" s="2">
        <f t="shared" si="291"/>
        <v>46081</v>
      </c>
      <c r="G2682">
        <f t="shared" si="292"/>
        <v>40</v>
      </c>
      <c r="H2682" t="str">
        <f t="shared" si="293"/>
        <v>Weekend</v>
      </c>
    </row>
    <row r="2683" spans="1:8" x14ac:dyDescent="0.3">
      <c r="A2683" s="2">
        <v>46082</v>
      </c>
      <c r="B2683">
        <f t="shared" si="287"/>
        <v>3</v>
      </c>
      <c r="C2683">
        <f t="shared" si="288"/>
        <v>2026</v>
      </c>
      <c r="D2683">
        <f t="shared" si="289"/>
        <v>7</v>
      </c>
      <c r="E2683" t="str">
        <f t="shared" si="290"/>
        <v>Sunday</v>
      </c>
      <c r="F2683" s="2">
        <f t="shared" si="291"/>
        <v>46112</v>
      </c>
      <c r="G2683">
        <f t="shared" si="292"/>
        <v>41</v>
      </c>
      <c r="H2683" t="str">
        <f t="shared" si="293"/>
        <v>Weekend</v>
      </c>
    </row>
    <row r="2684" spans="1:8" x14ac:dyDescent="0.3">
      <c r="A2684" s="2">
        <v>46083</v>
      </c>
      <c r="B2684">
        <f t="shared" si="287"/>
        <v>3</v>
      </c>
      <c r="C2684">
        <f t="shared" si="288"/>
        <v>2026</v>
      </c>
      <c r="D2684">
        <f t="shared" si="289"/>
        <v>1</v>
      </c>
      <c r="E2684" t="str">
        <f t="shared" si="290"/>
        <v>Monday</v>
      </c>
      <c r="F2684" s="2">
        <f t="shared" si="291"/>
        <v>46112</v>
      </c>
      <c r="G2684">
        <f t="shared" si="292"/>
        <v>42</v>
      </c>
      <c r="H2684" t="str">
        <f t="shared" si="293"/>
        <v>Weekday</v>
      </c>
    </row>
    <row r="2685" spans="1:8" x14ac:dyDescent="0.3">
      <c r="A2685" s="2">
        <v>46084</v>
      </c>
      <c r="B2685">
        <f t="shared" si="287"/>
        <v>3</v>
      </c>
      <c r="C2685">
        <f t="shared" si="288"/>
        <v>2026</v>
      </c>
      <c r="D2685">
        <f t="shared" si="289"/>
        <v>2</v>
      </c>
      <c r="E2685" t="str">
        <f t="shared" si="290"/>
        <v>Tuesday</v>
      </c>
      <c r="F2685" s="2">
        <f t="shared" si="291"/>
        <v>46112</v>
      </c>
      <c r="G2685">
        <f t="shared" si="292"/>
        <v>43</v>
      </c>
      <c r="H2685" t="str">
        <f t="shared" si="293"/>
        <v>Weekday</v>
      </c>
    </row>
    <row r="2686" spans="1:8" x14ac:dyDescent="0.3">
      <c r="A2686" s="2">
        <v>46085</v>
      </c>
      <c r="B2686">
        <f t="shared" si="287"/>
        <v>3</v>
      </c>
      <c r="C2686">
        <f t="shared" si="288"/>
        <v>2026</v>
      </c>
      <c r="D2686">
        <f t="shared" si="289"/>
        <v>3</v>
      </c>
      <c r="E2686" t="str">
        <f t="shared" si="290"/>
        <v>Wednesday</v>
      </c>
      <c r="F2686" s="2">
        <f t="shared" si="291"/>
        <v>46112</v>
      </c>
      <c r="G2686">
        <f t="shared" si="292"/>
        <v>44</v>
      </c>
      <c r="H2686" t="str">
        <f t="shared" si="293"/>
        <v>Weekday</v>
      </c>
    </row>
    <row r="2687" spans="1:8" x14ac:dyDescent="0.3">
      <c r="A2687" s="2">
        <v>46086</v>
      </c>
      <c r="B2687">
        <f t="shared" si="287"/>
        <v>3</v>
      </c>
      <c r="C2687">
        <f t="shared" si="288"/>
        <v>2026</v>
      </c>
      <c r="D2687">
        <f t="shared" si="289"/>
        <v>4</v>
      </c>
      <c r="E2687" t="str">
        <f t="shared" si="290"/>
        <v>Thursday</v>
      </c>
      <c r="F2687" s="2">
        <f t="shared" si="291"/>
        <v>46112</v>
      </c>
      <c r="G2687">
        <f t="shared" si="292"/>
        <v>45</v>
      </c>
      <c r="H2687" t="str">
        <f t="shared" si="293"/>
        <v>Weekday</v>
      </c>
    </row>
    <row r="2688" spans="1:8" x14ac:dyDescent="0.3">
      <c r="A2688" s="2">
        <v>46087</v>
      </c>
      <c r="B2688">
        <f t="shared" si="287"/>
        <v>3</v>
      </c>
      <c r="C2688">
        <f t="shared" si="288"/>
        <v>2026</v>
      </c>
      <c r="D2688">
        <f t="shared" si="289"/>
        <v>5</v>
      </c>
      <c r="E2688" t="str">
        <f t="shared" si="290"/>
        <v>Friday</v>
      </c>
      <c r="F2688" s="2">
        <f t="shared" si="291"/>
        <v>46112</v>
      </c>
      <c r="G2688">
        <f t="shared" si="292"/>
        <v>46</v>
      </c>
      <c r="H2688" t="str">
        <f t="shared" si="293"/>
        <v>Weekday</v>
      </c>
    </row>
    <row r="2689" spans="1:8" x14ac:dyDescent="0.3">
      <c r="A2689" s="2">
        <v>46088</v>
      </c>
      <c r="B2689">
        <f t="shared" si="287"/>
        <v>3</v>
      </c>
      <c r="C2689">
        <f t="shared" si="288"/>
        <v>2026</v>
      </c>
      <c r="D2689">
        <f t="shared" si="289"/>
        <v>6</v>
      </c>
      <c r="E2689" t="str">
        <f t="shared" si="290"/>
        <v>Saturday</v>
      </c>
      <c r="F2689" s="2">
        <f t="shared" si="291"/>
        <v>46112</v>
      </c>
      <c r="G2689">
        <f t="shared" si="292"/>
        <v>47</v>
      </c>
      <c r="H2689" t="str">
        <f t="shared" si="293"/>
        <v>Weekend</v>
      </c>
    </row>
    <row r="2690" spans="1:8" x14ac:dyDescent="0.3">
      <c r="A2690" s="2">
        <v>46089</v>
      </c>
      <c r="B2690">
        <f t="shared" si="287"/>
        <v>3</v>
      </c>
      <c r="C2690">
        <f t="shared" si="288"/>
        <v>2026</v>
      </c>
      <c r="D2690">
        <f t="shared" si="289"/>
        <v>7</v>
      </c>
      <c r="E2690" t="str">
        <f t="shared" si="290"/>
        <v>Sunday</v>
      </c>
      <c r="F2690" s="2">
        <f t="shared" si="291"/>
        <v>46112</v>
      </c>
      <c r="G2690">
        <f t="shared" si="292"/>
        <v>48</v>
      </c>
      <c r="H2690" t="str">
        <f t="shared" si="293"/>
        <v>Weekend</v>
      </c>
    </row>
    <row r="2691" spans="1:8" x14ac:dyDescent="0.3">
      <c r="A2691" s="2">
        <v>46090</v>
      </c>
      <c r="B2691">
        <f t="shared" ref="B2691:B2754" si="294">MONTH(A2691)</f>
        <v>3</v>
      </c>
      <c r="C2691">
        <f t="shared" ref="C2691:C2754" si="295">YEAR(A2691)</f>
        <v>2026</v>
      </c>
      <c r="D2691">
        <f t="shared" ref="D2691:D2754" si="296">WEEKDAY(A2691, 2)</f>
        <v>1</v>
      </c>
      <c r="E2691" t="str">
        <f t="shared" ref="E2691:E2754" si="297">TEXT(A2691, "dddd")</f>
        <v>Monday</v>
      </c>
      <c r="F2691" s="2">
        <f t="shared" ref="F2691:F2754" si="298">EOMONTH(A2691, 0)</f>
        <v>46112</v>
      </c>
      <c r="G2691">
        <f t="shared" ref="G2691:G2754" si="299">DATEDIF($A$2, A2691, "D")</f>
        <v>49</v>
      </c>
      <c r="H2691" t="str">
        <f t="shared" ref="H2691:H2754" si="300">IF(WEEKDAY(A2691,2)&gt;=6,"Weekend","Weekday")</f>
        <v>Weekday</v>
      </c>
    </row>
    <row r="2692" spans="1:8" x14ac:dyDescent="0.3">
      <c r="A2692" s="2">
        <v>46091</v>
      </c>
      <c r="B2692">
        <f t="shared" si="294"/>
        <v>3</v>
      </c>
      <c r="C2692">
        <f t="shared" si="295"/>
        <v>2026</v>
      </c>
      <c r="D2692">
        <f t="shared" si="296"/>
        <v>2</v>
      </c>
      <c r="E2692" t="str">
        <f t="shared" si="297"/>
        <v>Tuesday</v>
      </c>
      <c r="F2692" s="2">
        <f t="shared" si="298"/>
        <v>46112</v>
      </c>
      <c r="G2692">
        <f t="shared" si="299"/>
        <v>50</v>
      </c>
      <c r="H2692" t="str">
        <f t="shared" si="300"/>
        <v>Weekday</v>
      </c>
    </row>
    <row r="2693" spans="1:8" x14ac:dyDescent="0.3">
      <c r="A2693" s="2">
        <v>46092</v>
      </c>
      <c r="B2693">
        <f t="shared" si="294"/>
        <v>3</v>
      </c>
      <c r="C2693">
        <f t="shared" si="295"/>
        <v>2026</v>
      </c>
      <c r="D2693">
        <f t="shared" si="296"/>
        <v>3</v>
      </c>
      <c r="E2693" t="str">
        <f t="shared" si="297"/>
        <v>Wednesday</v>
      </c>
      <c r="F2693" s="2">
        <f t="shared" si="298"/>
        <v>46112</v>
      </c>
      <c r="G2693">
        <f t="shared" si="299"/>
        <v>51</v>
      </c>
      <c r="H2693" t="str">
        <f t="shared" si="300"/>
        <v>Weekday</v>
      </c>
    </row>
    <row r="2694" spans="1:8" x14ac:dyDescent="0.3">
      <c r="A2694" s="2">
        <v>46093</v>
      </c>
      <c r="B2694">
        <f t="shared" si="294"/>
        <v>3</v>
      </c>
      <c r="C2694">
        <f t="shared" si="295"/>
        <v>2026</v>
      </c>
      <c r="D2694">
        <f t="shared" si="296"/>
        <v>4</v>
      </c>
      <c r="E2694" t="str">
        <f t="shared" si="297"/>
        <v>Thursday</v>
      </c>
      <c r="F2694" s="2">
        <f t="shared" si="298"/>
        <v>46112</v>
      </c>
      <c r="G2694">
        <f t="shared" si="299"/>
        <v>52</v>
      </c>
      <c r="H2694" t="str">
        <f t="shared" si="300"/>
        <v>Weekday</v>
      </c>
    </row>
    <row r="2695" spans="1:8" x14ac:dyDescent="0.3">
      <c r="A2695" s="2">
        <v>46094</v>
      </c>
      <c r="B2695">
        <f t="shared" si="294"/>
        <v>3</v>
      </c>
      <c r="C2695">
        <f t="shared" si="295"/>
        <v>2026</v>
      </c>
      <c r="D2695">
        <f t="shared" si="296"/>
        <v>5</v>
      </c>
      <c r="E2695" t="str">
        <f t="shared" si="297"/>
        <v>Friday</v>
      </c>
      <c r="F2695" s="2">
        <f t="shared" si="298"/>
        <v>46112</v>
      </c>
      <c r="G2695">
        <f t="shared" si="299"/>
        <v>53</v>
      </c>
      <c r="H2695" t="str">
        <f t="shared" si="300"/>
        <v>Weekday</v>
      </c>
    </row>
    <row r="2696" spans="1:8" x14ac:dyDescent="0.3">
      <c r="A2696" s="2">
        <v>46095</v>
      </c>
      <c r="B2696">
        <f t="shared" si="294"/>
        <v>3</v>
      </c>
      <c r="C2696">
        <f t="shared" si="295"/>
        <v>2026</v>
      </c>
      <c r="D2696">
        <f t="shared" si="296"/>
        <v>6</v>
      </c>
      <c r="E2696" t="str">
        <f t="shared" si="297"/>
        <v>Saturday</v>
      </c>
      <c r="F2696" s="2">
        <f t="shared" si="298"/>
        <v>46112</v>
      </c>
      <c r="G2696">
        <f t="shared" si="299"/>
        <v>54</v>
      </c>
      <c r="H2696" t="str">
        <f t="shared" si="300"/>
        <v>Weekend</v>
      </c>
    </row>
    <row r="2697" spans="1:8" x14ac:dyDescent="0.3">
      <c r="A2697" s="2">
        <v>46096</v>
      </c>
      <c r="B2697">
        <f t="shared" si="294"/>
        <v>3</v>
      </c>
      <c r="C2697">
        <f t="shared" si="295"/>
        <v>2026</v>
      </c>
      <c r="D2697">
        <f t="shared" si="296"/>
        <v>7</v>
      </c>
      <c r="E2697" t="str">
        <f t="shared" si="297"/>
        <v>Sunday</v>
      </c>
      <c r="F2697" s="2">
        <f t="shared" si="298"/>
        <v>46112</v>
      </c>
      <c r="G2697">
        <f t="shared" si="299"/>
        <v>55</v>
      </c>
      <c r="H2697" t="str">
        <f t="shared" si="300"/>
        <v>Weekend</v>
      </c>
    </row>
    <row r="2698" spans="1:8" x14ac:dyDescent="0.3">
      <c r="A2698" s="2">
        <v>46097</v>
      </c>
      <c r="B2698">
        <f t="shared" si="294"/>
        <v>3</v>
      </c>
      <c r="C2698">
        <f t="shared" si="295"/>
        <v>2026</v>
      </c>
      <c r="D2698">
        <f t="shared" si="296"/>
        <v>1</v>
      </c>
      <c r="E2698" t="str">
        <f t="shared" si="297"/>
        <v>Monday</v>
      </c>
      <c r="F2698" s="2">
        <f t="shared" si="298"/>
        <v>46112</v>
      </c>
      <c r="G2698">
        <f t="shared" si="299"/>
        <v>56</v>
      </c>
      <c r="H2698" t="str">
        <f t="shared" si="300"/>
        <v>Weekday</v>
      </c>
    </row>
    <row r="2699" spans="1:8" x14ac:dyDescent="0.3">
      <c r="A2699" s="2">
        <v>46098</v>
      </c>
      <c r="B2699">
        <f t="shared" si="294"/>
        <v>3</v>
      </c>
      <c r="C2699">
        <f t="shared" si="295"/>
        <v>2026</v>
      </c>
      <c r="D2699">
        <f t="shared" si="296"/>
        <v>2</v>
      </c>
      <c r="E2699" t="str">
        <f t="shared" si="297"/>
        <v>Tuesday</v>
      </c>
      <c r="F2699" s="2">
        <f t="shared" si="298"/>
        <v>46112</v>
      </c>
      <c r="G2699">
        <f t="shared" si="299"/>
        <v>57</v>
      </c>
      <c r="H2699" t="str">
        <f t="shared" si="300"/>
        <v>Weekday</v>
      </c>
    </row>
    <row r="2700" spans="1:8" x14ac:dyDescent="0.3">
      <c r="A2700" s="2">
        <v>46099</v>
      </c>
      <c r="B2700">
        <f t="shared" si="294"/>
        <v>3</v>
      </c>
      <c r="C2700">
        <f t="shared" si="295"/>
        <v>2026</v>
      </c>
      <c r="D2700">
        <f t="shared" si="296"/>
        <v>3</v>
      </c>
      <c r="E2700" t="str">
        <f t="shared" si="297"/>
        <v>Wednesday</v>
      </c>
      <c r="F2700" s="2">
        <f t="shared" si="298"/>
        <v>46112</v>
      </c>
      <c r="G2700">
        <f t="shared" si="299"/>
        <v>58</v>
      </c>
      <c r="H2700" t="str">
        <f t="shared" si="300"/>
        <v>Weekday</v>
      </c>
    </row>
    <row r="2701" spans="1:8" x14ac:dyDescent="0.3">
      <c r="A2701" s="2">
        <v>46100</v>
      </c>
      <c r="B2701">
        <f t="shared" si="294"/>
        <v>3</v>
      </c>
      <c r="C2701">
        <f t="shared" si="295"/>
        <v>2026</v>
      </c>
      <c r="D2701">
        <f t="shared" si="296"/>
        <v>4</v>
      </c>
      <c r="E2701" t="str">
        <f t="shared" si="297"/>
        <v>Thursday</v>
      </c>
      <c r="F2701" s="2">
        <f t="shared" si="298"/>
        <v>46112</v>
      </c>
      <c r="G2701">
        <f t="shared" si="299"/>
        <v>59</v>
      </c>
      <c r="H2701" t="str">
        <f t="shared" si="300"/>
        <v>Weekday</v>
      </c>
    </row>
    <row r="2702" spans="1:8" x14ac:dyDescent="0.3">
      <c r="A2702" s="2">
        <v>46101</v>
      </c>
      <c r="B2702">
        <f t="shared" si="294"/>
        <v>3</v>
      </c>
      <c r="C2702">
        <f t="shared" si="295"/>
        <v>2026</v>
      </c>
      <c r="D2702">
        <f t="shared" si="296"/>
        <v>5</v>
      </c>
      <c r="E2702" t="str">
        <f t="shared" si="297"/>
        <v>Friday</v>
      </c>
      <c r="F2702" s="2">
        <f t="shared" si="298"/>
        <v>46112</v>
      </c>
      <c r="G2702">
        <f t="shared" si="299"/>
        <v>60</v>
      </c>
      <c r="H2702" t="str">
        <f t="shared" si="300"/>
        <v>Weekday</v>
      </c>
    </row>
    <row r="2703" spans="1:8" x14ac:dyDescent="0.3">
      <c r="A2703" s="2">
        <v>46102</v>
      </c>
      <c r="B2703">
        <f t="shared" si="294"/>
        <v>3</v>
      </c>
      <c r="C2703">
        <f t="shared" si="295"/>
        <v>2026</v>
      </c>
      <c r="D2703">
        <f t="shared" si="296"/>
        <v>6</v>
      </c>
      <c r="E2703" t="str">
        <f t="shared" si="297"/>
        <v>Saturday</v>
      </c>
      <c r="F2703" s="2">
        <f t="shared" si="298"/>
        <v>46112</v>
      </c>
      <c r="G2703">
        <f t="shared" si="299"/>
        <v>61</v>
      </c>
      <c r="H2703" t="str">
        <f t="shared" si="300"/>
        <v>Weekend</v>
      </c>
    </row>
    <row r="2704" spans="1:8" x14ac:dyDescent="0.3">
      <c r="A2704" s="2">
        <v>46103</v>
      </c>
      <c r="B2704">
        <f t="shared" si="294"/>
        <v>3</v>
      </c>
      <c r="C2704">
        <f t="shared" si="295"/>
        <v>2026</v>
      </c>
      <c r="D2704">
        <f t="shared" si="296"/>
        <v>7</v>
      </c>
      <c r="E2704" t="str">
        <f t="shared" si="297"/>
        <v>Sunday</v>
      </c>
      <c r="F2704" s="2">
        <f t="shared" si="298"/>
        <v>46112</v>
      </c>
      <c r="G2704">
        <f t="shared" si="299"/>
        <v>62</v>
      </c>
      <c r="H2704" t="str">
        <f t="shared" si="300"/>
        <v>Weekend</v>
      </c>
    </row>
    <row r="2705" spans="1:8" x14ac:dyDescent="0.3">
      <c r="A2705" s="2">
        <v>46104</v>
      </c>
      <c r="B2705">
        <f t="shared" si="294"/>
        <v>3</v>
      </c>
      <c r="C2705">
        <f t="shared" si="295"/>
        <v>2026</v>
      </c>
      <c r="D2705">
        <f t="shared" si="296"/>
        <v>1</v>
      </c>
      <c r="E2705" t="str">
        <f t="shared" si="297"/>
        <v>Monday</v>
      </c>
      <c r="F2705" s="2">
        <f t="shared" si="298"/>
        <v>46112</v>
      </c>
      <c r="G2705">
        <f t="shared" si="299"/>
        <v>63</v>
      </c>
      <c r="H2705" t="str">
        <f t="shared" si="300"/>
        <v>Weekday</v>
      </c>
    </row>
    <row r="2706" spans="1:8" x14ac:dyDescent="0.3">
      <c r="A2706" s="2">
        <v>46105</v>
      </c>
      <c r="B2706">
        <f t="shared" si="294"/>
        <v>3</v>
      </c>
      <c r="C2706">
        <f t="shared" si="295"/>
        <v>2026</v>
      </c>
      <c r="D2706">
        <f t="shared" si="296"/>
        <v>2</v>
      </c>
      <c r="E2706" t="str">
        <f t="shared" si="297"/>
        <v>Tuesday</v>
      </c>
      <c r="F2706" s="2">
        <f t="shared" si="298"/>
        <v>46112</v>
      </c>
      <c r="G2706">
        <f t="shared" si="299"/>
        <v>64</v>
      </c>
      <c r="H2706" t="str">
        <f t="shared" si="300"/>
        <v>Weekday</v>
      </c>
    </row>
    <row r="2707" spans="1:8" x14ac:dyDescent="0.3">
      <c r="A2707" s="2">
        <v>46106</v>
      </c>
      <c r="B2707">
        <f t="shared" si="294"/>
        <v>3</v>
      </c>
      <c r="C2707">
        <f t="shared" si="295"/>
        <v>2026</v>
      </c>
      <c r="D2707">
        <f t="shared" si="296"/>
        <v>3</v>
      </c>
      <c r="E2707" t="str">
        <f t="shared" si="297"/>
        <v>Wednesday</v>
      </c>
      <c r="F2707" s="2">
        <f t="shared" si="298"/>
        <v>46112</v>
      </c>
      <c r="G2707">
        <f t="shared" si="299"/>
        <v>65</v>
      </c>
      <c r="H2707" t="str">
        <f t="shared" si="300"/>
        <v>Weekday</v>
      </c>
    </row>
    <row r="2708" spans="1:8" x14ac:dyDescent="0.3">
      <c r="A2708" s="2">
        <v>46107</v>
      </c>
      <c r="B2708">
        <f t="shared" si="294"/>
        <v>3</v>
      </c>
      <c r="C2708">
        <f t="shared" si="295"/>
        <v>2026</v>
      </c>
      <c r="D2708">
        <f t="shared" si="296"/>
        <v>4</v>
      </c>
      <c r="E2708" t="str">
        <f t="shared" si="297"/>
        <v>Thursday</v>
      </c>
      <c r="F2708" s="2">
        <f t="shared" si="298"/>
        <v>46112</v>
      </c>
      <c r="G2708">
        <f t="shared" si="299"/>
        <v>66</v>
      </c>
      <c r="H2708" t="str">
        <f t="shared" si="300"/>
        <v>Weekday</v>
      </c>
    </row>
    <row r="2709" spans="1:8" x14ac:dyDescent="0.3">
      <c r="A2709" s="2">
        <v>46108</v>
      </c>
      <c r="B2709">
        <f t="shared" si="294"/>
        <v>3</v>
      </c>
      <c r="C2709">
        <f t="shared" si="295"/>
        <v>2026</v>
      </c>
      <c r="D2709">
        <f t="shared" si="296"/>
        <v>5</v>
      </c>
      <c r="E2709" t="str">
        <f t="shared" si="297"/>
        <v>Friday</v>
      </c>
      <c r="F2709" s="2">
        <f t="shared" si="298"/>
        <v>46112</v>
      </c>
      <c r="G2709">
        <f t="shared" si="299"/>
        <v>67</v>
      </c>
      <c r="H2709" t="str">
        <f t="shared" si="300"/>
        <v>Weekday</v>
      </c>
    </row>
    <row r="2710" spans="1:8" x14ac:dyDescent="0.3">
      <c r="A2710" s="2">
        <v>46109</v>
      </c>
      <c r="B2710">
        <f t="shared" si="294"/>
        <v>3</v>
      </c>
      <c r="C2710">
        <f t="shared" si="295"/>
        <v>2026</v>
      </c>
      <c r="D2710">
        <f t="shared" si="296"/>
        <v>6</v>
      </c>
      <c r="E2710" t="str">
        <f t="shared" si="297"/>
        <v>Saturday</v>
      </c>
      <c r="F2710" s="2">
        <f t="shared" si="298"/>
        <v>46112</v>
      </c>
      <c r="G2710">
        <f t="shared" si="299"/>
        <v>68</v>
      </c>
      <c r="H2710" t="str">
        <f t="shared" si="300"/>
        <v>Weekend</v>
      </c>
    </row>
    <row r="2711" spans="1:8" x14ac:dyDescent="0.3">
      <c r="A2711" s="2">
        <v>46110</v>
      </c>
      <c r="B2711">
        <f t="shared" si="294"/>
        <v>3</v>
      </c>
      <c r="C2711">
        <f t="shared" si="295"/>
        <v>2026</v>
      </c>
      <c r="D2711">
        <f t="shared" si="296"/>
        <v>7</v>
      </c>
      <c r="E2711" t="str">
        <f t="shared" si="297"/>
        <v>Sunday</v>
      </c>
      <c r="F2711" s="2">
        <f t="shared" si="298"/>
        <v>46112</v>
      </c>
      <c r="G2711">
        <f t="shared" si="299"/>
        <v>69</v>
      </c>
      <c r="H2711" t="str">
        <f t="shared" si="300"/>
        <v>Weekend</v>
      </c>
    </row>
    <row r="2712" spans="1:8" x14ac:dyDescent="0.3">
      <c r="A2712" s="2">
        <v>46111</v>
      </c>
      <c r="B2712">
        <f t="shared" si="294"/>
        <v>3</v>
      </c>
      <c r="C2712">
        <f t="shared" si="295"/>
        <v>2026</v>
      </c>
      <c r="D2712">
        <f t="shared" si="296"/>
        <v>1</v>
      </c>
      <c r="E2712" t="str">
        <f t="shared" si="297"/>
        <v>Monday</v>
      </c>
      <c r="F2712" s="2">
        <f t="shared" si="298"/>
        <v>46112</v>
      </c>
      <c r="G2712">
        <f t="shared" si="299"/>
        <v>70</v>
      </c>
      <c r="H2712" t="str">
        <f t="shared" si="300"/>
        <v>Weekday</v>
      </c>
    </row>
    <row r="2713" spans="1:8" x14ac:dyDescent="0.3">
      <c r="A2713" s="2">
        <v>46112</v>
      </c>
      <c r="B2713">
        <f t="shared" si="294"/>
        <v>3</v>
      </c>
      <c r="C2713">
        <f t="shared" si="295"/>
        <v>2026</v>
      </c>
      <c r="D2713">
        <f t="shared" si="296"/>
        <v>2</v>
      </c>
      <c r="E2713" t="str">
        <f t="shared" si="297"/>
        <v>Tuesday</v>
      </c>
      <c r="F2713" s="2">
        <f t="shared" si="298"/>
        <v>46112</v>
      </c>
      <c r="G2713">
        <f t="shared" si="299"/>
        <v>71</v>
      </c>
      <c r="H2713" t="str">
        <f t="shared" si="300"/>
        <v>Weekday</v>
      </c>
    </row>
    <row r="2714" spans="1:8" x14ac:dyDescent="0.3">
      <c r="A2714" s="2">
        <v>46113</v>
      </c>
      <c r="B2714">
        <f t="shared" si="294"/>
        <v>4</v>
      </c>
      <c r="C2714">
        <f t="shared" si="295"/>
        <v>2026</v>
      </c>
      <c r="D2714">
        <f t="shared" si="296"/>
        <v>3</v>
      </c>
      <c r="E2714" t="str">
        <f t="shared" si="297"/>
        <v>Wednesday</v>
      </c>
      <c r="F2714" s="2">
        <f t="shared" si="298"/>
        <v>46142</v>
      </c>
      <c r="G2714">
        <f t="shared" si="299"/>
        <v>72</v>
      </c>
      <c r="H2714" t="str">
        <f t="shared" si="300"/>
        <v>Weekday</v>
      </c>
    </row>
    <row r="2715" spans="1:8" x14ac:dyDescent="0.3">
      <c r="A2715" s="2">
        <v>46114</v>
      </c>
      <c r="B2715">
        <f t="shared" si="294"/>
        <v>4</v>
      </c>
      <c r="C2715">
        <f t="shared" si="295"/>
        <v>2026</v>
      </c>
      <c r="D2715">
        <f t="shared" si="296"/>
        <v>4</v>
      </c>
      <c r="E2715" t="str">
        <f t="shared" si="297"/>
        <v>Thursday</v>
      </c>
      <c r="F2715" s="2">
        <f t="shared" si="298"/>
        <v>46142</v>
      </c>
      <c r="G2715">
        <f t="shared" si="299"/>
        <v>73</v>
      </c>
      <c r="H2715" t="str">
        <f t="shared" si="300"/>
        <v>Weekday</v>
      </c>
    </row>
    <row r="2716" spans="1:8" x14ac:dyDescent="0.3">
      <c r="A2716" s="2">
        <v>46115</v>
      </c>
      <c r="B2716">
        <f t="shared" si="294"/>
        <v>4</v>
      </c>
      <c r="C2716">
        <f t="shared" si="295"/>
        <v>2026</v>
      </c>
      <c r="D2716">
        <f t="shared" si="296"/>
        <v>5</v>
      </c>
      <c r="E2716" t="str">
        <f t="shared" si="297"/>
        <v>Friday</v>
      </c>
      <c r="F2716" s="2">
        <f t="shared" si="298"/>
        <v>46142</v>
      </c>
      <c r="G2716">
        <f t="shared" si="299"/>
        <v>74</v>
      </c>
      <c r="H2716" t="str">
        <f t="shared" si="300"/>
        <v>Weekday</v>
      </c>
    </row>
    <row r="2717" spans="1:8" x14ac:dyDescent="0.3">
      <c r="A2717" s="2">
        <v>46116</v>
      </c>
      <c r="B2717">
        <f t="shared" si="294"/>
        <v>4</v>
      </c>
      <c r="C2717">
        <f t="shared" si="295"/>
        <v>2026</v>
      </c>
      <c r="D2717">
        <f t="shared" si="296"/>
        <v>6</v>
      </c>
      <c r="E2717" t="str">
        <f t="shared" si="297"/>
        <v>Saturday</v>
      </c>
      <c r="F2717" s="2">
        <f t="shared" si="298"/>
        <v>46142</v>
      </c>
      <c r="G2717">
        <f t="shared" si="299"/>
        <v>75</v>
      </c>
      <c r="H2717" t="str">
        <f t="shared" si="300"/>
        <v>Weekend</v>
      </c>
    </row>
    <row r="2718" spans="1:8" x14ac:dyDescent="0.3">
      <c r="A2718" s="2">
        <v>46117</v>
      </c>
      <c r="B2718">
        <f t="shared" si="294"/>
        <v>4</v>
      </c>
      <c r="C2718">
        <f t="shared" si="295"/>
        <v>2026</v>
      </c>
      <c r="D2718">
        <f t="shared" si="296"/>
        <v>7</v>
      </c>
      <c r="E2718" t="str">
        <f t="shared" si="297"/>
        <v>Sunday</v>
      </c>
      <c r="F2718" s="2">
        <f t="shared" si="298"/>
        <v>46142</v>
      </c>
      <c r="G2718">
        <f t="shared" si="299"/>
        <v>76</v>
      </c>
      <c r="H2718" t="str">
        <f t="shared" si="300"/>
        <v>Weekend</v>
      </c>
    </row>
    <row r="2719" spans="1:8" x14ac:dyDescent="0.3">
      <c r="A2719" s="2">
        <v>46118</v>
      </c>
      <c r="B2719">
        <f t="shared" si="294"/>
        <v>4</v>
      </c>
      <c r="C2719">
        <f t="shared" si="295"/>
        <v>2026</v>
      </c>
      <c r="D2719">
        <f t="shared" si="296"/>
        <v>1</v>
      </c>
      <c r="E2719" t="str">
        <f t="shared" si="297"/>
        <v>Monday</v>
      </c>
      <c r="F2719" s="2">
        <f t="shared" si="298"/>
        <v>46142</v>
      </c>
      <c r="G2719">
        <f t="shared" si="299"/>
        <v>77</v>
      </c>
      <c r="H2719" t="str">
        <f t="shared" si="300"/>
        <v>Weekday</v>
      </c>
    </row>
    <row r="2720" spans="1:8" x14ac:dyDescent="0.3">
      <c r="A2720" s="2">
        <v>46119</v>
      </c>
      <c r="B2720">
        <f t="shared" si="294"/>
        <v>4</v>
      </c>
      <c r="C2720">
        <f t="shared" si="295"/>
        <v>2026</v>
      </c>
      <c r="D2720">
        <f t="shared" si="296"/>
        <v>2</v>
      </c>
      <c r="E2720" t="str">
        <f t="shared" si="297"/>
        <v>Tuesday</v>
      </c>
      <c r="F2720" s="2">
        <f t="shared" si="298"/>
        <v>46142</v>
      </c>
      <c r="G2720">
        <f t="shared" si="299"/>
        <v>78</v>
      </c>
      <c r="H2720" t="str">
        <f t="shared" si="300"/>
        <v>Weekday</v>
      </c>
    </row>
    <row r="2721" spans="1:8" x14ac:dyDescent="0.3">
      <c r="A2721" s="2">
        <v>46120</v>
      </c>
      <c r="B2721">
        <f t="shared" si="294"/>
        <v>4</v>
      </c>
      <c r="C2721">
        <f t="shared" si="295"/>
        <v>2026</v>
      </c>
      <c r="D2721">
        <f t="shared" si="296"/>
        <v>3</v>
      </c>
      <c r="E2721" t="str">
        <f t="shared" si="297"/>
        <v>Wednesday</v>
      </c>
      <c r="F2721" s="2">
        <f t="shared" si="298"/>
        <v>46142</v>
      </c>
      <c r="G2721">
        <f t="shared" si="299"/>
        <v>79</v>
      </c>
      <c r="H2721" t="str">
        <f t="shared" si="300"/>
        <v>Weekday</v>
      </c>
    </row>
    <row r="2722" spans="1:8" x14ac:dyDescent="0.3">
      <c r="A2722" s="2">
        <v>46121</v>
      </c>
      <c r="B2722">
        <f t="shared" si="294"/>
        <v>4</v>
      </c>
      <c r="C2722">
        <f t="shared" si="295"/>
        <v>2026</v>
      </c>
      <c r="D2722">
        <f t="shared" si="296"/>
        <v>4</v>
      </c>
      <c r="E2722" t="str">
        <f t="shared" si="297"/>
        <v>Thursday</v>
      </c>
      <c r="F2722" s="2">
        <f t="shared" si="298"/>
        <v>46142</v>
      </c>
      <c r="G2722">
        <f t="shared" si="299"/>
        <v>80</v>
      </c>
      <c r="H2722" t="str">
        <f t="shared" si="300"/>
        <v>Weekday</v>
      </c>
    </row>
    <row r="2723" spans="1:8" x14ac:dyDescent="0.3">
      <c r="A2723" s="2">
        <v>46122</v>
      </c>
      <c r="B2723">
        <f t="shared" si="294"/>
        <v>4</v>
      </c>
      <c r="C2723">
        <f t="shared" si="295"/>
        <v>2026</v>
      </c>
      <c r="D2723">
        <f t="shared" si="296"/>
        <v>5</v>
      </c>
      <c r="E2723" t="str">
        <f t="shared" si="297"/>
        <v>Friday</v>
      </c>
      <c r="F2723" s="2">
        <f t="shared" si="298"/>
        <v>46142</v>
      </c>
      <c r="G2723">
        <f t="shared" si="299"/>
        <v>81</v>
      </c>
      <c r="H2723" t="str">
        <f t="shared" si="300"/>
        <v>Weekday</v>
      </c>
    </row>
    <row r="2724" spans="1:8" x14ac:dyDescent="0.3">
      <c r="A2724" s="2">
        <v>46123</v>
      </c>
      <c r="B2724">
        <f t="shared" si="294"/>
        <v>4</v>
      </c>
      <c r="C2724">
        <f t="shared" si="295"/>
        <v>2026</v>
      </c>
      <c r="D2724">
        <f t="shared" si="296"/>
        <v>6</v>
      </c>
      <c r="E2724" t="str">
        <f t="shared" si="297"/>
        <v>Saturday</v>
      </c>
      <c r="F2724" s="2">
        <f t="shared" si="298"/>
        <v>46142</v>
      </c>
      <c r="G2724">
        <f t="shared" si="299"/>
        <v>82</v>
      </c>
      <c r="H2724" t="str">
        <f t="shared" si="300"/>
        <v>Weekend</v>
      </c>
    </row>
    <row r="2725" spans="1:8" x14ac:dyDescent="0.3">
      <c r="A2725" s="2">
        <v>46124</v>
      </c>
      <c r="B2725">
        <f t="shared" si="294"/>
        <v>4</v>
      </c>
      <c r="C2725">
        <f t="shared" si="295"/>
        <v>2026</v>
      </c>
      <c r="D2725">
        <f t="shared" si="296"/>
        <v>7</v>
      </c>
      <c r="E2725" t="str">
        <f t="shared" si="297"/>
        <v>Sunday</v>
      </c>
      <c r="F2725" s="2">
        <f t="shared" si="298"/>
        <v>46142</v>
      </c>
      <c r="G2725">
        <f t="shared" si="299"/>
        <v>83</v>
      </c>
      <c r="H2725" t="str">
        <f t="shared" si="300"/>
        <v>Weekend</v>
      </c>
    </row>
    <row r="2726" spans="1:8" x14ac:dyDescent="0.3">
      <c r="A2726" s="2">
        <v>46125</v>
      </c>
      <c r="B2726">
        <f t="shared" si="294"/>
        <v>4</v>
      </c>
      <c r="C2726">
        <f t="shared" si="295"/>
        <v>2026</v>
      </c>
      <c r="D2726">
        <f t="shared" si="296"/>
        <v>1</v>
      </c>
      <c r="E2726" t="str">
        <f t="shared" si="297"/>
        <v>Monday</v>
      </c>
      <c r="F2726" s="2">
        <f t="shared" si="298"/>
        <v>46142</v>
      </c>
      <c r="G2726">
        <f t="shared" si="299"/>
        <v>84</v>
      </c>
      <c r="H2726" t="str">
        <f t="shared" si="300"/>
        <v>Weekday</v>
      </c>
    </row>
    <row r="2727" spans="1:8" x14ac:dyDescent="0.3">
      <c r="A2727" s="2">
        <v>46126</v>
      </c>
      <c r="B2727">
        <f t="shared" si="294"/>
        <v>4</v>
      </c>
      <c r="C2727">
        <f t="shared" si="295"/>
        <v>2026</v>
      </c>
      <c r="D2727">
        <f t="shared" si="296"/>
        <v>2</v>
      </c>
      <c r="E2727" t="str">
        <f t="shared" si="297"/>
        <v>Tuesday</v>
      </c>
      <c r="F2727" s="2">
        <f t="shared" si="298"/>
        <v>46142</v>
      </c>
      <c r="G2727">
        <f t="shared" si="299"/>
        <v>85</v>
      </c>
      <c r="H2727" t="str">
        <f t="shared" si="300"/>
        <v>Weekday</v>
      </c>
    </row>
    <row r="2728" spans="1:8" x14ac:dyDescent="0.3">
      <c r="A2728" s="2">
        <v>46127</v>
      </c>
      <c r="B2728">
        <f t="shared" si="294"/>
        <v>4</v>
      </c>
      <c r="C2728">
        <f t="shared" si="295"/>
        <v>2026</v>
      </c>
      <c r="D2728">
        <f t="shared" si="296"/>
        <v>3</v>
      </c>
      <c r="E2728" t="str">
        <f t="shared" si="297"/>
        <v>Wednesday</v>
      </c>
      <c r="F2728" s="2">
        <f t="shared" si="298"/>
        <v>46142</v>
      </c>
      <c r="G2728">
        <f t="shared" si="299"/>
        <v>86</v>
      </c>
      <c r="H2728" t="str">
        <f t="shared" si="300"/>
        <v>Weekday</v>
      </c>
    </row>
    <row r="2729" spans="1:8" x14ac:dyDescent="0.3">
      <c r="A2729" s="2">
        <v>46128</v>
      </c>
      <c r="B2729">
        <f t="shared" si="294"/>
        <v>4</v>
      </c>
      <c r="C2729">
        <f t="shared" si="295"/>
        <v>2026</v>
      </c>
      <c r="D2729">
        <f t="shared" si="296"/>
        <v>4</v>
      </c>
      <c r="E2729" t="str">
        <f t="shared" si="297"/>
        <v>Thursday</v>
      </c>
      <c r="F2729" s="2">
        <f t="shared" si="298"/>
        <v>46142</v>
      </c>
      <c r="G2729">
        <f t="shared" si="299"/>
        <v>87</v>
      </c>
      <c r="H2729" t="str">
        <f t="shared" si="300"/>
        <v>Weekday</v>
      </c>
    </row>
    <row r="2730" spans="1:8" x14ac:dyDescent="0.3">
      <c r="A2730" s="2">
        <v>46129</v>
      </c>
      <c r="B2730">
        <f t="shared" si="294"/>
        <v>4</v>
      </c>
      <c r="C2730">
        <f t="shared" si="295"/>
        <v>2026</v>
      </c>
      <c r="D2730">
        <f t="shared" si="296"/>
        <v>5</v>
      </c>
      <c r="E2730" t="str">
        <f t="shared" si="297"/>
        <v>Friday</v>
      </c>
      <c r="F2730" s="2">
        <f t="shared" si="298"/>
        <v>46142</v>
      </c>
      <c r="G2730">
        <f t="shared" si="299"/>
        <v>88</v>
      </c>
      <c r="H2730" t="str">
        <f t="shared" si="300"/>
        <v>Weekday</v>
      </c>
    </row>
    <row r="2731" spans="1:8" x14ac:dyDescent="0.3">
      <c r="A2731" s="2">
        <v>46130</v>
      </c>
      <c r="B2731">
        <f t="shared" si="294"/>
        <v>4</v>
      </c>
      <c r="C2731">
        <f t="shared" si="295"/>
        <v>2026</v>
      </c>
      <c r="D2731">
        <f t="shared" si="296"/>
        <v>6</v>
      </c>
      <c r="E2731" t="str">
        <f t="shared" si="297"/>
        <v>Saturday</v>
      </c>
      <c r="F2731" s="2">
        <f t="shared" si="298"/>
        <v>46142</v>
      </c>
      <c r="G2731">
        <f t="shared" si="299"/>
        <v>89</v>
      </c>
      <c r="H2731" t="str">
        <f t="shared" si="300"/>
        <v>Weekend</v>
      </c>
    </row>
    <row r="2732" spans="1:8" x14ac:dyDescent="0.3">
      <c r="A2732" s="2">
        <v>46131</v>
      </c>
      <c r="B2732">
        <f t="shared" si="294"/>
        <v>4</v>
      </c>
      <c r="C2732">
        <f t="shared" si="295"/>
        <v>2026</v>
      </c>
      <c r="D2732">
        <f t="shared" si="296"/>
        <v>7</v>
      </c>
      <c r="E2732" t="str">
        <f t="shared" si="297"/>
        <v>Sunday</v>
      </c>
      <c r="F2732" s="2">
        <f t="shared" si="298"/>
        <v>46142</v>
      </c>
      <c r="G2732">
        <f t="shared" si="299"/>
        <v>90</v>
      </c>
      <c r="H2732" t="str">
        <f t="shared" si="300"/>
        <v>Weekend</v>
      </c>
    </row>
    <row r="2733" spans="1:8" x14ac:dyDescent="0.3">
      <c r="A2733" s="2">
        <v>46132</v>
      </c>
      <c r="B2733">
        <f t="shared" si="294"/>
        <v>4</v>
      </c>
      <c r="C2733">
        <f t="shared" si="295"/>
        <v>2026</v>
      </c>
      <c r="D2733">
        <f t="shared" si="296"/>
        <v>1</v>
      </c>
      <c r="E2733" t="str">
        <f t="shared" si="297"/>
        <v>Monday</v>
      </c>
      <c r="F2733" s="2">
        <f t="shared" si="298"/>
        <v>46142</v>
      </c>
      <c r="G2733">
        <f t="shared" si="299"/>
        <v>91</v>
      </c>
      <c r="H2733" t="str">
        <f t="shared" si="300"/>
        <v>Weekday</v>
      </c>
    </row>
    <row r="2734" spans="1:8" x14ac:dyDescent="0.3">
      <c r="A2734" s="2">
        <v>46133</v>
      </c>
      <c r="B2734">
        <f t="shared" si="294"/>
        <v>4</v>
      </c>
      <c r="C2734">
        <f t="shared" si="295"/>
        <v>2026</v>
      </c>
      <c r="D2734">
        <f t="shared" si="296"/>
        <v>2</v>
      </c>
      <c r="E2734" t="str">
        <f t="shared" si="297"/>
        <v>Tuesday</v>
      </c>
      <c r="F2734" s="2">
        <f t="shared" si="298"/>
        <v>46142</v>
      </c>
      <c r="G2734">
        <f t="shared" si="299"/>
        <v>92</v>
      </c>
      <c r="H2734" t="str">
        <f t="shared" si="300"/>
        <v>Weekday</v>
      </c>
    </row>
    <row r="2735" spans="1:8" x14ac:dyDescent="0.3">
      <c r="A2735" s="2">
        <v>46134</v>
      </c>
      <c r="B2735">
        <f t="shared" si="294"/>
        <v>4</v>
      </c>
      <c r="C2735">
        <f t="shared" si="295"/>
        <v>2026</v>
      </c>
      <c r="D2735">
        <f t="shared" si="296"/>
        <v>3</v>
      </c>
      <c r="E2735" t="str">
        <f t="shared" si="297"/>
        <v>Wednesday</v>
      </c>
      <c r="F2735" s="2">
        <f t="shared" si="298"/>
        <v>46142</v>
      </c>
      <c r="G2735">
        <f t="shared" si="299"/>
        <v>93</v>
      </c>
      <c r="H2735" t="str">
        <f t="shared" si="300"/>
        <v>Weekday</v>
      </c>
    </row>
    <row r="2736" spans="1:8" x14ac:dyDescent="0.3">
      <c r="A2736" s="2">
        <v>46135</v>
      </c>
      <c r="B2736">
        <f t="shared" si="294"/>
        <v>4</v>
      </c>
      <c r="C2736">
        <f t="shared" si="295"/>
        <v>2026</v>
      </c>
      <c r="D2736">
        <f t="shared" si="296"/>
        <v>4</v>
      </c>
      <c r="E2736" t="str">
        <f t="shared" si="297"/>
        <v>Thursday</v>
      </c>
      <c r="F2736" s="2">
        <f t="shared" si="298"/>
        <v>46142</v>
      </c>
      <c r="G2736">
        <f t="shared" si="299"/>
        <v>94</v>
      </c>
      <c r="H2736" t="str">
        <f t="shared" si="300"/>
        <v>Weekday</v>
      </c>
    </row>
    <row r="2737" spans="1:8" x14ac:dyDescent="0.3">
      <c r="A2737" s="2">
        <v>46136</v>
      </c>
      <c r="B2737">
        <f t="shared" si="294"/>
        <v>4</v>
      </c>
      <c r="C2737">
        <f t="shared" si="295"/>
        <v>2026</v>
      </c>
      <c r="D2737">
        <f t="shared" si="296"/>
        <v>5</v>
      </c>
      <c r="E2737" t="str">
        <f t="shared" si="297"/>
        <v>Friday</v>
      </c>
      <c r="F2737" s="2">
        <f t="shared" si="298"/>
        <v>46142</v>
      </c>
      <c r="G2737">
        <f t="shared" si="299"/>
        <v>95</v>
      </c>
      <c r="H2737" t="str">
        <f t="shared" si="300"/>
        <v>Weekday</v>
      </c>
    </row>
    <row r="2738" spans="1:8" x14ac:dyDescent="0.3">
      <c r="A2738" s="2">
        <v>46137</v>
      </c>
      <c r="B2738">
        <f t="shared" si="294"/>
        <v>4</v>
      </c>
      <c r="C2738">
        <f t="shared" si="295"/>
        <v>2026</v>
      </c>
      <c r="D2738">
        <f t="shared" si="296"/>
        <v>6</v>
      </c>
      <c r="E2738" t="str">
        <f t="shared" si="297"/>
        <v>Saturday</v>
      </c>
      <c r="F2738" s="2">
        <f t="shared" si="298"/>
        <v>46142</v>
      </c>
      <c r="G2738">
        <f t="shared" si="299"/>
        <v>96</v>
      </c>
      <c r="H2738" t="str">
        <f t="shared" si="300"/>
        <v>Weekend</v>
      </c>
    </row>
    <row r="2739" spans="1:8" x14ac:dyDescent="0.3">
      <c r="A2739" s="2">
        <v>46138</v>
      </c>
      <c r="B2739">
        <f t="shared" si="294"/>
        <v>4</v>
      </c>
      <c r="C2739">
        <f t="shared" si="295"/>
        <v>2026</v>
      </c>
      <c r="D2739">
        <f t="shared" si="296"/>
        <v>7</v>
      </c>
      <c r="E2739" t="str">
        <f t="shared" si="297"/>
        <v>Sunday</v>
      </c>
      <c r="F2739" s="2">
        <f t="shared" si="298"/>
        <v>46142</v>
      </c>
      <c r="G2739">
        <f t="shared" si="299"/>
        <v>97</v>
      </c>
      <c r="H2739" t="str">
        <f t="shared" si="300"/>
        <v>Weekend</v>
      </c>
    </row>
    <row r="2740" spans="1:8" x14ac:dyDescent="0.3">
      <c r="A2740" s="2">
        <v>46139</v>
      </c>
      <c r="B2740">
        <f t="shared" si="294"/>
        <v>4</v>
      </c>
      <c r="C2740">
        <f t="shared" si="295"/>
        <v>2026</v>
      </c>
      <c r="D2740">
        <f t="shared" si="296"/>
        <v>1</v>
      </c>
      <c r="E2740" t="str">
        <f t="shared" si="297"/>
        <v>Monday</v>
      </c>
      <c r="F2740" s="2">
        <f t="shared" si="298"/>
        <v>46142</v>
      </c>
      <c r="G2740">
        <f t="shared" si="299"/>
        <v>98</v>
      </c>
      <c r="H2740" t="str">
        <f t="shared" si="300"/>
        <v>Weekday</v>
      </c>
    </row>
    <row r="2741" spans="1:8" x14ac:dyDescent="0.3">
      <c r="A2741" s="2">
        <v>46140</v>
      </c>
      <c r="B2741">
        <f t="shared" si="294"/>
        <v>4</v>
      </c>
      <c r="C2741">
        <f t="shared" si="295"/>
        <v>2026</v>
      </c>
      <c r="D2741">
        <f t="shared" si="296"/>
        <v>2</v>
      </c>
      <c r="E2741" t="str">
        <f t="shared" si="297"/>
        <v>Tuesday</v>
      </c>
      <c r="F2741" s="2">
        <f t="shared" si="298"/>
        <v>46142</v>
      </c>
      <c r="G2741">
        <f t="shared" si="299"/>
        <v>99</v>
      </c>
      <c r="H2741" t="str">
        <f t="shared" si="300"/>
        <v>Weekday</v>
      </c>
    </row>
    <row r="2742" spans="1:8" x14ac:dyDescent="0.3">
      <c r="A2742" s="2">
        <v>46141</v>
      </c>
      <c r="B2742">
        <f t="shared" si="294"/>
        <v>4</v>
      </c>
      <c r="C2742">
        <f t="shared" si="295"/>
        <v>2026</v>
      </c>
      <c r="D2742">
        <f t="shared" si="296"/>
        <v>3</v>
      </c>
      <c r="E2742" t="str">
        <f t="shared" si="297"/>
        <v>Wednesday</v>
      </c>
      <c r="F2742" s="2">
        <f t="shared" si="298"/>
        <v>46142</v>
      </c>
      <c r="G2742">
        <f t="shared" si="299"/>
        <v>100</v>
      </c>
      <c r="H2742" t="str">
        <f t="shared" si="300"/>
        <v>Weekday</v>
      </c>
    </row>
    <row r="2743" spans="1:8" x14ac:dyDescent="0.3">
      <c r="A2743" s="2">
        <v>46142</v>
      </c>
      <c r="B2743">
        <f t="shared" si="294"/>
        <v>4</v>
      </c>
      <c r="C2743">
        <f t="shared" si="295"/>
        <v>2026</v>
      </c>
      <c r="D2743">
        <f t="shared" si="296"/>
        <v>4</v>
      </c>
      <c r="E2743" t="str">
        <f t="shared" si="297"/>
        <v>Thursday</v>
      </c>
      <c r="F2743" s="2">
        <f t="shared" si="298"/>
        <v>46142</v>
      </c>
      <c r="G2743">
        <f t="shared" si="299"/>
        <v>101</v>
      </c>
      <c r="H2743" t="str">
        <f t="shared" si="300"/>
        <v>Weekday</v>
      </c>
    </row>
    <row r="2744" spans="1:8" x14ac:dyDescent="0.3">
      <c r="A2744" s="2">
        <v>46143</v>
      </c>
      <c r="B2744">
        <f t="shared" si="294"/>
        <v>5</v>
      </c>
      <c r="C2744">
        <f t="shared" si="295"/>
        <v>2026</v>
      </c>
      <c r="D2744">
        <f t="shared" si="296"/>
        <v>5</v>
      </c>
      <c r="E2744" t="str">
        <f t="shared" si="297"/>
        <v>Friday</v>
      </c>
      <c r="F2744" s="2">
        <f t="shared" si="298"/>
        <v>46173</v>
      </c>
      <c r="G2744">
        <f t="shared" si="299"/>
        <v>102</v>
      </c>
      <c r="H2744" t="str">
        <f t="shared" si="300"/>
        <v>Weekday</v>
      </c>
    </row>
    <row r="2745" spans="1:8" x14ac:dyDescent="0.3">
      <c r="A2745" s="2">
        <v>46144</v>
      </c>
      <c r="B2745">
        <f t="shared" si="294"/>
        <v>5</v>
      </c>
      <c r="C2745">
        <f t="shared" si="295"/>
        <v>2026</v>
      </c>
      <c r="D2745">
        <f t="shared" si="296"/>
        <v>6</v>
      </c>
      <c r="E2745" t="str">
        <f t="shared" si="297"/>
        <v>Saturday</v>
      </c>
      <c r="F2745" s="2">
        <f t="shared" si="298"/>
        <v>46173</v>
      </c>
      <c r="G2745">
        <f t="shared" si="299"/>
        <v>103</v>
      </c>
      <c r="H2745" t="str">
        <f t="shared" si="300"/>
        <v>Weekend</v>
      </c>
    </row>
    <row r="2746" spans="1:8" x14ac:dyDescent="0.3">
      <c r="A2746" s="2">
        <v>46145</v>
      </c>
      <c r="B2746">
        <f t="shared" si="294"/>
        <v>5</v>
      </c>
      <c r="C2746">
        <f t="shared" si="295"/>
        <v>2026</v>
      </c>
      <c r="D2746">
        <f t="shared" si="296"/>
        <v>7</v>
      </c>
      <c r="E2746" t="str">
        <f t="shared" si="297"/>
        <v>Sunday</v>
      </c>
      <c r="F2746" s="2">
        <f t="shared" si="298"/>
        <v>46173</v>
      </c>
      <c r="G2746">
        <f t="shared" si="299"/>
        <v>104</v>
      </c>
      <c r="H2746" t="str">
        <f t="shared" si="300"/>
        <v>Weekend</v>
      </c>
    </row>
    <row r="2747" spans="1:8" x14ac:dyDescent="0.3">
      <c r="A2747" s="2">
        <v>46146</v>
      </c>
      <c r="B2747">
        <f t="shared" si="294"/>
        <v>5</v>
      </c>
      <c r="C2747">
        <f t="shared" si="295"/>
        <v>2026</v>
      </c>
      <c r="D2747">
        <f t="shared" si="296"/>
        <v>1</v>
      </c>
      <c r="E2747" t="str">
        <f t="shared" si="297"/>
        <v>Monday</v>
      </c>
      <c r="F2747" s="2">
        <f t="shared" si="298"/>
        <v>46173</v>
      </c>
      <c r="G2747">
        <f t="shared" si="299"/>
        <v>105</v>
      </c>
      <c r="H2747" t="str">
        <f t="shared" si="300"/>
        <v>Weekday</v>
      </c>
    </row>
    <row r="2748" spans="1:8" x14ac:dyDescent="0.3">
      <c r="A2748" s="2">
        <v>46147</v>
      </c>
      <c r="B2748">
        <f t="shared" si="294"/>
        <v>5</v>
      </c>
      <c r="C2748">
        <f t="shared" si="295"/>
        <v>2026</v>
      </c>
      <c r="D2748">
        <f t="shared" si="296"/>
        <v>2</v>
      </c>
      <c r="E2748" t="str">
        <f t="shared" si="297"/>
        <v>Tuesday</v>
      </c>
      <c r="F2748" s="2">
        <f t="shared" si="298"/>
        <v>46173</v>
      </c>
      <c r="G2748">
        <f t="shared" si="299"/>
        <v>106</v>
      </c>
      <c r="H2748" t="str">
        <f t="shared" si="300"/>
        <v>Weekday</v>
      </c>
    </row>
    <row r="2749" spans="1:8" x14ac:dyDescent="0.3">
      <c r="A2749" s="2">
        <v>46148</v>
      </c>
      <c r="B2749">
        <f t="shared" si="294"/>
        <v>5</v>
      </c>
      <c r="C2749">
        <f t="shared" si="295"/>
        <v>2026</v>
      </c>
      <c r="D2749">
        <f t="shared" si="296"/>
        <v>3</v>
      </c>
      <c r="E2749" t="str">
        <f t="shared" si="297"/>
        <v>Wednesday</v>
      </c>
      <c r="F2749" s="2">
        <f t="shared" si="298"/>
        <v>46173</v>
      </c>
      <c r="G2749">
        <f t="shared" si="299"/>
        <v>107</v>
      </c>
      <c r="H2749" t="str">
        <f t="shared" si="300"/>
        <v>Weekday</v>
      </c>
    </row>
    <row r="2750" spans="1:8" x14ac:dyDescent="0.3">
      <c r="A2750" s="2">
        <v>46149</v>
      </c>
      <c r="B2750">
        <f t="shared" si="294"/>
        <v>5</v>
      </c>
      <c r="C2750">
        <f t="shared" si="295"/>
        <v>2026</v>
      </c>
      <c r="D2750">
        <f t="shared" si="296"/>
        <v>4</v>
      </c>
      <c r="E2750" t="str">
        <f t="shared" si="297"/>
        <v>Thursday</v>
      </c>
      <c r="F2750" s="2">
        <f t="shared" si="298"/>
        <v>46173</v>
      </c>
      <c r="G2750">
        <f t="shared" si="299"/>
        <v>108</v>
      </c>
      <c r="H2750" t="str">
        <f t="shared" si="300"/>
        <v>Weekday</v>
      </c>
    </row>
    <row r="2751" spans="1:8" x14ac:dyDescent="0.3">
      <c r="A2751" s="2">
        <v>46150</v>
      </c>
      <c r="B2751">
        <f t="shared" si="294"/>
        <v>5</v>
      </c>
      <c r="C2751">
        <f t="shared" si="295"/>
        <v>2026</v>
      </c>
      <c r="D2751">
        <f t="shared" si="296"/>
        <v>5</v>
      </c>
      <c r="E2751" t="str">
        <f t="shared" si="297"/>
        <v>Friday</v>
      </c>
      <c r="F2751" s="2">
        <f t="shared" si="298"/>
        <v>46173</v>
      </c>
      <c r="G2751">
        <f t="shared" si="299"/>
        <v>109</v>
      </c>
      <c r="H2751" t="str">
        <f t="shared" si="300"/>
        <v>Weekday</v>
      </c>
    </row>
    <row r="2752" spans="1:8" x14ac:dyDescent="0.3">
      <c r="A2752" s="2">
        <v>46041</v>
      </c>
      <c r="B2752">
        <f t="shared" si="294"/>
        <v>1</v>
      </c>
      <c r="C2752">
        <f t="shared" si="295"/>
        <v>2026</v>
      </c>
      <c r="D2752">
        <f t="shared" si="296"/>
        <v>1</v>
      </c>
      <c r="E2752" t="str">
        <f t="shared" si="297"/>
        <v>Monday</v>
      </c>
      <c r="F2752" s="2">
        <f t="shared" si="298"/>
        <v>46053</v>
      </c>
      <c r="G2752">
        <f t="shared" si="299"/>
        <v>0</v>
      </c>
      <c r="H2752" t="str">
        <f t="shared" si="300"/>
        <v>Weekday</v>
      </c>
    </row>
    <row r="2753" spans="1:8" x14ac:dyDescent="0.3">
      <c r="A2753" s="2">
        <v>46042</v>
      </c>
      <c r="B2753">
        <f t="shared" si="294"/>
        <v>1</v>
      </c>
      <c r="C2753">
        <f t="shared" si="295"/>
        <v>2026</v>
      </c>
      <c r="D2753">
        <f t="shared" si="296"/>
        <v>2</v>
      </c>
      <c r="E2753" t="str">
        <f t="shared" si="297"/>
        <v>Tuesday</v>
      </c>
      <c r="F2753" s="2">
        <f t="shared" si="298"/>
        <v>46053</v>
      </c>
      <c r="G2753">
        <f t="shared" si="299"/>
        <v>1</v>
      </c>
      <c r="H2753" t="str">
        <f t="shared" si="300"/>
        <v>Weekday</v>
      </c>
    </row>
    <row r="2754" spans="1:8" x14ac:dyDescent="0.3">
      <c r="A2754" s="2">
        <v>46043</v>
      </c>
      <c r="B2754">
        <f t="shared" si="294"/>
        <v>1</v>
      </c>
      <c r="C2754">
        <f t="shared" si="295"/>
        <v>2026</v>
      </c>
      <c r="D2754">
        <f t="shared" si="296"/>
        <v>3</v>
      </c>
      <c r="E2754" t="str">
        <f t="shared" si="297"/>
        <v>Wednesday</v>
      </c>
      <c r="F2754" s="2">
        <f t="shared" si="298"/>
        <v>46053</v>
      </c>
      <c r="G2754">
        <f t="shared" si="299"/>
        <v>2</v>
      </c>
      <c r="H2754" t="str">
        <f t="shared" si="300"/>
        <v>Weekday</v>
      </c>
    </row>
    <row r="2755" spans="1:8" x14ac:dyDescent="0.3">
      <c r="A2755" s="2">
        <v>46044</v>
      </c>
      <c r="B2755">
        <f t="shared" ref="B2755:B2818" si="301">MONTH(A2755)</f>
        <v>1</v>
      </c>
      <c r="C2755">
        <f t="shared" ref="C2755:C2818" si="302">YEAR(A2755)</f>
        <v>2026</v>
      </c>
      <c r="D2755">
        <f t="shared" ref="D2755:D2818" si="303">WEEKDAY(A2755, 2)</f>
        <v>4</v>
      </c>
      <c r="E2755" t="str">
        <f t="shared" ref="E2755:E2818" si="304">TEXT(A2755, "dddd")</f>
        <v>Thursday</v>
      </c>
      <c r="F2755" s="2">
        <f t="shared" ref="F2755:F2818" si="305">EOMONTH(A2755, 0)</f>
        <v>46053</v>
      </c>
      <c r="G2755">
        <f t="shared" ref="G2755:G2818" si="306">DATEDIF($A$2, A2755, "D")</f>
        <v>3</v>
      </c>
      <c r="H2755" t="str">
        <f t="shared" ref="H2755:H2818" si="307">IF(WEEKDAY(A2755,2)&gt;=6,"Weekend","Weekday")</f>
        <v>Weekday</v>
      </c>
    </row>
    <row r="2756" spans="1:8" x14ac:dyDescent="0.3">
      <c r="A2756" s="2">
        <v>46045</v>
      </c>
      <c r="B2756">
        <f t="shared" si="301"/>
        <v>1</v>
      </c>
      <c r="C2756">
        <f t="shared" si="302"/>
        <v>2026</v>
      </c>
      <c r="D2756">
        <f t="shared" si="303"/>
        <v>5</v>
      </c>
      <c r="E2756" t="str">
        <f t="shared" si="304"/>
        <v>Friday</v>
      </c>
      <c r="F2756" s="2">
        <f t="shared" si="305"/>
        <v>46053</v>
      </c>
      <c r="G2756">
        <f t="shared" si="306"/>
        <v>4</v>
      </c>
      <c r="H2756" t="str">
        <f t="shared" si="307"/>
        <v>Weekday</v>
      </c>
    </row>
    <row r="2757" spans="1:8" x14ac:dyDescent="0.3">
      <c r="A2757" s="2">
        <v>46046</v>
      </c>
      <c r="B2757">
        <f t="shared" si="301"/>
        <v>1</v>
      </c>
      <c r="C2757">
        <f t="shared" si="302"/>
        <v>2026</v>
      </c>
      <c r="D2757">
        <f t="shared" si="303"/>
        <v>6</v>
      </c>
      <c r="E2757" t="str">
        <f t="shared" si="304"/>
        <v>Saturday</v>
      </c>
      <c r="F2757" s="2">
        <f t="shared" si="305"/>
        <v>46053</v>
      </c>
      <c r="G2757">
        <f t="shared" si="306"/>
        <v>5</v>
      </c>
      <c r="H2757" t="str">
        <f t="shared" si="307"/>
        <v>Weekend</v>
      </c>
    </row>
    <row r="2758" spans="1:8" x14ac:dyDescent="0.3">
      <c r="A2758" s="2">
        <v>46047</v>
      </c>
      <c r="B2758">
        <f t="shared" si="301"/>
        <v>1</v>
      </c>
      <c r="C2758">
        <f t="shared" si="302"/>
        <v>2026</v>
      </c>
      <c r="D2758">
        <f t="shared" si="303"/>
        <v>7</v>
      </c>
      <c r="E2758" t="str">
        <f t="shared" si="304"/>
        <v>Sunday</v>
      </c>
      <c r="F2758" s="2">
        <f t="shared" si="305"/>
        <v>46053</v>
      </c>
      <c r="G2758">
        <f t="shared" si="306"/>
        <v>6</v>
      </c>
      <c r="H2758" t="str">
        <f t="shared" si="307"/>
        <v>Weekend</v>
      </c>
    </row>
    <row r="2759" spans="1:8" x14ac:dyDescent="0.3">
      <c r="A2759" s="2">
        <v>46048</v>
      </c>
      <c r="B2759">
        <f t="shared" si="301"/>
        <v>1</v>
      </c>
      <c r="C2759">
        <f t="shared" si="302"/>
        <v>2026</v>
      </c>
      <c r="D2759">
        <f t="shared" si="303"/>
        <v>1</v>
      </c>
      <c r="E2759" t="str">
        <f t="shared" si="304"/>
        <v>Monday</v>
      </c>
      <c r="F2759" s="2">
        <f t="shared" si="305"/>
        <v>46053</v>
      </c>
      <c r="G2759">
        <f t="shared" si="306"/>
        <v>7</v>
      </c>
      <c r="H2759" t="str">
        <f t="shared" si="307"/>
        <v>Weekday</v>
      </c>
    </row>
    <row r="2760" spans="1:8" x14ac:dyDescent="0.3">
      <c r="A2760" s="2">
        <v>46049</v>
      </c>
      <c r="B2760">
        <f t="shared" si="301"/>
        <v>1</v>
      </c>
      <c r="C2760">
        <f t="shared" si="302"/>
        <v>2026</v>
      </c>
      <c r="D2760">
        <f t="shared" si="303"/>
        <v>2</v>
      </c>
      <c r="E2760" t="str">
        <f t="shared" si="304"/>
        <v>Tuesday</v>
      </c>
      <c r="F2760" s="2">
        <f t="shared" si="305"/>
        <v>46053</v>
      </c>
      <c r="G2760">
        <f t="shared" si="306"/>
        <v>8</v>
      </c>
      <c r="H2760" t="str">
        <f t="shared" si="307"/>
        <v>Weekday</v>
      </c>
    </row>
    <row r="2761" spans="1:8" x14ac:dyDescent="0.3">
      <c r="A2761" s="2">
        <v>46050</v>
      </c>
      <c r="B2761">
        <f t="shared" si="301"/>
        <v>1</v>
      </c>
      <c r="C2761">
        <f t="shared" si="302"/>
        <v>2026</v>
      </c>
      <c r="D2761">
        <f t="shared" si="303"/>
        <v>3</v>
      </c>
      <c r="E2761" t="str">
        <f t="shared" si="304"/>
        <v>Wednesday</v>
      </c>
      <c r="F2761" s="2">
        <f t="shared" si="305"/>
        <v>46053</v>
      </c>
      <c r="G2761">
        <f t="shared" si="306"/>
        <v>9</v>
      </c>
      <c r="H2761" t="str">
        <f t="shared" si="307"/>
        <v>Weekday</v>
      </c>
    </row>
    <row r="2762" spans="1:8" x14ac:dyDescent="0.3">
      <c r="A2762" s="2">
        <v>46051</v>
      </c>
      <c r="B2762">
        <f t="shared" si="301"/>
        <v>1</v>
      </c>
      <c r="C2762">
        <f t="shared" si="302"/>
        <v>2026</v>
      </c>
      <c r="D2762">
        <f t="shared" si="303"/>
        <v>4</v>
      </c>
      <c r="E2762" t="str">
        <f t="shared" si="304"/>
        <v>Thursday</v>
      </c>
      <c r="F2762" s="2">
        <f t="shared" si="305"/>
        <v>46053</v>
      </c>
      <c r="G2762">
        <f t="shared" si="306"/>
        <v>10</v>
      </c>
      <c r="H2762" t="str">
        <f t="shared" si="307"/>
        <v>Weekday</v>
      </c>
    </row>
    <row r="2763" spans="1:8" x14ac:dyDescent="0.3">
      <c r="A2763" s="2">
        <v>46052</v>
      </c>
      <c r="B2763">
        <f t="shared" si="301"/>
        <v>1</v>
      </c>
      <c r="C2763">
        <f t="shared" si="302"/>
        <v>2026</v>
      </c>
      <c r="D2763">
        <f t="shared" si="303"/>
        <v>5</v>
      </c>
      <c r="E2763" t="str">
        <f t="shared" si="304"/>
        <v>Friday</v>
      </c>
      <c r="F2763" s="2">
        <f t="shared" si="305"/>
        <v>46053</v>
      </c>
      <c r="G2763">
        <f t="shared" si="306"/>
        <v>11</v>
      </c>
      <c r="H2763" t="str">
        <f t="shared" si="307"/>
        <v>Weekday</v>
      </c>
    </row>
    <row r="2764" spans="1:8" x14ac:dyDescent="0.3">
      <c r="A2764" s="2">
        <v>46053</v>
      </c>
      <c r="B2764">
        <f t="shared" si="301"/>
        <v>1</v>
      </c>
      <c r="C2764">
        <f t="shared" si="302"/>
        <v>2026</v>
      </c>
      <c r="D2764">
        <f t="shared" si="303"/>
        <v>6</v>
      </c>
      <c r="E2764" t="str">
        <f t="shared" si="304"/>
        <v>Saturday</v>
      </c>
      <c r="F2764" s="2">
        <f t="shared" si="305"/>
        <v>46053</v>
      </c>
      <c r="G2764">
        <f t="shared" si="306"/>
        <v>12</v>
      </c>
      <c r="H2764" t="str">
        <f t="shared" si="307"/>
        <v>Weekend</v>
      </c>
    </row>
    <row r="2765" spans="1:8" x14ac:dyDescent="0.3">
      <c r="A2765" s="2">
        <v>46054</v>
      </c>
      <c r="B2765">
        <f t="shared" si="301"/>
        <v>2</v>
      </c>
      <c r="C2765">
        <f t="shared" si="302"/>
        <v>2026</v>
      </c>
      <c r="D2765">
        <f t="shared" si="303"/>
        <v>7</v>
      </c>
      <c r="E2765" t="str">
        <f t="shared" si="304"/>
        <v>Sunday</v>
      </c>
      <c r="F2765" s="2">
        <f t="shared" si="305"/>
        <v>46081</v>
      </c>
      <c r="G2765">
        <f t="shared" si="306"/>
        <v>13</v>
      </c>
      <c r="H2765" t="str">
        <f t="shared" si="307"/>
        <v>Weekend</v>
      </c>
    </row>
    <row r="2766" spans="1:8" x14ac:dyDescent="0.3">
      <c r="A2766" s="2">
        <v>46055</v>
      </c>
      <c r="B2766">
        <f t="shared" si="301"/>
        <v>2</v>
      </c>
      <c r="C2766">
        <f t="shared" si="302"/>
        <v>2026</v>
      </c>
      <c r="D2766">
        <f t="shared" si="303"/>
        <v>1</v>
      </c>
      <c r="E2766" t="str">
        <f t="shared" si="304"/>
        <v>Monday</v>
      </c>
      <c r="F2766" s="2">
        <f t="shared" si="305"/>
        <v>46081</v>
      </c>
      <c r="G2766">
        <f t="shared" si="306"/>
        <v>14</v>
      </c>
      <c r="H2766" t="str">
        <f t="shared" si="307"/>
        <v>Weekday</v>
      </c>
    </row>
    <row r="2767" spans="1:8" x14ac:dyDescent="0.3">
      <c r="A2767" s="2">
        <v>46056</v>
      </c>
      <c r="B2767">
        <f t="shared" si="301"/>
        <v>2</v>
      </c>
      <c r="C2767">
        <f t="shared" si="302"/>
        <v>2026</v>
      </c>
      <c r="D2767">
        <f t="shared" si="303"/>
        <v>2</v>
      </c>
      <c r="E2767" t="str">
        <f t="shared" si="304"/>
        <v>Tuesday</v>
      </c>
      <c r="F2767" s="2">
        <f t="shared" si="305"/>
        <v>46081</v>
      </c>
      <c r="G2767">
        <f t="shared" si="306"/>
        <v>15</v>
      </c>
      <c r="H2767" t="str">
        <f t="shared" si="307"/>
        <v>Weekday</v>
      </c>
    </row>
    <row r="2768" spans="1:8" x14ac:dyDescent="0.3">
      <c r="A2768" s="2">
        <v>46057</v>
      </c>
      <c r="B2768">
        <f t="shared" si="301"/>
        <v>2</v>
      </c>
      <c r="C2768">
        <f t="shared" si="302"/>
        <v>2026</v>
      </c>
      <c r="D2768">
        <f t="shared" si="303"/>
        <v>3</v>
      </c>
      <c r="E2768" t="str">
        <f t="shared" si="304"/>
        <v>Wednesday</v>
      </c>
      <c r="F2768" s="2">
        <f t="shared" si="305"/>
        <v>46081</v>
      </c>
      <c r="G2768">
        <f t="shared" si="306"/>
        <v>16</v>
      </c>
      <c r="H2768" t="str">
        <f t="shared" si="307"/>
        <v>Weekday</v>
      </c>
    </row>
    <row r="2769" spans="1:8" x14ac:dyDescent="0.3">
      <c r="A2769" s="2">
        <v>46058</v>
      </c>
      <c r="B2769">
        <f t="shared" si="301"/>
        <v>2</v>
      </c>
      <c r="C2769">
        <f t="shared" si="302"/>
        <v>2026</v>
      </c>
      <c r="D2769">
        <f t="shared" si="303"/>
        <v>4</v>
      </c>
      <c r="E2769" t="str">
        <f t="shared" si="304"/>
        <v>Thursday</v>
      </c>
      <c r="F2769" s="2">
        <f t="shared" si="305"/>
        <v>46081</v>
      </c>
      <c r="G2769">
        <f t="shared" si="306"/>
        <v>17</v>
      </c>
      <c r="H2769" t="str">
        <f t="shared" si="307"/>
        <v>Weekday</v>
      </c>
    </row>
    <row r="2770" spans="1:8" x14ac:dyDescent="0.3">
      <c r="A2770" s="2">
        <v>46059</v>
      </c>
      <c r="B2770">
        <f t="shared" si="301"/>
        <v>2</v>
      </c>
      <c r="C2770">
        <f t="shared" si="302"/>
        <v>2026</v>
      </c>
      <c r="D2770">
        <f t="shared" si="303"/>
        <v>5</v>
      </c>
      <c r="E2770" t="str">
        <f t="shared" si="304"/>
        <v>Friday</v>
      </c>
      <c r="F2770" s="2">
        <f t="shared" si="305"/>
        <v>46081</v>
      </c>
      <c r="G2770">
        <f t="shared" si="306"/>
        <v>18</v>
      </c>
      <c r="H2770" t="str">
        <f t="shared" si="307"/>
        <v>Weekday</v>
      </c>
    </row>
    <row r="2771" spans="1:8" x14ac:dyDescent="0.3">
      <c r="A2771" s="2">
        <v>46060</v>
      </c>
      <c r="B2771">
        <f t="shared" si="301"/>
        <v>2</v>
      </c>
      <c r="C2771">
        <f t="shared" si="302"/>
        <v>2026</v>
      </c>
      <c r="D2771">
        <f t="shared" si="303"/>
        <v>6</v>
      </c>
      <c r="E2771" t="str">
        <f t="shared" si="304"/>
        <v>Saturday</v>
      </c>
      <c r="F2771" s="2">
        <f t="shared" si="305"/>
        <v>46081</v>
      </c>
      <c r="G2771">
        <f t="shared" si="306"/>
        <v>19</v>
      </c>
      <c r="H2771" t="str">
        <f t="shared" si="307"/>
        <v>Weekend</v>
      </c>
    </row>
    <row r="2772" spans="1:8" x14ac:dyDescent="0.3">
      <c r="A2772" s="2">
        <v>46061</v>
      </c>
      <c r="B2772">
        <f t="shared" si="301"/>
        <v>2</v>
      </c>
      <c r="C2772">
        <f t="shared" si="302"/>
        <v>2026</v>
      </c>
      <c r="D2772">
        <f t="shared" si="303"/>
        <v>7</v>
      </c>
      <c r="E2772" t="str">
        <f t="shared" si="304"/>
        <v>Sunday</v>
      </c>
      <c r="F2772" s="2">
        <f t="shared" si="305"/>
        <v>46081</v>
      </c>
      <c r="G2772">
        <f t="shared" si="306"/>
        <v>20</v>
      </c>
      <c r="H2772" t="str">
        <f t="shared" si="307"/>
        <v>Weekend</v>
      </c>
    </row>
    <row r="2773" spans="1:8" x14ac:dyDescent="0.3">
      <c r="A2773" s="2">
        <v>46062</v>
      </c>
      <c r="B2773">
        <f t="shared" si="301"/>
        <v>2</v>
      </c>
      <c r="C2773">
        <f t="shared" si="302"/>
        <v>2026</v>
      </c>
      <c r="D2773">
        <f t="shared" si="303"/>
        <v>1</v>
      </c>
      <c r="E2773" t="str">
        <f t="shared" si="304"/>
        <v>Monday</v>
      </c>
      <c r="F2773" s="2">
        <f t="shared" si="305"/>
        <v>46081</v>
      </c>
      <c r="G2773">
        <f t="shared" si="306"/>
        <v>21</v>
      </c>
      <c r="H2773" t="str">
        <f t="shared" si="307"/>
        <v>Weekday</v>
      </c>
    </row>
    <row r="2774" spans="1:8" x14ac:dyDescent="0.3">
      <c r="A2774" s="2">
        <v>46063</v>
      </c>
      <c r="B2774">
        <f t="shared" si="301"/>
        <v>2</v>
      </c>
      <c r="C2774">
        <f t="shared" si="302"/>
        <v>2026</v>
      </c>
      <c r="D2774">
        <f t="shared" si="303"/>
        <v>2</v>
      </c>
      <c r="E2774" t="str">
        <f t="shared" si="304"/>
        <v>Tuesday</v>
      </c>
      <c r="F2774" s="2">
        <f t="shared" si="305"/>
        <v>46081</v>
      </c>
      <c r="G2774">
        <f t="shared" si="306"/>
        <v>22</v>
      </c>
      <c r="H2774" t="str">
        <f t="shared" si="307"/>
        <v>Weekday</v>
      </c>
    </row>
    <row r="2775" spans="1:8" x14ac:dyDescent="0.3">
      <c r="A2775" s="2">
        <v>46064</v>
      </c>
      <c r="B2775">
        <f t="shared" si="301"/>
        <v>2</v>
      </c>
      <c r="C2775">
        <f t="shared" si="302"/>
        <v>2026</v>
      </c>
      <c r="D2775">
        <f t="shared" si="303"/>
        <v>3</v>
      </c>
      <c r="E2775" t="str">
        <f t="shared" si="304"/>
        <v>Wednesday</v>
      </c>
      <c r="F2775" s="2">
        <f t="shared" si="305"/>
        <v>46081</v>
      </c>
      <c r="G2775">
        <f t="shared" si="306"/>
        <v>23</v>
      </c>
      <c r="H2775" t="str">
        <f t="shared" si="307"/>
        <v>Weekday</v>
      </c>
    </row>
    <row r="2776" spans="1:8" x14ac:dyDescent="0.3">
      <c r="A2776" s="2">
        <v>46065</v>
      </c>
      <c r="B2776">
        <f t="shared" si="301"/>
        <v>2</v>
      </c>
      <c r="C2776">
        <f t="shared" si="302"/>
        <v>2026</v>
      </c>
      <c r="D2776">
        <f t="shared" si="303"/>
        <v>4</v>
      </c>
      <c r="E2776" t="str">
        <f t="shared" si="304"/>
        <v>Thursday</v>
      </c>
      <c r="F2776" s="2">
        <f t="shared" si="305"/>
        <v>46081</v>
      </c>
      <c r="G2776">
        <f t="shared" si="306"/>
        <v>24</v>
      </c>
      <c r="H2776" t="str">
        <f t="shared" si="307"/>
        <v>Weekday</v>
      </c>
    </row>
    <row r="2777" spans="1:8" x14ac:dyDescent="0.3">
      <c r="A2777" s="2">
        <v>46066</v>
      </c>
      <c r="B2777">
        <f t="shared" si="301"/>
        <v>2</v>
      </c>
      <c r="C2777">
        <f t="shared" si="302"/>
        <v>2026</v>
      </c>
      <c r="D2777">
        <f t="shared" si="303"/>
        <v>5</v>
      </c>
      <c r="E2777" t="str">
        <f t="shared" si="304"/>
        <v>Friday</v>
      </c>
      <c r="F2777" s="2">
        <f t="shared" si="305"/>
        <v>46081</v>
      </c>
      <c r="G2777">
        <f t="shared" si="306"/>
        <v>25</v>
      </c>
      <c r="H2777" t="str">
        <f t="shared" si="307"/>
        <v>Weekday</v>
      </c>
    </row>
    <row r="2778" spans="1:8" x14ac:dyDescent="0.3">
      <c r="A2778" s="2">
        <v>46067</v>
      </c>
      <c r="B2778">
        <f t="shared" si="301"/>
        <v>2</v>
      </c>
      <c r="C2778">
        <f t="shared" si="302"/>
        <v>2026</v>
      </c>
      <c r="D2778">
        <f t="shared" si="303"/>
        <v>6</v>
      </c>
      <c r="E2778" t="str">
        <f t="shared" si="304"/>
        <v>Saturday</v>
      </c>
      <c r="F2778" s="2">
        <f t="shared" si="305"/>
        <v>46081</v>
      </c>
      <c r="G2778">
        <f t="shared" si="306"/>
        <v>26</v>
      </c>
      <c r="H2778" t="str">
        <f t="shared" si="307"/>
        <v>Weekend</v>
      </c>
    </row>
    <row r="2779" spans="1:8" x14ac:dyDescent="0.3">
      <c r="A2779" s="2">
        <v>46068</v>
      </c>
      <c r="B2779">
        <f t="shared" si="301"/>
        <v>2</v>
      </c>
      <c r="C2779">
        <f t="shared" si="302"/>
        <v>2026</v>
      </c>
      <c r="D2779">
        <f t="shared" si="303"/>
        <v>7</v>
      </c>
      <c r="E2779" t="str">
        <f t="shared" si="304"/>
        <v>Sunday</v>
      </c>
      <c r="F2779" s="2">
        <f t="shared" si="305"/>
        <v>46081</v>
      </c>
      <c r="G2779">
        <f t="shared" si="306"/>
        <v>27</v>
      </c>
      <c r="H2779" t="str">
        <f t="shared" si="307"/>
        <v>Weekend</v>
      </c>
    </row>
    <row r="2780" spans="1:8" x14ac:dyDescent="0.3">
      <c r="A2780" s="2">
        <v>46069</v>
      </c>
      <c r="B2780">
        <f t="shared" si="301"/>
        <v>2</v>
      </c>
      <c r="C2780">
        <f t="shared" si="302"/>
        <v>2026</v>
      </c>
      <c r="D2780">
        <f t="shared" si="303"/>
        <v>1</v>
      </c>
      <c r="E2780" t="str">
        <f t="shared" si="304"/>
        <v>Monday</v>
      </c>
      <c r="F2780" s="2">
        <f t="shared" si="305"/>
        <v>46081</v>
      </c>
      <c r="G2780">
        <f t="shared" si="306"/>
        <v>28</v>
      </c>
      <c r="H2780" t="str">
        <f t="shared" si="307"/>
        <v>Weekday</v>
      </c>
    </row>
    <row r="2781" spans="1:8" x14ac:dyDescent="0.3">
      <c r="A2781" s="2">
        <v>46070</v>
      </c>
      <c r="B2781">
        <f t="shared" si="301"/>
        <v>2</v>
      </c>
      <c r="C2781">
        <f t="shared" si="302"/>
        <v>2026</v>
      </c>
      <c r="D2781">
        <f t="shared" si="303"/>
        <v>2</v>
      </c>
      <c r="E2781" t="str">
        <f t="shared" si="304"/>
        <v>Tuesday</v>
      </c>
      <c r="F2781" s="2">
        <f t="shared" si="305"/>
        <v>46081</v>
      </c>
      <c r="G2781">
        <f t="shared" si="306"/>
        <v>29</v>
      </c>
      <c r="H2781" t="str">
        <f t="shared" si="307"/>
        <v>Weekday</v>
      </c>
    </row>
    <row r="2782" spans="1:8" x14ac:dyDescent="0.3">
      <c r="A2782" s="2">
        <v>46071</v>
      </c>
      <c r="B2782">
        <f t="shared" si="301"/>
        <v>2</v>
      </c>
      <c r="C2782">
        <f t="shared" si="302"/>
        <v>2026</v>
      </c>
      <c r="D2782">
        <f t="shared" si="303"/>
        <v>3</v>
      </c>
      <c r="E2782" t="str">
        <f t="shared" si="304"/>
        <v>Wednesday</v>
      </c>
      <c r="F2782" s="2">
        <f t="shared" si="305"/>
        <v>46081</v>
      </c>
      <c r="G2782">
        <f t="shared" si="306"/>
        <v>30</v>
      </c>
      <c r="H2782" t="str">
        <f t="shared" si="307"/>
        <v>Weekday</v>
      </c>
    </row>
    <row r="2783" spans="1:8" x14ac:dyDescent="0.3">
      <c r="A2783" s="2">
        <v>46072</v>
      </c>
      <c r="B2783">
        <f t="shared" si="301"/>
        <v>2</v>
      </c>
      <c r="C2783">
        <f t="shared" si="302"/>
        <v>2026</v>
      </c>
      <c r="D2783">
        <f t="shared" si="303"/>
        <v>4</v>
      </c>
      <c r="E2783" t="str">
        <f t="shared" si="304"/>
        <v>Thursday</v>
      </c>
      <c r="F2783" s="2">
        <f t="shared" si="305"/>
        <v>46081</v>
      </c>
      <c r="G2783">
        <f t="shared" si="306"/>
        <v>31</v>
      </c>
      <c r="H2783" t="str">
        <f t="shared" si="307"/>
        <v>Weekday</v>
      </c>
    </row>
    <row r="2784" spans="1:8" x14ac:dyDescent="0.3">
      <c r="A2784" s="2">
        <v>46073</v>
      </c>
      <c r="B2784">
        <f t="shared" si="301"/>
        <v>2</v>
      </c>
      <c r="C2784">
        <f t="shared" si="302"/>
        <v>2026</v>
      </c>
      <c r="D2784">
        <f t="shared" si="303"/>
        <v>5</v>
      </c>
      <c r="E2784" t="str">
        <f t="shared" si="304"/>
        <v>Friday</v>
      </c>
      <c r="F2784" s="2">
        <f t="shared" si="305"/>
        <v>46081</v>
      </c>
      <c r="G2784">
        <f t="shared" si="306"/>
        <v>32</v>
      </c>
      <c r="H2784" t="str">
        <f t="shared" si="307"/>
        <v>Weekday</v>
      </c>
    </row>
    <row r="2785" spans="1:8" x14ac:dyDescent="0.3">
      <c r="A2785" s="2">
        <v>46074</v>
      </c>
      <c r="B2785">
        <f t="shared" si="301"/>
        <v>2</v>
      </c>
      <c r="C2785">
        <f t="shared" si="302"/>
        <v>2026</v>
      </c>
      <c r="D2785">
        <f t="shared" si="303"/>
        <v>6</v>
      </c>
      <c r="E2785" t="str">
        <f t="shared" si="304"/>
        <v>Saturday</v>
      </c>
      <c r="F2785" s="2">
        <f t="shared" si="305"/>
        <v>46081</v>
      </c>
      <c r="G2785">
        <f t="shared" si="306"/>
        <v>33</v>
      </c>
      <c r="H2785" t="str">
        <f t="shared" si="307"/>
        <v>Weekend</v>
      </c>
    </row>
    <row r="2786" spans="1:8" x14ac:dyDescent="0.3">
      <c r="A2786" s="2">
        <v>46075</v>
      </c>
      <c r="B2786">
        <f t="shared" si="301"/>
        <v>2</v>
      </c>
      <c r="C2786">
        <f t="shared" si="302"/>
        <v>2026</v>
      </c>
      <c r="D2786">
        <f t="shared" si="303"/>
        <v>7</v>
      </c>
      <c r="E2786" t="str">
        <f t="shared" si="304"/>
        <v>Sunday</v>
      </c>
      <c r="F2786" s="2">
        <f t="shared" si="305"/>
        <v>46081</v>
      </c>
      <c r="G2786">
        <f t="shared" si="306"/>
        <v>34</v>
      </c>
      <c r="H2786" t="str">
        <f t="shared" si="307"/>
        <v>Weekend</v>
      </c>
    </row>
    <row r="2787" spans="1:8" x14ac:dyDescent="0.3">
      <c r="A2787" s="2">
        <v>46076</v>
      </c>
      <c r="B2787">
        <f t="shared" si="301"/>
        <v>2</v>
      </c>
      <c r="C2787">
        <f t="shared" si="302"/>
        <v>2026</v>
      </c>
      <c r="D2787">
        <f t="shared" si="303"/>
        <v>1</v>
      </c>
      <c r="E2787" t="str">
        <f t="shared" si="304"/>
        <v>Monday</v>
      </c>
      <c r="F2787" s="2">
        <f t="shared" si="305"/>
        <v>46081</v>
      </c>
      <c r="G2787">
        <f t="shared" si="306"/>
        <v>35</v>
      </c>
      <c r="H2787" t="str">
        <f t="shared" si="307"/>
        <v>Weekday</v>
      </c>
    </row>
    <row r="2788" spans="1:8" x14ac:dyDescent="0.3">
      <c r="A2788" s="2">
        <v>46077</v>
      </c>
      <c r="B2788">
        <f t="shared" si="301"/>
        <v>2</v>
      </c>
      <c r="C2788">
        <f t="shared" si="302"/>
        <v>2026</v>
      </c>
      <c r="D2788">
        <f t="shared" si="303"/>
        <v>2</v>
      </c>
      <c r="E2788" t="str">
        <f t="shared" si="304"/>
        <v>Tuesday</v>
      </c>
      <c r="F2788" s="2">
        <f t="shared" si="305"/>
        <v>46081</v>
      </c>
      <c r="G2788">
        <f t="shared" si="306"/>
        <v>36</v>
      </c>
      <c r="H2788" t="str">
        <f t="shared" si="307"/>
        <v>Weekday</v>
      </c>
    </row>
    <row r="2789" spans="1:8" x14ac:dyDescent="0.3">
      <c r="A2789" s="2">
        <v>46078</v>
      </c>
      <c r="B2789">
        <f t="shared" si="301"/>
        <v>2</v>
      </c>
      <c r="C2789">
        <f t="shared" si="302"/>
        <v>2026</v>
      </c>
      <c r="D2789">
        <f t="shared" si="303"/>
        <v>3</v>
      </c>
      <c r="E2789" t="str">
        <f t="shared" si="304"/>
        <v>Wednesday</v>
      </c>
      <c r="F2789" s="2">
        <f t="shared" si="305"/>
        <v>46081</v>
      </c>
      <c r="G2789">
        <f t="shared" si="306"/>
        <v>37</v>
      </c>
      <c r="H2789" t="str">
        <f t="shared" si="307"/>
        <v>Weekday</v>
      </c>
    </row>
    <row r="2790" spans="1:8" x14ac:dyDescent="0.3">
      <c r="A2790" s="2">
        <v>46079</v>
      </c>
      <c r="B2790">
        <f t="shared" si="301"/>
        <v>2</v>
      </c>
      <c r="C2790">
        <f t="shared" si="302"/>
        <v>2026</v>
      </c>
      <c r="D2790">
        <f t="shared" si="303"/>
        <v>4</v>
      </c>
      <c r="E2790" t="str">
        <f t="shared" si="304"/>
        <v>Thursday</v>
      </c>
      <c r="F2790" s="2">
        <f t="shared" si="305"/>
        <v>46081</v>
      </c>
      <c r="G2790">
        <f t="shared" si="306"/>
        <v>38</v>
      </c>
      <c r="H2790" t="str">
        <f t="shared" si="307"/>
        <v>Weekday</v>
      </c>
    </row>
    <row r="2791" spans="1:8" x14ac:dyDescent="0.3">
      <c r="A2791" s="2">
        <v>46080</v>
      </c>
      <c r="B2791">
        <f t="shared" si="301"/>
        <v>2</v>
      </c>
      <c r="C2791">
        <f t="shared" si="302"/>
        <v>2026</v>
      </c>
      <c r="D2791">
        <f t="shared" si="303"/>
        <v>5</v>
      </c>
      <c r="E2791" t="str">
        <f t="shared" si="304"/>
        <v>Friday</v>
      </c>
      <c r="F2791" s="2">
        <f t="shared" si="305"/>
        <v>46081</v>
      </c>
      <c r="G2791">
        <f t="shared" si="306"/>
        <v>39</v>
      </c>
      <c r="H2791" t="str">
        <f t="shared" si="307"/>
        <v>Weekday</v>
      </c>
    </row>
    <row r="2792" spans="1:8" x14ac:dyDescent="0.3">
      <c r="A2792" s="2">
        <v>46081</v>
      </c>
      <c r="B2792">
        <f t="shared" si="301"/>
        <v>2</v>
      </c>
      <c r="C2792">
        <f t="shared" si="302"/>
        <v>2026</v>
      </c>
      <c r="D2792">
        <f t="shared" si="303"/>
        <v>6</v>
      </c>
      <c r="E2792" t="str">
        <f t="shared" si="304"/>
        <v>Saturday</v>
      </c>
      <c r="F2792" s="2">
        <f t="shared" si="305"/>
        <v>46081</v>
      </c>
      <c r="G2792">
        <f t="shared" si="306"/>
        <v>40</v>
      </c>
      <c r="H2792" t="str">
        <f t="shared" si="307"/>
        <v>Weekend</v>
      </c>
    </row>
    <row r="2793" spans="1:8" x14ac:dyDescent="0.3">
      <c r="A2793" s="2">
        <v>46082</v>
      </c>
      <c r="B2793">
        <f t="shared" si="301"/>
        <v>3</v>
      </c>
      <c r="C2793">
        <f t="shared" si="302"/>
        <v>2026</v>
      </c>
      <c r="D2793">
        <f t="shared" si="303"/>
        <v>7</v>
      </c>
      <c r="E2793" t="str">
        <f t="shared" si="304"/>
        <v>Sunday</v>
      </c>
      <c r="F2793" s="2">
        <f t="shared" si="305"/>
        <v>46112</v>
      </c>
      <c r="G2793">
        <f t="shared" si="306"/>
        <v>41</v>
      </c>
      <c r="H2793" t="str">
        <f t="shared" si="307"/>
        <v>Weekend</v>
      </c>
    </row>
    <row r="2794" spans="1:8" x14ac:dyDescent="0.3">
      <c r="A2794" s="2">
        <v>46083</v>
      </c>
      <c r="B2794">
        <f t="shared" si="301"/>
        <v>3</v>
      </c>
      <c r="C2794">
        <f t="shared" si="302"/>
        <v>2026</v>
      </c>
      <c r="D2794">
        <f t="shared" si="303"/>
        <v>1</v>
      </c>
      <c r="E2794" t="str">
        <f t="shared" si="304"/>
        <v>Monday</v>
      </c>
      <c r="F2794" s="2">
        <f t="shared" si="305"/>
        <v>46112</v>
      </c>
      <c r="G2794">
        <f t="shared" si="306"/>
        <v>42</v>
      </c>
      <c r="H2794" t="str">
        <f t="shared" si="307"/>
        <v>Weekday</v>
      </c>
    </row>
    <row r="2795" spans="1:8" x14ac:dyDescent="0.3">
      <c r="A2795" s="2">
        <v>46084</v>
      </c>
      <c r="B2795">
        <f t="shared" si="301"/>
        <v>3</v>
      </c>
      <c r="C2795">
        <f t="shared" si="302"/>
        <v>2026</v>
      </c>
      <c r="D2795">
        <f t="shared" si="303"/>
        <v>2</v>
      </c>
      <c r="E2795" t="str">
        <f t="shared" si="304"/>
        <v>Tuesday</v>
      </c>
      <c r="F2795" s="2">
        <f t="shared" si="305"/>
        <v>46112</v>
      </c>
      <c r="G2795">
        <f t="shared" si="306"/>
        <v>43</v>
      </c>
      <c r="H2795" t="str">
        <f t="shared" si="307"/>
        <v>Weekday</v>
      </c>
    </row>
    <row r="2796" spans="1:8" x14ac:dyDescent="0.3">
      <c r="A2796" s="2">
        <v>46085</v>
      </c>
      <c r="B2796">
        <f t="shared" si="301"/>
        <v>3</v>
      </c>
      <c r="C2796">
        <f t="shared" si="302"/>
        <v>2026</v>
      </c>
      <c r="D2796">
        <f t="shared" si="303"/>
        <v>3</v>
      </c>
      <c r="E2796" t="str">
        <f t="shared" si="304"/>
        <v>Wednesday</v>
      </c>
      <c r="F2796" s="2">
        <f t="shared" si="305"/>
        <v>46112</v>
      </c>
      <c r="G2796">
        <f t="shared" si="306"/>
        <v>44</v>
      </c>
      <c r="H2796" t="str">
        <f t="shared" si="307"/>
        <v>Weekday</v>
      </c>
    </row>
    <row r="2797" spans="1:8" x14ac:dyDescent="0.3">
      <c r="A2797" s="2">
        <v>46086</v>
      </c>
      <c r="B2797">
        <f t="shared" si="301"/>
        <v>3</v>
      </c>
      <c r="C2797">
        <f t="shared" si="302"/>
        <v>2026</v>
      </c>
      <c r="D2797">
        <f t="shared" si="303"/>
        <v>4</v>
      </c>
      <c r="E2797" t="str">
        <f t="shared" si="304"/>
        <v>Thursday</v>
      </c>
      <c r="F2797" s="2">
        <f t="shared" si="305"/>
        <v>46112</v>
      </c>
      <c r="G2797">
        <f t="shared" si="306"/>
        <v>45</v>
      </c>
      <c r="H2797" t="str">
        <f t="shared" si="307"/>
        <v>Weekday</v>
      </c>
    </row>
    <row r="2798" spans="1:8" x14ac:dyDescent="0.3">
      <c r="A2798" s="2">
        <v>46087</v>
      </c>
      <c r="B2798">
        <f t="shared" si="301"/>
        <v>3</v>
      </c>
      <c r="C2798">
        <f t="shared" si="302"/>
        <v>2026</v>
      </c>
      <c r="D2798">
        <f t="shared" si="303"/>
        <v>5</v>
      </c>
      <c r="E2798" t="str">
        <f t="shared" si="304"/>
        <v>Friday</v>
      </c>
      <c r="F2798" s="2">
        <f t="shared" si="305"/>
        <v>46112</v>
      </c>
      <c r="G2798">
        <f t="shared" si="306"/>
        <v>46</v>
      </c>
      <c r="H2798" t="str">
        <f t="shared" si="307"/>
        <v>Weekday</v>
      </c>
    </row>
    <row r="2799" spans="1:8" x14ac:dyDescent="0.3">
      <c r="A2799" s="2">
        <v>46088</v>
      </c>
      <c r="B2799">
        <f t="shared" si="301"/>
        <v>3</v>
      </c>
      <c r="C2799">
        <f t="shared" si="302"/>
        <v>2026</v>
      </c>
      <c r="D2799">
        <f t="shared" si="303"/>
        <v>6</v>
      </c>
      <c r="E2799" t="str">
        <f t="shared" si="304"/>
        <v>Saturday</v>
      </c>
      <c r="F2799" s="2">
        <f t="shared" si="305"/>
        <v>46112</v>
      </c>
      <c r="G2799">
        <f t="shared" si="306"/>
        <v>47</v>
      </c>
      <c r="H2799" t="str">
        <f t="shared" si="307"/>
        <v>Weekend</v>
      </c>
    </row>
    <row r="2800" spans="1:8" x14ac:dyDescent="0.3">
      <c r="A2800" s="2">
        <v>46089</v>
      </c>
      <c r="B2800">
        <f t="shared" si="301"/>
        <v>3</v>
      </c>
      <c r="C2800">
        <f t="shared" si="302"/>
        <v>2026</v>
      </c>
      <c r="D2800">
        <f t="shared" si="303"/>
        <v>7</v>
      </c>
      <c r="E2800" t="str">
        <f t="shared" si="304"/>
        <v>Sunday</v>
      </c>
      <c r="F2800" s="2">
        <f t="shared" si="305"/>
        <v>46112</v>
      </c>
      <c r="G2800">
        <f t="shared" si="306"/>
        <v>48</v>
      </c>
      <c r="H2800" t="str">
        <f t="shared" si="307"/>
        <v>Weekend</v>
      </c>
    </row>
    <row r="2801" spans="1:8" x14ac:dyDescent="0.3">
      <c r="A2801" s="2">
        <v>46090</v>
      </c>
      <c r="B2801">
        <f t="shared" si="301"/>
        <v>3</v>
      </c>
      <c r="C2801">
        <f t="shared" si="302"/>
        <v>2026</v>
      </c>
      <c r="D2801">
        <f t="shared" si="303"/>
        <v>1</v>
      </c>
      <c r="E2801" t="str">
        <f t="shared" si="304"/>
        <v>Monday</v>
      </c>
      <c r="F2801" s="2">
        <f t="shared" si="305"/>
        <v>46112</v>
      </c>
      <c r="G2801">
        <f t="shared" si="306"/>
        <v>49</v>
      </c>
      <c r="H2801" t="str">
        <f t="shared" si="307"/>
        <v>Weekday</v>
      </c>
    </row>
    <row r="2802" spans="1:8" x14ac:dyDescent="0.3">
      <c r="A2802" s="2">
        <v>46091</v>
      </c>
      <c r="B2802">
        <f t="shared" si="301"/>
        <v>3</v>
      </c>
      <c r="C2802">
        <f t="shared" si="302"/>
        <v>2026</v>
      </c>
      <c r="D2802">
        <f t="shared" si="303"/>
        <v>2</v>
      </c>
      <c r="E2802" t="str">
        <f t="shared" si="304"/>
        <v>Tuesday</v>
      </c>
      <c r="F2802" s="2">
        <f t="shared" si="305"/>
        <v>46112</v>
      </c>
      <c r="G2802">
        <f t="shared" si="306"/>
        <v>50</v>
      </c>
      <c r="H2802" t="str">
        <f t="shared" si="307"/>
        <v>Weekday</v>
      </c>
    </row>
    <row r="2803" spans="1:8" x14ac:dyDescent="0.3">
      <c r="A2803" s="2">
        <v>46092</v>
      </c>
      <c r="B2803">
        <f t="shared" si="301"/>
        <v>3</v>
      </c>
      <c r="C2803">
        <f t="shared" si="302"/>
        <v>2026</v>
      </c>
      <c r="D2803">
        <f t="shared" si="303"/>
        <v>3</v>
      </c>
      <c r="E2803" t="str">
        <f t="shared" si="304"/>
        <v>Wednesday</v>
      </c>
      <c r="F2803" s="2">
        <f t="shared" si="305"/>
        <v>46112</v>
      </c>
      <c r="G2803">
        <f t="shared" si="306"/>
        <v>51</v>
      </c>
      <c r="H2803" t="str">
        <f t="shared" si="307"/>
        <v>Weekday</v>
      </c>
    </row>
    <row r="2804" spans="1:8" x14ac:dyDescent="0.3">
      <c r="A2804" s="2">
        <v>46093</v>
      </c>
      <c r="B2804">
        <f t="shared" si="301"/>
        <v>3</v>
      </c>
      <c r="C2804">
        <f t="shared" si="302"/>
        <v>2026</v>
      </c>
      <c r="D2804">
        <f t="shared" si="303"/>
        <v>4</v>
      </c>
      <c r="E2804" t="str">
        <f t="shared" si="304"/>
        <v>Thursday</v>
      </c>
      <c r="F2804" s="2">
        <f t="shared" si="305"/>
        <v>46112</v>
      </c>
      <c r="G2804">
        <f t="shared" si="306"/>
        <v>52</v>
      </c>
      <c r="H2804" t="str">
        <f t="shared" si="307"/>
        <v>Weekday</v>
      </c>
    </row>
    <row r="2805" spans="1:8" x14ac:dyDescent="0.3">
      <c r="A2805" s="2">
        <v>46094</v>
      </c>
      <c r="B2805">
        <f t="shared" si="301"/>
        <v>3</v>
      </c>
      <c r="C2805">
        <f t="shared" si="302"/>
        <v>2026</v>
      </c>
      <c r="D2805">
        <f t="shared" si="303"/>
        <v>5</v>
      </c>
      <c r="E2805" t="str">
        <f t="shared" si="304"/>
        <v>Friday</v>
      </c>
      <c r="F2805" s="2">
        <f t="shared" si="305"/>
        <v>46112</v>
      </c>
      <c r="G2805">
        <f t="shared" si="306"/>
        <v>53</v>
      </c>
      <c r="H2805" t="str">
        <f t="shared" si="307"/>
        <v>Weekday</v>
      </c>
    </row>
    <row r="2806" spans="1:8" x14ac:dyDescent="0.3">
      <c r="A2806" s="2">
        <v>46095</v>
      </c>
      <c r="B2806">
        <f t="shared" si="301"/>
        <v>3</v>
      </c>
      <c r="C2806">
        <f t="shared" si="302"/>
        <v>2026</v>
      </c>
      <c r="D2806">
        <f t="shared" si="303"/>
        <v>6</v>
      </c>
      <c r="E2806" t="str">
        <f t="shared" si="304"/>
        <v>Saturday</v>
      </c>
      <c r="F2806" s="2">
        <f t="shared" si="305"/>
        <v>46112</v>
      </c>
      <c r="G2806">
        <f t="shared" si="306"/>
        <v>54</v>
      </c>
      <c r="H2806" t="str">
        <f t="shared" si="307"/>
        <v>Weekend</v>
      </c>
    </row>
    <row r="2807" spans="1:8" x14ac:dyDescent="0.3">
      <c r="A2807" s="2">
        <v>46096</v>
      </c>
      <c r="B2807">
        <f t="shared" si="301"/>
        <v>3</v>
      </c>
      <c r="C2807">
        <f t="shared" si="302"/>
        <v>2026</v>
      </c>
      <c r="D2807">
        <f t="shared" si="303"/>
        <v>7</v>
      </c>
      <c r="E2807" t="str">
        <f t="shared" si="304"/>
        <v>Sunday</v>
      </c>
      <c r="F2807" s="2">
        <f t="shared" si="305"/>
        <v>46112</v>
      </c>
      <c r="G2807">
        <f t="shared" si="306"/>
        <v>55</v>
      </c>
      <c r="H2807" t="str">
        <f t="shared" si="307"/>
        <v>Weekend</v>
      </c>
    </row>
    <row r="2808" spans="1:8" x14ac:dyDescent="0.3">
      <c r="A2808" s="2">
        <v>46097</v>
      </c>
      <c r="B2808">
        <f t="shared" si="301"/>
        <v>3</v>
      </c>
      <c r="C2808">
        <f t="shared" si="302"/>
        <v>2026</v>
      </c>
      <c r="D2808">
        <f t="shared" si="303"/>
        <v>1</v>
      </c>
      <c r="E2808" t="str">
        <f t="shared" si="304"/>
        <v>Monday</v>
      </c>
      <c r="F2808" s="2">
        <f t="shared" si="305"/>
        <v>46112</v>
      </c>
      <c r="G2808">
        <f t="shared" si="306"/>
        <v>56</v>
      </c>
      <c r="H2808" t="str">
        <f t="shared" si="307"/>
        <v>Weekday</v>
      </c>
    </row>
    <row r="2809" spans="1:8" x14ac:dyDescent="0.3">
      <c r="A2809" s="2">
        <v>46098</v>
      </c>
      <c r="B2809">
        <f t="shared" si="301"/>
        <v>3</v>
      </c>
      <c r="C2809">
        <f t="shared" si="302"/>
        <v>2026</v>
      </c>
      <c r="D2809">
        <f t="shared" si="303"/>
        <v>2</v>
      </c>
      <c r="E2809" t="str">
        <f t="shared" si="304"/>
        <v>Tuesday</v>
      </c>
      <c r="F2809" s="2">
        <f t="shared" si="305"/>
        <v>46112</v>
      </c>
      <c r="G2809">
        <f t="shared" si="306"/>
        <v>57</v>
      </c>
      <c r="H2809" t="str">
        <f t="shared" si="307"/>
        <v>Weekday</v>
      </c>
    </row>
    <row r="2810" spans="1:8" x14ac:dyDescent="0.3">
      <c r="A2810" s="2">
        <v>46099</v>
      </c>
      <c r="B2810">
        <f t="shared" si="301"/>
        <v>3</v>
      </c>
      <c r="C2810">
        <f t="shared" si="302"/>
        <v>2026</v>
      </c>
      <c r="D2810">
        <f t="shared" si="303"/>
        <v>3</v>
      </c>
      <c r="E2810" t="str">
        <f t="shared" si="304"/>
        <v>Wednesday</v>
      </c>
      <c r="F2810" s="2">
        <f t="shared" si="305"/>
        <v>46112</v>
      </c>
      <c r="G2810">
        <f t="shared" si="306"/>
        <v>58</v>
      </c>
      <c r="H2810" t="str">
        <f t="shared" si="307"/>
        <v>Weekday</v>
      </c>
    </row>
    <row r="2811" spans="1:8" x14ac:dyDescent="0.3">
      <c r="A2811" s="2">
        <v>46100</v>
      </c>
      <c r="B2811">
        <f t="shared" si="301"/>
        <v>3</v>
      </c>
      <c r="C2811">
        <f t="shared" si="302"/>
        <v>2026</v>
      </c>
      <c r="D2811">
        <f t="shared" si="303"/>
        <v>4</v>
      </c>
      <c r="E2811" t="str">
        <f t="shared" si="304"/>
        <v>Thursday</v>
      </c>
      <c r="F2811" s="2">
        <f t="shared" si="305"/>
        <v>46112</v>
      </c>
      <c r="G2811">
        <f t="shared" si="306"/>
        <v>59</v>
      </c>
      <c r="H2811" t="str">
        <f t="shared" si="307"/>
        <v>Weekday</v>
      </c>
    </row>
    <row r="2812" spans="1:8" x14ac:dyDescent="0.3">
      <c r="A2812" s="2">
        <v>46101</v>
      </c>
      <c r="B2812">
        <f t="shared" si="301"/>
        <v>3</v>
      </c>
      <c r="C2812">
        <f t="shared" si="302"/>
        <v>2026</v>
      </c>
      <c r="D2812">
        <f t="shared" si="303"/>
        <v>5</v>
      </c>
      <c r="E2812" t="str">
        <f t="shared" si="304"/>
        <v>Friday</v>
      </c>
      <c r="F2812" s="2">
        <f t="shared" si="305"/>
        <v>46112</v>
      </c>
      <c r="G2812">
        <f t="shared" si="306"/>
        <v>60</v>
      </c>
      <c r="H2812" t="str">
        <f t="shared" si="307"/>
        <v>Weekday</v>
      </c>
    </row>
    <row r="2813" spans="1:8" x14ac:dyDescent="0.3">
      <c r="A2813" s="2">
        <v>46102</v>
      </c>
      <c r="B2813">
        <f t="shared" si="301"/>
        <v>3</v>
      </c>
      <c r="C2813">
        <f t="shared" si="302"/>
        <v>2026</v>
      </c>
      <c r="D2813">
        <f t="shared" si="303"/>
        <v>6</v>
      </c>
      <c r="E2813" t="str">
        <f t="shared" si="304"/>
        <v>Saturday</v>
      </c>
      <c r="F2813" s="2">
        <f t="shared" si="305"/>
        <v>46112</v>
      </c>
      <c r="G2813">
        <f t="shared" si="306"/>
        <v>61</v>
      </c>
      <c r="H2813" t="str">
        <f t="shared" si="307"/>
        <v>Weekend</v>
      </c>
    </row>
    <row r="2814" spans="1:8" x14ac:dyDescent="0.3">
      <c r="A2814" s="2">
        <v>46103</v>
      </c>
      <c r="B2814">
        <f t="shared" si="301"/>
        <v>3</v>
      </c>
      <c r="C2814">
        <f t="shared" si="302"/>
        <v>2026</v>
      </c>
      <c r="D2814">
        <f t="shared" si="303"/>
        <v>7</v>
      </c>
      <c r="E2814" t="str">
        <f t="shared" si="304"/>
        <v>Sunday</v>
      </c>
      <c r="F2814" s="2">
        <f t="shared" si="305"/>
        <v>46112</v>
      </c>
      <c r="G2814">
        <f t="shared" si="306"/>
        <v>62</v>
      </c>
      <c r="H2814" t="str">
        <f t="shared" si="307"/>
        <v>Weekend</v>
      </c>
    </row>
    <row r="2815" spans="1:8" x14ac:dyDescent="0.3">
      <c r="A2815" s="2">
        <v>46104</v>
      </c>
      <c r="B2815">
        <f t="shared" si="301"/>
        <v>3</v>
      </c>
      <c r="C2815">
        <f t="shared" si="302"/>
        <v>2026</v>
      </c>
      <c r="D2815">
        <f t="shared" si="303"/>
        <v>1</v>
      </c>
      <c r="E2815" t="str">
        <f t="shared" si="304"/>
        <v>Monday</v>
      </c>
      <c r="F2815" s="2">
        <f t="shared" si="305"/>
        <v>46112</v>
      </c>
      <c r="G2815">
        <f t="shared" si="306"/>
        <v>63</v>
      </c>
      <c r="H2815" t="str">
        <f t="shared" si="307"/>
        <v>Weekday</v>
      </c>
    </row>
    <row r="2816" spans="1:8" x14ac:dyDescent="0.3">
      <c r="A2816" s="2">
        <v>46105</v>
      </c>
      <c r="B2816">
        <f t="shared" si="301"/>
        <v>3</v>
      </c>
      <c r="C2816">
        <f t="shared" si="302"/>
        <v>2026</v>
      </c>
      <c r="D2816">
        <f t="shared" si="303"/>
        <v>2</v>
      </c>
      <c r="E2816" t="str">
        <f t="shared" si="304"/>
        <v>Tuesday</v>
      </c>
      <c r="F2816" s="2">
        <f t="shared" si="305"/>
        <v>46112</v>
      </c>
      <c r="G2816">
        <f t="shared" si="306"/>
        <v>64</v>
      </c>
      <c r="H2816" t="str">
        <f t="shared" si="307"/>
        <v>Weekday</v>
      </c>
    </row>
    <row r="2817" spans="1:8" x14ac:dyDescent="0.3">
      <c r="A2817" s="2">
        <v>46106</v>
      </c>
      <c r="B2817">
        <f t="shared" si="301"/>
        <v>3</v>
      </c>
      <c r="C2817">
        <f t="shared" si="302"/>
        <v>2026</v>
      </c>
      <c r="D2817">
        <f t="shared" si="303"/>
        <v>3</v>
      </c>
      <c r="E2817" t="str">
        <f t="shared" si="304"/>
        <v>Wednesday</v>
      </c>
      <c r="F2817" s="2">
        <f t="shared" si="305"/>
        <v>46112</v>
      </c>
      <c r="G2817">
        <f t="shared" si="306"/>
        <v>65</v>
      </c>
      <c r="H2817" t="str">
        <f t="shared" si="307"/>
        <v>Weekday</v>
      </c>
    </row>
    <row r="2818" spans="1:8" x14ac:dyDescent="0.3">
      <c r="A2818" s="2">
        <v>46107</v>
      </c>
      <c r="B2818">
        <f t="shared" si="301"/>
        <v>3</v>
      </c>
      <c r="C2818">
        <f t="shared" si="302"/>
        <v>2026</v>
      </c>
      <c r="D2818">
        <f t="shared" si="303"/>
        <v>4</v>
      </c>
      <c r="E2818" t="str">
        <f t="shared" si="304"/>
        <v>Thursday</v>
      </c>
      <c r="F2818" s="2">
        <f t="shared" si="305"/>
        <v>46112</v>
      </c>
      <c r="G2818">
        <f t="shared" si="306"/>
        <v>66</v>
      </c>
      <c r="H2818" t="str">
        <f t="shared" si="307"/>
        <v>Weekday</v>
      </c>
    </row>
    <row r="2819" spans="1:8" x14ac:dyDescent="0.3">
      <c r="A2819" s="2">
        <v>46108</v>
      </c>
      <c r="B2819">
        <f t="shared" ref="B2819:B2882" si="308">MONTH(A2819)</f>
        <v>3</v>
      </c>
      <c r="C2819">
        <f t="shared" ref="C2819:C2882" si="309">YEAR(A2819)</f>
        <v>2026</v>
      </c>
      <c r="D2819">
        <f t="shared" ref="D2819:D2882" si="310">WEEKDAY(A2819, 2)</f>
        <v>5</v>
      </c>
      <c r="E2819" t="str">
        <f t="shared" ref="E2819:E2882" si="311">TEXT(A2819, "dddd")</f>
        <v>Friday</v>
      </c>
      <c r="F2819" s="2">
        <f t="shared" ref="F2819:F2882" si="312">EOMONTH(A2819, 0)</f>
        <v>46112</v>
      </c>
      <c r="G2819">
        <f t="shared" ref="G2819:G2882" si="313">DATEDIF($A$2, A2819, "D")</f>
        <v>67</v>
      </c>
      <c r="H2819" t="str">
        <f t="shared" ref="H2819:H2882" si="314">IF(WEEKDAY(A2819,2)&gt;=6,"Weekend","Weekday")</f>
        <v>Weekday</v>
      </c>
    </row>
    <row r="2820" spans="1:8" x14ac:dyDescent="0.3">
      <c r="A2820" s="2">
        <v>46109</v>
      </c>
      <c r="B2820">
        <f t="shared" si="308"/>
        <v>3</v>
      </c>
      <c r="C2820">
        <f t="shared" si="309"/>
        <v>2026</v>
      </c>
      <c r="D2820">
        <f t="shared" si="310"/>
        <v>6</v>
      </c>
      <c r="E2820" t="str">
        <f t="shared" si="311"/>
        <v>Saturday</v>
      </c>
      <c r="F2820" s="2">
        <f t="shared" si="312"/>
        <v>46112</v>
      </c>
      <c r="G2820">
        <f t="shared" si="313"/>
        <v>68</v>
      </c>
      <c r="H2820" t="str">
        <f t="shared" si="314"/>
        <v>Weekend</v>
      </c>
    </row>
    <row r="2821" spans="1:8" x14ac:dyDescent="0.3">
      <c r="A2821" s="2">
        <v>46110</v>
      </c>
      <c r="B2821">
        <f t="shared" si="308"/>
        <v>3</v>
      </c>
      <c r="C2821">
        <f t="shared" si="309"/>
        <v>2026</v>
      </c>
      <c r="D2821">
        <f t="shared" si="310"/>
        <v>7</v>
      </c>
      <c r="E2821" t="str">
        <f t="shared" si="311"/>
        <v>Sunday</v>
      </c>
      <c r="F2821" s="2">
        <f t="shared" si="312"/>
        <v>46112</v>
      </c>
      <c r="G2821">
        <f t="shared" si="313"/>
        <v>69</v>
      </c>
      <c r="H2821" t="str">
        <f t="shared" si="314"/>
        <v>Weekend</v>
      </c>
    </row>
    <row r="2822" spans="1:8" x14ac:dyDescent="0.3">
      <c r="A2822" s="2">
        <v>46111</v>
      </c>
      <c r="B2822">
        <f t="shared" si="308"/>
        <v>3</v>
      </c>
      <c r="C2822">
        <f t="shared" si="309"/>
        <v>2026</v>
      </c>
      <c r="D2822">
        <f t="shared" si="310"/>
        <v>1</v>
      </c>
      <c r="E2822" t="str">
        <f t="shared" si="311"/>
        <v>Monday</v>
      </c>
      <c r="F2822" s="2">
        <f t="shared" si="312"/>
        <v>46112</v>
      </c>
      <c r="G2822">
        <f t="shared" si="313"/>
        <v>70</v>
      </c>
      <c r="H2822" t="str">
        <f t="shared" si="314"/>
        <v>Weekday</v>
      </c>
    </row>
    <row r="2823" spans="1:8" x14ac:dyDescent="0.3">
      <c r="A2823" s="2">
        <v>46112</v>
      </c>
      <c r="B2823">
        <f t="shared" si="308"/>
        <v>3</v>
      </c>
      <c r="C2823">
        <f t="shared" si="309"/>
        <v>2026</v>
      </c>
      <c r="D2823">
        <f t="shared" si="310"/>
        <v>2</v>
      </c>
      <c r="E2823" t="str">
        <f t="shared" si="311"/>
        <v>Tuesday</v>
      </c>
      <c r="F2823" s="2">
        <f t="shared" si="312"/>
        <v>46112</v>
      </c>
      <c r="G2823">
        <f t="shared" si="313"/>
        <v>71</v>
      </c>
      <c r="H2823" t="str">
        <f t="shared" si="314"/>
        <v>Weekday</v>
      </c>
    </row>
    <row r="2824" spans="1:8" x14ac:dyDescent="0.3">
      <c r="A2824" s="2">
        <v>46113</v>
      </c>
      <c r="B2824">
        <f t="shared" si="308"/>
        <v>4</v>
      </c>
      <c r="C2824">
        <f t="shared" si="309"/>
        <v>2026</v>
      </c>
      <c r="D2824">
        <f t="shared" si="310"/>
        <v>3</v>
      </c>
      <c r="E2824" t="str">
        <f t="shared" si="311"/>
        <v>Wednesday</v>
      </c>
      <c r="F2824" s="2">
        <f t="shared" si="312"/>
        <v>46142</v>
      </c>
      <c r="G2824">
        <f t="shared" si="313"/>
        <v>72</v>
      </c>
      <c r="H2824" t="str">
        <f t="shared" si="314"/>
        <v>Weekday</v>
      </c>
    </row>
    <row r="2825" spans="1:8" x14ac:dyDescent="0.3">
      <c r="A2825" s="2">
        <v>46114</v>
      </c>
      <c r="B2825">
        <f t="shared" si="308"/>
        <v>4</v>
      </c>
      <c r="C2825">
        <f t="shared" si="309"/>
        <v>2026</v>
      </c>
      <c r="D2825">
        <f t="shared" si="310"/>
        <v>4</v>
      </c>
      <c r="E2825" t="str">
        <f t="shared" si="311"/>
        <v>Thursday</v>
      </c>
      <c r="F2825" s="2">
        <f t="shared" si="312"/>
        <v>46142</v>
      </c>
      <c r="G2825">
        <f t="shared" si="313"/>
        <v>73</v>
      </c>
      <c r="H2825" t="str">
        <f t="shared" si="314"/>
        <v>Weekday</v>
      </c>
    </row>
    <row r="2826" spans="1:8" x14ac:dyDescent="0.3">
      <c r="A2826" s="2">
        <v>46115</v>
      </c>
      <c r="B2826">
        <f t="shared" si="308"/>
        <v>4</v>
      </c>
      <c r="C2826">
        <f t="shared" si="309"/>
        <v>2026</v>
      </c>
      <c r="D2826">
        <f t="shared" si="310"/>
        <v>5</v>
      </c>
      <c r="E2826" t="str">
        <f t="shared" si="311"/>
        <v>Friday</v>
      </c>
      <c r="F2826" s="2">
        <f t="shared" si="312"/>
        <v>46142</v>
      </c>
      <c r="G2826">
        <f t="shared" si="313"/>
        <v>74</v>
      </c>
      <c r="H2826" t="str">
        <f t="shared" si="314"/>
        <v>Weekday</v>
      </c>
    </row>
    <row r="2827" spans="1:8" x14ac:dyDescent="0.3">
      <c r="A2827" s="2">
        <v>46116</v>
      </c>
      <c r="B2827">
        <f t="shared" si="308"/>
        <v>4</v>
      </c>
      <c r="C2827">
        <f t="shared" si="309"/>
        <v>2026</v>
      </c>
      <c r="D2827">
        <f t="shared" si="310"/>
        <v>6</v>
      </c>
      <c r="E2827" t="str">
        <f t="shared" si="311"/>
        <v>Saturday</v>
      </c>
      <c r="F2827" s="2">
        <f t="shared" si="312"/>
        <v>46142</v>
      </c>
      <c r="G2827">
        <f t="shared" si="313"/>
        <v>75</v>
      </c>
      <c r="H2827" t="str">
        <f t="shared" si="314"/>
        <v>Weekend</v>
      </c>
    </row>
    <row r="2828" spans="1:8" x14ac:dyDescent="0.3">
      <c r="A2828" s="2">
        <v>46117</v>
      </c>
      <c r="B2828">
        <f t="shared" si="308"/>
        <v>4</v>
      </c>
      <c r="C2828">
        <f t="shared" si="309"/>
        <v>2026</v>
      </c>
      <c r="D2828">
        <f t="shared" si="310"/>
        <v>7</v>
      </c>
      <c r="E2828" t="str">
        <f t="shared" si="311"/>
        <v>Sunday</v>
      </c>
      <c r="F2828" s="2">
        <f t="shared" si="312"/>
        <v>46142</v>
      </c>
      <c r="G2828">
        <f t="shared" si="313"/>
        <v>76</v>
      </c>
      <c r="H2828" t="str">
        <f t="shared" si="314"/>
        <v>Weekend</v>
      </c>
    </row>
    <row r="2829" spans="1:8" x14ac:dyDescent="0.3">
      <c r="A2829" s="2">
        <v>46118</v>
      </c>
      <c r="B2829">
        <f t="shared" si="308"/>
        <v>4</v>
      </c>
      <c r="C2829">
        <f t="shared" si="309"/>
        <v>2026</v>
      </c>
      <c r="D2829">
        <f t="shared" si="310"/>
        <v>1</v>
      </c>
      <c r="E2829" t="str">
        <f t="shared" si="311"/>
        <v>Monday</v>
      </c>
      <c r="F2829" s="2">
        <f t="shared" si="312"/>
        <v>46142</v>
      </c>
      <c r="G2829">
        <f t="shared" si="313"/>
        <v>77</v>
      </c>
      <c r="H2829" t="str">
        <f t="shared" si="314"/>
        <v>Weekday</v>
      </c>
    </row>
    <row r="2830" spans="1:8" x14ac:dyDescent="0.3">
      <c r="A2830" s="2">
        <v>46119</v>
      </c>
      <c r="B2830">
        <f t="shared" si="308"/>
        <v>4</v>
      </c>
      <c r="C2830">
        <f t="shared" si="309"/>
        <v>2026</v>
      </c>
      <c r="D2830">
        <f t="shared" si="310"/>
        <v>2</v>
      </c>
      <c r="E2830" t="str">
        <f t="shared" si="311"/>
        <v>Tuesday</v>
      </c>
      <c r="F2830" s="2">
        <f t="shared" si="312"/>
        <v>46142</v>
      </c>
      <c r="G2830">
        <f t="shared" si="313"/>
        <v>78</v>
      </c>
      <c r="H2830" t="str">
        <f t="shared" si="314"/>
        <v>Weekday</v>
      </c>
    </row>
    <row r="2831" spans="1:8" x14ac:dyDescent="0.3">
      <c r="A2831" s="2">
        <v>46120</v>
      </c>
      <c r="B2831">
        <f t="shared" si="308"/>
        <v>4</v>
      </c>
      <c r="C2831">
        <f t="shared" si="309"/>
        <v>2026</v>
      </c>
      <c r="D2831">
        <f t="shared" si="310"/>
        <v>3</v>
      </c>
      <c r="E2831" t="str">
        <f t="shared" si="311"/>
        <v>Wednesday</v>
      </c>
      <c r="F2831" s="2">
        <f t="shared" si="312"/>
        <v>46142</v>
      </c>
      <c r="G2831">
        <f t="shared" si="313"/>
        <v>79</v>
      </c>
      <c r="H2831" t="str">
        <f t="shared" si="314"/>
        <v>Weekday</v>
      </c>
    </row>
    <row r="2832" spans="1:8" x14ac:dyDescent="0.3">
      <c r="A2832" s="2">
        <v>46121</v>
      </c>
      <c r="B2832">
        <f t="shared" si="308"/>
        <v>4</v>
      </c>
      <c r="C2832">
        <f t="shared" si="309"/>
        <v>2026</v>
      </c>
      <c r="D2832">
        <f t="shared" si="310"/>
        <v>4</v>
      </c>
      <c r="E2832" t="str">
        <f t="shared" si="311"/>
        <v>Thursday</v>
      </c>
      <c r="F2832" s="2">
        <f t="shared" si="312"/>
        <v>46142</v>
      </c>
      <c r="G2832">
        <f t="shared" si="313"/>
        <v>80</v>
      </c>
      <c r="H2832" t="str">
        <f t="shared" si="314"/>
        <v>Weekday</v>
      </c>
    </row>
    <row r="2833" spans="1:8" x14ac:dyDescent="0.3">
      <c r="A2833" s="2">
        <v>46122</v>
      </c>
      <c r="B2833">
        <f t="shared" si="308"/>
        <v>4</v>
      </c>
      <c r="C2833">
        <f t="shared" si="309"/>
        <v>2026</v>
      </c>
      <c r="D2833">
        <f t="shared" si="310"/>
        <v>5</v>
      </c>
      <c r="E2833" t="str">
        <f t="shared" si="311"/>
        <v>Friday</v>
      </c>
      <c r="F2833" s="2">
        <f t="shared" si="312"/>
        <v>46142</v>
      </c>
      <c r="G2833">
        <f t="shared" si="313"/>
        <v>81</v>
      </c>
      <c r="H2833" t="str">
        <f t="shared" si="314"/>
        <v>Weekday</v>
      </c>
    </row>
    <row r="2834" spans="1:8" x14ac:dyDescent="0.3">
      <c r="A2834" s="2">
        <v>46123</v>
      </c>
      <c r="B2834">
        <f t="shared" si="308"/>
        <v>4</v>
      </c>
      <c r="C2834">
        <f t="shared" si="309"/>
        <v>2026</v>
      </c>
      <c r="D2834">
        <f t="shared" si="310"/>
        <v>6</v>
      </c>
      <c r="E2834" t="str">
        <f t="shared" si="311"/>
        <v>Saturday</v>
      </c>
      <c r="F2834" s="2">
        <f t="shared" si="312"/>
        <v>46142</v>
      </c>
      <c r="G2834">
        <f t="shared" si="313"/>
        <v>82</v>
      </c>
      <c r="H2834" t="str">
        <f t="shared" si="314"/>
        <v>Weekend</v>
      </c>
    </row>
    <row r="2835" spans="1:8" x14ac:dyDescent="0.3">
      <c r="A2835" s="2">
        <v>46124</v>
      </c>
      <c r="B2835">
        <f t="shared" si="308"/>
        <v>4</v>
      </c>
      <c r="C2835">
        <f t="shared" si="309"/>
        <v>2026</v>
      </c>
      <c r="D2835">
        <f t="shared" si="310"/>
        <v>7</v>
      </c>
      <c r="E2835" t="str">
        <f t="shared" si="311"/>
        <v>Sunday</v>
      </c>
      <c r="F2835" s="2">
        <f t="shared" si="312"/>
        <v>46142</v>
      </c>
      <c r="G2835">
        <f t="shared" si="313"/>
        <v>83</v>
      </c>
      <c r="H2835" t="str">
        <f t="shared" si="314"/>
        <v>Weekend</v>
      </c>
    </row>
    <row r="2836" spans="1:8" x14ac:dyDescent="0.3">
      <c r="A2836" s="2">
        <v>46125</v>
      </c>
      <c r="B2836">
        <f t="shared" si="308"/>
        <v>4</v>
      </c>
      <c r="C2836">
        <f t="shared" si="309"/>
        <v>2026</v>
      </c>
      <c r="D2836">
        <f t="shared" si="310"/>
        <v>1</v>
      </c>
      <c r="E2836" t="str">
        <f t="shared" si="311"/>
        <v>Monday</v>
      </c>
      <c r="F2836" s="2">
        <f t="shared" si="312"/>
        <v>46142</v>
      </c>
      <c r="G2836">
        <f t="shared" si="313"/>
        <v>84</v>
      </c>
      <c r="H2836" t="str">
        <f t="shared" si="314"/>
        <v>Weekday</v>
      </c>
    </row>
    <row r="2837" spans="1:8" x14ac:dyDescent="0.3">
      <c r="A2837" s="2">
        <v>46126</v>
      </c>
      <c r="B2837">
        <f t="shared" si="308"/>
        <v>4</v>
      </c>
      <c r="C2837">
        <f t="shared" si="309"/>
        <v>2026</v>
      </c>
      <c r="D2837">
        <f t="shared" si="310"/>
        <v>2</v>
      </c>
      <c r="E2837" t="str">
        <f t="shared" si="311"/>
        <v>Tuesday</v>
      </c>
      <c r="F2837" s="2">
        <f t="shared" si="312"/>
        <v>46142</v>
      </c>
      <c r="G2837">
        <f t="shared" si="313"/>
        <v>85</v>
      </c>
      <c r="H2837" t="str">
        <f t="shared" si="314"/>
        <v>Weekday</v>
      </c>
    </row>
    <row r="2838" spans="1:8" x14ac:dyDescent="0.3">
      <c r="A2838" s="2">
        <v>46127</v>
      </c>
      <c r="B2838">
        <f t="shared" si="308"/>
        <v>4</v>
      </c>
      <c r="C2838">
        <f t="shared" si="309"/>
        <v>2026</v>
      </c>
      <c r="D2838">
        <f t="shared" si="310"/>
        <v>3</v>
      </c>
      <c r="E2838" t="str">
        <f t="shared" si="311"/>
        <v>Wednesday</v>
      </c>
      <c r="F2838" s="2">
        <f t="shared" si="312"/>
        <v>46142</v>
      </c>
      <c r="G2838">
        <f t="shared" si="313"/>
        <v>86</v>
      </c>
      <c r="H2838" t="str">
        <f t="shared" si="314"/>
        <v>Weekday</v>
      </c>
    </row>
    <row r="2839" spans="1:8" x14ac:dyDescent="0.3">
      <c r="A2839" s="2">
        <v>46128</v>
      </c>
      <c r="B2839">
        <f t="shared" si="308"/>
        <v>4</v>
      </c>
      <c r="C2839">
        <f t="shared" si="309"/>
        <v>2026</v>
      </c>
      <c r="D2839">
        <f t="shared" si="310"/>
        <v>4</v>
      </c>
      <c r="E2839" t="str">
        <f t="shared" si="311"/>
        <v>Thursday</v>
      </c>
      <c r="F2839" s="2">
        <f t="shared" si="312"/>
        <v>46142</v>
      </c>
      <c r="G2839">
        <f t="shared" si="313"/>
        <v>87</v>
      </c>
      <c r="H2839" t="str">
        <f t="shared" si="314"/>
        <v>Weekday</v>
      </c>
    </row>
    <row r="2840" spans="1:8" x14ac:dyDescent="0.3">
      <c r="A2840" s="2">
        <v>46129</v>
      </c>
      <c r="B2840">
        <f t="shared" si="308"/>
        <v>4</v>
      </c>
      <c r="C2840">
        <f t="shared" si="309"/>
        <v>2026</v>
      </c>
      <c r="D2840">
        <f t="shared" si="310"/>
        <v>5</v>
      </c>
      <c r="E2840" t="str">
        <f t="shared" si="311"/>
        <v>Friday</v>
      </c>
      <c r="F2840" s="2">
        <f t="shared" si="312"/>
        <v>46142</v>
      </c>
      <c r="G2840">
        <f t="shared" si="313"/>
        <v>88</v>
      </c>
      <c r="H2840" t="str">
        <f t="shared" si="314"/>
        <v>Weekday</v>
      </c>
    </row>
    <row r="2841" spans="1:8" x14ac:dyDescent="0.3">
      <c r="A2841" s="2">
        <v>46130</v>
      </c>
      <c r="B2841">
        <f t="shared" si="308"/>
        <v>4</v>
      </c>
      <c r="C2841">
        <f t="shared" si="309"/>
        <v>2026</v>
      </c>
      <c r="D2841">
        <f t="shared" si="310"/>
        <v>6</v>
      </c>
      <c r="E2841" t="str">
        <f t="shared" si="311"/>
        <v>Saturday</v>
      </c>
      <c r="F2841" s="2">
        <f t="shared" si="312"/>
        <v>46142</v>
      </c>
      <c r="G2841">
        <f t="shared" si="313"/>
        <v>89</v>
      </c>
      <c r="H2841" t="str">
        <f t="shared" si="314"/>
        <v>Weekend</v>
      </c>
    </row>
    <row r="2842" spans="1:8" x14ac:dyDescent="0.3">
      <c r="A2842" s="2">
        <v>46131</v>
      </c>
      <c r="B2842">
        <f t="shared" si="308"/>
        <v>4</v>
      </c>
      <c r="C2842">
        <f t="shared" si="309"/>
        <v>2026</v>
      </c>
      <c r="D2842">
        <f t="shared" si="310"/>
        <v>7</v>
      </c>
      <c r="E2842" t="str">
        <f t="shared" si="311"/>
        <v>Sunday</v>
      </c>
      <c r="F2842" s="2">
        <f t="shared" si="312"/>
        <v>46142</v>
      </c>
      <c r="G2842">
        <f t="shared" si="313"/>
        <v>90</v>
      </c>
      <c r="H2842" t="str">
        <f t="shared" si="314"/>
        <v>Weekend</v>
      </c>
    </row>
    <row r="2843" spans="1:8" x14ac:dyDescent="0.3">
      <c r="A2843" s="2">
        <v>46132</v>
      </c>
      <c r="B2843">
        <f t="shared" si="308"/>
        <v>4</v>
      </c>
      <c r="C2843">
        <f t="shared" si="309"/>
        <v>2026</v>
      </c>
      <c r="D2843">
        <f t="shared" si="310"/>
        <v>1</v>
      </c>
      <c r="E2843" t="str">
        <f t="shared" si="311"/>
        <v>Monday</v>
      </c>
      <c r="F2843" s="2">
        <f t="shared" si="312"/>
        <v>46142</v>
      </c>
      <c r="G2843">
        <f t="shared" si="313"/>
        <v>91</v>
      </c>
      <c r="H2843" t="str">
        <f t="shared" si="314"/>
        <v>Weekday</v>
      </c>
    </row>
    <row r="2844" spans="1:8" x14ac:dyDescent="0.3">
      <c r="A2844" s="2">
        <v>46133</v>
      </c>
      <c r="B2844">
        <f t="shared" si="308"/>
        <v>4</v>
      </c>
      <c r="C2844">
        <f t="shared" si="309"/>
        <v>2026</v>
      </c>
      <c r="D2844">
        <f t="shared" si="310"/>
        <v>2</v>
      </c>
      <c r="E2844" t="str">
        <f t="shared" si="311"/>
        <v>Tuesday</v>
      </c>
      <c r="F2844" s="2">
        <f t="shared" si="312"/>
        <v>46142</v>
      </c>
      <c r="G2844">
        <f t="shared" si="313"/>
        <v>92</v>
      </c>
      <c r="H2844" t="str">
        <f t="shared" si="314"/>
        <v>Weekday</v>
      </c>
    </row>
    <row r="2845" spans="1:8" x14ac:dyDescent="0.3">
      <c r="A2845" s="2">
        <v>46134</v>
      </c>
      <c r="B2845">
        <f t="shared" si="308"/>
        <v>4</v>
      </c>
      <c r="C2845">
        <f t="shared" si="309"/>
        <v>2026</v>
      </c>
      <c r="D2845">
        <f t="shared" si="310"/>
        <v>3</v>
      </c>
      <c r="E2845" t="str">
        <f t="shared" si="311"/>
        <v>Wednesday</v>
      </c>
      <c r="F2845" s="2">
        <f t="shared" si="312"/>
        <v>46142</v>
      </c>
      <c r="G2845">
        <f t="shared" si="313"/>
        <v>93</v>
      </c>
      <c r="H2845" t="str">
        <f t="shared" si="314"/>
        <v>Weekday</v>
      </c>
    </row>
    <row r="2846" spans="1:8" x14ac:dyDescent="0.3">
      <c r="A2846" s="2">
        <v>46135</v>
      </c>
      <c r="B2846">
        <f t="shared" si="308"/>
        <v>4</v>
      </c>
      <c r="C2846">
        <f t="shared" si="309"/>
        <v>2026</v>
      </c>
      <c r="D2846">
        <f t="shared" si="310"/>
        <v>4</v>
      </c>
      <c r="E2846" t="str">
        <f t="shared" si="311"/>
        <v>Thursday</v>
      </c>
      <c r="F2846" s="2">
        <f t="shared" si="312"/>
        <v>46142</v>
      </c>
      <c r="G2846">
        <f t="shared" si="313"/>
        <v>94</v>
      </c>
      <c r="H2846" t="str">
        <f t="shared" si="314"/>
        <v>Weekday</v>
      </c>
    </row>
    <row r="2847" spans="1:8" x14ac:dyDescent="0.3">
      <c r="A2847" s="2">
        <v>46136</v>
      </c>
      <c r="B2847">
        <f t="shared" si="308"/>
        <v>4</v>
      </c>
      <c r="C2847">
        <f t="shared" si="309"/>
        <v>2026</v>
      </c>
      <c r="D2847">
        <f t="shared" si="310"/>
        <v>5</v>
      </c>
      <c r="E2847" t="str">
        <f t="shared" si="311"/>
        <v>Friday</v>
      </c>
      <c r="F2847" s="2">
        <f t="shared" si="312"/>
        <v>46142</v>
      </c>
      <c r="G2847">
        <f t="shared" si="313"/>
        <v>95</v>
      </c>
      <c r="H2847" t="str">
        <f t="shared" si="314"/>
        <v>Weekday</v>
      </c>
    </row>
    <row r="2848" spans="1:8" x14ac:dyDescent="0.3">
      <c r="A2848" s="2">
        <v>46137</v>
      </c>
      <c r="B2848">
        <f t="shared" si="308"/>
        <v>4</v>
      </c>
      <c r="C2848">
        <f t="shared" si="309"/>
        <v>2026</v>
      </c>
      <c r="D2848">
        <f t="shared" si="310"/>
        <v>6</v>
      </c>
      <c r="E2848" t="str">
        <f t="shared" si="311"/>
        <v>Saturday</v>
      </c>
      <c r="F2848" s="2">
        <f t="shared" si="312"/>
        <v>46142</v>
      </c>
      <c r="G2848">
        <f t="shared" si="313"/>
        <v>96</v>
      </c>
      <c r="H2848" t="str">
        <f t="shared" si="314"/>
        <v>Weekend</v>
      </c>
    </row>
    <row r="2849" spans="1:8" x14ac:dyDescent="0.3">
      <c r="A2849" s="2">
        <v>46138</v>
      </c>
      <c r="B2849">
        <f t="shared" si="308"/>
        <v>4</v>
      </c>
      <c r="C2849">
        <f t="shared" si="309"/>
        <v>2026</v>
      </c>
      <c r="D2849">
        <f t="shared" si="310"/>
        <v>7</v>
      </c>
      <c r="E2849" t="str">
        <f t="shared" si="311"/>
        <v>Sunday</v>
      </c>
      <c r="F2849" s="2">
        <f t="shared" si="312"/>
        <v>46142</v>
      </c>
      <c r="G2849">
        <f t="shared" si="313"/>
        <v>97</v>
      </c>
      <c r="H2849" t="str">
        <f t="shared" si="314"/>
        <v>Weekend</v>
      </c>
    </row>
    <row r="2850" spans="1:8" x14ac:dyDescent="0.3">
      <c r="A2850" s="2">
        <v>46139</v>
      </c>
      <c r="B2850">
        <f t="shared" si="308"/>
        <v>4</v>
      </c>
      <c r="C2850">
        <f t="shared" si="309"/>
        <v>2026</v>
      </c>
      <c r="D2850">
        <f t="shared" si="310"/>
        <v>1</v>
      </c>
      <c r="E2850" t="str">
        <f t="shared" si="311"/>
        <v>Monday</v>
      </c>
      <c r="F2850" s="2">
        <f t="shared" si="312"/>
        <v>46142</v>
      </c>
      <c r="G2850">
        <f t="shared" si="313"/>
        <v>98</v>
      </c>
      <c r="H2850" t="str">
        <f t="shared" si="314"/>
        <v>Weekday</v>
      </c>
    </row>
    <row r="2851" spans="1:8" x14ac:dyDescent="0.3">
      <c r="A2851" s="2">
        <v>46140</v>
      </c>
      <c r="B2851">
        <f t="shared" si="308"/>
        <v>4</v>
      </c>
      <c r="C2851">
        <f t="shared" si="309"/>
        <v>2026</v>
      </c>
      <c r="D2851">
        <f t="shared" si="310"/>
        <v>2</v>
      </c>
      <c r="E2851" t="str">
        <f t="shared" si="311"/>
        <v>Tuesday</v>
      </c>
      <c r="F2851" s="2">
        <f t="shared" si="312"/>
        <v>46142</v>
      </c>
      <c r="G2851">
        <f t="shared" si="313"/>
        <v>99</v>
      </c>
      <c r="H2851" t="str">
        <f t="shared" si="314"/>
        <v>Weekday</v>
      </c>
    </row>
    <row r="2852" spans="1:8" x14ac:dyDescent="0.3">
      <c r="A2852" s="2">
        <v>46141</v>
      </c>
      <c r="B2852">
        <f t="shared" si="308"/>
        <v>4</v>
      </c>
      <c r="C2852">
        <f t="shared" si="309"/>
        <v>2026</v>
      </c>
      <c r="D2852">
        <f t="shared" si="310"/>
        <v>3</v>
      </c>
      <c r="E2852" t="str">
        <f t="shared" si="311"/>
        <v>Wednesday</v>
      </c>
      <c r="F2852" s="2">
        <f t="shared" si="312"/>
        <v>46142</v>
      </c>
      <c r="G2852">
        <f t="shared" si="313"/>
        <v>100</v>
      </c>
      <c r="H2852" t="str">
        <f t="shared" si="314"/>
        <v>Weekday</v>
      </c>
    </row>
    <row r="2853" spans="1:8" x14ac:dyDescent="0.3">
      <c r="A2853" s="2">
        <v>46142</v>
      </c>
      <c r="B2853">
        <f t="shared" si="308"/>
        <v>4</v>
      </c>
      <c r="C2853">
        <f t="shared" si="309"/>
        <v>2026</v>
      </c>
      <c r="D2853">
        <f t="shared" si="310"/>
        <v>4</v>
      </c>
      <c r="E2853" t="str">
        <f t="shared" si="311"/>
        <v>Thursday</v>
      </c>
      <c r="F2853" s="2">
        <f t="shared" si="312"/>
        <v>46142</v>
      </c>
      <c r="G2853">
        <f t="shared" si="313"/>
        <v>101</v>
      </c>
      <c r="H2853" t="str">
        <f t="shared" si="314"/>
        <v>Weekday</v>
      </c>
    </row>
    <row r="2854" spans="1:8" x14ac:dyDescent="0.3">
      <c r="A2854" s="2">
        <v>46143</v>
      </c>
      <c r="B2854">
        <f t="shared" si="308"/>
        <v>5</v>
      </c>
      <c r="C2854">
        <f t="shared" si="309"/>
        <v>2026</v>
      </c>
      <c r="D2854">
        <f t="shared" si="310"/>
        <v>5</v>
      </c>
      <c r="E2854" t="str">
        <f t="shared" si="311"/>
        <v>Friday</v>
      </c>
      <c r="F2854" s="2">
        <f t="shared" si="312"/>
        <v>46173</v>
      </c>
      <c r="G2854">
        <f t="shared" si="313"/>
        <v>102</v>
      </c>
      <c r="H2854" t="str">
        <f t="shared" si="314"/>
        <v>Weekday</v>
      </c>
    </row>
    <row r="2855" spans="1:8" x14ac:dyDescent="0.3">
      <c r="A2855" s="2">
        <v>46144</v>
      </c>
      <c r="B2855">
        <f t="shared" si="308"/>
        <v>5</v>
      </c>
      <c r="C2855">
        <f t="shared" si="309"/>
        <v>2026</v>
      </c>
      <c r="D2855">
        <f t="shared" si="310"/>
        <v>6</v>
      </c>
      <c r="E2855" t="str">
        <f t="shared" si="311"/>
        <v>Saturday</v>
      </c>
      <c r="F2855" s="2">
        <f t="shared" si="312"/>
        <v>46173</v>
      </c>
      <c r="G2855">
        <f t="shared" si="313"/>
        <v>103</v>
      </c>
      <c r="H2855" t="str">
        <f t="shared" si="314"/>
        <v>Weekend</v>
      </c>
    </row>
    <row r="2856" spans="1:8" x14ac:dyDescent="0.3">
      <c r="A2856" s="2">
        <v>46145</v>
      </c>
      <c r="B2856">
        <f t="shared" si="308"/>
        <v>5</v>
      </c>
      <c r="C2856">
        <f t="shared" si="309"/>
        <v>2026</v>
      </c>
      <c r="D2856">
        <f t="shared" si="310"/>
        <v>7</v>
      </c>
      <c r="E2856" t="str">
        <f t="shared" si="311"/>
        <v>Sunday</v>
      </c>
      <c r="F2856" s="2">
        <f t="shared" si="312"/>
        <v>46173</v>
      </c>
      <c r="G2856">
        <f t="shared" si="313"/>
        <v>104</v>
      </c>
      <c r="H2856" t="str">
        <f t="shared" si="314"/>
        <v>Weekend</v>
      </c>
    </row>
    <row r="2857" spans="1:8" x14ac:dyDescent="0.3">
      <c r="A2857" s="2">
        <v>46146</v>
      </c>
      <c r="B2857">
        <f t="shared" si="308"/>
        <v>5</v>
      </c>
      <c r="C2857">
        <f t="shared" si="309"/>
        <v>2026</v>
      </c>
      <c r="D2857">
        <f t="shared" si="310"/>
        <v>1</v>
      </c>
      <c r="E2857" t="str">
        <f t="shared" si="311"/>
        <v>Monday</v>
      </c>
      <c r="F2857" s="2">
        <f t="shared" si="312"/>
        <v>46173</v>
      </c>
      <c r="G2857">
        <f t="shared" si="313"/>
        <v>105</v>
      </c>
      <c r="H2857" t="str">
        <f t="shared" si="314"/>
        <v>Weekday</v>
      </c>
    </row>
    <row r="2858" spans="1:8" x14ac:dyDescent="0.3">
      <c r="A2858" s="2">
        <v>46147</v>
      </c>
      <c r="B2858">
        <f t="shared" si="308"/>
        <v>5</v>
      </c>
      <c r="C2858">
        <f t="shared" si="309"/>
        <v>2026</v>
      </c>
      <c r="D2858">
        <f t="shared" si="310"/>
        <v>2</v>
      </c>
      <c r="E2858" t="str">
        <f t="shared" si="311"/>
        <v>Tuesday</v>
      </c>
      <c r="F2858" s="2">
        <f t="shared" si="312"/>
        <v>46173</v>
      </c>
      <c r="G2858">
        <f t="shared" si="313"/>
        <v>106</v>
      </c>
      <c r="H2858" t="str">
        <f t="shared" si="314"/>
        <v>Weekday</v>
      </c>
    </row>
    <row r="2859" spans="1:8" x14ac:dyDescent="0.3">
      <c r="A2859" s="2">
        <v>46148</v>
      </c>
      <c r="B2859">
        <f t="shared" si="308"/>
        <v>5</v>
      </c>
      <c r="C2859">
        <f t="shared" si="309"/>
        <v>2026</v>
      </c>
      <c r="D2859">
        <f t="shared" si="310"/>
        <v>3</v>
      </c>
      <c r="E2859" t="str">
        <f t="shared" si="311"/>
        <v>Wednesday</v>
      </c>
      <c r="F2859" s="2">
        <f t="shared" si="312"/>
        <v>46173</v>
      </c>
      <c r="G2859">
        <f t="shared" si="313"/>
        <v>107</v>
      </c>
      <c r="H2859" t="str">
        <f t="shared" si="314"/>
        <v>Weekday</v>
      </c>
    </row>
    <row r="2860" spans="1:8" x14ac:dyDescent="0.3">
      <c r="A2860" s="2">
        <v>46149</v>
      </c>
      <c r="B2860">
        <f t="shared" si="308"/>
        <v>5</v>
      </c>
      <c r="C2860">
        <f t="shared" si="309"/>
        <v>2026</v>
      </c>
      <c r="D2860">
        <f t="shared" si="310"/>
        <v>4</v>
      </c>
      <c r="E2860" t="str">
        <f t="shared" si="311"/>
        <v>Thursday</v>
      </c>
      <c r="F2860" s="2">
        <f t="shared" si="312"/>
        <v>46173</v>
      </c>
      <c r="G2860">
        <f t="shared" si="313"/>
        <v>108</v>
      </c>
      <c r="H2860" t="str">
        <f t="shared" si="314"/>
        <v>Weekday</v>
      </c>
    </row>
    <row r="2861" spans="1:8" x14ac:dyDescent="0.3">
      <c r="A2861" s="2">
        <v>46150</v>
      </c>
      <c r="B2861">
        <f t="shared" si="308"/>
        <v>5</v>
      </c>
      <c r="C2861">
        <f t="shared" si="309"/>
        <v>2026</v>
      </c>
      <c r="D2861">
        <f t="shared" si="310"/>
        <v>5</v>
      </c>
      <c r="E2861" t="str">
        <f t="shared" si="311"/>
        <v>Friday</v>
      </c>
      <c r="F2861" s="2">
        <f t="shared" si="312"/>
        <v>46173</v>
      </c>
      <c r="G2861">
        <f t="shared" si="313"/>
        <v>109</v>
      </c>
      <c r="H2861" t="str">
        <f t="shared" si="314"/>
        <v>Weekday</v>
      </c>
    </row>
    <row r="2862" spans="1:8" x14ac:dyDescent="0.3">
      <c r="A2862" s="2">
        <v>46041</v>
      </c>
      <c r="B2862">
        <f t="shared" si="308"/>
        <v>1</v>
      </c>
      <c r="C2862">
        <f t="shared" si="309"/>
        <v>2026</v>
      </c>
      <c r="D2862">
        <f t="shared" si="310"/>
        <v>1</v>
      </c>
      <c r="E2862" t="str">
        <f t="shared" si="311"/>
        <v>Monday</v>
      </c>
      <c r="F2862" s="2">
        <f t="shared" si="312"/>
        <v>46053</v>
      </c>
      <c r="G2862">
        <f t="shared" si="313"/>
        <v>0</v>
      </c>
      <c r="H2862" t="str">
        <f t="shared" si="314"/>
        <v>Weekday</v>
      </c>
    </row>
    <row r="2863" spans="1:8" x14ac:dyDescent="0.3">
      <c r="A2863" s="2">
        <v>46042</v>
      </c>
      <c r="B2863">
        <f t="shared" si="308"/>
        <v>1</v>
      </c>
      <c r="C2863">
        <f t="shared" si="309"/>
        <v>2026</v>
      </c>
      <c r="D2863">
        <f t="shared" si="310"/>
        <v>2</v>
      </c>
      <c r="E2863" t="str">
        <f t="shared" si="311"/>
        <v>Tuesday</v>
      </c>
      <c r="F2863" s="2">
        <f t="shared" si="312"/>
        <v>46053</v>
      </c>
      <c r="G2863">
        <f t="shared" si="313"/>
        <v>1</v>
      </c>
      <c r="H2863" t="str">
        <f t="shared" si="314"/>
        <v>Weekday</v>
      </c>
    </row>
    <row r="2864" spans="1:8" x14ac:dyDescent="0.3">
      <c r="A2864" s="2">
        <v>46043</v>
      </c>
      <c r="B2864">
        <f t="shared" si="308"/>
        <v>1</v>
      </c>
      <c r="C2864">
        <f t="shared" si="309"/>
        <v>2026</v>
      </c>
      <c r="D2864">
        <f t="shared" si="310"/>
        <v>3</v>
      </c>
      <c r="E2864" t="str">
        <f t="shared" si="311"/>
        <v>Wednesday</v>
      </c>
      <c r="F2864" s="2">
        <f t="shared" si="312"/>
        <v>46053</v>
      </c>
      <c r="G2864">
        <f t="shared" si="313"/>
        <v>2</v>
      </c>
      <c r="H2864" t="str">
        <f t="shared" si="314"/>
        <v>Weekday</v>
      </c>
    </row>
    <row r="2865" spans="1:8" x14ac:dyDescent="0.3">
      <c r="A2865" s="2">
        <v>46044</v>
      </c>
      <c r="B2865">
        <f t="shared" si="308"/>
        <v>1</v>
      </c>
      <c r="C2865">
        <f t="shared" si="309"/>
        <v>2026</v>
      </c>
      <c r="D2865">
        <f t="shared" si="310"/>
        <v>4</v>
      </c>
      <c r="E2865" t="str">
        <f t="shared" si="311"/>
        <v>Thursday</v>
      </c>
      <c r="F2865" s="2">
        <f t="shared" si="312"/>
        <v>46053</v>
      </c>
      <c r="G2865">
        <f t="shared" si="313"/>
        <v>3</v>
      </c>
      <c r="H2865" t="str">
        <f t="shared" si="314"/>
        <v>Weekday</v>
      </c>
    </row>
    <row r="2866" spans="1:8" x14ac:dyDescent="0.3">
      <c r="A2866" s="2">
        <v>46045</v>
      </c>
      <c r="B2866">
        <f t="shared" si="308"/>
        <v>1</v>
      </c>
      <c r="C2866">
        <f t="shared" si="309"/>
        <v>2026</v>
      </c>
      <c r="D2866">
        <f t="shared" si="310"/>
        <v>5</v>
      </c>
      <c r="E2866" t="str">
        <f t="shared" si="311"/>
        <v>Friday</v>
      </c>
      <c r="F2866" s="2">
        <f t="shared" si="312"/>
        <v>46053</v>
      </c>
      <c r="G2866">
        <f t="shared" si="313"/>
        <v>4</v>
      </c>
      <c r="H2866" t="str">
        <f t="shared" si="314"/>
        <v>Weekday</v>
      </c>
    </row>
    <row r="2867" spans="1:8" x14ac:dyDescent="0.3">
      <c r="A2867" s="2">
        <v>46046</v>
      </c>
      <c r="B2867">
        <f t="shared" si="308"/>
        <v>1</v>
      </c>
      <c r="C2867">
        <f t="shared" si="309"/>
        <v>2026</v>
      </c>
      <c r="D2867">
        <f t="shared" si="310"/>
        <v>6</v>
      </c>
      <c r="E2867" t="str">
        <f t="shared" si="311"/>
        <v>Saturday</v>
      </c>
      <c r="F2867" s="2">
        <f t="shared" si="312"/>
        <v>46053</v>
      </c>
      <c r="G2867">
        <f t="shared" si="313"/>
        <v>5</v>
      </c>
      <c r="H2867" t="str">
        <f t="shared" si="314"/>
        <v>Weekend</v>
      </c>
    </row>
    <row r="2868" spans="1:8" x14ac:dyDescent="0.3">
      <c r="A2868" s="2">
        <v>46047</v>
      </c>
      <c r="B2868">
        <f t="shared" si="308"/>
        <v>1</v>
      </c>
      <c r="C2868">
        <f t="shared" si="309"/>
        <v>2026</v>
      </c>
      <c r="D2868">
        <f t="shared" si="310"/>
        <v>7</v>
      </c>
      <c r="E2868" t="str">
        <f t="shared" si="311"/>
        <v>Sunday</v>
      </c>
      <c r="F2868" s="2">
        <f t="shared" si="312"/>
        <v>46053</v>
      </c>
      <c r="G2868">
        <f t="shared" si="313"/>
        <v>6</v>
      </c>
      <c r="H2868" t="str">
        <f t="shared" si="314"/>
        <v>Weekend</v>
      </c>
    </row>
    <row r="2869" spans="1:8" x14ac:dyDescent="0.3">
      <c r="A2869" s="2">
        <v>46048</v>
      </c>
      <c r="B2869">
        <f t="shared" si="308"/>
        <v>1</v>
      </c>
      <c r="C2869">
        <f t="shared" si="309"/>
        <v>2026</v>
      </c>
      <c r="D2869">
        <f t="shared" si="310"/>
        <v>1</v>
      </c>
      <c r="E2869" t="str">
        <f t="shared" si="311"/>
        <v>Monday</v>
      </c>
      <c r="F2869" s="2">
        <f t="shared" si="312"/>
        <v>46053</v>
      </c>
      <c r="G2869">
        <f t="shared" si="313"/>
        <v>7</v>
      </c>
      <c r="H2869" t="str">
        <f t="shared" si="314"/>
        <v>Weekday</v>
      </c>
    </row>
    <row r="2870" spans="1:8" x14ac:dyDescent="0.3">
      <c r="A2870" s="2">
        <v>46049</v>
      </c>
      <c r="B2870">
        <f t="shared" si="308"/>
        <v>1</v>
      </c>
      <c r="C2870">
        <f t="shared" si="309"/>
        <v>2026</v>
      </c>
      <c r="D2870">
        <f t="shared" si="310"/>
        <v>2</v>
      </c>
      <c r="E2870" t="str">
        <f t="shared" si="311"/>
        <v>Tuesday</v>
      </c>
      <c r="F2870" s="2">
        <f t="shared" si="312"/>
        <v>46053</v>
      </c>
      <c r="G2870">
        <f t="shared" si="313"/>
        <v>8</v>
      </c>
      <c r="H2870" t="str">
        <f t="shared" si="314"/>
        <v>Weekday</v>
      </c>
    </row>
    <row r="2871" spans="1:8" x14ac:dyDescent="0.3">
      <c r="A2871" s="2">
        <v>46050</v>
      </c>
      <c r="B2871">
        <f t="shared" si="308"/>
        <v>1</v>
      </c>
      <c r="C2871">
        <f t="shared" si="309"/>
        <v>2026</v>
      </c>
      <c r="D2871">
        <f t="shared" si="310"/>
        <v>3</v>
      </c>
      <c r="E2871" t="str">
        <f t="shared" si="311"/>
        <v>Wednesday</v>
      </c>
      <c r="F2871" s="2">
        <f t="shared" si="312"/>
        <v>46053</v>
      </c>
      <c r="G2871">
        <f t="shared" si="313"/>
        <v>9</v>
      </c>
      <c r="H2871" t="str">
        <f t="shared" si="314"/>
        <v>Weekday</v>
      </c>
    </row>
    <row r="2872" spans="1:8" x14ac:dyDescent="0.3">
      <c r="A2872" s="2">
        <v>46051</v>
      </c>
      <c r="B2872">
        <f t="shared" si="308"/>
        <v>1</v>
      </c>
      <c r="C2872">
        <f t="shared" si="309"/>
        <v>2026</v>
      </c>
      <c r="D2872">
        <f t="shared" si="310"/>
        <v>4</v>
      </c>
      <c r="E2872" t="str">
        <f t="shared" si="311"/>
        <v>Thursday</v>
      </c>
      <c r="F2872" s="2">
        <f t="shared" si="312"/>
        <v>46053</v>
      </c>
      <c r="G2872">
        <f t="shared" si="313"/>
        <v>10</v>
      </c>
      <c r="H2872" t="str">
        <f t="shared" si="314"/>
        <v>Weekday</v>
      </c>
    </row>
    <row r="2873" spans="1:8" x14ac:dyDescent="0.3">
      <c r="A2873" s="2">
        <v>46052</v>
      </c>
      <c r="B2873">
        <f t="shared" si="308"/>
        <v>1</v>
      </c>
      <c r="C2873">
        <f t="shared" si="309"/>
        <v>2026</v>
      </c>
      <c r="D2873">
        <f t="shared" si="310"/>
        <v>5</v>
      </c>
      <c r="E2873" t="str">
        <f t="shared" si="311"/>
        <v>Friday</v>
      </c>
      <c r="F2873" s="2">
        <f t="shared" si="312"/>
        <v>46053</v>
      </c>
      <c r="G2873">
        <f t="shared" si="313"/>
        <v>11</v>
      </c>
      <c r="H2873" t="str">
        <f t="shared" si="314"/>
        <v>Weekday</v>
      </c>
    </row>
    <row r="2874" spans="1:8" x14ac:dyDescent="0.3">
      <c r="A2874" s="2">
        <v>46053</v>
      </c>
      <c r="B2874">
        <f t="shared" si="308"/>
        <v>1</v>
      </c>
      <c r="C2874">
        <f t="shared" si="309"/>
        <v>2026</v>
      </c>
      <c r="D2874">
        <f t="shared" si="310"/>
        <v>6</v>
      </c>
      <c r="E2874" t="str">
        <f t="shared" si="311"/>
        <v>Saturday</v>
      </c>
      <c r="F2874" s="2">
        <f t="shared" si="312"/>
        <v>46053</v>
      </c>
      <c r="G2874">
        <f t="shared" si="313"/>
        <v>12</v>
      </c>
      <c r="H2874" t="str">
        <f t="shared" si="314"/>
        <v>Weekend</v>
      </c>
    </row>
    <row r="2875" spans="1:8" x14ac:dyDescent="0.3">
      <c r="A2875" s="2">
        <v>46054</v>
      </c>
      <c r="B2875">
        <f t="shared" si="308"/>
        <v>2</v>
      </c>
      <c r="C2875">
        <f t="shared" si="309"/>
        <v>2026</v>
      </c>
      <c r="D2875">
        <f t="shared" si="310"/>
        <v>7</v>
      </c>
      <c r="E2875" t="str">
        <f t="shared" si="311"/>
        <v>Sunday</v>
      </c>
      <c r="F2875" s="2">
        <f t="shared" si="312"/>
        <v>46081</v>
      </c>
      <c r="G2875">
        <f t="shared" si="313"/>
        <v>13</v>
      </c>
      <c r="H2875" t="str">
        <f t="shared" si="314"/>
        <v>Weekend</v>
      </c>
    </row>
    <row r="2876" spans="1:8" x14ac:dyDescent="0.3">
      <c r="A2876" s="2">
        <v>46055</v>
      </c>
      <c r="B2876">
        <f t="shared" si="308"/>
        <v>2</v>
      </c>
      <c r="C2876">
        <f t="shared" si="309"/>
        <v>2026</v>
      </c>
      <c r="D2876">
        <f t="shared" si="310"/>
        <v>1</v>
      </c>
      <c r="E2876" t="str">
        <f t="shared" si="311"/>
        <v>Monday</v>
      </c>
      <c r="F2876" s="2">
        <f t="shared" si="312"/>
        <v>46081</v>
      </c>
      <c r="G2876">
        <f t="shared" si="313"/>
        <v>14</v>
      </c>
      <c r="H2876" t="str">
        <f t="shared" si="314"/>
        <v>Weekday</v>
      </c>
    </row>
    <row r="2877" spans="1:8" x14ac:dyDescent="0.3">
      <c r="A2877" s="2">
        <v>46056</v>
      </c>
      <c r="B2877">
        <f t="shared" si="308"/>
        <v>2</v>
      </c>
      <c r="C2877">
        <f t="shared" si="309"/>
        <v>2026</v>
      </c>
      <c r="D2877">
        <f t="shared" si="310"/>
        <v>2</v>
      </c>
      <c r="E2877" t="str">
        <f t="shared" si="311"/>
        <v>Tuesday</v>
      </c>
      <c r="F2877" s="2">
        <f t="shared" si="312"/>
        <v>46081</v>
      </c>
      <c r="G2877">
        <f t="shared" si="313"/>
        <v>15</v>
      </c>
      <c r="H2877" t="str">
        <f t="shared" si="314"/>
        <v>Weekday</v>
      </c>
    </row>
    <row r="2878" spans="1:8" x14ac:dyDescent="0.3">
      <c r="A2878" s="2">
        <v>46057</v>
      </c>
      <c r="B2878">
        <f t="shared" si="308"/>
        <v>2</v>
      </c>
      <c r="C2878">
        <f t="shared" si="309"/>
        <v>2026</v>
      </c>
      <c r="D2878">
        <f t="shared" si="310"/>
        <v>3</v>
      </c>
      <c r="E2878" t="str">
        <f t="shared" si="311"/>
        <v>Wednesday</v>
      </c>
      <c r="F2878" s="2">
        <f t="shared" si="312"/>
        <v>46081</v>
      </c>
      <c r="G2878">
        <f t="shared" si="313"/>
        <v>16</v>
      </c>
      <c r="H2878" t="str">
        <f t="shared" si="314"/>
        <v>Weekday</v>
      </c>
    </row>
    <row r="2879" spans="1:8" x14ac:dyDescent="0.3">
      <c r="A2879" s="2">
        <v>46058</v>
      </c>
      <c r="B2879">
        <f t="shared" si="308"/>
        <v>2</v>
      </c>
      <c r="C2879">
        <f t="shared" si="309"/>
        <v>2026</v>
      </c>
      <c r="D2879">
        <f t="shared" si="310"/>
        <v>4</v>
      </c>
      <c r="E2879" t="str">
        <f t="shared" si="311"/>
        <v>Thursday</v>
      </c>
      <c r="F2879" s="2">
        <f t="shared" si="312"/>
        <v>46081</v>
      </c>
      <c r="G2879">
        <f t="shared" si="313"/>
        <v>17</v>
      </c>
      <c r="H2879" t="str">
        <f t="shared" si="314"/>
        <v>Weekday</v>
      </c>
    </row>
    <row r="2880" spans="1:8" x14ac:dyDescent="0.3">
      <c r="A2880" s="2">
        <v>46059</v>
      </c>
      <c r="B2880">
        <f t="shared" si="308"/>
        <v>2</v>
      </c>
      <c r="C2880">
        <f t="shared" si="309"/>
        <v>2026</v>
      </c>
      <c r="D2880">
        <f t="shared" si="310"/>
        <v>5</v>
      </c>
      <c r="E2880" t="str">
        <f t="shared" si="311"/>
        <v>Friday</v>
      </c>
      <c r="F2880" s="2">
        <f t="shared" si="312"/>
        <v>46081</v>
      </c>
      <c r="G2880">
        <f t="shared" si="313"/>
        <v>18</v>
      </c>
      <c r="H2880" t="str">
        <f t="shared" si="314"/>
        <v>Weekday</v>
      </c>
    </row>
    <row r="2881" spans="1:8" x14ac:dyDescent="0.3">
      <c r="A2881" s="2">
        <v>46060</v>
      </c>
      <c r="B2881">
        <f t="shared" si="308"/>
        <v>2</v>
      </c>
      <c r="C2881">
        <f t="shared" si="309"/>
        <v>2026</v>
      </c>
      <c r="D2881">
        <f t="shared" si="310"/>
        <v>6</v>
      </c>
      <c r="E2881" t="str">
        <f t="shared" si="311"/>
        <v>Saturday</v>
      </c>
      <c r="F2881" s="2">
        <f t="shared" si="312"/>
        <v>46081</v>
      </c>
      <c r="G2881">
        <f t="shared" si="313"/>
        <v>19</v>
      </c>
      <c r="H2881" t="str">
        <f t="shared" si="314"/>
        <v>Weekend</v>
      </c>
    </row>
    <row r="2882" spans="1:8" x14ac:dyDescent="0.3">
      <c r="A2882" s="2">
        <v>46061</v>
      </c>
      <c r="B2882">
        <f t="shared" si="308"/>
        <v>2</v>
      </c>
      <c r="C2882">
        <f t="shared" si="309"/>
        <v>2026</v>
      </c>
      <c r="D2882">
        <f t="shared" si="310"/>
        <v>7</v>
      </c>
      <c r="E2882" t="str">
        <f t="shared" si="311"/>
        <v>Sunday</v>
      </c>
      <c r="F2882" s="2">
        <f t="shared" si="312"/>
        <v>46081</v>
      </c>
      <c r="G2882">
        <f t="shared" si="313"/>
        <v>20</v>
      </c>
      <c r="H2882" t="str">
        <f t="shared" si="314"/>
        <v>Weekend</v>
      </c>
    </row>
    <row r="2883" spans="1:8" x14ac:dyDescent="0.3">
      <c r="A2883" s="2">
        <v>46062</v>
      </c>
      <c r="B2883">
        <f t="shared" ref="B2883:B2946" si="315">MONTH(A2883)</f>
        <v>2</v>
      </c>
      <c r="C2883">
        <f t="shared" ref="C2883:C2946" si="316">YEAR(A2883)</f>
        <v>2026</v>
      </c>
      <c r="D2883">
        <f t="shared" ref="D2883:D2946" si="317">WEEKDAY(A2883, 2)</f>
        <v>1</v>
      </c>
      <c r="E2883" t="str">
        <f t="shared" ref="E2883:E2946" si="318">TEXT(A2883, "dddd")</f>
        <v>Monday</v>
      </c>
      <c r="F2883" s="2">
        <f t="shared" ref="F2883:F2946" si="319">EOMONTH(A2883, 0)</f>
        <v>46081</v>
      </c>
      <c r="G2883">
        <f t="shared" ref="G2883:G2946" si="320">DATEDIF($A$2, A2883, "D")</f>
        <v>21</v>
      </c>
      <c r="H2883" t="str">
        <f t="shared" ref="H2883:H2946" si="321">IF(WEEKDAY(A2883,2)&gt;=6,"Weekend","Weekday")</f>
        <v>Weekday</v>
      </c>
    </row>
    <row r="2884" spans="1:8" x14ac:dyDescent="0.3">
      <c r="A2884" s="2">
        <v>46063</v>
      </c>
      <c r="B2884">
        <f t="shared" si="315"/>
        <v>2</v>
      </c>
      <c r="C2884">
        <f t="shared" si="316"/>
        <v>2026</v>
      </c>
      <c r="D2884">
        <f t="shared" si="317"/>
        <v>2</v>
      </c>
      <c r="E2884" t="str">
        <f t="shared" si="318"/>
        <v>Tuesday</v>
      </c>
      <c r="F2884" s="2">
        <f t="shared" si="319"/>
        <v>46081</v>
      </c>
      <c r="G2884">
        <f t="shared" si="320"/>
        <v>22</v>
      </c>
      <c r="H2884" t="str">
        <f t="shared" si="321"/>
        <v>Weekday</v>
      </c>
    </row>
    <row r="2885" spans="1:8" x14ac:dyDescent="0.3">
      <c r="A2885" s="2">
        <v>46064</v>
      </c>
      <c r="B2885">
        <f t="shared" si="315"/>
        <v>2</v>
      </c>
      <c r="C2885">
        <f t="shared" si="316"/>
        <v>2026</v>
      </c>
      <c r="D2885">
        <f t="shared" si="317"/>
        <v>3</v>
      </c>
      <c r="E2885" t="str">
        <f t="shared" si="318"/>
        <v>Wednesday</v>
      </c>
      <c r="F2885" s="2">
        <f t="shared" si="319"/>
        <v>46081</v>
      </c>
      <c r="G2885">
        <f t="shared" si="320"/>
        <v>23</v>
      </c>
      <c r="H2885" t="str">
        <f t="shared" si="321"/>
        <v>Weekday</v>
      </c>
    </row>
    <row r="2886" spans="1:8" x14ac:dyDescent="0.3">
      <c r="A2886" s="2">
        <v>46065</v>
      </c>
      <c r="B2886">
        <f t="shared" si="315"/>
        <v>2</v>
      </c>
      <c r="C2886">
        <f t="shared" si="316"/>
        <v>2026</v>
      </c>
      <c r="D2886">
        <f t="shared" si="317"/>
        <v>4</v>
      </c>
      <c r="E2886" t="str">
        <f t="shared" si="318"/>
        <v>Thursday</v>
      </c>
      <c r="F2886" s="2">
        <f t="shared" si="319"/>
        <v>46081</v>
      </c>
      <c r="G2886">
        <f t="shared" si="320"/>
        <v>24</v>
      </c>
      <c r="H2886" t="str">
        <f t="shared" si="321"/>
        <v>Weekday</v>
      </c>
    </row>
    <row r="2887" spans="1:8" x14ac:dyDescent="0.3">
      <c r="A2887" s="2">
        <v>46066</v>
      </c>
      <c r="B2887">
        <f t="shared" si="315"/>
        <v>2</v>
      </c>
      <c r="C2887">
        <f t="shared" si="316"/>
        <v>2026</v>
      </c>
      <c r="D2887">
        <f t="shared" si="317"/>
        <v>5</v>
      </c>
      <c r="E2887" t="str">
        <f t="shared" si="318"/>
        <v>Friday</v>
      </c>
      <c r="F2887" s="2">
        <f t="shared" si="319"/>
        <v>46081</v>
      </c>
      <c r="G2887">
        <f t="shared" si="320"/>
        <v>25</v>
      </c>
      <c r="H2887" t="str">
        <f t="shared" si="321"/>
        <v>Weekday</v>
      </c>
    </row>
    <row r="2888" spans="1:8" x14ac:dyDescent="0.3">
      <c r="A2888" s="2">
        <v>46067</v>
      </c>
      <c r="B2888">
        <f t="shared" si="315"/>
        <v>2</v>
      </c>
      <c r="C2888">
        <f t="shared" si="316"/>
        <v>2026</v>
      </c>
      <c r="D2888">
        <f t="shared" si="317"/>
        <v>6</v>
      </c>
      <c r="E2888" t="str">
        <f t="shared" si="318"/>
        <v>Saturday</v>
      </c>
      <c r="F2888" s="2">
        <f t="shared" si="319"/>
        <v>46081</v>
      </c>
      <c r="G2888">
        <f t="shared" si="320"/>
        <v>26</v>
      </c>
      <c r="H2888" t="str">
        <f t="shared" si="321"/>
        <v>Weekend</v>
      </c>
    </row>
    <row r="2889" spans="1:8" x14ac:dyDescent="0.3">
      <c r="A2889" s="2">
        <v>46068</v>
      </c>
      <c r="B2889">
        <f t="shared" si="315"/>
        <v>2</v>
      </c>
      <c r="C2889">
        <f t="shared" si="316"/>
        <v>2026</v>
      </c>
      <c r="D2889">
        <f t="shared" si="317"/>
        <v>7</v>
      </c>
      <c r="E2889" t="str">
        <f t="shared" si="318"/>
        <v>Sunday</v>
      </c>
      <c r="F2889" s="2">
        <f t="shared" si="319"/>
        <v>46081</v>
      </c>
      <c r="G2889">
        <f t="shared" si="320"/>
        <v>27</v>
      </c>
      <c r="H2889" t="str">
        <f t="shared" si="321"/>
        <v>Weekend</v>
      </c>
    </row>
    <row r="2890" spans="1:8" x14ac:dyDescent="0.3">
      <c r="A2890" s="2">
        <v>46069</v>
      </c>
      <c r="B2890">
        <f t="shared" si="315"/>
        <v>2</v>
      </c>
      <c r="C2890">
        <f t="shared" si="316"/>
        <v>2026</v>
      </c>
      <c r="D2890">
        <f t="shared" si="317"/>
        <v>1</v>
      </c>
      <c r="E2890" t="str">
        <f t="shared" si="318"/>
        <v>Monday</v>
      </c>
      <c r="F2890" s="2">
        <f t="shared" si="319"/>
        <v>46081</v>
      </c>
      <c r="G2890">
        <f t="shared" si="320"/>
        <v>28</v>
      </c>
      <c r="H2890" t="str">
        <f t="shared" si="321"/>
        <v>Weekday</v>
      </c>
    </row>
    <row r="2891" spans="1:8" x14ac:dyDescent="0.3">
      <c r="A2891" s="2">
        <v>46070</v>
      </c>
      <c r="B2891">
        <f t="shared" si="315"/>
        <v>2</v>
      </c>
      <c r="C2891">
        <f t="shared" si="316"/>
        <v>2026</v>
      </c>
      <c r="D2891">
        <f t="shared" si="317"/>
        <v>2</v>
      </c>
      <c r="E2891" t="str">
        <f t="shared" si="318"/>
        <v>Tuesday</v>
      </c>
      <c r="F2891" s="2">
        <f t="shared" si="319"/>
        <v>46081</v>
      </c>
      <c r="G2891">
        <f t="shared" si="320"/>
        <v>29</v>
      </c>
      <c r="H2891" t="str">
        <f t="shared" si="321"/>
        <v>Weekday</v>
      </c>
    </row>
    <row r="2892" spans="1:8" x14ac:dyDescent="0.3">
      <c r="A2892" s="2">
        <v>46071</v>
      </c>
      <c r="B2892">
        <f t="shared" si="315"/>
        <v>2</v>
      </c>
      <c r="C2892">
        <f t="shared" si="316"/>
        <v>2026</v>
      </c>
      <c r="D2892">
        <f t="shared" si="317"/>
        <v>3</v>
      </c>
      <c r="E2892" t="str">
        <f t="shared" si="318"/>
        <v>Wednesday</v>
      </c>
      <c r="F2892" s="2">
        <f t="shared" si="319"/>
        <v>46081</v>
      </c>
      <c r="G2892">
        <f t="shared" si="320"/>
        <v>30</v>
      </c>
      <c r="H2892" t="str">
        <f t="shared" si="321"/>
        <v>Weekday</v>
      </c>
    </row>
    <row r="2893" spans="1:8" x14ac:dyDescent="0.3">
      <c r="A2893" s="2">
        <v>46072</v>
      </c>
      <c r="B2893">
        <f t="shared" si="315"/>
        <v>2</v>
      </c>
      <c r="C2893">
        <f t="shared" si="316"/>
        <v>2026</v>
      </c>
      <c r="D2893">
        <f t="shared" si="317"/>
        <v>4</v>
      </c>
      <c r="E2893" t="str">
        <f t="shared" si="318"/>
        <v>Thursday</v>
      </c>
      <c r="F2893" s="2">
        <f t="shared" si="319"/>
        <v>46081</v>
      </c>
      <c r="G2893">
        <f t="shared" si="320"/>
        <v>31</v>
      </c>
      <c r="H2893" t="str">
        <f t="shared" si="321"/>
        <v>Weekday</v>
      </c>
    </row>
    <row r="2894" spans="1:8" x14ac:dyDescent="0.3">
      <c r="A2894" s="2">
        <v>46073</v>
      </c>
      <c r="B2894">
        <f t="shared" si="315"/>
        <v>2</v>
      </c>
      <c r="C2894">
        <f t="shared" si="316"/>
        <v>2026</v>
      </c>
      <c r="D2894">
        <f t="shared" si="317"/>
        <v>5</v>
      </c>
      <c r="E2894" t="str">
        <f t="shared" si="318"/>
        <v>Friday</v>
      </c>
      <c r="F2894" s="2">
        <f t="shared" si="319"/>
        <v>46081</v>
      </c>
      <c r="G2894">
        <f t="shared" si="320"/>
        <v>32</v>
      </c>
      <c r="H2894" t="str">
        <f t="shared" si="321"/>
        <v>Weekday</v>
      </c>
    </row>
    <row r="2895" spans="1:8" x14ac:dyDescent="0.3">
      <c r="A2895" s="2">
        <v>46074</v>
      </c>
      <c r="B2895">
        <f t="shared" si="315"/>
        <v>2</v>
      </c>
      <c r="C2895">
        <f t="shared" si="316"/>
        <v>2026</v>
      </c>
      <c r="D2895">
        <f t="shared" si="317"/>
        <v>6</v>
      </c>
      <c r="E2895" t="str">
        <f t="shared" si="318"/>
        <v>Saturday</v>
      </c>
      <c r="F2895" s="2">
        <f t="shared" si="319"/>
        <v>46081</v>
      </c>
      <c r="G2895">
        <f t="shared" si="320"/>
        <v>33</v>
      </c>
      <c r="H2895" t="str">
        <f t="shared" si="321"/>
        <v>Weekend</v>
      </c>
    </row>
    <row r="2896" spans="1:8" x14ac:dyDescent="0.3">
      <c r="A2896" s="2">
        <v>46075</v>
      </c>
      <c r="B2896">
        <f t="shared" si="315"/>
        <v>2</v>
      </c>
      <c r="C2896">
        <f t="shared" si="316"/>
        <v>2026</v>
      </c>
      <c r="D2896">
        <f t="shared" si="317"/>
        <v>7</v>
      </c>
      <c r="E2896" t="str">
        <f t="shared" si="318"/>
        <v>Sunday</v>
      </c>
      <c r="F2896" s="2">
        <f t="shared" si="319"/>
        <v>46081</v>
      </c>
      <c r="G2896">
        <f t="shared" si="320"/>
        <v>34</v>
      </c>
      <c r="H2896" t="str">
        <f t="shared" si="321"/>
        <v>Weekend</v>
      </c>
    </row>
    <row r="2897" spans="1:8" x14ac:dyDescent="0.3">
      <c r="A2897" s="2">
        <v>46076</v>
      </c>
      <c r="B2897">
        <f t="shared" si="315"/>
        <v>2</v>
      </c>
      <c r="C2897">
        <f t="shared" si="316"/>
        <v>2026</v>
      </c>
      <c r="D2897">
        <f t="shared" si="317"/>
        <v>1</v>
      </c>
      <c r="E2897" t="str">
        <f t="shared" si="318"/>
        <v>Monday</v>
      </c>
      <c r="F2897" s="2">
        <f t="shared" si="319"/>
        <v>46081</v>
      </c>
      <c r="G2897">
        <f t="shared" si="320"/>
        <v>35</v>
      </c>
      <c r="H2897" t="str">
        <f t="shared" si="321"/>
        <v>Weekday</v>
      </c>
    </row>
    <row r="2898" spans="1:8" x14ac:dyDescent="0.3">
      <c r="A2898" s="2">
        <v>46077</v>
      </c>
      <c r="B2898">
        <f t="shared" si="315"/>
        <v>2</v>
      </c>
      <c r="C2898">
        <f t="shared" si="316"/>
        <v>2026</v>
      </c>
      <c r="D2898">
        <f t="shared" si="317"/>
        <v>2</v>
      </c>
      <c r="E2898" t="str">
        <f t="shared" si="318"/>
        <v>Tuesday</v>
      </c>
      <c r="F2898" s="2">
        <f t="shared" si="319"/>
        <v>46081</v>
      </c>
      <c r="G2898">
        <f t="shared" si="320"/>
        <v>36</v>
      </c>
      <c r="H2898" t="str">
        <f t="shared" si="321"/>
        <v>Weekday</v>
      </c>
    </row>
    <row r="2899" spans="1:8" x14ac:dyDescent="0.3">
      <c r="A2899" s="2">
        <v>46078</v>
      </c>
      <c r="B2899">
        <f t="shared" si="315"/>
        <v>2</v>
      </c>
      <c r="C2899">
        <f t="shared" si="316"/>
        <v>2026</v>
      </c>
      <c r="D2899">
        <f t="shared" si="317"/>
        <v>3</v>
      </c>
      <c r="E2899" t="str">
        <f t="shared" si="318"/>
        <v>Wednesday</v>
      </c>
      <c r="F2899" s="2">
        <f t="shared" si="319"/>
        <v>46081</v>
      </c>
      <c r="G2899">
        <f t="shared" si="320"/>
        <v>37</v>
      </c>
      <c r="H2899" t="str">
        <f t="shared" si="321"/>
        <v>Weekday</v>
      </c>
    </row>
    <row r="2900" spans="1:8" x14ac:dyDescent="0.3">
      <c r="A2900" s="2">
        <v>46079</v>
      </c>
      <c r="B2900">
        <f t="shared" si="315"/>
        <v>2</v>
      </c>
      <c r="C2900">
        <f t="shared" si="316"/>
        <v>2026</v>
      </c>
      <c r="D2900">
        <f t="shared" si="317"/>
        <v>4</v>
      </c>
      <c r="E2900" t="str">
        <f t="shared" si="318"/>
        <v>Thursday</v>
      </c>
      <c r="F2900" s="2">
        <f t="shared" si="319"/>
        <v>46081</v>
      </c>
      <c r="G2900">
        <f t="shared" si="320"/>
        <v>38</v>
      </c>
      <c r="H2900" t="str">
        <f t="shared" si="321"/>
        <v>Weekday</v>
      </c>
    </row>
    <row r="2901" spans="1:8" x14ac:dyDescent="0.3">
      <c r="A2901" s="2">
        <v>46080</v>
      </c>
      <c r="B2901">
        <f t="shared" si="315"/>
        <v>2</v>
      </c>
      <c r="C2901">
        <f t="shared" si="316"/>
        <v>2026</v>
      </c>
      <c r="D2901">
        <f t="shared" si="317"/>
        <v>5</v>
      </c>
      <c r="E2901" t="str">
        <f t="shared" si="318"/>
        <v>Friday</v>
      </c>
      <c r="F2901" s="2">
        <f t="shared" si="319"/>
        <v>46081</v>
      </c>
      <c r="G2901">
        <f t="shared" si="320"/>
        <v>39</v>
      </c>
      <c r="H2901" t="str">
        <f t="shared" si="321"/>
        <v>Weekday</v>
      </c>
    </row>
    <row r="2902" spans="1:8" x14ac:dyDescent="0.3">
      <c r="A2902" s="2">
        <v>46081</v>
      </c>
      <c r="B2902">
        <f t="shared" si="315"/>
        <v>2</v>
      </c>
      <c r="C2902">
        <f t="shared" si="316"/>
        <v>2026</v>
      </c>
      <c r="D2902">
        <f t="shared" si="317"/>
        <v>6</v>
      </c>
      <c r="E2902" t="str">
        <f t="shared" si="318"/>
        <v>Saturday</v>
      </c>
      <c r="F2902" s="2">
        <f t="shared" si="319"/>
        <v>46081</v>
      </c>
      <c r="G2902">
        <f t="shared" si="320"/>
        <v>40</v>
      </c>
      <c r="H2902" t="str">
        <f t="shared" si="321"/>
        <v>Weekend</v>
      </c>
    </row>
    <row r="2903" spans="1:8" x14ac:dyDescent="0.3">
      <c r="A2903" s="2">
        <v>46082</v>
      </c>
      <c r="B2903">
        <f t="shared" si="315"/>
        <v>3</v>
      </c>
      <c r="C2903">
        <f t="shared" si="316"/>
        <v>2026</v>
      </c>
      <c r="D2903">
        <f t="shared" si="317"/>
        <v>7</v>
      </c>
      <c r="E2903" t="str">
        <f t="shared" si="318"/>
        <v>Sunday</v>
      </c>
      <c r="F2903" s="2">
        <f t="shared" si="319"/>
        <v>46112</v>
      </c>
      <c r="G2903">
        <f t="shared" si="320"/>
        <v>41</v>
      </c>
      <c r="H2903" t="str">
        <f t="shared" si="321"/>
        <v>Weekend</v>
      </c>
    </row>
    <row r="2904" spans="1:8" x14ac:dyDescent="0.3">
      <c r="A2904" s="2">
        <v>46083</v>
      </c>
      <c r="B2904">
        <f t="shared" si="315"/>
        <v>3</v>
      </c>
      <c r="C2904">
        <f t="shared" si="316"/>
        <v>2026</v>
      </c>
      <c r="D2904">
        <f t="shared" si="317"/>
        <v>1</v>
      </c>
      <c r="E2904" t="str">
        <f t="shared" si="318"/>
        <v>Monday</v>
      </c>
      <c r="F2904" s="2">
        <f t="shared" si="319"/>
        <v>46112</v>
      </c>
      <c r="G2904">
        <f t="shared" si="320"/>
        <v>42</v>
      </c>
      <c r="H2904" t="str">
        <f t="shared" si="321"/>
        <v>Weekday</v>
      </c>
    </row>
    <row r="2905" spans="1:8" x14ac:dyDescent="0.3">
      <c r="A2905" s="2">
        <v>46084</v>
      </c>
      <c r="B2905">
        <f t="shared" si="315"/>
        <v>3</v>
      </c>
      <c r="C2905">
        <f t="shared" si="316"/>
        <v>2026</v>
      </c>
      <c r="D2905">
        <f t="shared" si="317"/>
        <v>2</v>
      </c>
      <c r="E2905" t="str">
        <f t="shared" si="318"/>
        <v>Tuesday</v>
      </c>
      <c r="F2905" s="2">
        <f t="shared" si="319"/>
        <v>46112</v>
      </c>
      <c r="G2905">
        <f t="shared" si="320"/>
        <v>43</v>
      </c>
      <c r="H2905" t="str">
        <f t="shared" si="321"/>
        <v>Weekday</v>
      </c>
    </row>
    <row r="2906" spans="1:8" x14ac:dyDescent="0.3">
      <c r="A2906" s="2">
        <v>46085</v>
      </c>
      <c r="B2906">
        <f t="shared" si="315"/>
        <v>3</v>
      </c>
      <c r="C2906">
        <f t="shared" si="316"/>
        <v>2026</v>
      </c>
      <c r="D2906">
        <f t="shared" si="317"/>
        <v>3</v>
      </c>
      <c r="E2906" t="str">
        <f t="shared" si="318"/>
        <v>Wednesday</v>
      </c>
      <c r="F2906" s="2">
        <f t="shared" si="319"/>
        <v>46112</v>
      </c>
      <c r="G2906">
        <f t="shared" si="320"/>
        <v>44</v>
      </c>
      <c r="H2906" t="str">
        <f t="shared" si="321"/>
        <v>Weekday</v>
      </c>
    </row>
    <row r="2907" spans="1:8" x14ac:dyDescent="0.3">
      <c r="A2907" s="2">
        <v>46086</v>
      </c>
      <c r="B2907">
        <f t="shared" si="315"/>
        <v>3</v>
      </c>
      <c r="C2907">
        <f t="shared" si="316"/>
        <v>2026</v>
      </c>
      <c r="D2907">
        <f t="shared" si="317"/>
        <v>4</v>
      </c>
      <c r="E2907" t="str">
        <f t="shared" si="318"/>
        <v>Thursday</v>
      </c>
      <c r="F2907" s="2">
        <f t="shared" si="319"/>
        <v>46112</v>
      </c>
      <c r="G2907">
        <f t="shared" si="320"/>
        <v>45</v>
      </c>
      <c r="H2907" t="str">
        <f t="shared" si="321"/>
        <v>Weekday</v>
      </c>
    </row>
    <row r="2908" spans="1:8" x14ac:dyDescent="0.3">
      <c r="A2908" s="2">
        <v>46087</v>
      </c>
      <c r="B2908">
        <f t="shared" si="315"/>
        <v>3</v>
      </c>
      <c r="C2908">
        <f t="shared" si="316"/>
        <v>2026</v>
      </c>
      <c r="D2908">
        <f t="shared" si="317"/>
        <v>5</v>
      </c>
      <c r="E2908" t="str">
        <f t="shared" si="318"/>
        <v>Friday</v>
      </c>
      <c r="F2908" s="2">
        <f t="shared" si="319"/>
        <v>46112</v>
      </c>
      <c r="G2908">
        <f t="shared" si="320"/>
        <v>46</v>
      </c>
      <c r="H2908" t="str">
        <f t="shared" si="321"/>
        <v>Weekday</v>
      </c>
    </row>
    <row r="2909" spans="1:8" x14ac:dyDescent="0.3">
      <c r="A2909" s="2">
        <v>46088</v>
      </c>
      <c r="B2909">
        <f t="shared" si="315"/>
        <v>3</v>
      </c>
      <c r="C2909">
        <f t="shared" si="316"/>
        <v>2026</v>
      </c>
      <c r="D2909">
        <f t="shared" si="317"/>
        <v>6</v>
      </c>
      <c r="E2909" t="str">
        <f t="shared" si="318"/>
        <v>Saturday</v>
      </c>
      <c r="F2909" s="2">
        <f t="shared" si="319"/>
        <v>46112</v>
      </c>
      <c r="G2909">
        <f t="shared" si="320"/>
        <v>47</v>
      </c>
      <c r="H2909" t="str">
        <f t="shared" si="321"/>
        <v>Weekend</v>
      </c>
    </row>
    <row r="2910" spans="1:8" x14ac:dyDescent="0.3">
      <c r="A2910" s="2">
        <v>46089</v>
      </c>
      <c r="B2910">
        <f t="shared" si="315"/>
        <v>3</v>
      </c>
      <c r="C2910">
        <f t="shared" si="316"/>
        <v>2026</v>
      </c>
      <c r="D2910">
        <f t="shared" si="317"/>
        <v>7</v>
      </c>
      <c r="E2910" t="str">
        <f t="shared" si="318"/>
        <v>Sunday</v>
      </c>
      <c r="F2910" s="2">
        <f t="shared" si="319"/>
        <v>46112</v>
      </c>
      <c r="G2910">
        <f t="shared" si="320"/>
        <v>48</v>
      </c>
      <c r="H2910" t="str">
        <f t="shared" si="321"/>
        <v>Weekend</v>
      </c>
    </row>
    <row r="2911" spans="1:8" x14ac:dyDescent="0.3">
      <c r="A2911" s="2">
        <v>46090</v>
      </c>
      <c r="B2911">
        <f t="shared" si="315"/>
        <v>3</v>
      </c>
      <c r="C2911">
        <f t="shared" si="316"/>
        <v>2026</v>
      </c>
      <c r="D2911">
        <f t="shared" si="317"/>
        <v>1</v>
      </c>
      <c r="E2911" t="str">
        <f t="shared" si="318"/>
        <v>Monday</v>
      </c>
      <c r="F2911" s="2">
        <f t="shared" si="319"/>
        <v>46112</v>
      </c>
      <c r="G2911">
        <f t="shared" si="320"/>
        <v>49</v>
      </c>
      <c r="H2911" t="str">
        <f t="shared" si="321"/>
        <v>Weekday</v>
      </c>
    </row>
    <row r="2912" spans="1:8" x14ac:dyDescent="0.3">
      <c r="A2912" s="2">
        <v>46091</v>
      </c>
      <c r="B2912">
        <f t="shared" si="315"/>
        <v>3</v>
      </c>
      <c r="C2912">
        <f t="shared" si="316"/>
        <v>2026</v>
      </c>
      <c r="D2912">
        <f t="shared" si="317"/>
        <v>2</v>
      </c>
      <c r="E2912" t="str">
        <f t="shared" si="318"/>
        <v>Tuesday</v>
      </c>
      <c r="F2912" s="2">
        <f t="shared" si="319"/>
        <v>46112</v>
      </c>
      <c r="G2912">
        <f t="shared" si="320"/>
        <v>50</v>
      </c>
      <c r="H2912" t="str">
        <f t="shared" si="321"/>
        <v>Weekday</v>
      </c>
    </row>
    <row r="2913" spans="1:8" x14ac:dyDescent="0.3">
      <c r="A2913" s="2">
        <v>46092</v>
      </c>
      <c r="B2913">
        <f t="shared" si="315"/>
        <v>3</v>
      </c>
      <c r="C2913">
        <f t="shared" si="316"/>
        <v>2026</v>
      </c>
      <c r="D2913">
        <f t="shared" si="317"/>
        <v>3</v>
      </c>
      <c r="E2913" t="str">
        <f t="shared" si="318"/>
        <v>Wednesday</v>
      </c>
      <c r="F2913" s="2">
        <f t="shared" si="319"/>
        <v>46112</v>
      </c>
      <c r="G2913">
        <f t="shared" si="320"/>
        <v>51</v>
      </c>
      <c r="H2913" t="str">
        <f t="shared" si="321"/>
        <v>Weekday</v>
      </c>
    </row>
    <row r="2914" spans="1:8" x14ac:dyDescent="0.3">
      <c r="A2914" s="2">
        <v>46093</v>
      </c>
      <c r="B2914">
        <f t="shared" si="315"/>
        <v>3</v>
      </c>
      <c r="C2914">
        <f t="shared" si="316"/>
        <v>2026</v>
      </c>
      <c r="D2914">
        <f t="shared" si="317"/>
        <v>4</v>
      </c>
      <c r="E2914" t="str">
        <f t="shared" si="318"/>
        <v>Thursday</v>
      </c>
      <c r="F2914" s="2">
        <f t="shared" si="319"/>
        <v>46112</v>
      </c>
      <c r="G2914">
        <f t="shared" si="320"/>
        <v>52</v>
      </c>
      <c r="H2914" t="str">
        <f t="shared" si="321"/>
        <v>Weekday</v>
      </c>
    </row>
    <row r="2915" spans="1:8" x14ac:dyDescent="0.3">
      <c r="A2915" s="2">
        <v>46094</v>
      </c>
      <c r="B2915">
        <f t="shared" si="315"/>
        <v>3</v>
      </c>
      <c r="C2915">
        <f t="shared" si="316"/>
        <v>2026</v>
      </c>
      <c r="D2915">
        <f t="shared" si="317"/>
        <v>5</v>
      </c>
      <c r="E2915" t="str">
        <f t="shared" si="318"/>
        <v>Friday</v>
      </c>
      <c r="F2915" s="2">
        <f t="shared" si="319"/>
        <v>46112</v>
      </c>
      <c r="G2915">
        <f t="shared" si="320"/>
        <v>53</v>
      </c>
      <c r="H2915" t="str">
        <f t="shared" si="321"/>
        <v>Weekday</v>
      </c>
    </row>
    <row r="2916" spans="1:8" x14ac:dyDescent="0.3">
      <c r="A2916" s="2">
        <v>46095</v>
      </c>
      <c r="B2916">
        <f t="shared" si="315"/>
        <v>3</v>
      </c>
      <c r="C2916">
        <f t="shared" si="316"/>
        <v>2026</v>
      </c>
      <c r="D2916">
        <f t="shared" si="317"/>
        <v>6</v>
      </c>
      <c r="E2916" t="str">
        <f t="shared" si="318"/>
        <v>Saturday</v>
      </c>
      <c r="F2916" s="2">
        <f t="shared" si="319"/>
        <v>46112</v>
      </c>
      <c r="G2916">
        <f t="shared" si="320"/>
        <v>54</v>
      </c>
      <c r="H2916" t="str">
        <f t="shared" si="321"/>
        <v>Weekend</v>
      </c>
    </row>
    <row r="2917" spans="1:8" x14ac:dyDescent="0.3">
      <c r="A2917" s="2">
        <v>46096</v>
      </c>
      <c r="B2917">
        <f t="shared" si="315"/>
        <v>3</v>
      </c>
      <c r="C2917">
        <f t="shared" si="316"/>
        <v>2026</v>
      </c>
      <c r="D2917">
        <f t="shared" si="317"/>
        <v>7</v>
      </c>
      <c r="E2917" t="str">
        <f t="shared" si="318"/>
        <v>Sunday</v>
      </c>
      <c r="F2917" s="2">
        <f t="shared" si="319"/>
        <v>46112</v>
      </c>
      <c r="G2917">
        <f t="shared" si="320"/>
        <v>55</v>
      </c>
      <c r="H2917" t="str">
        <f t="shared" si="321"/>
        <v>Weekend</v>
      </c>
    </row>
    <row r="2918" spans="1:8" x14ac:dyDescent="0.3">
      <c r="A2918" s="2">
        <v>46097</v>
      </c>
      <c r="B2918">
        <f t="shared" si="315"/>
        <v>3</v>
      </c>
      <c r="C2918">
        <f t="shared" si="316"/>
        <v>2026</v>
      </c>
      <c r="D2918">
        <f t="shared" si="317"/>
        <v>1</v>
      </c>
      <c r="E2918" t="str">
        <f t="shared" si="318"/>
        <v>Monday</v>
      </c>
      <c r="F2918" s="2">
        <f t="shared" si="319"/>
        <v>46112</v>
      </c>
      <c r="G2918">
        <f t="shared" si="320"/>
        <v>56</v>
      </c>
      <c r="H2918" t="str">
        <f t="shared" si="321"/>
        <v>Weekday</v>
      </c>
    </row>
    <row r="2919" spans="1:8" x14ac:dyDescent="0.3">
      <c r="A2919" s="2">
        <v>46098</v>
      </c>
      <c r="B2919">
        <f t="shared" si="315"/>
        <v>3</v>
      </c>
      <c r="C2919">
        <f t="shared" si="316"/>
        <v>2026</v>
      </c>
      <c r="D2919">
        <f t="shared" si="317"/>
        <v>2</v>
      </c>
      <c r="E2919" t="str">
        <f t="shared" si="318"/>
        <v>Tuesday</v>
      </c>
      <c r="F2919" s="2">
        <f t="shared" si="319"/>
        <v>46112</v>
      </c>
      <c r="G2919">
        <f t="shared" si="320"/>
        <v>57</v>
      </c>
      <c r="H2919" t="str">
        <f t="shared" si="321"/>
        <v>Weekday</v>
      </c>
    </row>
    <row r="2920" spans="1:8" x14ac:dyDescent="0.3">
      <c r="A2920" s="2">
        <v>46099</v>
      </c>
      <c r="B2920">
        <f t="shared" si="315"/>
        <v>3</v>
      </c>
      <c r="C2920">
        <f t="shared" si="316"/>
        <v>2026</v>
      </c>
      <c r="D2920">
        <f t="shared" si="317"/>
        <v>3</v>
      </c>
      <c r="E2920" t="str">
        <f t="shared" si="318"/>
        <v>Wednesday</v>
      </c>
      <c r="F2920" s="2">
        <f t="shared" si="319"/>
        <v>46112</v>
      </c>
      <c r="G2920">
        <f t="shared" si="320"/>
        <v>58</v>
      </c>
      <c r="H2920" t="str">
        <f t="shared" si="321"/>
        <v>Weekday</v>
      </c>
    </row>
    <row r="2921" spans="1:8" x14ac:dyDescent="0.3">
      <c r="A2921" s="2">
        <v>46100</v>
      </c>
      <c r="B2921">
        <f t="shared" si="315"/>
        <v>3</v>
      </c>
      <c r="C2921">
        <f t="shared" si="316"/>
        <v>2026</v>
      </c>
      <c r="D2921">
        <f t="shared" si="317"/>
        <v>4</v>
      </c>
      <c r="E2921" t="str">
        <f t="shared" si="318"/>
        <v>Thursday</v>
      </c>
      <c r="F2921" s="2">
        <f t="shared" si="319"/>
        <v>46112</v>
      </c>
      <c r="G2921">
        <f t="shared" si="320"/>
        <v>59</v>
      </c>
      <c r="H2921" t="str">
        <f t="shared" si="321"/>
        <v>Weekday</v>
      </c>
    </row>
    <row r="2922" spans="1:8" x14ac:dyDescent="0.3">
      <c r="A2922" s="2">
        <v>46101</v>
      </c>
      <c r="B2922">
        <f t="shared" si="315"/>
        <v>3</v>
      </c>
      <c r="C2922">
        <f t="shared" si="316"/>
        <v>2026</v>
      </c>
      <c r="D2922">
        <f t="shared" si="317"/>
        <v>5</v>
      </c>
      <c r="E2922" t="str">
        <f t="shared" si="318"/>
        <v>Friday</v>
      </c>
      <c r="F2922" s="2">
        <f t="shared" si="319"/>
        <v>46112</v>
      </c>
      <c r="G2922">
        <f t="shared" si="320"/>
        <v>60</v>
      </c>
      <c r="H2922" t="str">
        <f t="shared" si="321"/>
        <v>Weekday</v>
      </c>
    </row>
    <row r="2923" spans="1:8" x14ac:dyDescent="0.3">
      <c r="A2923" s="2">
        <v>46102</v>
      </c>
      <c r="B2923">
        <f t="shared" si="315"/>
        <v>3</v>
      </c>
      <c r="C2923">
        <f t="shared" si="316"/>
        <v>2026</v>
      </c>
      <c r="D2923">
        <f t="shared" si="317"/>
        <v>6</v>
      </c>
      <c r="E2923" t="str">
        <f t="shared" si="318"/>
        <v>Saturday</v>
      </c>
      <c r="F2923" s="2">
        <f t="shared" si="319"/>
        <v>46112</v>
      </c>
      <c r="G2923">
        <f t="shared" si="320"/>
        <v>61</v>
      </c>
      <c r="H2923" t="str">
        <f t="shared" si="321"/>
        <v>Weekend</v>
      </c>
    </row>
    <row r="2924" spans="1:8" x14ac:dyDescent="0.3">
      <c r="A2924" s="2">
        <v>46103</v>
      </c>
      <c r="B2924">
        <f t="shared" si="315"/>
        <v>3</v>
      </c>
      <c r="C2924">
        <f t="shared" si="316"/>
        <v>2026</v>
      </c>
      <c r="D2924">
        <f t="shared" si="317"/>
        <v>7</v>
      </c>
      <c r="E2924" t="str">
        <f t="shared" si="318"/>
        <v>Sunday</v>
      </c>
      <c r="F2924" s="2">
        <f t="shared" si="319"/>
        <v>46112</v>
      </c>
      <c r="G2924">
        <f t="shared" si="320"/>
        <v>62</v>
      </c>
      <c r="H2924" t="str">
        <f t="shared" si="321"/>
        <v>Weekend</v>
      </c>
    </row>
    <row r="2925" spans="1:8" x14ac:dyDescent="0.3">
      <c r="A2925" s="2">
        <v>46104</v>
      </c>
      <c r="B2925">
        <f t="shared" si="315"/>
        <v>3</v>
      </c>
      <c r="C2925">
        <f t="shared" si="316"/>
        <v>2026</v>
      </c>
      <c r="D2925">
        <f t="shared" si="317"/>
        <v>1</v>
      </c>
      <c r="E2925" t="str">
        <f t="shared" si="318"/>
        <v>Monday</v>
      </c>
      <c r="F2925" s="2">
        <f t="shared" si="319"/>
        <v>46112</v>
      </c>
      <c r="G2925">
        <f t="shared" si="320"/>
        <v>63</v>
      </c>
      <c r="H2925" t="str">
        <f t="shared" si="321"/>
        <v>Weekday</v>
      </c>
    </row>
    <row r="2926" spans="1:8" x14ac:dyDescent="0.3">
      <c r="A2926" s="2">
        <v>46105</v>
      </c>
      <c r="B2926">
        <f t="shared" si="315"/>
        <v>3</v>
      </c>
      <c r="C2926">
        <f t="shared" si="316"/>
        <v>2026</v>
      </c>
      <c r="D2926">
        <f t="shared" si="317"/>
        <v>2</v>
      </c>
      <c r="E2926" t="str">
        <f t="shared" si="318"/>
        <v>Tuesday</v>
      </c>
      <c r="F2926" s="2">
        <f t="shared" si="319"/>
        <v>46112</v>
      </c>
      <c r="G2926">
        <f t="shared" si="320"/>
        <v>64</v>
      </c>
      <c r="H2926" t="str">
        <f t="shared" si="321"/>
        <v>Weekday</v>
      </c>
    </row>
    <row r="2927" spans="1:8" x14ac:dyDescent="0.3">
      <c r="A2927" s="2">
        <v>46106</v>
      </c>
      <c r="B2927">
        <f t="shared" si="315"/>
        <v>3</v>
      </c>
      <c r="C2927">
        <f t="shared" si="316"/>
        <v>2026</v>
      </c>
      <c r="D2927">
        <f t="shared" si="317"/>
        <v>3</v>
      </c>
      <c r="E2927" t="str">
        <f t="shared" si="318"/>
        <v>Wednesday</v>
      </c>
      <c r="F2927" s="2">
        <f t="shared" si="319"/>
        <v>46112</v>
      </c>
      <c r="G2927">
        <f t="shared" si="320"/>
        <v>65</v>
      </c>
      <c r="H2927" t="str">
        <f t="shared" si="321"/>
        <v>Weekday</v>
      </c>
    </row>
    <row r="2928" spans="1:8" x14ac:dyDescent="0.3">
      <c r="A2928" s="2">
        <v>46107</v>
      </c>
      <c r="B2928">
        <f t="shared" si="315"/>
        <v>3</v>
      </c>
      <c r="C2928">
        <f t="shared" si="316"/>
        <v>2026</v>
      </c>
      <c r="D2928">
        <f t="shared" si="317"/>
        <v>4</v>
      </c>
      <c r="E2928" t="str">
        <f t="shared" si="318"/>
        <v>Thursday</v>
      </c>
      <c r="F2928" s="2">
        <f t="shared" si="319"/>
        <v>46112</v>
      </c>
      <c r="G2928">
        <f t="shared" si="320"/>
        <v>66</v>
      </c>
      <c r="H2928" t="str">
        <f t="shared" si="321"/>
        <v>Weekday</v>
      </c>
    </row>
    <row r="2929" spans="1:8" x14ac:dyDescent="0.3">
      <c r="A2929" s="2">
        <v>46108</v>
      </c>
      <c r="B2929">
        <f t="shared" si="315"/>
        <v>3</v>
      </c>
      <c r="C2929">
        <f t="shared" si="316"/>
        <v>2026</v>
      </c>
      <c r="D2929">
        <f t="shared" si="317"/>
        <v>5</v>
      </c>
      <c r="E2929" t="str">
        <f t="shared" si="318"/>
        <v>Friday</v>
      </c>
      <c r="F2929" s="2">
        <f t="shared" si="319"/>
        <v>46112</v>
      </c>
      <c r="G2929">
        <f t="shared" si="320"/>
        <v>67</v>
      </c>
      <c r="H2929" t="str">
        <f t="shared" si="321"/>
        <v>Weekday</v>
      </c>
    </row>
    <row r="2930" spans="1:8" x14ac:dyDescent="0.3">
      <c r="A2930" s="2">
        <v>46109</v>
      </c>
      <c r="B2930">
        <f t="shared" si="315"/>
        <v>3</v>
      </c>
      <c r="C2930">
        <f t="shared" si="316"/>
        <v>2026</v>
      </c>
      <c r="D2930">
        <f t="shared" si="317"/>
        <v>6</v>
      </c>
      <c r="E2930" t="str">
        <f t="shared" si="318"/>
        <v>Saturday</v>
      </c>
      <c r="F2930" s="2">
        <f t="shared" si="319"/>
        <v>46112</v>
      </c>
      <c r="G2930">
        <f t="shared" si="320"/>
        <v>68</v>
      </c>
      <c r="H2930" t="str">
        <f t="shared" si="321"/>
        <v>Weekend</v>
      </c>
    </row>
    <row r="2931" spans="1:8" x14ac:dyDescent="0.3">
      <c r="A2931" s="2">
        <v>46110</v>
      </c>
      <c r="B2931">
        <f t="shared" si="315"/>
        <v>3</v>
      </c>
      <c r="C2931">
        <f t="shared" si="316"/>
        <v>2026</v>
      </c>
      <c r="D2931">
        <f t="shared" si="317"/>
        <v>7</v>
      </c>
      <c r="E2931" t="str">
        <f t="shared" si="318"/>
        <v>Sunday</v>
      </c>
      <c r="F2931" s="2">
        <f t="shared" si="319"/>
        <v>46112</v>
      </c>
      <c r="G2931">
        <f t="shared" si="320"/>
        <v>69</v>
      </c>
      <c r="H2931" t="str">
        <f t="shared" si="321"/>
        <v>Weekend</v>
      </c>
    </row>
    <row r="2932" spans="1:8" x14ac:dyDescent="0.3">
      <c r="A2932" s="2">
        <v>46111</v>
      </c>
      <c r="B2932">
        <f t="shared" si="315"/>
        <v>3</v>
      </c>
      <c r="C2932">
        <f t="shared" si="316"/>
        <v>2026</v>
      </c>
      <c r="D2932">
        <f t="shared" si="317"/>
        <v>1</v>
      </c>
      <c r="E2932" t="str">
        <f t="shared" si="318"/>
        <v>Monday</v>
      </c>
      <c r="F2932" s="2">
        <f t="shared" si="319"/>
        <v>46112</v>
      </c>
      <c r="G2932">
        <f t="shared" si="320"/>
        <v>70</v>
      </c>
      <c r="H2932" t="str">
        <f t="shared" si="321"/>
        <v>Weekday</v>
      </c>
    </row>
    <row r="2933" spans="1:8" x14ac:dyDescent="0.3">
      <c r="A2933" s="2">
        <v>46112</v>
      </c>
      <c r="B2933">
        <f t="shared" si="315"/>
        <v>3</v>
      </c>
      <c r="C2933">
        <f t="shared" si="316"/>
        <v>2026</v>
      </c>
      <c r="D2933">
        <f t="shared" si="317"/>
        <v>2</v>
      </c>
      <c r="E2933" t="str">
        <f t="shared" si="318"/>
        <v>Tuesday</v>
      </c>
      <c r="F2933" s="2">
        <f t="shared" si="319"/>
        <v>46112</v>
      </c>
      <c r="G2933">
        <f t="shared" si="320"/>
        <v>71</v>
      </c>
      <c r="H2933" t="str">
        <f t="shared" si="321"/>
        <v>Weekday</v>
      </c>
    </row>
    <row r="2934" spans="1:8" x14ac:dyDescent="0.3">
      <c r="A2934" s="2">
        <v>46113</v>
      </c>
      <c r="B2934">
        <f t="shared" si="315"/>
        <v>4</v>
      </c>
      <c r="C2934">
        <f t="shared" si="316"/>
        <v>2026</v>
      </c>
      <c r="D2934">
        <f t="shared" si="317"/>
        <v>3</v>
      </c>
      <c r="E2934" t="str">
        <f t="shared" si="318"/>
        <v>Wednesday</v>
      </c>
      <c r="F2934" s="2">
        <f t="shared" si="319"/>
        <v>46142</v>
      </c>
      <c r="G2934">
        <f t="shared" si="320"/>
        <v>72</v>
      </c>
      <c r="H2934" t="str">
        <f t="shared" si="321"/>
        <v>Weekday</v>
      </c>
    </row>
    <row r="2935" spans="1:8" x14ac:dyDescent="0.3">
      <c r="A2935" s="2">
        <v>46114</v>
      </c>
      <c r="B2935">
        <f t="shared" si="315"/>
        <v>4</v>
      </c>
      <c r="C2935">
        <f t="shared" si="316"/>
        <v>2026</v>
      </c>
      <c r="D2935">
        <f t="shared" si="317"/>
        <v>4</v>
      </c>
      <c r="E2935" t="str">
        <f t="shared" si="318"/>
        <v>Thursday</v>
      </c>
      <c r="F2935" s="2">
        <f t="shared" si="319"/>
        <v>46142</v>
      </c>
      <c r="G2935">
        <f t="shared" si="320"/>
        <v>73</v>
      </c>
      <c r="H2935" t="str">
        <f t="shared" si="321"/>
        <v>Weekday</v>
      </c>
    </row>
    <row r="2936" spans="1:8" x14ac:dyDescent="0.3">
      <c r="A2936" s="2">
        <v>46115</v>
      </c>
      <c r="B2936">
        <f t="shared" si="315"/>
        <v>4</v>
      </c>
      <c r="C2936">
        <f t="shared" si="316"/>
        <v>2026</v>
      </c>
      <c r="D2936">
        <f t="shared" si="317"/>
        <v>5</v>
      </c>
      <c r="E2936" t="str">
        <f t="shared" si="318"/>
        <v>Friday</v>
      </c>
      <c r="F2936" s="2">
        <f t="shared" si="319"/>
        <v>46142</v>
      </c>
      <c r="G2936">
        <f t="shared" si="320"/>
        <v>74</v>
      </c>
      <c r="H2936" t="str">
        <f t="shared" si="321"/>
        <v>Weekday</v>
      </c>
    </row>
    <row r="2937" spans="1:8" x14ac:dyDescent="0.3">
      <c r="A2937" s="2">
        <v>46116</v>
      </c>
      <c r="B2937">
        <f t="shared" si="315"/>
        <v>4</v>
      </c>
      <c r="C2937">
        <f t="shared" si="316"/>
        <v>2026</v>
      </c>
      <c r="D2937">
        <f t="shared" si="317"/>
        <v>6</v>
      </c>
      <c r="E2937" t="str">
        <f t="shared" si="318"/>
        <v>Saturday</v>
      </c>
      <c r="F2937" s="2">
        <f t="shared" si="319"/>
        <v>46142</v>
      </c>
      <c r="G2937">
        <f t="shared" si="320"/>
        <v>75</v>
      </c>
      <c r="H2937" t="str">
        <f t="shared" si="321"/>
        <v>Weekend</v>
      </c>
    </row>
    <row r="2938" spans="1:8" x14ac:dyDescent="0.3">
      <c r="A2938" s="2">
        <v>46117</v>
      </c>
      <c r="B2938">
        <f t="shared" si="315"/>
        <v>4</v>
      </c>
      <c r="C2938">
        <f t="shared" si="316"/>
        <v>2026</v>
      </c>
      <c r="D2938">
        <f t="shared" si="317"/>
        <v>7</v>
      </c>
      <c r="E2938" t="str">
        <f t="shared" si="318"/>
        <v>Sunday</v>
      </c>
      <c r="F2938" s="2">
        <f t="shared" si="319"/>
        <v>46142</v>
      </c>
      <c r="G2938">
        <f t="shared" si="320"/>
        <v>76</v>
      </c>
      <c r="H2938" t="str">
        <f t="shared" si="321"/>
        <v>Weekend</v>
      </c>
    </row>
    <row r="2939" spans="1:8" x14ac:dyDescent="0.3">
      <c r="A2939" s="2">
        <v>46118</v>
      </c>
      <c r="B2939">
        <f t="shared" si="315"/>
        <v>4</v>
      </c>
      <c r="C2939">
        <f t="shared" si="316"/>
        <v>2026</v>
      </c>
      <c r="D2939">
        <f t="shared" si="317"/>
        <v>1</v>
      </c>
      <c r="E2939" t="str">
        <f t="shared" si="318"/>
        <v>Monday</v>
      </c>
      <c r="F2939" s="2">
        <f t="shared" si="319"/>
        <v>46142</v>
      </c>
      <c r="G2939">
        <f t="shared" si="320"/>
        <v>77</v>
      </c>
      <c r="H2939" t="str">
        <f t="shared" si="321"/>
        <v>Weekday</v>
      </c>
    </row>
    <row r="2940" spans="1:8" x14ac:dyDescent="0.3">
      <c r="A2940" s="2">
        <v>46119</v>
      </c>
      <c r="B2940">
        <f t="shared" si="315"/>
        <v>4</v>
      </c>
      <c r="C2940">
        <f t="shared" si="316"/>
        <v>2026</v>
      </c>
      <c r="D2940">
        <f t="shared" si="317"/>
        <v>2</v>
      </c>
      <c r="E2940" t="str">
        <f t="shared" si="318"/>
        <v>Tuesday</v>
      </c>
      <c r="F2940" s="2">
        <f t="shared" si="319"/>
        <v>46142</v>
      </c>
      <c r="G2940">
        <f t="shared" si="320"/>
        <v>78</v>
      </c>
      <c r="H2940" t="str">
        <f t="shared" si="321"/>
        <v>Weekday</v>
      </c>
    </row>
    <row r="2941" spans="1:8" x14ac:dyDescent="0.3">
      <c r="A2941" s="2">
        <v>46120</v>
      </c>
      <c r="B2941">
        <f t="shared" si="315"/>
        <v>4</v>
      </c>
      <c r="C2941">
        <f t="shared" si="316"/>
        <v>2026</v>
      </c>
      <c r="D2941">
        <f t="shared" si="317"/>
        <v>3</v>
      </c>
      <c r="E2941" t="str">
        <f t="shared" si="318"/>
        <v>Wednesday</v>
      </c>
      <c r="F2941" s="2">
        <f t="shared" si="319"/>
        <v>46142</v>
      </c>
      <c r="G2941">
        <f t="shared" si="320"/>
        <v>79</v>
      </c>
      <c r="H2941" t="str">
        <f t="shared" si="321"/>
        <v>Weekday</v>
      </c>
    </row>
    <row r="2942" spans="1:8" x14ac:dyDescent="0.3">
      <c r="A2942" s="2">
        <v>46121</v>
      </c>
      <c r="B2942">
        <f t="shared" si="315"/>
        <v>4</v>
      </c>
      <c r="C2942">
        <f t="shared" si="316"/>
        <v>2026</v>
      </c>
      <c r="D2942">
        <f t="shared" si="317"/>
        <v>4</v>
      </c>
      <c r="E2942" t="str">
        <f t="shared" si="318"/>
        <v>Thursday</v>
      </c>
      <c r="F2942" s="2">
        <f t="shared" si="319"/>
        <v>46142</v>
      </c>
      <c r="G2942">
        <f t="shared" si="320"/>
        <v>80</v>
      </c>
      <c r="H2942" t="str">
        <f t="shared" si="321"/>
        <v>Weekday</v>
      </c>
    </row>
    <row r="2943" spans="1:8" x14ac:dyDescent="0.3">
      <c r="A2943" s="2">
        <v>46122</v>
      </c>
      <c r="B2943">
        <f t="shared" si="315"/>
        <v>4</v>
      </c>
      <c r="C2943">
        <f t="shared" si="316"/>
        <v>2026</v>
      </c>
      <c r="D2943">
        <f t="shared" si="317"/>
        <v>5</v>
      </c>
      <c r="E2943" t="str">
        <f t="shared" si="318"/>
        <v>Friday</v>
      </c>
      <c r="F2943" s="2">
        <f t="shared" si="319"/>
        <v>46142</v>
      </c>
      <c r="G2943">
        <f t="shared" si="320"/>
        <v>81</v>
      </c>
      <c r="H2943" t="str">
        <f t="shared" si="321"/>
        <v>Weekday</v>
      </c>
    </row>
    <row r="2944" spans="1:8" x14ac:dyDescent="0.3">
      <c r="A2944" s="2">
        <v>46123</v>
      </c>
      <c r="B2944">
        <f t="shared" si="315"/>
        <v>4</v>
      </c>
      <c r="C2944">
        <f t="shared" si="316"/>
        <v>2026</v>
      </c>
      <c r="D2944">
        <f t="shared" si="317"/>
        <v>6</v>
      </c>
      <c r="E2944" t="str">
        <f t="shared" si="318"/>
        <v>Saturday</v>
      </c>
      <c r="F2944" s="2">
        <f t="shared" si="319"/>
        <v>46142</v>
      </c>
      <c r="G2944">
        <f t="shared" si="320"/>
        <v>82</v>
      </c>
      <c r="H2944" t="str">
        <f t="shared" si="321"/>
        <v>Weekend</v>
      </c>
    </row>
    <row r="2945" spans="1:8" x14ac:dyDescent="0.3">
      <c r="A2945" s="2">
        <v>46124</v>
      </c>
      <c r="B2945">
        <f t="shared" si="315"/>
        <v>4</v>
      </c>
      <c r="C2945">
        <f t="shared" si="316"/>
        <v>2026</v>
      </c>
      <c r="D2945">
        <f t="shared" si="317"/>
        <v>7</v>
      </c>
      <c r="E2945" t="str">
        <f t="shared" si="318"/>
        <v>Sunday</v>
      </c>
      <c r="F2945" s="2">
        <f t="shared" si="319"/>
        <v>46142</v>
      </c>
      <c r="G2945">
        <f t="shared" si="320"/>
        <v>83</v>
      </c>
      <c r="H2945" t="str">
        <f t="shared" si="321"/>
        <v>Weekend</v>
      </c>
    </row>
    <row r="2946" spans="1:8" x14ac:dyDescent="0.3">
      <c r="A2946" s="2">
        <v>46125</v>
      </c>
      <c r="B2946">
        <f t="shared" si="315"/>
        <v>4</v>
      </c>
      <c r="C2946">
        <f t="shared" si="316"/>
        <v>2026</v>
      </c>
      <c r="D2946">
        <f t="shared" si="317"/>
        <v>1</v>
      </c>
      <c r="E2946" t="str">
        <f t="shared" si="318"/>
        <v>Monday</v>
      </c>
      <c r="F2946" s="2">
        <f t="shared" si="319"/>
        <v>46142</v>
      </c>
      <c r="G2946">
        <f t="shared" si="320"/>
        <v>84</v>
      </c>
      <c r="H2946" t="str">
        <f t="shared" si="321"/>
        <v>Weekday</v>
      </c>
    </row>
    <row r="2947" spans="1:8" x14ac:dyDescent="0.3">
      <c r="A2947" s="2">
        <v>46126</v>
      </c>
      <c r="B2947">
        <f t="shared" ref="B2947:B3010" si="322">MONTH(A2947)</f>
        <v>4</v>
      </c>
      <c r="C2947">
        <f t="shared" ref="C2947:C3010" si="323">YEAR(A2947)</f>
        <v>2026</v>
      </c>
      <c r="D2947">
        <f t="shared" ref="D2947:D3010" si="324">WEEKDAY(A2947, 2)</f>
        <v>2</v>
      </c>
      <c r="E2947" t="str">
        <f t="shared" ref="E2947:E3010" si="325">TEXT(A2947, "dddd")</f>
        <v>Tuesday</v>
      </c>
      <c r="F2947" s="2">
        <f t="shared" ref="F2947:F3010" si="326">EOMONTH(A2947, 0)</f>
        <v>46142</v>
      </c>
      <c r="G2947">
        <f t="shared" ref="G2947:G3010" si="327">DATEDIF($A$2, A2947, "D")</f>
        <v>85</v>
      </c>
      <c r="H2947" t="str">
        <f t="shared" ref="H2947:H3010" si="328">IF(WEEKDAY(A2947,2)&gt;=6,"Weekend","Weekday")</f>
        <v>Weekday</v>
      </c>
    </row>
    <row r="2948" spans="1:8" x14ac:dyDescent="0.3">
      <c r="A2948" s="2">
        <v>46127</v>
      </c>
      <c r="B2948">
        <f t="shared" si="322"/>
        <v>4</v>
      </c>
      <c r="C2948">
        <f t="shared" si="323"/>
        <v>2026</v>
      </c>
      <c r="D2948">
        <f t="shared" si="324"/>
        <v>3</v>
      </c>
      <c r="E2948" t="str">
        <f t="shared" si="325"/>
        <v>Wednesday</v>
      </c>
      <c r="F2948" s="2">
        <f t="shared" si="326"/>
        <v>46142</v>
      </c>
      <c r="G2948">
        <f t="shared" si="327"/>
        <v>86</v>
      </c>
      <c r="H2948" t="str">
        <f t="shared" si="328"/>
        <v>Weekday</v>
      </c>
    </row>
    <row r="2949" spans="1:8" x14ac:dyDescent="0.3">
      <c r="A2949" s="2">
        <v>46128</v>
      </c>
      <c r="B2949">
        <f t="shared" si="322"/>
        <v>4</v>
      </c>
      <c r="C2949">
        <f t="shared" si="323"/>
        <v>2026</v>
      </c>
      <c r="D2949">
        <f t="shared" si="324"/>
        <v>4</v>
      </c>
      <c r="E2949" t="str">
        <f t="shared" si="325"/>
        <v>Thursday</v>
      </c>
      <c r="F2949" s="2">
        <f t="shared" si="326"/>
        <v>46142</v>
      </c>
      <c r="G2949">
        <f t="shared" si="327"/>
        <v>87</v>
      </c>
      <c r="H2949" t="str">
        <f t="shared" si="328"/>
        <v>Weekday</v>
      </c>
    </row>
    <row r="2950" spans="1:8" x14ac:dyDescent="0.3">
      <c r="A2950" s="2">
        <v>46129</v>
      </c>
      <c r="B2950">
        <f t="shared" si="322"/>
        <v>4</v>
      </c>
      <c r="C2950">
        <f t="shared" si="323"/>
        <v>2026</v>
      </c>
      <c r="D2950">
        <f t="shared" si="324"/>
        <v>5</v>
      </c>
      <c r="E2950" t="str">
        <f t="shared" si="325"/>
        <v>Friday</v>
      </c>
      <c r="F2950" s="2">
        <f t="shared" si="326"/>
        <v>46142</v>
      </c>
      <c r="G2950">
        <f t="shared" si="327"/>
        <v>88</v>
      </c>
      <c r="H2950" t="str">
        <f t="shared" si="328"/>
        <v>Weekday</v>
      </c>
    </row>
    <row r="2951" spans="1:8" x14ac:dyDescent="0.3">
      <c r="A2951" s="2">
        <v>46130</v>
      </c>
      <c r="B2951">
        <f t="shared" si="322"/>
        <v>4</v>
      </c>
      <c r="C2951">
        <f t="shared" si="323"/>
        <v>2026</v>
      </c>
      <c r="D2951">
        <f t="shared" si="324"/>
        <v>6</v>
      </c>
      <c r="E2951" t="str">
        <f t="shared" si="325"/>
        <v>Saturday</v>
      </c>
      <c r="F2951" s="2">
        <f t="shared" si="326"/>
        <v>46142</v>
      </c>
      <c r="G2951">
        <f t="shared" si="327"/>
        <v>89</v>
      </c>
      <c r="H2951" t="str">
        <f t="shared" si="328"/>
        <v>Weekend</v>
      </c>
    </row>
    <row r="2952" spans="1:8" x14ac:dyDescent="0.3">
      <c r="A2952" s="2">
        <v>46131</v>
      </c>
      <c r="B2952">
        <f t="shared" si="322"/>
        <v>4</v>
      </c>
      <c r="C2952">
        <f t="shared" si="323"/>
        <v>2026</v>
      </c>
      <c r="D2952">
        <f t="shared" si="324"/>
        <v>7</v>
      </c>
      <c r="E2952" t="str">
        <f t="shared" si="325"/>
        <v>Sunday</v>
      </c>
      <c r="F2952" s="2">
        <f t="shared" si="326"/>
        <v>46142</v>
      </c>
      <c r="G2952">
        <f t="shared" si="327"/>
        <v>90</v>
      </c>
      <c r="H2952" t="str">
        <f t="shared" si="328"/>
        <v>Weekend</v>
      </c>
    </row>
    <row r="2953" spans="1:8" x14ac:dyDescent="0.3">
      <c r="A2953" s="2">
        <v>46132</v>
      </c>
      <c r="B2953">
        <f t="shared" si="322"/>
        <v>4</v>
      </c>
      <c r="C2953">
        <f t="shared" si="323"/>
        <v>2026</v>
      </c>
      <c r="D2953">
        <f t="shared" si="324"/>
        <v>1</v>
      </c>
      <c r="E2953" t="str">
        <f t="shared" si="325"/>
        <v>Monday</v>
      </c>
      <c r="F2953" s="2">
        <f t="shared" si="326"/>
        <v>46142</v>
      </c>
      <c r="G2953">
        <f t="shared" si="327"/>
        <v>91</v>
      </c>
      <c r="H2953" t="str">
        <f t="shared" si="328"/>
        <v>Weekday</v>
      </c>
    </row>
    <row r="2954" spans="1:8" x14ac:dyDescent="0.3">
      <c r="A2954" s="2">
        <v>46133</v>
      </c>
      <c r="B2954">
        <f t="shared" si="322"/>
        <v>4</v>
      </c>
      <c r="C2954">
        <f t="shared" si="323"/>
        <v>2026</v>
      </c>
      <c r="D2954">
        <f t="shared" si="324"/>
        <v>2</v>
      </c>
      <c r="E2954" t="str">
        <f t="shared" si="325"/>
        <v>Tuesday</v>
      </c>
      <c r="F2954" s="2">
        <f t="shared" si="326"/>
        <v>46142</v>
      </c>
      <c r="G2954">
        <f t="shared" si="327"/>
        <v>92</v>
      </c>
      <c r="H2954" t="str">
        <f t="shared" si="328"/>
        <v>Weekday</v>
      </c>
    </row>
    <row r="2955" spans="1:8" x14ac:dyDescent="0.3">
      <c r="A2955" s="2">
        <v>46134</v>
      </c>
      <c r="B2955">
        <f t="shared" si="322"/>
        <v>4</v>
      </c>
      <c r="C2955">
        <f t="shared" si="323"/>
        <v>2026</v>
      </c>
      <c r="D2955">
        <f t="shared" si="324"/>
        <v>3</v>
      </c>
      <c r="E2955" t="str">
        <f t="shared" si="325"/>
        <v>Wednesday</v>
      </c>
      <c r="F2955" s="2">
        <f t="shared" si="326"/>
        <v>46142</v>
      </c>
      <c r="G2955">
        <f t="shared" si="327"/>
        <v>93</v>
      </c>
      <c r="H2955" t="str">
        <f t="shared" si="328"/>
        <v>Weekday</v>
      </c>
    </row>
    <row r="2956" spans="1:8" x14ac:dyDescent="0.3">
      <c r="A2956" s="2">
        <v>46135</v>
      </c>
      <c r="B2956">
        <f t="shared" si="322"/>
        <v>4</v>
      </c>
      <c r="C2956">
        <f t="shared" si="323"/>
        <v>2026</v>
      </c>
      <c r="D2956">
        <f t="shared" si="324"/>
        <v>4</v>
      </c>
      <c r="E2956" t="str">
        <f t="shared" si="325"/>
        <v>Thursday</v>
      </c>
      <c r="F2956" s="2">
        <f t="shared" si="326"/>
        <v>46142</v>
      </c>
      <c r="G2956">
        <f t="shared" si="327"/>
        <v>94</v>
      </c>
      <c r="H2956" t="str">
        <f t="shared" si="328"/>
        <v>Weekday</v>
      </c>
    </row>
    <row r="2957" spans="1:8" x14ac:dyDescent="0.3">
      <c r="A2957" s="2">
        <v>46136</v>
      </c>
      <c r="B2957">
        <f t="shared" si="322"/>
        <v>4</v>
      </c>
      <c r="C2957">
        <f t="shared" si="323"/>
        <v>2026</v>
      </c>
      <c r="D2957">
        <f t="shared" si="324"/>
        <v>5</v>
      </c>
      <c r="E2957" t="str">
        <f t="shared" si="325"/>
        <v>Friday</v>
      </c>
      <c r="F2957" s="2">
        <f t="shared" si="326"/>
        <v>46142</v>
      </c>
      <c r="G2957">
        <f t="shared" si="327"/>
        <v>95</v>
      </c>
      <c r="H2957" t="str">
        <f t="shared" si="328"/>
        <v>Weekday</v>
      </c>
    </row>
    <row r="2958" spans="1:8" x14ac:dyDescent="0.3">
      <c r="A2958" s="2">
        <v>46137</v>
      </c>
      <c r="B2958">
        <f t="shared" si="322"/>
        <v>4</v>
      </c>
      <c r="C2958">
        <f t="shared" si="323"/>
        <v>2026</v>
      </c>
      <c r="D2958">
        <f t="shared" si="324"/>
        <v>6</v>
      </c>
      <c r="E2958" t="str">
        <f t="shared" si="325"/>
        <v>Saturday</v>
      </c>
      <c r="F2958" s="2">
        <f t="shared" si="326"/>
        <v>46142</v>
      </c>
      <c r="G2958">
        <f t="shared" si="327"/>
        <v>96</v>
      </c>
      <c r="H2958" t="str">
        <f t="shared" si="328"/>
        <v>Weekend</v>
      </c>
    </row>
    <row r="2959" spans="1:8" x14ac:dyDescent="0.3">
      <c r="A2959" s="2">
        <v>46138</v>
      </c>
      <c r="B2959">
        <f t="shared" si="322"/>
        <v>4</v>
      </c>
      <c r="C2959">
        <f t="shared" si="323"/>
        <v>2026</v>
      </c>
      <c r="D2959">
        <f t="shared" si="324"/>
        <v>7</v>
      </c>
      <c r="E2959" t="str">
        <f t="shared" si="325"/>
        <v>Sunday</v>
      </c>
      <c r="F2959" s="2">
        <f t="shared" si="326"/>
        <v>46142</v>
      </c>
      <c r="G2959">
        <f t="shared" si="327"/>
        <v>97</v>
      </c>
      <c r="H2959" t="str">
        <f t="shared" si="328"/>
        <v>Weekend</v>
      </c>
    </row>
    <row r="2960" spans="1:8" x14ac:dyDescent="0.3">
      <c r="A2960" s="2">
        <v>46139</v>
      </c>
      <c r="B2960">
        <f t="shared" si="322"/>
        <v>4</v>
      </c>
      <c r="C2960">
        <f t="shared" si="323"/>
        <v>2026</v>
      </c>
      <c r="D2960">
        <f t="shared" si="324"/>
        <v>1</v>
      </c>
      <c r="E2960" t="str">
        <f t="shared" si="325"/>
        <v>Monday</v>
      </c>
      <c r="F2960" s="2">
        <f t="shared" si="326"/>
        <v>46142</v>
      </c>
      <c r="G2960">
        <f t="shared" si="327"/>
        <v>98</v>
      </c>
      <c r="H2960" t="str">
        <f t="shared" si="328"/>
        <v>Weekday</v>
      </c>
    </row>
    <row r="2961" spans="1:8" x14ac:dyDescent="0.3">
      <c r="A2961" s="2">
        <v>46140</v>
      </c>
      <c r="B2961">
        <f t="shared" si="322"/>
        <v>4</v>
      </c>
      <c r="C2961">
        <f t="shared" si="323"/>
        <v>2026</v>
      </c>
      <c r="D2961">
        <f t="shared" si="324"/>
        <v>2</v>
      </c>
      <c r="E2961" t="str">
        <f t="shared" si="325"/>
        <v>Tuesday</v>
      </c>
      <c r="F2961" s="2">
        <f t="shared" si="326"/>
        <v>46142</v>
      </c>
      <c r="G2961">
        <f t="shared" si="327"/>
        <v>99</v>
      </c>
      <c r="H2961" t="str">
        <f t="shared" si="328"/>
        <v>Weekday</v>
      </c>
    </row>
    <row r="2962" spans="1:8" x14ac:dyDescent="0.3">
      <c r="A2962" s="2">
        <v>46141</v>
      </c>
      <c r="B2962">
        <f t="shared" si="322"/>
        <v>4</v>
      </c>
      <c r="C2962">
        <f t="shared" si="323"/>
        <v>2026</v>
      </c>
      <c r="D2962">
        <f t="shared" si="324"/>
        <v>3</v>
      </c>
      <c r="E2962" t="str">
        <f t="shared" si="325"/>
        <v>Wednesday</v>
      </c>
      <c r="F2962" s="2">
        <f t="shared" si="326"/>
        <v>46142</v>
      </c>
      <c r="G2962">
        <f t="shared" si="327"/>
        <v>100</v>
      </c>
      <c r="H2962" t="str">
        <f t="shared" si="328"/>
        <v>Weekday</v>
      </c>
    </row>
    <row r="2963" spans="1:8" x14ac:dyDescent="0.3">
      <c r="A2963" s="2">
        <v>46142</v>
      </c>
      <c r="B2963">
        <f t="shared" si="322"/>
        <v>4</v>
      </c>
      <c r="C2963">
        <f t="shared" si="323"/>
        <v>2026</v>
      </c>
      <c r="D2963">
        <f t="shared" si="324"/>
        <v>4</v>
      </c>
      <c r="E2963" t="str">
        <f t="shared" si="325"/>
        <v>Thursday</v>
      </c>
      <c r="F2963" s="2">
        <f t="shared" si="326"/>
        <v>46142</v>
      </c>
      <c r="G2963">
        <f t="shared" si="327"/>
        <v>101</v>
      </c>
      <c r="H2963" t="str">
        <f t="shared" si="328"/>
        <v>Weekday</v>
      </c>
    </row>
    <row r="2964" spans="1:8" x14ac:dyDescent="0.3">
      <c r="A2964" s="2">
        <v>46143</v>
      </c>
      <c r="B2964">
        <f t="shared" si="322"/>
        <v>5</v>
      </c>
      <c r="C2964">
        <f t="shared" si="323"/>
        <v>2026</v>
      </c>
      <c r="D2964">
        <f t="shared" si="324"/>
        <v>5</v>
      </c>
      <c r="E2964" t="str">
        <f t="shared" si="325"/>
        <v>Friday</v>
      </c>
      <c r="F2964" s="2">
        <f t="shared" si="326"/>
        <v>46173</v>
      </c>
      <c r="G2964">
        <f t="shared" si="327"/>
        <v>102</v>
      </c>
      <c r="H2964" t="str">
        <f t="shared" si="328"/>
        <v>Weekday</v>
      </c>
    </row>
    <row r="2965" spans="1:8" x14ac:dyDescent="0.3">
      <c r="A2965" s="2">
        <v>46144</v>
      </c>
      <c r="B2965">
        <f t="shared" si="322"/>
        <v>5</v>
      </c>
      <c r="C2965">
        <f t="shared" si="323"/>
        <v>2026</v>
      </c>
      <c r="D2965">
        <f t="shared" si="324"/>
        <v>6</v>
      </c>
      <c r="E2965" t="str">
        <f t="shared" si="325"/>
        <v>Saturday</v>
      </c>
      <c r="F2965" s="2">
        <f t="shared" si="326"/>
        <v>46173</v>
      </c>
      <c r="G2965">
        <f t="shared" si="327"/>
        <v>103</v>
      </c>
      <c r="H2965" t="str">
        <f t="shared" si="328"/>
        <v>Weekend</v>
      </c>
    </row>
    <row r="2966" spans="1:8" x14ac:dyDescent="0.3">
      <c r="A2966" s="2">
        <v>46145</v>
      </c>
      <c r="B2966">
        <f t="shared" si="322"/>
        <v>5</v>
      </c>
      <c r="C2966">
        <f t="shared" si="323"/>
        <v>2026</v>
      </c>
      <c r="D2966">
        <f t="shared" si="324"/>
        <v>7</v>
      </c>
      <c r="E2966" t="str">
        <f t="shared" si="325"/>
        <v>Sunday</v>
      </c>
      <c r="F2966" s="2">
        <f t="shared" si="326"/>
        <v>46173</v>
      </c>
      <c r="G2966">
        <f t="shared" si="327"/>
        <v>104</v>
      </c>
      <c r="H2966" t="str">
        <f t="shared" si="328"/>
        <v>Weekend</v>
      </c>
    </row>
    <row r="2967" spans="1:8" x14ac:dyDescent="0.3">
      <c r="A2967" s="2">
        <v>46146</v>
      </c>
      <c r="B2967">
        <f t="shared" si="322"/>
        <v>5</v>
      </c>
      <c r="C2967">
        <f t="shared" si="323"/>
        <v>2026</v>
      </c>
      <c r="D2967">
        <f t="shared" si="324"/>
        <v>1</v>
      </c>
      <c r="E2967" t="str">
        <f t="shared" si="325"/>
        <v>Monday</v>
      </c>
      <c r="F2967" s="2">
        <f t="shared" si="326"/>
        <v>46173</v>
      </c>
      <c r="G2967">
        <f t="shared" si="327"/>
        <v>105</v>
      </c>
      <c r="H2967" t="str">
        <f t="shared" si="328"/>
        <v>Weekday</v>
      </c>
    </row>
    <row r="2968" spans="1:8" x14ac:dyDescent="0.3">
      <c r="A2968" s="2">
        <v>46147</v>
      </c>
      <c r="B2968">
        <f t="shared" si="322"/>
        <v>5</v>
      </c>
      <c r="C2968">
        <f t="shared" si="323"/>
        <v>2026</v>
      </c>
      <c r="D2968">
        <f t="shared" si="324"/>
        <v>2</v>
      </c>
      <c r="E2968" t="str">
        <f t="shared" si="325"/>
        <v>Tuesday</v>
      </c>
      <c r="F2968" s="2">
        <f t="shared" si="326"/>
        <v>46173</v>
      </c>
      <c r="G2968">
        <f t="shared" si="327"/>
        <v>106</v>
      </c>
      <c r="H2968" t="str">
        <f t="shared" si="328"/>
        <v>Weekday</v>
      </c>
    </row>
    <row r="2969" spans="1:8" x14ac:dyDescent="0.3">
      <c r="A2969" s="2">
        <v>46148</v>
      </c>
      <c r="B2969">
        <f t="shared" si="322"/>
        <v>5</v>
      </c>
      <c r="C2969">
        <f t="shared" si="323"/>
        <v>2026</v>
      </c>
      <c r="D2969">
        <f t="shared" si="324"/>
        <v>3</v>
      </c>
      <c r="E2969" t="str">
        <f t="shared" si="325"/>
        <v>Wednesday</v>
      </c>
      <c r="F2969" s="2">
        <f t="shared" si="326"/>
        <v>46173</v>
      </c>
      <c r="G2969">
        <f t="shared" si="327"/>
        <v>107</v>
      </c>
      <c r="H2969" t="str">
        <f t="shared" si="328"/>
        <v>Weekday</v>
      </c>
    </row>
    <row r="2970" spans="1:8" x14ac:dyDescent="0.3">
      <c r="A2970" s="2">
        <v>46149</v>
      </c>
      <c r="B2970">
        <f t="shared" si="322"/>
        <v>5</v>
      </c>
      <c r="C2970">
        <f t="shared" si="323"/>
        <v>2026</v>
      </c>
      <c r="D2970">
        <f t="shared" si="324"/>
        <v>4</v>
      </c>
      <c r="E2970" t="str">
        <f t="shared" si="325"/>
        <v>Thursday</v>
      </c>
      <c r="F2970" s="2">
        <f t="shared" si="326"/>
        <v>46173</v>
      </c>
      <c r="G2970">
        <f t="shared" si="327"/>
        <v>108</v>
      </c>
      <c r="H2970" t="str">
        <f t="shared" si="328"/>
        <v>Weekday</v>
      </c>
    </row>
    <row r="2971" spans="1:8" x14ac:dyDescent="0.3">
      <c r="A2971" s="2">
        <v>46150</v>
      </c>
      <c r="B2971">
        <f t="shared" si="322"/>
        <v>5</v>
      </c>
      <c r="C2971">
        <f t="shared" si="323"/>
        <v>2026</v>
      </c>
      <c r="D2971">
        <f t="shared" si="324"/>
        <v>5</v>
      </c>
      <c r="E2971" t="str">
        <f t="shared" si="325"/>
        <v>Friday</v>
      </c>
      <c r="F2971" s="2">
        <f t="shared" si="326"/>
        <v>46173</v>
      </c>
      <c r="G2971">
        <f t="shared" si="327"/>
        <v>109</v>
      </c>
      <c r="H2971" t="str">
        <f t="shared" si="328"/>
        <v>Weekday</v>
      </c>
    </row>
    <row r="2972" spans="1:8" x14ac:dyDescent="0.3">
      <c r="A2972" s="2">
        <v>46041</v>
      </c>
      <c r="B2972">
        <f t="shared" si="322"/>
        <v>1</v>
      </c>
      <c r="C2972">
        <f t="shared" si="323"/>
        <v>2026</v>
      </c>
      <c r="D2972">
        <f t="shared" si="324"/>
        <v>1</v>
      </c>
      <c r="E2972" t="str">
        <f t="shared" si="325"/>
        <v>Monday</v>
      </c>
      <c r="F2972" s="2">
        <f t="shared" si="326"/>
        <v>46053</v>
      </c>
      <c r="G2972">
        <f t="shared" si="327"/>
        <v>0</v>
      </c>
      <c r="H2972" t="str">
        <f t="shared" si="328"/>
        <v>Weekday</v>
      </c>
    </row>
    <row r="2973" spans="1:8" x14ac:dyDescent="0.3">
      <c r="A2973" s="2">
        <v>46042</v>
      </c>
      <c r="B2973">
        <f t="shared" si="322"/>
        <v>1</v>
      </c>
      <c r="C2973">
        <f t="shared" si="323"/>
        <v>2026</v>
      </c>
      <c r="D2973">
        <f t="shared" si="324"/>
        <v>2</v>
      </c>
      <c r="E2973" t="str">
        <f t="shared" si="325"/>
        <v>Tuesday</v>
      </c>
      <c r="F2973" s="2">
        <f t="shared" si="326"/>
        <v>46053</v>
      </c>
      <c r="G2973">
        <f t="shared" si="327"/>
        <v>1</v>
      </c>
      <c r="H2973" t="str">
        <f t="shared" si="328"/>
        <v>Weekday</v>
      </c>
    </row>
    <row r="2974" spans="1:8" x14ac:dyDescent="0.3">
      <c r="A2974" s="2">
        <v>46043</v>
      </c>
      <c r="B2974">
        <f t="shared" si="322"/>
        <v>1</v>
      </c>
      <c r="C2974">
        <f t="shared" si="323"/>
        <v>2026</v>
      </c>
      <c r="D2974">
        <f t="shared" si="324"/>
        <v>3</v>
      </c>
      <c r="E2974" t="str">
        <f t="shared" si="325"/>
        <v>Wednesday</v>
      </c>
      <c r="F2974" s="2">
        <f t="shared" si="326"/>
        <v>46053</v>
      </c>
      <c r="G2974">
        <f t="shared" si="327"/>
        <v>2</v>
      </c>
      <c r="H2974" t="str">
        <f t="shared" si="328"/>
        <v>Weekday</v>
      </c>
    </row>
    <row r="2975" spans="1:8" x14ac:dyDescent="0.3">
      <c r="A2975" s="2">
        <v>46044</v>
      </c>
      <c r="B2975">
        <f t="shared" si="322"/>
        <v>1</v>
      </c>
      <c r="C2975">
        <f t="shared" si="323"/>
        <v>2026</v>
      </c>
      <c r="D2975">
        <f t="shared" si="324"/>
        <v>4</v>
      </c>
      <c r="E2975" t="str">
        <f t="shared" si="325"/>
        <v>Thursday</v>
      </c>
      <c r="F2975" s="2">
        <f t="shared" si="326"/>
        <v>46053</v>
      </c>
      <c r="G2975">
        <f t="shared" si="327"/>
        <v>3</v>
      </c>
      <c r="H2975" t="str">
        <f t="shared" si="328"/>
        <v>Weekday</v>
      </c>
    </row>
    <row r="2976" spans="1:8" x14ac:dyDescent="0.3">
      <c r="A2976" s="2">
        <v>46045</v>
      </c>
      <c r="B2976">
        <f t="shared" si="322"/>
        <v>1</v>
      </c>
      <c r="C2976">
        <f t="shared" si="323"/>
        <v>2026</v>
      </c>
      <c r="D2976">
        <f t="shared" si="324"/>
        <v>5</v>
      </c>
      <c r="E2976" t="str">
        <f t="shared" si="325"/>
        <v>Friday</v>
      </c>
      <c r="F2976" s="2">
        <f t="shared" si="326"/>
        <v>46053</v>
      </c>
      <c r="G2976">
        <f t="shared" si="327"/>
        <v>4</v>
      </c>
      <c r="H2976" t="str">
        <f t="shared" si="328"/>
        <v>Weekday</v>
      </c>
    </row>
    <row r="2977" spans="1:8" x14ac:dyDescent="0.3">
      <c r="A2977" s="2">
        <v>46046</v>
      </c>
      <c r="B2977">
        <f t="shared" si="322"/>
        <v>1</v>
      </c>
      <c r="C2977">
        <f t="shared" si="323"/>
        <v>2026</v>
      </c>
      <c r="D2977">
        <f t="shared" si="324"/>
        <v>6</v>
      </c>
      <c r="E2977" t="str">
        <f t="shared" si="325"/>
        <v>Saturday</v>
      </c>
      <c r="F2977" s="2">
        <f t="shared" si="326"/>
        <v>46053</v>
      </c>
      <c r="G2977">
        <f t="shared" si="327"/>
        <v>5</v>
      </c>
      <c r="H2977" t="str">
        <f t="shared" si="328"/>
        <v>Weekend</v>
      </c>
    </row>
    <row r="2978" spans="1:8" x14ac:dyDescent="0.3">
      <c r="A2978" s="2">
        <v>46047</v>
      </c>
      <c r="B2978">
        <f t="shared" si="322"/>
        <v>1</v>
      </c>
      <c r="C2978">
        <f t="shared" si="323"/>
        <v>2026</v>
      </c>
      <c r="D2978">
        <f t="shared" si="324"/>
        <v>7</v>
      </c>
      <c r="E2978" t="str">
        <f t="shared" si="325"/>
        <v>Sunday</v>
      </c>
      <c r="F2978" s="2">
        <f t="shared" si="326"/>
        <v>46053</v>
      </c>
      <c r="G2978">
        <f t="shared" si="327"/>
        <v>6</v>
      </c>
      <c r="H2978" t="str">
        <f t="shared" si="328"/>
        <v>Weekend</v>
      </c>
    </row>
    <row r="2979" spans="1:8" x14ac:dyDescent="0.3">
      <c r="A2979" s="2">
        <v>46048</v>
      </c>
      <c r="B2979">
        <f t="shared" si="322"/>
        <v>1</v>
      </c>
      <c r="C2979">
        <f t="shared" si="323"/>
        <v>2026</v>
      </c>
      <c r="D2979">
        <f t="shared" si="324"/>
        <v>1</v>
      </c>
      <c r="E2979" t="str">
        <f t="shared" si="325"/>
        <v>Monday</v>
      </c>
      <c r="F2979" s="2">
        <f t="shared" si="326"/>
        <v>46053</v>
      </c>
      <c r="G2979">
        <f t="shared" si="327"/>
        <v>7</v>
      </c>
      <c r="H2979" t="str">
        <f t="shared" si="328"/>
        <v>Weekday</v>
      </c>
    </row>
    <row r="2980" spans="1:8" x14ac:dyDescent="0.3">
      <c r="A2980" s="2">
        <v>46049</v>
      </c>
      <c r="B2980">
        <f t="shared" si="322"/>
        <v>1</v>
      </c>
      <c r="C2980">
        <f t="shared" si="323"/>
        <v>2026</v>
      </c>
      <c r="D2980">
        <f t="shared" si="324"/>
        <v>2</v>
      </c>
      <c r="E2980" t="str">
        <f t="shared" si="325"/>
        <v>Tuesday</v>
      </c>
      <c r="F2980" s="2">
        <f t="shared" si="326"/>
        <v>46053</v>
      </c>
      <c r="G2980">
        <f t="shared" si="327"/>
        <v>8</v>
      </c>
      <c r="H2980" t="str">
        <f t="shared" si="328"/>
        <v>Weekday</v>
      </c>
    </row>
    <row r="2981" spans="1:8" x14ac:dyDescent="0.3">
      <c r="A2981" s="2">
        <v>46050</v>
      </c>
      <c r="B2981">
        <f t="shared" si="322"/>
        <v>1</v>
      </c>
      <c r="C2981">
        <f t="shared" si="323"/>
        <v>2026</v>
      </c>
      <c r="D2981">
        <f t="shared" si="324"/>
        <v>3</v>
      </c>
      <c r="E2981" t="str">
        <f t="shared" si="325"/>
        <v>Wednesday</v>
      </c>
      <c r="F2981" s="2">
        <f t="shared" si="326"/>
        <v>46053</v>
      </c>
      <c r="G2981">
        <f t="shared" si="327"/>
        <v>9</v>
      </c>
      <c r="H2981" t="str">
        <f t="shared" si="328"/>
        <v>Weekday</v>
      </c>
    </row>
    <row r="2982" spans="1:8" x14ac:dyDescent="0.3">
      <c r="A2982" s="2">
        <v>46051</v>
      </c>
      <c r="B2982">
        <f t="shared" si="322"/>
        <v>1</v>
      </c>
      <c r="C2982">
        <f t="shared" si="323"/>
        <v>2026</v>
      </c>
      <c r="D2982">
        <f t="shared" si="324"/>
        <v>4</v>
      </c>
      <c r="E2982" t="str">
        <f t="shared" si="325"/>
        <v>Thursday</v>
      </c>
      <c r="F2982" s="2">
        <f t="shared" si="326"/>
        <v>46053</v>
      </c>
      <c r="G2982">
        <f t="shared" si="327"/>
        <v>10</v>
      </c>
      <c r="H2982" t="str">
        <f t="shared" si="328"/>
        <v>Weekday</v>
      </c>
    </row>
    <row r="2983" spans="1:8" x14ac:dyDescent="0.3">
      <c r="A2983" s="2">
        <v>46052</v>
      </c>
      <c r="B2983">
        <f t="shared" si="322"/>
        <v>1</v>
      </c>
      <c r="C2983">
        <f t="shared" si="323"/>
        <v>2026</v>
      </c>
      <c r="D2983">
        <f t="shared" si="324"/>
        <v>5</v>
      </c>
      <c r="E2983" t="str">
        <f t="shared" si="325"/>
        <v>Friday</v>
      </c>
      <c r="F2983" s="2">
        <f t="shared" si="326"/>
        <v>46053</v>
      </c>
      <c r="G2983">
        <f t="shared" si="327"/>
        <v>11</v>
      </c>
      <c r="H2983" t="str">
        <f t="shared" si="328"/>
        <v>Weekday</v>
      </c>
    </row>
    <row r="2984" spans="1:8" x14ac:dyDescent="0.3">
      <c r="A2984" s="2">
        <v>46053</v>
      </c>
      <c r="B2984">
        <f t="shared" si="322"/>
        <v>1</v>
      </c>
      <c r="C2984">
        <f t="shared" si="323"/>
        <v>2026</v>
      </c>
      <c r="D2984">
        <f t="shared" si="324"/>
        <v>6</v>
      </c>
      <c r="E2984" t="str">
        <f t="shared" si="325"/>
        <v>Saturday</v>
      </c>
      <c r="F2984" s="2">
        <f t="shared" si="326"/>
        <v>46053</v>
      </c>
      <c r="G2984">
        <f t="shared" si="327"/>
        <v>12</v>
      </c>
      <c r="H2984" t="str">
        <f t="shared" si="328"/>
        <v>Weekend</v>
      </c>
    </row>
    <row r="2985" spans="1:8" x14ac:dyDescent="0.3">
      <c r="A2985" s="2">
        <v>46054</v>
      </c>
      <c r="B2985">
        <f t="shared" si="322"/>
        <v>2</v>
      </c>
      <c r="C2985">
        <f t="shared" si="323"/>
        <v>2026</v>
      </c>
      <c r="D2985">
        <f t="shared" si="324"/>
        <v>7</v>
      </c>
      <c r="E2985" t="str">
        <f t="shared" si="325"/>
        <v>Sunday</v>
      </c>
      <c r="F2985" s="2">
        <f t="shared" si="326"/>
        <v>46081</v>
      </c>
      <c r="G2985">
        <f t="shared" si="327"/>
        <v>13</v>
      </c>
      <c r="H2985" t="str">
        <f t="shared" si="328"/>
        <v>Weekend</v>
      </c>
    </row>
    <row r="2986" spans="1:8" x14ac:dyDescent="0.3">
      <c r="A2986" s="2">
        <v>46055</v>
      </c>
      <c r="B2986">
        <f t="shared" si="322"/>
        <v>2</v>
      </c>
      <c r="C2986">
        <f t="shared" si="323"/>
        <v>2026</v>
      </c>
      <c r="D2986">
        <f t="shared" si="324"/>
        <v>1</v>
      </c>
      <c r="E2986" t="str">
        <f t="shared" si="325"/>
        <v>Monday</v>
      </c>
      <c r="F2986" s="2">
        <f t="shared" si="326"/>
        <v>46081</v>
      </c>
      <c r="G2986">
        <f t="shared" si="327"/>
        <v>14</v>
      </c>
      <c r="H2986" t="str">
        <f t="shared" si="328"/>
        <v>Weekday</v>
      </c>
    </row>
    <row r="2987" spans="1:8" x14ac:dyDescent="0.3">
      <c r="A2987" s="2">
        <v>46056</v>
      </c>
      <c r="B2987">
        <f t="shared" si="322"/>
        <v>2</v>
      </c>
      <c r="C2987">
        <f t="shared" si="323"/>
        <v>2026</v>
      </c>
      <c r="D2987">
        <f t="shared" si="324"/>
        <v>2</v>
      </c>
      <c r="E2987" t="str">
        <f t="shared" si="325"/>
        <v>Tuesday</v>
      </c>
      <c r="F2987" s="2">
        <f t="shared" si="326"/>
        <v>46081</v>
      </c>
      <c r="G2987">
        <f t="shared" si="327"/>
        <v>15</v>
      </c>
      <c r="H2987" t="str">
        <f t="shared" si="328"/>
        <v>Weekday</v>
      </c>
    </row>
    <row r="2988" spans="1:8" x14ac:dyDescent="0.3">
      <c r="A2988" s="2">
        <v>46057</v>
      </c>
      <c r="B2988">
        <f t="shared" si="322"/>
        <v>2</v>
      </c>
      <c r="C2988">
        <f t="shared" si="323"/>
        <v>2026</v>
      </c>
      <c r="D2988">
        <f t="shared" si="324"/>
        <v>3</v>
      </c>
      <c r="E2988" t="str">
        <f t="shared" si="325"/>
        <v>Wednesday</v>
      </c>
      <c r="F2988" s="2">
        <f t="shared" si="326"/>
        <v>46081</v>
      </c>
      <c r="G2988">
        <f t="shared" si="327"/>
        <v>16</v>
      </c>
      <c r="H2988" t="str">
        <f t="shared" si="328"/>
        <v>Weekday</v>
      </c>
    </row>
    <row r="2989" spans="1:8" x14ac:dyDescent="0.3">
      <c r="A2989" s="2">
        <v>46058</v>
      </c>
      <c r="B2989">
        <f t="shared" si="322"/>
        <v>2</v>
      </c>
      <c r="C2989">
        <f t="shared" si="323"/>
        <v>2026</v>
      </c>
      <c r="D2989">
        <f t="shared" si="324"/>
        <v>4</v>
      </c>
      <c r="E2989" t="str">
        <f t="shared" si="325"/>
        <v>Thursday</v>
      </c>
      <c r="F2989" s="2">
        <f t="shared" si="326"/>
        <v>46081</v>
      </c>
      <c r="G2989">
        <f t="shared" si="327"/>
        <v>17</v>
      </c>
      <c r="H2989" t="str">
        <f t="shared" si="328"/>
        <v>Weekday</v>
      </c>
    </row>
    <row r="2990" spans="1:8" x14ac:dyDescent="0.3">
      <c r="A2990" s="2">
        <v>46059</v>
      </c>
      <c r="B2990">
        <f t="shared" si="322"/>
        <v>2</v>
      </c>
      <c r="C2990">
        <f t="shared" si="323"/>
        <v>2026</v>
      </c>
      <c r="D2990">
        <f t="shared" si="324"/>
        <v>5</v>
      </c>
      <c r="E2990" t="str">
        <f t="shared" si="325"/>
        <v>Friday</v>
      </c>
      <c r="F2990" s="2">
        <f t="shared" si="326"/>
        <v>46081</v>
      </c>
      <c r="G2990">
        <f t="shared" si="327"/>
        <v>18</v>
      </c>
      <c r="H2990" t="str">
        <f t="shared" si="328"/>
        <v>Weekday</v>
      </c>
    </row>
    <row r="2991" spans="1:8" x14ac:dyDescent="0.3">
      <c r="A2991" s="2">
        <v>46060</v>
      </c>
      <c r="B2991">
        <f t="shared" si="322"/>
        <v>2</v>
      </c>
      <c r="C2991">
        <f t="shared" si="323"/>
        <v>2026</v>
      </c>
      <c r="D2991">
        <f t="shared" si="324"/>
        <v>6</v>
      </c>
      <c r="E2991" t="str">
        <f t="shared" si="325"/>
        <v>Saturday</v>
      </c>
      <c r="F2991" s="2">
        <f t="shared" si="326"/>
        <v>46081</v>
      </c>
      <c r="G2991">
        <f t="shared" si="327"/>
        <v>19</v>
      </c>
      <c r="H2991" t="str">
        <f t="shared" si="328"/>
        <v>Weekend</v>
      </c>
    </row>
    <row r="2992" spans="1:8" x14ac:dyDescent="0.3">
      <c r="A2992" s="2">
        <v>46061</v>
      </c>
      <c r="B2992">
        <f t="shared" si="322"/>
        <v>2</v>
      </c>
      <c r="C2992">
        <f t="shared" si="323"/>
        <v>2026</v>
      </c>
      <c r="D2992">
        <f t="shared" si="324"/>
        <v>7</v>
      </c>
      <c r="E2992" t="str">
        <f t="shared" si="325"/>
        <v>Sunday</v>
      </c>
      <c r="F2992" s="2">
        <f t="shared" si="326"/>
        <v>46081</v>
      </c>
      <c r="G2992">
        <f t="shared" si="327"/>
        <v>20</v>
      </c>
      <c r="H2992" t="str">
        <f t="shared" si="328"/>
        <v>Weekend</v>
      </c>
    </row>
    <row r="2993" spans="1:8" x14ac:dyDescent="0.3">
      <c r="A2993" s="2">
        <v>46062</v>
      </c>
      <c r="B2993">
        <f t="shared" si="322"/>
        <v>2</v>
      </c>
      <c r="C2993">
        <f t="shared" si="323"/>
        <v>2026</v>
      </c>
      <c r="D2993">
        <f t="shared" si="324"/>
        <v>1</v>
      </c>
      <c r="E2993" t="str">
        <f t="shared" si="325"/>
        <v>Monday</v>
      </c>
      <c r="F2993" s="2">
        <f t="shared" si="326"/>
        <v>46081</v>
      </c>
      <c r="G2993">
        <f t="shared" si="327"/>
        <v>21</v>
      </c>
      <c r="H2993" t="str">
        <f t="shared" si="328"/>
        <v>Weekday</v>
      </c>
    </row>
    <row r="2994" spans="1:8" x14ac:dyDescent="0.3">
      <c r="A2994" s="2">
        <v>46063</v>
      </c>
      <c r="B2994">
        <f t="shared" si="322"/>
        <v>2</v>
      </c>
      <c r="C2994">
        <f t="shared" si="323"/>
        <v>2026</v>
      </c>
      <c r="D2994">
        <f t="shared" si="324"/>
        <v>2</v>
      </c>
      <c r="E2994" t="str">
        <f t="shared" si="325"/>
        <v>Tuesday</v>
      </c>
      <c r="F2994" s="2">
        <f t="shared" si="326"/>
        <v>46081</v>
      </c>
      <c r="G2994">
        <f t="shared" si="327"/>
        <v>22</v>
      </c>
      <c r="H2994" t="str">
        <f t="shared" si="328"/>
        <v>Weekday</v>
      </c>
    </row>
    <row r="2995" spans="1:8" x14ac:dyDescent="0.3">
      <c r="A2995" s="2">
        <v>46064</v>
      </c>
      <c r="B2995">
        <f t="shared" si="322"/>
        <v>2</v>
      </c>
      <c r="C2995">
        <f t="shared" si="323"/>
        <v>2026</v>
      </c>
      <c r="D2995">
        <f t="shared" si="324"/>
        <v>3</v>
      </c>
      <c r="E2995" t="str">
        <f t="shared" si="325"/>
        <v>Wednesday</v>
      </c>
      <c r="F2995" s="2">
        <f t="shared" si="326"/>
        <v>46081</v>
      </c>
      <c r="G2995">
        <f t="shared" si="327"/>
        <v>23</v>
      </c>
      <c r="H2995" t="str">
        <f t="shared" si="328"/>
        <v>Weekday</v>
      </c>
    </row>
    <row r="2996" spans="1:8" x14ac:dyDescent="0.3">
      <c r="A2996" s="2">
        <v>46065</v>
      </c>
      <c r="B2996">
        <f t="shared" si="322"/>
        <v>2</v>
      </c>
      <c r="C2996">
        <f t="shared" si="323"/>
        <v>2026</v>
      </c>
      <c r="D2996">
        <f t="shared" si="324"/>
        <v>4</v>
      </c>
      <c r="E2996" t="str">
        <f t="shared" si="325"/>
        <v>Thursday</v>
      </c>
      <c r="F2996" s="2">
        <f t="shared" si="326"/>
        <v>46081</v>
      </c>
      <c r="G2996">
        <f t="shared" si="327"/>
        <v>24</v>
      </c>
      <c r="H2996" t="str">
        <f t="shared" si="328"/>
        <v>Weekday</v>
      </c>
    </row>
    <row r="2997" spans="1:8" x14ac:dyDescent="0.3">
      <c r="A2997" s="2">
        <v>46066</v>
      </c>
      <c r="B2997">
        <f t="shared" si="322"/>
        <v>2</v>
      </c>
      <c r="C2997">
        <f t="shared" si="323"/>
        <v>2026</v>
      </c>
      <c r="D2997">
        <f t="shared" si="324"/>
        <v>5</v>
      </c>
      <c r="E2997" t="str">
        <f t="shared" si="325"/>
        <v>Friday</v>
      </c>
      <c r="F2997" s="2">
        <f t="shared" si="326"/>
        <v>46081</v>
      </c>
      <c r="G2997">
        <f t="shared" si="327"/>
        <v>25</v>
      </c>
      <c r="H2997" t="str">
        <f t="shared" si="328"/>
        <v>Weekday</v>
      </c>
    </row>
    <row r="2998" spans="1:8" x14ac:dyDescent="0.3">
      <c r="A2998" s="2">
        <v>46067</v>
      </c>
      <c r="B2998">
        <f t="shared" si="322"/>
        <v>2</v>
      </c>
      <c r="C2998">
        <f t="shared" si="323"/>
        <v>2026</v>
      </c>
      <c r="D2998">
        <f t="shared" si="324"/>
        <v>6</v>
      </c>
      <c r="E2998" t="str">
        <f t="shared" si="325"/>
        <v>Saturday</v>
      </c>
      <c r="F2998" s="2">
        <f t="shared" si="326"/>
        <v>46081</v>
      </c>
      <c r="G2998">
        <f t="shared" si="327"/>
        <v>26</v>
      </c>
      <c r="H2998" t="str">
        <f t="shared" si="328"/>
        <v>Weekend</v>
      </c>
    </row>
    <row r="2999" spans="1:8" x14ac:dyDescent="0.3">
      <c r="A2999" s="2">
        <v>46068</v>
      </c>
      <c r="B2999">
        <f t="shared" si="322"/>
        <v>2</v>
      </c>
      <c r="C2999">
        <f t="shared" si="323"/>
        <v>2026</v>
      </c>
      <c r="D2999">
        <f t="shared" si="324"/>
        <v>7</v>
      </c>
      <c r="E2999" t="str">
        <f t="shared" si="325"/>
        <v>Sunday</v>
      </c>
      <c r="F2999" s="2">
        <f t="shared" si="326"/>
        <v>46081</v>
      </c>
      <c r="G2999">
        <f t="shared" si="327"/>
        <v>27</v>
      </c>
      <c r="H2999" t="str">
        <f t="shared" si="328"/>
        <v>Weekend</v>
      </c>
    </row>
    <row r="3000" spans="1:8" x14ac:dyDescent="0.3">
      <c r="A3000" s="2">
        <v>46069</v>
      </c>
      <c r="B3000">
        <f t="shared" si="322"/>
        <v>2</v>
      </c>
      <c r="C3000">
        <f t="shared" si="323"/>
        <v>2026</v>
      </c>
      <c r="D3000">
        <f t="shared" si="324"/>
        <v>1</v>
      </c>
      <c r="E3000" t="str">
        <f t="shared" si="325"/>
        <v>Monday</v>
      </c>
      <c r="F3000" s="2">
        <f t="shared" si="326"/>
        <v>46081</v>
      </c>
      <c r="G3000">
        <f t="shared" si="327"/>
        <v>28</v>
      </c>
      <c r="H3000" t="str">
        <f t="shared" si="328"/>
        <v>Weekday</v>
      </c>
    </row>
    <row r="3001" spans="1:8" x14ac:dyDescent="0.3">
      <c r="A3001" s="2">
        <v>46070</v>
      </c>
      <c r="B3001">
        <f t="shared" si="322"/>
        <v>2</v>
      </c>
      <c r="C3001">
        <f t="shared" si="323"/>
        <v>2026</v>
      </c>
      <c r="D3001">
        <f t="shared" si="324"/>
        <v>2</v>
      </c>
      <c r="E3001" t="str">
        <f t="shared" si="325"/>
        <v>Tuesday</v>
      </c>
      <c r="F3001" s="2">
        <f t="shared" si="326"/>
        <v>46081</v>
      </c>
      <c r="G3001">
        <f t="shared" si="327"/>
        <v>29</v>
      </c>
      <c r="H3001" t="str">
        <f t="shared" si="328"/>
        <v>Weekday</v>
      </c>
    </row>
    <row r="3002" spans="1:8" x14ac:dyDescent="0.3">
      <c r="A3002" s="2">
        <v>46071</v>
      </c>
      <c r="B3002">
        <f t="shared" si="322"/>
        <v>2</v>
      </c>
      <c r="C3002">
        <f t="shared" si="323"/>
        <v>2026</v>
      </c>
      <c r="D3002">
        <f t="shared" si="324"/>
        <v>3</v>
      </c>
      <c r="E3002" t="str">
        <f t="shared" si="325"/>
        <v>Wednesday</v>
      </c>
      <c r="F3002" s="2">
        <f t="shared" si="326"/>
        <v>46081</v>
      </c>
      <c r="G3002">
        <f t="shared" si="327"/>
        <v>30</v>
      </c>
      <c r="H3002" t="str">
        <f t="shared" si="328"/>
        <v>Weekday</v>
      </c>
    </row>
    <row r="3003" spans="1:8" x14ac:dyDescent="0.3">
      <c r="A3003" s="2">
        <v>46072</v>
      </c>
      <c r="B3003">
        <f t="shared" si="322"/>
        <v>2</v>
      </c>
      <c r="C3003">
        <f t="shared" si="323"/>
        <v>2026</v>
      </c>
      <c r="D3003">
        <f t="shared" si="324"/>
        <v>4</v>
      </c>
      <c r="E3003" t="str">
        <f t="shared" si="325"/>
        <v>Thursday</v>
      </c>
      <c r="F3003" s="2">
        <f t="shared" si="326"/>
        <v>46081</v>
      </c>
      <c r="G3003">
        <f t="shared" si="327"/>
        <v>31</v>
      </c>
      <c r="H3003" t="str">
        <f t="shared" si="328"/>
        <v>Weekday</v>
      </c>
    </row>
    <row r="3004" spans="1:8" x14ac:dyDescent="0.3">
      <c r="A3004" s="2">
        <v>46073</v>
      </c>
      <c r="B3004">
        <f t="shared" si="322"/>
        <v>2</v>
      </c>
      <c r="C3004">
        <f t="shared" si="323"/>
        <v>2026</v>
      </c>
      <c r="D3004">
        <f t="shared" si="324"/>
        <v>5</v>
      </c>
      <c r="E3004" t="str">
        <f t="shared" si="325"/>
        <v>Friday</v>
      </c>
      <c r="F3004" s="2">
        <f t="shared" si="326"/>
        <v>46081</v>
      </c>
      <c r="G3004">
        <f t="shared" si="327"/>
        <v>32</v>
      </c>
      <c r="H3004" t="str">
        <f t="shared" si="328"/>
        <v>Weekday</v>
      </c>
    </row>
    <row r="3005" spans="1:8" x14ac:dyDescent="0.3">
      <c r="A3005" s="2">
        <v>46074</v>
      </c>
      <c r="B3005">
        <f t="shared" si="322"/>
        <v>2</v>
      </c>
      <c r="C3005">
        <f t="shared" si="323"/>
        <v>2026</v>
      </c>
      <c r="D3005">
        <f t="shared" si="324"/>
        <v>6</v>
      </c>
      <c r="E3005" t="str">
        <f t="shared" si="325"/>
        <v>Saturday</v>
      </c>
      <c r="F3005" s="2">
        <f t="shared" si="326"/>
        <v>46081</v>
      </c>
      <c r="G3005">
        <f t="shared" si="327"/>
        <v>33</v>
      </c>
      <c r="H3005" t="str">
        <f t="shared" si="328"/>
        <v>Weekend</v>
      </c>
    </row>
    <row r="3006" spans="1:8" x14ac:dyDescent="0.3">
      <c r="A3006" s="2">
        <v>46075</v>
      </c>
      <c r="B3006">
        <f t="shared" si="322"/>
        <v>2</v>
      </c>
      <c r="C3006">
        <f t="shared" si="323"/>
        <v>2026</v>
      </c>
      <c r="D3006">
        <f t="shared" si="324"/>
        <v>7</v>
      </c>
      <c r="E3006" t="str">
        <f t="shared" si="325"/>
        <v>Sunday</v>
      </c>
      <c r="F3006" s="2">
        <f t="shared" si="326"/>
        <v>46081</v>
      </c>
      <c r="G3006">
        <f t="shared" si="327"/>
        <v>34</v>
      </c>
      <c r="H3006" t="str">
        <f t="shared" si="328"/>
        <v>Weekend</v>
      </c>
    </row>
    <row r="3007" spans="1:8" x14ac:dyDescent="0.3">
      <c r="A3007" s="2">
        <v>46076</v>
      </c>
      <c r="B3007">
        <f t="shared" si="322"/>
        <v>2</v>
      </c>
      <c r="C3007">
        <f t="shared" si="323"/>
        <v>2026</v>
      </c>
      <c r="D3007">
        <f t="shared" si="324"/>
        <v>1</v>
      </c>
      <c r="E3007" t="str">
        <f t="shared" si="325"/>
        <v>Monday</v>
      </c>
      <c r="F3007" s="2">
        <f t="shared" si="326"/>
        <v>46081</v>
      </c>
      <c r="G3007">
        <f t="shared" si="327"/>
        <v>35</v>
      </c>
      <c r="H3007" t="str">
        <f t="shared" si="328"/>
        <v>Weekday</v>
      </c>
    </row>
    <row r="3008" spans="1:8" x14ac:dyDescent="0.3">
      <c r="A3008" s="2">
        <v>46077</v>
      </c>
      <c r="B3008">
        <f t="shared" si="322"/>
        <v>2</v>
      </c>
      <c r="C3008">
        <f t="shared" si="323"/>
        <v>2026</v>
      </c>
      <c r="D3008">
        <f t="shared" si="324"/>
        <v>2</v>
      </c>
      <c r="E3008" t="str">
        <f t="shared" si="325"/>
        <v>Tuesday</v>
      </c>
      <c r="F3008" s="2">
        <f t="shared" si="326"/>
        <v>46081</v>
      </c>
      <c r="G3008">
        <f t="shared" si="327"/>
        <v>36</v>
      </c>
      <c r="H3008" t="str">
        <f t="shared" si="328"/>
        <v>Weekday</v>
      </c>
    </row>
    <row r="3009" spans="1:8" x14ac:dyDescent="0.3">
      <c r="A3009" s="2">
        <v>46078</v>
      </c>
      <c r="B3009">
        <f t="shared" si="322"/>
        <v>2</v>
      </c>
      <c r="C3009">
        <f t="shared" si="323"/>
        <v>2026</v>
      </c>
      <c r="D3009">
        <f t="shared" si="324"/>
        <v>3</v>
      </c>
      <c r="E3009" t="str">
        <f t="shared" si="325"/>
        <v>Wednesday</v>
      </c>
      <c r="F3009" s="2">
        <f t="shared" si="326"/>
        <v>46081</v>
      </c>
      <c r="G3009">
        <f t="shared" si="327"/>
        <v>37</v>
      </c>
      <c r="H3009" t="str">
        <f t="shared" si="328"/>
        <v>Weekday</v>
      </c>
    </row>
    <row r="3010" spans="1:8" x14ac:dyDescent="0.3">
      <c r="A3010" s="2">
        <v>46079</v>
      </c>
      <c r="B3010">
        <f t="shared" si="322"/>
        <v>2</v>
      </c>
      <c r="C3010">
        <f t="shared" si="323"/>
        <v>2026</v>
      </c>
      <c r="D3010">
        <f t="shared" si="324"/>
        <v>4</v>
      </c>
      <c r="E3010" t="str">
        <f t="shared" si="325"/>
        <v>Thursday</v>
      </c>
      <c r="F3010" s="2">
        <f t="shared" si="326"/>
        <v>46081</v>
      </c>
      <c r="G3010">
        <f t="shared" si="327"/>
        <v>38</v>
      </c>
      <c r="H3010" t="str">
        <f t="shared" si="328"/>
        <v>Weekday</v>
      </c>
    </row>
    <row r="3011" spans="1:8" x14ac:dyDescent="0.3">
      <c r="A3011" s="2">
        <v>46080</v>
      </c>
      <c r="B3011">
        <f t="shared" ref="B3011:B3074" si="329">MONTH(A3011)</f>
        <v>2</v>
      </c>
      <c r="C3011">
        <f t="shared" ref="C3011:C3074" si="330">YEAR(A3011)</f>
        <v>2026</v>
      </c>
      <c r="D3011">
        <f t="shared" ref="D3011:D3074" si="331">WEEKDAY(A3011, 2)</f>
        <v>5</v>
      </c>
      <c r="E3011" t="str">
        <f t="shared" ref="E3011:E3074" si="332">TEXT(A3011, "dddd")</f>
        <v>Friday</v>
      </c>
      <c r="F3011" s="2">
        <f t="shared" ref="F3011:F3074" si="333">EOMONTH(A3011, 0)</f>
        <v>46081</v>
      </c>
      <c r="G3011">
        <f t="shared" ref="G3011:G3074" si="334">DATEDIF($A$2, A3011, "D")</f>
        <v>39</v>
      </c>
      <c r="H3011" t="str">
        <f t="shared" ref="H3011:H3074" si="335">IF(WEEKDAY(A3011,2)&gt;=6,"Weekend","Weekday")</f>
        <v>Weekday</v>
      </c>
    </row>
    <row r="3012" spans="1:8" x14ac:dyDescent="0.3">
      <c r="A3012" s="2">
        <v>46081</v>
      </c>
      <c r="B3012">
        <f t="shared" si="329"/>
        <v>2</v>
      </c>
      <c r="C3012">
        <f t="shared" si="330"/>
        <v>2026</v>
      </c>
      <c r="D3012">
        <f t="shared" si="331"/>
        <v>6</v>
      </c>
      <c r="E3012" t="str">
        <f t="shared" si="332"/>
        <v>Saturday</v>
      </c>
      <c r="F3012" s="2">
        <f t="shared" si="333"/>
        <v>46081</v>
      </c>
      <c r="G3012">
        <f t="shared" si="334"/>
        <v>40</v>
      </c>
      <c r="H3012" t="str">
        <f t="shared" si="335"/>
        <v>Weekend</v>
      </c>
    </row>
    <row r="3013" spans="1:8" x14ac:dyDescent="0.3">
      <c r="A3013" s="2">
        <v>46082</v>
      </c>
      <c r="B3013">
        <f t="shared" si="329"/>
        <v>3</v>
      </c>
      <c r="C3013">
        <f t="shared" si="330"/>
        <v>2026</v>
      </c>
      <c r="D3013">
        <f t="shared" si="331"/>
        <v>7</v>
      </c>
      <c r="E3013" t="str">
        <f t="shared" si="332"/>
        <v>Sunday</v>
      </c>
      <c r="F3013" s="2">
        <f t="shared" si="333"/>
        <v>46112</v>
      </c>
      <c r="G3013">
        <f t="shared" si="334"/>
        <v>41</v>
      </c>
      <c r="H3013" t="str">
        <f t="shared" si="335"/>
        <v>Weekend</v>
      </c>
    </row>
    <row r="3014" spans="1:8" x14ac:dyDescent="0.3">
      <c r="A3014" s="2">
        <v>46083</v>
      </c>
      <c r="B3014">
        <f t="shared" si="329"/>
        <v>3</v>
      </c>
      <c r="C3014">
        <f t="shared" si="330"/>
        <v>2026</v>
      </c>
      <c r="D3014">
        <f t="shared" si="331"/>
        <v>1</v>
      </c>
      <c r="E3014" t="str">
        <f t="shared" si="332"/>
        <v>Monday</v>
      </c>
      <c r="F3014" s="2">
        <f t="shared" si="333"/>
        <v>46112</v>
      </c>
      <c r="G3014">
        <f t="shared" si="334"/>
        <v>42</v>
      </c>
      <c r="H3014" t="str">
        <f t="shared" si="335"/>
        <v>Weekday</v>
      </c>
    </row>
    <row r="3015" spans="1:8" x14ac:dyDescent="0.3">
      <c r="A3015" s="2">
        <v>46084</v>
      </c>
      <c r="B3015">
        <f t="shared" si="329"/>
        <v>3</v>
      </c>
      <c r="C3015">
        <f t="shared" si="330"/>
        <v>2026</v>
      </c>
      <c r="D3015">
        <f t="shared" si="331"/>
        <v>2</v>
      </c>
      <c r="E3015" t="str">
        <f t="shared" si="332"/>
        <v>Tuesday</v>
      </c>
      <c r="F3015" s="2">
        <f t="shared" si="333"/>
        <v>46112</v>
      </c>
      <c r="G3015">
        <f t="shared" si="334"/>
        <v>43</v>
      </c>
      <c r="H3015" t="str">
        <f t="shared" si="335"/>
        <v>Weekday</v>
      </c>
    </row>
    <row r="3016" spans="1:8" x14ac:dyDescent="0.3">
      <c r="A3016" s="2">
        <v>46085</v>
      </c>
      <c r="B3016">
        <f t="shared" si="329"/>
        <v>3</v>
      </c>
      <c r="C3016">
        <f t="shared" si="330"/>
        <v>2026</v>
      </c>
      <c r="D3016">
        <f t="shared" si="331"/>
        <v>3</v>
      </c>
      <c r="E3016" t="str">
        <f t="shared" si="332"/>
        <v>Wednesday</v>
      </c>
      <c r="F3016" s="2">
        <f t="shared" si="333"/>
        <v>46112</v>
      </c>
      <c r="G3016">
        <f t="shared" si="334"/>
        <v>44</v>
      </c>
      <c r="H3016" t="str">
        <f t="shared" si="335"/>
        <v>Weekday</v>
      </c>
    </row>
    <row r="3017" spans="1:8" x14ac:dyDescent="0.3">
      <c r="A3017" s="2">
        <v>46086</v>
      </c>
      <c r="B3017">
        <f t="shared" si="329"/>
        <v>3</v>
      </c>
      <c r="C3017">
        <f t="shared" si="330"/>
        <v>2026</v>
      </c>
      <c r="D3017">
        <f t="shared" si="331"/>
        <v>4</v>
      </c>
      <c r="E3017" t="str">
        <f t="shared" si="332"/>
        <v>Thursday</v>
      </c>
      <c r="F3017" s="2">
        <f t="shared" si="333"/>
        <v>46112</v>
      </c>
      <c r="G3017">
        <f t="shared" si="334"/>
        <v>45</v>
      </c>
      <c r="H3017" t="str">
        <f t="shared" si="335"/>
        <v>Weekday</v>
      </c>
    </row>
    <row r="3018" spans="1:8" x14ac:dyDescent="0.3">
      <c r="A3018" s="2">
        <v>46087</v>
      </c>
      <c r="B3018">
        <f t="shared" si="329"/>
        <v>3</v>
      </c>
      <c r="C3018">
        <f t="shared" si="330"/>
        <v>2026</v>
      </c>
      <c r="D3018">
        <f t="shared" si="331"/>
        <v>5</v>
      </c>
      <c r="E3018" t="str">
        <f t="shared" si="332"/>
        <v>Friday</v>
      </c>
      <c r="F3018" s="2">
        <f t="shared" si="333"/>
        <v>46112</v>
      </c>
      <c r="G3018">
        <f t="shared" si="334"/>
        <v>46</v>
      </c>
      <c r="H3018" t="str">
        <f t="shared" si="335"/>
        <v>Weekday</v>
      </c>
    </row>
    <row r="3019" spans="1:8" x14ac:dyDescent="0.3">
      <c r="A3019" s="2">
        <v>46088</v>
      </c>
      <c r="B3019">
        <f t="shared" si="329"/>
        <v>3</v>
      </c>
      <c r="C3019">
        <f t="shared" si="330"/>
        <v>2026</v>
      </c>
      <c r="D3019">
        <f t="shared" si="331"/>
        <v>6</v>
      </c>
      <c r="E3019" t="str">
        <f t="shared" si="332"/>
        <v>Saturday</v>
      </c>
      <c r="F3019" s="2">
        <f t="shared" si="333"/>
        <v>46112</v>
      </c>
      <c r="G3019">
        <f t="shared" si="334"/>
        <v>47</v>
      </c>
      <c r="H3019" t="str">
        <f t="shared" si="335"/>
        <v>Weekend</v>
      </c>
    </row>
    <row r="3020" spans="1:8" x14ac:dyDescent="0.3">
      <c r="A3020" s="2">
        <v>46089</v>
      </c>
      <c r="B3020">
        <f t="shared" si="329"/>
        <v>3</v>
      </c>
      <c r="C3020">
        <f t="shared" si="330"/>
        <v>2026</v>
      </c>
      <c r="D3020">
        <f t="shared" si="331"/>
        <v>7</v>
      </c>
      <c r="E3020" t="str">
        <f t="shared" si="332"/>
        <v>Sunday</v>
      </c>
      <c r="F3020" s="2">
        <f t="shared" si="333"/>
        <v>46112</v>
      </c>
      <c r="G3020">
        <f t="shared" si="334"/>
        <v>48</v>
      </c>
      <c r="H3020" t="str">
        <f t="shared" si="335"/>
        <v>Weekend</v>
      </c>
    </row>
    <row r="3021" spans="1:8" x14ac:dyDescent="0.3">
      <c r="A3021" s="2">
        <v>46090</v>
      </c>
      <c r="B3021">
        <f t="shared" si="329"/>
        <v>3</v>
      </c>
      <c r="C3021">
        <f t="shared" si="330"/>
        <v>2026</v>
      </c>
      <c r="D3021">
        <f t="shared" si="331"/>
        <v>1</v>
      </c>
      <c r="E3021" t="str">
        <f t="shared" si="332"/>
        <v>Monday</v>
      </c>
      <c r="F3021" s="2">
        <f t="shared" si="333"/>
        <v>46112</v>
      </c>
      <c r="G3021">
        <f t="shared" si="334"/>
        <v>49</v>
      </c>
      <c r="H3021" t="str">
        <f t="shared" si="335"/>
        <v>Weekday</v>
      </c>
    </row>
    <row r="3022" spans="1:8" x14ac:dyDescent="0.3">
      <c r="A3022" s="2">
        <v>46091</v>
      </c>
      <c r="B3022">
        <f t="shared" si="329"/>
        <v>3</v>
      </c>
      <c r="C3022">
        <f t="shared" si="330"/>
        <v>2026</v>
      </c>
      <c r="D3022">
        <f t="shared" si="331"/>
        <v>2</v>
      </c>
      <c r="E3022" t="str">
        <f t="shared" si="332"/>
        <v>Tuesday</v>
      </c>
      <c r="F3022" s="2">
        <f t="shared" si="333"/>
        <v>46112</v>
      </c>
      <c r="G3022">
        <f t="shared" si="334"/>
        <v>50</v>
      </c>
      <c r="H3022" t="str">
        <f t="shared" si="335"/>
        <v>Weekday</v>
      </c>
    </row>
    <row r="3023" spans="1:8" x14ac:dyDescent="0.3">
      <c r="A3023" s="2">
        <v>46092</v>
      </c>
      <c r="B3023">
        <f t="shared" si="329"/>
        <v>3</v>
      </c>
      <c r="C3023">
        <f t="shared" si="330"/>
        <v>2026</v>
      </c>
      <c r="D3023">
        <f t="shared" si="331"/>
        <v>3</v>
      </c>
      <c r="E3023" t="str">
        <f t="shared" si="332"/>
        <v>Wednesday</v>
      </c>
      <c r="F3023" s="2">
        <f t="shared" si="333"/>
        <v>46112</v>
      </c>
      <c r="G3023">
        <f t="shared" si="334"/>
        <v>51</v>
      </c>
      <c r="H3023" t="str">
        <f t="shared" si="335"/>
        <v>Weekday</v>
      </c>
    </row>
    <row r="3024" spans="1:8" x14ac:dyDescent="0.3">
      <c r="A3024" s="2">
        <v>46093</v>
      </c>
      <c r="B3024">
        <f t="shared" si="329"/>
        <v>3</v>
      </c>
      <c r="C3024">
        <f t="shared" si="330"/>
        <v>2026</v>
      </c>
      <c r="D3024">
        <f t="shared" si="331"/>
        <v>4</v>
      </c>
      <c r="E3024" t="str">
        <f t="shared" si="332"/>
        <v>Thursday</v>
      </c>
      <c r="F3024" s="2">
        <f t="shared" si="333"/>
        <v>46112</v>
      </c>
      <c r="G3024">
        <f t="shared" si="334"/>
        <v>52</v>
      </c>
      <c r="H3024" t="str">
        <f t="shared" si="335"/>
        <v>Weekday</v>
      </c>
    </row>
    <row r="3025" spans="1:8" x14ac:dyDescent="0.3">
      <c r="A3025" s="2">
        <v>46094</v>
      </c>
      <c r="B3025">
        <f t="shared" si="329"/>
        <v>3</v>
      </c>
      <c r="C3025">
        <f t="shared" si="330"/>
        <v>2026</v>
      </c>
      <c r="D3025">
        <f t="shared" si="331"/>
        <v>5</v>
      </c>
      <c r="E3025" t="str">
        <f t="shared" si="332"/>
        <v>Friday</v>
      </c>
      <c r="F3025" s="2">
        <f t="shared" si="333"/>
        <v>46112</v>
      </c>
      <c r="G3025">
        <f t="shared" si="334"/>
        <v>53</v>
      </c>
      <c r="H3025" t="str">
        <f t="shared" si="335"/>
        <v>Weekday</v>
      </c>
    </row>
    <row r="3026" spans="1:8" x14ac:dyDescent="0.3">
      <c r="A3026" s="2">
        <v>46095</v>
      </c>
      <c r="B3026">
        <f t="shared" si="329"/>
        <v>3</v>
      </c>
      <c r="C3026">
        <f t="shared" si="330"/>
        <v>2026</v>
      </c>
      <c r="D3026">
        <f t="shared" si="331"/>
        <v>6</v>
      </c>
      <c r="E3026" t="str">
        <f t="shared" si="332"/>
        <v>Saturday</v>
      </c>
      <c r="F3026" s="2">
        <f t="shared" si="333"/>
        <v>46112</v>
      </c>
      <c r="G3026">
        <f t="shared" si="334"/>
        <v>54</v>
      </c>
      <c r="H3026" t="str">
        <f t="shared" si="335"/>
        <v>Weekend</v>
      </c>
    </row>
    <row r="3027" spans="1:8" x14ac:dyDescent="0.3">
      <c r="A3027" s="2">
        <v>46096</v>
      </c>
      <c r="B3027">
        <f t="shared" si="329"/>
        <v>3</v>
      </c>
      <c r="C3027">
        <f t="shared" si="330"/>
        <v>2026</v>
      </c>
      <c r="D3027">
        <f t="shared" si="331"/>
        <v>7</v>
      </c>
      <c r="E3027" t="str">
        <f t="shared" si="332"/>
        <v>Sunday</v>
      </c>
      <c r="F3027" s="2">
        <f t="shared" si="333"/>
        <v>46112</v>
      </c>
      <c r="G3027">
        <f t="shared" si="334"/>
        <v>55</v>
      </c>
      <c r="H3027" t="str">
        <f t="shared" si="335"/>
        <v>Weekend</v>
      </c>
    </row>
    <row r="3028" spans="1:8" x14ac:dyDescent="0.3">
      <c r="A3028" s="2">
        <v>46097</v>
      </c>
      <c r="B3028">
        <f t="shared" si="329"/>
        <v>3</v>
      </c>
      <c r="C3028">
        <f t="shared" si="330"/>
        <v>2026</v>
      </c>
      <c r="D3028">
        <f t="shared" si="331"/>
        <v>1</v>
      </c>
      <c r="E3028" t="str">
        <f t="shared" si="332"/>
        <v>Monday</v>
      </c>
      <c r="F3028" s="2">
        <f t="shared" si="333"/>
        <v>46112</v>
      </c>
      <c r="G3028">
        <f t="shared" si="334"/>
        <v>56</v>
      </c>
      <c r="H3028" t="str">
        <f t="shared" si="335"/>
        <v>Weekday</v>
      </c>
    </row>
    <row r="3029" spans="1:8" x14ac:dyDescent="0.3">
      <c r="A3029" s="2">
        <v>46098</v>
      </c>
      <c r="B3029">
        <f t="shared" si="329"/>
        <v>3</v>
      </c>
      <c r="C3029">
        <f t="shared" si="330"/>
        <v>2026</v>
      </c>
      <c r="D3029">
        <f t="shared" si="331"/>
        <v>2</v>
      </c>
      <c r="E3029" t="str">
        <f t="shared" si="332"/>
        <v>Tuesday</v>
      </c>
      <c r="F3029" s="2">
        <f t="shared" si="333"/>
        <v>46112</v>
      </c>
      <c r="G3029">
        <f t="shared" si="334"/>
        <v>57</v>
      </c>
      <c r="H3029" t="str">
        <f t="shared" si="335"/>
        <v>Weekday</v>
      </c>
    </row>
    <row r="3030" spans="1:8" x14ac:dyDescent="0.3">
      <c r="A3030" s="2">
        <v>46099</v>
      </c>
      <c r="B3030">
        <f t="shared" si="329"/>
        <v>3</v>
      </c>
      <c r="C3030">
        <f t="shared" si="330"/>
        <v>2026</v>
      </c>
      <c r="D3030">
        <f t="shared" si="331"/>
        <v>3</v>
      </c>
      <c r="E3030" t="str">
        <f t="shared" si="332"/>
        <v>Wednesday</v>
      </c>
      <c r="F3030" s="2">
        <f t="shared" si="333"/>
        <v>46112</v>
      </c>
      <c r="G3030">
        <f t="shared" si="334"/>
        <v>58</v>
      </c>
      <c r="H3030" t="str">
        <f t="shared" si="335"/>
        <v>Weekday</v>
      </c>
    </row>
    <row r="3031" spans="1:8" x14ac:dyDescent="0.3">
      <c r="A3031" s="2">
        <v>46100</v>
      </c>
      <c r="B3031">
        <f t="shared" si="329"/>
        <v>3</v>
      </c>
      <c r="C3031">
        <f t="shared" si="330"/>
        <v>2026</v>
      </c>
      <c r="D3031">
        <f t="shared" si="331"/>
        <v>4</v>
      </c>
      <c r="E3031" t="str">
        <f t="shared" si="332"/>
        <v>Thursday</v>
      </c>
      <c r="F3031" s="2">
        <f t="shared" si="333"/>
        <v>46112</v>
      </c>
      <c r="G3031">
        <f t="shared" si="334"/>
        <v>59</v>
      </c>
      <c r="H3031" t="str">
        <f t="shared" si="335"/>
        <v>Weekday</v>
      </c>
    </row>
    <row r="3032" spans="1:8" x14ac:dyDescent="0.3">
      <c r="A3032" s="2">
        <v>46101</v>
      </c>
      <c r="B3032">
        <f t="shared" si="329"/>
        <v>3</v>
      </c>
      <c r="C3032">
        <f t="shared" si="330"/>
        <v>2026</v>
      </c>
      <c r="D3032">
        <f t="shared" si="331"/>
        <v>5</v>
      </c>
      <c r="E3032" t="str">
        <f t="shared" si="332"/>
        <v>Friday</v>
      </c>
      <c r="F3032" s="2">
        <f t="shared" si="333"/>
        <v>46112</v>
      </c>
      <c r="G3032">
        <f t="shared" si="334"/>
        <v>60</v>
      </c>
      <c r="H3032" t="str">
        <f t="shared" si="335"/>
        <v>Weekday</v>
      </c>
    </row>
    <row r="3033" spans="1:8" x14ac:dyDescent="0.3">
      <c r="A3033" s="2">
        <v>46102</v>
      </c>
      <c r="B3033">
        <f t="shared" si="329"/>
        <v>3</v>
      </c>
      <c r="C3033">
        <f t="shared" si="330"/>
        <v>2026</v>
      </c>
      <c r="D3033">
        <f t="shared" si="331"/>
        <v>6</v>
      </c>
      <c r="E3033" t="str">
        <f t="shared" si="332"/>
        <v>Saturday</v>
      </c>
      <c r="F3033" s="2">
        <f t="shared" si="333"/>
        <v>46112</v>
      </c>
      <c r="G3033">
        <f t="shared" si="334"/>
        <v>61</v>
      </c>
      <c r="H3033" t="str">
        <f t="shared" si="335"/>
        <v>Weekend</v>
      </c>
    </row>
    <row r="3034" spans="1:8" x14ac:dyDescent="0.3">
      <c r="A3034" s="2">
        <v>46103</v>
      </c>
      <c r="B3034">
        <f t="shared" si="329"/>
        <v>3</v>
      </c>
      <c r="C3034">
        <f t="shared" si="330"/>
        <v>2026</v>
      </c>
      <c r="D3034">
        <f t="shared" si="331"/>
        <v>7</v>
      </c>
      <c r="E3034" t="str">
        <f t="shared" si="332"/>
        <v>Sunday</v>
      </c>
      <c r="F3034" s="2">
        <f t="shared" si="333"/>
        <v>46112</v>
      </c>
      <c r="G3034">
        <f t="shared" si="334"/>
        <v>62</v>
      </c>
      <c r="H3034" t="str">
        <f t="shared" si="335"/>
        <v>Weekend</v>
      </c>
    </row>
    <row r="3035" spans="1:8" x14ac:dyDescent="0.3">
      <c r="A3035" s="2">
        <v>46104</v>
      </c>
      <c r="B3035">
        <f t="shared" si="329"/>
        <v>3</v>
      </c>
      <c r="C3035">
        <f t="shared" si="330"/>
        <v>2026</v>
      </c>
      <c r="D3035">
        <f t="shared" si="331"/>
        <v>1</v>
      </c>
      <c r="E3035" t="str">
        <f t="shared" si="332"/>
        <v>Monday</v>
      </c>
      <c r="F3035" s="2">
        <f t="shared" si="333"/>
        <v>46112</v>
      </c>
      <c r="G3035">
        <f t="shared" si="334"/>
        <v>63</v>
      </c>
      <c r="H3035" t="str">
        <f t="shared" si="335"/>
        <v>Weekday</v>
      </c>
    </row>
    <row r="3036" spans="1:8" x14ac:dyDescent="0.3">
      <c r="A3036" s="2">
        <v>46105</v>
      </c>
      <c r="B3036">
        <f t="shared" si="329"/>
        <v>3</v>
      </c>
      <c r="C3036">
        <f t="shared" si="330"/>
        <v>2026</v>
      </c>
      <c r="D3036">
        <f t="shared" si="331"/>
        <v>2</v>
      </c>
      <c r="E3036" t="str">
        <f t="shared" si="332"/>
        <v>Tuesday</v>
      </c>
      <c r="F3036" s="2">
        <f t="shared" si="333"/>
        <v>46112</v>
      </c>
      <c r="G3036">
        <f t="shared" si="334"/>
        <v>64</v>
      </c>
      <c r="H3036" t="str">
        <f t="shared" si="335"/>
        <v>Weekday</v>
      </c>
    </row>
    <row r="3037" spans="1:8" x14ac:dyDescent="0.3">
      <c r="A3037" s="2">
        <v>46106</v>
      </c>
      <c r="B3037">
        <f t="shared" si="329"/>
        <v>3</v>
      </c>
      <c r="C3037">
        <f t="shared" si="330"/>
        <v>2026</v>
      </c>
      <c r="D3037">
        <f t="shared" si="331"/>
        <v>3</v>
      </c>
      <c r="E3037" t="str">
        <f t="shared" si="332"/>
        <v>Wednesday</v>
      </c>
      <c r="F3037" s="2">
        <f t="shared" si="333"/>
        <v>46112</v>
      </c>
      <c r="G3037">
        <f t="shared" si="334"/>
        <v>65</v>
      </c>
      <c r="H3037" t="str">
        <f t="shared" si="335"/>
        <v>Weekday</v>
      </c>
    </row>
    <row r="3038" spans="1:8" x14ac:dyDescent="0.3">
      <c r="A3038" s="2">
        <v>46107</v>
      </c>
      <c r="B3038">
        <f t="shared" si="329"/>
        <v>3</v>
      </c>
      <c r="C3038">
        <f t="shared" si="330"/>
        <v>2026</v>
      </c>
      <c r="D3038">
        <f t="shared" si="331"/>
        <v>4</v>
      </c>
      <c r="E3038" t="str">
        <f t="shared" si="332"/>
        <v>Thursday</v>
      </c>
      <c r="F3038" s="2">
        <f t="shared" si="333"/>
        <v>46112</v>
      </c>
      <c r="G3038">
        <f t="shared" si="334"/>
        <v>66</v>
      </c>
      <c r="H3038" t="str">
        <f t="shared" si="335"/>
        <v>Weekday</v>
      </c>
    </row>
    <row r="3039" spans="1:8" x14ac:dyDescent="0.3">
      <c r="A3039" s="2">
        <v>46108</v>
      </c>
      <c r="B3039">
        <f t="shared" si="329"/>
        <v>3</v>
      </c>
      <c r="C3039">
        <f t="shared" si="330"/>
        <v>2026</v>
      </c>
      <c r="D3039">
        <f t="shared" si="331"/>
        <v>5</v>
      </c>
      <c r="E3039" t="str">
        <f t="shared" si="332"/>
        <v>Friday</v>
      </c>
      <c r="F3039" s="2">
        <f t="shared" si="333"/>
        <v>46112</v>
      </c>
      <c r="G3039">
        <f t="shared" si="334"/>
        <v>67</v>
      </c>
      <c r="H3039" t="str">
        <f t="shared" si="335"/>
        <v>Weekday</v>
      </c>
    </row>
    <row r="3040" spans="1:8" x14ac:dyDescent="0.3">
      <c r="A3040" s="2">
        <v>46109</v>
      </c>
      <c r="B3040">
        <f t="shared" si="329"/>
        <v>3</v>
      </c>
      <c r="C3040">
        <f t="shared" si="330"/>
        <v>2026</v>
      </c>
      <c r="D3040">
        <f t="shared" si="331"/>
        <v>6</v>
      </c>
      <c r="E3040" t="str">
        <f t="shared" si="332"/>
        <v>Saturday</v>
      </c>
      <c r="F3040" s="2">
        <f t="shared" si="333"/>
        <v>46112</v>
      </c>
      <c r="G3040">
        <f t="shared" si="334"/>
        <v>68</v>
      </c>
      <c r="H3040" t="str">
        <f t="shared" si="335"/>
        <v>Weekend</v>
      </c>
    </row>
    <row r="3041" spans="1:8" x14ac:dyDescent="0.3">
      <c r="A3041" s="2">
        <v>46110</v>
      </c>
      <c r="B3041">
        <f t="shared" si="329"/>
        <v>3</v>
      </c>
      <c r="C3041">
        <f t="shared" si="330"/>
        <v>2026</v>
      </c>
      <c r="D3041">
        <f t="shared" si="331"/>
        <v>7</v>
      </c>
      <c r="E3041" t="str">
        <f t="shared" si="332"/>
        <v>Sunday</v>
      </c>
      <c r="F3041" s="2">
        <f t="shared" si="333"/>
        <v>46112</v>
      </c>
      <c r="G3041">
        <f t="shared" si="334"/>
        <v>69</v>
      </c>
      <c r="H3041" t="str">
        <f t="shared" si="335"/>
        <v>Weekend</v>
      </c>
    </row>
    <row r="3042" spans="1:8" x14ac:dyDescent="0.3">
      <c r="A3042" s="2">
        <v>46111</v>
      </c>
      <c r="B3042">
        <f t="shared" si="329"/>
        <v>3</v>
      </c>
      <c r="C3042">
        <f t="shared" si="330"/>
        <v>2026</v>
      </c>
      <c r="D3042">
        <f t="shared" si="331"/>
        <v>1</v>
      </c>
      <c r="E3042" t="str">
        <f t="shared" si="332"/>
        <v>Monday</v>
      </c>
      <c r="F3042" s="2">
        <f t="shared" si="333"/>
        <v>46112</v>
      </c>
      <c r="G3042">
        <f t="shared" si="334"/>
        <v>70</v>
      </c>
      <c r="H3042" t="str">
        <f t="shared" si="335"/>
        <v>Weekday</v>
      </c>
    </row>
    <row r="3043" spans="1:8" x14ac:dyDescent="0.3">
      <c r="A3043" s="2">
        <v>46112</v>
      </c>
      <c r="B3043">
        <f t="shared" si="329"/>
        <v>3</v>
      </c>
      <c r="C3043">
        <f t="shared" si="330"/>
        <v>2026</v>
      </c>
      <c r="D3043">
        <f t="shared" si="331"/>
        <v>2</v>
      </c>
      <c r="E3043" t="str">
        <f t="shared" si="332"/>
        <v>Tuesday</v>
      </c>
      <c r="F3043" s="2">
        <f t="shared" si="333"/>
        <v>46112</v>
      </c>
      <c r="G3043">
        <f t="shared" si="334"/>
        <v>71</v>
      </c>
      <c r="H3043" t="str">
        <f t="shared" si="335"/>
        <v>Weekday</v>
      </c>
    </row>
    <row r="3044" spans="1:8" x14ac:dyDescent="0.3">
      <c r="A3044" s="2">
        <v>46113</v>
      </c>
      <c r="B3044">
        <f t="shared" si="329"/>
        <v>4</v>
      </c>
      <c r="C3044">
        <f t="shared" si="330"/>
        <v>2026</v>
      </c>
      <c r="D3044">
        <f t="shared" si="331"/>
        <v>3</v>
      </c>
      <c r="E3044" t="str">
        <f t="shared" si="332"/>
        <v>Wednesday</v>
      </c>
      <c r="F3044" s="2">
        <f t="shared" si="333"/>
        <v>46142</v>
      </c>
      <c r="G3044">
        <f t="shared" si="334"/>
        <v>72</v>
      </c>
      <c r="H3044" t="str">
        <f t="shared" si="335"/>
        <v>Weekday</v>
      </c>
    </row>
    <row r="3045" spans="1:8" x14ac:dyDescent="0.3">
      <c r="A3045" s="2">
        <v>46114</v>
      </c>
      <c r="B3045">
        <f t="shared" si="329"/>
        <v>4</v>
      </c>
      <c r="C3045">
        <f t="shared" si="330"/>
        <v>2026</v>
      </c>
      <c r="D3045">
        <f t="shared" si="331"/>
        <v>4</v>
      </c>
      <c r="E3045" t="str">
        <f t="shared" si="332"/>
        <v>Thursday</v>
      </c>
      <c r="F3045" s="2">
        <f t="shared" si="333"/>
        <v>46142</v>
      </c>
      <c r="G3045">
        <f t="shared" si="334"/>
        <v>73</v>
      </c>
      <c r="H3045" t="str">
        <f t="shared" si="335"/>
        <v>Weekday</v>
      </c>
    </row>
    <row r="3046" spans="1:8" x14ac:dyDescent="0.3">
      <c r="A3046" s="2">
        <v>46115</v>
      </c>
      <c r="B3046">
        <f t="shared" si="329"/>
        <v>4</v>
      </c>
      <c r="C3046">
        <f t="shared" si="330"/>
        <v>2026</v>
      </c>
      <c r="D3046">
        <f t="shared" si="331"/>
        <v>5</v>
      </c>
      <c r="E3046" t="str">
        <f t="shared" si="332"/>
        <v>Friday</v>
      </c>
      <c r="F3046" s="2">
        <f t="shared" si="333"/>
        <v>46142</v>
      </c>
      <c r="G3046">
        <f t="shared" si="334"/>
        <v>74</v>
      </c>
      <c r="H3046" t="str">
        <f t="shared" si="335"/>
        <v>Weekday</v>
      </c>
    </row>
    <row r="3047" spans="1:8" x14ac:dyDescent="0.3">
      <c r="A3047" s="2">
        <v>46116</v>
      </c>
      <c r="B3047">
        <f t="shared" si="329"/>
        <v>4</v>
      </c>
      <c r="C3047">
        <f t="shared" si="330"/>
        <v>2026</v>
      </c>
      <c r="D3047">
        <f t="shared" si="331"/>
        <v>6</v>
      </c>
      <c r="E3047" t="str">
        <f t="shared" si="332"/>
        <v>Saturday</v>
      </c>
      <c r="F3047" s="2">
        <f t="shared" si="333"/>
        <v>46142</v>
      </c>
      <c r="G3047">
        <f t="shared" si="334"/>
        <v>75</v>
      </c>
      <c r="H3047" t="str">
        <f t="shared" si="335"/>
        <v>Weekend</v>
      </c>
    </row>
    <row r="3048" spans="1:8" x14ac:dyDescent="0.3">
      <c r="A3048" s="2">
        <v>46117</v>
      </c>
      <c r="B3048">
        <f t="shared" si="329"/>
        <v>4</v>
      </c>
      <c r="C3048">
        <f t="shared" si="330"/>
        <v>2026</v>
      </c>
      <c r="D3048">
        <f t="shared" si="331"/>
        <v>7</v>
      </c>
      <c r="E3048" t="str">
        <f t="shared" si="332"/>
        <v>Sunday</v>
      </c>
      <c r="F3048" s="2">
        <f t="shared" si="333"/>
        <v>46142</v>
      </c>
      <c r="G3048">
        <f t="shared" si="334"/>
        <v>76</v>
      </c>
      <c r="H3048" t="str">
        <f t="shared" si="335"/>
        <v>Weekend</v>
      </c>
    </row>
    <row r="3049" spans="1:8" x14ac:dyDescent="0.3">
      <c r="A3049" s="2">
        <v>46118</v>
      </c>
      <c r="B3049">
        <f t="shared" si="329"/>
        <v>4</v>
      </c>
      <c r="C3049">
        <f t="shared" si="330"/>
        <v>2026</v>
      </c>
      <c r="D3049">
        <f t="shared" si="331"/>
        <v>1</v>
      </c>
      <c r="E3049" t="str">
        <f t="shared" si="332"/>
        <v>Monday</v>
      </c>
      <c r="F3049" s="2">
        <f t="shared" si="333"/>
        <v>46142</v>
      </c>
      <c r="G3049">
        <f t="shared" si="334"/>
        <v>77</v>
      </c>
      <c r="H3049" t="str">
        <f t="shared" si="335"/>
        <v>Weekday</v>
      </c>
    </row>
    <row r="3050" spans="1:8" x14ac:dyDescent="0.3">
      <c r="A3050" s="2">
        <v>46119</v>
      </c>
      <c r="B3050">
        <f t="shared" si="329"/>
        <v>4</v>
      </c>
      <c r="C3050">
        <f t="shared" si="330"/>
        <v>2026</v>
      </c>
      <c r="D3050">
        <f t="shared" si="331"/>
        <v>2</v>
      </c>
      <c r="E3050" t="str">
        <f t="shared" si="332"/>
        <v>Tuesday</v>
      </c>
      <c r="F3050" s="2">
        <f t="shared" si="333"/>
        <v>46142</v>
      </c>
      <c r="G3050">
        <f t="shared" si="334"/>
        <v>78</v>
      </c>
      <c r="H3050" t="str">
        <f t="shared" si="335"/>
        <v>Weekday</v>
      </c>
    </row>
    <row r="3051" spans="1:8" x14ac:dyDescent="0.3">
      <c r="A3051" s="2">
        <v>46120</v>
      </c>
      <c r="B3051">
        <f t="shared" si="329"/>
        <v>4</v>
      </c>
      <c r="C3051">
        <f t="shared" si="330"/>
        <v>2026</v>
      </c>
      <c r="D3051">
        <f t="shared" si="331"/>
        <v>3</v>
      </c>
      <c r="E3051" t="str">
        <f t="shared" si="332"/>
        <v>Wednesday</v>
      </c>
      <c r="F3051" s="2">
        <f t="shared" si="333"/>
        <v>46142</v>
      </c>
      <c r="G3051">
        <f t="shared" si="334"/>
        <v>79</v>
      </c>
      <c r="H3051" t="str">
        <f t="shared" si="335"/>
        <v>Weekday</v>
      </c>
    </row>
    <row r="3052" spans="1:8" x14ac:dyDescent="0.3">
      <c r="A3052" s="2">
        <v>46121</v>
      </c>
      <c r="B3052">
        <f t="shared" si="329"/>
        <v>4</v>
      </c>
      <c r="C3052">
        <f t="shared" si="330"/>
        <v>2026</v>
      </c>
      <c r="D3052">
        <f t="shared" si="331"/>
        <v>4</v>
      </c>
      <c r="E3052" t="str">
        <f t="shared" si="332"/>
        <v>Thursday</v>
      </c>
      <c r="F3052" s="2">
        <f t="shared" si="333"/>
        <v>46142</v>
      </c>
      <c r="G3052">
        <f t="shared" si="334"/>
        <v>80</v>
      </c>
      <c r="H3052" t="str">
        <f t="shared" si="335"/>
        <v>Weekday</v>
      </c>
    </row>
    <row r="3053" spans="1:8" x14ac:dyDescent="0.3">
      <c r="A3053" s="2">
        <v>46122</v>
      </c>
      <c r="B3053">
        <f t="shared" si="329"/>
        <v>4</v>
      </c>
      <c r="C3053">
        <f t="shared" si="330"/>
        <v>2026</v>
      </c>
      <c r="D3053">
        <f t="shared" si="331"/>
        <v>5</v>
      </c>
      <c r="E3053" t="str">
        <f t="shared" si="332"/>
        <v>Friday</v>
      </c>
      <c r="F3053" s="2">
        <f t="shared" si="333"/>
        <v>46142</v>
      </c>
      <c r="G3053">
        <f t="shared" si="334"/>
        <v>81</v>
      </c>
      <c r="H3053" t="str">
        <f t="shared" si="335"/>
        <v>Weekday</v>
      </c>
    </row>
    <row r="3054" spans="1:8" x14ac:dyDescent="0.3">
      <c r="A3054" s="2">
        <v>46123</v>
      </c>
      <c r="B3054">
        <f t="shared" si="329"/>
        <v>4</v>
      </c>
      <c r="C3054">
        <f t="shared" si="330"/>
        <v>2026</v>
      </c>
      <c r="D3054">
        <f t="shared" si="331"/>
        <v>6</v>
      </c>
      <c r="E3054" t="str">
        <f t="shared" si="332"/>
        <v>Saturday</v>
      </c>
      <c r="F3054" s="2">
        <f t="shared" si="333"/>
        <v>46142</v>
      </c>
      <c r="G3054">
        <f t="shared" si="334"/>
        <v>82</v>
      </c>
      <c r="H3054" t="str">
        <f t="shared" si="335"/>
        <v>Weekend</v>
      </c>
    </row>
    <row r="3055" spans="1:8" x14ac:dyDescent="0.3">
      <c r="A3055" s="2">
        <v>46124</v>
      </c>
      <c r="B3055">
        <f t="shared" si="329"/>
        <v>4</v>
      </c>
      <c r="C3055">
        <f t="shared" si="330"/>
        <v>2026</v>
      </c>
      <c r="D3055">
        <f t="shared" si="331"/>
        <v>7</v>
      </c>
      <c r="E3055" t="str">
        <f t="shared" si="332"/>
        <v>Sunday</v>
      </c>
      <c r="F3055" s="2">
        <f t="shared" si="333"/>
        <v>46142</v>
      </c>
      <c r="G3055">
        <f t="shared" si="334"/>
        <v>83</v>
      </c>
      <c r="H3055" t="str">
        <f t="shared" si="335"/>
        <v>Weekend</v>
      </c>
    </row>
    <row r="3056" spans="1:8" x14ac:dyDescent="0.3">
      <c r="A3056" s="2">
        <v>46125</v>
      </c>
      <c r="B3056">
        <f t="shared" si="329"/>
        <v>4</v>
      </c>
      <c r="C3056">
        <f t="shared" si="330"/>
        <v>2026</v>
      </c>
      <c r="D3056">
        <f t="shared" si="331"/>
        <v>1</v>
      </c>
      <c r="E3056" t="str">
        <f t="shared" si="332"/>
        <v>Monday</v>
      </c>
      <c r="F3056" s="2">
        <f t="shared" si="333"/>
        <v>46142</v>
      </c>
      <c r="G3056">
        <f t="shared" si="334"/>
        <v>84</v>
      </c>
      <c r="H3056" t="str">
        <f t="shared" si="335"/>
        <v>Weekday</v>
      </c>
    </row>
    <row r="3057" spans="1:8" x14ac:dyDescent="0.3">
      <c r="A3057" s="2">
        <v>46126</v>
      </c>
      <c r="B3057">
        <f t="shared" si="329"/>
        <v>4</v>
      </c>
      <c r="C3057">
        <f t="shared" si="330"/>
        <v>2026</v>
      </c>
      <c r="D3057">
        <f t="shared" si="331"/>
        <v>2</v>
      </c>
      <c r="E3057" t="str">
        <f t="shared" si="332"/>
        <v>Tuesday</v>
      </c>
      <c r="F3057" s="2">
        <f t="shared" si="333"/>
        <v>46142</v>
      </c>
      <c r="G3057">
        <f t="shared" si="334"/>
        <v>85</v>
      </c>
      <c r="H3057" t="str">
        <f t="shared" si="335"/>
        <v>Weekday</v>
      </c>
    </row>
    <row r="3058" spans="1:8" x14ac:dyDescent="0.3">
      <c r="A3058" s="2">
        <v>46127</v>
      </c>
      <c r="B3058">
        <f t="shared" si="329"/>
        <v>4</v>
      </c>
      <c r="C3058">
        <f t="shared" si="330"/>
        <v>2026</v>
      </c>
      <c r="D3058">
        <f t="shared" si="331"/>
        <v>3</v>
      </c>
      <c r="E3058" t="str">
        <f t="shared" si="332"/>
        <v>Wednesday</v>
      </c>
      <c r="F3058" s="2">
        <f t="shared" si="333"/>
        <v>46142</v>
      </c>
      <c r="G3058">
        <f t="shared" si="334"/>
        <v>86</v>
      </c>
      <c r="H3058" t="str">
        <f t="shared" si="335"/>
        <v>Weekday</v>
      </c>
    </row>
    <row r="3059" spans="1:8" x14ac:dyDescent="0.3">
      <c r="A3059" s="2">
        <v>46128</v>
      </c>
      <c r="B3059">
        <f t="shared" si="329"/>
        <v>4</v>
      </c>
      <c r="C3059">
        <f t="shared" si="330"/>
        <v>2026</v>
      </c>
      <c r="D3059">
        <f t="shared" si="331"/>
        <v>4</v>
      </c>
      <c r="E3059" t="str">
        <f t="shared" si="332"/>
        <v>Thursday</v>
      </c>
      <c r="F3059" s="2">
        <f t="shared" si="333"/>
        <v>46142</v>
      </c>
      <c r="G3059">
        <f t="shared" si="334"/>
        <v>87</v>
      </c>
      <c r="H3059" t="str">
        <f t="shared" si="335"/>
        <v>Weekday</v>
      </c>
    </row>
    <row r="3060" spans="1:8" x14ac:dyDescent="0.3">
      <c r="A3060" s="2">
        <v>46129</v>
      </c>
      <c r="B3060">
        <f t="shared" si="329"/>
        <v>4</v>
      </c>
      <c r="C3060">
        <f t="shared" si="330"/>
        <v>2026</v>
      </c>
      <c r="D3060">
        <f t="shared" si="331"/>
        <v>5</v>
      </c>
      <c r="E3060" t="str">
        <f t="shared" si="332"/>
        <v>Friday</v>
      </c>
      <c r="F3060" s="2">
        <f t="shared" si="333"/>
        <v>46142</v>
      </c>
      <c r="G3060">
        <f t="shared" si="334"/>
        <v>88</v>
      </c>
      <c r="H3060" t="str">
        <f t="shared" si="335"/>
        <v>Weekday</v>
      </c>
    </row>
    <row r="3061" spans="1:8" x14ac:dyDescent="0.3">
      <c r="A3061" s="2">
        <v>46130</v>
      </c>
      <c r="B3061">
        <f t="shared" si="329"/>
        <v>4</v>
      </c>
      <c r="C3061">
        <f t="shared" si="330"/>
        <v>2026</v>
      </c>
      <c r="D3061">
        <f t="shared" si="331"/>
        <v>6</v>
      </c>
      <c r="E3061" t="str">
        <f t="shared" si="332"/>
        <v>Saturday</v>
      </c>
      <c r="F3061" s="2">
        <f t="shared" si="333"/>
        <v>46142</v>
      </c>
      <c r="G3061">
        <f t="shared" si="334"/>
        <v>89</v>
      </c>
      <c r="H3061" t="str">
        <f t="shared" si="335"/>
        <v>Weekend</v>
      </c>
    </row>
    <row r="3062" spans="1:8" x14ac:dyDescent="0.3">
      <c r="A3062" s="2">
        <v>46131</v>
      </c>
      <c r="B3062">
        <f t="shared" si="329"/>
        <v>4</v>
      </c>
      <c r="C3062">
        <f t="shared" si="330"/>
        <v>2026</v>
      </c>
      <c r="D3062">
        <f t="shared" si="331"/>
        <v>7</v>
      </c>
      <c r="E3062" t="str">
        <f t="shared" si="332"/>
        <v>Sunday</v>
      </c>
      <c r="F3062" s="2">
        <f t="shared" si="333"/>
        <v>46142</v>
      </c>
      <c r="G3062">
        <f t="shared" si="334"/>
        <v>90</v>
      </c>
      <c r="H3062" t="str">
        <f t="shared" si="335"/>
        <v>Weekend</v>
      </c>
    </row>
    <row r="3063" spans="1:8" x14ac:dyDescent="0.3">
      <c r="A3063" s="2">
        <v>46132</v>
      </c>
      <c r="B3063">
        <f t="shared" si="329"/>
        <v>4</v>
      </c>
      <c r="C3063">
        <f t="shared" si="330"/>
        <v>2026</v>
      </c>
      <c r="D3063">
        <f t="shared" si="331"/>
        <v>1</v>
      </c>
      <c r="E3063" t="str">
        <f t="shared" si="332"/>
        <v>Monday</v>
      </c>
      <c r="F3063" s="2">
        <f t="shared" si="333"/>
        <v>46142</v>
      </c>
      <c r="G3063">
        <f t="shared" si="334"/>
        <v>91</v>
      </c>
      <c r="H3063" t="str">
        <f t="shared" si="335"/>
        <v>Weekday</v>
      </c>
    </row>
    <row r="3064" spans="1:8" x14ac:dyDescent="0.3">
      <c r="A3064" s="2">
        <v>46133</v>
      </c>
      <c r="B3064">
        <f t="shared" si="329"/>
        <v>4</v>
      </c>
      <c r="C3064">
        <f t="shared" si="330"/>
        <v>2026</v>
      </c>
      <c r="D3064">
        <f t="shared" si="331"/>
        <v>2</v>
      </c>
      <c r="E3064" t="str">
        <f t="shared" si="332"/>
        <v>Tuesday</v>
      </c>
      <c r="F3064" s="2">
        <f t="shared" si="333"/>
        <v>46142</v>
      </c>
      <c r="G3064">
        <f t="shared" si="334"/>
        <v>92</v>
      </c>
      <c r="H3064" t="str">
        <f t="shared" si="335"/>
        <v>Weekday</v>
      </c>
    </row>
    <row r="3065" spans="1:8" x14ac:dyDescent="0.3">
      <c r="A3065" s="2">
        <v>46134</v>
      </c>
      <c r="B3065">
        <f t="shared" si="329"/>
        <v>4</v>
      </c>
      <c r="C3065">
        <f t="shared" si="330"/>
        <v>2026</v>
      </c>
      <c r="D3065">
        <f t="shared" si="331"/>
        <v>3</v>
      </c>
      <c r="E3065" t="str">
        <f t="shared" si="332"/>
        <v>Wednesday</v>
      </c>
      <c r="F3065" s="2">
        <f t="shared" si="333"/>
        <v>46142</v>
      </c>
      <c r="G3065">
        <f t="shared" si="334"/>
        <v>93</v>
      </c>
      <c r="H3065" t="str">
        <f t="shared" si="335"/>
        <v>Weekday</v>
      </c>
    </row>
    <row r="3066" spans="1:8" x14ac:dyDescent="0.3">
      <c r="A3066" s="2">
        <v>46135</v>
      </c>
      <c r="B3066">
        <f t="shared" si="329"/>
        <v>4</v>
      </c>
      <c r="C3066">
        <f t="shared" si="330"/>
        <v>2026</v>
      </c>
      <c r="D3066">
        <f t="shared" si="331"/>
        <v>4</v>
      </c>
      <c r="E3066" t="str">
        <f t="shared" si="332"/>
        <v>Thursday</v>
      </c>
      <c r="F3066" s="2">
        <f t="shared" si="333"/>
        <v>46142</v>
      </c>
      <c r="G3066">
        <f t="shared" si="334"/>
        <v>94</v>
      </c>
      <c r="H3066" t="str">
        <f t="shared" si="335"/>
        <v>Weekday</v>
      </c>
    </row>
    <row r="3067" spans="1:8" x14ac:dyDescent="0.3">
      <c r="A3067" s="2">
        <v>46136</v>
      </c>
      <c r="B3067">
        <f t="shared" si="329"/>
        <v>4</v>
      </c>
      <c r="C3067">
        <f t="shared" si="330"/>
        <v>2026</v>
      </c>
      <c r="D3067">
        <f t="shared" si="331"/>
        <v>5</v>
      </c>
      <c r="E3067" t="str">
        <f t="shared" si="332"/>
        <v>Friday</v>
      </c>
      <c r="F3067" s="2">
        <f t="shared" si="333"/>
        <v>46142</v>
      </c>
      <c r="G3067">
        <f t="shared" si="334"/>
        <v>95</v>
      </c>
      <c r="H3067" t="str">
        <f t="shared" si="335"/>
        <v>Weekday</v>
      </c>
    </row>
    <row r="3068" spans="1:8" x14ac:dyDescent="0.3">
      <c r="A3068" s="2">
        <v>46137</v>
      </c>
      <c r="B3068">
        <f t="shared" si="329"/>
        <v>4</v>
      </c>
      <c r="C3068">
        <f t="shared" si="330"/>
        <v>2026</v>
      </c>
      <c r="D3068">
        <f t="shared" si="331"/>
        <v>6</v>
      </c>
      <c r="E3068" t="str">
        <f t="shared" si="332"/>
        <v>Saturday</v>
      </c>
      <c r="F3068" s="2">
        <f t="shared" si="333"/>
        <v>46142</v>
      </c>
      <c r="G3068">
        <f t="shared" si="334"/>
        <v>96</v>
      </c>
      <c r="H3068" t="str">
        <f t="shared" si="335"/>
        <v>Weekend</v>
      </c>
    </row>
    <row r="3069" spans="1:8" x14ac:dyDescent="0.3">
      <c r="A3069" s="2">
        <v>46138</v>
      </c>
      <c r="B3069">
        <f t="shared" si="329"/>
        <v>4</v>
      </c>
      <c r="C3069">
        <f t="shared" si="330"/>
        <v>2026</v>
      </c>
      <c r="D3069">
        <f t="shared" si="331"/>
        <v>7</v>
      </c>
      <c r="E3069" t="str">
        <f t="shared" si="332"/>
        <v>Sunday</v>
      </c>
      <c r="F3069" s="2">
        <f t="shared" si="333"/>
        <v>46142</v>
      </c>
      <c r="G3069">
        <f t="shared" si="334"/>
        <v>97</v>
      </c>
      <c r="H3069" t="str">
        <f t="shared" si="335"/>
        <v>Weekend</v>
      </c>
    </row>
    <row r="3070" spans="1:8" x14ac:dyDescent="0.3">
      <c r="A3070" s="2">
        <v>46139</v>
      </c>
      <c r="B3070">
        <f t="shared" si="329"/>
        <v>4</v>
      </c>
      <c r="C3070">
        <f t="shared" si="330"/>
        <v>2026</v>
      </c>
      <c r="D3070">
        <f t="shared" si="331"/>
        <v>1</v>
      </c>
      <c r="E3070" t="str">
        <f t="shared" si="332"/>
        <v>Monday</v>
      </c>
      <c r="F3070" s="2">
        <f t="shared" si="333"/>
        <v>46142</v>
      </c>
      <c r="G3070">
        <f t="shared" si="334"/>
        <v>98</v>
      </c>
      <c r="H3070" t="str">
        <f t="shared" si="335"/>
        <v>Weekday</v>
      </c>
    </row>
    <row r="3071" spans="1:8" x14ac:dyDescent="0.3">
      <c r="A3071" s="2">
        <v>46140</v>
      </c>
      <c r="B3071">
        <f t="shared" si="329"/>
        <v>4</v>
      </c>
      <c r="C3071">
        <f t="shared" si="330"/>
        <v>2026</v>
      </c>
      <c r="D3071">
        <f t="shared" si="331"/>
        <v>2</v>
      </c>
      <c r="E3071" t="str">
        <f t="shared" si="332"/>
        <v>Tuesday</v>
      </c>
      <c r="F3071" s="2">
        <f t="shared" si="333"/>
        <v>46142</v>
      </c>
      <c r="G3071">
        <f t="shared" si="334"/>
        <v>99</v>
      </c>
      <c r="H3071" t="str">
        <f t="shared" si="335"/>
        <v>Weekday</v>
      </c>
    </row>
    <row r="3072" spans="1:8" x14ac:dyDescent="0.3">
      <c r="A3072" s="2">
        <v>46141</v>
      </c>
      <c r="B3072">
        <f t="shared" si="329"/>
        <v>4</v>
      </c>
      <c r="C3072">
        <f t="shared" si="330"/>
        <v>2026</v>
      </c>
      <c r="D3072">
        <f t="shared" si="331"/>
        <v>3</v>
      </c>
      <c r="E3072" t="str">
        <f t="shared" si="332"/>
        <v>Wednesday</v>
      </c>
      <c r="F3072" s="2">
        <f t="shared" si="333"/>
        <v>46142</v>
      </c>
      <c r="G3072">
        <f t="shared" si="334"/>
        <v>100</v>
      </c>
      <c r="H3072" t="str">
        <f t="shared" si="335"/>
        <v>Weekday</v>
      </c>
    </row>
    <row r="3073" spans="1:8" x14ac:dyDescent="0.3">
      <c r="A3073" s="2">
        <v>46142</v>
      </c>
      <c r="B3073">
        <f t="shared" si="329"/>
        <v>4</v>
      </c>
      <c r="C3073">
        <f t="shared" si="330"/>
        <v>2026</v>
      </c>
      <c r="D3073">
        <f t="shared" si="331"/>
        <v>4</v>
      </c>
      <c r="E3073" t="str">
        <f t="shared" si="332"/>
        <v>Thursday</v>
      </c>
      <c r="F3073" s="2">
        <f t="shared" si="333"/>
        <v>46142</v>
      </c>
      <c r="G3073">
        <f t="shared" si="334"/>
        <v>101</v>
      </c>
      <c r="H3073" t="str">
        <f t="shared" si="335"/>
        <v>Weekday</v>
      </c>
    </row>
    <row r="3074" spans="1:8" x14ac:dyDescent="0.3">
      <c r="A3074" s="2">
        <v>46143</v>
      </c>
      <c r="B3074">
        <f t="shared" si="329"/>
        <v>5</v>
      </c>
      <c r="C3074">
        <f t="shared" si="330"/>
        <v>2026</v>
      </c>
      <c r="D3074">
        <f t="shared" si="331"/>
        <v>5</v>
      </c>
      <c r="E3074" t="str">
        <f t="shared" si="332"/>
        <v>Friday</v>
      </c>
      <c r="F3074" s="2">
        <f t="shared" si="333"/>
        <v>46173</v>
      </c>
      <c r="G3074">
        <f t="shared" si="334"/>
        <v>102</v>
      </c>
      <c r="H3074" t="str">
        <f t="shared" si="335"/>
        <v>Weekday</v>
      </c>
    </row>
    <row r="3075" spans="1:8" x14ac:dyDescent="0.3">
      <c r="A3075" s="2">
        <v>46144</v>
      </c>
      <c r="B3075">
        <f t="shared" ref="B3075:B3138" si="336">MONTH(A3075)</f>
        <v>5</v>
      </c>
      <c r="C3075">
        <f t="shared" ref="C3075:C3138" si="337">YEAR(A3075)</f>
        <v>2026</v>
      </c>
      <c r="D3075">
        <f t="shared" ref="D3075:D3138" si="338">WEEKDAY(A3075, 2)</f>
        <v>6</v>
      </c>
      <c r="E3075" t="str">
        <f t="shared" ref="E3075:E3138" si="339">TEXT(A3075, "dddd")</f>
        <v>Saturday</v>
      </c>
      <c r="F3075" s="2">
        <f t="shared" ref="F3075:F3138" si="340">EOMONTH(A3075, 0)</f>
        <v>46173</v>
      </c>
      <c r="G3075">
        <f t="shared" ref="G3075:G3138" si="341">DATEDIF($A$2, A3075, "D")</f>
        <v>103</v>
      </c>
      <c r="H3075" t="str">
        <f t="shared" ref="H3075:H3138" si="342">IF(WEEKDAY(A3075,2)&gt;=6,"Weekend","Weekday")</f>
        <v>Weekend</v>
      </c>
    </row>
    <row r="3076" spans="1:8" x14ac:dyDescent="0.3">
      <c r="A3076" s="2">
        <v>46145</v>
      </c>
      <c r="B3076">
        <f t="shared" si="336"/>
        <v>5</v>
      </c>
      <c r="C3076">
        <f t="shared" si="337"/>
        <v>2026</v>
      </c>
      <c r="D3076">
        <f t="shared" si="338"/>
        <v>7</v>
      </c>
      <c r="E3076" t="str">
        <f t="shared" si="339"/>
        <v>Sunday</v>
      </c>
      <c r="F3076" s="2">
        <f t="shared" si="340"/>
        <v>46173</v>
      </c>
      <c r="G3076">
        <f t="shared" si="341"/>
        <v>104</v>
      </c>
      <c r="H3076" t="str">
        <f t="shared" si="342"/>
        <v>Weekend</v>
      </c>
    </row>
    <row r="3077" spans="1:8" x14ac:dyDescent="0.3">
      <c r="A3077" s="2">
        <v>46146</v>
      </c>
      <c r="B3077">
        <f t="shared" si="336"/>
        <v>5</v>
      </c>
      <c r="C3077">
        <f t="shared" si="337"/>
        <v>2026</v>
      </c>
      <c r="D3077">
        <f t="shared" si="338"/>
        <v>1</v>
      </c>
      <c r="E3077" t="str">
        <f t="shared" si="339"/>
        <v>Monday</v>
      </c>
      <c r="F3077" s="2">
        <f t="shared" si="340"/>
        <v>46173</v>
      </c>
      <c r="G3077">
        <f t="shared" si="341"/>
        <v>105</v>
      </c>
      <c r="H3077" t="str">
        <f t="shared" si="342"/>
        <v>Weekday</v>
      </c>
    </row>
    <row r="3078" spans="1:8" x14ac:dyDescent="0.3">
      <c r="A3078" s="2">
        <v>46147</v>
      </c>
      <c r="B3078">
        <f t="shared" si="336"/>
        <v>5</v>
      </c>
      <c r="C3078">
        <f t="shared" si="337"/>
        <v>2026</v>
      </c>
      <c r="D3078">
        <f t="shared" si="338"/>
        <v>2</v>
      </c>
      <c r="E3078" t="str">
        <f t="shared" si="339"/>
        <v>Tuesday</v>
      </c>
      <c r="F3078" s="2">
        <f t="shared" si="340"/>
        <v>46173</v>
      </c>
      <c r="G3078">
        <f t="shared" si="341"/>
        <v>106</v>
      </c>
      <c r="H3078" t="str">
        <f t="shared" si="342"/>
        <v>Weekday</v>
      </c>
    </row>
    <row r="3079" spans="1:8" x14ac:dyDescent="0.3">
      <c r="A3079" s="2">
        <v>46148</v>
      </c>
      <c r="B3079">
        <f t="shared" si="336"/>
        <v>5</v>
      </c>
      <c r="C3079">
        <f t="shared" si="337"/>
        <v>2026</v>
      </c>
      <c r="D3079">
        <f t="shared" si="338"/>
        <v>3</v>
      </c>
      <c r="E3079" t="str">
        <f t="shared" si="339"/>
        <v>Wednesday</v>
      </c>
      <c r="F3079" s="2">
        <f t="shared" si="340"/>
        <v>46173</v>
      </c>
      <c r="G3079">
        <f t="shared" si="341"/>
        <v>107</v>
      </c>
      <c r="H3079" t="str">
        <f t="shared" si="342"/>
        <v>Weekday</v>
      </c>
    </row>
    <row r="3080" spans="1:8" x14ac:dyDescent="0.3">
      <c r="A3080" s="2">
        <v>46149</v>
      </c>
      <c r="B3080">
        <f t="shared" si="336"/>
        <v>5</v>
      </c>
      <c r="C3080">
        <f t="shared" si="337"/>
        <v>2026</v>
      </c>
      <c r="D3080">
        <f t="shared" si="338"/>
        <v>4</v>
      </c>
      <c r="E3080" t="str">
        <f t="shared" si="339"/>
        <v>Thursday</v>
      </c>
      <c r="F3080" s="2">
        <f t="shared" si="340"/>
        <v>46173</v>
      </c>
      <c r="G3080">
        <f t="shared" si="341"/>
        <v>108</v>
      </c>
      <c r="H3080" t="str">
        <f t="shared" si="342"/>
        <v>Weekday</v>
      </c>
    </row>
    <row r="3081" spans="1:8" x14ac:dyDescent="0.3">
      <c r="A3081" s="2">
        <v>46150</v>
      </c>
      <c r="B3081">
        <f t="shared" si="336"/>
        <v>5</v>
      </c>
      <c r="C3081">
        <f t="shared" si="337"/>
        <v>2026</v>
      </c>
      <c r="D3081">
        <f t="shared" si="338"/>
        <v>5</v>
      </c>
      <c r="E3081" t="str">
        <f t="shared" si="339"/>
        <v>Friday</v>
      </c>
      <c r="F3081" s="2">
        <f t="shared" si="340"/>
        <v>46173</v>
      </c>
      <c r="G3081">
        <f t="shared" si="341"/>
        <v>109</v>
      </c>
      <c r="H3081" t="str">
        <f t="shared" si="342"/>
        <v>Weekday</v>
      </c>
    </row>
    <row r="3082" spans="1:8" x14ac:dyDescent="0.3">
      <c r="A3082" s="2">
        <v>46041</v>
      </c>
      <c r="B3082">
        <f t="shared" si="336"/>
        <v>1</v>
      </c>
      <c r="C3082">
        <f t="shared" si="337"/>
        <v>2026</v>
      </c>
      <c r="D3082">
        <f t="shared" si="338"/>
        <v>1</v>
      </c>
      <c r="E3082" t="str">
        <f t="shared" si="339"/>
        <v>Monday</v>
      </c>
      <c r="F3082" s="2">
        <f t="shared" si="340"/>
        <v>46053</v>
      </c>
      <c r="G3082">
        <f t="shared" si="341"/>
        <v>0</v>
      </c>
      <c r="H3082" t="str">
        <f t="shared" si="342"/>
        <v>Weekday</v>
      </c>
    </row>
    <row r="3083" spans="1:8" x14ac:dyDescent="0.3">
      <c r="A3083" s="2">
        <v>46042</v>
      </c>
      <c r="B3083">
        <f t="shared" si="336"/>
        <v>1</v>
      </c>
      <c r="C3083">
        <f t="shared" si="337"/>
        <v>2026</v>
      </c>
      <c r="D3083">
        <f t="shared" si="338"/>
        <v>2</v>
      </c>
      <c r="E3083" t="str">
        <f t="shared" si="339"/>
        <v>Tuesday</v>
      </c>
      <c r="F3083" s="2">
        <f t="shared" si="340"/>
        <v>46053</v>
      </c>
      <c r="G3083">
        <f t="shared" si="341"/>
        <v>1</v>
      </c>
      <c r="H3083" t="str">
        <f t="shared" si="342"/>
        <v>Weekday</v>
      </c>
    </row>
    <row r="3084" spans="1:8" x14ac:dyDescent="0.3">
      <c r="A3084" s="2">
        <v>46043</v>
      </c>
      <c r="B3084">
        <f t="shared" si="336"/>
        <v>1</v>
      </c>
      <c r="C3084">
        <f t="shared" si="337"/>
        <v>2026</v>
      </c>
      <c r="D3084">
        <f t="shared" si="338"/>
        <v>3</v>
      </c>
      <c r="E3084" t="str">
        <f t="shared" si="339"/>
        <v>Wednesday</v>
      </c>
      <c r="F3084" s="2">
        <f t="shared" si="340"/>
        <v>46053</v>
      </c>
      <c r="G3084">
        <f t="shared" si="341"/>
        <v>2</v>
      </c>
      <c r="H3084" t="str">
        <f t="shared" si="342"/>
        <v>Weekday</v>
      </c>
    </row>
    <row r="3085" spans="1:8" x14ac:dyDescent="0.3">
      <c r="A3085" s="2">
        <v>46044</v>
      </c>
      <c r="B3085">
        <f t="shared" si="336"/>
        <v>1</v>
      </c>
      <c r="C3085">
        <f t="shared" si="337"/>
        <v>2026</v>
      </c>
      <c r="D3085">
        <f t="shared" si="338"/>
        <v>4</v>
      </c>
      <c r="E3085" t="str">
        <f t="shared" si="339"/>
        <v>Thursday</v>
      </c>
      <c r="F3085" s="2">
        <f t="shared" si="340"/>
        <v>46053</v>
      </c>
      <c r="G3085">
        <f t="shared" si="341"/>
        <v>3</v>
      </c>
      <c r="H3085" t="str">
        <f t="shared" si="342"/>
        <v>Weekday</v>
      </c>
    </row>
    <row r="3086" spans="1:8" x14ac:dyDescent="0.3">
      <c r="A3086" s="2">
        <v>46045</v>
      </c>
      <c r="B3086">
        <f t="shared" si="336"/>
        <v>1</v>
      </c>
      <c r="C3086">
        <f t="shared" si="337"/>
        <v>2026</v>
      </c>
      <c r="D3086">
        <f t="shared" si="338"/>
        <v>5</v>
      </c>
      <c r="E3086" t="str">
        <f t="shared" si="339"/>
        <v>Friday</v>
      </c>
      <c r="F3086" s="2">
        <f t="shared" si="340"/>
        <v>46053</v>
      </c>
      <c r="G3086">
        <f t="shared" si="341"/>
        <v>4</v>
      </c>
      <c r="H3086" t="str">
        <f t="shared" si="342"/>
        <v>Weekday</v>
      </c>
    </row>
    <row r="3087" spans="1:8" x14ac:dyDescent="0.3">
      <c r="A3087" s="2">
        <v>46046</v>
      </c>
      <c r="B3087">
        <f t="shared" si="336"/>
        <v>1</v>
      </c>
      <c r="C3087">
        <f t="shared" si="337"/>
        <v>2026</v>
      </c>
      <c r="D3087">
        <f t="shared" si="338"/>
        <v>6</v>
      </c>
      <c r="E3087" t="str">
        <f t="shared" si="339"/>
        <v>Saturday</v>
      </c>
      <c r="F3087" s="2">
        <f t="shared" si="340"/>
        <v>46053</v>
      </c>
      <c r="G3087">
        <f t="shared" si="341"/>
        <v>5</v>
      </c>
      <c r="H3087" t="str">
        <f t="shared" si="342"/>
        <v>Weekend</v>
      </c>
    </row>
    <row r="3088" spans="1:8" x14ac:dyDescent="0.3">
      <c r="A3088" s="2">
        <v>46047</v>
      </c>
      <c r="B3088">
        <f t="shared" si="336"/>
        <v>1</v>
      </c>
      <c r="C3088">
        <f t="shared" si="337"/>
        <v>2026</v>
      </c>
      <c r="D3088">
        <f t="shared" si="338"/>
        <v>7</v>
      </c>
      <c r="E3088" t="str">
        <f t="shared" si="339"/>
        <v>Sunday</v>
      </c>
      <c r="F3088" s="2">
        <f t="shared" si="340"/>
        <v>46053</v>
      </c>
      <c r="G3088">
        <f t="shared" si="341"/>
        <v>6</v>
      </c>
      <c r="H3088" t="str">
        <f t="shared" si="342"/>
        <v>Weekend</v>
      </c>
    </row>
    <row r="3089" spans="1:8" x14ac:dyDescent="0.3">
      <c r="A3089" s="2">
        <v>46048</v>
      </c>
      <c r="B3089">
        <f t="shared" si="336"/>
        <v>1</v>
      </c>
      <c r="C3089">
        <f t="shared" si="337"/>
        <v>2026</v>
      </c>
      <c r="D3089">
        <f t="shared" si="338"/>
        <v>1</v>
      </c>
      <c r="E3089" t="str">
        <f t="shared" si="339"/>
        <v>Monday</v>
      </c>
      <c r="F3089" s="2">
        <f t="shared" si="340"/>
        <v>46053</v>
      </c>
      <c r="G3089">
        <f t="shared" si="341"/>
        <v>7</v>
      </c>
      <c r="H3089" t="str">
        <f t="shared" si="342"/>
        <v>Weekday</v>
      </c>
    </row>
    <row r="3090" spans="1:8" x14ac:dyDescent="0.3">
      <c r="A3090" s="2">
        <v>46049</v>
      </c>
      <c r="B3090">
        <f t="shared" si="336"/>
        <v>1</v>
      </c>
      <c r="C3090">
        <f t="shared" si="337"/>
        <v>2026</v>
      </c>
      <c r="D3090">
        <f t="shared" si="338"/>
        <v>2</v>
      </c>
      <c r="E3090" t="str">
        <f t="shared" si="339"/>
        <v>Tuesday</v>
      </c>
      <c r="F3090" s="2">
        <f t="shared" si="340"/>
        <v>46053</v>
      </c>
      <c r="G3090">
        <f t="shared" si="341"/>
        <v>8</v>
      </c>
      <c r="H3090" t="str">
        <f t="shared" si="342"/>
        <v>Weekday</v>
      </c>
    </row>
    <row r="3091" spans="1:8" x14ac:dyDescent="0.3">
      <c r="A3091" s="2">
        <v>46050</v>
      </c>
      <c r="B3091">
        <f t="shared" si="336"/>
        <v>1</v>
      </c>
      <c r="C3091">
        <f t="shared" si="337"/>
        <v>2026</v>
      </c>
      <c r="D3091">
        <f t="shared" si="338"/>
        <v>3</v>
      </c>
      <c r="E3091" t="str">
        <f t="shared" si="339"/>
        <v>Wednesday</v>
      </c>
      <c r="F3091" s="2">
        <f t="shared" si="340"/>
        <v>46053</v>
      </c>
      <c r="G3091">
        <f t="shared" si="341"/>
        <v>9</v>
      </c>
      <c r="H3091" t="str">
        <f t="shared" si="342"/>
        <v>Weekday</v>
      </c>
    </row>
    <row r="3092" spans="1:8" x14ac:dyDescent="0.3">
      <c r="A3092" s="2">
        <v>46051</v>
      </c>
      <c r="B3092">
        <f t="shared" si="336"/>
        <v>1</v>
      </c>
      <c r="C3092">
        <f t="shared" si="337"/>
        <v>2026</v>
      </c>
      <c r="D3092">
        <f t="shared" si="338"/>
        <v>4</v>
      </c>
      <c r="E3092" t="str">
        <f t="shared" si="339"/>
        <v>Thursday</v>
      </c>
      <c r="F3092" s="2">
        <f t="shared" si="340"/>
        <v>46053</v>
      </c>
      <c r="G3092">
        <f t="shared" si="341"/>
        <v>10</v>
      </c>
      <c r="H3092" t="str">
        <f t="shared" si="342"/>
        <v>Weekday</v>
      </c>
    </row>
    <row r="3093" spans="1:8" x14ac:dyDescent="0.3">
      <c r="A3093" s="2">
        <v>46052</v>
      </c>
      <c r="B3093">
        <f t="shared" si="336"/>
        <v>1</v>
      </c>
      <c r="C3093">
        <f t="shared" si="337"/>
        <v>2026</v>
      </c>
      <c r="D3093">
        <f t="shared" si="338"/>
        <v>5</v>
      </c>
      <c r="E3093" t="str">
        <f t="shared" si="339"/>
        <v>Friday</v>
      </c>
      <c r="F3093" s="2">
        <f t="shared" si="340"/>
        <v>46053</v>
      </c>
      <c r="G3093">
        <f t="shared" si="341"/>
        <v>11</v>
      </c>
      <c r="H3093" t="str">
        <f t="shared" si="342"/>
        <v>Weekday</v>
      </c>
    </row>
    <row r="3094" spans="1:8" x14ac:dyDescent="0.3">
      <c r="A3094" s="2">
        <v>46053</v>
      </c>
      <c r="B3094">
        <f t="shared" si="336"/>
        <v>1</v>
      </c>
      <c r="C3094">
        <f t="shared" si="337"/>
        <v>2026</v>
      </c>
      <c r="D3094">
        <f t="shared" si="338"/>
        <v>6</v>
      </c>
      <c r="E3094" t="str">
        <f t="shared" si="339"/>
        <v>Saturday</v>
      </c>
      <c r="F3094" s="2">
        <f t="shared" si="340"/>
        <v>46053</v>
      </c>
      <c r="G3094">
        <f t="shared" si="341"/>
        <v>12</v>
      </c>
      <c r="H3094" t="str">
        <f t="shared" si="342"/>
        <v>Weekend</v>
      </c>
    </row>
    <row r="3095" spans="1:8" x14ac:dyDescent="0.3">
      <c r="A3095" s="2">
        <v>46054</v>
      </c>
      <c r="B3095">
        <f t="shared" si="336"/>
        <v>2</v>
      </c>
      <c r="C3095">
        <f t="shared" si="337"/>
        <v>2026</v>
      </c>
      <c r="D3095">
        <f t="shared" si="338"/>
        <v>7</v>
      </c>
      <c r="E3095" t="str">
        <f t="shared" si="339"/>
        <v>Sunday</v>
      </c>
      <c r="F3095" s="2">
        <f t="shared" si="340"/>
        <v>46081</v>
      </c>
      <c r="G3095">
        <f t="shared" si="341"/>
        <v>13</v>
      </c>
      <c r="H3095" t="str">
        <f t="shared" si="342"/>
        <v>Weekend</v>
      </c>
    </row>
    <row r="3096" spans="1:8" x14ac:dyDescent="0.3">
      <c r="A3096" s="2">
        <v>46055</v>
      </c>
      <c r="B3096">
        <f t="shared" si="336"/>
        <v>2</v>
      </c>
      <c r="C3096">
        <f t="shared" si="337"/>
        <v>2026</v>
      </c>
      <c r="D3096">
        <f t="shared" si="338"/>
        <v>1</v>
      </c>
      <c r="E3096" t="str">
        <f t="shared" si="339"/>
        <v>Monday</v>
      </c>
      <c r="F3096" s="2">
        <f t="shared" si="340"/>
        <v>46081</v>
      </c>
      <c r="G3096">
        <f t="shared" si="341"/>
        <v>14</v>
      </c>
      <c r="H3096" t="str">
        <f t="shared" si="342"/>
        <v>Weekday</v>
      </c>
    </row>
    <row r="3097" spans="1:8" x14ac:dyDescent="0.3">
      <c r="A3097" s="2">
        <v>46056</v>
      </c>
      <c r="B3097">
        <f t="shared" si="336"/>
        <v>2</v>
      </c>
      <c r="C3097">
        <f t="shared" si="337"/>
        <v>2026</v>
      </c>
      <c r="D3097">
        <f t="shared" si="338"/>
        <v>2</v>
      </c>
      <c r="E3097" t="str">
        <f t="shared" si="339"/>
        <v>Tuesday</v>
      </c>
      <c r="F3097" s="2">
        <f t="shared" si="340"/>
        <v>46081</v>
      </c>
      <c r="G3097">
        <f t="shared" si="341"/>
        <v>15</v>
      </c>
      <c r="H3097" t="str">
        <f t="shared" si="342"/>
        <v>Weekday</v>
      </c>
    </row>
    <row r="3098" spans="1:8" x14ac:dyDescent="0.3">
      <c r="A3098" s="2">
        <v>46057</v>
      </c>
      <c r="B3098">
        <f t="shared" si="336"/>
        <v>2</v>
      </c>
      <c r="C3098">
        <f t="shared" si="337"/>
        <v>2026</v>
      </c>
      <c r="D3098">
        <f t="shared" si="338"/>
        <v>3</v>
      </c>
      <c r="E3098" t="str">
        <f t="shared" si="339"/>
        <v>Wednesday</v>
      </c>
      <c r="F3098" s="2">
        <f t="shared" si="340"/>
        <v>46081</v>
      </c>
      <c r="G3098">
        <f t="shared" si="341"/>
        <v>16</v>
      </c>
      <c r="H3098" t="str">
        <f t="shared" si="342"/>
        <v>Weekday</v>
      </c>
    </row>
    <row r="3099" spans="1:8" x14ac:dyDescent="0.3">
      <c r="A3099" s="2">
        <v>46058</v>
      </c>
      <c r="B3099">
        <f t="shared" si="336"/>
        <v>2</v>
      </c>
      <c r="C3099">
        <f t="shared" si="337"/>
        <v>2026</v>
      </c>
      <c r="D3099">
        <f t="shared" si="338"/>
        <v>4</v>
      </c>
      <c r="E3099" t="str">
        <f t="shared" si="339"/>
        <v>Thursday</v>
      </c>
      <c r="F3099" s="2">
        <f t="shared" si="340"/>
        <v>46081</v>
      </c>
      <c r="G3099">
        <f t="shared" si="341"/>
        <v>17</v>
      </c>
      <c r="H3099" t="str">
        <f t="shared" si="342"/>
        <v>Weekday</v>
      </c>
    </row>
    <row r="3100" spans="1:8" x14ac:dyDescent="0.3">
      <c r="A3100" s="2">
        <v>46059</v>
      </c>
      <c r="B3100">
        <f t="shared" si="336"/>
        <v>2</v>
      </c>
      <c r="C3100">
        <f t="shared" si="337"/>
        <v>2026</v>
      </c>
      <c r="D3100">
        <f t="shared" si="338"/>
        <v>5</v>
      </c>
      <c r="E3100" t="str">
        <f t="shared" si="339"/>
        <v>Friday</v>
      </c>
      <c r="F3100" s="2">
        <f t="shared" si="340"/>
        <v>46081</v>
      </c>
      <c r="G3100">
        <f t="shared" si="341"/>
        <v>18</v>
      </c>
      <c r="H3100" t="str">
        <f t="shared" si="342"/>
        <v>Weekday</v>
      </c>
    </row>
    <row r="3101" spans="1:8" x14ac:dyDescent="0.3">
      <c r="A3101" s="2">
        <v>46060</v>
      </c>
      <c r="B3101">
        <f t="shared" si="336"/>
        <v>2</v>
      </c>
      <c r="C3101">
        <f t="shared" si="337"/>
        <v>2026</v>
      </c>
      <c r="D3101">
        <f t="shared" si="338"/>
        <v>6</v>
      </c>
      <c r="E3101" t="str">
        <f t="shared" si="339"/>
        <v>Saturday</v>
      </c>
      <c r="F3101" s="2">
        <f t="shared" si="340"/>
        <v>46081</v>
      </c>
      <c r="G3101">
        <f t="shared" si="341"/>
        <v>19</v>
      </c>
      <c r="H3101" t="str">
        <f t="shared" si="342"/>
        <v>Weekend</v>
      </c>
    </row>
    <row r="3102" spans="1:8" x14ac:dyDescent="0.3">
      <c r="A3102" s="2">
        <v>46061</v>
      </c>
      <c r="B3102">
        <f t="shared" si="336"/>
        <v>2</v>
      </c>
      <c r="C3102">
        <f t="shared" si="337"/>
        <v>2026</v>
      </c>
      <c r="D3102">
        <f t="shared" si="338"/>
        <v>7</v>
      </c>
      <c r="E3102" t="str">
        <f t="shared" si="339"/>
        <v>Sunday</v>
      </c>
      <c r="F3102" s="2">
        <f t="shared" si="340"/>
        <v>46081</v>
      </c>
      <c r="G3102">
        <f t="shared" si="341"/>
        <v>20</v>
      </c>
      <c r="H3102" t="str">
        <f t="shared" si="342"/>
        <v>Weekend</v>
      </c>
    </row>
    <row r="3103" spans="1:8" x14ac:dyDescent="0.3">
      <c r="A3103" s="2">
        <v>46062</v>
      </c>
      <c r="B3103">
        <f t="shared" si="336"/>
        <v>2</v>
      </c>
      <c r="C3103">
        <f t="shared" si="337"/>
        <v>2026</v>
      </c>
      <c r="D3103">
        <f t="shared" si="338"/>
        <v>1</v>
      </c>
      <c r="E3103" t="str">
        <f t="shared" si="339"/>
        <v>Monday</v>
      </c>
      <c r="F3103" s="2">
        <f t="shared" si="340"/>
        <v>46081</v>
      </c>
      <c r="G3103">
        <f t="shared" si="341"/>
        <v>21</v>
      </c>
      <c r="H3103" t="str">
        <f t="shared" si="342"/>
        <v>Weekday</v>
      </c>
    </row>
    <row r="3104" spans="1:8" x14ac:dyDescent="0.3">
      <c r="A3104" s="2">
        <v>46063</v>
      </c>
      <c r="B3104">
        <f t="shared" si="336"/>
        <v>2</v>
      </c>
      <c r="C3104">
        <f t="shared" si="337"/>
        <v>2026</v>
      </c>
      <c r="D3104">
        <f t="shared" si="338"/>
        <v>2</v>
      </c>
      <c r="E3104" t="str">
        <f t="shared" si="339"/>
        <v>Tuesday</v>
      </c>
      <c r="F3104" s="2">
        <f t="shared" si="340"/>
        <v>46081</v>
      </c>
      <c r="G3104">
        <f t="shared" si="341"/>
        <v>22</v>
      </c>
      <c r="H3104" t="str">
        <f t="shared" si="342"/>
        <v>Weekday</v>
      </c>
    </row>
    <row r="3105" spans="1:8" x14ac:dyDescent="0.3">
      <c r="A3105" s="2">
        <v>46064</v>
      </c>
      <c r="B3105">
        <f t="shared" si="336"/>
        <v>2</v>
      </c>
      <c r="C3105">
        <f t="shared" si="337"/>
        <v>2026</v>
      </c>
      <c r="D3105">
        <f t="shared" si="338"/>
        <v>3</v>
      </c>
      <c r="E3105" t="str">
        <f t="shared" si="339"/>
        <v>Wednesday</v>
      </c>
      <c r="F3105" s="2">
        <f t="shared" si="340"/>
        <v>46081</v>
      </c>
      <c r="G3105">
        <f t="shared" si="341"/>
        <v>23</v>
      </c>
      <c r="H3105" t="str">
        <f t="shared" si="342"/>
        <v>Weekday</v>
      </c>
    </row>
    <row r="3106" spans="1:8" x14ac:dyDescent="0.3">
      <c r="A3106" s="2">
        <v>46065</v>
      </c>
      <c r="B3106">
        <f t="shared" si="336"/>
        <v>2</v>
      </c>
      <c r="C3106">
        <f t="shared" si="337"/>
        <v>2026</v>
      </c>
      <c r="D3106">
        <f t="shared" si="338"/>
        <v>4</v>
      </c>
      <c r="E3106" t="str">
        <f t="shared" si="339"/>
        <v>Thursday</v>
      </c>
      <c r="F3106" s="2">
        <f t="shared" si="340"/>
        <v>46081</v>
      </c>
      <c r="G3106">
        <f t="shared" si="341"/>
        <v>24</v>
      </c>
      <c r="H3106" t="str">
        <f t="shared" si="342"/>
        <v>Weekday</v>
      </c>
    </row>
    <row r="3107" spans="1:8" x14ac:dyDescent="0.3">
      <c r="A3107" s="2">
        <v>46066</v>
      </c>
      <c r="B3107">
        <f t="shared" si="336"/>
        <v>2</v>
      </c>
      <c r="C3107">
        <f t="shared" si="337"/>
        <v>2026</v>
      </c>
      <c r="D3107">
        <f t="shared" si="338"/>
        <v>5</v>
      </c>
      <c r="E3107" t="str">
        <f t="shared" si="339"/>
        <v>Friday</v>
      </c>
      <c r="F3107" s="2">
        <f t="shared" si="340"/>
        <v>46081</v>
      </c>
      <c r="G3107">
        <f t="shared" si="341"/>
        <v>25</v>
      </c>
      <c r="H3107" t="str">
        <f t="shared" si="342"/>
        <v>Weekday</v>
      </c>
    </row>
    <row r="3108" spans="1:8" x14ac:dyDescent="0.3">
      <c r="A3108" s="2">
        <v>46067</v>
      </c>
      <c r="B3108">
        <f t="shared" si="336"/>
        <v>2</v>
      </c>
      <c r="C3108">
        <f t="shared" si="337"/>
        <v>2026</v>
      </c>
      <c r="D3108">
        <f t="shared" si="338"/>
        <v>6</v>
      </c>
      <c r="E3108" t="str">
        <f t="shared" si="339"/>
        <v>Saturday</v>
      </c>
      <c r="F3108" s="2">
        <f t="shared" si="340"/>
        <v>46081</v>
      </c>
      <c r="G3108">
        <f t="shared" si="341"/>
        <v>26</v>
      </c>
      <c r="H3108" t="str">
        <f t="shared" si="342"/>
        <v>Weekend</v>
      </c>
    </row>
    <row r="3109" spans="1:8" x14ac:dyDescent="0.3">
      <c r="A3109" s="2">
        <v>46068</v>
      </c>
      <c r="B3109">
        <f t="shared" si="336"/>
        <v>2</v>
      </c>
      <c r="C3109">
        <f t="shared" si="337"/>
        <v>2026</v>
      </c>
      <c r="D3109">
        <f t="shared" si="338"/>
        <v>7</v>
      </c>
      <c r="E3109" t="str">
        <f t="shared" si="339"/>
        <v>Sunday</v>
      </c>
      <c r="F3109" s="2">
        <f t="shared" si="340"/>
        <v>46081</v>
      </c>
      <c r="G3109">
        <f t="shared" si="341"/>
        <v>27</v>
      </c>
      <c r="H3109" t="str">
        <f t="shared" si="342"/>
        <v>Weekend</v>
      </c>
    </row>
    <row r="3110" spans="1:8" x14ac:dyDescent="0.3">
      <c r="A3110" s="2">
        <v>46069</v>
      </c>
      <c r="B3110">
        <f t="shared" si="336"/>
        <v>2</v>
      </c>
      <c r="C3110">
        <f t="shared" si="337"/>
        <v>2026</v>
      </c>
      <c r="D3110">
        <f t="shared" si="338"/>
        <v>1</v>
      </c>
      <c r="E3110" t="str">
        <f t="shared" si="339"/>
        <v>Monday</v>
      </c>
      <c r="F3110" s="2">
        <f t="shared" si="340"/>
        <v>46081</v>
      </c>
      <c r="G3110">
        <f t="shared" si="341"/>
        <v>28</v>
      </c>
      <c r="H3110" t="str">
        <f t="shared" si="342"/>
        <v>Weekday</v>
      </c>
    </row>
    <row r="3111" spans="1:8" x14ac:dyDescent="0.3">
      <c r="A3111" s="2">
        <v>46070</v>
      </c>
      <c r="B3111">
        <f t="shared" si="336"/>
        <v>2</v>
      </c>
      <c r="C3111">
        <f t="shared" si="337"/>
        <v>2026</v>
      </c>
      <c r="D3111">
        <f t="shared" si="338"/>
        <v>2</v>
      </c>
      <c r="E3111" t="str">
        <f t="shared" si="339"/>
        <v>Tuesday</v>
      </c>
      <c r="F3111" s="2">
        <f t="shared" si="340"/>
        <v>46081</v>
      </c>
      <c r="G3111">
        <f t="shared" si="341"/>
        <v>29</v>
      </c>
      <c r="H3111" t="str">
        <f t="shared" si="342"/>
        <v>Weekday</v>
      </c>
    </row>
    <row r="3112" spans="1:8" x14ac:dyDescent="0.3">
      <c r="A3112" s="2">
        <v>46071</v>
      </c>
      <c r="B3112">
        <f t="shared" si="336"/>
        <v>2</v>
      </c>
      <c r="C3112">
        <f t="shared" si="337"/>
        <v>2026</v>
      </c>
      <c r="D3112">
        <f t="shared" si="338"/>
        <v>3</v>
      </c>
      <c r="E3112" t="str">
        <f t="shared" si="339"/>
        <v>Wednesday</v>
      </c>
      <c r="F3112" s="2">
        <f t="shared" si="340"/>
        <v>46081</v>
      </c>
      <c r="G3112">
        <f t="shared" si="341"/>
        <v>30</v>
      </c>
      <c r="H3112" t="str">
        <f t="shared" si="342"/>
        <v>Weekday</v>
      </c>
    </row>
    <row r="3113" spans="1:8" x14ac:dyDescent="0.3">
      <c r="A3113" s="2">
        <v>46072</v>
      </c>
      <c r="B3113">
        <f t="shared" si="336"/>
        <v>2</v>
      </c>
      <c r="C3113">
        <f t="shared" si="337"/>
        <v>2026</v>
      </c>
      <c r="D3113">
        <f t="shared" si="338"/>
        <v>4</v>
      </c>
      <c r="E3113" t="str">
        <f t="shared" si="339"/>
        <v>Thursday</v>
      </c>
      <c r="F3113" s="2">
        <f t="shared" si="340"/>
        <v>46081</v>
      </c>
      <c r="G3113">
        <f t="shared" si="341"/>
        <v>31</v>
      </c>
      <c r="H3113" t="str">
        <f t="shared" si="342"/>
        <v>Weekday</v>
      </c>
    </row>
    <row r="3114" spans="1:8" x14ac:dyDescent="0.3">
      <c r="A3114" s="2">
        <v>46073</v>
      </c>
      <c r="B3114">
        <f t="shared" si="336"/>
        <v>2</v>
      </c>
      <c r="C3114">
        <f t="shared" si="337"/>
        <v>2026</v>
      </c>
      <c r="D3114">
        <f t="shared" si="338"/>
        <v>5</v>
      </c>
      <c r="E3114" t="str">
        <f t="shared" si="339"/>
        <v>Friday</v>
      </c>
      <c r="F3114" s="2">
        <f t="shared" si="340"/>
        <v>46081</v>
      </c>
      <c r="G3114">
        <f t="shared" si="341"/>
        <v>32</v>
      </c>
      <c r="H3114" t="str">
        <f t="shared" si="342"/>
        <v>Weekday</v>
      </c>
    </row>
    <row r="3115" spans="1:8" x14ac:dyDescent="0.3">
      <c r="A3115" s="2">
        <v>46074</v>
      </c>
      <c r="B3115">
        <f t="shared" si="336"/>
        <v>2</v>
      </c>
      <c r="C3115">
        <f t="shared" si="337"/>
        <v>2026</v>
      </c>
      <c r="D3115">
        <f t="shared" si="338"/>
        <v>6</v>
      </c>
      <c r="E3115" t="str">
        <f t="shared" si="339"/>
        <v>Saturday</v>
      </c>
      <c r="F3115" s="2">
        <f t="shared" si="340"/>
        <v>46081</v>
      </c>
      <c r="G3115">
        <f t="shared" si="341"/>
        <v>33</v>
      </c>
      <c r="H3115" t="str">
        <f t="shared" si="342"/>
        <v>Weekend</v>
      </c>
    </row>
    <row r="3116" spans="1:8" x14ac:dyDescent="0.3">
      <c r="A3116" s="2">
        <v>46075</v>
      </c>
      <c r="B3116">
        <f t="shared" si="336"/>
        <v>2</v>
      </c>
      <c r="C3116">
        <f t="shared" si="337"/>
        <v>2026</v>
      </c>
      <c r="D3116">
        <f t="shared" si="338"/>
        <v>7</v>
      </c>
      <c r="E3116" t="str">
        <f t="shared" si="339"/>
        <v>Sunday</v>
      </c>
      <c r="F3116" s="2">
        <f t="shared" si="340"/>
        <v>46081</v>
      </c>
      <c r="G3116">
        <f t="shared" si="341"/>
        <v>34</v>
      </c>
      <c r="H3116" t="str">
        <f t="shared" si="342"/>
        <v>Weekend</v>
      </c>
    </row>
    <row r="3117" spans="1:8" x14ac:dyDescent="0.3">
      <c r="A3117" s="2">
        <v>46076</v>
      </c>
      <c r="B3117">
        <f t="shared" si="336"/>
        <v>2</v>
      </c>
      <c r="C3117">
        <f t="shared" si="337"/>
        <v>2026</v>
      </c>
      <c r="D3117">
        <f t="shared" si="338"/>
        <v>1</v>
      </c>
      <c r="E3117" t="str">
        <f t="shared" si="339"/>
        <v>Monday</v>
      </c>
      <c r="F3117" s="2">
        <f t="shared" si="340"/>
        <v>46081</v>
      </c>
      <c r="G3117">
        <f t="shared" si="341"/>
        <v>35</v>
      </c>
      <c r="H3117" t="str">
        <f t="shared" si="342"/>
        <v>Weekday</v>
      </c>
    </row>
    <row r="3118" spans="1:8" x14ac:dyDescent="0.3">
      <c r="A3118" s="2">
        <v>46077</v>
      </c>
      <c r="B3118">
        <f t="shared" si="336"/>
        <v>2</v>
      </c>
      <c r="C3118">
        <f t="shared" si="337"/>
        <v>2026</v>
      </c>
      <c r="D3118">
        <f t="shared" si="338"/>
        <v>2</v>
      </c>
      <c r="E3118" t="str">
        <f t="shared" si="339"/>
        <v>Tuesday</v>
      </c>
      <c r="F3118" s="2">
        <f t="shared" si="340"/>
        <v>46081</v>
      </c>
      <c r="G3118">
        <f t="shared" si="341"/>
        <v>36</v>
      </c>
      <c r="H3118" t="str">
        <f t="shared" si="342"/>
        <v>Weekday</v>
      </c>
    </row>
    <row r="3119" spans="1:8" x14ac:dyDescent="0.3">
      <c r="A3119" s="2">
        <v>46078</v>
      </c>
      <c r="B3119">
        <f t="shared" si="336"/>
        <v>2</v>
      </c>
      <c r="C3119">
        <f t="shared" si="337"/>
        <v>2026</v>
      </c>
      <c r="D3119">
        <f t="shared" si="338"/>
        <v>3</v>
      </c>
      <c r="E3119" t="str">
        <f t="shared" si="339"/>
        <v>Wednesday</v>
      </c>
      <c r="F3119" s="2">
        <f t="shared" si="340"/>
        <v>46081</v>
      </c>
      <c r="G3119">
        <f t="shared" si="341"/>
        <v>37</v>
      </c>
      <c r="H3119" t="str">
        <f t="shared" si="342"/>
        <v>Weekday</v>
      </c>
    </row>
    <row r="3120" spans="1:8" x14ac:dyDescent="0.3">
      <c r="A3120" s="2">
        <v>46079</v>
      </c>
      <c r="B3120">
        <f t="shared" si="336"/>
        <v>2</v>
      </c>
      <c r="C3120">
        <f t="shared" si="337"/>
        <v>2026</v>
      </c>
      <c r="D3120">
        <f t="shared" si="338"/>
        <v>4</v>
      </c>
      <c r="E3120" t="str">
        <f t="shared" si="339"/>
        <v>Thursday</v>
      </c>
      <c r="F3120" s="2">
        <f t="shared" si="340"/>
        <v>46081</v>
      </c>
      <c r="G3120">
        <f t="shared" si="341"/>
        <v>38</v>
      </c>
      <c r="H3120" t="str">
        <f t="shared" si="342"/>
        <v>Weekday</v>
      </c>
    </row>
    <row r="3121" spans="1:8" x14ac:dyDescent="0.3">
      <c r="A3121" s="2">
        <v>46080</v>
      </c>
      <c r="B3121">
        <f t="shared" si="336"/>
        <v>2</v>
      </c>
      <c r="C3121">
        <f t="shared" si="337"/>
        <v>2026</v>
      </c>
      <c r="D3121">
        <f t="shared" si="338"/>
        <v>5</v>
      </c>
      <c r="E3121" t="str">
        <f t="shared" si="339"/>
        <v>Friday</v>
      </c>
      <c r="F3121" s="2">
        <f t="shared" si="340"/>
        <v>46081</v>
      </c>
      <c r="G3121">
        <f t="shared" si="341"/>
        <v>39</v>
      </c>
      <c r="H3121" t="str">
        <f t="shared" si="342"/>
        <v>Weekday</v>
      </c>
    </row>
    <row r="3122" spans="1:8" x14ac:dyDescent="0.3">
      <c r="A3122" s="2">
        <v>46081</v>
      </c>
      <c r="B3122">
        <f t="shared" si="336"/>
        <v>2</v>
      </c>
      <c r="C3122">
        <f t="shared" si="337"/>
        <v>2026</v>
      </c>
      <c r="D3122">
        <f t="shared" si="338"/>
        <v>6</v>
      </c>
      <c r="E3122" t="str">
        <f t="shared" si="339"/>
        <v>Saturday</v>
      </c>
      <c r="F3122" s="2">
        <f t="shared" si="340"/>
        <v>46081</v>
      </c>
      <c r="G3122">
        <f t="shared" si="341"/>
        <v>40</v>
      </c>
      <c r="H3122" t="str">
        <f t="shared" si="342"/>
        <v>Weekend</v>
      </c>
    </row>
    <row r="3123" spans="1:8" x14ac:dyDescent="0.3">
      <c r="A3123" s="2">
        <v>46082</v>
      </c>
      <c r="B3123">
        <f t="shared" si="336"/>
        <v>3</v>
      </c>
      <c r="C3123">
        <f t="shared" si="337"/>
        <v>2026</v>
      </c>
      <c r="D3123">
        <f t="shared" si="338"/>
        <v>7</v>
      </c>
      <c r="E3123" t="str">
        <f t="shared" si="339"/>
        <v>Sunday</v>
      </c>
      <c r="F3123" s="2">
        <f t="shared" si="340"/>
        <v>46112</v>
      </c>
      <c r="G3123">
        <f t="shared" si="341"/>
        <v>41</v>
      </c>
      <c r="H3123" t="str">
        <f t="shared" si="342"/>
        <v>Weekend</v>
      </c>
    </row>
    <row r="3124" spans="1:8" x14ac:dyDescent="0.3">
      <c r="A3124" s="2">
        <v>46083</v>
      </c>
      <c r="B3124">
        <f t="shared" si="336"/>
        <v>3</v>
      </c>
      <c r="C3124">
        <f t="shared" si="337"/>
        <v>2026</v>
      </c>
      <c r="D3124">
        <f t="shared" si="338"/>
        <v>1</v>
      </c>
      <c r="E3124" t="str">
        <f t="shared" si="339"/>
        <v>Monday</v>
      </c>
      <c r="F3124" s="2">
        <f t="shared" si="340"/>
        <v>46112</v>
      </c>
      <c r="G3124">
        <f t="shared" si="341"/>
        <v>42</v>
      </c>
      <c r="H3124" t="str">
        <f t="shared" si="342"/>
        <v>Weekday</v>
      </c>
    </row>
    <row r="3125" spans="1:8" x14ac:dyDescent="0.3">
      <c r="A3125" s="2">
        <v>46084</v>
      </c>
      <c r="B3125">
        <f t="shared" si="336"/>
        <v>3</v>
      </c>
      <c r="C3125">
        <f t="shared" si="337"/>
        <v>2026</v>
      </c>
      <c r="D3125">
        <f t="shared" si="338"/>
        <v>2</v>
      </c>
      <c r="E3125" t="str">
        <f t="shared" si="339"/>
        <v>Tuesday</v>
      </c>
      <c r="F3125" s="2">
        <f t="shared" si="340"/>
        <v>46112</v>
      </c>
      <c r="G3125">
        <f t="shared" si="341"/>
        <v>43</v>
      </c>
      <c r="H3125" t="str">
        <f t="shared" si="342"/>
        <v>Weekday</v>
      </c>
    </row>
    <row r="3126" spans="1:8" x14ac:dyDescent="0.3">
      <c r="A3126" s="2">
        <v>46085</v>
      </c>
      <c r="B3126">
        <f t="shared" si="336"/>
        <v>3</v>
      </c>
      <c r="C3126">
        <f t="shared" si="337"/>
        <v>2026</v>
      </c>
      <c r="D3126">
        <f t="shared" si="338"/>
        <v>3</v>
      </c>
      <c r="E3126" t="str">
        <f t="shared" si="339"/>
        <v>Wednesday</v>
      </c>
      <c r="F3126" s="2">
        <f t="shared" si="340"/>
        <v>46112</v>
      </c>
      <c r="G3126">
        <f t="shared" si="341"/>
        <v>44</v>
      </c>
      <c r="H3126" t="str">
        <f t="shared" si="342"/>
        <v>Weekday</v>
      </c>
    </row>
    <row r="3127" spans="1:8" x14ac:dyDescent="0.3">
      <c r="A3127" s="2">
        <v>46086</v>
      </c>
      <c r="B3127">
        <f t="shared" si="336"/>
        <v>3</v>
      </c>
      <c r="C3127">
        <f t="shared" si="337"/>
        <v>2026</v>
      </c>
      <c r="D3127">
        <f t="shared" si="338"/>
        <v>4</v>
      </c>
      <c r="E3127" t="str">
        <f t="shared" si="339"/>
        <v>Thursday</v>
      </c>
      <c r="F3127" s="2">
        <f t="shared" si="340"/>
        <v>46112</v>
      </c>
      <c r="G3127">
        <f t="shared" si="341"/>
        <v>45</v>
      </c>
      <c r="H3127" t="str">
        <f t="shared" si="342"/>
        <v>Weekday</v>
      </c>
    </row>
    <row r="3128" spans="1:8" x14ac:dyDescent="0.3">
      <c r="A3128" s="2">
        <v>46087</v>
      </c>
      <c r="B3128">
        <f t="shared" si="336"/>
        <v>3</v>
      </c>
      <c r="C3128">
        <f t="shared" si="337"/>
        <v>2026</v>
      </c>
      <c r="D3128">
        <f t="shared" si="338"/>
        <v>5</v>
      </c>
      <c r="E3128" t="str">
        <f t="shared" si="339"/>
        <v>Friday</v>
      </c>
      <c r="F3128" s="2">
        <f t="shared" si="340"/>
        <v>46112</v>
      </c>
      <c r="G3128">
        <f t="shared" si="341"/>
        <v>46</v>
      </c>
      <c r="H3128" t="str">
        <f t="shared" si="342"/>
        <v>Weekday</v>
      </c>
    </row>
    <row r="3129" spans="1:8" x14ac:dyDescent="0.3">
      <c r="A3129" s="2">
        <v>46088</v>
      </c>
      <c r="B3129">
        <f t="shared" si="336"/>
        <v>3</v>
      </c>
      <c r="C3129">
        <f t="shared" si="337"/>
        <v>2026</v>
      </c>
      <c r="D3129">
        <f t="shared" si="338"/>
        <v>6</v>
      </c>
      <c r="E3129" t="str">
        <f t="shared" si="339"/>
        <v>Saturday</v>
      </c>
      <c r="F3129" s="2">
        <f t="shared" si="340"/>
        <v>46112</v>
      </c>
      <c r="G3129">
        <f t="shared" si="341"/>
        <v>47</v>
      </c>
      <c r="H3129" t="str">
        <f t="shared" si="342"/>
        <v>Weekend</v>
      </c>
    </row>
    <row r="3130" spans="1:8" x14ac:dyDescent="0.3">
      <c r="A3130" s="2">
        <v>46089</v>
      </c>
      <c r="B3130">
        <f t="shared" si="336"/>
        <v>3</v>
      </c>
      <c r="C3130">
        <f t="shared" si="337"/>
        <v>2026</v>
      </c>
      <c r="D3130">
        <f t="shared" si="338"/>
        <v>7</v>
      </c>
      <c r="E3130" t="str">
        <f t="shared" si="339"/>
        <v>Sunday</v>
      </c>
      <c r="F3130" s="2">
        <f t="shared" si="340"/>
        <v>46112</v>
      </c>
      <c r="G3130">
        <f t="shared" si="341"/>
        <v>48</v>
      </c>
      <c r="H3130" t="str">
        <f t="shared" si="342"/>
        <v>Weekend</v>
      </c>
    </row>
    <row r="3131" spans="1:8" x14ac:dyDescent="0.3">
      <c r="A3131" s="2">
        <v>46090</v>
      </c>
      <c r="B3131">
        <f t="shared" si="336"/>
        <v>3</v>
      </c>
      <c r="C3131">
        <f t="shared" si="337"/>
        <v>2026</v>
      </c>
      <c r="D3131">
        <f t="shared" si="338"/>
        <v>1</v>
      </c>
      <c r="E3131" t="str">
        <f t="shared" si="339"/>
        <v>Monday</v>
      </c>
      <c r="F3131" s="2">
        <f t="shared" si="340"/>
        <v>46112</v>
      </c>
      <c r="G3131">
        <f t="shared" si="341"/>
        <v>49</v>
      </c>
      <c r="H3131" t="str">
        <f t="shared" si="342"/>
        <v>Weekday</v>
      </c>
    </row>
    <row r="3132" spans="1:8" x14ac:dyDescent="0.3">
      <c r="A3132" s="2">
        <v>46091</v>
      </c>
      <c r="B3132">
        <f t="shared" si="336"/>
        <v>3</v>
      </c>
      <c r="C3132">
        <f t="shared" si="337"/>
        <v>2026</v>
      </c>
      <c r="D3132">
        <f t="shared" si="338"/>
        <v>2</v>
      </c>
      <c r="E3132" t="str">
        <f t="shared" si="339"/>
        <v>Tuesday</v>
      </c>
      <c r="F3132" s="2">
        <f t="shared" si="340"/>
        <v>46112</v>
      </c>
      <c r="G3132">
        <f t="shared" si="341"/>
        <v>50</v>
      </c>
      <c r="H3132" t="str">
        <f t="shared" si="342"/>
        <v>Weekday</v>
      </c>
    </row>
    <row r="3133" spans="1:8" x14ac:dyDescent="0.3">
      <c r="A3133" s="2">
        <v>46092</v>
      </c>
      <c r="B3133">
        <f t="shared" si="336"/>
        <v>3</v>
      </c>
      <c r="C3133">
        <f t="shared" si="337"/>
        <v>2026</v>
      </c>
      <c r="D3133">
        <f t="shared" si="338"/>
        <v>3</v>
      </c>
      <c r="E3133" t="str">
        <f t="shared" si="339"/>
        <v>Wednesday</v>
      </c>
      <c r="F3133" s="2">
        <f t="shared" si="340"/>
        <v>46112</v>
      </c>
      <c r="G3133">
        <f t="shared" si="341"/>
        <v>51</v>
      </c>
      <c r="H3133" t="str">
        <f t="shared" si="342"/>
        <v>Weekday</v>
      </c>
    </row>
    <row r="3134" spans="1:8" x14ac:dyDescent="0.3">
      <c r="A3134" s="2">
        <v>46093</v>
      </c>
      <c r="B3134">
        <f t="shared" si="336"/>
        <v>3</v>
      </c>
      <c r="C3134">
        <f t="shared" si="337"/>
        <v>2026</v>
      </c>
      <c r="D3134">
        <f t="shared" si="338"/>
        <v>4</v>
      </c>
      <c r="E3134" t="str">
        <f t="shared" si="339"/>
        <v>Thursday</v>
      </c>
      <c r="F3134" s="2">
        <f t="shared" si="340"/>
        <v>46112</v>
      </c>
      <c r="G3134">
        <f t="shared" si="341"/>
        <v>52</v>
      </c>
      <c r="H3134" t="str">
        <f t="shared" si="342"/>
        <v>Weekday</v>
      </c>
    </row>
    <row r="3135" spans="1:8" x14ac:dyDescent="0.3">
      <c r="A3135" s="2">
        <v>46094</v>
      </c>
      <c r="B3135">
        <f t="shared" si="336"/>
        <v>3</v>
      </c>
      <c r="C3135">
        <f t="shared" si="337"/>
        <v>2026</v>
      </c>
      <c r="D3135">
        <f t="shared" si="338"/>
        <v>5</v>
      </c>
      <c r="E3135" t="str">
        <f t="shared" si="339"/>
        <v>Friday</v>
      </c>
      <c r="F3135" s="2">
        <f t="shared" si="340"/>
        <v>46112</v>
      </c>
      <c r="G3135">
        <f t="shared" si="341"/>
        <v>53</v>
      </c>
      <c r="H3135" t="str">
        <f t="shared" si="342"/>
        <v>Weekday</v>
      </c>
    </row>
    <row r="3136" spans="1:8" x14ac:dyDescent="0.3">
      <c r="A3136" s="2">
        <v>46095</v>
      </c>
      <c r="B3136">
        <f t="shared" si="336"/>
        <v>3</v>
      </c>
      <c r="C3136">
        <f t="shared" si="337"/>
        <v>2026</v>
      </c>
      <c r="D3136">
        <f t="shared" si="338"/>
        <v>6</v>
      </c>
      <c r="E3136" t="str">
        <f t="shared" si="339"/>
        <v>Saturday</v>
      </c>
      <c r="F3136" s="2">
        <f t="shared" si="340"/>
        <v>46112</v>
      </c>
      <c r="G3136">
        <f t="shared" si="341"/>
        <v>54</v>
      </c>
      <c r="H3136" t="str">
        <f t="shared" si="342"/>
        <v>Weekend</v>
      </c>
    </row>
    <row r="3137" spans="1:8" x14ac:dyDescent="0.3">
      <c r="A3137" s="2">
        <v>46096</v>
      </c>
      <c r="B3137">
        <f t="shared" si="336"/>
        <v>3</v>
      </c>
      <c r="C3137">
        <f t="shared" si="337"/>
        <v>2026</v>
      </c>
      <c r="D3137">
        <f t="shared" si="338"/>
        <v>7</v>
      </c>
      <c r="E3137" t="str">
        <f t="shared" si="339"/>
        <v>Sunday</v>
      </c>
      <c r="F3137" s="2">
        <f t="shared" si="340"/>
        <v>46112</v>
      </c>
      <c r="G3137">
        <f t="shared" si="341"/>
        <v>55</v>
      </c>
      <c r="H3137" t="str">
        <f t="shared" si="342"/>
        <v>Weekend</v>
      </c>
    </row>
    <row r="3138" spans="1:8" x14ac:dyDescent="0.3">
      <c r="A3138" s="2">
        <v>46097</v>
      </c>
      <c r="B3138">
        <f t="shared" si="336"/>
        <v>3</v>
      </c>
      <c r="C3138">
        <f t="shared" si="337"/>
        <v>2026</v>
      </c>
      <c r="D3138">
        <f t="shared" si="338"/>
        <v>1</v>
      </c>
      <c r="E3138" t="str">
        <f t="shared" si="339"/>
        <v>Monday</v>
      </c>
      <c r="F3138" s="2">
        <f t="shared" si="340"/>
        <v>46112</v>
      </c>
      <c r="G3138">
        <f t="shared" si="341"/>
        <v>56</v>
      </c>
      <c r="H3138" t="str">
        <f t="shared" si="342"/>
        <v>Weekday</v>
      </c>
    </row>
    <row r="3139" spans="1:8" x14ac:dyDescent="0.3">
      <c r="A3139" s="2">
        <v>46098</v>
      </c>
      <c r="B3139">
        <f t="shared" ref="B3139:B3202" si="343">MONTH(A3139)</f>
        <v>3</v>
      </c>
      <c r="C3139">
        <f t="shared" ref="C3139:C3202" si="344">YEAR(A3139)</f>
        <v>2026</v>
      </c>
      <c r="D3139">
        <f t="shared" ref="D3139:D3202" si="345">WEEKDAY(A3139, 2)</f>
        <v>2</v>
      </c>
      <c r="E3139" t="str">
        <f t="shared" ref="E3139:E3202" si="346">TEXT(A3139, "dddd")</f>
        <v>Tuesday</v>
      </c>
      <c r="F3139" s="2">
        <f t="shared" ref="F3139:F3202" si="347">EOMONTH(A3139, 0)</f>
        <v>46112</v>
      </c>
      <c r="G3139">
        <f t="shared" ref="G3139:G3202" si="348">DATEDIF($A$2, A3139, "D")</f>
        <v>57</v>
      </c>
      <c r="H3139" t="str">
        <f t="shared" ref="H3139:H3202" si="349">IF(WEEKDAY(A3139,2)&gt;=6,"Weekend","Weekday")</f>
        <v>Weekday</v>
      </c>
    </row>
    <row r="3140" spans="1:8" x14ac:dyDescent="0.3">
      <c r="A3140" s="2">
        <v>46099</v>
      </c>
      <c r="B3140">
        <f t="shared" si="343"/>
        <v>3</v>
      </c>
      <c r="C3140">
        <f t="shared" si="344"/>
        <v>2026</v>
      </c>
      <c r="D3140">
        <f t="shared" si="345"/>
        <v>3</v>
      </c>
      <c r="E3140" t="str">
        <f t="shared" si="346"/>
        <v>Wednesday</v>
      </c>
      <c r="F3140" s="2">
        <f t="shared" si="347"/>
        <v>46112</v>
      </c>
      <c r="G3140">
        <f t="shared" si="348"/>
        <v>58</v>
      </c>
      <c r="H3140" t="str">
        <f t="shared" si="349"/>
        <v>Weekday</v>
      </c>
    </row>
    <row r="3141" spans="1:8" x14ac:dyDescent="0.3">
      <c r="A3141" s="2">
        <v>46100</v>
      </c>
      <c r="B3141">
        <f t="shared" si="343"/>
        <v>3</v>
      </c>
      <c r="C3141">
        <f t="shared" si="344"/>
        <v>2026</v>
      </c>
      <c r="D3141">
        <f t="shared" si="345"/>
        <v>4</v>
      </c>
      <c r="E3141" t="str">
        <f t="shared" si="346"/>
        <v>Thursday</v>
      </c>
      <c r="F3141" s="2">
        <f t="shared" si="347"/>
        <v>46112</v>
      </c>
      <c r="G3141">
        <f t="shared" si="348"/>
        <v>59</v>
      </c>
      <c r="H3141" t="str">
        <f t="shared" si="349"/>
        <v>Weekday</v>
      </c>
    </row>
    <row r="3142" spans="1:8" x14ac:dyDescent="0.3">
      <c r="A3142" s="2">
        <v>46101</v>
      </c>
      <c r="B3142">
        <f t="shared" si="343"/>
        <v>3</v>
      </c>
      <c r="C3142">
        <f t="shared" si="344"/>
        <v>2026</v>
      </c>
      <c r="D3142">
        <f t="shared" si="345"/>
        <v>5</v>
      </c>
      <c r="E3142" t="str">
        <f t="shared" si="346"/>
        <v>Friday</v>
      </c>
      <c r="F3142" s="2">
        <f t="shared" si="347"/>
        <v>46112</v>
      </c>
      <c r="G3142">
        <f t="shared" si="348"/>
        <v>60</v>
      </c>
      <c r="H3142" t="str">
        <f t="shared" si="349"/>
        <v>Weekday</v>
      </c>
    </row>
    <row r="3143" spans="1:8" x14ac:dyDescent="0.3">
      <c r="A3143" s="2">
        <v>46102</v>
      </c>
      <c r="B3143">
        <f t="shared" si="343"/>
        <v>3</v>
      </c>
      <c r="C3143">
        <f t="shared" si="344"/>
        <v>2026</v>
      </c>
      <c r="D3143">
        <f t="shared" si="345"/>
        <v>6</v>
      </c>
      <c r="E3143" t="str">
        <f t="shared" si="346"/>
        <v>Saturday</v>
      </c>
      <c r="F3143" s="2">
        <f t="shared" si="347"/>
        <v>46112</v>
      </c>
      <c r="G3143">
        <f t="shared" si="348"/>
        <v>61</v>
      </c>
      <c r="H3143" t="str">
        <f t="shared" si="349"/>
        <v>Weekend</v>
      </c>
    </row>
    <row r="3144" spans="1:8" x14ac:dyDescent="0.3">
      <c r="A3144" s="2">
        <v>46103</v>
      </c>
      <c r="B3144">
        <f t="shared" si="343"/>
        <v>3</v>
      </c>
      <c r="C3144">
        <f t="shared" si="344"/>
        <v>2026</v>
      </c>
      <c r="D3144">
        <f t="shared" si="345"/>
        <v>7</v>
      </c>
      <c r="E3144" t="str">
        <f t="shared" si="346"/>
        <v>Sunday</v>
      </c>
      <c r="F3144" s="2">
        <f t="shared" si="347"/>
        <v>46112</v>
      </c>
      <c r="G3144">
        <f t="shared" si="348"/>
        <v>62</v>
      </c>
      <c r="H3144" t="str">
        <f t="shared" si="349"/>
        <v>Weekend</v>
      </c>
    </row>
    <row r="3145" spans="1:8" x14ac:dyDescent="0.3">
      <c r="A3145" s="2">
        <v>46104</v>
      </c>
      <c r="B3145">
        <f t="shared" si="343"/>
        <v>3</v>
      </c>
      <c r="C3145">
        <f t="shared" si="344"/>
        <v>2026</v>
      </c>
      <c r="D3145">
        <f t="shared" si="345"/>
        <v>1</v>
      </c>
      <c r="E3145" t="str">
        <f t="shared" si="346"/>
        <v>Monday</v>
      </c>
      <c r="F3145" s="2">
        <f t="shared" si="347"/>
        <v>46112</v>
      </c>
      <c r="G3145">
        <f t="shared" si="348"/>
        <v>63</v>
      </c>
      <c r="H3145" t="str">
        <f t="shared" si="349"/>
        <v>Weekday</v>
      </c>
    </row>
    <row r="3146" spans="1:8" x14ac:dyDescent="0.3">
      <c r="A3146" s="2">
        <v>46105</v>
      </c>
      <c r="B3146">
        <f t="shared" si="343"/>
        <v>3</v>
      </c>
      <c r="C3146">
        <f t="shared" si="344"/>
        <v>2026</v>
      </c>
      <c r="D3146">
        <f t="shared" si="345"/>
        <v>2</v>
      </c>
      <c r="E3146" t="str">
        <f t="shared" si="346"/>
        <v>Tuesday</v>
      </c>
      <c r="F3146" s="2">
        <f t="shared" si="347"/>
        <v>46112</v>
      </c>
      <c r="G3146">
        <f t="shared" si="348"/>
        <v>64</v>
      </c>
      <c r="H3146" t="str">
        <f t="shared" si="349"/>
        <v>Weekday</v>
      </c>
    </row>
    <row r="3147" spans="1:8" x14ac:dyDescent="0.3">
      <c r="A3147" s="2">
        <v>46106</v>
      </c>
      <c r="B3147">
        <f t="shared" si="343"/>
        <v>3</v>
      </c>
      <c r="C3147">
        <f t="shared" si="344"/>
        <v>2026</v>
      </c>
      <c r="D3147">
        <f t="shared" si="345"/>
        <v>3</v>
      </c>
      <c r="E3147" t="str">
        <f t="shared" si="346"/>
        <v>Wednesday</v>
      </c>
      <c r="F3147" s="2">
        <f t="shared" si="347"/>
        <v>46112</v>
      </c>
      <c r="G3147">
        <f t="shared" si="348"/>
        <v>65</v>
      </c>
      <c r="H3147" t="str">
        <f t="shared" si="349"/>
        <v>Weekday</v>
      </c>
    </row>
    <row r="3148" spans="1:8" x14ac:dyDescent="0.3">
      <c r="A3148" s="2">
        <v>46107</v>
      </c>
      <c r="B3148">
        <f t="shared" si="343"/>
        <v>3</v>
      </c>
      <c r="C3148">
        <f t="shared" si="344"/>
        <v>2026</v>
      </c>
      <c r="D3148">
        <f t="shared" si="345"/>
        <v>4</v>
      </c>
      <c r="E3148" t="str">
        <f t="shared" si="346"/>
        <v>Thursday</v>
      </c>
      <c r="F3148" s="2">
        <f t="shared" si="347"/>
        <v>46112</v>
      </c>
      <c r="G3148">
        <f t="shared" si="348"/>
        <v>66</v>
      </c>
      <c r="H3148" t="str">
        <f t="shared" si="349"/>
        <v>Weekday</v>
      </c>
    </row>
    <row r="3149" spans="1:8" x14ac:dyDescent="0.3">
      <c r="A3149" s="2">
        <v>46108</v>
      </c>
      <c r="B3149">
        <f t="shared" si="343"/>
        <v>3</v>
      </c>
      <c r="C3149">
        <f t="shared" si="344"/>
        <v>2026</v>
      </c>
      <c r="D3149">
        <f t="shared" si="345"/>
        <v>5</v>
      </c>
      <c r="E3149" t="str">
        <f t="shared" si="346"/>
        <v>Friday</v>
      </c>
      <c r="F3149" s="2">
        <f t="shared" si="347"/>
        <v>46112</v>
      </c>
      <c r="G3149">
        <f t="shared" si="348"/>
        <v>67</v>
      </c>
      <c r="H3149" t="str">
        <f t="shared" si="349"/>
        <v>Weekday</v>
      </c>
    </row>
    <row r="3150" spans="1:8" x14ac:dyDescent="0.3">
      <c r="A3150" s="2">
        <v>46109</v>
      </c>
      <c r="B3150">
        <f t="shared" si="343"/>
        <v>3</v>
      </c>
      <c r="C3150">
        <f t="shared" si="344"/>
        <v>2026</v>
      </c>
      <c r="D3150">
        <f t="shared" si="345"/>
        <v>6</v>
      </c>
      <c r="E3150" t="str">
        <f t="shared" si="346"/>
        <v>Saturday</v>
      </c>
      <c r="F3150" s="2">
        <f t="shared" si="347"/>
        <v>46112</v>
      </c>
      <c r="G3150">
        <f t="shared" si="348"/>
        <v>68</v>
      </c>
      <c r="H3150" t="str">
        <f t="shared" si="349"/>
        <v>Weekend</v>
      </c>
    </row>
    <row r="3151" spans="1:8" x14ac:dyDescent="0.3">
      <c r="A3151" s="2">
        <v>46110</v>
      </c>
      <c r="B3151">
        <f t="shared" si="343"/>
        <v>3</v>
      </c>
      <c r="C3151">
        <f t="shared" si="344"/>
        <v>2026</v>
      </c>
      <c r="D3151">
        <f t="shared" si="345"/>
        <v>7</v>
      </c>
      <c r="E3151" t="str">
        <f t="shared" si="346"/>
        <v>Sunday</v>
      </c>
      <c r="F3151" s="2">
        <f t="shared" si="347"/>
        <v>46112</v>
      </c>
      <c r="G3151">
        <f t="shared" si="348"/>
        <v>69</v>
      </c>
      <c r="H3151" t="str">
        <f t="shared" si="349"/>
        <v>Weekend</v>
      </c>
    </row>
    <row r="3152" spans="1:8" x14ac:dyDescent="0.3">
      <c r="A3152" s="2">
        <v>46111</v>
      </c>
      <c r="B3152">
        <f t="shared" si="343"/>
        <v>3</v>
      </c>
      <c r="C3152">
        <f t="shared" si="344"/>
        <v>2026</v>
      </c>
      <c r="D3152">
        <f t="shared" si="345"/>
        <v>1</v>
      </c>
      <c r="E3152" t="str">
        <f t="shared" si="346"/>
        <v>Monday</v>
      </c>
      <c r="F3152" s="2">
        <f t="shared" si="347"/>
        <v>46112</v>
      </c>
      <c r="G3152">
        <f t="shared" si="348"/>
        <v>70</v>
      </c>
      <c r="H3152" t="str">
        <f t="shared" si="349"/>
        <v>Weekday</v>
      </c>
    </row>
    <row r="3153" spans="1:8" x14ac:dyDescent="0.3">
      <c r="A3153" s="2">
        <v>46112</v>
      </c>
      <c r="B3153">
        <f t="shared" si="343"/>
        <v>3</v>
      </c>
      <c r="C3153">
        <f t="shared" si="344"/>
        <v>2026</v>
      </c>
      <c r="D3153">
        <f t="shared" si="345"/>
        <v>2</v>
      </c>
      <c r="E3153" t="str">
        <f t="shared" si="346"/>
        <v>Tuesday</v>
      </c>
      <c r="F3153" s="2">
        <f t="shared" si="347"/>
        <v>46112</v>
      </c>
      <c r="G3153">
        <f t="shared" si="348"/>
        <v>71</v>
      </c>
      <c r="H3153" t="str">
        <f t="shared" si="349"/>
        <v>Weekday</v>
      </c>
    </row>
    <row r="3154" spans="1:8" x14ac:dyDescent="0.3">
      <c r="A3154" s="2">
        <v>46113</v>
      </c>
      <c r="B3154">
        <f t="shared" si="343"/>
        <v>4</v>
      </c>
      <c r="C3154">
        <f t="shared" si="344"/>
        <v>2026</v>
      </c>
      <c r="D3154">
        <f t="shared" si="345"/>
        <v>3</v>
      </c>
      <c r="E3154" t="str">
        <f t="shared" si="346"/>
        <v>Wednesday</v>
      </c>
      <c r="F3154" s="2">
        <f t="shared" si="347"/>
        <v>46142</v>
      </c>
      <c r="G3154">
        <f t="shared" si="348"/>
        <v>72</v>
      </c>
      <c r="H3154" t="str">
        <f t="shared" si="349"/>
        <v>Weekday</v>
      </c>
    </row>
    <row r="3155" spans="1:8" x14ac:dyDescent="0.3">
      <c r="A3155" s="2">
        <v>46114</v>
      </c>
      <c r="B3155">
        <f t="shared" si="343"/>
        <v>4</v>
      </c>
      <c r="C3155">
        <f t="shared" si="344"/>
        <v>2026</v>
      </c>
      <c r="D3155">
        <f t="shared" si="345"/>
        <v>4</v>
      </c>
      <c r="E3155" t="str">
        <f t="shared" si="346"/>
        <v>Thursday</v>
      </c>
      <c r="F3155" s="2">
        <f t="shared" si="347"/>
        <v>46142</v>
      </c>
      <c r="G3155">
        <f t="shared" si="348"/>
        <v>73</v>
      </c>
      <c r="H3155" t="str">
        <f t="shared" si="349"/>
        <v>Weekday</v>
      </c>
    </row>
    <row r="3156" spans="1:8" x14ac:dyDescent="0.3">
      <c r="A3156" s="2">
        <v>46115</v>
      </c>
      <c r="B3156">
        <f t="shared" si="343"/>
        <v>4</v>
      </c>
      <c r="C3156">
        <f t="shared" si="344"/>
        <v>2026</v>
      </c>
      <c r="D3156">
        <f t="shared" si="345"/>
        <v>5</v>
      </c>
      <c r="E3156" t="str">
        <f t="shared" si="346"/>
        <v>Friday</v>
      </c>
      <c r="F3156" s="2">
        <f t="shared" si="347"/>
        <v>46142</v>
      </c>
      <c r="G3156">
        <f t="shared" si="348"/>
        <v>74</v>
      </c>
      <c r="H3156" t="str">
        <f t="shared" si="349"/>
        <v>Weekday</v>
      </c>
    </row>
    <row r="3157" spans="1:8" x14ac:dyDescent="0.3">
      <c r="A3157" s="2">
        <v>46116</v>
      </c>
      <c r="B3157">
        <f t="shared" si="343"/>
        <v>4</v>
      </c>
      <c r="C3157">
        <f t="shared" si="344"/>
        <v>2026</v>
      </c>
      <c r="D3157">
        <f t="shared" si="345"/>
        <v>6</v>
      </c>
      <c r="E3157" t="str">
        <f t="shared" si="346"/>
        <v>Saturday</v>
      </c>
      <c r="F3157" s="2">
        <f t="shared" si="347"/>
        <v>46142</v>
      </c>
      <c r="G3157">
        <f t="shared" si="348"/>
        <v>75</v>
      </c>
      <c r="H3157" t="str">
        <f t="shared" si="349"/>
        <v>Weekend</v>
      </c>
    </row>
    <row r="3158" spans="1:8" x14ac:dyDescent="0.3">
      <c r="A3158" s="2">
        <v>46117</v>
      </c>
      <c r="B3158">
        <f t="shared" si="343"/>
        <v>4</v>
      </c>
      <c r="C3158">
        <f t="shared" si="344"/>
        <v>2026</v>
      </c>
      <c r="D3158">
        <f t="shared" si="345"/>
        <v>7</v>
      </c>
      <c r="E3158" t="str">
        <f t="shared" si="346"/>
        <v>Sunday</v>
      </c>
      <c r="F3158" s="2">
        <f t="shared" si="347"/>
        <v>46142</v>
      </c>
      <c r="G3158">
        <f t="shared" si="348"/>
        <v>76</v>
      </c>
      <c r="H3158" t="str">
        <f t="shared" si="349"/>
        <v>Weekend</v>
      </c>
    </row>
    <row r="3159" spans="1:8" x14ac:dyDescent="0.3">
      <c r="A3159" s="2">
        <v>46118</v>
      </c>
      <c r="B3159">
        <f t="shared" si="343"/>
        <v>4</v>
      </c>
      <c r="C3159">
        <f t="shared" si="344"/>
        <v>2026</v>
      </c>
      <c r="D3159">
        <f t="shared" si="345"/>
        <v>1</v>
      </c>
      <c r="E3159" t="str">
        <f t="shared" si="346"/>
        <v>Monday</v>
      </c>
      <c r="F3159" s="2">
        <f t="shared" si="347"/>
        <v>46142</v>
      </c>
      <c r="G3159">
        <f t="shared" si="348"/>
        <v>77</v>
      </c>
      <c r="H3159" t="str">
        <f t="shared" si="349"/>
        <v>Weekday</v>
      </c>
    </row>
    <row r="3160" spans="1:8" x14ac:dyDescent="0.3">
      <c r="A3160" s="2">
        <v>46119</v>
      </c>
      <c r="B3160">
        <f t="shared" si="343"/>
        <v>4</v>
      </c>
      <c r="C3160">
        <f t="shared" si="344"/>
        <v>2026</v>
      </c>
      <c r="D3160">
        <f t="shared" si="345"/>
        <v>2</v>
      </c>
      <c r="E3160" t="str">
        <f t="shared" si="346"/>
        <v>Tuesday</v>
      </c>
      <c r="F3160" s="2">
        <f t="shared" si="347"/>
        <v>46142</v>
      </c>
      <c r="G3160">
        <f t="shared" si="348"/>
        <v>78</v>
      </c>
      <c r="H3160" t="str">
        <f t="shared" si="349"/>
        <v>Weekday</v>
      </c>
    </row>
    <row r="3161" spans="1:8" x14ac:dyDescent="0.3">
      <c r="A3161" s="2">
        <v>46120</v>
      </c>
      <c r="B3161">
        <f t="shared" si="343"/>
        <v>4</v>
      </c>
      <c r="C3161">
        <f t="shared" si="344"/>
        <v>2026</v>
      </c>
      <c r="D3161">
        <f t="shared" si="345"/>
        <v>3</v>
      </c>
      <c r="E3161" t="str">
        <f t="shared" si="346"/>
        <v>Wednesday</v>
      </c>
      <c r="F3161" s="2">
        <f t="shared" si="347"/>
        <v>46142</v>
      </c>
      <c r="G3161">
        <f t="shared" si="348"/>
        <v>79</v>
      </c>
      <c r="H3161" t="str">
        <f t="shared" si="349"/>
        <v>Weekday</v>
      </c>
    </row>
    <row r="3162" spans="1:8" x14ac:dyDescent="0.3">
      <c r="A3162" s="2">
        <v>46121</v>
      </c>
      <c r="B3162">
        <f t="shared" si="343"/>
        <v>4</v>
      </c>
      <c r="C3162">
        <f t="shared" si="344"/>
        <v>2026</v>
      </c>
      <c r="D3162">
        <f t="shared" si="345"/>
        <v>4</v>
      </c>
      <c r="E3162" t="str">
        <f t="shared" si="346"/>
        <v>Thursday</v>
      </c>
      <c r="F3162" s="2">
        <f t="shared" si="347"/>
        <v>46142</v>
      </c>
      <c r="G3162">
        <f t="shared" si="348"/>
        <v>80</v>
      </c>
      <c r="H3162" t="str">
        <f t="shared" si="349"/>
        <v>Weekday</v>
      </c>
    </row>
    <row r="3163" spans="1:8" x14ac:dyDescent="0.3">
      <c r="A3163" s="2">
        <v>46122</v>
      </c>
      <c r="B3163">
        <f t="shared" si="343"/>
        <v>4</v>
      </c>
      <c r="C3163">
        <f t="shared" si="344"/>
        <v>2026</v>
      </c>
      <c r="D3163">
        <f t="shared" si="345"/>
        <v>5</v>
      </c>
      <c r="E3163" t="str">
        <f t="shared" si="346"/>
        <v>Friday</v>
      </c>
      <c r="F3163" s="2">
        <f t="shared" si="347"/>
        <v>46142</v>
      </c>
      <c r="G3163">
        <f t="shared" si="348"/>
        <v>81</v>
      </c>
      <c r="H3163" t="str">
        <f t="shared" si="349"/>
        <v>Weekday</v>
      </c>
    </row>
    <row r="3164" spans="1:8" x14ac:dyDescent="0.3">
      <c r="A3164" s="2">
        <v>46123</v>
      </c>
      <c r="B3164">
        <f t="shared" si="343"/>
        <v>4</v>
      </c>
      <c r="C3164">
        <f t="shared" si="344"/>
        <v>2026</v>
      </c>
      <c r="D3164">
        <f t="shared" si="345"/>
        <v>6</v>
      </c>
      <c r="E3164" t="str">
        <f t="shared" si="346"/>
        <v>Saturday</v>
      </c>
      <c r="F3164" s="2">
        <f t="shared" si="347"/>
        <v>46142</v>
      </c>
      <c r="G3164">
        <f t="shared" si="348"/>
        <v>82</v>
      </c>
      <c r="H3164" t="str">
        <f t="shared" si="349"/>
        <v>Weekend</v>
      </c>
    </row>
    <row r="3165" spans="1:8" x14ac:dyDescent="0.3">
      <c r="A3165" s="2">
        <v>46124</v>
      </c>
      <c r="B3165">
        <f t="shared" si="343"/>
        <v>4</v>
      </c>
      <c r="C3165">
        <f t="shared" si="344"/>
        <v>2026</v>
      </c>
      <c r="D3165">
        <f t="shared" si="345"/>
        <v>7</v>
      </c>
      <c r="E3165" t="str">
        <f t="shared" si="346"/>
        <v>Sunday</v>
      </c>
      <c r="F3165" s="2">
        <f t="shared" si="347"/>
        <v>46142</v>
      </c>
      <c r="G3165">
        <f t="shared" si="348"/>
        <v>83</v>
      </c>
      <c r="H3165" t="str">
        <f t="shared" si="349"/>
        <v>Weekend</v>
      </c>
    </row>
    <row r="3166" spans="1:8" x14ac:dyDescent="0.3">
      <c r="A3166" s="2">
        <v>46125</v>
      </c>
      <c r="B3166">
        <f t="shared" si="343"/>
        <v>4</v>
      </c>
      <c r="C3166">
        <f t="shared" si="344"/>
        <v>2026</v>
      </c>
      <c r="D3166">
        <f t="shared" si="345"/>
        <v>1</v>
      </c>
      <c r="E3166" t="str">
        <f t="shared" si="346"/>
        <v>Monday</v>
      </c>
      <c r="F3166" s="2">
        <f t="shared" si="347"/>
        <v>46142</v>
      </c>
      <c r="G3166">
        <f t="shared" si="348"/>
        <v>84</v>
      </c>
      <c r="H3166" t="str">
        <f t="shared" si="349"/>
        <v>Weekday</v>
      </c>
    </row>
    <row r="3167" spans="1:8" x14ac:dyDescent="0.3">
      <c r="A3167" s="2">
        <v>46126</v>
      </c>
      <c r="B3167">
        <f t="shared" si="343"/>
        <v>4</v>
      </c>
      <c r="C3167">
        <f t="shared" si="344"/>
        <v>2026</v>
      </c>
      <c r="D3167">
        <f t="shared" si="345"/>
        <v>2</v>
      </c>
      <c r="E3167" t="str">
        <f t="shared" si="346"/>
        <v>Tuesday</v>
      </c>
      <c r="F3167" s="2">
        <f t="shared" si="347"/>
        <v>46142</v>
      </c>
      <c r="G3167">
        <f t="shared" si="348"/>
        <v>85</v>
      </c>
      <c r="H3167" t="str">
        <f t="shared" si="349"/>
        <v>Weekday</v>
      </c>
    </row>
    <row r="3168" spans="1:8" x14ac:dyDescent="0.3">
      <c r="A3168" s="2">
        <v>46127</v>
      </c>
      <c r="B3168">
        <f t="shared" si="343"/>
        <v>4</v>
      </c>
      <c r="C3168">
        <f t="shared" si="344"/>
        <v>2026</v>
      </c>
      <c r="D3168">
        <f t="shared" si="345"/>
        <v>3</v>
      </c>
      <c r="E3168" t="str">
        <f t="shared" si="346"/>
        <v>Wednesday</v>
      </c>
      <c r="F3168" s="2">
        <f t="shared" si="347"/>
        <v>46142</v>
      </c>
      <c r="G3168">
        <f t="shared" si="348"/>
        <v>86</v>
      </c>
      <c r="H3168" t="str">
        <f t="shared" si="349"/>
        <v>Weekday</v>
      </c>
    </row>
    <row r="3169" spans="1:8" x14ac:dyDescent="0.3">
      <c r="A3169" s="2">
        <v>46128</v>
      </c>
      <c r="B3169">
        <f t="shared" si="343"/>
        <v>4</v>
      </c>
      <c r="C3169">
        <f t="shared" si="344"/>
        <v>2026</v>
      </c>
      <c r="D3169">
        <f t="shared" si="345"/>
        <v>4</v>
      </c>
      <c r="E3169" t="str">
        <f t="shared" si="346"/>
        <v>Thursday</v>
      </c>
      <c r="F3169" s="2">
        <f t="shared" si="347"/>
        <v>46142</v>
      </c>
      <c r="G3169">
        <f t="shared" si="348"/>
        <v>87</v>
      </c>
      <c r="H3169" t="str">
        <f t="shared" si="349"/>
        <v>Weekday</v>
      </c>
    </row>
    <row r="3170" spans="1:8" x14ac:dyDescent="0.3">
      <c r="A3170" s="2">
        <v>46129</v>
      </c>
      <c r="B3170">
        <f t="shared" si="343"/>
        <v>4</v>
      </c>
      <c r="C3170">
        <f t="shared" si="344"/>
        <v>2026</v>
      </c>
      <c r="D3170">
        <f t="shared" si="345"/>
        <v>5</v>
      </c>
      <c r="E3170" t="str">
        <f t="shared" si="346"/>
        <v>Friday</v>
      </c>
      <c r="F3170" s="2">
        <f t="shared" si="347"/>
        <v>46142</v>
      </c>
      <c r="G3170">
        <f t="shared" si="348"/>
        <v>88</v>
      </c>
      <c r="H3170" t="str">
        <f t="shared" si="349"/>
        <v>Weekday</v>
      </c>
    </row>
    <row r="3171" spans="1:8" x14ac:dyDescent="0.3">
      <c r="A3171" s="2">
        <v>46130</v>
      </c>
      <c r="B3171">
        <f t="shared" si="343"/>
        <v>4</v>
      </c>
      <c r="C3171">
        <f t="shared" si="344"/>
        <v>2026</v>
      </c>
      <c r="D3171">
        <f t="shared" si="345"/>
        <v>6</v>
      </c>
      <c r="E3171" t="str">
        <f t="shared" si="346"/>
        <v>Saturday</v>
      </c>
      <c r="F3171" s="2">
        <f t="shared" si="347"/>
        <v>46142</v>
      </c>
      <c r="G3171">
        <f t="shared" si="348"/>
        <v>89</v>
      </c>
      <c r="H3171" t="str">
        <f t="shared" si="349"/>
        <v>Weekend</v>
      </c>
    </row>
    <row r="3172" spans="1:8" x14ac:dyDescent="0.3">
      <c r="A3172" s="2">
        <v>46131</v>
      </c>
      <c r="B3172">
        <f t="shared" si="343"/>
        <v>4</v>
      </c>
      <c r="C3172">
        <f t="shared" si="344"/>
        <v>2026</v>
      </c>
      <c r="D3172">
        <f t="shared" si="345"/>
        <v>7</v>
      </c>
      <c r="E3172" t="str">
        <f t="shared" si="346"/>
        <v>Sunday</v>
      </c>
      <c r="F3172" s="2">
        <f t="shared" si="347"/>
        <v>46142</v>
      </c>
      <c r="G3172">
        <f t="shared" si="348"/>
        <v>90</v>
      </c>
      <c r="H3172" t="str">
        <f t="shared" si="349"/>
        <v>Weekend</v>
      </c>
    </row>
    <row r="3173" spans="1:8" x14ac:dyDescent="0.3">
      <c r="A3173" s="2">
        <v>46132</v>
      </c>
      <c r="B3173">
        <f t="shared" si="343"/>
        <v>4</v>
      </c>
      <c r="C3173">
        <f t="shared" si="344"/>
        <v>2026</v>
      </c>
      <c r="D3173">
        <f t="shared" si="345"/>
        <v>1</v>
      </c>
      <c r="E3173" t="str">
        <f t="shared" si="346"/>
        <v>Monday</v>
      </c>
      <c r="F3173" s="2">
        <f t="shared" si="347"/>
        <v>46142</v>
      </c>
      <c r="G3173">
        <f t="shared" si="348"/>
        <v>91</v>
      </c>
      <c r="H3173" t="str">
        <f t="shared" si="349"/>
        <v>Weekday</v>
      </c>
    </row>
    <row r="3174" spans="1:8" x14ac:dyDescent="0.3">
      <c r="A3174" s="2">
        <v>46133</v>
      </c>
      <c r="B3174">
        <f t="shared" si="343"/>
        <v>4</v>
      </c>
      <c r="C3174">
        <f t="shared" si="344"/>
        <v>2026</v>
      </c>
      <c r="D3174">
        <f t="shared" si="345"/>
        <v>2</v>
      </c>
      <c r="E3174" t="str">
        <f t="shared" si="346"/>
        <v>Tuesday</v>
      </c>
      <c r="F3174" s="2">
        <f t="shared" si="347"/>
        <v>46142</v>
      </c>
      <c r="G3174">
        <f t="shared" si="348"/>
        <v>92</v>
      </c>
      <c r="H3174" t="str">
        <f t="shared" si="349"/>
        <v>Weekday</v>
      </c>
    </row>
    <row r="3175" spans="1:8" x14ac:dyDescent="0.3">
      <c r="A3175" s="2">
        <v>46134</v>
      </c>
      <c r="B3175">
        <f t="shared" si="343"/>
        <v>4</v>
      </c>
      <c r="C3175">
        <f t="shared" si="344"/>
        <v>2026</v>
      </c>
      <c r="D3175">
        <f t="shared" si="345"/>
        <v>3</v>
      </c>
      <c r="E3175" t="str">
        <f t="shared" si="346"/>
        <v>Wednesday</v>
      </c>
      <c r="F3175" s="2">
        <f t="shared" si="347"/>
        <v>46142</v>
      </c>
      <c r="G3175">
        <f t="shared" si="348"/>
        <v>93</v>
      </c>
      <c r="H3175" t="str">
        <f t="shared" si="349"/>
        <v>Weekday</v>
      </c>
    </row>
    <row r="3176" spans="1:8" x14ac:dyDescent="0.3">
      <c r="A3176" s="2">
        <v>46135</v>
      </c>
      <c r="B3176">
        <f t="shared" si="343"/>
        <v>4</v>
      </c>
      <c r="C3176">
        <f t="shared" si="344"/>
        <v>2026</v>
      </c>
      <c r="D3176">
        <f t="shared" si="345"/>
        <v>4</v>
      </c>
      <c r="E3176" t="str">
        <f t="shared" si="346"/>
        <v>Thursday</v>
      </c>
      <c r="F3176" s="2">
        <f t="shared" si="347"/>
        <v>46142</v>
      </c>
      <c r="G3176">
        <f t="shared" si="348"/>
        <v>94</v>
      </c>
      <c r="H3176" t="str">
        <f t="shared" si="349"/>
        <v>Weekday</v>
      </c>
    </row>
    <row r="3177" spans="1:8" x14ac:dyDescent="0.3">
      <c r="A3177" s="2">
        <v>46136</v>
      </c>
      <c r="B3177">
        <f t="shared" si="343"/>
        <v>4</v>
      </c>
      <c r="C3177">
        <f t="shared" si="344"/>
        <v>2026</v>
      </c>
      <c r="D3177">
        <f t="shared" si="345"/>
        <v>5</v>
      </c>
      <c r="E3177" t="str">
        <f t="shared" si="346"/>
        <v>Friday</v>
      </c>
      <c r="F3177" s="2">
        <f t="shared" si="347"/>
        <v>46142</v>
      </c>
      <c r="G3177">
        <f t="shared" si="348"/>
        <v>95</v>
      </c>
      <c r="H3177" t="str">
        <f t="shared" si="349"/>
        <v>Weekday</v>
      </c>
    </row>
    <row r="3178" spans="1:8" x14ac:dyDescent="0.3">
      <c r="A3178" s="2">
        <v>46137</v>
      </c>
      <c r="B3178">
        <f t="shared" si="343"/>
        <v>4</v>
      </c>
      <c r="C3178">
        <f t="shared" si="344"/>
        <v>2026</v>
      </c>
      <c r="D3178">
        <f t="shared" si="345"/>
        <v>6</v>
      </c>
      <c r="E3178" t="str">
        <f t="shared" si="346"/>
        <v>Saturday</v>
      </c>
      <c r="F3178" s="2">
        <f t="shared" si="347"/>
        <v>46142</v>
      </c>
      <c r="G3178">
        <f t="shared" si="348"/>
        <v>96</v>
      </c>
      <c r="H3178" t="str">
        <f t="shared" si="349"/>
        <v>Weekend</v>
      </c>
    </row>
    <row r="3179" spans="1:8" x14ac:dyDescent="0.3">
      <c r="A3179" s="2">
        <v>46138</v>
      </c>
      <c r="B3179">
        <f t="shared" si="343"/>
        <v>4</v>
      </c>
      <c r="C3179">
        <f t="shared" si="344"/>
        <v>2026</v>
      </c>
      <c r="D3179">
        <f t="shared" si="345"/>
        <v>7</v>
      </c>
      <c r="E3179" t="str">
        <f t="shared" si="346"/>
        <v>Sunday</v>
      </c>
      <c r="F3179" s="2">
        <f t="shared" si="347"/>
        <v>46142</v>
      </c>
      <c r="G3179">
        <f t="shared" si="348"/>
        <v>97</v>
      </c>
      <c r="H3179" t="str">
        <f t="shared" si="349"/>
        <v>Weekend</v>
      </c>
    </row>
    <row r="3180" spans="1:8" x14ac:dyDescent="0.3">
      <c r="A3180" s="2">
        <v>46139</v>
      </c>
      <c r="B3180">
        <f t="shared" si="343"/>
        <v>4</v>
      </c>
      <c r="C3180">
        <f t="shared" si="344"/>
        <v>2026</v>
      </c>
      <c r="D3180">
        <f t="shared" si="345"/>
        <v>1</v>
      </c>
      <c r="E3180" t="str">
        <f t="shared" si="346"/>
        <v>Monday</v>
      </c>
      <c r="F3180" s="2">
        <f t="shared" si="347"/>
        <v>46142</v>
      </c>
      <c r="G3180">
        <f t="shared" si="348"/>
        <v>98</v>
      </c>
      <c r="H3180" t="str">
        <f t="shared" si="349"/>
        <v>Weekday</v>
      </c>
    </row>
    <row r="3181" spans="1:8" x14ac:dyDescent="0.3">
      <c r="A3181" s="2">
        <v>46140</v>
      </c>
      <c r="B3181">
        <f t="shared" si="343"/>
        <v>4</v>
      </c>
      <c r="C3181">
        <f t="shared" si="344"/>
        <v>2026</v>
      </c>
      <c r="D3181">
        <f t="shared" si="345"/>
        <v>2</v>
      </c>
      <c r="E3181" t="str">
        <f t="shared" si="346"/>
        <v>Tuesday</v>
      </c>
      <c r="F3181" s="2">
        <f t="shared" si="347"/>
        <v>46142</v>
      </c>
      <c r="G3181">
        <f t="shared" si="348"/>
        <v>99</v>
      </c>
      <c r="H3181" t="str">
        <f t="shared" si="349"/>
        <v>Weekday</v>
      </c>
    </row>
    <row r="3182" spans="1:8" x14ac:dyDescent="0.3">
      <c r="A3182" s="2">
        <v>46141</v>
      </c>
      <c r="B3182">
        <f t="shared" si="343"/>
        <v>4</v>
      </c>
      <c r="C3182">
        <f t="shared" si="344"/>
        <v>2026</v>
      </c>
      <c r="D3182">
        <f t="shared" si="345"/>
        <v>3</v>
      </c>
      <c r="E3182" t="str">
        <f t="shared" si="346"/>
        <v>Wednesday</v>
      </c>
      <c r="F3182" s="2">
        <f t="shared" si="347"/>
        <v>46142</v>
      </c>
      <c r="G3182">
        <f t="shared" si="348"/>
        <v>100</v>
      </c>
      <c r="H3182" t="str">
        <f t="shared" si="349"/>
        <v>Weekday</v>
      </c>
    </row>
    <row r="3183" spans="1:8" x14ac:dyDescent="0.3">
      <c r="A3183" s="2">
        <v>46142</v>
      </c>
      <c r="B3183">
        <f t="shared" si="343"/>
        <v>4</v>
      </c>
      <c r="C3183">
        <f t="shared" si="344"/>
        <v>2026</v>
      </c>
      <c r="D3183">
        <f t="shared" si="345"/>
        <v>4</v>
      </c>
      <c r="E3183" t="str">
        <f t="shared" si="346"/>
        <v>Thursday</v>
      </c>
      <c r="F3183" s="2">
        <f t="shared" si="347"/>
        <v>46142</v>
      </c>
      <c r="G3183">
        <f t="shared" si="348"/>
        <v>101</v>
      </c>
      <c r="H3183" t="str">
        <f t="shared" si="349"/>
        <v>Weekday</v>
      </c>
    </row>
    <row r="3184" spans="1:8" x14ac:dyDescent="0.3">
      <c r="A3184" s="2">
        <v>46143</v>
      </c>
      <c r="B3184">
        <f t="shared" si="343"/>
        <v>5</v>
      </c>
      <c r="C3184">
        <f t="shared" si="344"/>
        <v>2026</v>
      </c>
      <c r="D3184">
        <f t="shared" si="345"/>
        <v>5</v>
      </c>
      <c r="E3184" t="str">
        <f t="shared" si="346"/>
        <v>Friday</v>
      </c>
      <c r="F3184" s="2">
        <f t="shared" si="347"/>
        <v>46173</v>
      </c>
      <c r="G3184">
        <f t="shared" si="348"/>
        <v>102</v>
      </c>
      <c r="H3184" t="str">
        <f t="shared" si="349"/>
        <v>Weekday</v>
      </c>
    </row>
    <row r="3185" spans="1:8" x14ac:dyDescent="0.3">
      <c r="A3185" s="2">
        <v>46144</v>
      </c>
      <c r="B3185">
        <f t="shared" si="343"/>
        <v>5</v>
      </c>
      <c r="C3185">
        <f t="shared" si="344"/>
        <v>2026</v>
      </c>
      <c r="D3185">
        <f t="shared" si="345"/>
        <v>6</v>
      </c>
      <c r="E3185" t="str">
        <f t="shared" si="346"/>
        <v>Saturday</v>
      </c>
      <c r="F3185" s="2">
        <f t="shared" si="347"/>
        <v>46173</v>
      </c>
      <c r="G3185">
        <f t="shared" si="348"/>
        <v>103</v>
      </c>
      <c r="H3185" t="str">
        <f t="shared" si="349"/>
        <v>Weekend</v>
      </c>
    </row>
    <row r="3186" spans="1:8" x14ac:dyDescent="0.3">
      <c r="A3186" s="2">
        <v>46145</v>
      </c>
      <c r="B3186">
        <f t="shared" si="343"/>
        <v>5</v>
      </c>
      <c r="C3186">
        <f t="shared" si="344"/>
        <v>2026</v>
      </c>
      <c r="D3186">
        <f t="shared" si="345"/>
        <v>7</v>
      </c>
      <c r="E3186" t="str">
        <f t="shared" si="346"/>
        <v>Sunday</v>
      </c>
      <c r="F3186" s="2">
        <f t="shared" si="347"/>
        <v>46173</v>
      </c>
      <c r="G3186">
        <f t="shared" si="348"/>
        <v>104</v>
      </c>
      <c r="H3186" t="str">
        <f t="shared" si="349"/>
        <v>Weekend</v>
      </c>
    </row>
    <row r="3187" spans="1:8" x14ac:dyDescent="0.3">
      <c r="A3187" s="2">
        <v>46146</v>
      </c>
      <c r="B3187">
        <f t="shared" si="343"/>
        <v>5</v>
      </c>
      <c r="C3187">
        <f t="shared" si="344"/>
        <v>2026</v>
      </c>
      <c r="D3187">
        <f t="shared" si="345"/>
        <v>1</v>
      </c>
      <c r="E3187" t="str">
        <f t="shared" si="346"/>
        <v>Monday</v>
      </c>
      <c r="F3187" s="2">
        <f t="shared" si="347"/>
        <v>46173</v>
      </c>
      <c r="G3187">
        <f t="shared" si="348"/>
        <v>105</v>
      </c>
      <c r="H3187" t="str">
        <f t="shared" si="349"/>
        <v>Weekday</v>
      </c>
    </row>
    <row r="3188" spans="1:8" x14ac:dyDescent="0.3">
      <c r="A3188" s="2">
        <v>46147</v>
      </c>
      <c r="B3188">
        <f t="shared" si="343"/>
        <v>5</v>
      </c>
      <c r="C3188">
        <f t="shared" si="344"/>
        <v>2026</v>
      </c>
      <c r="D3188">
        <f t="shared" si="345"/>
        <v>2</v>
      </c>
      <c r="E3188" t="str">
        <f t="shared" si="346"/>
        <v>Tuesday</v>
      </c>
      <c r="F3188" s="2">
        <f t="shared" si="347"/>
        <v>46173</v>
      </c>
      <c r="G3188">
        <f t="shared" si="348"/>
        <v>106</v>
      </c>
      <c r="H3188" t="str">
        <f t="shared" si="349"/>
        <v>Weekday</v>
      </c>
    </row>
    <row r="3189" spans="1:8" x14ac:dyDescent="0.3">
      <c r="A3189" s="2">
        <v>46148</v>
      </c>
      <c r="B3189">
        <f t="shared" si="343"/>
        <v>5</v>
      </c>
      <c r="C3189">
        <f t="shared" si="344"/>
        <v>2026</v>
      </c>
      <c r="D3189">
        <f t="shared" si="345"/>
        <v>3</v>
      </c>
      <c r="E3189" t="str">
        <f t="shared" si="346"/>
        <v>Wednesday</v>
      </c>
      <c r="F3189" s="2">
        <f t="shared" si="347"/>
        <v>46173</v>
      </c>
      <c r="G3189">
        <f t="shared" si="348"/>
        <v>107</v>
      </c>
      <c r="H3189" t="str">
        <f t="shared" si="349"/>
        <v>Weekday</v>
      </c>
    </row>
    <row r="3190" spans="1:8" x14ac:dyDescent="0.3">
      <c r="A3190" s="2">
        <v>46149</v>
      </c>
      <c r="B3190">
        <f t="shared" si="343"/>
        <v>5</v>
      </c>
      <c r="C3190">
        <f t="shared" si="344"/>
        <v>2026</v>
      </c>
      <c r="D3190">
        <f t="shared" si="345"/>
        <v>4</v>
      </c>
      <c r="E3190" t="str">
        <f t="shared" si="346"/>
        <v>Thursday</v>
      </c>
      <c r="F3190" s="2">
        <f t="shared" si="347"/>
        <v>46173</v>
      </c>
      <c r="G3190">
        <f t="shared" si="348"/>
        <v>108</v>
      </c>
      <c r="H3190" t="str">
        <f t="shared" si="349"/>
        <v>Weekday</v>
      </c>
    </row>
    <row r="3191" spans="1:8" x14ac:dyDescent="0.3">
      <c r="A3191" s="2">
        <v>46150</v>
      </c>
      <c r="B3191">
        <f t="shared" si="343"/>
        <v>5</v>
      </c>
      <c r="C3191">
        <f t="shared" si="344"/>
        <v>2026</v>
      </c>
      <c r="D3191">
        <f t="shared" si="345"/>
        <v>5</v>
      </c>
      <c r="E3191" t="str">
        <f t="shared" si="346"/>
        <v>Friday</v>
      </c>
      <c r="F3191" s="2">
        <f t="shared" si="347"/>
        <v>46173</v>
      </c>
      <c r="G3191">
        <f t="shared" si="348"/>
        <v>109</v>
      </c>
      <c r="H3191" t="str">
        <f t="shared" si="349"/>
        <v>Weekday</v>
      </c>
    </row>
    <row r="3192" spans="1:8" x14ac:dyDescent="0.3">
      <c r="A3192" s="2">
        <v>46041</v>
      </c>
      <c r="B3192">
        <f t="shared" si="343"/>
        <v>1</v>
      </c>
      <c r="C3192">
        <f t="shared" si="344"/>
        <v>2026</v>
      </c>
      <c r="D3192">
        <f t="shared" si="345"/>
        <v>1</v>
      </c>
      <c r="E3192" t="str">
        <f t="shared" si="346"/>
        <v>Monday</v>
      </c>
      <c r="F3192" s="2">
        <f t="shared" si="347"/>
        <v>46053</v>
      </c>
      <c r="G3192">
        <f t="shared" si="348"/>
        <v>0</v>
      </c>
      <c r="H3192" t="str">
        <f t="shared" si="349"/>
        <v>Weekday</v>
      </c>
    </row>
    <row r="3193" spans="1:8" x14ac:dyDescent="0.3">
      <c r="A3193" s="2">
        <v>46042</v>
      </c>
      <c r="B3193">
        <f t="shared" si="343"/>
        <v>1</v>
      </c>
      <c r="C3193">
        <f t="shared" si="344"/>
        <v>2026</v>
      </c>
      <c r="D3193">
        <f t="shared" si="345"/>
        <v>2</v>
      </c>
      <c r="E3193" t="str">
        <f t="shared" si="346"/>
        <v>Tuesday</v>
      </c>
      <c r="F3193" s="2">
        <f t="shared" si="347"/>
        <v>46053</v>
      </c>
      <c r="G3193">
        <f t="shared" si="348"/>
        <v>1</v>
      </c>
      <c r="H3193" t="str">
        <f t="shared" si="349"/>
        <v>Weekday</v>
      </c>
    </row>
    <row r="3194" spans="1:8" x14ac:dyDescent="0.3">
      <c r="A3194" s="2">
        <v>46043</v>
      </c>
      <c r="B3194">
        <f t="shared" si="343"/>
        <v>1</v>
      </c>
      <c r="C3194">
        <f t="shared" si="344"/>
        <v>2026</v>
      </c>
      <c r="D3194">
        <f t="shared" si="345"/>
        <v>3</v>
      </c>
      <c r="E3194" t="str">
        <f t="shared" si="346"/>
        <v>Wednesday</v>
      </c>
      <c r="F3194" s="2">
        <f t="shared" si="347"/>
        <v>46053</v>
      </c>
      <c r="G3194">
        <f t="shared" si="348"/>
        <v>2</v>
      </c>
      <c r="H3194" t="str">
        <f t="shared" si="349"/>
        <v>Weekday</v>
      </c>
    </row>
    <row r="3195" spans="1:8" x14ac:dyDescent="0.3">
      <c r="A3195" s="2">
        <v>46044</v>
      </c>
      <c r="B3195">
        <f t="shared" si="343"/>
        <v>1</v>
      </c>
      <c r="C3195">
        <f t="shared" si="344"/>
        <v>2026</v>
      </c>
      <c r="D3195">
        <f t="shared" si="345"/>
        <v>4</v>
      </c>
      <c r="E3195" t="str">
        <f t="shared" si="346"/>
        <v>Thursday</v>
      </c>
      <c r="F3195" s="2">
        <f t="shared" si="347"/>
        <v>46053</v>
      </c>
      <c r="G3195">
        <f t="shared" si="348"/>
        <v>3</v>
      </c>
      <c r="H3195" t="str">
        <f t="shared" si="349"/>
        <v>Weekday</v>
      </c>
    </row>
    <row r="3196" spans="1:8" x14ac:dyDescent="0.3">
      <c r="A3196" s="2">
        <v>46045</v>
      </c>
      <c r="B3196">
        <f t="shared" si="343"/>
        <v>1</v>
      </c>
      <c r="C3196">
        <f t="shared" si="344"/>
        <v>2026</v>
      </c>
      <c r="D3196">
        <f t="shared" si="345"/>
        <v>5</v>
      </c>
      <c r="E3196" t="str">
        <f t="shared" si="346"/>
        <v>Friday</v>
      </c>
      <c r="F3196" s="2">
        <f t="shared" si="347"/>
        <v>46053</v>
      </c>
      <c r="G3196">
        <f t="shared" si="348"/>
        <v>4</v>
      </c>
      <c r="H3196" t="str">
        <f t="shared" si="349"/>
        <v>Weekday</v>
      </c>
    </row>
    <row r="3197" spans="1:8" x14ac:dyDescent="0.3">
      <c r="A3197" s="2">
        <v>46046</v>
      </c>
      <c r="B3197">
        <f t="shared" si="343"/>
        <v>1</v>
      </c>
      <c r="C3197">
        <f t="shared" si="344"/>
        <v>2026</v>
      </c>
      <c r="D3197">
        <f t="shared" si="345"/>
        <v>6</v>
      </c>
      <c r="E3197" t="str">
        <f t="shared" si="346"/>
        <v>Saturday</v>
      </c>
      <c r="F3197" s="2">
        <f t="shared" si="347"/>
        <v>46053</v>
      </c>
      <c r="G3197">
        <f t="shared" si="348"/>
        <v>5</v>
      </c>
      <c r="H3197" t="str">
        <f t="shared" si="349"/>
        <v>Weekend</v>
      </c>
    </row>
    <row r="3198" spans="1:8" x14ac:dyDescent="0.3">
      <c r="A3198" s="2">
        <v>46047</v>
      </c>
      <c r="B3198">
        <f t="shared" si="343"/>
        <v>1</v>
      </c>
      <c r="C3198">
        <f t="shared" si="344"/>
        <v>2026</v>
      </c>
      <c r="D3198">
        <f t="shared" si="345"/>
        <v>7</v>
      </c>
      <c r="E3198" t="str">
        <f t="shared" si="346"/>
        <v>Sunday</v>
      </c>
      <c r="F3198" s="2">
        <f t="shared" si="347"/>
        <v>46053</v>
      </c>
      <c r="G3198">
        <f t="shared" si="348"/>
        <v>6</v>
      </c>
      <c r="H3198" t="str">
        <f t="shared" si="349"/>
        <v>Weekend</v>
      </c>
    </row>
    <row r="3199" spans="1:8" x14ac:dyDescent="0.3">
      <c r="A3199" s="2">
        <v>46048</v>
      </c>
      <c r="B3199">
        <f t="shared" si="343"/>
        <v>1</v>
      </c>
      <c r="C3199">
        <f t="shared" si="344"/>
        <v>2026</v>
      </c>
      <c r="D3199">
        <f t="shared" si="345"/>
        <v>1</v>
      </c>
      <c r="E3199" t="str">
        <f t="shared" si="346"/>
        <v>Monday</v>
      </c>
      <c r="F3199" s="2">
        <f t="shared" si="347"/>
        <v>46053</v>
      </c>
      <c r="G3199">
        <f t="shared" si="348"/>
        <v>7</v>
      </c>
      <c r="H3199" t="str">
        <f t="shared" si="349"/>
        <v>Weekday</v>
      </c>
    </row>
    <row r="3200" spans="1:8" x14ac:dyDescent="0.3">
      <c r="A3200" s="2">
        <v>46049</v>
      </c>
      <c r="B3200">
        <f t="shared" si="343"/>
        <v>1</v>
      </c>
      <c r="C3200">
        <f t="shared" si="344"/>
        <v>2026</v>
      </c>
      <c r="D3200">
        <f t="shared" si="345"/>
        <v>2</v>
      </c>
      <c r="E3200" t="str">
        <f t="shared" si="346"/>
        <v>Tuesday</v>
      </c>
      <c r="F3200" s="2">
        <f t="shared" si="347"/>
        <v>46053</v>
      </c>
      <c r="G3200">
        <f t="shared" si="348"/>
        <v>8</v>
      </c>
      <c r="H3200" t="str">
        <f t="shared" si="349"/>
        <v>Weekday</v>
      </c>
    </row>
    <row r="3201" spans="1:8" x14ac:dyDescent="0.3">
      <c r="A3201" s="2">
        <v>46050</v>
      </c>
      <c r="B3201">
        <f t="shared" si="343"/>
        <v>1</v>
      </c>
      <c r="C3201">
        <f t="shared" si="344"/>
        <v>2026</v>
      </c>
      <c r="D3201">
        <f t="shared" si="345"/>
        <v>3</v>
      </c>
      <c r="E3201" t="str">
        <f t="shared" si="346"/>
        <v>Wednesday</v>
      </c>
      <c r="F3201" s="2">
        <f t="shared" si="347"/>
        <v>46053</v>
      </c>
      <c r="G3201">
        <f t="shared" si="348"/>
        <v>9</v>
      </c>
      <c r="H3201" t="str">
        <f t="shared" si="349"/>
        <v>Weekday</v>
      </c>
    </row>
    <row r="3202" spans="1:8" x14ac:dyDescent="0.3">
      <c r="A3202" s="2">
        <v>46051</v>
      </c>
      <c r="B3202">
        <f t="shared" si="343"/>
        <v>1</v>
      </c>
      <c r="C3202">
        <f t="shared" si="344"/>
        <v>2026</v>
      </c>
      <c r="D3202">
        <f t="shared" si="345"/>
        <v>4</v>
      </c>
      <c r="E3202" t="str">
        <f t="shared" si="346"/>
        <v>Thursday</v>
      </c>
      <c r="F3202" s="2">
        <f t="shared" si="347"/>
        <v>46053</v>
      </c>
      <c r="G3202">
        <f t="shared" si="348"/>
        <v>10</v>
      </c>
      <c r="H3202" t="str">
        <f t="shared" si="349"/>
        <v>Weekday</v>
      </c>
    </row>
    <row r="3203" spans="1:8" x14ac:dyDescent="0.3">
      <c r="A3203" s="2">
        <v>46052</v>
      </c>
      <c r="B3203">
        <f t="shared" ref="B3203:B3266" si="350">MONTH(A3203)</f>
        <v>1</v>
      </c>
      <c r="C3203">
        <f t="shared" ref="C3203:C3266" si="351">YEAR(A3203)</f>
        <v>2026</v>
      </c>
      <c r="D3203">
        <f t="shared" ref="D3203:D3266" si="352">WEEKDAY(A3203, 2)</f>
        <v>5</v>
      </c>
      <c r="E3203" t="str">
        <f t="shared" ref="E3203:E3266" si="353">TEXT(A3203, "dddd")</f>
        <v>Friday</v>
      </c>
      <c r="F3203" s="2">
        <f t="shared" ref="F3203:F3266" si="354">EOMONTH(A3203, 0)</f>
        <v>46053</v>
      </c>
      <c r="G3203">
        <f t="shared" ref="G3203:G3266" si="355">DATEDIF($A$2, A3203, "D")</f>
        <v>11</v>
      </c>
      <c r="H3203" t="str">
        <f t="shared" ref="H3203:H3266" si="356">IF(WEEKDAY(A3203,2)&gt;=6,"Weekend","Weekday")</f>
        <v>Weekday</v>
      </c>
    </row>
    <row r="3204" spans="1:8" x14ac:dyDescent="0.3">
      <c r="A3204" s="2">
        <v>46053</v>
      </c>
      <c r="B3204">
        <f t="shared" si="350"/>
        <v>1</v>
      </c>
      <c r="C3204">
        <f t="shared" si="351"/>
        <v>2026</v>
      </c>
      <c r="D3204">
        <f t="shared" si="352"/>
        <v>6</v>
      </c>
      <c r="E3204" t="str">
        <f t="shared" si="353"/>
        <v>Saturday</v>
      </c>
      <c r="F3204" s="2">
        <f t="shared" si="354"/>
        <v>46053</v>
      </c>
      <c r="G3204">
        <f t="shared" si="355"/>
        <v>12</v>
      </c>
      <c r="H3204" t="str">
        <f t="shared" si="356"/>
        <v>Weekend</v>
      </c>
    </row>
    <row r="3205" spans="1:8" x14ac:dyDescent="0.3">
      <c r="A3205" s="2">
        <v>46054</v>
      </c>
      <c r="B3205">
        <f t="shared" si="350"/>
        <v>2</v>
      </c>
      <c r="C3205">
        <f t="shared" si="351"/>
        <v>2026</v>
      </c>
      <c r="D3205">
        <f t="shared" si="352"/>
        <v>7</v>
      </c>
      <c r="E3205" t="str">
        <f t="shared" si="353"/>
        <v>Sunday</v>
      </c>
      <c r="F3205" s="2">
        <f t="shared" si="354"/>
        <v>46081</v>
      </c>
      <c r="G3205">
        <f t="shared" si="355"/>
        <v>13</v>
      </c>
      <c r="H3205" t="str">
        <f t="shared" si="356"/>
        <v>Weekend</v>
      </c>
    </row>
    <row r="3206" spans="1:8" x14ac:dyDescent="0.3">
      <c r="A3206" s="2">
        <v>46055</v>
      </c>
      <c r="B3206">
        <f t="shared" si="350"/>
        <v>2</v>
      </c>
      <c r="C3206">
        <f t="shared" si="351"/>
        <v>2026</v>
      </c>
      <c r="D3206">
        <f t="shared" si="352"/>
        <v>1</v>
      </c>
      <c r="E3206" t="str">
        <f t="shared" si="353"/>
        <v>Monday</v>
      </c>
      <c r="F3206" s="2">
        <f t="shared" si="354"/>
        <v>46081</v>
      </c>
      <c r="G3206">
        <f t="shared" si="355"/>
        <v>14</v>
      </c>
      <c r="H3206" t="str">
        <f t="shared" si="356"/>
        <v>Weekday</v>
      </c>
    </row>
    <row r="3207" spans="1:8" x14ac:dyDescent="0.3">
      <c r="A3207" s="2">
        <v>46056</v>
      </c>
      <c r="B3207">
        <f t="shared" si="350"/>
        <v>2</v>
      </c>
      <c r="C3207">
        <f t="shared" si="351"/>
        <v>2026</v>
      </c>
      <c r="D3207">
        <f t="shared" si="352"/>
        <v>2</v>
      </c>
      <c r="E3207" t="str">
        <f t="shared" si="353"/>
        <v>Tuesday</v>
      </c>
      <c r="F3207" s="2">
        <f t="shared" si="354"/>
        <v>46081</v>
      </c>
      <c r="G3207">
        <f t="shared" si="355"/>
        <v>15</v>
      </c>
      <c r="H3207" t="str">
        <f t="shared" si="356"/>
        <v>Weekday</v>
      </c>
    </row>
    <row r="3208" spans="1:8" x14ac:dyDescent="0.3">
      <c r="A3208" s="2">
        <v>46057</v>
      </c>
      <c r="B3208">
        <f t="shared" si="350"/>
        <v>2</v>
      </c>
      <c r="C3208">
        <f t="shared" si="351"/>
        <v>2026</v>
      </c>
      <c r="D3208">
        <f t="shared" si="352"/>
        <v>3</v>
      </c>
      <c r="E3208" t="str">
        <f t="shared" si="353"/>
        <v>Wednesday</v>
      </c>
      <c r="F3208" s="2">
        <f t="shared" si="354"/>
        <v>46081</v>
      </c>
      <c r="G3208">
        <f t="shared" si="355"/>
        <v>16</v>
      </c>
      <c r="H3208" t="str">
        <f t="shared" si="356"/>
        <v>Weekday</v>
      </c>
    </row>
    <row r="3209" spans="1:8" x14ac:dyDescent="0.3">
      <c r="A3209" s="2">
        <v>46058</v>
      </c>
      <c r="B3209">
        <f t="shared" si="350"/>
        <v>2</v>
      </c>
      <c r="C3209">
        <f t="shared" si="351"/>
        <v>2026</v>
      </c>
      <c r="D3209">
        <f t="shared" si="352"/>
        <v>4</v>
      </c>
      <c r="E3209" t="str">
        <f t="shared" si="353"/>
        <v>Thursday</v>
      </c>
      <c r="F3209" s="2">
        <f t="shared" si="354"/>
        <v>46081</v>
      </c>
      <c r="G3209">
        <f t="shared" si="355"/>
        <v>17</v>
      </c>
      <c r="H3209" t="str">
        <f t="shared" si="356"/>
        <v>Weekday</v>
      </c>
    </row>
    <row r="3210" spans="1:8" x14ac:dyDescent="0.3">
      <c r="A3210" s="2">
        <v>46059</v>
      </c>
      <c r="B3210">
        <f t="shared" si="350"/>
        <v>2</v>
      </c>
      <c r="C3210">
        <f t="shared" si="351"/>
        <v>2026</v>
      </c>
      <c r="D3210">
        <f t="shared" si="352"/>
        <v>5</v>
      </c>
      <c r="E3210" t="str">
        <f t="shared" si="353"/>
        <v>Friday</v>
      </c>
      <c r="F3210" s="2">
        <f t="shared" si="354"/>
        <v>46081</v>
      </c>
      <c r="G3210">
        <f t="shared" si="355"/>
        <v>18</v>
      </c>
      <c r="H3210" t="str">
        <f t="shared" si="356"/>
        <v>Weekday</v>
      </c>
    </row>
    <row r="3211" spans="1:8" x14ac:dyDescent="0.3">
      <c r="A3211" s="2">
        <v>46060</v>
      </c>
      <c r="B3211">
        <f t="shared" si="350"/>
        <v>2</v>
      </c>
      <c r="C3211">
        <f t="shared" si="351"/>
        <v>2026</v>
      </c>
      <c r="D3211">
        <f t="shared" si="352"/>
        <v>6</v>
      </c>
      <c r="E3211" t="str">
        <f t="shared" si="353"/>
        <v>Saturday</v>
      </c>
      <c r="F3211" s="2">
        <f t="shared" si="354"/>
        <v>46081</v>
      </c>
      <c r="G3211">
        <f t="shared" si="355"/>
        <v>19</v>
      </c>
      <c r="H3211" t="str">
        <f t="shared" si="356"/>
        <v>Weekend</v>
      </c>
    </row>
    <row r="3212" spans="1:8" x14ac:dyDescent="0.3">
      <c r="A3212" s="2">
        <v>46061</v>
      </c>
      <c r="B3212">
        <f t="shared" si="350"/>
        <v>2</v>
      </c>
      <c r="C3212">
        <f t="shared" si="351"/>
        <v>2026</v>
      </c>
      <c r="D3212">
        <f t="shared" si="352"/>
        <v>7</v>
      </c>
      <c r="E3212" t="str">
        <f t="shared" si="353"/>
        <v>Sunday</v>
      </c>
      <c r="F3212" s="2">
        <f t="shared" si="354"/>
        <v>46081</v>
      </c>
      <c r="G3212">
        <f t="shared" si="355"/>
        <v>20</v>
      </c>
      <c r="H3212" t="str">
        <f t="shared" si="356"/>
        <v>Weekend</v>
      </c>
    </row>
    <row r="3213" spans="1:8" x14ac:dyDescent="0.3">
      <c r="A3213" s="2">
        <v>46062</v>
      </c>
      <c r="B3213">
        <f t="shared" si="350"/>
        <v>2</v>
      </c>
      <c r="C3213">
        <f t="shared" si="351"/>
        <v>2026</v>
      </c>
      <c r="D3213">
        <f t="shared" si="352"/>
        <v>1</v>
      </c>
      <c r="E3213" t="str">
        <f t="shared" si="353"/>
        <v>Monday</v>
      </c>
      <c r="F3213" s="2">
        <f t="shared" si="354"/>
        <v>46081</v>
      </c>
      <c r="G3213">
        <f t="shared" si="355"/>
        <v>21</v>
      </c>
      <c r="H3213" t="str">
        <f t="shared" si="356"/>
        <v>Weekday</v>
      </c>
    </row>
    <row r="3214" spans="1:8" x14ac:dyDescent="0.3">
      <c r="A3214" s="2">
        <v>46063</v>
      </c>
      <c r="B3214">
        <f t="shared" si="350"/>
        <v>2</v>
      </c>
      <c r="C3214">
        <f t="shared" si="351"/>
        <v>2026</v>
      </c>
      <c r="D3214">
        <f t="shared" si="352"/>
        <v>2</v>
      </c>
      <c r="E3214" t="str">
        <f t="shared" si="353"/>
        <v>Tuesday</v>
      </c>
      <c r="F3214" s="2">
        <f t="shared" si="354"/>
        <v>46081</v>
      </c>
      <c r="G3214">
        <f t="shared" si="355"/>
        <v>22</v>
      </c>
      <c r="H3214" t="str">
        <f t="shared" si="356"/>
        <v>Weekday</v>
      </c>
    </row>
    <row r="3215" spans="1:8" x14ac:dyDescent="0.3">
      <c r="A3215" s="2">
        <v>46064</v>
      </c>
      <c r="B3215">
        <f t="shared" si="350"/>
        <v>2</v>
      </c>
      <c r="C3215">
        <f t="shared" si="351"/>
        <v>2026</v>
      </c>
      <c r="D3215">
        <f t="shared" si="352"/>
        <v>3</v>
      </c>
      <c r="E3215" t="str">
        <f t="shared" si="353"/>
        <v>Wednesday</v>
      </c>
      <c r="F3215" s="2">
        <f t="shared" si="354"/>
        <v>46081</v>
      </c>
      <c r="G3215">
        <f t="shared" si="355"/>
        <v>23</v>
      </c>
      <c r="H3215" t="str">
        <f t="shared" si="356"/>
        <v>Weekday</v>
      </c>
    </row>
    <row r="3216" spans="1:8" x14ac:dyDescent="0.3">
      <c r="A3216" s="2">
        <v>46065</v>
      </c>
      <c r="B3216">
        <f t="shared" si="350"/>
        <v>2</v>
      </c>
      <c r="C3216">
        <f t="shared" si="351"/>
        <v>2026</v>
      </c>
      <c r="D3216">
        <f t="shared" si="352"/>
        <v>4</v>
      </c>
      <c r="E3216" t="str">
        <f t="shared" si="353"/>
        <v>Thursday</v>
      </c>
      <c r="F3216" s="2">
        <f t="shared" si="354"/>
        <v>46081</v>
      </c>
      <c r="G3216">
        <f t="shared" si="355"/>
        <v>24</v>
      </c>
      <c r="H3216" t="str">
        <f t="shared" si="356"/>
        <v>Weekday</v>
      </c>
    </row>
    <row r="3217" spans="1:8" x14ac:dyDescent="0.3">
      <c r="A3217" s="2">
        <v>46066</v>
      </c>
      <c r="B3217">
        <f t="shared" si="350"/>
        <v>2</v>
      </c>
      <c r="C3217">
        <f t="shared" si="351"/>
        <v>2026</v>
      </c>
      <c r="D3217">
        <f t="shared" si="352"/>
        <v>5</v>
      </c>
      <c r="E3217" t="str">
        <f t="shared" si="353"/>
        <v>Friday</v>
      </c>
      <c r="F3217" s="2">
        <f t="shared" si="354"/>
        <v>46081</v>
      </c>
      <c r="G3217">
        <f t="shared" si="355"/>
        <v>25</v>
      </c>
      <c r="H3217" t="str">
        <f t="shared" si="356"/>
        <v>Weekday</v>
      </c>
    </row>
    <row r="3218" spans="1:8" x14ac:dyDescent="0.3">
      <c r="A3218" s="2">
        <v>46067</v>
      </c>
      <c r="B3218">
        <f t="shared" si="350"/>
        <v>2</v>
      </c>
      <c r="C3218">
        <f t="shared" si="351"/>
        <v>2026</v>
      </c>
      <c r="D3218">
        <f t="shared" si="352"/>
        <v>6</v>
      </c>
      <c r="E3218" t="str">
        <f t="shared" si="353"/>
        <v>Saturday</v>
      </c>
      <c r="F3218" s="2">
        <f t="shared" si="354"/>
        <v>46081</v>
      </c>
      <c r="G3218">
        <f t="shared" si="355"/>
        <v>26</v>
      </c>
      <c r="H3218" t="str">
        <f t="shared" si="356"/>
        <v>Weekend</v>
      </c>
    </row>
    <row r="3219" spans="1:8" x14ac:dyDescent="0.3">
      <c r="A3219" s="2">
        <v>46068</v>
      </c>
      <c r="B3219">
        <f t="shared" si="350"/>
        <v>2</v>
      </c>
      <c r="C3219">
        <f t="shared" si="351"/>
        <v>2026</v>
      </c>
      <c r="D3219">
        <f t="shared" si="352"/>
        <v>7</v>
      </c>
      <c r="E3219" t="str">
        <f t="shared" si="353"/>
        <v>Sunday</v>
      </c>
      <c r="F3219" s="2">
        <f t="shared" si="354"/>
        <v>46081</v>
      </c>
      <c r="G3219">
        <f t="shared" si="355"/>
        <v>27</v>
      </c>
      <c r="H3219" t="str">
        <f t="shared" si="356"/>
        <v>Weekend</v>
      </c>
    </row>
    <row r="3220" spans="1:8" x14ac:dyDescent="0.3">
      <c r="A3220" s="2">
        <v>46069</v>
      </c>
      <c r="B3220">
        <f t="shared" si="350"/>
        <v>2</v>
      </c>
      <c r="C3220">
        <f t="shared" si="351"/>
        <v>2026</v>
      </c>
      <c r="D3220">
        <f t="shared" si="352"/>
        <v>1</v>
      </c>
      <c r="E3220" t="str">
        <f t="shared" si="353"/>
        <v>Monday</v>
      </c>
      <c r="F3220" s="2">
        <f t="shared" si="354"/>
        <v>46081</v>
      </c>
      <c r="G3220">
        <f t="shared" si="355"/>
        <v>28</v>
      </c>
      <c r="H3220" t="str">
        <f t="shared" si="356"/>
        <v>Weekday</v>
      </c>
    </row>
    <row r="3221" spans="1:8" x14ac:dyDescent="0.3">
      <c r="A3221" s="2">
        <v>46070</v>
      </c>
      <c r="B3221">
        <f t="shared" si="350"/>
        <v>2</v>
      </c>
      <c r="C3221">
        <f t="shared" si="351"/>
        <v>2026</v>
      </c>
      <c r="D3221">
        <f t="shared" si="352"/>
        <v>2</v>
      </c>
      <c r="E3221" t="str">
        <f t="shared" si="353"/>
        <v>Tuesday</v>
      </c>
      <c r="F3221" s="2">
        <f t="shared" si="354"/>
        <v>46081</v>
      </c>
      <c r="G3221">
        <f t="shared" si="355"/>
        <v>29</v>
      </c>
      <c r="H3221" t="str">
        <f t="shared" si="356"/>
        <v>Weekday</v>
      </c>
    </row>
    <row r="3222" spans="1:8" x14ac:dyDescent="0.3">
      <c r="A3222" s="2">
        <v>46071</v>
      </c>
      <c r="B3222">
        <f t="shared" si="350"/>
        <v>2</v>
      </c>
      <c r="C3222">
        <f t="shared" si="351"/>
        <v>2026</v>
      </c>
      <c r="D3222">
        <f t="shared" si="352"/>
        <v>3</v>
      </c>
      <c r="E3222" t="str">
        <f t="shared" si="353"/>
        <v>Wednesday</v>
      </c>
      <c r="F3222" s="2">
        <f t="shared" si="354"/>
        <v>46081</v>
      </c>
      <c r="G3222">
        <f t="shared" si="355"/>
        <v>30</v>
      </c>
      <c r="H3222" t="str">
        <f t="shared" si="356"/>
        <v>Weekday</v>
      </c>
    </row>
    <row r="3223" spans="1:8" x14ac:dyDescent="0.3">
      <c r="A3223" s="2">
        <v>46072</v>
      </c>
      <c r="B3223">
        <f t="shared" si="350"/>
        <v>2</v>
      </c>
      <c r="C3223">
        <f t="shared" si="351"/>
        <v>2026</v>
      </c>
      <c r="D3223">
        <f t="shared" si="352"/>
        <v>4</v>
      </c>
      <c r="E3223" t="str">
        <f t="shared" si="353"/>
        <v>Thursday</v>
      </c>
      <c r="F3223" s="2">
        <f t="shared" si="354"/>
        <v>46081</v>
      </c>
      <c r="G3223">
        <f t="shared" si="355"/>
        <v>31</v>
      </c>
      <c r="H3223" t="str">
        <f t="shared" si="356"/>
        <v>Weekday</v>
      </c>
    </row>
    <row r="3224" spans="1:8" x14ac:dyDescent="0.3">
      <c r="A3224" s="2">
        <v>46073</v>
      </c>
      <c r="B3224">
        <f t="shared" si="350"/>
        <v>2</v>
      </c>
      <c r="C3224">
        <f t="shared" si="351"/>
        <v>2026</v>
      </c>
      <c r="D3224">
        <f t="shared" si="352"/>
        <v>5</v>
      </c>
      <c r="E3224" t="str">
        <f t="shared" si="353"/>
        <v>Friday</v>
      </c>
      <c r="F3224" s="2">
        <f t="shared" si="354"/>
        <v>46081</v>
      </c>
      <c r="G3224">
        <f t="shared" si="355"/>
        <v>32</v>
      </c>
      <c r="H3224" t="str">
        <f t="shared" si="356"/>
        <v>Weekday</v>
      </c>
    </row>
    <row r="3225" spans="1:8" x14ac:dyDescent="0.3">
      <c r="A3225" s="2">
        <v>46074</v>
      </c>
      <c r="B3225">
        <f t="shared" si="350"/>
        <v>2</v>
      </c>
      <c r="C3225">
        <f t="shared" si="351"/>
        <v>2026</v>
      </c>
      <c r="D3225">
        <f t="shared" si="352"/>
        <v>6</v>
      </c>
      <c r="E3225" t="str">
        <f t="shared" si="353"/>
        <v>Saturday</v>
      </c>
      <c r="F3225" s="2">
        <f t="shared" si="354"/>
        <v>46081</v>
      </c>
      <c r="G3225">
        <f t="shared" si="355"/>
        <v>33</v>
      </c>
      <c r="H3225" t="str">
        <f t="shared" si="356"/>
        <v>Weekend</v>
      </c>
    </row>
    <row r="3226" spans="1:8" x14ac:dyDescent="0.3">
      <c r="A3226" s="2">
        <v>46075</v>
      </c>
      <c r="B3226">
        <f t="shared" si="350"/>
        <v>2</v>
      </c>
      <c r="C3226">
        <f t="shared" si="351"/>
        <v>2026</v>
      </c>
      <c r="D3226">
        <f t="shared" si="352"/>
        <v>7</v>
      </c>
      <c r="E3226" t="str">
        <f t="shared" si="353"/>
        <v>Sunday</v>
      </c>
      <c r="F3226" s="2">
        <f t="shared" si="354"/>
        <v>46081</v>
      </c>
      <c r="G3226">
        <f t="shared" si="355"/>
        <v>34</v>
      </c>
      <c r="H3226" t="str">
        <f t="shared" si="356"/>
        <v>Weekend</v>
      </c>
    </row>
    <row r="3227" spans="1:8" x14ac:dyDescent="0.3">
      <c r="A3227" s="2">
        <v>46076</v>
      </c>
      <c r="B3227">
        <f t="shared" si="350"/>
        <v>2</v>
      </c>
      <c r="C3227">
        <f t="shared" si="351"/>
        <v>2026</v>
      </c>
      <c r="D3227">
        <f t="shared" si="352"/>
        <v>1</v>
      </c>
      <c r="E3227" t="str">
        <f t="shared" si="353"/>
        <v>Monday</v>
      </c>
      <c r="F3227" s="2">
        <f t="shared" si="354"/>
        <v>46081</v>
      </c>
      <c r="G3227">
        <f t="shared" si="355"/>
        <v>35</v>
      </c>
      <c r="H3227" t="str">
        <f t="shared" si="356"/>
        <v>Weekday</v>
      </c>
    </row>
    <row r="3228" spans="1:8" x14ac:dyDescent="0.3">
      <c r="A3228" s="2">
        <v>46077</v>
      </c>
      <c r="B3228">
        <f t="shared" si="350"/>
        <v>2</v>
      </c>
      <c r="C3228">
        <f t="shared" si="351"/>
        <v>2026</v>
      </c>
      <c r="D3228">
        <f t="shared" si="352"/>
        <v>2</v>
      </c>
      <c r="E3228" t="str">
        <f t="shared" si="353"/>
        <v>Tuesday</v>
      </c>
      <c r="F3228" s="2">
        <f t="shared" si="354"/>
        <v>46081</v>
      </c>
      <c r="G3228">
        <f t="shared" si="355"/>
        <v>36</v>
      </c>
      <c r="H3228" t="str">
        <f t="shared" si="356"/>
        <v>Weekday</v>
      </c>
    </row>
    <row r="3229" spans="1:8" x14ac:dyDescent="0.3">
      <c r="A3229" s="2">
        <v>46078</v>
      </c>
      <c r="B3229">
        <f t="shared" si="350"/>
        <v>2</v>
      </c>
      <c r="C3229">
        <f t="shared" si="351"/>
        <v>2026</v>
      </c>
      <c r="D3229">
        <f t="shared" si="352"/>
        <v>3</v>
      </c>
      <c r="E3229" t="str">
        <f t="shared" si="353"/>
        <v>Wednesday</v>
      </c>
      <c r="F3229" s="2">
        <f t="shared" si="354"/>
        <v>46081</v>
      </c>
      <c r="G3229">
        <f t="shared" si="355"/>
        <v>37</v>
      </c>
      <c r="H3229" t="str">
        <f t="shared" si="356"/>
        <v>Weekday</v>
      </c>
    </row>
    <row r="3230" spans="1:8" x14ac:dyDescent="0.3">
      <c r="A3230" s="2">
        <v>46079</v>
      </c>
      <c r="B3230">
        <f t="shared" si="350"/>
        <v>2</v>
      </c>
      <c r="C3230">
        <f t="shared" si="351"/>
        <v>2026</v>
      </c>
      <c r="D3230">
        <f t="shared" si="352"/>
        <v>4</v>
      </c>
      <c r="E3230" t="str">
        <f t="shared" si="353"/>
        <v>Thursday</v>
      </c>
      <c r="F3230" s="2">
        <f t="shared" si="354"/>
        <v>46081</v>
      </c>
      <c r="G3230">
        <f t="shared" si="355"/>
        <v>38</v>
      </c>
      <c r="H3230" t="str">
        <f t="shared" si="356"/>
        <v>Weekday</v>
      </c>
    </row>
    <row r="3231" spans="1:8" x14ac:dyDescent="0.3">
      <c r="A3231" s="2">
        <v>46080</v>
      </c>
      <c r="B3231">
        <f t="shared" si="350"/>
        <v>2</v>
      </c>
      <c r="C3231">
        <f t="shared" si="351"/>
        <v>2026</v>
      </c>
      <c r="D3231">
        <f t="shared" si="352"/>
        <v>5</v>
      </c>
      <c r="E3231" t="str">
        <f t="shared" si="353"/>
        <v>Friday</v>
      </c>
      <c r="F3231" s="2">
        <f t="shared" si="354"/>
        <v>46081</v>
      </c>
      <c r="G3231">
        <f t="shared" si="355"/>
        <v>39</v>
      </c>
      <c r="H3231" t="str">
        <f t="shared" si="356"/>
        <v>Weekday</v>
      </c>
    </row>
    <row r="3232" spans="1:8" x14ac:dyDescent="0.3">
      <c r="A3232" s="2">
        <v>46081</v>
      </c>
      <c r="B3232">
        <f t="shared" si="350"/>
        <v>2</v>
      </c>
      <c r="C3232">
        <f t="shared" si="351"/>
        <v>2026</v>
      </c>
      <c r="D3232">
        <f t="shared" si="352"/>
        <v>6</v>
      </c>
      <c r="E3232" t="str">
        <f t="shared" si="353"/>
        <v>Saturday</v>
      </c>
      <c r="F3232" s="2">
        <f t="shared" si="354"/>
        <v>46081</v>
      </c>
      <c r="G3232">
        <f t="shared" si="355"/>
        <v>40</v>
      </c>
      <c r="H3232" t="str">
        <f t="shared" si="356"/>
        <v>Weekend</v>
      </c>
    </row>
    <row r="3233" spans="1:8" x14ac:dyDescent="0.3">
      <c r="A3233" s="2">
        <v>46082</v>
      </c>
      <c r="B3233">
        <f t="shared" si="350"/>
        <v>3</v>
      </c>
      <c r="C3233">
        <f t="shared" si="351"/>
        <v>2026</v>
      </c>
      <c r="D3233">
        <f t="shared" si="352"/>
        <v>7</v>
      </c>
      <c r="E3233" t="str">
        <f t="shared" si="353"/>
        <v>Sunday</v>
      </c>
      <c r="F3233" s="2">
        <f t="shared" si="354"/>
        <v>46112</v>
      </c>
      <c r="G3233">
        <f t="shared" si="355"/>
        <v>41</v>
      </c>
      <c r="H3233" t="str">
        <f t="shared" si="356"/>
        <v>Weekend</v>
      </c>
    </row>
    <row r="3234" spans="1:8" x14ac:dyDescent="0.3">
      <c r="A3234" s="2">
        <v>46083</v>
      </c>
      <c r="B3234">
        <f t="shared" si="350"/>
        <v>3</v>
      </c>
      <c r="C3234">
        <f t="shared" si="351"/>
        <v>2026</v>
      </c>
      <c r="D3234">
        <f t="shared" si="352"/>
        <v>1</v>
      </c>
      <c r="E3234" t="str">
        <f t="shared" si="353"/>
        <v>Monday</v>
      </c>
      <c r="F3234" s="2">
        <f t="shared" si="354"/>
        <v>46112</v>
      </c>
      <c r="G3234">
        <f t="shared" si="355"/>
        <v>42</v>
      </c>
      <c r="H3234" t="str">
        <f t="shared" si="356"/>
        <v>Weekday</v>
      </c>
    </row>
    <row r="3235" spans="1:8" x14ac:dyDescent="0.3">
      <c r="A3235" s="2">
        <v>46084</v>
      </c>
      <c r="B3235">
        <f t="shared" si="350"/>
        <v>3</v>
      </c>
      <c r="C3235">
        <f t="shared" si="351"/>
        <v>2026</v>
      </c>
      <c r="D3235">
        <f t="shared" si="352"/>
        <v>2</v>
      </c>
      <c r="E3235" t="str">
        <f t="shared" si="353"/>
        <v>Tuesday</v>
      </c>
      <c r="F3235" s="2">
        <f t="shared" si="354"/>
        <v>46112</v>
      </c>
      <c r="G3235">
        <f t="shared" si="355"/>
        <v>43</v>
      </c>
      <c r="H3235" t="str">
        <f t="shared" si="356"/>
        <v>Weekday</v>
      </c>
    </row>
    <row r="3236" spans="1:8" x14ac:dyDescent="0.3">
      <c r="A3236" s="2">
        <v>46085</v>
      </c>
      <c r="B3236">
        <f t="shared" si="350"/>
        <v>3</v>
      </c>
      <c r="C3236">
        <f t="shared" si="351"/>
        <v>2026</v>
      </c>
      <c r="D3236">
        <f t="shared" si="352"/>
        <v>3</v>
      </c>
      <c r="E3236" t="str">
        <f t="shared" si="353"/>
        <v>Wednesday</v>
      </c>
      <c r="F3236" s="2">
        <f t="shared" si="354"/>
        <v>46112</v>
      </c>
      <c r="G3236">
        <f t="shared" si="355"/>
        <v>44</v>
      </c>
      <c r="H3236" t="str">
        <f t="shared" si="356"/>
        <v>Weekday</v>
      </c>
    </row>
    <row r="3237" spans="1:8" x14ac:dyDescent="0.3">
      <c r="A3237" s="2">
        <v>46086</v>
      </c>
      <c r="B3237">
        <f t="shared" si="350"/>
        <v>3</v>
      </c>
      <c r="C3237">
        <f t="shared" si="351"/>
        <v>2026</v>
      </c>
      <c r="D3237">
        <f t="shared" si="352"/>
        <v>4</v>
      </c>
      <c r="E3237" t="str">
        <f t="shared" si="353"/>
        <v>Thursday</v>
      </c>
      <c r="F3237" s="2">
        <f t="shared" si="354"/>
        <v>46112</v>
      </c>
      <c r="G3237">
        <f t="shared" si="355"/>
        <v>45</v>
      </c>
      <c r="H3237" t="str">
        <f t="shared" si="356"/>
        <v>Weekday</v>
      </c>
    </row>
    <row r="3238" spans="1:8" x14ac:dyDescent="0.3">
      <c r="A3238" s="2">
        <v>46087</v>
      </c>
      <c r="B3238">
        <f t="shared" si="350"/>
        <v>3</v>
      </c>
      <c r="C3238">
        <f t="shared" si="351"/>
        <v>2026</v>
      </c>
      <c r="D3238">
        <f t="shared" si="352"/>
        <v>5</v>
      </c>
      <c r="E3238" t="str">
        <f t="shared" si="353"/>
        <v>Friday</v>
      </c>
      <c r="F3238" s="2">
        <f t="shared" si="354"/>
        <v>46112</v>
      </c>
      <c r="G3238">
        <f t="shared" si="355"/>
        <v>46</v>
      </c>
      <c r="H3238" t="str">
        <f t="shared" si="356"/>
        <v>Weekday</v>
      </c>
    </row>
    <row r="3239" spans="1:8" x14ac:dyDescent="0.3">
      <c r="A3239" s="2">
        <v>46088</v>
      </c>
      <c r="B3239">
        <f t="shared" si="350"/>
        <v>3</v>
      </c>
      <c r="C3239">
        <f t="shared" si="351"/>
        <v>2026</v>
      </c>
      <c r="D3239">
        <f t="shared" si="352"/>
        <v>6</v>
      </c>
      <c r="E3239" t="str">
        <f t="shared" si="353"/>
        <v>Saturday</v>
      </c>
      <c r="F3239" s="2">
        <f t="shared" si="354"/>
        <v>46112</v>
      </c>
      <c r="G3239">
        <f t="shared" si="355"/>
        <v>47</v>
      </c>
      <c r="H3239" t="str">
        <f t="shared" si="356"/>
        <v>Weekend</v>
      </c>
    </row>
    <row r="3240" spans="1:8" x14ac:dyDescent="0.3">
      <c r="A3240" s="2">
        <v>46089</v>
      </c>
      <c r="B3240">
        <f t="shared" si="350"/>
        <v>3</v>
      </c>
      <c r="C3240">
        <f t="shared" si="351"/>
        <v>2026</v>
      </c>
      <c r="D3240">
        <f t="shared" si="352"/>
        <v>7</v>
      </c>
      <c r="E3240" t="str">
        <f t="shared" si="353"/>
        <v>Sunday</v>
      </c>
      <c r="F3240" s="2">
        <f t="shared" si="354"/>
        <v>46112</v>
      </c>
      <c r="G3240">
        <f t="shared" si="355"/>
        <v>48</v>
      </c>
      <c r="H3240" t="str">
        <f t="shared" si="356"/>
        <v>Weekend</v>
      </c>
    </row>
    <row r="3241" spans="1:8" x14ac:dyDescent="0.3">
      <c r="A3241" s="2">
        <v>46090</v>
      </c>
      <c r="B3241">
        <f t="shared" si="350"/>
        <v>3</v>
      </c>
      <c r="C3241">
        <f t="shared" si="351"/>
        <v>2026</v>
      </c>
      <c r="D3241">
        <f t="shared" si="352"/>
        <v>1</v>
      </c>
      <c r="E3241" t="str">
        <f t="shared" si="353"/>
        <v>Monday</v>
      </c>
      <c r="F3241" s="2">
        <f t="shared" si="354"/>
        <v>46112</v>
      </c>
      <c r="G3241">
        <f t="shared" si="355"/>
        <v>49</v>
      </c>
      <c r="H3241" t="str">
        <f t="shared" si="356"/>
        <v>Weekday</v>
      </c>
    </row>
    <row r="3242" spans="1:8" x14ac:dyDescent="0.3">
      <c r="A3242" s="2">
        <v>46091</v>
      </c>
      <c r="B3242">
        <f t="shared" si="350"/>
        <v>3</v>
      </c>
      <c r="C3242">
        <f t="shared" si="351"/>
        <v>2026</v>
      </c>
      <c r="D3242">
        <f t="shared" si="352"/>
        <v>2</v>
      </c>
      <c r="E3242" t="str">
        <f t="shared" si="353"/>
        <v>Tuesday</v>
      </c>
      <c r="F3242" s="2">
        <f t="shared" si="354"/>
        <v>46112</v>
      </c>
      <c r="G3242">
        <f t="shared" si="355"/>
        <v>50</v>
      </c>
      <c r="H3242" t="str">
        <f t="shared" si="356"/>
        <v>Weekday</v>
      </c>
    </row>
    <row r="3243" spans="1:8" x14ac:dyDescent="0.3">
      <c r="A3243" s="2">
        <v>46092</v>
      </c>
      <c r="B3243">
        <f t="shared" si="350"/>
        <v>3</v>
      </c>
      <c r="C3243">
        <f t="shared" si="351"/>
        <v>2026</v>
      </c>
      <c r="D3243">
        <f t="shared" si="352"/>
        <v>3</v>
      </c>
      <c r="E3243" t="str">
        <f t="shared" si="353"/>
        <v>Wednesday</v>
      </c>
      <c r="F3243" s="2">
        <f t="shared" si="354"/>
        <v>46112</v>
      </c>
      <c r="G3243">
        <f t="shared" si="355"/>
        <v>51</v>
      </c>
      <c r="H3243" t="str">
        <f t="shared" si="356"/>
        <v>Weekday</v>
      </c>
    </row>
    <row r="3244" spans="1:8" x14ac:dyDescent="0.3">
      <c r="A3244" s="2">
        <v>46093</v>
      </c>
      <c r="B3244">
        <f t="shared" si="350"/>
        <v>3</v>
      </c>
      <c r="C3244">
        <f t="shared" si="351"/>
        <v>2026</v>
      </c>
      <c r="D3244">
        <f t="shared" si="352"/>
        <v>4</v>
      </c>
      <c r="E3244" t="str">
        <f t="shared" si="353"/>
        <v>Thursday</v>
      </c>
      <c r="F3244" s="2">
        <f t="shared" si="354"/>
        <v>46112</v>
      </c>
      <c r="G3244">
        <f t="shared" si="355"/>
        <v>52</v>
      </c>
      <c r="H3244" t="str">
        <f t="shared" si="356"/>
        <v>Weekday</v>
      </c>
    </row>
    <row r="3245" spans="1:8" x14ac:dyDescent="0.3">
      <c r="A3245" s="2">
        <v>46094</v>
      </c>
      <c r="B3245">
        <f t="shared" si="350"/>
        <v>3</v>
      </c>
      <c r="C3245">
        <f t="shared" si="351"/>
        <v>2026</v>
      </c>
      <c r="D3245">
        <f t="shared" si="352"/>
        <v>5</v>
      </c>
      <c r="E3245" t="str">
        <f t="shared" si="353"/>
        <v>Friday</v>
      </c>
      <c r="F3245" s="2">
        <f t="shared" si="354"/>
        <v>46112</v>
      </c>
      <c r="G3245">
        <f t="shared" si="355"/>
        <v>53</v>
      </c>
      <c r="H3245" t="str">
        <f t="shared" si="356"/>
        <v>Weekday</v>
      </c>
    </row>
    <row r="3246" spans="1:8" x14ac:dyDescent="0.3">
      <c r="A3246" s="2">
        <v>46095</v>
      </c>
      <c r="B3246">
        <f t="shared" si="350"/>
        <v>3</v>
      </c>
      <c r="C3246">
        <f t="shared" si="351"/>
        <v>2026</v>
      </c>
      <c r="D3246">
        <f t="shared" si="352"/>
        <v>6</v>
      </c>
      <c r="E3246" t="str">
        <f t="shared" si="353"/>
        <v>Saturday</v>
      </c>
      <c r="F3246" s="2">
        <f t="shared" si="354"/>
        <v>46112</v>
      </c>
      <c r="G3246">
        <f t="shared" si="355"/>
        <v>54</v>
      </c>
      <c r="H3246" t="str">
        <f t="shared" si="356"/>
        <v>Weekend</v>
      </c>
    </row>
    <row r="3247" spans="1:8" x14ac:dyDescent="0.3">
      <c r="A3247" s="2">
        <v>46096</v>
      </c>
      <c r="B3247">
        <f t="shared" si="350"/>
        <v>3</v>
      </c>
      <c r="C3247">
        <f t="shared" si="351"/>
        <v>2026</v>
      </c>
      <c r="D3247">
        <f t="shared" si="352"/>
        <v>7</v>
      </c>
      <c r="E3247" t="str">
        <f t="shared" si="353"/>
        <v>Sunday</v>
      </c>
      <c r="F3247" s="2">
        <f t="shared" si="354"/>
        <v>46112</v>
      </c>
      <c r="G3247">
        <f t="shared" si="355"/>
        <v>55</v>
      </c>
      <c r="H3247" t="str">
        <f t="shared" si="356"/>
        <v>Weekend</v>
      </c>
    </row>
    <row r="3248" spans="1:8" x14ac:dyDescent="0.3">
      <c r="A3248" s="2">
        <v>46097</v>
      </c>
      <c r="B3248">
        <f t="shared" si="350"/>
        <v>3</v>
      </c>
      <c r="C3248">
        <f t="shared" si="351"/>
        <v>2026</v>
      </c>
      <c r="D3248">
        <f t="shared" si="352"/>
        <v>1</v>
      </c>
      <c r="E3248" t="str">
        <f t="shared" si="353"/>
        <v>Monday</v>
      </c>
      <c r="F3248" s="2">
        <f t="shared" si="354"/>
        <v>46112</v>
      </c>
      <c r="G3248">
        <f t="shared" si="355"/>
        <v>56</v>
      </c>
      <c r="H3248" t="str">
        <f t="shared" si="356"/>
        <v>Weekday</v>
      </c>
    </row>
    <row r="3249" spans="1:8" x14ac:dyDescent="0.3">
      <c r="A3249" s="2">
        <v>46098</v>
      </c>
      <c r="B3249">
        <f t="shared" si="350"/>
        <v>3</v>
      </c>
      <c r="C3249">
        <f t="shared" si="351"/>
        <v>2026</v>
      </c>
      <c r="D3249">
        <f t="shared" si="352"/>
        <v>2</v>
      </c>
      <c r="E3249" t="str">
        <f t="shared" si="353"/>
        <v>Tuesday</v>
      </c>
      <c r="F3249" s="2">
        <f t="shared" si="354"/>
        <v>46112</v>
      </c>
      <c r="G3249">
        <f t="shared" si="355"/>
        <v>57</v>
      </c>
      <c r="H3249" t="str">
        <f t="shared" si="356"/>
        <v>Weekday</v>
      </c>
    </row>
    <row r="3250" spans="1:8" x14ac:dyDescent="0.3">
      <c r="A3250" s="2">
        <v>46099</v>
      </c>
      <c r="B3250">
        <f t="shared" si="350"/>
        <v>3</v>
      </c>
      <c r="C3250">
        <f t="shared" si="351"/>
        <v>2026</v>
      </c>
      <c r="D3250">
        <f t="shared" si="352"/>
        <v>3</v>
      </c>
      <c r="E3250" t="str">
        <f t="shared" si="353"/>
        <v>Wednesday</v>
      </c>
      <c r="F3250" s="2">
        <f t="shared" si="354"/>
        <v>46112</v>
      </c>
      <c r="G3250">
        <f t="shared" si="355"/>
        <v>58</v>
      </c>
      <c r="H3250" t="str">
        <f t="shared" si="356"/>
        <v>Weekday</v>
      </c>
    </row>
    <row r="3251" spans="1:8" x14ac:dyDescent="0.3">
      <c r="A3251" s="2">
        <v>46100</v>
      </c>
      <c r="B3251">
        <f t="shared" si="350"/>
        <v>3</v>
      </c>
      <c r="C3251">
        <f t="shared" si="351"/>
        <v>2026</v>
      </c>
      <c r="D3251">
        <f t="shared" si="352"/>
        <v>4</v>
      </c>
      <c r="E3251" t="str">
        <f t="shared" si="353"/>
        <v>Thursday</v>
      </c>
      <c r="F3251" s="2">
        <f t="shared" si="354"/>
        <v>46112</v>
      </c>
      <c r="G3251">
        <f t="shared" si="355"/>
        <v>59</v>
      </c>
      <c r="H3251" t="str">
        <f t="shared" si="356"/>
        <v>Weekday</v>
      </c>
    </row>
    <row r="3252" spans="1:8" x14ac:dyDescent="0.3">
      <c r="A3252" s="2">
        <v>46101</v>
      </c>
      <c r="B3252">
        <f t="shared" si="350"/>
        <v>3</v>
      </c>
      <c r="C3252">
        <f t="shared" si="351"/>
        <v>2026</v>
      </c>
      <c r="D3252">
        <f t="shared" si="352"/>
        <v>5</v>
      </c>
      <c r="E3252" t="str">
        <f t="shared" si="353"/>
        <v>Friday</v>
      </c>
      <c r="F3252" s="2">
        <f t="shared" si="354"/>
        <v>46112</v>
      </c>
      <c r="G3252">
        <f t="shared" si="355"/>
        <v>60</v>
      </c>
      <c r="H3252" t="str">
        <f t="shared" si="356"/>
        <v>Weekday</v>
      </c>
    </row>
    <row r="3253" spans="1:8" x14ac:dyDescent="0.3">
      <c r="A3253" s="2">
        <v>46102</v>
      </c>
      <c r="B3253">
        <f t="shared" si="350"/>
        <v>3</v>
      </c>
      <c r="C3253">
        <f t="shared" si="351"/>
        <v>2026</v>
      </c>
      <c r="D3253">
        <f t="shared" si="352"/>
        <v>6</v>
      </c>
      <c r="E3253" t="str">
        <f t="shared" si="353"/>
        <v>Saturday</v>
      </c>
      <c r="F3253" s="2">
        <f t="shared" si="354"/>
        <v>46112</v>
      </c>
      <c r="G3253">
        <f t="shared" si="355"/>
        <v>61</v>
      </c>
      <c r="H3253" t="str">
        <f t="shared" si="356"/>
        <v>Weekend</v>
      </c>
    </row>
    <row r="3254" spans="1:8" x14ac:dyDescent="0.3">
      <c r="A3254" s="2">
        <v>46103</v>
      </c>
      <c r="B3254">
        <f t="shared" si="350"/>
        <v>3</v>
      </c>
      <c r="C3254">
        <f t="shared" si="351"/>
        <v>2026</v>
      </c>
      <c r="D3254">
        <f t="shared" si="352"/>
        <v>7</v>
      </c>
      <c r="E3254" t="str">
        <f t="shared" si="353"/>
        <v>Sunday</v>
      </c>
      <c r="F3254" s="2">
        <f t="shared" si="354"/>
        <v>46112</v>
      </c>
      <c r="G3254">
        <f t="shared" si="355"/>
        <v>62</v>
      </c>
      <c r="H3254" t="str">
        <f t="shared" si="356"/>
        <v>Weekend</v>
      </c>
    </row>
    <row r="3255" spans="1:8" x14ac:dyDescent="0.3">
      <c r="A3255" s="2">
        <v>46104</v>
      </c>
      <c r="B3255">
        <f t="shared" si="350"/>
        <v>3</v>
      </c>
      <c r="C3255">
        <f t="shared" si="351"/>
        <v>2026</v>
      </c>
      <c r="D3255">
        <f t="shared" si="352"/>
        <v>1</v>
      </c>
      <c r="E3255" t="str">
        <f t="shared" si="353"/>
        <v>Monday</v>
      </c>
      <c r="F3255" s="2">
        <f t="shared" si="354"/>
        <v>46112</v>
      </c>
      <c r="G3255">
        <f t="shared" si="355"/>
        <v>63</v>
      </c>
      <c r="H3255" t="str">
        <f t="shared" si="356"/>
        <v>Weekday</v>
      </c>
    </row>
    <row r="3256" spans="1:8" x14ac:dyDescent="0.3">
      <c r="A3256" s="2">
        <v>46105</v>
      </c>
      <c r="B3256">
        <f t="shared" si="350"/>
        <v>3</v>
      </c>
      <c r="C3256">
        <f t="shared" si="351"/>
        <v>2026</v>
      </c>
      <c r="D3256">
        <f t="shared" si="352"/>
        <v>2</v>
      </c>
      <c r="E3256" t="str">
        <f t="shared" si="353"/>
        <v>Tuesday</v>
      </c>
      <c r="F3256" s="2">
        <f t="shared" si="354"/>
        <v>46112</v>
      </c>
      <c r="G3256">
        <f t="shared" si="355"/>
        <v>64</v>
      </c>
      <c r="H3256" t="str">
        <f t="shared" si="356"/>
        <v>Weekday</v>
      </c>
    </row>
    <row r="3257" spans="1:8" x14ac:dyDescent="0.3">
      <c r="A3257" s="2">
        <v>46106</v>
      </c>
      <c r="B3257">
        <f t="shared" si="350"/>
        <v>3</v>
      </c>
      <c r="C3257">
        <f t="shared" si="351"/>
        <v>2026</v>
      </c>
      <c r="D3257">
        <f t="shared" si="352"/>
        <v>3</v>
      </c>
      <c r="E3257" t="str">
        <f t="shared" si="353"/>
        <v>Wednesday</v>
      </c>
      <c r="F3257" s="2">
        <f t="shared" si="354"/>
        <v>46112</v>
      </c>
      <c r="G3257">
        <f t="shared" si="355"/>
        <v>65</v>
      </c>
      <c r="H3257" t="str">
        <f t="shared" si="356"/>
        <v>Weekday</v>
      </c>
    </row>
    <row r="3258" spans="1:8" x14ac:dyDescent="0.3">
      <c r="A3258" s="2">
        <v>46107</v>
      </c>
      <c r="B3258">
        <f t="shared" si="350"/>
        <v>3</v>
      </c>
      <c r="C3258">
        <f t="shared" si="351"/>
        <v>2026</v>
      </c>
      <c r="D3258">
        <f t="shared" si="352"/>
        <v>4</v>
      </c>
      <c r="E3258" t="str">
        <f t="shared" si="353"/>
        <v>Thursday</v>
      </c>
      <c r="F3258" s="2">
        <f t="shared" si="354"/>
        <v>46112</v>
      </c>
      <c r="G3258">
        <f t="shared" si="355"/>
        <v>66</v>
      </c>
      <c r="H3258" t="str">
        <f t="shared" si="356"/>
        <v>Weekday</v>
      </c>
    </row>
    <row r="3259" spans="1:8" x14ac:dyDescent="0.3">
      <c r="A3259" s="2">
        <v>46108</v>
      </c>
      <c r="B3259">
        <f t="shared" si="350"/>
        <v>3</v>
      </c>
      <c r="C3259">
        <f t="shared" si="351"/>
        <v>2026</v>
      </c>
      <c r="D3259">
        <f t="shared" si="352"/>
        <v>5</v>
      </c>
      <c r="E3259" t="str">
        <f t="shared" si="353"/>
        <v>Friday</v>
      </c>
      <c r="F3259" s="2">
        <f t="shared" si="354"/>
        <v>46112</v>
      </c>
      <c r="G3259">
        <f t="shared" si="355"/>
        <v>67</v>
      </c>
      <c r="H3259" t="str">
        <f t="shared" si="356"/>
        <v>Weekday</v>
      </c>
    </row>
    <row r="3260" spans="1:8" x14ac:dyDescent="0.3">
      <c r="A3260" s="2">
        <v>46109</v>
      </c>
      <c r="B3260">
        <f t="shared" si="350"/>
        <v>3</v>
      </c>
      <c r="C3260">
        <f t="shared" si="351"/>
        <v>2026</v>
      </c>
      <c r="D3260">
        <f t="shared" si="352"/>
        <v>6</v>
      </c>
      <c r="E3260" t="str">
        <f t="shared" si="353"/>
        <v>Saturday</v>
      </c>
      <c r="F3260" s="2">
        <f t="shared" si="354"/>
        <v>46112</v>
      </c>
      <c r="G3260">
        <f t="shared" si="355"/>
        <v>68</v>
      </c>
      <c r="H3260" t="str">
        <f t="shared" si="356"/>
        <v>Weekend</v>
      </c>
    </row>
    <row r="3261" spans="1:8" x14ac:dyDescent="0.3">
      <c r="A3261" s="2">
        <v>46110</v>
      </c>
      <c r="B3261">
        <f t="shared" si="350"/>
        <v>3</v>
      </c>
      <c r="C3261">
        <f t="shared" si="351"/>
        <v>2026</v>
      </c>
      <c r="D3261">
        <f t="shared" si="352"/>
        <v>7</v>
      </c>
      <c r="E3261" t="str">
        <f t="shared" si="353"/>
        <v>Sunday</v>
      </c>
      <c r="F3261" s="2">
        <f t="shared" si="354"/>
        <v>46112</v>
      </c>
      <c r="G3261">
        <f t="shared" si="355"/>
        <v>69</v>
      </c>
      <c r="H3261" t="str">
        <f t="shared" si="356"/>
        <v>Weekend</v>
      </c>
    </row>
    <row r="3262" spans="1:8" x14ac:dyDescent="0.3">
      <c r="A3262" s="2">
        <v>46111</v>
      </c>
      <c r="B3262">
        <f t="shared" si="350"/>
        <v>3</v>
      </c>
      <c r="C3262">
        <f t="shared" si="351"/>
        <v>2026</v>
      </c>
      <c r="D3262">
        <f t="shared" si="352"/>
        <v>1</v>
      </c>
      <c r="E3262" t="str">
        <f t="shared" si="353"/>
        <v>Monday</v>
      </c>
      <c r="F3262" s="2">
        <f t="shared" si="354"/>
        <v>46112</v>
      </c>
      <c r="G3262">
        <f t="shared" si="355"/>
        <v>70</v>
      </c>
      <c r="H3262" t="str">
        <f t="shared" si="356"/>
        <v>Weekday</v>
      </c>
    </row>
    <row r="3263" spans="1:8" x14ac:dyDescent="0.3">
      <c r="A3263" s="2">
        <v>46112</v>
      </c>
      <c r="B3263">
        <f t="shared" si="350"/>
        <v>3</v>
      </c>
      <c r="C3263">
        <f t="shared" si="351"/>
        <v>2026</v>
      </c>
      <c r="D3263">
        <f t="shared" si="352"/>
        <v>2</v>
      </c>
      <c r="E3263" t="str">
        <f t="shared" si="353"/>
        <v>Tuesday</v>
      </c>
      <c r="F3263" s="2">
        <f t="shared" si="354"/>
        <v>46112</v>
      </c>
      <c r="G3263">
        <f t="shared" si="355"/>
        <v>71</v>
      </c>
      <c r="H3263" t="str">
        <f t="shared" si="356"/>
        <v>Weekday</v>
      </c>
    </row>
    <row r="3264" spans="1:8" x14ac:dyDescent="0.3">
      <c r="A3264" s="2">
        <v>46113</v>
      </c>
      <c r="B3264">
        <f t="shared" si="350"/>
        <v>4</v>
      </c>
      <c r="C3264">
        <f t="shared" si="351"/>
        <v>2026</v>
      </c>
      <c r="D3264">
        <f t="shared" si="352"/>
        <v>3</v>
      </c>
      <c r="E3264" t="str">
        <f t="shared" si="353"/>
        <v>Wednesday</v>
      </c>
      <c r="F3264" s="2">
        <f t="shared" si="354"/>
        <v>46142</v>
      </c>
      <c r="G3264">
        <f t="shared" si="355"/>
        <v>72</v>
      </c>
      <c r="H3264" t="str">
        <f t="shared" si="356"/>
        <v>Weekday</v>
      </c>
    </row>
    <row r="3265" spans="1:8" x14ac:dyDescent="0.3">
      <c r="A3265" s="2">
        <v>46114</v>
      </c>
      <c r="B3265">
        <f t="shared" si="350"/>
        <v>4</v>
      </c>
      <c r="C3265">
        <f t="shared" si="351"/>
        <v>2026</v>
      </c>
      <c r="D3265">
        <f t="shared" si="352"/>
        <v>4</v>
      </c>
      <c r="E3265" t="str">
        <f t="shared" si="353"/>
        <v>Thursday</v>
      </c>
      <c r="F3265" s="2">
        <f t="shared" si="354"/>
        <v>46142</v>
      </c>
      <c r="G3265">
        <f t="shared" si="355"/>
        <v>73</v>
      </c>
      <c r="H3265" t="str">
        <f t="shared" si="356"/>
        <v>Weekday</v>
      </c>
    </row>
    <row r="3266" spans="1:8" x14ac:dyDescent="0.3">
      <c r="A3266" s="2">
        <v>46115</v>
      </c>
      <c r="B3266">
        <f t="shared" si="350"/>
        <v>4</v>
      </c>
      <c r="C3266">
        <f t="shared" si="351"/>
        <v>2026</v>
      </c>
      <c r="D3266">
        <f t="shared" si="352"/>
        <v>5</v>
      </c>
      <c r="E3266" t="str">
        <f t="shared" si="353"/>
        <v>Friday</v>
      </c>
      <c r="F3266" s="2">
        <f t="shared" si="354"/>
        <v>46142</v>
      </c>
      <c r="G3266">
        <f t="shared" si="355"/>
        <v>74</v>
      </c>
      <c r="H3266" t="str">
        <f t="shared" si="356"/>
        <v>Weekday</v>
      </c>
    </row>
    <row r="3267" spans="1:8" x14ac:dyDescent="0.3">
      <c r="A3267" s="2">
        <v>46116</v>
      </c>
      <c r="B3267">
        <f t="shared" ref="B3267:B3330" si="357">MONTH(A3267)</f>
        <v>4</v>
      </c>
      <c r="C3267">
        <f t="shared" ref="C3267:C3330" si="358">YEAR(A3267)</f>
        <v>2026</v>
      </c>
      <c r="D3267">
        <f t="shared" ref="D3267:D3330" si="359">WEEKDAY(A3267, 2)</f>
        <v>6</v>
      </c>
      <c r="E3267" t="str">
        <f t="shared" ref="E3267:E3330" si="360">TEXT(A3267, "dddd")</f>
        <v>Saturday</v>
      </c>
      <c r="F3267" s="2">
        <f t="shared" ref="F3267:F3330" si="361">EOMONTH(A3267, 0)</f>
        <v>46142</v>
      </c>
      <c r="G3267">
        <f t="shared" ref="G3267:G3330" si="362">DATEDIF($A$2, A3267, "D")</f>
        <v>75</v>
      </c>
      <c r="H3267" t="str">
        <f t="shared" ref="H3267:H3330" si="363">IF(WEEKDAY(A3267,2)&gt;=6,"Weekend","Weekday")</f>
        <v>Weekend</v>
      </c>
    </row>
    <row r="3268" spans="1:8" x14ac:dyDescent="0.3">
      <c r="A3268" s="2">
        <v>46117</v>
      </c>
      <c r="B3268">
        <f t="shared" si="357"/>
        <v>4</v>
      </c>
      <c r="C3268">
        <f t="shared" si="358"/>
        <v>2026</v>
      </c>
      <c r="D3268">
        <f t="shared" si="359"/>
        <v>7</v>
      </c>
      <c r="E3268" t="str">
        <f t="shared" si="360"/>
        <v>Sunday</v>
      </c>
      <c r="F3268" s="2">
        <f t="shared" si="361"/>
        <v>46142</v>
      </c>
      <c r="G3268">
        <f t="shared" si="362"/>
        <v>76</v>
      </c>
      <c r="H3268" t="str">
        <f t="shared" si="363"/>
        <v>Weekend</v>
      </c>
    </row>
    <row r="3269" spans="1:8" x14ac:dyDescent="0.3">
      <c r="A3269" s="2">
        <v>46118</v>
      </c>
      <c r="B3269">
        <f t="shared" si="357"/>
        <v>4</v>
      </c>
      <c r="C3269">
        <f t="shared" si="358"/>
        <v>2026</v>
      </c>
      <c r="D3269">
        <f t="shared" si="359"/>
        <v>1</v>
      </c>
      <c r="E3269" t="str">
        <f t="shared" si="360"/>
        <v>Monday</v>
      </c>
      <c r="F3269" s="2">
        <f t="shared" si="361"/>
        <v>46142</v>
      </c>
      <c r="G3269">
        <f t="shared" si="362"/>
        <v>77</v>
      </c>
      <c r="H3269" t="str">
        <f t="shared" si="363"/>
        <v>Weekday</v>
      </c>
    </row>
    <row r="3270" spans="1:8" x14ac:dyDescent="0.3">
      <c r="A3270" s="2">
        <v>46119</v>
      </c>
      <c r="B3270">
        <f t="shared" si="357"/>
        <v>4</v>
      </c>
      <c r="C3270">
        <f t="shared" si="358"/>
        <v>2026</v>
      </c>
      <c r="D3270">
        <f t="shared" si="359"/>
        <v>2</v>
      </c>
      <c r="E3270" t="str">
        <f t="shared" si="360"/>
        <v>Tuesday</v>
      </c>
      <c r="F3270" s="2">
        <f t="shared" si="361"/>
        <v>46142</v>
      </c>
      <c r="G3270">
        <f t="shared" si="362"/>
        <v>78</v>
      </c>
      <c r="H3270" t="str">
        <f t="shared" si="363"/>
        <v>Weekday</v>
      </c>
    </row>
    <row r="3271" spans="1:8" x14ac:dyDescent="0.3">
      <c r="A3271" s="2">
        <v>46120</v>
      </c>
      <c r="B3271">
        <f t="shared" si="357"/>
        <v>4</v>
      </c>
      <c r="C3271">
        <f t="shared" si="358"/>
        <v>2026</v>
      </c>
      <c r="D3271">
        <f t="shared" si="359"/>
        <v>3</v>
      </c>
      <c r="E3271" t="str">
        <f t="shared" si="360"/>
        <v>Wednesday</v>
      </c>
      <c r="F3271" s="2">
        <f t="shared" si="361"/>
        <v>46142</v>
      </c>
      <c r="G3271">
        <f t="shared" si="362"/>
        <v>79</v>
      </c>
      <c r="H3271" t="str">
        <f t="shared" si="363"/>
        <v>Weekday</v>
      </c>
    </row>
    <row r="3272" spans="1:8" x14ac:dyDescent="0.3">
      <c r="A3272" s="2">
        <v>46121</v>
      </c>
      <c r="B3272">
        <f t="shared" si="357"/>
        <v>4</v>
      </c>
      <c r="C3272">
        <f t="shared" si="358"/>
        <v>2026</v>
      </c>
      <c r="D3272">
        <f t="shared" si="359"/>
        <v>4</v>
      </c>
      <c r="E3272" t="str">
        <f t="shared" si="360"/>
        <v>Thursday</v>
      </c>
      <c r="F3272" s="2">
        <f t="shared" si="361"/>
        <v>46142</v>
      </c>
      <c r="G3272">
        <f t="shared" si="362"/>
        <v>80</v>
      </c>
      <c r="H3272" t="str">
        <f t="shared" si="363"/>
        <v>Weekday</v>
      </c>
    </row>
    <row r="3273" spans="1:8" x14ac:dyDescent="0.3">
      <c r="A3273" s="2">
        <v>46122</v>
      </c>
      <c r="B3273">
        <f t="shared" si="357"/>
        <v>4</v>
      </c>
      <c r="C3273">
        <f t="shared" si="358"/>
        <v>2026</v>
      </c>
      <c r="D3273">
        <f t="shared" si="359"/>
        <v>5</v>
      </c>
      <c r="E3273" t="str">
        <f t="shared" si="360"/>
        <v>Friday</v>
      </c>
      <c r="F3273" s="2">
        <f t="shared" si="361"/>
        <v>46142</v>
      </c>
      <c r="G3273">
        <f t="shared" si="362"/>
        <v>81</v>
      </c>
      <c r="H3273" t="str">
        <f t="shared" si="363"/>
        <v>Weekday</v>
      </c>
    </row>
    <row r="3274" spans="1:8" x14ac:dyDescent="0.3">
      <c r="A3274" s="2">
        <v>46123</v>
      </c>
      <c r="B3274">
        <f t="shared" si="357"/>
        <v>4</v>
      </c>
      <c r="C3274">
        <f t="shared" si="358"/>
        <v>2026</v>
      </c>
      <c r="D3274">
        <f t="shared" si="359"/>
        <v>6</v>
      </c>
      <c r="E3274" t="str">
        <f t="shared" si="360"/>
        <v>Saturday</v>
      </c>
      <c r="F3274" s="2">
        <f t="shared" si="361"/>
        <v>46142</v>
      </c>
      <c r="G3274">
        <f t="shared" si="362"/>
        <v>82</v>
      </c>
      <c r="H3274" t="str">
        <f t="shared" si="363"/>
        <v>Weekend</v>
      </c>
    </row>
    <row r="3275" spans="1:8" x14ac:dyDescent="0.3">
      <c r="A3275" s="2">
        <v>46124</v>
      </c>
      <c r="B3275">
        <f t="shared" si="357"/>
        <v>4</v>
      </c>
      <c r="C3275">
        <f t="shared" si="358"/>
        <v>2026</v>
      </c>
      <c r="D3275">
        <f t="shared" si="359"/>
        <v>7</v>
      </c>
      <c r="E3275" t="str">
        <f t="shared" si="360"/>
        <v>Sunday</v>
      </c>
      <c r="F3275" s="2">
        <f t="shared" si="361"/>
        <v>46142</v>
      </c>
      <c r="G3275">
        <f t="shared" si="362"/>
        <v>83</v>
      </c>
      <c r="H3275" t="str">
        <f t="shared" si="363"/>
        <v>Weekend</v>
      </c>
    </row>
    <row r="3276" spans="1:8" x14ac:dyDescent="0.3">
      <c r="A3276" s="2">
        <v>46125</v>
      </c>
      <c r="B3276">
        <f t="shared" si="357"/>
        <v>4</v>
      </c>
      <c r="C3276">
        <f t="shared" si="358"/>
        <v>2026</v>
      </c>
      <c r="D3276">
        <f t="shared" si="359"/>
        <v>1</v>
      </c>
      <c r="E3276" t="str">
        <f t="shared" si="360"/>
        <v>Monday</v>
      </c>
      <c r="F3276" s="2">
        <f t="shared" si="361"/>
        <v>46142</v>
      </c>
      <c r="G3276">
        <f t="shared" si="362"/>
        <v>84</v>
      </c>
      <c r="H3276" t="str">
        <f t="shared" si="363"/>
        <v>Weekday</v>
      </c>
    </row>
    <row r="3277" spans="1:8" x14ac:dyDescent="0.3">
      <c r="A3277" s="2">
        <v>46126</v>
      </c>
      <c r="B3277">
        <f t="shared" si="357"/>
        <v>4</v>
      </c>
      <c r="C3277">
        <f t="shared" si="358"/>
        <v>2026</v>
      </c>
      <c r="D3277">
        <f t="shared" si="359"/>
        <v>2</v>
      </c>
      <c r="E3277" t="str">
        <f t="shared" si="360"/>
        <v>Tuesday</v>
      </c>
      <c r="F3277" s="2">
        <f t="shared" si="361"/>
        <v>46142</v>
      </c>
      <c r="G3277">
        <f t="shared" si="362"/>
        <v>85</v>
      </c>
      <c r="H3277" t="str">
        <f t="shared" si="363"/>
        <v>Weekday</v>
      </c>
    </row>
    <row r="3278" spans="1:8" x14ac:dyDescent="0.3">
      <c r="A3278" s="2">
        <v>46127</v>
      </c>
      <c r="B3278">
        <f t="shared" si="357"/>
        <v>4</v>
      </c>
      <c r="C3278">
        <f t="shared" si="358"/>
        <v>2026</v>
      </c>
      <c r="D3278">
        <f t="shared" si="359"/>
        <v>3</v>
      </c>
      <c r="E3278" t="str">
        <f t="shared" si="360"/>
        <v>Wednesday</v>
      </c>
      <c r="F3278" s="2">
        <f t="shared" si="361"/>
        <v>46142</v>
      </c>
      <c r="G3278">
        <f t="shared" si="362"/>
        <v>86</v>
      </c>
      <c r="H3278" t="str">
        <f t="shared" si="363"/>
        <v>Weekday</v>
      </c>
    </row>
    <row r="3279" spans="1:8" x14ac:dyDescent="0.3">
      <c r="A3279" s="2">
        <v>46128</v>
      </c>
      <c r="B3279">
        <f t="shared" si="357"/>
        <v>4</v>
      </c>
      <c r="C3279">
        <f t="shared" si="358"/>
        <v>2026</v>
      </c>
      <c r="D3279">
        <f t="shared" si="359"/>
        <v>4</v>
      </c>
      <c r="E3279" t="str">
        <f t="shared" si="360"/>
        <v>Thursday</v>
      </c>
      <c r="F3279" s="2">
        <f t="shared" si="361"/>
        <v>46142</v>
      </c>
      <c r="G3279">
        <f t="shared" si="362"/>
        <v>87</v>
      </c>
      <c r="H3279" t="str">
        <f t="shared" si="363"/>
        <v>Weekday</v>
      </c>
    </row>
    <row r="3280" spans="1:8" x14ac:dyDescent="0.3">
      <c r="A3280" s="2">
        <v>46129</v>
      </c>
      <c r="B3280">
        <f t="shared" si="357"/>
        <v>4</v>
      </c>
      <c r="C3280">
        <f t="shared" si="358"/>
        <v>2026</v>
      </c>
      <c r="D3280">
        <f t="shared" si="359"/>
        <v>5</v>
      </c>
      <c r="E3280" t="str">
        <f t="shared" si="360"/>
        <v>Friday</v>
      </c>
      <c r="F3280" s="2">
        <f t="shared" si="361"/>
        <v>46142</v>
      </c>
      <c r="G3280">
        <f t="shared" si="362"/>
        <v>88</v>
      </c>
      <c r="H3280" t="str">
        <f t="shared" si="363"/>
        <v>Weekday</v>
      </c>
    </row>
    <row r="3281" spans="1:8" x14ac:dyDescent="0.3">
      <c r="A3281" s="2">
        <v>46130</v>
      </c>
      <c r="B3281">
        <f t="shared" si="357"/>
        <v>4</v>
      </c>
      <c r="C3281">
        <f t="shared" si="358"/>
        <v>2026</v>
      </c>
      <c r="D3281">
        <f t="shared" si="359"/>
        <v>6</v>
      </c>
      <c r="E3281" t="str">
        <f t="shared" si="360"/>
        <v>Saturday</v>
      </c>
      <c r="F3281" s="2">
        <f t="shared" si="361"/>
        <v>46142</v>
      </c>
      <c r="G3281">
        <f t="shared" si="362"/>
        <v>89</v>
      </c>
      <c r="H3281" t="str">
        <f t="shared" si="363"/>
        <v>Weekend</v>
      </c>
    </row>
    <row r="3282" spans="1:8" x14ac:dyDescent="0.3">
      <c r="A3282" s="2">
        <v>46131</v>
      </c>
      <c r="B3282">
        <f t="shared" si="357"/>
        <v>4</v>
      </c>
      <c r="C3282">
        <f t="shared" si="358"/>
        <v>2026</v>
      </c>
      <c r="D3282">
        <f t="shared" si="359"/>
        <v>7</v>
      </c>
      <c r="E3282" t="str">
        <f t="shared" si="360"/>
        <v>Sunday</v>
      </c>
      <c r="F3282" s="2">
        <f t="shared" si="361"/>
        <v>46142</v>
      </c>
      <c r="G3282">
        <f t="shared" si="362"/>
        <v>90</v>
      </c>
      <c r="H3282" t="str">
        <f t="shared" si="363"/>
        <v>Weekend</v>
      </c>
    </row>
    <row r="3283" spans="1:8" x14ac:dyDescent="0.3">
      <c r="A3283" s="2">
        <v>46132</v>
      </c>
      <c r="B3283">
        <f t="shared" si="357"/>
        <v>4</v>
      </c>
      <c r="C3283">
        <f t="shared" si="358"/>
        <v>2026</v>
      </c>
      <c r="D3283">
        <f t="shared" si="359"/>
        <v>1</v>
      </c>
      <c r="E3283" t="str">
        <f t="shared" si="360"/>
        <v>Monday</v>
      </c>
      <c r="F3283" s="2">
        <f t="shared" si="361"/>
        <v>46142</v>
      </c>
      <c r="G3283">
        <f t="shared" si="362"/>
        <v>91</v>
      </c>
      <c r="H3283" t="str">
        <f t="shared" si="363"/>
        <v>Weekday</v>
      </c>
    </row>
    <row r="3284" spans="1:8" x14ac:dyDescent="0.3">
      <c r="A3284" s="2">
        <v>46133</v>
      </c>
      <c r="B3284">
        <f t="shared" si="357"/>
        <v>4</v>
      </c>
      <c r="C3284">
        <f t="shared" si="358"/>
        <v>2026</v>
      </c>
      <c r="D3284">
        <f t="shared" si="359"/>
        <v>2</v>
      </c>
      <c r="E3284" t="str">
        <f t="shared" si="360"/>
        <v>Tuesday</v>
      </c>
      <c r="F3284" s="2">
        <f t="shared" si="361"/>
        <v>46142</v>
      </c>
      <c r="G3284">
        <f t="shared" si="362"/>
        <v>92</v>
      </c>
      <c r="H3284" t="str">
        <f t="shared" si="363"/>
        <v>Weekday</v>
      </c>
    </row>
    <row r="3285" spans="1:8" x14ac:dyDescent="0.3">
      <c r="A3285" s="2">
        <v>46134</v>
      </c>
      <c r="B3285">
        <f t="shared" si="357"/>
        <v>4</v>
      </c>
      <c r="C3285">
        <f t="shared" si="358"/>
        <v>2026</v>
      </c>
      <c r="D3285">
        <f t="shared" si="359"/>
        <v>3</v>
      </c>
      <c r="E3285" t="str">
        <f t="shared" si="360"/>
        <v>Wednesday</v>
      </c>
      <c r="F3285" s="2">
        <f t="shared" si="361"/>
        <v>46142</v>
      </c>
      <c r="G3285">
        <f t="shared" si="362"/>
        <v>93</v>
      </c>
      <c r="H3285" t="str">
        <f t="shared" si="363"/>
        <v>Weekday</v>
      </c>
    </row>
    <row r="3286" spans="1:8" x14ac:dyDescent="0.3">
      <c r="A3286" s="2">
        <v>46135</v>
      </c>
      <c r="B3286">
        <f t="shared" si="357"/>
        <v>4</v>
      </c>
      <c r="C3286">
        <f t="shared" si="358"/>
        <v>2026</v>
      </c>
      <c r="D3286">
        <f t="shared" si="359"/>
        <v>4</v>
      </c>
      <c r="E3286" t="str">
        <f t="shared" si="360"/>
        <v>Thursday</v>
      </c>
      <c r="F3286" s="2">
        <f t="shared" si="361"/>
        <v>46142</v>
      </c>
      <c r="G3286">
        <f t="shared" si="362"/>
        <v>94</v>
      </c>
      <c r="H3286" t="str">
        <f t="shared" si="363"/>
        <v>Weekday</v>
      </c>
    </row>
    <row r="3287" spans="1:8" x14ac:dyDescent="0.3">
      <c r="A3287" s="2">
        <v>46136</v>
      </c>
      <c r="B3287">
        <f t="shared" si="357"/>
        <v>4</v>
      </c>
      <c r="C3287">
        <f t="shared" si="358"/>
        <v>2026</v>
      </c>
      <c r="D3287">
        <f t="shared" si="359"/>
        <v>5</v>
      </c>
      <c r="E3287" t="str">
        <f t="shared" si="360"/>
        <v>Friday</v>
      </c>
      <c r="F3287" s="2">
        <f t="shared" si="361"/>
        <v>46142</v>
      </c>
      <c r="G3287">
        <f t="shared" si="362"/>
        <v>95</v>
      </c>
      <c r="H3287" t="str">
        <f t="shared" si="363"/>
        <v>Weekday</v>
      </c>
    </row>
    <row r="3288" spans="1:8" x14ac:dyDescent="0.3">
      <c r="A3288" s="2">
        <v>46137</v>
      </c>
      <c r="B3288">
        <f t="shared" si="357"/>
        <v>4</v>
      </c>
      <c r="C3288">
        <f t="shared" si="358"/>
        <v>2026</v>
      </c>
      <c r="D3288">
        <f t="shared" si="359"/>
        <v>6</v>
      </c>
      <c r="E3288" t="str">
        <f t="shared" si="360"/>
        <v>Saturday</v>
      </c>
      <c r="F3288" s="2">
        <f t="shared" si="361"/>
        <v>46142</v>
      </c>
      <c r="G3288">
        <f t="shared" si="362"/>
        <v>96</v>
      </c>
      <c r="H3288" t="str">
        <f t="shared" si="363"/>
        <v>Weekend</v>
      </c>
    </row>
    <row r="3289" spans="1:8" x14ac:dyDescent="0.3">
      <c r="A3289" s="2">
        <v>46138</v>
      </c>
      <c r="B3289">
        <f t="shared" si="357"/>
        <v>4</v>
      </c>
      <c r="C3289">
        <f t="shared" si="358"/>
        <v>2026</v>
      </c>
      <c r="D3289">
        <f t="shared" si="359"/>
        <v>7</v>
      </c>
      <c r="E3289" t="str">
        <f t="shared" si="360"/>
        <v>Sunday</v>
      </c>
      <c r="F3289" s="2">
        <f t="shared" si="361"/>
        <v>46142</v>
      </c>
      <c r="G3289">
        <f t="shared" si="362"/>
        <v>97</v>
      </c>
      <c r="H3289" t="str">
        <f t="shared" si="363"/>
        <v>Weekend</v>
      </c>
    </row>
    <row r="3290" spans="1:8" x14ac:dyDescent="0.3">
      <c r="A3290" s="2">
        <v>46139</v>
      </c>
      <c r="B3290">
        <f t="shared" si="357"/>
        <v>4</v>
      </c>
      <c r="C3290">
        <f t="shared" si="358"/>
        <v>2026</v>
      </c>
      <c r="D3290">
        <f t="shared" si="359"/>
        <v>1</v>
      </c>
      <c r="E3290" t="str">
        <f t="shared" si="360"/>
        <v>Monday</v>
      </c>
      <c r="F3290" s="2">
        <f t="shared" si="361"/>
        <v>46142</v>
      </c>
      <c r="G3290">
        <f t="shared" si="362"/>
        <v>98</v>
      </c>
      <c r="H3290" t="str">
        <f t="shared" si="363"/>
        <v>Weekday</v>
      </c>
    </row>
    <row r="3291" spans="1:8" x14ac:dyDescent="0.3">
      <c r="A3291" s="2">
        <v>46140</v>
      </c>
      <c r="B3291">
        <f t="shared" si="357"/>
        <v>4</v>
      </c>
      <c r="C3291">
        <f t="shared" si="358"/>
        <v>2026</v>
      </c>
      <c r="D3291">
        <f t="shared" si="359"/>
        <v>2</v>
      </c>
      <c r="E3291" t="str">
        <f t="shared" si="360"/>
        <v>Tuesday</v>
      </c>
      <c r="F3291" s="2">
        <f t="shared" si="361"/>
        <v>46142</v>
      </c>
      <c r="G3291">
        <f t="shared" si="362"/>
        <v>99</v>
      </c>
      <c r="H3291" t="str">
        <f t="shared" si="363"/>
        <v>Weekday</v>
      </c>
    </row>
    <row r="3292" spans="1:8" x14ac:dyDescent="0.3">
      <c r="A3292" s="2">
        <v>46141</v>
      </c>
      <c r="B3292">
        <f t="shared" si="357"/>
        <v>4</v>
      </c>
      <c r="C3292">
        <f t="shared" si="358"/>
        <v>2026</v>
      </c>
      <c r="D3292">
        <f t="shared" si="359"/>
        <v>3</v>
      </c>
      <c r="E3292" t="str">
        <f t="shared" si="360"/>
        <v>Wednesday</v>
      </c>
      <c r="F3292" s="2">
        <f t="shared" si="361"/>
        <v>46142</v>
      </c>
      <c r="G3292">
        <f t="shared" si="362"/>
        <v>100</v>
      </c>
      <c r="H3292" t="str">
        <f t="shared" si="363"/>
        <v>Weekday</v>
      </c>
    </row>
    <row r="3293" spans="1:8" x14ac:dyDescent="0.3">
      <c r="A3293" s="2">
        <v>46142</v>
      </c>
      <c r="B3293">
        <f t="shared" si="357"/>
        <v>4</v>
      </c>
      <c r="C3293">
        <f t="shared" si="358"/>
        <v>2026</v>
      </c>
      <c r="D3293">
        <f t="shared" si="359"/>
        <v>4</v>
      </c>
      <c r="E3293" t="str">
        <f t="shared" si="360"/>
        <v>Thursday</v>
      </c>
      <c r="F3293" s="2">
        <f t="shared" si="361"/>
        <v>46142</v>
      </c>
      <c r="G3293">
        <f t="shared" si="362"/>
        <v>101</v>
      </c>
      <c r="H3293" t="str">
        <f t="shared" si="363"/>
        <v>Weekday</v>
      </c>
    </row>
    <row r="3294" spans="1:8" x14ac:dyDescent="0.3">
      <c r="A3294" s="2">
        <v>46143</v>
      </c>
      <c r="B3294">
        <f t="shared" si="357"/>
        <v>5</v>
      </c>
      <c r="C3294">
        <f t="shared" si="358"/>
        <v>2026</v>
      </c>
      <c r="D3294">
        <f t="shared" si="359"/>
        <v>5</v>
      </c>
      <c r="E3294" t="str">
        <f t="shared" si="360"/>
        <v>Friday</v>
      </c>
      <c r="F3294" s="2">
        <f t="shared" si="361"/>
        <v>46173</v>
      </c>
      <c r="G3294">
        <f t="shared" si="362"/>
        <v>102</v>
      </c>
      <c r="H3294" t="str">
        <f t="shared" si="363"/>
        <v>Weekday</v>
      </c>
    </row>
    <row r="3295" spans="1:8" x14ac:dyDescent="0.3">
      <c r="A3295" s="2">
        <v>46144</v>
      </c>
      <c r="B3295">
        <f t="shared" si="357"/>
        <v>5</v>
      </c>
      <c r="C3295">
        <f t="shared" si="358"/>
        <v>2026</v>
      </c>
      <c r="D3295">
        <f t="shared" si="359"/>
        <v>6</v>
      </c>
      <c r="E3295" t="str">
        <f t="shared" si="360"/>
        <v>Saturday</v>
      </c>
      <c r="F3295" s="2">
        <f t="shared" si="361"/>
        <v>46173</v>
      </c>
      <c r="G3295">
        <f t="shared" si="362"/>
        <v>103</v>
      </c>
      <c r="H3295" t="str">
        <f t="shared" si="363"/>
        <v>Weekend</v>
      </c>
    </row>
    <row r="3296" spans="1:8" x14ac:dyDescent="0.3">
      <c r="A3296" s="2">
        <v>46145</v>
      </c>
      <c r="B3296">
        <f t="shared" si="357"/>
        <v>5</v>
      </c>
      <c r="C3296">
        <f t="shared" si="358"/>
        <v>2026</v>
      </c>
      <c r="D3296">
        <f t="shared" si="359"/>
        <v>7</v>
      </c>
      <c r="E3296" t="str">
        <f t="shared" si="360"/>
        <v>Sunday</v>
      </c>
      <c r="F3296" s="2">
        <f t="shared" si="361"/>
        <v>46173</v>
      </c>
      <c r="G3296">
        <f t="shared" si="362"/>
        <v>104</v>
      </c>
      <c r="H3296" t="str">
        <f t="shared" si="363"/>
        <v>Weekend</v>
      </c>
    </row>
    <row r="3297" spans="1:8" x14ac:dyDescent="0.3">
      <c r="A3297" s="2">
        <v>46146</v>
      </c>
      <c r="B3297">
        <f t="shared" si="357"/>
        <v>5</v>
      </c>
      <c r="C3297">
        <f t="shared" si="358"/>
        <v>2026</v>
      </c>
      <c r="D3297">
        <f t="shared" si="359"/>
        <v>1</v>
      </c>
      <c r="E3297" t="str">
        <f t="shared" si="360"/>
        <v>Monday</v>
      </c>
      <c r="F3297" s="2">
        <f t="shared" si="361"/>
        <v>46173</v>
      </c>
      <c r="G3297">
        <f t="shared" si="362"/>
        <v>105</v>
      </c>
      <c r="H3297" t="str">
        <f t="shared" si="363"/>
        <v>Weekday</v>
      </c>
    </row>
    <row r="3298" spans="1:8" x14ac:dyDescent="0.3">
      <c r="A3298" s="2">
        <v>46147</v>
      </c>
      <c r="B3298">
        <f t="shared" si="357"/>
        <v>5</v>
      </c>
      <c r="C3298">
        <f t="shared" si="358"/>
        <v>2026</v>
      </c>
      <c r="D3298">
        <f t="shared" si="359"/>
        <v>2</v>
      </c>
      <c r="E3298" t="str">
        <f t="shared" si="360"/>
        <v>Tuesday</v>
      </c>
      <c r="F3298" s="2">
        <f t="shared" si="361"/>
        <v>46173</v>
      </c>
      <c r="G3298">
        <f t="shared" si="362"/>
        <v>106</v>
      </c>
      <c r="H3298" t="str">
        <f t="shared" si="363"/>
        <v>Weekday</v>
      </c>
    </row>
    <row r="3299" spans="1:8" x14ac:dyDescent="0.3">
      <c r="A3299" s="2">
        <v>46148</v>
      </c>
      <c r="B3299">
        <f t="shared" si="357"/>
        <v>5</v>
      </c>
      <c r="C3299">
        <f t="shared" si="358"/>
        <v>2026</v>
      </c>
      <c r="D3299">
        <f t="shared" si="359"/>
        <v>3</v>
      </c>
      <c r="E3299" t="str">
        <f t="shared" si="360"/>
        <v>Wednesday</v>
      </c>
      <c r="F3299" s="2">
        <f t="shared" si="361"/>
        <v>46173</v>
      </c>
      <c r="G3299">
        <f t="shared" si="362"/>
        <v>107</v>
      </c>
      <c r="H3299" t="str">
        <f t="shared" si="363"/>
        <v>Weekday</v>
      </c>
    </row>
    <row r="3300" spans="1:8" x14ac:dyDescent="0.3">
      <c r="A3300" s="2">
        <v>46149</v>
      </c>
      <c r="B3300">
        <f t="shared" si="357"/>
        <v>5</v>
      </c>
      <c r="C3300">
        <f t="shared" si="358"/>
        <v>2026</v>
      </c>
      <c r="D3300">
        <f t="shared" si="359"/>
        <v>4</v>
      </c>
      <c r="E3300" t="str">
        <f t="shared" si="360"/>
        <v>Thursday</v>
      </c>
      <c r="F3300" s="2">
        <f t="shared" si="361"/>
        <v>46173</v>
      </c>
      <c r="G3300">
        <f t="shared" si="362"/>
        <v>108</v>
      </c>
      <c r="H3300" t="str">
        <f t="shared" si="363"/>
        <v>Weekday</v>
      </c>
    </row>
    <row r="3301" spans="1:8" x14ac:dyDescent="0.3">
      <c r="A3301" s="2">
        <v>46150</v>
      </c>
      <c r="B3301">
        <f t="shared" si="357"/>
        <v>5</v>
      </c>
      <c r="C3301">
        <f t="shared" si="358"/>
        <v>2026</v>
      </c>
      <c r="D3301">
        <f t="shared" si="359"/>
        <v>5</v>
      </c>
      <c r="E3301" t="str">
        <f t="shared" si="360"/>
        <v>Friday</v>
      </c>
      <c r="F3301" s="2">
        <f t="shared" si="361"/>
        <v>46173</v>
      </c>
      <c r="G3301">
        <f t="shared" si="362"/>
        <v>109</v>
      </c>
      <c r="H3301" t="str">
        <f t="shared" si="363"/>
        <v>Weekday</v>
      </c>
    </row>
    <row r="3302" spans="1:8" x14ac:dyDescent="0.3">
      <c r="A3302" s="2">
        <v>46041</v>
      </c>
      <c r="B3302">
        <f t="shared" si="357"/>
        <v>1</v>
      </c>
      <c r="C3302">
        <f t="shared" si="358"/>
        <v>2026</v>
      </c>
      <c r="D3302">
        <f t="shared" si="359"/>
        <v>1</v>
      </c>
      <c r="E3302" t="str">
        <f t="shared" si="360"/>
        <v>Monday</v>
      </c>
      <c r="F3302" s="2">
        <f t="shared" si="361"/>
        <v>46053</v>
      </c>
      <c r="G3302">
        <f t="shared" si="362"/>
        <v>0</v>
      </c>
      <c r="H3302" t="str">
        <f t="shared" si="363"/>
        <v>Weekday</v>
      </c>
    </row>
    <row r="3303" spans="1:8" x14ac:dyDescent="0.3">
      <c r="A3303" s="2">
        <v>46042</v>
      </c>
      <c r="B3303">
        <f t="shared" si="357"/>
        <v>1</v>
      </c>
      <c r="C3303">
        <f t="shared" si="358"/>
        <v>2026</v>
      </c>
      <c r="D3303">
        <f t="shared" si="359"/>
        <v>2</v>
      </c>
      <c r="E3303" t="str">
        <f t="shared" si="360"/>
        <v>Tuesday</v>
      </c>
      <c r="F3303" s="2">
        <f t="shared" si="361"/>
        <v>46053</v>
      </c>
      <c r="G3303">
        <f t="shared" si="362"/>
        <v>1</v>
      </c>
      <c r="H3303" t="str">
        <f t="shared" si="363"/>
        <v>Weekday</v>
      </c>
    </row>
    <row r="3304" spans="1:8" x14ac:dyDescent="0.3">
      <c r="A3304" s="2">
        <v>46043</v>
      </c>
      <c r="B3304">
        <f t="shared" si="357"/>
        <v>1</v>
      </c>
      <c r="C3304">
        <f t="shared" si="358"/>
        <v>2026</v>
      </c>
      <c r="D3304">
        <f t="shared" si="359"/>
        <v>3</v>
      </c>
      <c r="E3304" t="str">
        <f t="shared" si="360"/>
        <v>Wednesday</v>
      </c>
      <c r="F3304" s="2">
        <f t="shared" si="361"/>
        <v>46053</v>
      </c>
      <c r="G3304">
        <f t="shared" si="362"/>
        <v>2</v>
      </c>
      <c r="H3304" t="str">
        <f t="shared" si="363"/>
        <v>Weekday</v>
      </c>
    </row>
    <row r="3305" spans="1:8" x14ac:dyDescent="0.3">
      <c r="A3305" s="2">
        <v>46044</v>
      </c>
      <c r="B3305">
        <f t="shared" si="357"/>
        <v>1</v>
      </c>
      <c r="C3305">
        <f t="shared" si="358"/>
        <v>2026</v>
      </c>
      <c r="D3305">
        <f t="shared" si="359"/>
        <v>4</v>
      </c>
      <c r="E3305" t="str">
        <f t="shared" si="360"/>
        <v>Thursday</v>
      </c>
      <c r="F3305" s="2">
        <f t="shared" si="361"/>
        <v>46053</v>
      </c>
      <c r="G3305">
        <f t="shared" si="362"/>
        <v>3</v>
      </c>
      <c r="H3305" t="str">
        <f t="shared" si="363"/>
        <v>Weekday</v>
      </c>
    </row>
    <row r="3306" spans="1:8" x14ac:dyDescent="0.3">
      <c r="A3306" s="2">
        <v>46045</v>
      </c>
      <c r="B3306">
        <f t="shared" si="357"/>
        <v>1</v>
      </c>
      <c r="C3306">
        <f t="shared" si="358"/>
        <v>2026</v>
      </c>
      <c r="D3306">
        <f t="shared" si="359"/>
        <v>5</v>
      </c>
      <c r="E3306" t="str">
        <f t="shared" si="360"/>
        <v>Friday</v>
      </c>
      <c r="F3306" s="2">
        <f t="shared" si="361"/>
        <v>46053</v>
      </c>
      <c r="G3306">
        <f t="shared" si="362"/>
        <v>4</v>
      </c>
      <c r="H3306" t="str">
        <f t="shared" si="363"/>
        <v>Weekday</v>
      </c>
    </row>
    <row r="3307" spans="1:8" x14ac:dyDescent="0.3">
      <c r="A3307" s="2">
        <v>46046</v>
      </c>
      <c r="B3307">
        <f t="shared" si="357"/>
        <v>1</v>
      </c>
      <c r="C3307">
        <f t="shared" si="358"/>
        <v>2026</v>
      </c>
      <c r="D3307">
        <f t="shared" si="359"/>
        <v>6</v>
      </c>
      <c r="E3307" t="str">
        <f t="shared" si="360"/>
        <v>Saturday</v>
      </c>
      <c r="F3307" s="2">
        <f t="shared" si="361"/>
        <v>46053</v>
      </c>
      <c r="G3307">
        <f t="shared" si="362"/>
        <v>5</v>
      </c>
      <c r="H3307" t="str">
        <f t="shared" si="363"/>
        <v>Weekend</v>
      </c>
    </row>
    <row r="3308" spans="1:8" x14ac:dyDescent="0.3">
      <c r="A3308" s="2">
        <v>46047</v>
      </c>
      <c r="B3308">
        <f t="shared" si="357"/>
        <v>1</v>
      </c>
      <c r="C3308">
        <f t="shared" si="358"/>
        <v>2026</v>
      </c>
      <c r="D3308">
        <f t="shared" si="359"/>
        <v>7</v>
      </c>
      <c r="E3308" t="str">
        <f t="shared" si="360"/>
        <v>Sunday</v>
      </c>
      <c r="F3308" s="2">
        <f t="shared" si="361"/>
        <v>46053</v>
      </c>
      <c r="G3308">
        <f t="shared" si="362"/>
        <v>6</v>
      </c>
      <c r="H3308" t="str">
        <f t="shared" si="363"/>
        <v>Weekend</v>
      </c>
    </row>
    <row r="3309" spans="1:8" x14ac:dyDescent="0.3">
      <c r="A3309" s="2">
        <v>46048</v>
      </c>
      <c r="B3309">
        <f t="shared" si="357"/>
        <v>1</v>
      </c>
      <c r="C3309">
        <f t="shared" si="358"/>
        <v>2026</v>
      </c>
      <c r="D3309">
        <f t="shared" si="359"/>
        <v>1</v>
      </c>
      <c r="E3309" t="str">
        <f t="shared" si="360"/>
        <v>Monday</v>
      </c>
      <c r="F3309" s="2">
        <f t="shared" si="361"/>
        <v>46053</v>
      </c>
      <c r="G3309">
        <f t="shared" si="362"/>
        <v>7</v>
      </c>
      <c r="H3309" t="str">
        <f t="shared" si="363"/>
        <v>Weekday</v>
      </c>
    </row>
    <row r="3310" spans="1:8" x14ac:dyDescent="0.3">
      <c r="A3310" s="2">
        <v>46049</v>
      </c>
      <c r="B3310">
        <f t="shared" si="357"/>
        <v>1</v>
      </c>
      <c r="C3310">
        <f t="shared" si="358"/>
        <v>2026</v>
      </c>
      <c r="D3310">
        <f t="shared" si="359"/>
        <v>2</v>
      </c>
      <c r="E3310" t="str">
        <f t="shared" si="360"/>
        <v>Tuesday</v>
      </c>
      <c r="F3310" s="2">
        <f t="shared" si="361"/>
        <v>46053</v>
      </c>
      <c r="G3310">
        <f t="shared" si="362"/>
        <v>8</v>
      </c>
      <c r="H3310" t="str">
        <f t="shared" si="363"/>
        <v>Weekday</v>
      </c>
    </row>
    <row r="3311" spans="1:8" x14ac:dyDescent="0.3">
      <c r="A3311" s="2">
        <v>46050</v>
      </c>
      <c r="B3311">
        <f t="shared" si="357"/>
        <v>1</v>
      </c>
      <c r="C3311">
        <f t="shared" si="358"/>
        <v>2026</v>
      </c>
      <c r="D3311">
        <f t="shared" si="359"/>
        <v>3</v>
      </c>
      <c r="E3311" t="str">
        <f t="shared" si="360"/>
        <v>Wednesday</v>
      </c>
      <c r="F3311" s="2">
        <f t="shared" si="361"/>
        <v>46053</v>
      </c>
      <c r="G3311">
        <f t="shared" si="362"/>
        <v>9</v>
      </c>
      <c r="H3311" t="str">
        <f t="shared" si="363"/>
        <v>Weekday</v>
      </c>
    </row>
    <row r="3312" spans="1:8" x14ac:dyDescent="0.3">
      <c r="A3312" s="2">
        <v>46051</v>
      </c>
      <c r="B3312">
        <f t="shared" si="357"/>
        <v>1</v>
      </c>
      <c r="C3312">
        <f t="shared" si="358"/>
        <v>2026</v>
      </c>
      <c r="D3312">
        <f t="shared" si="359"/>
        <v>4</v>
      </c>
      <c r="E3312" t="str">
        <f t="shared" si="360"/>
        <v>Thursday</v>
      </c>
      <c r="F3312" s="2">
        <f t="shared" si="361"/>
        <v>46053</v>
      </c>
      <c r="G3312">
        <f t="shared" si="362"/>
        <v>10</v>
      </c>
      <c r="H3312" t="str">
        <f t="shared" si="363"/>
        <v>Weekday</v>
      </c>
    </row>
    <row r="3313" spans="1:8" x14ac:dyDescent="0.3">
      <c r="A3313" s="2">
        <v>46052</v>
      </c>
      <c r="B3313">
        <f t="shared" si="357"/>
        <v>1</v>
      </c>
      <c r="C3313">
        <f t="shared" si="358"/>
        <v>2026</v>
      </c>
      <c r="D3313">
        <f t="shared" si="359"/>
        <v>5</v>
      </c>
      <c r="E3313" t="str">
        <f t="shared" si="360"/>
        <v>Friday</v>
      </c>
      <c r="F3313" s="2">
        <f t="shared" si="361"/>
        <v>46053</v>
      </c>
      <c r="G3313">
        <f t="shared" si="362"/>
        <v>11</v>
      </c>
      <c r="H3313" t="str">
        <f t="shared" si="363"/>
        <v>Weekday</v>
      </c>
    </row>
    <row r="3314" spans="1:8" x14ac:dyDescent="0.3">
      <c r="A3314" s="2">
        <v>46053</v>
      </c>
      <c r="B3314">
        <f t="shared" si="357"/>
        <v>1</v>
      </c>
      <c r="C3314">
        <f t="shared" si="358"/>
        <v>2026</v>
      </c>
      <c r="D3314">
        <f t="shared" si="359"/>
        <v>6</v>
      </c>
      <c r="E3314" t="str">
        <f t="shared" si="360"/>
        <v>Saturday</v>
      </c>
      <c r="F3314" s="2">
        <f t="shared" si="361"/>
        <v>46053</v>
      </c>
      <c r="G3314">
        <f t="shared" si="362"/>
        <v>12</v>
      </c>
      <c r="H3314" t="str">
        <f t="shared" si="363"/>
        <v>Weekend</v>
      </c>
    </row>
    <row r="3315" spans="1:8" x14ac:dyDescent="0.3">
      <c r="A3315" s="2">
        <v>46054</v>
      </c>
      <c r="B3315">
        <f t="shared" si="357"/>
        <v>2</v>
      </c>
      <c r="C3315">
        <f t="shared" si="358"/>
        <v>2026</v>
      </c>
      <c r="D3315">
        <f t="shared" si="359"/>
        <v>7</v>
      </c>
      <c r="E3315" t="str">
        <f t="shared" si="360"/>
        <v>Sunday</v>
      </c>
      <c r="F3315" s="2">
        <f t="shared" si="361"/>
        <v>46081</v>
      </c>
      <c r="G3315">
        <f t="shared" si="362"/>
        <v>13</v>
      </c>
      <c r="H3315" t="str">
        <f t="shared" si="363"/>
        <v>Weekend</v>
      </c>
    </row>
    <row r="3316" spans="1:8" x14ac:dyDescent="0.3">
      <c r="A3316" s="2">
        <v>46055</v>
      </c>
      <c r="B3316">
        <f t="shared" si="357"/>
        <v>2</v>
      </c>
      <c r="C3316">
        <f t="shared" si="358"/>
        <v>2026</v>
      </c>
      <c r="D3316">
        <f t="shared" si="359"/>
        <v>1</v>
      </c>
      <c r="E3316" t="str">
        <f t="shared" si="360"/>
        <v>Monday</v>
      </c>
      <c r="F3316" s="2">
        <f t="shared" si="361"/>
        <v>46081</v>
      </c>
      <c r="G3316">
        <f t="shared" si="362"/>
        <v>14</v>
      </c>
      <c r="H3316" t="str">
        <f t="shared" si="363"/>
        <v>Weekday</v>
      </c>
    </row>
    <row r="3317" spans="1:8" x14ac:dyDescent="0.3">
      <c r="A3317" s="2">
        <v>46056</v>
      </c>
      <c r="B3317">
        <f t="shared" si="357"/>
        <v>2</v>
      </c>
      <c r="C3317">
        <f t="shared" si="358"/>
        <v>2026</v>
      </c>
      <c r="D3317">
        <f t="shared" si="359"/>
        <v>2</v>
      </c>
      <c r="E3317" t="str">
        <f t="shared" si="360"/>
        <v>Tuesday</v>
      </c>
      <c r="F3317" s="2">
        <f t="shared" si="361"/>
        <v>46081</v>
      </c>
      <c r="G3317">
        <f t="shared" si="362"/>
        <v>15</v>
      </c>
      <c r="H3317" t="str">
        <f t="shared" si="363"/>
        <v>Weekday</v>
      </c>
    </row>
    <row r="3318" spans="1:8" x14ac:dyDescent="0.3">
      <c r="A3318" s="2">
        <v>46057</v>
      </c>
      <c r="B3318">
        <f t="shared" si="357"/>
        <v>2</v>
      </c>
      <c r="C3318">
        <f t="shared" si="358"/>
        <v>2026</v>
      </c>
      <c r="D3318">
        <f t="shared" si="359"/>
        <v>3</v>
      </c>
      <c r="E3318" t="str">
        <f t="shared" si="360"/>
        <v>Wednesday</v>
      </c>
      <c r="F3318" s="2">
        <f t="shared" si="361"/>
        <v>46081</v>
      </c>
      <c r="G3318">
        <f t="shared" si="362"/>
        <v>16</v>
      </c>
      <c r="H3318" t="str">
        <f t="shared" si="363"/>
        <v>Weekday</v>
      </c>
    </row>
    <row r="3319" spans="1:8" x14ac:dyDescent="0.3">
      <c r="A3319" s="2">
        <v>46058</v>
      </c>
      <c r="B3319">
        <f t="shared" si="357"/>
        <v>2</v>
      </c>
      <c r="C3319">
        <f t="shared" si="358"/>
        <v>2026</v>
      </c>
      <c r="D3319">
        <f t="shared" si="359"/>
        <v>4</v>
      </c>
      <c r="E3319" t="str">
        <f t="shared" si="360"/>
        <v>Thursday</v>
      </c>
      <c r="F3319" s="2">
        <f t="shared" si="361"/>
        <v>46081</v>
      </c>
      <c r="G3319">
        <f t="shared" si="362"/>
        <v>17</v>
      </c>
      <c r="H3319" t="str">
        <f t="shared" si="363"/>
        <v>Weekday</v>
      </c>
    </row>
    <row r="3320" spans="1:8" x14ac:dyDescent="0.3">
      <c r="A3320" s="2">
        <v>46059</v>
      </c>
      <c r="B3320">
        <f t="shared" si="357"/>
        <v>2</v>
      </c>
      <c r="C3320">
        <f t="shared" si="358"/>
        <v>2026</v>
      </c>
      <c r="D3320">
        <f t="shared" si="359"/>
        <v>5</v>
      </c>
      <c r="E3320" t="str">
        <f t="shared" si="360"/>
        <v>Friday</v>
      </c>
      <c r="F3320" s="2">
        <f t="shared" si="361"/>
        <v>46081</v>
      </c>
      <c r="G3320">
        <f t="shared" si="362"/>
        <v>18</v>
      </c>
      <c r="H3320" t="str">
        <f t="shared" si="363"/>
        <v>Weekday</v>
      </c>
    </row>
    <row r="3321" spans="1:8" x14ac:dyDescent="0.3">
      <c r="A3321" s="2">
        <v>46060</v>
      </c>
      <c r="B3321">
        <f t="shared" si="357"/>
        <v>2</v>
      </c>
      <c r="C3321">
        <f t="shared" si="358"/>
        <v>2026</v>
      </c>
      <c r="D3321">
        <f t="shared" si="359"/>
        <v>6</v>
      </c>
      <c r="E3321" t="str">
        <f t="shared" si="360"/>
        <v>Saturday</v>
      </c>
      <c r="F3321" s="2">
        <f t="shared" si="361"/>
        <v>46081</v>
      </c>
      <c r="G3321">
        <f t="shared" si="362"/>
        <v>19</v>
      </c>
      <c r="H3321" t="str">
        <f t="shared" si="363"/>
        <v>Weekend</v>
      </c>
    </row>
    <row r="3322" spans="1:8" x14ac:dyDescent="0.3">
      <c r="A3322" s="2">
        <v>46061</v>
      </c>
      <c r="B3322">
        <f t="shared" si="357"/>
        <v>2</v>
      </c>
      <c r="C3322">
        <f t="shared" si="358"/>
        <v>2026</v>
      </c>
      <c r="D3322">
        <f t="shared" si="359"/>
        <v>7</v>
      </c>
      <c r="E3322" t="str">
        <f t="shared" si="360"/>
        <v>Sunday</v>
      </c>
      <c r="F3322" s="2">
        <f t="shared" si="361"/>
        <v>46081</v>
      </c>
      <c r="G3322">
        <f t="shared" si="362"/>
        <v>20</v>
      </c>
      <c r="H3322" t="str">
        <f t="shared" si="363"/>
        <v>Weekend</v>
      </c>
    </row>
    <row r="3323" spans="1:8" x14ac:dyDescent="0.3">
      <c r="A3323" s="2">
        <v>46062</v>
      </c>
      <c r="B3323">
        <f t="shared" si="357"/>
        <v>2</v>
      </c>
      <c r="C3323">
        <f t="shared" si="358"/>
        <v>2026</v>
      </c>
      <c r="D3323">
        <f t="shared" si="359"/>
        <v>1</v>
      </c>
      <c r="E3323" t="str">
        <f t="shared" si="360"/>
        <v>Monday</v>
      </c>
      <c r="F3323" s="2">
        <f t="shared" si="361"/>
        <v>46081</v>
      </c>
      <c r="G3323">
        <f t="shared" si="362"/>
        <v>21</v>
      </c>
      <c r="H3323" t="str">
        <f t="shared" si="363"/>
        <v>Weekday</v>
      </c>
    </row>
    <row r="3324" spans="1:8" x14ac:dyDescent="0.3">
      <c r="A3324" s="2">
        <v>46063</v>
      </c>
      <c r="B3324">
        <f t="shared" si="357"/>
        <v>2</v>
      </c>
      <c r="C3324">
        <f t="shared" si="358"/>
        <v>2026</v>
      </c>
      <c r="D3324">
        <f t="shared" si="359"/>
        <v>2</v>
      </c>
      <c r="E3324" t="str">
        <f t="shared" si="360"/>
        <v>Tuesday</v>
      </c>
      <c r="F3324" s="2">
        <f t="shared" si="361"/>
        <v>46081</v>
      </c>
      <c r="G3324">
        <f t="shared" si="362"/>
        <v>22</v>
      </c>
      <c r="H3324" t="str">
        <f t="shared" si="363"/>
        <v>Weekday</v>
      </c>
    </row>
    <row r="3325" spans="1:8" x14ac:dyDescent="0.3">
      <c r="A3325" s="2">
        <v>46064</v>
      </c>
      <c r="B3325">
        <f t="shared" si="357"/>
        <v>2</v>
      </c>
      <c r="C3325">
        <f t="shared" si="358"/>
        <v>2026</v>
      </c>
      <c r="D3325">
        <f t="shared" si="359"/>
        <v>3</v>
      </c>
      <c r="E3325" t="str">
        <f t="shared" si="360"/>
        <v>Wednesday</v>
      </c>
      <c r="F3325" s="2">
        <f t="shared" si="361"/>
        <v>46081</v>
      </c>
      <c r="G3325">
        <f t="shared" si="362"/>
        <v>23</v>
      </c>
      <c r="H3325" t="str">
        <f t="shared" si="363"/>
        <v>Weekday</v>
      </c>
    </row>
    <row r="3326" spans="1:8" x14ac:dyDescent="0.3">
      <c r="A3326" s="2">
        <v>46065</v>
      </c>
      <c r="B3326">
        <f t="shared" si="357"/>
        <v>2</v>
      </c>
      <c r="C3326">
        <f t="shared" si="358"/>
        <v>2026</v>
      </c>
      <c r="D3326">
        <f t="shared" si="359"/>
        <v>4</v>
      </c>
      <c r="E3326" t="str">
        <f t="shared" si="360"/>
        <v>Thursday</v>
      </c>
      <c r="F3326" s="2">
        <f t="shared" si="361"/>
        <v>46081</v>
      </c>
      <c r="G3326">
        <f t="shared" si="362"/>
        <v>24</v>
      </c>
      <c r="H3326" t="str">
        <f t="shared" si="363"/>
        <v>Weekday</v>
      </c>
    </row>
    <row r="3327" spans="1:8" x14ac:dyDescent="0.3">
      <c r="A3327" s="2">
        <v>46066</v>
      </c>
      <c r="B3327">
        <f t="shared" si="357"/>
        <v>2</v>
      </c>
      <c r="C3327">
        <f t="shared" si="358"/>
        <v>2026</v>
      </c>
      <c r="D3327">
        <f t="shared" si="359"/>
        <v>5</v>
      </c>
      <c r="E3327" t="str">
        <f t="shared" si="360"/>
        <v>Friday</v>
      </c>
      <c r="F3327" s="2">
        <f t="shared" si="361"/>
        <v>46081</v>
      </c>
      <c r="G3327">
        <f t="shared" si="362"/>
        <v>25</v>
      </c>
      <c r="H3327" t="str">
        <f t="shared" si="363"/>
        <v>Weekday</v>
      </c>
    </row>
    <row r="3328" spans="1:8" x14ac:dyDescent="0.3">
      <c r="A3328" s="2">
        <v>46067</v>
      </c>
      <c r="B3328">
        <f t="shared" si="357"/>
        <v>2</v>
      </c>
      <c r="C3328">
        <f t="shared" si="358"/>
        <v>2026</v>
      </c>
      <c r="D3328">
        <f t="shared" si="359"/>
        <v>6</v>
      </c>
      <c r="E3328" t="str">
        <f t="shared" si="360"/>
        <v>Saturday</v>
      </c>
      <c r="F3328" s="2">
        <f t="shared" si="361"/>
        <v>46081</v>
      </c>
      <c r="G3328">
        <f t="shared" si="362"/>
        <v>26</v>
      </c>
      <c r="H3328" t="str">
        <f t="shared" si="363"/>
        <v>Weekend</v>
      </c>
    </row>
    <row r="3329" spans="1:8" x14ac:dyDescent="0.3">
      <c r="A3329" s="2">
        <v>46068</v>
      </c>
      <c r="B3329">
        <f t="shared" si="357"/>
        <v>2</v>
      </c>
      <c r="C3329">
        <f t="shared" si="358"/>
        <v>2026</v>
      </c>
      <c r="D3329">
        <f t="shared" si="359"/>
        <v>7</v>
      </c>
      <c r="E3329" t="str">
        <f t="shared" si="360"/>
        <v>Sunday</v>
      </c>
      <c r="F3329" s="2">
        <f t="shared" si="361"/>
        <v>46081</v>
      </c>
      <c r="G3329">
        <f t="shared" si="362"/>
        <v>27</v>
      </c>
      <c r="H3329" t="str">
        <f t="shared" si="363"/>
        <v>Weekend</v>
      </c>
    </row>
    <row r="3330" spans="1:8" x14ac:dyDescent="0.3">
      <c r="A3330" s="2">
        <v>46069</v>
      </c>
      <c r="B3330">
        <f t="shared" si="357"/>
        <v>2</v>
      </c>
      <c r="C3330">
        <f t="shared" si="358"/>
        <v>2026</v>
      </c>
      <c r="D3330">
        <f t="shared" si="359"/>
        <v>1</v>
      </c>
      <c r="E3330" t="str">
        <f t="shared" si="360"/>
        <v>Monday</v>
      </c>
      <c r="F3330" s="2">
        <f t="shared" si="361"/>
        <v>46081</v>
      </c>
      <c r="G3330">
        <f t="shared" si="362"/>
        <v>28</v>
      </c>
      <c r="H3330" t="str">
        <f t="shared" si="363"/>
        <v>Weekday</v>
      </c>
    </row>
    <row r="3331" spans="1:8" x14ac:dyDescent="0.3">
      <c r="A3331" s="2">
        <v>46070</v>
      </c>
      <c r="B3331">
        <f t="shared" ref="B3331:B3394" si="364">MONTH(A3331)</f>
        <v>2</v>
      </c>
      <c r="C3331">
        <f t="shared" ref="C3331:C3394" si="365">YEAR(A3331)</f>
        <v>2026</v>
      </c>
      <c r="D3331">
        <f t="shared" ref="D3331:D3394" si="366">WEEKDAY(A3331, 2)</f>
        <v>2</v>
      </c>
      <c r="E3331" t="str">
        <f t="shared" ref="E3331:E3394" si="367">TEXT(A3331, "dddd")</f>
        <v>Tuesday</v>
      </c>
      <c r="F3331" s="2">
        <f t="shared" ref="F3331:F3394" si="368">EOMONTH(A3331, 0)</f>
        <v>46081</v>
      </c>
      <c r="G3331">
        <f t="shared" ref="G3331:G3394" si="369">DATEDIF($A$2, A3331, "D")</f>
        <v>29</v>
      </c>
      <c r="H3331" t="str">
        <f t="shared" ref="H3331:H3394" si="370">IF(WEEKDAY(A3331,2)&gt;=6,"Weekend","Weekday")</f>
        <v>Weekday</v>
      </c>
    </row>
    <row r="3332" spans="1:8" x14ac:dyDescent="0.3">
      <c r="A3332" s="2">
        <v>46071</v>
      </c>
      <c r="B3332">
        <f t="shared" si="364"/>
        <v>2</v>
      </c>
      <c r="C3332">
        <f t="shared" si="365"/>
        <v>2026</v>
      </c>
      <c r="D3332">
        <f t="shared" si="366"/>
        <v>3</v>
      </c>
      <c r="E3332" t="str">
        <f t="shared" si="367"/>
        <v>Wednesday</v>
      </c>
      <c r="F3332" s="2">
        <f t="shared" si="368"/>
        <v>46081</v>
      </c>
      <c r="G3332">
        <f t="shared" si="369"/>
        <v>30</v>
      </c>
      <c r="H3332" t="str">
        <f t="shared" si="370"/>
        <v>Weekday</v>
      </c>
    </row>
    <row r="3333" spans="1:8" x14ac:dyDescent="0.3">
      <c r="A3333" s="2">
        <v>46072</v>
      </c>
      <c r="B3333">
        <f t="shared" si="364"/>
        <v>2</v>
      </c>
      <c r="C3333">
        <f t="shared" si="365"/>
        <v>2026</v>
      </c>
      <c r="D3333">
        <f t="shared" si="366"/>
        <v>4</v>
      </c>
      <c r="E3333" t="str">
        <f t="shared" si="367"/>
        <v>Thursday</v>
      </c>
      <c r="F3333" s="2">
        <f t="shared" si="368"/>
        <v>46081</v>
      </c>
      <c r="G3333">
        <f t="shared" si="369"/>
        <v>31</v>
      </c>
      <c r="H3333" t="str">
        <f t="shared" si="370"/>
        <v>Weekday</v>
      </c>
    </row>
    <row r="3334" spans="1:8" x14ac:dyDescent="0.3">
      <c r="A3334" s="2">
        <v>46073</v>
      </c>
      <c r="B3334">
        <f t="shared" si="364"/>
        <v>2</v>
      </c>
      <c r="C3334">
        <f t="shared" si="365"/>
        <v>2026</v>
      </c>
      <c r="D3334">
        <f t="shared" si="366"/>
        <v>5</v>
      </c>
      <c r="E3334" t="str">
        <f t="shared" si="367"/>
        <v>Friday</v>
      </c>
      <c r="F3334" s="2">
        <f t="shared" si="368"/>
        <v>46081</v>
      </c>
      <c r="G3334">
        <f t="shared" si="369"/>
        <v>32</v>
      </c>
      <c r="H3334" t="str">
        <f t="shared" si="370"/>
        <v>Weekday</v>
      </c>
    </row>
    <row r="3335" spans="1:8" x14ac:dyDescent="0.3">
      <c r="A3335" s="2">
        <v>46074</v>
      </c>
      <c r="B3335">
        <f t="shared" si="364"/>
        <v>2</v>
      </c>
      <c r="C3335">
        <f t="shared" si="365"/>
        <v>2026</v>
      </c>
      <c r="D3335">
        <f t="shared" si="366"/>
        <v>6</v>
      </c>
      <c r="E3335" t="str">
        <f t="shared" si="367"/>
        <v>Saturday</v>
      </c>
      <c r="F3335" s="2">
        <f t="shared" si="368"/>
        <v>46081</v>
      </c>
      <c r="G3335">
        <f t="shared" si="369"/>
        <v>33</v>
      </c>
      <c r="H3335" t="str">
        <f t="shared" si="370"/>
        <v>Weekend</v>
      </c>
    </row>
    <row r="3336" spans="1:8" x14ac:dyDescent="0.3">
      <c r="A3336" s="2">
        <v>46075</v>
      </c>
      <c r="B3336">
        <f t="shared" si="364"/>
        <v>2</v>
      </c>
      <c r="C3336">
        <f t="shared" si="365"/>
        <v>2026</v>
      </c>
      <c r="D3336">
        <f t="shared" si="366"/>
        <v>7</v>
      </c>
      <c r="E3336" t="str">
        <f t="shared" si="367"/>
        <v>Sunday</v>
      </c>
      <c r="F3336" s="2">
        <f t="shared" si="368"/>
        <v>46081</v>
      </c>
      <c r="G3336">
        <f t="shared" si="369"/>
        <v>34</v>
      </c>
      <c r="H3336" t="str">
        <f t="shared" si="370"/>
        <v>Weekend</v>
      </c>
    </row>
    <row r="3337" spans="1:8" x14ac:dyDescent="0.3">
      <c r="A3337" s="2">
        <v>46076</v>
      </c>
      <c r="B3337">
        <f t="shared" si="364"/>
        <v>2</v>
      </c>
      <c r="C3337">
        <f t="shared" si="365"/>
        <v>2026</v>
      </c>
      <c r="D3337">
        <f t="shared" si="366"/>
        <v>1</v>
      </c>
      <c r="E3337" t="str">
        <f t="shared" si="367"/>
        <v>Monday</v>
      </c>
      <c r="F3337" s="2">
        <f t="shared" si="368"/>
        <v>46081</v>
      </c>
      <c r="G3337">
        <f t="shared" si="369"/>
        <v>35</v>
      </c>
      <c r="H3337" t="str">
        <f t="shared" si="370"/>
        <v>Weekday</v>
      </c>
    </row>
    <row r="3338" spans="1:8" x14ac:dyDescent="0.3">
      <c r="A3338" s="2">
        <v>46077</v>
      </c>
      <c r="B3338">
        <f t="shared" si="364"/>
        <v>2</v>
      </c>
      <c r="C3338">
        <f t="shared" si="365"/>
        <v>2026</v>
      </c>
      <c r="D3338">
        <f t="shared" si="366"/>
        <v>2</v>
      </c>
      <c r="E3338" t="str">
        <f t="shared" si="367"/>
        <v>Tuesday</v>
      </c>
      <c r="F3338" s="2">
        <f t="shared" si="368"/>
        <v>46081</v>
      </c>
      <c r="G3338">
        <f t="shared" si="369"/>
        <v>36</v>
      </c>
      <c r="H3338" t="str">
        <f t="shared" si="370"/>
        <v>Weekday</v>
      </c>
    </row>
    <row r="3339" spans="1:8" x14ac:dyDescent="0.3">
      <c r="A3339" s="2">
        <v>46078</v>
      </c>
      <c r="B3339">
        <f t="shared" si="364"/>
        <v>2</v>
      </c>
      <c r="C3339">
        <f t="shared" si="365"/>
        <v>2026</v>
      </c>
      <c r="D3339">
        <f t="shared" si="366"/>
        <v>3</v>
      </c>
      <c r="E3339" t="str">
        <f t="shared" si="367"/>
        <v>Wednesday</v>
      </c>
      <c r="F3339" s="2">
        <f t="shared" si="368"/>
        <v>46081</v>
      </c>
      <c r="G3339">
        <f t="shared" si="369"/>
        <v>37</v>
      </c>
      <c r="H3339" t="str">
        <f t="shared" si="370"/>
        <v>Weekday</v>
      </c>
    </row>
    <row r="3340" spans="1:8" x14ac:dyDescent="0.3">
      <c r="A3340" s="2">
        <v>46079</v>
      </c>
      <c r="B3340">
        <f t="shared" si="364"/>
        <v>2</v>
      </c>
      <c r="C3340">
        <f t="shared" si="365"/>
        <v>2026</v>
      </c>
      <c r="D3340">
        <f t="shared" si="366"/>
        <v>4</v>
      </c>
      <c r="E3340" t="str">
        <f t="shared" si="367"/>
        <v>Thursday</v>
      </c>
      <c r="F3340" s="2">
        <f t="shared" si="368"/>
        <v>46081</v>
      </c>
      <c r="G3340">
        <f t="shared" si="369"/>
        <v>38</v>
      </c>
      <c r="H3340" t="str">
        <f t="shared" si="370"/>
        <v>Weekday</v>
      </c>
    </row>
    <row r="3341" spans="1:8" x14ac:dyDescent="0.3">
      <c r="A3341" s="2">
        <v>46080</v>
      </c>
      <c r="B3341">
        <f t="shared" si="364"/>
        <v>2</v>
      </c>
      <c r="C3341">
        <f t="shared" si="365"/>
        <v>2026</v>
      </c>
      <c r="D3341">
        <f t="shared" si="366"/>
        <v>5</v>
      </c>
      <c r="E3341" t="str">
        <f t="shared" si="367"/>
        <v>Friday</v>
      </c>
      <c r="F3341" s="2">
        <f t="shared" si="368"/>
        <v>46081</v>
      </c>
      <c r="G3341">
        <f t="shared" si="369"/>
        <v>39</v>
      </c>
      <c r="H3341" t="str">
        <f t="shared" si="370"/>
        <v>Weekday</v>
      </c>
    </row>
    <row r="3342" spans="1:8" x14ac:dyDescent="0.3">
      <c r="A3342" s="2">
        <v>46081</v>
      </c>
      <c r="B3342">
        <f t="shared" si="364"/>
        <v>2</v>
      </c>
      <c r="C3342">
        <f t="shared" si="365"/>
        <v>2026</v>
      </c>
      <c r="D3342">
        <f t="shared" si="366"/>
        <v>6</v>
      </c>
      <c r="E3342" t="str">
        <f t="shared" si="367"/>
        <v>Saturday</v>
      </c>
      <c r="F3342" s="2">
        <f t="shared" si="368"/>
        <v>46081</v>
      </c>
      <c r="G3342">
        <f t="shared" si="369"/>
        <v>40</v>
      </c>
      <c r="H3342" t="str">
        <f t="shared" si="370"/>
        <v>Weekend</v>
      </c>
    </row>
    <row r="3343" spans="1:8" x14ac:dyDescent="0.3">
      <c r="A3343" s="2">
        <v>46082</v>
      </c>
      <c r="B3343">
        <f t="shared" si="364"/>
        <v>3</v>
      </c>
      <c r="C3343">
        <f t="shared" si="365"/>
        <v>2026</v>
      </c>
      <c r="D3343">
        <f t="shared" si="366"/>
        <v>7</v>
      </c>
      <c r="E3343" t="str">
        <f t="shared" si="367"/>
        <v>Sunday</v>
      </c>
      <c r="F3343" s="2">
        <f t="shared" si="368"/>
        <v>46112</v>
      </c>
      <c r="G3343">
        <f t="shared" si="369"/>
        <v>41</v>
      </c>
      <c r="H3343" t="str">
        <f t="shared" si="370"/>
        <v>Weekend</v>
      </c>
    </row>
    <row r="3344" spans="1:8" x14ac:dyDescent="0.3">
      <c r="A3344" s="2">
        <v>46083</v>
      </c>
      <c r="B3344">
        <f t="shared" si="364"/>
        <v>3</v>
      </c>
      <c r="C3344">
        <f t="shared" si="365"/>
        <v>2026</v>
      </c>
      <c r="D3344">
        <f t="shared" si="366"/>
        <v>1</v>
      </c>
      <c r="E3344" t="str">
        <f t="shared" si="367"/>
        <v>Monday</v>
      </c>
      <c r="F3344" s="2">
        <f t="shared" si="368"/>
        <v>46112</v>
      </c>
      <c r="G3344">
        <f t="shared" si="369"/>
        <v>42</v>
      </c>
      <c r="H3344" t="str">
        <f t="shared" si="370"/>
        <v>Weekday</v>
      </c>
    </row>
    <row r="3345" spans="1:8" x14ac:dyDescent="0.3">
      <c r="A3345" s="2">
        <v>46084</v>
      </c>
      <c r="B3345">
        <f t="shared" si="364"/>
        <v>3</v>
      </c>
      <c r="C3345">
        <f t="shared" si="365"/>
        <v>2026</v>
      </c>
      <c r="D3345">
        <f t="shared" si="366"/>
        <v>2</v>
      </c>
      <c r="E3345" t="str">
        <f t="shared" si="367"/>
        <v>Tuesday</v>
      </c>
      <c r="F3345" s="2">
        <f t="shared" si="368"/>
        <v>46112</v>
      </c>
      <c r="G3345">
        <f t="shared" si="369"/>
        <v>43</v>
      </c>
      <c r="H3345" t="str">
        <f t="shared" si="370"/>
        <v>Weekday</v>
      </c>
    </row>
    <row r="3346" spans="1:8" x14ac:dyDescent="0.3">
      <c r="A3346" s="2">
        <v>46085</v>
      </c>
      <c r="B3346">
        <f t="shared" si="364"/>
        <v>3</v>
      </c>
      <c r="C3346">
        <f t="shared" si="365"/>
        <v>2026</v>
      </c>
      <c r="D3346">
        <f t="shared" si="366"/>
        <v>3</v>
      </c>
      <c r="E3346" t="str">
        <f t="shared" si="367"/>
        <v>Wednesday</v>
      </c>
      <c r="F3346" s="2">
        <f t="shared" si="368"/>
        <v>46112</v>
      </c>
      <c r="G3346">
        <f t="shared" si="369"/>
        <v>44</v>
      </c>
      <c r="H3346" t="str">
        <f t="shared" si="370"/>
        <v>Weekday</v>
      </c>
    </row>
    <row r="3347" spans="1:8" x14ac:dyDescent="0.3">
      <c r="A3347" s="2">
        <v>46086</v>
      </c>
      <c r="B3347">
        <f t="shared" si="364"/>
        <v>3</v>
      </c>
      <c r="C3347">
        <f t="shared" si="365"/>
        <v>2026</v>
      </c>
      <c r="D3347">
        <f t="shared" si="366"/>
        <v>4</v>
      </c>
      <c r="E3347" t="str">
        <f t="shared" si="367"/>
        <v>Thursday</v>
      </c>
      <c r="F3347" s="2">
        <f t="shared" si="368"/>
        <v>46112</v>
      </c>
      <c r="G3347">
        <f t="shared" si="369"/>
        <v>45</v>
      </c>
      <c r="H3347" t="str">
        <f t="shared" si="370"/>
        <v>Weekday</v>
      </c>
    </row>
    <row r="3348" spans="1:8" x14ac:dyDescent="0.3">
      <c r="A3348" s="2">
        <v>46087</v>
      </c>
      <c r="B3348">
        <f t="shared" si="364"/>
        <v>3</v>
      </c>
      <c r="C3348">
        <f t="shared" si="365"/>
        <v>2026</v>
      </c>
      <c r="D3348">
        <f t="shared" si="366"/>
        <v>5</v>
      </c>
      <c r="E3348" t="str">
        <f t="shared" si="367"/>
        <v>Friday</v>
      </c>
      <c r="F3348" s="2">
        <f t="shared" si="368"/>
        <v>46112</v>
      </c>
      <c r="G3348">
        <f t="shared" si="369"/>
        <v>46</v>
      </c>
      <c r="H3348" t="str">
        <f t="shared" si="370"/>
        <v>Weekday</v>
      </c>
    </row>
    <row r="3349" spans="1:8" x14ac:dyDescent="0.3">
      <c r="A3349" s="2">
        <v>46088</v>
      </c>
      <c r="B3349">
        <f t="shared" si="364"/>
        <v>3</v>
      </c>
      <c r="C3349">
        <f t="shared" si="365"/>
        <v>2026</v>
      </c>
      <c r="D3349">
        <f t="shared" si="366"/>
        <v>6</v>
      </c>
      <c r="E3349" t="str">
        <f t="shared" si="367"/>
        <v>Saturday</v>
      </c>
      <c r="F3349" s="2">
        <f t="shared" si="368"/>
        <v>46112</v>
      </c>
      <c r="G3349">
        <f t="shared" si="369"/>
        <v>47</v>
      </c>
      <c r="H3349" t="str">
        <f t="shared" si="370"/>
        <v>Weekend</v>
      </c>
    </row>
    <row r="3350" spans="1:8" x14ac:dyDescent="0.3">
      <c r="A3350" s="2">
        <v>46089</v>
      </c>
      <c r="B3350">
        <f t="shared" si="364"/>
        <v>3</v>
      </c>
      <c r="C3350">
        <f t="shared" si="365"/>
        <v>2026</v>
      </c>
      <c r="D3350">
        <f t="shared" si="366"/>
        <v>7</v>
      </c>
      <c r="E3350" t="str">
        <f t="shared" si="367"/>
        <v>Sunday</v>
      </c>
      <c r="F3350" s="2">
        <f t="shared" si="368"/>
        <v>46112</v>
      </c>
      <c r="G3350">
        <f t="shared" si="369"/>
        <v>48</v>
      </c>
      <c r="H3350" t="str">
        <f t="shared" si="370"/>
        <v>Weekend</v>
      </c>
    </row>
    <row r="3351" spans="1:8" x14ac:dyDescent="0.3">
      <c r="A3351" s="2">
        <v>46090</v>
      </c>
      <c r="B3351">
        <f t="shared" si="364"/>
        <v>3</v>
      </c>
      <c r="C3351">
        <f t="shared" si="365"/>
        <v>2026</v>
      </c>
      <c r="D3351">
        <f t="shared" si="366"/>
        <v>1</v>
      </c>
      <c r="E3351" t="str">
        <f t="shared" si="367"/>
        <v>Monday</v>
      </c>
      <c r="F3351" s="2">
        <f t="shared" si="368"/>
        <v>46112</v>
      </c>
      <c r="G3351">
        <f t="shared" si="369"/>
        <v>49</v>
      </c>
      <c r="H3351" t="str">
        <f t="shared" si="370"/>
        <v>Weekday</v>
      </c>
    </row>
    <row r="3352" spans="1:8" x14ac:dyDescent="0.3">
      <c r="A3352" s="2">
        <v>46091</v>
      </c>
      <c r="B3352">
        <f t="shared" si="364"/>
        <v>3</v>
      </c>
      <c r="C3352">
        <f t="shared" si="365"/>
        <v>2026</v>
      </c>
      <c r="D3352">
        <f t="shared" si="366"/>
        <v>2</v>
      </c>
      <c r="E3352" t="str">
        <f t="shared" si="367"/>
        <v>Tuesday</v>
      </c>
      <c r="F3352" s="2">
        <f t="shared" si="368"/>
        <v>46112</v>
      </c>
      <c r="G3352">
        <f t="shared" si="369"/>
        <v>50</v>
      </c>
      <c r="H3352" t="str">
        <f t="shared" si="370"/>
        <v>Weekday</v>
      </c>
    </row>
    <row r="3353" spans="1:8" x14ac:dyDescent="0.3">
      <c r="A3353" s="2">
        <v>46092</v>
      </c>
      <c r="B3353">
        <f t="shared" si="364"/>
        <v>3</v>
      </c>
      <c r="C3353">
        <f t="shared" si="365"/>
        <v>2026</v>
      </c>
      <c r="D3353">
        <f t="shared" si="366"/>
        <v>3</v>
      </c>
      <c r="E3353" t="str">
        <f t="shared" si="367"/>
        <v>Wednesday</v>
      </c>
      <c r="F3353" s="2">
        <f t="shared" si="368"/>
        <v>46112</v>
      </c>
      <c r="G3353">
        <f t="shared" si="369"/>
        <v>51</v>
      </c>
      <c r="H3353" t="str">
        <f t="shared" si="370"/>
        <v>Weekday</v>
      </c>
    </row>
    <row r="3354" spans="1:8" x14ac:dyDescent="0.3">
      <c r="A3354" s="2">
        <v>46093</v>
      </c>
      <c r="B3354">
        <f t="shared" si="364"/>
        <v>3</v>
      </c>
      <c r="C3354">
        <f t="shared" si="365"/>
        <v>2026</v>
      </c>
      <c r="D3354">
        <f t="shared" si="366"/>
        <v>4</v>
      </c>
      <c r="E3354" t="str">
        <f t="shared" si="367"/>
        <v>Thursday</v>
      </c>
      <c r="F3354" s="2">
        <f t="shared" si="368"/>
        <v>46112</v>
      </c>
      <c r="G3354">
        <f t="shared" si="369"/>
        <v>52</v>
      </c>
      <c r="H3354" t="str">
        <f t="shared" si="370"/>
        <v>Weekday</v>
      </c>
    </row>
    <row r="3355" spans="1:8" x14ac:dyDescent="0.3">
      <c r="A3355" s="2">
        <v>46094</v>
      </c>
      <c r="B3355">
        <f t="shared" si="364"/>
        <v>3</v>
      </c>
      <c r="C3355">
        <f t="shared" si="365"/>
        <v>2026</v>
      </c>
      <c r="D3355">
        <f t="shared" si="366"/>
        <v>5</v>
      </c>
      <c r="E3355" t="str">
        <f t="shared" si="367"/>
        <v>Friday</v>
      </c>
      <c r="F3355" s="2">
        <f t="shared" si="368"/>
        <v>46112</v>
      </c>
      <c r="G3355">
        <f t="shared" si="369"/>
        <v>53</v>
      </c>
      <c r="H3355" t="str">
        <f t="shared" si="370"/>
        <v>Weekday</v>
      </c>
    </row>
    <row r="3356" spans="1:8" x14ac:dyDescent="0.3">
      <c r="A3356" s="2">
        <v>46095</v>
      </c>
      <c r="B3356">
        <f t="shared" si="364"/>
        <v>3</v>
      </c>
      <c r="C3356">
        <f t="shared" si="365"/>
        <v>2026</v>
      </c>
      <c r="D3356">
        <f t="shared" si="366"/>
        <v>6</v>
      </c>
      <c r="E3356" t="str">
        <f t="shared" si="367"/>
        <v>Saturday</v>
      </c>
      <c r="F3356" s="2">
        <f t="shared" si="368"/>
        <v>46112</v>
      </c>
      <c r="G3356">
        <f t="shared" si="369"/>
        <v>54</v>
      </c>
      <c r="H3356" t="str">
        <f t="shared" si="370"/>
        <v>Weekend</v>
      </c>
    </row>
    <row r="3357" spans="1:8" x14ac:dyDescent="0.3">
      <c r="A3357" s="2">
        <v>46096</v>
      </c>
      <c r="B3357">
        <f t="shared" si="364"/>
        <v>3</v>
      </c>
      <c r="C3357">
        <f t="shared" si="365"/>
        <v>2026</v>
      </c>
      <c r="D3357">
        <f t="shared" si="366"/>
        <v>7</v>
      </c>
      <c r="E3357" t="str">
        <f t="shared" si="367"/>
        <v>Sunday</v>
      </c>
      <c r="F3357" s="2">
        <f t="shared" si="368"/>
        <v>46112</v>
      </c>
      <c r="G3357">
        <f t="shared" si="369"/>
        <v>55</v>
      </c>
      <c r="H3357" t="str">
        <f t="shared" si="370"/>
        <v>Weekend</v>
      </c>
    </row>
    <row r="3358" spans="1:8" x14ac:dyDescent="0.3">
      <c r="A3358" s="2">
        <v>46097</v>
      </c>
      <c r="B3358">
        <f t="shared" si="364"/>
        <v>3</v>
      </c>
      <c r="C3358">
        <f t="shared" si="365"/>
        <v>2026</v>
      </c>
      <c r="D3358">
        <f t="shared" si="366"/>
        <v>1</v>
      </c>
      <c r="E3358" t="str">
        <f t="shared" si="367"/>
        <v>Monday</v>
      </c>
      <c r="F3358" s="2">
        <f t="shared" si="368"/>
        <v>46112</v>
      </c>
      <c r="G3358">
        <f t="shared" si="369"/>
        <v>56</v>
      </c>
      <c r="H3358" t="str">
        <f t="shared" si="370"/>
        <v>Weekday</v>
      </c>
    </row>
    <row r="3359" spans="1:8" x14ac:dyDescent="0.3">
      <c r="A3359" s="2">
        <v>46098</v>
      </c>
      <c r="B3359">
        <f t="shared" si="364"/>
        <v>3</v>
      </c>
      <c r="C3359">
        <f t="shared" si="365"/>
        <v>2026</v>
      </c>
      <c r="D3359">
        <f t="shared" si="366"/>
        <v>2</v>
      </c>
      <c r="E3359" t="str">
        <f t="shared" si="367"/>
        <v>Tuesday</v>
      </c>
      <c r="F3359" s="2">
        <f t="shared" si="368"/>
        <v>46112</v>
      </c>
      <c r="G3359">
        <f t="shared" si="369"/>
        <v>57</v>
      </c>
      <c r="H3359" t="str">
        <f t="shared" si="370"/>
        <v>Weekday</v>
      </c>
    </row>
    <row r="3360" spans="1:8" x14ac:dyDescent="0.3">
      <c r="A3360" s="2">
        <v>46099</v>
      </c>
      <c r="B3360">
        <f t="shared" si="364"/>
        <v>3</v>
      </c>
      <c r="C3360">
        <f t="shared" si="365"/>
        <v>2026</v>
      </c>
      <c r="D3360">
        <f t="shared" si="366"/>
        <v>3</v>
      </c>
      <c r="E3360" t="str">
        <f t="shared" si="367"/>
        <v>Wednesday</v>
      </c>
      <c r="F3360" s="2">
        <f t="shared" si="368"/>
        <v>46112</v>
      </c>
      <c r="G3360">
        <f t="shared" si="369"/>
        <v>58</v>
      </c>
      <c r="H3360" t="str">
        <f t="shared" si="370"/>
        <v>Weekday</v>
      </c>
    </row>
    <row r="3361" spans="1:8" x14ac:dyDescent="0.3">
      <c r="A3361" s="2">
        <v>46100</v>
      </c>
      <c r="B3361">
        <f t="shared" si="364"/>
        <v>3</v>
      </c>
      <c r="C3361">
        <f t="shared" si="365"/>
        <v>2026</v>
      </c>
      <c r="D3361">
        <f t="shared" si="366"/>
        <v>4</v>
      </c>
      <c r="E3361" t="str">
        <f t="shared" si="367"/>
        <v>Thursday</v>
      </c>
      <c r="F3361" s="2">
        <f t="shared" si="368"/>
        <v>46112</v>
      </c>
      <c r="G3361">
        <f t="shared" si="369"/>
        <v>59</v>
      </c>
      <c r="H3361" t="str">
        <f t="shared" si="370"/>
        <v>Weekday</v>
      </c>
    </row>
    <row r="3362" spans="1:8" x14ac:dyDescent="0.3">
      <c r="A3362" s="2">
        <v>46101</v>
      </c>
      <c r="B3362">
        <f t="shared" si="364"/>
        <v>3</v>
      </c>
      <c r="C3362">
        <f t="shared" si="365"/>
        <v>2026</v>
      </c>
      <c r="D3362">
        <f t="shared" si="366"/>
        <v>5</v>
      </c>
      <c r="E3362" t="str">
        <f t="shared" si="367"/>
        <v>Friday</v>
      </c>
      <c r="F3362" s="2">
        <f t="shared" si="368"/>
        <v>46112</v>
      </c>
      <c r="G3362">
        <f t="shared" si="369"/>
        <v>60</v>
      </c>
      <c r="H3362" t="str">
        <f t="shared" si="370"/>
        <v>Weekday</v>
      </c>
    </row>
    <row r="3363" spans="1:8" x14ac:dyDescent="0.3">
      <c r="A3363" s="2">
        <v>46102</v>
      </c>
      <c r="B3363">
        <f t="shared" si="364"/>
        <v>3</v>
      </c>
      <c r="C3363">
        <f t="shared" si="365"/>
        <v>2026</v>
      </c>
      <c r="D3363">
        <f t="shared" si="366"/>
        <v>6</v>
      </c>
      <c r="E3363" t="str">
        <f t="shared" si="367"/>
        <v>Saturday</v>
      </c>
      <c r="F3363" s="2">
        <f t="shared" si="368"/>
        <v>46112</v>
      </c>
      <c r="G3363">
        <f t="shared" si="369"/>
        <v>61</v>
      </c>
      <c r="H3363" t="str">
        <f t="shared" si="370"/>
        <v>Weekend</v>
      </c>
    </row>
    <row r="3364" spans="1:8" x14ac:dyDescent="0.3">
      <c r="A3364" s="2">
        <v>46103</v>
      </c>
      <c r="B3364">
        <f t="shared" si="364"/>
        <v>3</v>
      </c>
      <c r="C3364">
        <f t="shared" si="365"/>
        <v>2026</v>
      </c>
      <c r="D3364">
        <f t="shared" si="366"/>
        <v>7</v>
      </c>
      <c r="E3364" t="str">
        <f t="shared" si="367"/>
        <v>Sunday</v>
      </c>
      <c r="F3364" s="2">
        <f t="shared" si="368"/>
        <v>46112</v>
      </c>
      <c r="G3364">
        <f t="shared" si="369"/>
        <v>62</v>
      </c>
      <c r="H3364" t="str">
        <f t="shared" si="370"/>
        <v>Weekend</v>
      </c>
    </row>
    <row r="3365" spans="1:8" x14ac:dyDescent="0.3">
      <c r="A3365" s="2">
        <v>46104</v>
      </c>
      <c r="B3365">
        <f t="shared" si="364"/>
        <v>3</v>
      </c>
      <c r="C3365">
        <f t="shared" si="365"/>
        <v>2026</v>
      </c>
      <c r="D3365">
        <f t="shared" si="366"/>
        <v>1</v>
      </c>
      <c r="E3365" t="str">
        <f t="shared" si="367"/>
        <v>Monday</v>
      </c>
      <c r="F3365" s="2">
        <f t="shared" si="368"/>
        <v>46112</v>
      </c>
      <c r="G3365">
        <f t="shared" si="369"/>
        <v>63</v>
      </c>
      <c r="H3365" t="str">
        <f t="shared" si="370"/>
        <v>Weekday</v>
      </c>
    </row>
    <row r="3366" spans="1:8" x14ac:dyDescent="0.3">
      <c r="A3366" s="2">
        <v>46105</v>
      </c>
      <c r="B3366">
        <f t="shared" si="364"/>
        <v>3</v>
      </c>
      <c r="C3366">
        <f t="shared" si="365"/>
        <v>2026</v>
      </c>
      <c r="D3366">
        <f t="shared" si="366"/>
        <v>2</v>
      </c>
      <c r="E3366" t="str">
        <f t="shared" si="367"/>
        <v>Tuesday</v>
      </c>
      <c r="F3366" s="2">
        <f t="shared" si="368"/>
        <v>46112</v>
      </c>
      <c r="G3366">
        <f t="shared" si="369"/>
        <v>64</v>
      </c>
      <c r="H3366" t="str">
        <f t="shared" si="370"/>
        <v>Weekday</v>
      </c>
    </row>
    <row r="3367" spans="1:8" x14ac:dyDescent="0.3">
      <c r="A3367" s="2">
        <v>46106</v>
      </c>
      <c r="B3367">
        <f t="shared" si="364"/>
        <v>3</v>
      </c>
      <c r="C3367">
        <f t="shared" si="365"/>
        <v>2026</v>
      </c>
      <c r="D3367">
        <f t="shared" si="366"/>
        <v>3</v>
      </c>
      <c r="E3367" t="str">
        <f t="shared" si="367"/>
        <v>Wednesday</v>
      </c>
      <c r="F3367" s="2">
        <f t="shared" si="368"/>
        <v>46112</v>
      </c>
      <c r="G3367">
        <f t="shared" si="369"/>
        <v>65</v>
      </c>
      <c r="H3367" t="str">
        <f t="shared" si="370"/>
        <v>Weekday</v>
      </c>
    </row>
    <row r="3368" spans="1:8" x14ac:dyDescent="0.3">
      <c r="A3368" s="2">
        <v>46107</v>
      </c>
      <c r="B3368">
        <f t="shared" si="364"/>
        <v>3</v>
      </c>
      <c r="C3368">
        <f t="shared" si="365"/>
        <v>2026</v>
      </c>
      <c r="D3368">
        <f t="shared" si="366"/>
        <v>4</v>
      </c>
      <c r="E3368" t="str">
        <f t="shared" si="367"/>
        <v>Thursday</v>
      </c>
      <c r="F3368" s="2">
        <f t="shared" si="368"/>
        <v>46112</v>
      </c>
      <c r="G3368">
        <f t="shared" si="369"/>
        <v>66</v>
      </c>
      <c r="H3368" t="str">
        <f t="shared" si="370"/>
        <v>Weekday</v>
      </c>
    </row>
    <row r="3369" spans="1:8" x14ac:dyDescent="0.3">
      <c r="A3369" s="2">
        <v>46108</v>
      </c>
      <c r="B3369">
        <f t="shared" si="364"/>
        <v>3</v>
      </c>
      <c r="C3369">
        <f t="shared" si="365"/>
        <v>2026</v>
      </c>
      <c r="D3369">
        <f t="shared" si="366"/>
        <v>5</v>
      </c>
      <c r="E3369" t="str">
        <f t="shared" si="367"/>
        <v>Friday</v>
      </c>
      <c r="F3369" s="2">
        <f t="shared" si="368"/>
        <v>46112</v>
      </c>
      <c r="G3369">
        <f t="shared" si="369"/>
        <v>67</v>
      </c>
      <c r="H3369" t="str">
        <f t="shared" si="370"/>
        <v>Weekday</v>
      </c>
    </row>
    <row r="3370" spans="1:8" x14ac:dyDescent="0.3">
      <c r="A3370" s="2">
        <v>46109</v>
      </c>
      <c r="B3370">
        <f t="shared" si="364"/>
        <v>3</v>
      </c>
      <c r="C3370">
        <f t="shared" si="365"/>
        <v>2026</v>
      </c>
      <c r="D3370">
        <f t="shared" si="366"/>
        <v>6</v>
      </c>
      <c r="E3370" t="str">
        <f t="shared" si="367"/>
        <v>Saturday</v>
      </c>
      <c r="F3370" s="2">
        <f t="shared" si="368"/>
        <v>46112</v>
      </c>
      <c r="G3370">
        <f t="shared" si="369"/>
        <v>68</v>
      </c>
      <c r="H3370" t="str">
        <f t="shared" si="370"/>
        <v>Weekend</v>
      </c>
    </row>
    <row r="3371" spans="1:8" x14ac:dyDescent="0.3">
      <c r="A3371" s="2">
        <v>46110</v>
      </c>
      <c r="B3371">
        <f t="shared" si="364"/>
        <v>3</v>
      </c>
      <c r="C3371">
        <f t="shared" si="365"/>
        <v>2026</v>
      </c>
      <c r="D3371">
        <f t="shared" si="366"/>
        <v>7</v>
      </c>
      <c r="E3371" t="str">
        <f t="shared" si="367"/>
        <v>Sunday</v>
      </c>
      <c r="F3371" s="2">
        <f t="shared" si="368"/>
        <v>46112</v>
      </c>
      <c r="G3371">
        <f t="shared" si="369"/>
        <v>69</v>
      </c>
      <c r="H3371" t="str">
        <f t="shared" si="370"/>
        <v>Weekend</v>
      </c>
    </row>
    <row r="3372" spans="1:8" x14ac:dyDescent="0.3">
      <c r="A3372" s="2">
        <v>46111</v>
      </c>
      <c r="B3372">
        <f t="shared" si="364"/>
        <v>3</v>
      </c>
      <c r="C3372">
        <f t="shared" si="365"/>
        <v>2026</v>
      </c>
      <c r="D3372">
        <f t="shared" si="366"/>
        <v>1</v>
      </c>
      <c r="E3372" t="str">
        <f t="shared" si="367"/>
        <v>Monday</v>
      </c>
      <c r="F3372" s="2">
        <f t="shared" si="368"/>
        <v>46112</v>
      </c>
      <c r="G3372">
        <f t="shared" si="369"/>
        <v>70</v>
      </c>
      <c r="H3372" t="str">
        <f t="shared" si="370"/>
        <v>Weekday</v>
      </c>
    </row>
    <row r="3373" spans="1:8" x14ac:dyDescent="0.3">
      <c r="A3373" s="2">
        <v>46112</v>
      </c>
      <c r="B3373">
        <f t="shared" si="364"/>
        <v>3</v>
      </c>
      <c r="C3373">
        <f t="shared" si="365"/>
        <v>2026</v>
      </c>
      <c r="D3373">
        <f t="shared" si="366"/>
        <v>2</v>
      </c>
      <c r="E3373" t="str">
        <f t="shared" si="367"/>
        <v>Tuesday</v>
      </c>
      <c r="F3373" s="2">
        <f t="shared" si="368"/>
        <v>46112</v>
      </c>
      <c r="G3373">
        <f t="shared" si="369"/>
        <v>71</v>
      </c>
      <c r="H3373" t="str">
        <f t="shared" si="370"/>
        <v>Weekday</v>
      </c>
    </row>
    <row r="3374" spans="1:8" x14ac:dyDescent="0.3">
      <c r="A3374" s="2">
        <v>46113</v>
      </c>
      <c r="B3374">
        <f t="shared" si="364"/>
        <v>4</v>
      </c>
      <c r="C3374">
        <f t="shared" si="365"/>
        <v>2026</v>
      </c>
      <c r="D3374">
        <f t="shared" si="366"/>
        <v>3</v>
      </c>
      <c r="E3374" t="str">
        <f t="shared" si="367"/>
        <v>Wednesday</v>
      </c>
      <c r="F3374" s="2">
        <f t="shared" si="368"/>
        <v>46142</v>
      </c>
      <c r="G3374">
        <f t="shared" si="369"/>
        <v>72</v>
      </c>
      <c r="H3374" t="str">
        <f t="shared" si="370"/>
        <v>Weekday</v>
      </c>
    </row>
    <row r="3375" spans="1:8" x14ac:dyDescent="0.3">
      <c r="A3375" s="2">
        <v>46114</v>
      </c>
      <c r="B3375">
        <f t="shared" si="364"/>
        <v>4</v>
      </c>
      <c r="C3375">
        <f t="shared" si="365"/>
        <v>2026</v>
      </c>
      <c r="D3375">
        <f t="shared" si="366"/>
        <v>4</v>
      </c>
      <c r="E3375" t="str">
        <f t="shared" si="367"/>
        <v>Thursday</v>
      </c>
      <c r="F3375" s="2">
        <f t="shared" si="368"/>
        <v>46142</v>
      </c>
      <c r="G3375">
        <f t="shared" si="369"/>
        <v>73</v>
      </c>
      <c r="H3375" t="str">
        <f t="shared" si="370"/>
        <v>Weekday</v>
      </c>
    </row>
    <row r="3376" spans="1:8" x14ac:dyDescent="0.3">
      <c r="A3376" s="2">
        <v>46115</v>
      </c>
      <c r="B3376">
        <f t="shared" si="364"/>
        <v>4</v>
      </c>
      <c r="C3376">
        <f t="shared" si="365"/>
        <v>2026</v>
      </c>
      <c r="D3376">
        <f t="shared" si="366"/>
        <v>5</v>
      </c>
      <c r="E3376" t="str">
        <f t="shared" si="367"/>
        <v>Friday</v>
      </c>
      <c r="F3376" s="2">
        <f t="shared" si="368"/>
        <v>46142</v>
      </c>
      <c r="G3376">
        <f t="shared" si="369"/>
        <v>74</v>
      </c>
      <c r="H3376" t="str">
        <f t="shared" si="370"/>
        <v>Weekday</v>
      </c>
    </row>
    <row r="3377" spans="1:8" x14ac:dyDescent="0.3">
      <c r="A3377" s="2">
        <v>46116</v>
      </c>
      <c r="B3377">
        <f t="shared" si="364"/>
        <v>4</v>
      </c>
      <c r="C3377">
        <f t="shared" si="365"/>
        <v>2026</v>
      </c>
      <c r="D3377">
        <f t="shared" si="366"/>
        <v>6</v>
      </c>
      <c r="E3377" t="str">
        <f t="shared" si="367"/>
        <v>Saturday</v>
      </c>
      <c r="F3377" s="2">
        <f t="shared" si="368"/>
        <v>46142</v>
      </c>
      <c r="G3377">
        <f t="shared" si="369"/>
        <v>75</v>
      </c>
      <c r="H3377" t="str">
        <f t="shared" si="370"/>
        <v>Weekend</v>
      </c>
    </row>
    <row r="3378" spans="1:8" x14ac:dyDescent="0.3">
      <c r="A3378" s="2">
        <v>46117</v>
      </c>
      <c r="B3378">
        <f t="shared" si="364"/>
        <v>4</v>
      </c>
      <c r="C3378">
        <f t="shared" si="365"/>
        <v>2026</v>
      </c>
      <c r="D3378">
        <f t="shared" si="366"/>
        <v>7</v>
      </c>
      <c r="E3378" t="str">
        <f t="shared" si="367"/>
        <v>Sunday</v>
      </c>
      <c r="F3378" s="2">
        <f t="shared" si="368"/>
        <v>46142</v>
      </c>
      <c r="G3378">
        <f t="shared" si="369"/>
        <v>76</v>
      </c>
      <c r="H3378" t="str">
        <f t="shared" si="370"/>
        <v>Weekend</v>
      </c>
    </row>
    <row r="3379" spans="1:8" x14ac:dyDescent="0.3">
      <c r="A3379" s="2">
        <v>46118</v>
      </c>
      <c r="B3379">
        <f t="shared" si="364"/>
        <v>4</v>
      </c>
      <c r="C3379">
        <f t="shared" si="365"/>
        <v>2026</v>
      </c>
      <c r="D3379">
        <f t="shared" si="366"/>
        <v>1</v>
      </c>
      <c r="E3379" t="str">
        <f t="shared" si="367"/>
        <v>Monday</v>
      </c>
      <c r="F3379" s="2">
        <f t="shared" si="368"/>
        <v>46142</v>
      </c>
      <c r="G3379">
        <f t="shared" si="369"/>
        <v>77</v>
      </c>
      <c r="H3379" t="str">
        <f t="shared" si="370"/>
        <v>Weekday</v>
      </c>
    </row>
    <row r="3380" spans="1:8" x14ac:dyDescent="0.3">
      <c r="A3380" s="2">
        <v>46119</v>
      </c>
      <c r="B3380">
        <f t="shared" si="364"/>
        <v>4</v>
      </c>
      <c r="C3380">
        <f t="shared" si="365"/>
        <v>2026</v>
      </c>
      <c r="D3380">
        <f t="shared" si="366"/>
        <v>2</v>
      </c>
      <c r="E3380" t="str">
        <f t="shared" si="367"/>
        <v>Tuesday</v>
      </c>
      <c r="F3380" s="2">
        <f t="shared" si="368"/>
        <v>46142</v>
      </c>
      <c r="G3380">
        <f t="shared" si="369"/>
        <v>78</v>
      </c>
      <c r="H3380" t="str">
        <f t="shared" si="370"/>
        <v>Weekday</v>
      </c>
    </row>
    <row r="3381" spans="1:8" x14ac:dyDescent="0.3">
      <c r="A3381" s="2">
        <v>46120</v>
      </c>
      <c r="B3381">
        <f t="shared" si="364"/>
        <v>4</v>
      </c>
      <c r="C3381">
        <f t="shared" si="365"/>
        <v>2026</v>
      </c>
      <c r="D3381">
        <f t="shared" si="366"/>
        <v>3</v>
      </c>
      <c r="E3381" t="str">
        <f t="shared" si="367"/>
        <v>Wednesday</v>
      </c>
      <c r="F3381" s="2">
        <f t="shared" si="368"/>
        <v>46142</v>
      </c>
      <c r="G3381">
        <f t="shared" si="369"/>
        <v>79</v>
      </c>
      <c r="H3381" t="str">
        <f t="shared" si="370"/>
        <v>Weekday</v>
      </c>
    </row>
    <row r="3382" spans="1:8" x14ac:dyDescent="0.3">
      <c r="A3382" s="2">
        <v>46121</v>
      </c>
      <c r="B3382">
        <f t="shared" si="364"/>
        <v>4</v>
      </c>
      <c r="C3382">
        <f t="shared" si="365"/>
        <v>2026</v>
      </c>
      <c r="D3382">
        <f t="shared" si="366"/>
        <v>4</v>
      </c>
      <c r="E3382" t="str">
        <f t="shared" si="367"/>
        <v>Thursday</v>
      </c>
      <c r="F3382" s="2">
        <f t="shared" si="368"/>
        <v>46142</v>
      </c>
      <c r="G3382">
        <f t="shared" si="369"/>
        <v>80</v>
      </c>
      <c r="H3382" t="str">
        <f t="shared" si="370"/>
        <v>Weekday</v>
      </c>
    </row>
    <row r="3383" spans="1:8" x14ac:dyDescent="0.3">
      <c r="A3383" s="2">
        <v>46122</v>
      </c>
      <c r="B3383">
        <f t="shared" si="364"/>
        <v>4</v>
      </c>
      <c r="C3383">
        <f t="shared" si="365"/>
        <v>2026</v>
      </c>
      <c r="D3383">
        <f t="shared" si="366"/>
        <v>5</v>
      </c>
      <c r="E3383" t="str">
        <f t="shared" si="367"/>
        <v>Friday</v>
      </c>
      <c r="F3383" s="2">
        <f t="shared" si="368"/>
        <v>46142</v>
      </c>
      <c r="G3383">
        <f t="shared" si="369"/>
        <v>81</v>
      </c>
      <c r="H3383" t="str">
        <f t="shared" si="370"/>
        <v>Weekday</v>
      </c>
    </row>
    <row r="3384" spans="1:8" x14ac:dyDescent="0.3">
      <c r="A3384" s="2">
        <v>46123</v>
      </c>
      <c r="B3384">
        <f t="shared" si="364"/>
        <v>4</v>
      </c>
      <c r="C3384">
        <f t="shared" si="365"/>
        <v>2026</v>
      </c>
      <c r="D3384">
        <f t="shared" si="366"/>
        <v>6</v>
      </c>
      <c r="E3384" t="str">
        <f t="shared" si="367"/>
        <v>Saturday</v>
      </c>
      <c r="F3384" s="2">
        <f t="shared" si="368"/>
        <v>46142</v>
      </c>
      <c r="G3384">
        <f t="shared" si="369"/>
        <v>82</v>
      </c>
      <c r="H3384" t="str">
        <f t="shared" si="370"/>
        <v>Weekend</v>
      </c>
    </row>
    <row r="3385" spans="1:8" x14ac:dyDescent="0.3">
      <c r="A3385" s="2">
        <v>46124</v>
      </c>
      <c r="B3385">
        <f t="shared" si="364"/>
        <v>4</v>
      </c>
      <c r="C3385">
        <f t="shared" si="365"/>
        <v>2026</v>
      </c>
      <c r="D3385">
        <f t="shared" si="366"/>
        <v>7</v>
      </c>
      <c r="E3385" t="str">
        <f t="shared" si="367"/>
        <v>Sunday</v>
      </c>
      <c r="F3385" s="2">
        <f t="shared" si="368"/>
        <v>46142</v>
      </c>
      <c r="G3385">
        <f t="shared" si="369"/>
        <v>83</v>
      </c>
      <c r="H3385" t="str">
        <f t="shared" si="370"/>
        <v>Weekend</v>
      </c>
    </row>
    <row r="3386" spans="1:8" x14ac:dyDescent="0.3">
      <c r="A3386" s="2">
        <v>46125</v>
      </c>
      <c r="B3386">
        <f t="shared" si="364"/>
        <v>4</v>
      </c>
      <c r="C3386">
        <f t="shared" si="365"/>
        <v>2026</v>
      </c>
      <c r="D3386">
        <f t="shared" si="366"/>
        <v>1</v>
      </c>
      <c r="E3386" t="str">
        <f t="shared" si="367"/>
        <v>Monday</v>
      </c>
      <c r="F3386" s="2">
        <f t="shared" si="368"/>
        <v>46142</v>
      </c>
      <c r="G3386">
        <f t="shared" si="369"/>
        <v>84</v>
      </c>
      <c r="H3386" t="str">
        <f t="shared" si="370"/>
        <v>Weekday</v>
      </c>
    </row>
    <row r="3387" spans="1:8" x14ac:dyDescent="0.3">
      <c r="A3387" s="2">
        <v>46126</v>
      </c>
      <c r="B3387">
        <f t="shared" si="364"/>
        <v>4</v>
      </c>
      <c r="C3387">
        <f t="shared" si="365"/>
        <v>2026</v>
      </c>
      <c r="D3387">
        <f t="shared" si="366"/>
        <v>2</v>
      </c>
      <c r="E3387" t="str">
        <f t="shared" si="367"/>
        <v>Tuesday</v>
      </c>
      <c r="F3387" s="2">
        <f t="shared" si="368"/>
        <v>46142</v>
      </c>
      <c r="G3387">
        <f t="shared" si="369"/>
        <v>85</v>
      </c>
      <c r="H3387" t="str">
        <f t="shared" si="370"/>
        <v>Weekday</v>
      </c>
    </row>
    <row r="3388" spans="1:8" x14ac:dyDescent="0.3">
      <c r="A3388" s="2">
        <v>46127</v>
      </c>
      <c r="B3388">
        <f t="shared" si="364"/>
        <v>4</v>
      </c>
      <c r="C3388">
        <f t="shared" si="365"/>
        <v>2026</v>
      </c>
      <c r="D3388">
        <f t="shared" si="366"/>
        <v>3</v>
      </c>
      <c r="E3388" t="str">
        <f t="shared" si="367"/>
        <v>Wednesday</v>
      </c>
      <c r="F3388" s="2">
        <f t="shared" si="368"/>
        <v>46142</v>
      </c>
      <c r="G3388">
        <f t="shared" si="369"/>
        <v>86</v>
      </c>
      <c r="H3388" t="str">
        <f t="shared" si="370"/>
        <v>Weekday</v>
      </c>
    </row>
    <row r="3389" spans="1:8" x14ac:dyDescent="0.3">
      <c r="A3389" s="2">
        <v>46128</v>
      </c>
      <c r="B3389">
        <f t="shared" si="364"/>
        <v>4</v>
      </c>
      <c r="C3389">
        <f t="shared" si="365"/>
        <v>2026</v>
      </c>
      <c r="D3389">
        <f t="shared" si="366"/>
        <v>4</v>
      </c>
      <c r="E3389" t="str">
        <f t="shared" si="367"/>
        <v>Thursday</v>
      </c>
      <c r="F3389" s="2">
        <f t="shared" si="368"/>
        <v>46142</v>
      </c>
      <c r="G3389">
        <f t="shared" si="369"/>
        <v>87</v>
      </c>
      <c r="H3389" t="str">
        <f t="shared" si="370"/>
        <v>Weekday</v>
      </c>
    </row>
    <row r="3390" spans="1:8" x14ac:dyDescent="0.3">
      <c r="A3390" s="2">
        <v>46129</v>
      </c>
      <c r="B3390">
        <f t="shared" si="364"/>
        <v>4</v>
      </c>
      <c r="C3390">
        <f t="shared" si="365"/>
        <v>2026</v>
      </c>
      <c r="D3390">
        <f t="shared" si="366"/>
        <v>5</v>
      </c>
      <c r="E3390" t="str">
        <f t="shared" si="367"/>
        <v>Friday</v>
      </c>
      <c r="F3390" s="2">
        <f t="shared" si="368"/>
        <v>46142</v>
      </c>
      <c r="G3390">
        <f t="shared" si="369"/>
        <v>88</v>
      </c>
      <c r="H3390" t="str">
        <f t="shared" si="370"/>
        <v>Weekday</v>
      </c>
    </row>
    <row r="3391" spans="1:8" x14ac:dyDescent="0.3">
      <c r="A3391" s="2">
        <v>46130</v>
      </c>
      <c r="B3391">
        <f t="shared" si="364"/>
        <v>4</v>
      </c>
      <c r="C3391">
        <f t="shared" si="365"/>
        <v>2026</v>
      </c>
      <c r="D3391">
        <f t="shared" si="366"/>
        <v>6</v>
      </c>
      <c r="E3391" t="str">
        <f t="shared" si="367"/>
        <v>Saturday</v>
      </c>
      <c r="F3391" s="2">
        <f t="shared" si="368"/>
        <v>46142</v>
      </c>
      <c r="G3391">
        <f t="shared" si="369"/>
        <v>89</v>
      </c>
      <c r="H3391" t="str">
        <f t="shared" si="370"/>
        <v>Weekend</v>
      </c>
    </row>
    <row r="3392" spans="1:8" x14ac:dyDescent="0.3">
      <c r="A3392" s="2">
        <v>46131</v>
      </c>
      <c r="B3392">
        <f t="shared" si="364"/>
        <v>4</v>
      </c>
      <c r="C3392">
        <f t="shared" si="365"/>
        <v>2026</v>
      </c>
      <c r="D3392">
        <f t="shared" si="366"/>
        <v>7</v>
      </c>
      <c r="E3392" t="str">
        <f t="shared" si="367"/>
        <v>Sunday</v>
      </c>
      <c r="F3392" s="2">
        <f t="shared" si="368"/>
        <v>46142</v>
      </c>
      <c r="G3392">
        <f t="shared" si="369"/>
        <v>90</v>
      </c>
      <c r="H3392" t="str">
        <f t="shared" si="370"/>
        <v>Weekend</v>
      </c>
    </row>
    <row r="3393" spans="1:8" x14ac:dyDescent="0.3">
      <c r="A3393" s="2">
        <v>46132</v>
      </c>
      <c r="B3393">
        <f t="shared" si="364"/>
        <v>4</v>
      </c>
      <c r="C3393">
        <f t="shared" si="365"/>
        <v>2026</v>
      </c>
      <c r="D3393">
        <f t="shared" si="366"/>
        <v>1</v>
      </c>
      <c r="E3393" t="str">
        <f t="shared" si="367"/>
        <v>Monday</v>
      </c>
      <c r="F3393" s="2">
        <f t="shared" si="368"/>
        <v>46142</v>
      </c>
      <c r="G3393">
        <f t="shared" si="369"/>
        <v>91</v>
      </c>
      <c r="H3393" t="str">
        <f t="shared" si="370"/>
        <v>Weekday</v>
      </c>
    </row>
    <row r="3394" spans="1:8" x14ac:dyDescent="0.3">
      <c r="A3394" s="2">
        <v>46133</v>
      </c>
      <c r="B3394">
        <f t="shared" si="364"/>
        <v>4</v>
      </c>
      <c r="C3394">
        <f t="shared" si="365"/>
        <v>2026</v>
      </c>
      <c r="D3394">
        <f t="shared" si="366"/>
        <v>2</v>
      </c>
      <c r="E3394" t="str">
        <f t="shared" si="367"/>
        <v>Tuesday</v>
      </c>
      <c r="F3394" s="2">
        <f t="shared" si="368"/>
        <v>46142</v>
      </c>
      <c r="G3394">
        <f t="shared" si="369"/>
        <v>92</v>
      </c>
      <c r="H3394" t="str">
        <f t="shared" si="370"/>
        <v>Weekday</v>
      </c>
    </row>
    <row r="3395" spans="1:8" x14ac:dyDescent="0.3">
      <c r="A3395" s="2">
        <v>46134</v>
      </c>
      <c r="B3395">
        <f t="shared" ref="B3395:B3458" si="371">MONTH(A3395)</f>
        <v>4</v>
      </c>
      <c r="C3395">
        <f t="shared" ref="C3395:C3458" si="372">YEAR(A3395)</f>
        <v>2026</v>
      </c>
      <c r="D3395">
        <f t="shared" ref="D3395:D3458" si="373">WEEKDAY(A3395, 2)</f>
        <v>3</v>
      </c>
      <c r="E3395" t="str">
        <f t="shared" ref="E3395:E3458" si="374">TEXT(A3395, "dddd")</f>
        <v>Wednesday</v>
      </c>
      <c r="F3395" s="2">
        <f t="shared" ref="F3395:F3458" si="375">EOMONTH(A3395, 0)</f>
        <v>46142</v>
      </c>
      <c r="G3395">
        <f t="shared" ref="G3395:G3458" si="376">DATEDIF($A$2, A3395, "D")</f>
        <v>93</v>
      </c>
      <c r="H3395" t="str">
        <f t="shared" ref="H3395:H3458" si="377">IF(WEEKDAY(A3395,2)&gt;=6,"Weekend","Weekday")</f>
        <v>Weekday</v>
      </c>
    </row>
    <row r="3396" spans="1:8" x14ac:dyDescent="0.3">
      <c r="A3396" s="2">
        <v>46135</v>
      </c>
      <c r="B3396">
        <f t="shared" si="371"/>
        <v>4</v>
      </c>
      <c r="C3396">
        <f t="shared" si="372"/>
        <v>2026</v>
      </c>
      <c r="D3396">
        <f t="shared" si="373"/>
        <v>4</v>
      </c>
      <c r="E3396" t="str">
        <f t="shared" si="374"/>
        <v>Thursday</v>
      </c>
      <c r="F3396" s="2">
        <f t="shared" si="375"/>
        <v>46142</v>
      </c>
      <c r="G3396">
        <f t="shared" si="376"/>
        <v>94</v>
      </c>
      <c r="H3396" t="str">
        <f t="shared" si="377"/>
        <v>Weekday</v>
      </c>
    </row>
    <row r="3397" spans="1:8" x14ac:dyDescent="0.3">
      <c r="A3397" s="2">
        <v>46136</v>
      </c>
      <c r="B3397">
        <f t="shared" si="371"/>
        <v>4</v>
      </c>
      <c r="C3397">
        <f t="shared" si="372"/>
        <v>2026</v>
      </c>
      <c r="D3397">
        <f t="shared" si="373"/>
        <v>5</v>
      </c>
      <c r="E3397" t="str">
        <f t="shared" si="374"/>
        <v>Friday</v>
      </c>
      <c r="F3397" s="2">
        <f t="shared" si="375"/>
        <v>46142</v>
      </c>
      <c r="G3397">
        <f t="shared" si="376"/>
        <v>95</v>
      </c>
      <c r="H3397" t="str">
        <f t="shared" si="377"/>
        <v>Weekday</v>
      </c>
    </row>
    <row r="3398" spans="1:8" x14ac:dyDescent="0.3">
      <c r="A3398" s="2">
        <v>46137</v>
      </c>
      <c r="B3398">
        <f t="shared" si="371"/>
        <v>4</v>
      </c>
      <c r="C3398">
        <f t="shared" si="372"/>
        <v>2026</v>
      </c>
      <c r="D3398">
        <f t="shared" si="373"/>
        <v>6</v>
      </c>
      <c r="E3398" t="str">
        <f t="shared" si="374"/>
        <v>Saturday</v>
      </c>
      <c r="F3398" s="2">
        <f t="shared" si="375"/>
        <v>46142</v>
      </c>
      <c r="G3398">
        <f t="shared" si="376"/>
        <v>96</v>
      </c>
      <c r="H3398" t="str">
        <f t="shared" si="377"/>
        <v>Weekend</v>
      </c>
    </row>
    <row r="3399" spans="1:8" x14ac:dyDescent="0.3">
      <c r="A3399" s="2">
        <v>46138</v>
      </c>
      <c r="B3399">
        <f t="shared" si="371"/>
        <v>4</v>
      </c>
      <c r="C3399">
        <f t="shared" si="372"/>
        <v>2026</v>
      </c>
      <c r="D3399">
        <f t="shared" si="373"/>
        <v>7</v>
      </c>
      <c r="E3399" t="str">
        <f t="shared" si="374"/>
        <v>Sunday</v>
      </c>
      <c r="F3399" s="2">
        <f t="shared" si="375"/>
        <v>46142</v>
      </c>
      <c r="G3399">
        <f t="shared" si="376"/>
        <v>97</v>
      </c>
      <c r="H3399" t="str">
        <f t="shared" si="377"/>
        <v>Weekend</v>
      </c>
    </row>
    <row r="3400" spans="1:8" x14ac:dyDescent="0.3">
      <c r="A3400" s="2">
        <v>46139</v>
      </c>
      <c r="B3400">
        <f t="shared" si="371"/>
        <v>4</v>
      </c>
      <c r="C3400">
        <f t="shared" si="372"/>
        <v>2026</v>
      </c>
      <c r="D3400">
        <f t="shared" si="373"/>
        <v>1</v>
      </c>
      <c r="E3400" t="str">
        <f t="shared" si="374"/>
        <v>Monday</v>
      </c>
      <c r="F3400" s="2">
        <f t="shared" si="375"/>
        <v>46142</v>
      </c>
      <c r="G3400">
        <f t="shared" si="376"/>
        <v>98</v>
      </c>
      <c r="H3400" t="str">
        <f t="shared" si="377"/>
        <v>Weekday</v>
      </c>
    </row>
    <row r="3401" spans="1:8" x14ac:dyDescent="0.3">
      <c r="A3401" s="2">
        <v>46140</v>
      </c>
      <c r="B3401">
        <f t="shared" si="371"/>
        <v>4</v>
      </c>
      <c r="C3401">
        <f t="shared" si="372"/>
        <v>2026</v>
      </c>
      <c r="D3401">
        <f t="shared" si="373"/>
        <v>2</v>
      </c>
      <c r="E3401" t="str">
        <f t="shared" si="374"/>
        <v>Tuesday</v>
      </c>
      <c r="F3401" s="2">
        <f t="shared" si="375"/>
        <v>46142</v>
      </c>
      <c r="G3401">
        <f t="shared" si="376"/>
        <v>99</v>
      </c>
      <c r="H3401" t="str">
        <f t="shared" si="377"/>
        <v>Weekday</v>
      </c>
    </row>
    <row r="3402" spans="1:8" x14ac:dyDescent="0.3">
      <c r="A3402" s="2">
        <v>46141</v>
      </c>
      <c r="B3402">
        <f t="shared" si="371"/>
        <v>4</v>
      </c>
      <c r="C3402">
        <f t="shared" si="372"/>
        <v>2026</v>
      </c>
      <c r="D3402">
        <f t="shared" si="373"/>
        <v>3</v>
      </c>
      <c r="E3402" t="str">
        <f t="shared" si="374"/>
        <v>Wednesday</v>
      </c>
      <c r="F3402" s="2">
        <f t="shared" si="375"/>
        <v>46142</v>
      </c>
      <c r="G3402">
        <f t="shared" si="376"/>
        <v>100</v>
      </c>
      <c r="H3402" t="str">
        <f t="shared" si="377"/>
        <v>Weekday</v>
      </c>
    </row>
    <row r="3403" spans="1:8" x14ac:dyDescent="0.3">
      <c r="A3403" s="2">
        <v>46142</v>
      </c>
      <c r="B3403">
        <f t="shared" si="371"/>
        <v>4</v>
      </c>
      <c r="C3403">
        <f t="shared" si="372"/>
        <v>2026</v>
      </c>
      <c r="D3403">
        <f t="shared" si="373"/>
        <v>4</v>
      </c>
      <c r="E3403" t="str">
        <f t="shared" si="374"/>
        <v>Thursday</v>
      </c>
      <c r="F3403" s="2">
        <f t="shared" si="375"/>
        <v>46142</v>
      </c>
      <c r="G3403">
        <f t="shared" si="376"/>
        <v>101</v>
      </c>
      <c r="H3403" t="str">
        <f t="shared" si="377"/>
        <v>Weekday</v>
      </c>
    </row>
    <row r="3404" spans="1:8" x14ac:dyDescent="0.3">
      <c r="A3404" s="2">
        <v>46143</v>
      </c>
      <c r="B3404">
        <f t="shared" si="371"/>
        <v>5</v>
      </c>
      <c r="C3404">
        <f t="shared" si="372"/>
        <v>2026</v>
      </c>
      <c r="D3404">
        <f t="shared" si="373"/>
        <v>5</v>
      </c>
      <c r="E3404" t="str">
        <f t="shared" si="374"/>
        <v>Friday</v>
      </c>
      <c r="F3404" s="2">
        <f t="shared" si="375"/>
        <v>46173</v>
      </c>
      <c r="G3404">
        <f t="shared" si="376"/>
        <v>102</v>
      </c>
      <c r="H3404" t="str">
        <f t="shared" si="377"/>
        <v>Weekday</v>
      </c>
    </row>
    <row r="3405" spans="1:8" x14ac:dyDescent="0.3">
      <c r="A3405" s="2">
        <v>46144</v>
      </c>
      <c r="B3405">
        <f t="shared" si="371"/>
        <v>5</v>
      </c>
      <c r="C3405">
        <f t="shared" si="372"/>
        <v>2026</v>
      </c>
      <c r="D3405">
        <f t="shared" si="373"/>
        <v>6</v>
      </c>
      <c r="E3405" t="str">
        <f t="shared" si="374"/>
        <v>Saturday</v>
      </c>
      <c r="F3405" s="2">
        <f t="shared" si="375"/>
        <v>46173</v>
      </c>
      <c r="G3405">
        <f t="shared" si="376"/>
        <v>103</v>
      </c>
      <c r="H3405" t="str">
        <f t="shared" si="377"/>
        <v>Weekend</v>
      </c>
    </row>
    <row r="3406" spans="1:8" x14ac:dyDescent="0.3">
      <c r="A3406" s="2">
        <v>46145</v>
      </c>
      <c r="B3406">
        <f t="shared" si="371"/>
        <v>5</v>
      </c>
      <c r="C3406">
        <f t="shared" si="372"/>
        <v>2026</v>
      </c>
      <c r="D3406">
        <f t="shared" si="373"/>
        <v>7</v>
      </c>
      <c r="E3406" t="str">
        <f t="shared" si="374"/>
        <v>Sunday</v>
      </c>
      <c r="F3406" s="2">
        <f t="shared" si="375"/>
        <v>46173</v>
      </c>
      <c r="G3406">
        <f t="shared" si="376"/>
        <v>104</v>
      </c>
      <c r="H3406" t="str">
        <f t="shared" si="377"/>
        <v>Weekend</v>
      </c>
    </row>
    <row r="3407" spans="1:8" x14ac:dyDescent="0.3">
      <c r="A3407" s="2">
        <v>46146</v>
      </c>
      <c r="B3407">
        <f t="shared" si="371"/>
        <v>5</v>
      </c>
      <c r="C3407">
        <f t="shared" si="372"/>
        <v>2026</v>
      </c>
      <c r="D3407">
        <f t="shared" si="373"/>
        <v>1</v>
      </c>
      <c r="E3407" t="str">
        <f t="shared" si="374"/>
        <v>Monday</v>
      </c>
      <c r="F3407" s="2">
        <f t="shared" si="375"/>
        <v>46173</v>
      </c>
      <c r="G3407">
        <f t="shared" si="376"/>
        <v>105</v>
      </c>
      <c r="H3407" t="str">
        <f t="shared" si="377"/>
        <v>Weekday</v>
      </c>
    </row>
    <row r="3408" spans="1:8" x14ac:dyDescent="0.3">
      <c r="A3408" s="2">
        <v>46147</v>
      </c>
      <c r="B3408">
        <f t="shared" si="371"/>
        <v>5</v>
      </c>
      <c r="C3408">
        <f t="shared" si="372"/>
        <v>2026</v>
      </c>
      <c r="D3408">
        <f t="shared" si="373"/>
        <v>2</v>
      </c>
      <c r="E3408" t="str">
        <f t="shared" si="374"/>
        <v>Tuesday</v>
      </c>
      <c r="F3408" s="2">
        <f t="shared" si="375"/>
        <v>46173</v>
      </c>
      <c r="G3408">
        <f t="shared" si="376"/>
        <v>106</v>
      </c>
      <c r="H3408" t="str">
        <f t="shared" si="377"/>
        <v>Weekday</v>
      </c>
    </row>
    <row r="3409" spans="1:8" x14ac:dyDescent="0.3">
      <c r="A3409" s="2">
        <v>46148</v>
      </c>
      <c r="B3409">
        <f t="shared" si="371"/>
        <v>5</v>
      </c>
      <c r="C3409">
        <f t="shared" si="372"/>
        <v>2026</v>
      </c>
      <c r="D3409">
        <f t="shared" si="373"/>
        <v>3</v>
      </c>
      <c r="E3409" t="str">
        <f t="shared" si="374"/>
        <v>Wednesday</v>
      </c>
      <c r="F3409" s="2">
        <f t="shared" si="375"/>
        <v>46173</v>
      </c>
      <c r="G3409">
        <f t="shared" si="376"/>
        <v>107</v>
      </c>
      <c r="H3409" t="str">
        <f t="shared" si="377"/>
        <v>Weekday</v>
      </c>
    </row>
    <row r="3410" spans="1:8" x14ac:dyDescent="0.3">
      <c r="A3410" s="2">
        <v>46149</v>
      </c>
      <c r="B3410">
        <f t="shared" si="371"/>
        <v>5</v>
      </c>
      <c r="C3410">
        <f t="shared" si="372"/>
        <v>2026</v>
      </c>
      <c r="D3410">
        <f t="shared" si="373"/>
        <v>4</v>
      </c>
      <c r="E3410" t="str">
        <f t="shared" si="374"/>
        <v>Thursday</v>
      </c>
      <c r="F3410" s="2">
        <f t="shared" si="375"/>
        <v>46173</v>
      </c>
      <c r="G3410">
        <f t="shared" si="376"/>
        <v>108</v>
      </c>
      <c r="H3410" t="str">
        <f t="shared" si="377"/>
        <v>Weekday</v>
      </c>
    </row>
    <row r="3411" spans="1:8" x14ac:dyDescent="0.3">
      <c r="A3411" s="2">
        <v>46150</v>
      </c>
      <c r="B3411">
        <f t="shared" si="371"/>
        <v>5</v>
      </c>
      <c r="C3411">
        <f t="shared" si="372"/>
        <v>2026</v>
      </c>
      <c r="D3411">
        <f t="shared" si="373"/>
        <v>5</v>
      </c>
      <c r="E3411" t="str">
        <f t="shared" si="374"/>
        <v>Friday</v>
      </c>
      <c r="F3411" s="2">
        <f t="shared" si="375"/>
        <v>46173</v>
      </c>
      <c r="G3411">
        <f t="shared" si="376"/>
        <v>109</v>
      </c>
      <c r="H3411" t="str">
        <f t="shared" si="377"/>
        <v>Weekday</v>
      </c>
    </row>
    <row r="3412" spans="1:8" x14ac:dyDescent="0.3">
      <c r="A3412" s="2">
        <v>46041</v>
      </c>
      <c r="B3412">
        <f t="shared" si="371"/>
        <v>1</v>
      </c>
      <c r="C3412">
        <f t="shared" si="372"/>
        <v>2026</v>
      </c>
      <c r="D3412">
        <f t="shared" si="373"/>
        <v>1</v>
      </c>
      <c r="E3412" t="str">
        <f t="shared" si="374"/>
        <v>Monday</v>
      </c>
      <c r="F3412" s="2">
        <f t="shared" si="375"/>
        <v>46053</v>
      </c>
      <c r="G3412">
        <f t="shared" si="376"/>
        <v>0</v>
      </c>
      <c r="H3412" t="str">
        <f t="shared" si="377"/>
        <v>Weekday</v>
      </c>
    </row>
    <row r="3413" spans="1:8" x14ac:dyDescent="0.3">
      <c r="A3413" s="2">
        <v>46042</v>
      </c>
      <c r="B3413">
        <f t="shared" si="371"/>
        <v>1</v>
      </c>
      <c r="C3413">
        <f t="shared" si="372"/>
        <v>2026</v>
      </c>
      <c r="D3413">
        <f t="shared" si="373"/>
        <v>2</v>
      </c>
      <c r="E3413" t="str">
        <f t="shared" si="374"/>
        <v>Tuesday</v>
      </c>
      <c r="F3413" s="2">
        <f t="shared" si="375"/>
        <v>46053</v>
      </c>
      <c r="G3413">
        <f t="shared" si="376"/>
        <v>1</v>
      </c>
      <c r="H3413" t="str">
        <f t="shared" si="377"/>
        <v>Weekday</v>
      </c>
    </row>
    <row r="3414" spans="1:8" x14ac:dyDescent="0.3">
      <c r="A3414" s="2">
        <v>46043</v>
      </c>
      <c r="B3414">
        <f t="shared" si="371"/>
        <v>1</v>
      </c>
      <c r="C3414">
        <f t="shared" si="372"/>
        <v>2026</v>
      </c>
      <c r="D3414">
        <f t="shared" si="373"/>
        <v>3</v>
      </c>
      <c r="E3414" t="str">
        <f t="shared" si="374"/>
        <v>Wednesday</v>
      </c>
      <c r="F3414" s="2">
        <f t="shared" si="375"/>
        <v>46053</v>
      </c>
      <c r="G3414">
        <f t="shared" si="376"/>
        <v>2</v>
      </c>
      <c r="H3414" t="str">
        <f t="shared" si="377"/>
        <v>Weekday</v>
      </c>
    </row>
    <row r="3415" spans="1:8" x14ac:dyDescent="0.3">
      <c r="A3415" s="2">
        <v>46044</v>
      </c>
      <c r="B3415">
        <f t="shared" si="371"/>
        <v>1</v>
      </c>
      <c r="C3415">
        <f t="shared" si="372"/>
        <v>2026</v>
      </c>
      <c r="D3415">
        <f t="shared" si="373"/>
        <v>4</v>
      </c>
      <c r="E3415" t="str">
        <f t="shared" si="374"/>
        <v>Thursday</v>
      </c>
      <c r="F3415" s="2">
        <f t="shared" si="375"/>
        <v>46053</v>
      </c>
      <c r="G3415">
        <f t="shared" si="376"/>
        <v>3</v>
      </c>
      <c r="H3415" t="str">
        <f t="shared" si="377"/>
        <v>Weekday</v>
      </c>
    </row>
    <row r="3416" spans="1:8" x14ac:dyDescent="0.3">
      <c r="A3416" s="2">
        <v>46045</v>
      </c>
      <c r="B3416">
        <f t="shared" si="371"/>
        <v>1</v>
      </c>
      <c r="C3416">
        <f t="shared" si="372"/>
        <v>2026</v>
      </c>
      <c r="D3416">
        <f t="shared" si="373"/>
        <v>5</v>
      </c>
      <c r="E3416" t="str">
        <f t="shared" si="374"/>
        <v>Friday</v>
      </c>
      <c r="F3416" s="2">
        <f t="shared" si="375"/>
        <v>46053</v>
      </c>
      <c r="G3416">
        <f t="shared" si="376"/>
        <v>4</v>
      </c>
      <c r="H3416" t="str">
        <f t="shared" si="377"/>
        <v>Weekday</v>
      </c>
    </row>
    <row r="3417" spans="1:8" x14ac:dyDescent="0.3">
      <c r="A3417" s="2">
        <v>46046</v>
      </c>
      <c r="B3417">
        <f t="shared" si="371"/>
        <v>1</v>
      </c>
      <c r="C3417">
        <f t="shared" si="372"/>
        <v>2026</v>
      </c>
      <c r="D3417">
        <f t="shared" si="373"/>
        <v>6</v>
      </c>
      <c r="E3417" t="str">
        <f t="shared" si="374"/>
        <v>Saturday</v>
      </c>
      <c r="F3417" s="2">
        <f t="shared" si="375"/>
        <v>46053</v>
      </c>
      <c r="G3417">
        <f t="shared" si="376"/>
        <v>5</v>
      </c>
      <c r="H3417" t="str">
        <f t="shared" si="377"/>
        <v>Weekend</v>
      </c>
    </row>
    <row r="3418" spans="1:8" x14ac:dyDescent="0.3">
      <c r="A3418" s="2">
        <v>46047</v>
      </c>
      <c r="B3418">
        <f t="shared" si="371"/>
        <v>1</v>
      </c>
      <c r="C3418">
        <f t="shared" si="372"/>
        <v>2026</v>
      </c>
      <c r="D3418">
        <f t="shared" si="373"/>
        <v>7</v>
      </c>
      <c r="E3418" t="str">
        <f t="shared" si="374"/>
        <v>Sunday</v>
      </c>
      <c r="F3418" s="2">
        <f t="shared" si="375"/>
        <v>46053</v>
      </c>
      <c r="G3418">
        <f t="shared" si="376"/>
        <v>6</v>
      </c>
      <c r="H3418" t="str">
        <f t="shared" si="377"/>
        <v>Weekend</v>
      </c>
    </row>
    <row r="3419" spans="1:8" x14ac:dyDescent="0.3">
      <c r="A3419" s="2">
        <v>46048</v>
      </c>
      <c r="B3419">
        <f t="shared" si="371"/>
        <v>1</v>
      </c>
      <c r="C3419">
        <f t="shared" si="372"/>
        <v>2026</v>
      </c>
      <c r="D3419">
        <f t="shared" si="373"/>
        <v>1</v>
      </c>
      <c r="E3419" t="str">
        <f t="shared" si="374"/>
        <v>Monday</v>
      </c>
      <c r="F3419" s="2">
        <f t="shared" si="375"/>
        <v>46053</v>
      </c>
      <c r="G3419">
        <f t="shared" si="376"/>
        <v>7</v>
      </c>
      <c r="H3419" t="str">
        <f t="shared" si="377"/>
        <v>Weekday</v>
      </c>
    </row>
    <row r="3420" spans="1:8" x14ac:dyDescent="0.3">
      <c r="A3420" s="2">
        <v>46049</v>
      </c>
      <c r="B3420">
        <f t="shared" si="371"/>
        <v>1</v>
      </c>
      <c r="C3420">
        <f t="shared" si="372"/>
        <v>2026</v>
      </c>
      <c r="D3420">
        <f t="shared" si="373"/>
        <v>2</v>
      </c>
      <c r="E3420" t="str">
        <f t="shared" si="374"/>
        <v>Tuesday</v>
      </c>
      <c r="F3420" s="2">
        <f t="shared" si="375"/>
        <v>46053</v>
      </c>
      <c r="G3420">
        <f t="shared" si="376"/>
        <v>8</v>
      </c>
      <c r="H3420" t="str">
        <f t="shared" si="377"/>
        <v>Weekday</v>
      </c>
    </row>
    <row r="3421" spans="1:8" x14ac:dyDescent="0.3">
      <c r="A3421" s="2">
        <v>46050</v>
      </c>
      <c r="B3421">
        <f t="shared" si="371"/>
        <v>1</v>
      </c>
      <c r="C3421">
        <f t="shared" si="372"/>
        <v>2026</v>
      </c>
      <c r="D3421">
        <f t="shared" si="373"/>
        <v>3</v>
      </c>
      <c r="E3421" t="str">
        <f t="shared" si="374"/>
        <v>Wednesday</v>
      </c>
      <c r="F3421" s="2">
        <f t="shared" si="375"/>
        <v>46053</v>
      </c>
      <c r="G3421">
        <f t="shared" si="376"/>
        <v>9</v>
      </c>
      <c r="H3421" t="str">
        <f t="shared" si="377"/>
        <v>Weekday</v>
      </c>
    </row>
    <row r="3422" spans="1:8" x14ac:dyDescent="0.3">
      <c r="A3422" s="2">
        <v>46051</v>
      </c>
      <c r="B3422">
        <f t="shared" si="371"/>
        <v>1</v>
      </c>
      <c r="C3422">
        <f t="shared" si="372"/>
        <v>2026</v>
      </c>
      <c r="D3422">
        <f t="shared" si="373"/>
        <v>4</v>
      </c>
      <c r="E3422" t="str">
        <f t="shared" si="374"/>
        <v>Thursday</v>
      </c>
      <c r="F3422" s="2">
        <f t="shared" si="375"/>
        <v>46053</v>
      </c>
      <c r="G3422">
        <f t="shared" si="376"/>
        <v>10</v>
      </c>
      <c r="H3422" t="str">
        <f t="shared" si="377"/>
        <v>Weekday</v>
      </c>
    </row>
    <row r="3423" spans="1:8" x14ac:dyDescent="0.3">
      <c r="A3423" s="2">
        <v>46052</v>
      </c>
      <c r="B3423">
        <f t="shared" si="371"/>
        <v>1</v>
      </c>
      <c r="C3423">
        <f t="shared" si="372"/>
        <v>2026</v>
      </c>
      <c r="D3423">
        <f t="shared" si="373"/>
        <v>5</v>
      </c>
      <c r="E3423" t="str">
        <f t="shared" si="374"/>
        <v>Friday</v>
      </c>
      <c r="F3423" s="2">
        <f t="shared" si="375"/>
        <v>46053</v>
      </c>
      <c r="G3423">
        <f t="shared" si="376"/>
        <v>11</v>
      </c>
      <c r="H3423" t="str">
        <f t="shared" si="377"/>
        <v>Weekday</v>
      </c>
    </row>
    <row r="3424" spans="1:8" x14ac:dyDescent="0.3">
      <c r="A3424" s="2">
        <v>46053</v>
      </c>
      <c r="B3424">
        <f t="shared" si="371"/>
        <v>1</v>
      </c>
      <c r="C3424">
        <f t="shared" si="372"/>
        <v>2026</v>
      </c>
      <c r="D3424">
        <f t="shared" si="373"/>
        <v>6</v>
      </c>
      <c r="E3424" t="str">
        <f t="shared" si="374"/>
        <v>Saturday</v>
      </c>
      <c r="F3424" s="2">
        <f t="shared" si="375"/>
        <v>46053</v>
      </c>
      <c r="G3424">
        <f t="shared" si="376"/>
        <v>12</v>
      </c>
      <c r="H3424" t="str">
        <f t="shared" si="377"/>
        <v>Weekend</v>
      </c>
    </row>
    <row r="3425" spans="1:8" x14ac:dyDescent="0.3">
      <c r="A3425" s="2">
        <v>46054</v>
      </c>
      <c r="B3425">
        <f t="shared" si="371"/>
        <v>2</v>
      </c>
      <c r="C3425">
        <f t="shared" si="372"/>
        <v>2026</v>
      </c>
      <c r="D3425">
        <f t="shared" si="373"/>
        <v>7</v>
      </c>
      <c r="E3425" t="str">
        <f t="shared" si="374"/>
        <v>Sunday</v>
      </c>
      <c r="F3425" s="2">
        <f t="shared" si="375"/>
        <v>46081</v>
      </c>
      <c r="G3425">
        <f t="shared" si="376"/>
        <v>13</v>
      </c>
      <c r="H3425" t="str">
        <f t="shared" si="377"/>
        <v>Weekend</v>
      </c>
    </row>
    <row r="3426" spans="1:8" x14ac:dyDescent="0.3">
      <c r="A3426" s="2">
        <v>46055</v>
      </c>
      <c r="B3426">
        <f t="shared" si="371"/>
        <v>2</v>
      </c>
      <c r="C3426">
        <f t="shared" si="372"/>
        <v>2026</v>
      </c>
      <c r="D3426">
        <f t="shared" si="373"/>
        <v>1</v>
      </c>
      <c r="E3426" t="str">
        <f t="shared" si="374"/>
        <v>Monday</v>
      </c>
      <c r="F3426" s="2">
        <f t="shared" si="375"/>
        <v>46081</v>
      </c>
      <c r="G3426">
        <f t="shared" si="376"/>
        <v>14</v>
      </c>
      <c r="H3426" t="str">
        <f t="shared" si="377"/>
        <v>Weekday</v>
      </c>
    </row>
    <row r="3427" spans="1:8" x14ac:dyDescent="0.3">
      <c r="A3427" s="2">
        <v>46056</v>
      </c>
      <c r="B3427">
        <f t="shared" si="371"/>
        <v>2</v>
      </c>
      <c r="C3427">
        <f t="shared" si="372"/>
        <v>2026</v>
      </c>
      <c r="D3427">
        <f t="shared" si="373"/>
        <v>2</v>
      </c>
      <c r="E3427" t="str">
        <f t="shared" si="374"/>
        <v>Tuesday</v>
      </c>
      <c r="F3427" s="2">
        <f t="shared" si="375"/>
        <v>46081</v>
      </c>
      <c r="G3427">
        <f t="shared" si="376"/>
        <v>15</v>
      </c>
      <c r="H3427" t="str">
        <f t="shared" si="377"/>
        <v>Weekday</v>
      </c>
    </row>
    <row r="3428" spans="1:8" x14ac:dyDescent="0.3">
      <c r="A3428" s="2">
        <v>46057</v>
      </c>
      <c r="B3428">
        <f t="shared" si="371"/>
        <v>2</v>
      </c>
      <c r="C3428">
        <f t="shared" si="372"/>
        <v>2026</v>
      </c>
      <c r="D3428">
        <f t="shared" si="373"/>
        <v>3</v>
      </c>
      <c r="E3428" t="str">
        <f t="shared" si="374"/>
        <v>Wednesday</v>
      </c>
      <c r="F3428" s="2">
        <f t="shared" si="375"/>
        <v>46081</v>
      </c>
      <c r="G3428">
        <f t="shared" si="376"/>
        <v>16</v>
      </c>
      <c r="H3428" t="str">
        <f t="shared" si="377"/>
        <v>Weekday</v>
      </c>
    </row>
    <row r="3429" spans="1:8" x14ac:dyDescent="0.3">
      <c r="A3429" s="2">
        <v>46058</v>
      </c>
      <c r="B3429">
        <f t="shared" si="371"/>
        <v>2</v>
      </c>
      <c r="C3429">
        <f t="shared" si="372"/>
        <v>2026</v>
      </c>
      <c r="D3429">
        <f t="shared" si="373"/>
        <v>4</v>
      </c>
      <c r="E3429" t="str">
        <f t="shared" si="374"/>
        <v>Thursday</v>
      </c>
      <c r="F3429" s="2">
        <f t="shared" si="375"/>
        <v>46081</v>
      </c>
      <c r="G3429">
        <f t="shared" si="376"/>
        <v>17</v>
      </c>
      <c r="H3429" t="str">
        <f t="shared" si="377"/>
        <v>Weekday</v>
      </c>
    </row>
    <row r="3430" spans="1:8" x14ac:dyDescent="0.3">
      <c r="A3430" s="2">
        <v>46059</v>
      </c>
      <c r="B3430">
        <f t="shared" si="371"/>
        <v>2</v>
      </c>
      <c r="C3430">
        <f t="shared" si="372"/>
        <v>2026</v>
      </c>
      <c r="D3430">
        <f t="shared" si="373"/>
        <v>5</v>
      </c>
      <c r="E3430" t="str">
        <f t="shared" si="374"/>
        <v>Friday</v>
      </c>
      <c r="F3430" s="2">
        <f t="shared" si="375"/>
        <v>46081</v>
      </c>
      <c r="G3430">
        <f t="shared" si="376"/>
        <v>18</v>
      </c>
      <c r="H3430" t="str">
        <f t="shared" si="377"/>
        <v>Weekday</v>
      </c>
    </row>
    <row r="3431" spans="1:8" x14ac:dyDescent="0.3">
      <c r="A3431" s="2">
        <v>46060</v>
      </c>
      <c r="B3431">
        <f t="shared" si="371"/>
        <v>2</v>
      </c>
      <c r="C3431">
        <f t="shared" si="372"/>
        <v>2026</v>
      </c>
      <c r="D3431">
        <f t="shared" si="373"/>
        <v>6</v>
      </c>
      <c r="E3431" t="str">
        <f t="shared" si="374"/>
        <v>Saturday</v>
      </c>
      <c r="F3431" s="2">
        <f t="shared" si="375"/>
        <v>46081</v>
      </c>
      <c r="G3431">
        <f t="shared" si="376"/>
        <v>19</v>
      </c>
      <c r="H3431" t="str">
        <f t="shared" si="377"/>
        <v>Weekend</v>
      </c>
    </row>
    <row r="3432" spans="1:8" x14ac:dyDescent="0.3">
      <c r="A3432" s="2">
        <v>46061</v>
      </c>
      <c r="B3432">
        <f t="shared" si="371"/>
        <v>2</v>
      </c>
      <c r="C3432">
        <f t="shared" si="372"/>
        <v>2026</v>
      </c>
      <c r="D3432">
        <f t="shared" si="373"/>
        <v>7</v>
      </c>
      <c r="E3432" t="str">
        <f t="shared" si="374"/>
        <v>Sunday</v>
      </c>
      <c r="F3432" s="2">
        <f t="shared" si="375"/>
        <v>46081</v>
      </c>
      <c r="G3432">
        <f t="shared" si="376"/>
        <v>20</v>
      </c>
      <c r="H3432" t="str">
        <f t="shared" si="377"/>
        <v>Weekend</v>
      </c>
    </row>
    <row r="3433" spans="1:8" x14ac:dyDescent="0.3">
      <c r="A3433" s="2">
        <v>46062</v>
      </c>
      <c r="B3433">
        <f t="shared" si="371"/>
        <v>2</v>
      </c>
      <c r="C3433">
        <f t="shared" si="372"/>
        <v>2026</v>
      </c>
      <c r="D3433">
        <f t="shared" si="373"/>
        <v>1</v>
      </c>
      <c r="E3433" t="str">
        <f t="shared" si="374"/>
        <v>Monday</v>
      </c>
      <c r="F3433" s="2">
        <f t="shared" si="375"/>
        <v>46081</v>
      </c>
      <c r="G3433">
        <f t="shared" si="376"/>
        <v>21</v>
      </c>
      <c r="H3433" t="str">
        <f t="shared" si="377"/>
        <v>Weekday</v>
      </c>
    </row>
    <row r="3434" spans="1:8" x14ac:dyDescent="0.3">
      <c r="A3434" s="2">
        <v>46063</v>
      </c>
      <c r="B3434">
        <f t="shared" si="371"/>
        <v>2</v>
      </c>
      <c r="C3434">
        <f t="shared" si="372"/>
        <v>2026</v>
      </c>
      <c r="D3434">
        <f t="shared" si="373"/>
        <v>2</v>
      </c>
      <c r="E3434" t="str">
        <f t="shared" si="374"/>
        <v>Tuesday</v>
      </c>
      <c r="F3434" s="2">
        <f t="shared" si="375"/>
        <v>46081</v>
      </c>
      <c r="G3434">
        <f t="shared" si="376"/>
        <v>22</v>
      </c>
      <c r="H3434" t="str">
        <f t="shared" si="377"/>
        <v>Weekday</v>
      </c>
    </row>
    <row r="3435" spans="1:8" x14ac:dyDescent="0.3">
      <c r="A3435" s="2">
        <v>46064</v>
      </c>
      <c r="B3435">
        <f t="shared" si="371"/>
        <v>2</v>
      </c>
      <c r="C3435">
        <f t="shared" si="372"/>
        <v>2026</v>
      </c>
      <c r="D3435">
        <f t="shared" si="373"/>
        <v>3</v>
      </c>
      <c r="E3435" t="str">
        <f t="shared" si="374"/>
        <v>Wednesday</v>
      </c>
      <c r="F3435" s="2">
        <f t="shared" si="375"/>
        <v>46081</v>
      </c>
      <c r="G3435">
        <f t="shared" si="376"/>
        <v>23</v>
      </c>
      <c r="H3435" t="str">
        <f t="shared" si="377"/>
        <v>Weekday</v>
      </c>
    </row>
    <row r="3436" spans="1:8" x14ac:dyDescent="0.3">
      <c r="A3436" s="2">
        <v>46065</v>
      </c>
      <c r="B3436">
        <f t="shared" si="371"/>
        <v>2</v>
      </c>
      <c r="C3436">
        <f t="shared" si="372"/>
        <v>2026</v>
      </c>
      <c r="D3436">
        <f t="shared" si="373"/>
        <v>4</v>
      </c>
      <c r="E3436" t="str">
        <f t="shared" si="374"/>
        <v>Thursday</v>
      </c>
      <c r="F3436" s="2">
        <f t="shared" si="375"/>
        <v>46081</v>
      </c>
      <c r="G3436">
        <f t="shared" si="376"/>
        <v>24</v>
      </c>
      <c r="H3436" t="str">
        <f t="shared" si="377"/>
        <v>Weekday</v>
      </c>
    </row>
    <row r="3437" spans="1:8" x14ac:dyDescent="0.3">
      <c r="A3437" s="2">
        <v>46066</v>
      </c>
      <c r="B3437">
        <f t="shared" si="371"/>
        <v>2</v>
      </c>
      <c r="C3437">
        <f t="shared" si="372"/>
        <v>2026</v>
      </c>
      <c r="D3437">
        <f t="shared" si="373"/>
        <v>5</v>
      </c>
      <c r="E3437" t="str">
        <f t="shared" si="374"/>
        <v>Friday</v>
      </c>
      <c r="F3437" s="2">
        <f t="shared" si="375"/>
        <v>46081</v>
      </c>
      <c r="G3437">
        <f t="shared" si="376"/>
        <v>25</v>
      </c>
      <c r="H3437" t="str">
        <f t="shared" si="377"/>
        <v>Weekday</v>
      </c>
    </row>
    <row r="3438" spans="1:8" x14ac:dyDescent="0.3">
      <c r="A3438" s="2">
        <v>46067</v>
      </c>
      <c r="B3438">
        <f t="shared" si="371"/>
        <v>2</v>
      </c>
      <c r="C3438">
        <f t="shared" si="372"/>
        <v>2026</v>
      </c>
      <c r="D3438">
        <f t="shared" si="373"/>
        <v>6</v>
      </c>
      <c r="E3438" t="str">
        <f t="shared" si="374"/>
        <v>Saturday</v>
      </c>
      <c r="F3438" s="2">
        <f t="shared" si="375"/>
        <v>46081</v>
      </c>
      <c r="G3438">
        <f t="shared" si="376"/>
        <v>26</v>
      </c>
      <c r="H3438" t="str">
        <f t="shared" si="377"/>
        <v>Weekend</v>
      </c>
    </row>
    <row r="3439" spans="1:8" x14ac:dyDescent="0.3">
      <c r="A3439" s="2">
        <v>46068</v>
      </c>
      <c r="B3439">
        <f t="shared" si="371"/>
        <v>2</v>
      </c>
      <c r="C3439">
        <f t="shared" si="372"/>
        <v>2026</v>
      </c>
      <c r="D3439">
        <f t="shared" si="373"/>
        <v>7</v>
      </c>
      <c r="E3439" t="str">
        <f t="shared" si="374"/>
        <v>Sunday</v>
      </c>
      <c r="F3439" s="2">
        <f t="shared" si="375"/>
        <v>46081</v>
      </c>
      <c r="G3439">
        <f t="shared" si="376"/>
        <v>27</v>
      </c>
      <c r="H3439" t="str">
        <f t="shared" si="377"/>
        <v>Weekend</v>
      </c>
    </row>
    <row r="3440" spans="1:8" x14ac:dyDescent="0.3">
      <c r="A3440" s="2">
        <v>46069</v>
      </c>
      <c r="B3440">
        <f t="shared" si="371"/>
        <v>2</v>
      </c>
      <c r="C3440">
        <f t="shared" si="372"/>
        <v>2026</v>
      </c>
      <c r="D3440">
        <f t="shared" si="373"/>
        <v>1</v>
      </c>
      <c r="E3440" t="str">
        <f t="shared" si="374"/>
        <v>Monday</v>
      </c>
      <c r="F3440" s="2">
        <f t="shared" si="375"/>
        <v>46081</v>
      </c>
      <c r="G3440">
        <f t="shared" si="376"/>
        <v>28</v>
      </c>
      <c r="H3440" t="str">
        <f t="shared" si="377"/>
        <v>Weekday</v>
      </c>
    </row>
    <row r="3441" spans="1:8" x14ac:dyDescent="0.3">
      <c r="A3441" s="2">
        <v>46070</v>
      </c>
      <c r="B3441">
        <f t="shared" si="371"/>
        <v>2</v>
      </c>
      <c r="C3441">
        <f t="shared" si="372"/>
        <v>2026</v>
      </c>
      <c r="D3441">
        <f t="shared" si="373"/>
        <v>2</v>
      </c>
      <c r="E3441" t="str">
        <f t="shared" si="374"/>
        <v>Tuesday</v>
      </c>
      <c r="F3441" s="2">
        <f t="shared" si="375"/>
        <v>46081</v>
      </c>
      <c r="G3441">
        <f t="shared" si="376"/>
        <v>29</v>
      </c>
      <c r="H3441" t="str">
        <f t="shared" si="377"/>
        <v>Weekday</v>
      </c>
    </row>
    <row r="3442" spans="1:8" x14ac:dyDescent="0.3">
      <c r="A3442" s="2">
        <v>46071</v>
      </c>
      <c r="B3442">
        <f t="shared" si="371"/>
        <v>2</v>
      </c>
      <c r="C3442">
        <f t="shared" si="372"/>
        <v>2026</v>
      </c>
      <c r="D3442">
        <f t="shared" si="373"/>
        <v>3</v>
      </c>
      <c r="E3442" t="str">
        <f t="shared" si="374"/>
        <v>Wednesday</v>
      </c>
      <c r="F3442" s="2">
        <f t="shared" si="375"/>
        <v>46081</v>
      </c>
      <c r="G3442">
        <f t="shared" si="376"/>
        <v>30</v>
      </c>
      <c r="H3442" t="str">
        <f t="shared" si="377"/>
        <v>Weekday</v>
      </c>
    </row>
    <row r="3443" spans="1:8" x14ac:dyDescent="0.3">
      <c r="A3443" s="2">
        <v>46072</v>
      </c>
      <c r="B3443">
        <f t="shared" si="371"/>
        <v>2</v>
      </c>
      <c r="C3443">
        <f t="shared" si="372"/>
        <v>2026</v>
      </c>
      <c r="D3443">
        <f t="shared" si="373"/>
        <v>4</v>
      </c>
      <c r="E3443" t="str">
        <f t="shared" si="374"/>
        <v>Thursday</v>
      </c>
      <c r="F3443" s="2">
        <f t="shared" si="375"/>
        <v>46081</v>
      </c>
      <c r="G3443">
        <f t="shared" si="376"/>
        <v>31</v>
      </c>
      <c r="H3443" t="str">
        <f t="shared" si="377"/>
        <v>Weekday</v>
      </c>
    </row>
    <row r="3444" spans="1:8" x14ac:dyDescent="0.3">
      <c r="A3444" s="2">
        <v>46073</v>
      </c>
      <c r="B3444">
        <f t="shared" si="371"/>
        <v>2</v>
      </c>
      <c r="C3444">
        <f t="shared" si="372"/>
        <v>2026</v>
      </c>
      <c r="D3444">
        <f t="shared" si="373"/>
        <v>5</v>
      </c>
      <c r="E3444" t="str">
        <f t="shared" si="374"/>
        <v>Friday</v>
      </c>
      <c r="F3444" s="2">
        <f t="shared" si="375"/>
        <v>46081</v>
      </c>
      <c r="G3444">
        <f t="shared" si="376"/>
        <v>32</v>
      </c>
      <c r="H3444" t="str">
        <f t="shared" si="377"/>
        <v>Weekday</v>
      </c>
    </row>
    <row r="3445" spans="1:8" x14ac:dyDescent="0.3">
      <c r="A3445" s="2">
        <v>46074</v>
      </c>
      <c r="B3445">
        <f t="shared" si="371"/>
        <v>2</v>
      </c>
      <c r="C3445">
        <f t="shared" si="372"/>
        <v>2026</v>
      </c>
      <c r="D3445">
        <f t="shared" si="373"/>
        <v>6</v>
      </c>
      <c r="E3445" t="str">
        <f t="shared" si="374"/>
        <v>Saturday</v>
      </c>
      <c r="F3445" s="2">
        <f t="shared" si="375"/>
        <v>46081</v>
      </c>
      <c r="G3445">
        <f t="shared" si="376"/>
        <v>33</v>
      </c>
      <c r="H3445" t="str">
        <f t="shared" si="377"/>
        <v>Weekend</v>
      </c>
    </row>
    <row r="3446" spans="1:8" x14ac:dyDescent="0.3">
      <c r="A3446" s="2">
        <v>46075</v>
      </c>
      <c r="B3446">
        <f t="shared" si="371"/>
        <v>2</v>
      </c>
      <c r="C3446">
        <f t="shared" si="372"/>
        <v>2026</v>
      </c>
      <c r="D3446">
        <f t="shared" si="373"/>
        <v>7</v>
      </c>
      <c r="E3446" t="str">
        <f t="shared" si="374"/>
        <v>Sunday</v>
      </c>
      <c r="F3446" s="2">
        <f t="shared" si="375"/>
        <v>46081</v>
      </c>
      <c r="G3446">
        <f t="shared" si="376"/>
        <v>34</v>
      </c>
      <c r="H3446" t="str">
        <f t="shared" si="377"/>
        <v>Weekend</v>
      </c>
    </row>
    <row r="3447" spans="1:8" x14ac:dyDescent="0.3">
      <c r="A3447" s="2">
        <v>46076</v>
      </c>
      <c r="B3447">
        <f t="shared" si="371"/>
        <v>2</v>
      </c>
      <c r="C3447">
        <f t="shared" si="372"/>
        <v>2026</v>
      </c>
      <c r="D3447">
        <f t="shared" si="373"/>
        <v>1</v>
      </c>
      <c r="E3447" t="str">
        <f t="shared" si="374"/>
        <v>Monday</v>
      </c>
      <c r="F3447" s="2">
        <f t="shared" si="375"/>
        <v>46081</v>
      </c>
      <c r="G3447">
        <f t="shared" si="376"/>
        <v>35</v>
      </c>
      <c r="H3447" t="str">
        <f t="shared" si="377"/>
        <v>Weekday</v>
      </c>
    </row>
    <row r="3448" spans="1:8" x14ac:dyDescent="0.3">
      <c r="A3448" s="2">
        <v>46077</v>
      </c>
      <c r="B3448">
        <f t="shared" si="371"/>
        <v>2</v>
      </c>
      <c r="C3448">
        <f t="shared" si="372"/>
        <v>2026</v>
      </c>
      <c r="D3448">
        <f t="shared" si="373"/>
        <v>2</v>
      </c>
      <c r="E3448" t="str">
        <f t="shared" si="374"/>
        <v>Tuesday</v>
      </c>
      <c r="F3448" s="2">
        <f t="shared" si="375"/>
        <v>46081</v>
      </c>
      <c r="G3448">
        <f t="shared" si="376"/>
        <v>36</v>
      </c>
      <c r="H3448" t="str">
        <f t="shared" si="377"/>
        <v>Weekday</v>
      </c>
    </row>
    <row r="3449" spans="1:8" x14ac:dyDescent="0.3">
      <c r="A3449" s="2">
        <v>46078</v>
      </c>
      <c r="B3449">
        <f t="shared" si="371"/>
        <v>2</v>
      </c>
      <c r="C3449">
        <f t="shared" si="372"/>
        <v>2026</v>
      </c>
      <c r="D3449">
        <f t="shared" si="373"/>
        <v>3</v>
      </c>
      <c r="E3449" t="str">
        <f t="shared" si="374"/>
        <v>Wednesday</v>
      </c>
      <c r="F3449" s="2">
        <f t="shared" si="375"/>
        <v>46081</v>
      </c>
      <c r="G3449">
        <f t="shared" si="376"/>
        <v>37</v>
      </c>
      <c r="H3449" t="str">
        <f t="shared" si="377"/>
        <v>Weekday</v>
      </c>
    </row>
    <row r="3450" spans="1:8" x14ac:dyDescent="0.3">
      <c r="A3450" s="2">
        <v>46079</v>
      </c>
      <c r="B3450">
        <f t="shared" si="371"/>
        <v>2</v>
      </c>
      <c r="C3450">
        <f t="shared" si="372"/>
        <v>2026</v>
      </c>
      <c r="D3450">
        <f t="shared" si="373"/>
        <v>4</v>
      </c>
      <c r="E3450" t="str">
        <f t="shared" si="374"/>
        <v>Thursday</v>
      </c>
      <c r="F3450" s="2">
        <f t="shared" si="375"/>
        <v>46081</v>
      </c>
      <c r="G3450">
        <f t="shared" si="376"/>
        <v>38</v>
      </c>
      <c r="H3450" t="str">
        <f t="shared" si="377"/>
        <v>Weekday</v>
      </c>
    </row>
    <row r="3451" spans="1:8" x14ac:dyDescent="0.3">
      <c r="A3451" s="2">
        <v>46080</v>
      </c>
      <c r="B3451">
        <f t="shared" si="371"/>
        <v>2</v>
      </c>
      <c r="C3451">
        <f t="shared" si="372"/>
        <v>2026</v>
      </c>
      <c r="D3451">
        <f t="shared" si="373"/>
        <v>5</v>
      </c>
      <c r="E3451" t="str">
        <f t="shared" si="374"/>
        <v>Friday</v>
      </c>
      <c r="F3451" s="2">
        <f t="shared" si="375"/>
        <v>46081</v>
      </c>
      <c r="G3451">
        <f t="shared" si="376"/>
        <v>39</v>
      </c>
      <c r="H3451" t="str">
        <f t="shared" si="377"/>
        <v>Weekday</v>
      </c>
    </row>
    <row r="3452" spans="1:8" x14ac:dyDescent="0.3">
      <c r="A3452" s="2">
        <v>46081</v>
      </c>
      <c r="B3452">
        <f t="shared" si="371"/>
        <v>2</v>
      </c>
      <c r="C3452">
        <f t="shared" si="372"/>
        <v>2026</v>
      </c>
      <c r="D3452">
        <f t="shared" si="373"/>
        <v>6</v>
      </c>
      <c r="E3452" t="str">
        <f t="shared" si="374"/>
        <v>Saturday</v>
      </c>
      <c r="F3452" s="2">
        <f t="shared" si="375"/>
        <v>46081</v>
      </c>
      <c r="G3452">
        <f t="shared" si="376"/>
        <v>40</v>
      </c>
      <c r="H3452" t="str">
        <f t="shared" si="377"/>
        <v>Weekend</v>
      </c>
    </row>
    <row r="3453" spans="1:8" x14ac:dyDescent="0.3">
      <c r="A3453" s="2">
        <v>46082</v>
      </c>
      <c r="B3453">
        <f t="shared" si="371"/>
        <v>3</v>
      </c>
      <c r="C3453">
        <f t="shared" si="372"/>
        <v>2026</v>
      </c>
      <c r="D3453">
        <f t="shared" si="373"/>
        <v>7</v>
      </c>
      <c r="E3453" t="str">
        <f t="shared" si="374"/>
        <v>Sunday</v>
      </c>
      <c r="F3453" s="2">
        <f t="shared" si="375"/>
        <v>46112</v>
      </c>
      <c r="G3453">
        <f t="shared" si="376"/>
        <v>41</v>
      </c>
      <c r="H3453" t="str">
        <f t="shared" si="377"/>
        <v>Weekend</v>
      </c>
    </row>
    <row r="3454" spans="1:8" x14ac:dyDescent="0.3">
      <c r="A3454" s="2">
        <v>46083</v>
      </c>
      <c r="B3454">
        <f t="shared" si="371"/>
        <v>3</v>
      </c>
      <c r="C3454">
        <f t="shared" si="372"/>
        <v>2026</v>
      </c>
      <c r="D3454">
        <f t="shared" si="373"/>
        <v>1</v>
      </c>
      <c r="E3454" t="str">
        <f t="shared" si="374"/>
        <v>Monday</v>
      </c>
      <c r="F3454" s="2">
        <f t="shared" si="375"/>
        <v>46112</v>
      </c>
      <c r="G3454">
        <f t="shared" si="376"/>
        <v>42</v>
      </c>
      <c r="H3454" t="str">
        <f t="shared" si="377"/>
        <v>Weekday</v>
      </c>
    </row>
    <row r="3455" spans="1:8" x14ac:dyDescent="0.3">
      <c r="A3455" s="2">
        <v>46084</v>
      </c>
      <c r="B3455">
        <f t="shared" si="371"/>
        <v>3</v>
      </c>
      <c r="C3455">
        <f t="shared" si="372"/>
        <v>2026</v>
      </c>
      <c r="D3455">
        <f t="shared" si="373"/>
        <v>2</v>
      </c>
      <c r="E3455" t="str">
        <f t="shared" si="374"/>
        <v>Tuesday</v>
      </c>
      <c r="F3455" s="2">
        <f t="shared" si="375"/>
        <v>46112</v>
      </c>
      <c r="G3455">
        <f t="shared" si="376"/>
        <v>43</v>
      </c>
      <c r="H3455" t="str">
        <f t="shared" si="377"/>
        <v>Weekday</v>
      </c>
    </row>
    <row r="3456" spans="1:8" x14ac:dyDescent="0.3">
      <c r="A3456" s="2">
        <v>46085</v>
      </c>
      <c r="B3456">
        <f t="shared" si="371"/>
        <v>3</v>
      </c>
      <c r="C3456">
        <f t="shared" si="372"/>
        <v>2026</v>
      </c>
      <c r="D3456">
        <f t="shared" si="373"/>
        <v>3</v>
      </c>
      <c r="E3456" t="str">
        <f t="shared" si="374"/>
        <v>Wednesday</v>
      </c>
      <c r="F3456" s="2">
        <f t="shared" si="375"/>
        <v>46112</v>
      </c>
      <c r="G3456">
        <f t="shared" si="376"/>
        <v>44</v>
      </c>
      <c r="H3456" t="str">
        <f t="shared" si="377"/>
        <v>Weekday</v>
      </c>
    </row>
    <row r="3457" spans="1:8" x14ac:dyDescent="0.3">
      <c r="A3457" s="2">
        <v>46086</v>
      </c>
      <c r="B3457">
        <f t="shared" si="371"/>
        <v>3</v>
      </c>
      <c r="C3457">
        <f t="shared" si="372"/>
        <v>2026</v>
      </c>
      <c r="D3457">
        <f t="shared" si="373"/>
        <v>4</v>
      </c>
      <c r="E3457" t="str">
        <f t="shared" si="374"/>
        <v>Thursday</v>
      </c>
      <c r="F3457" s="2">
        <f t="shared" si="375"/>
        <v>46112</v>
      </c>
      <c r="G3457">
        <f t="shared" si="376"/>
        <v>45</v>
      </c>
      <c r="H3457" t="str">
        <f t="shared" si="377"/>
        <v>Weekday</v>
      </c>
    </row>
    <row r="3458" spans="1:8" x14ac:dyDescent="0.3">
      <c r="A3458" s="2">
        <v>46087</v>
      </c>
      <c r="B3458">
        <f t="shared" si="371"/>
        <v>3</v>
      </c>
      <c r="C3458">
        <f t="shared" si="372"/>
        <v>2026</v>
      </c>
      <c r="D3458">
        <f t="shared" si="373"/>
        <v>5</v>
      </c>
      <c r="E3458" t="str">
        <f t="shared" si="374"/>
        <v>Friday</v>
      </c>
      <c r="F3458" s="2">
        <f t="shared" si="375"/>
        <v>46112</v>
      </c>
      <c r="G3458">
        <f t="shared" si="376"/>
        <v>46</v>
      </c>
      <c r="H3458" t="str">
        <f t="shared" si="377"/>
        <v>Weekday</v>
      </c>
    </row>
    <row r="3459" spans="1:8" x14ac:dyDescent="0.3">
      <c r="A3459" s="2">
        <v>46088</v>
      </c>
      <c r="B3459">
        <f t="shared" ref="B3459:B3522" si="378">MONTH(A3459)</f>
        <v>3</v>
      </c>
      <c r="C3459">
        <f t="shared" ref="C3459:C3522" si="379">YEAR(A3459)</f>
        <v>2026</v>
      </c>
      <c r="D3459">
        <f t="shared" ref="D3459:D3522" si="380">WEEKDAY(A3459, 2)</f>
        <v>6</v>
      </c>
      <c r="E3459" t="str">
        <f t="shared" ref="E3459:E3522" si="381">TEXT(A3459, "dddd")</f>
        <v>Saturday</v>
      </c>
      <c r="F3459" s="2">
        <f t="shared" ref="F3459:F3522" si="382">EOMONTH(A3459, 0)</f>
        <v>46112</v>
      </c>
      <c r="G3459">
        <f t="shared" ref="G3459:G3522" si="383">DATEDIF($A$2, A3459, "D")</f>
        <v>47</v>
      </c>
      <c r="H3459" t="str">
        <f t="shared" ref="H3459:H3522" si="384">IF(WEEKDAY(A3459,2)&gt;=6,"Weekend","Weekday")</f>
        <v>Weekend</v>
      </c>
    </row>
    <row r="3460" spans="1:8" x14ac:dyDescent="0.3">
      <c r="A3460" s="2">
        <v>46089</v>
      </c>
      <c r="B3460">
        <f t="shared" si="378"/>
        <v>3</v>
      </c>
      <c r="C3460">
        <f t="shared" si="379"/>
        <v>2026</v>
      </c>
      <c r="D3460">
        <f t="shared" si="380"/>
        <v>7</v>
      </c>
      <c r="E3460" t="str">
        <f t="shared" si="381"/>
        <v>Sunday</v>
      </c>
      <c r="F3460" s="2">
        <f t="shared" si="382"/>
        <v>46112</v>
      </c>
      <c r="G3460">
        <f t="shared" si="383"/>
        <v>48</v>
      </c>
      <c r="H3460" t="str">
        <f t="shared" si="384"/>
        <v>Weekend</v>
      </c>
    </row>
    <row r="3461" spans="1:8" x14ac:dyDescent="0.3">
      <c r="A3461" s="2">
        <v>46090</v>
      </c>
      <c r="B3461">
        <f t="shared" si="378"/>
        <v>3</v>
      </c>
      <c r="C3461">
        <f t="shared" si="379"/>
        <v>2026</v>
      </c>
      <c r="D3461">
        <f t="shared" si="380"/>
        <v>1</v>
      </c>
      <c r="E3461" t="str">
        <f t="shared" si="381"/>
        <v>Monday</v>
      </c>
      <c r="F3461" s="2">
        <f t="shared" si="382"/>
        <v>46112</v>
      </c>
      <c r="G3461">
        <f t="shared" si="383"/>
        <v>49</v>
      </c>
      <c r="H3461" t="str">
        <f t="shared" si="384"/>
        <v>Weekday</v>
      </c>
    </row>
    <row r="3462" spans="1:8" x14ac:dyDescent="0.3">
      <c r="A3462" s="2">
        <v>46091</v>
      </c>
      <c r="B3462">
        <f t="shared" si="378"/>
        <v>3</v>
      </c>
      <c r="C3462">
        <f t="shared" si="379"/>
        <v>2026</v>
      </c>
      <c r="D3462">
        <f t="shared" si="380"/>
        <v>2</v>
      </c>
      <c r="E3462" t="str">
        <f t="shared" si="381"/>
        <v>Tuesday</v>
      </c>
      <c r="F3462" s="2">
        <f t="shared" si="382"/>
        <v>46112</v>
      </c>
      <c r="G3462">
        <f t="shared" si="383"/>
        <v>50</v>
      </c>
      <c r="H3462" t="str">
        <f t="shared" si="384"/>
        <v>Weekday</v>
      </c>
    </row>
    <row r="3463" spans="1:8" x14ac:dyDescent="0.3">
      <c r="A3463" s="2">
        <v>46092</v>
      </c>
      <c r="B3463">
        <f t="shared" si="378"/>
        <v>3</v>
      </c>
      <c r="C3463">
        <f t="shared" si="379"/>
        <v>2026</v>
      </c>
      <c r="D3463">
        <f t="shared" si="380"/>
        <v>3</v>
      </c>
      <c r="E3463" t="str">
        <f t="shared" si="381"/>
        <v>Wednesday</v>
      </c>
      <c r="F3463" s="2">
        <f t="shared" si="382"/>
        <v>46112</v>
      </c>
      <c r="G3463">
        <f t="shared" si="383"/>
        <v>51</v>
      </c>
      <c r="H3463" t="str">
        <f t="shared" si="384"/>
        <v>Weekday</v>
      </c>
    </row>
    <row r="3464" spans="1:8" x14ac:dyDescent="0.3">
      <c r="A3464" s="2">
        <v>46093</v>
      </c>
      <c r="B3464">
        <f t="shared" si="378"/>
        <v>3</v>
      </c>
      <c r="C3464">
        <f t="shared" si="379"/>
        <v>2026</v>
      </c>
      <c r="D3464">
        <f t="shared" si="380"/>
        <v>4</v>
      </c>
      <c r="E3464" t="str">
        <f t="shared" si="381"/>
        <v>Thursday</v>
      </c>
      <c r="F3464" s="2">
        <f t="shared" si="382"/>
        <v>46112</v>
      </c>
      <c r="G3464">
        <f t="shared" si="383"/>
        <v>52</v>
      </c>
      <c r="H3464" t="str">
        <f t="shared" si="384"/>
        <v>Weekday</v>
      </c>
    </row>
    <row r="3465" spans="1:8" x14ac:dyDescent="0.3">
      <c r="A3465" s="2">
        <v>46094</v>
      </c>
      <c r="B3465">
        <f t="shared" si="378"/>
        <v>3</v>
      </c>
      <c r="C3465">
        <f t="shared" si="379"/>
        <v>2026</v>
      </c>
      <c r="D3465">
        <f t="shared" si="380"/>
        <v>5</v>
      </c>
      <c r="E3465" t="str">
        <f t="shared" si="381"/>
        <v>Friday</v>
      </c>
      <c r="F3465" s="2">
        <f t="shared" si="382"/>
        <v>46112</v>
      </c>
      <c r="G3465">
        <f t="shared" si="383"/>
        <v>53</v>
      </c>
      <c r="H3465" t="str">
        <f t="shared" si="384"/>
        <v>Weekday</v>
      </c>
    </row>
    <row r="3466" spans="1:8" x14ac:dyDescent="0.3">
      <c r="A3466" s="2">
        <v>46095</v>
      </c>
      <c r="B3466">
        <f t="shared" si="378"/>
        <v>3</v>
      </c>
      <c r="C3466">
        <f t="shared" si="379"/>
        <v>2026</v>
      </c>
      <c r="D3466">
        <f t="shared" si="380"/>
        <v>6</v>
      </c>
      <c r="E3466" t="str">
        <f t="shared" si="381"/>
        <v>Saturday</v>
      </c>
      <c r="F3466" s="2">
        <f t="shared" si="382"/>
        <v>46112</v>
      </c>
      <c r="G3466">
        <f t="shared" si="383"/>
        <v>54</v>
      </c>
      <c r="H3466" t="str">
        <f t="shared" si="384"/>
        <v>Weekend</v>
      </c>
    </row>
    <row r="3467" spans="1:8" x14ac:dyDescent="0.3">
      <c r="A3467" s="2">
        <v>46096</v>
      </c>
      <c r="B3467">
        <f t="shared" si="378"/>
        <v>3</v>
      </c>
      <c r="C3467">
        <f t="shared" si="379"/>
        <v>2026</v>
      </c>
      <c r="D3467">
        <f t="shared" si="380"/>
        <v>7</v>
      </c>
      <c r="E3467" t="str">
        <f t="shared" si="381"/>
        <v>Sunday</v>
      </c>
      <c r="F3467" s="2">
        <f t="shared" si="382"/>
        <v>46112</v>
      </c>
      <c r="G3467">
        <f t="shared" si="383"/>
        <v>55</v>
      </c>
      <c r="H3467" t="str">
        <f t="shared" si="384"/>
        <v>Weekend</v>
      </c>
    </row>
    <row r="3468" spans="1:8" x14ac:dyDescent="0.3">
      <c r="A3468" s="2">
        <v>46097</v>
      </c>
      <c r="B3468">
        <f t="shared" si="378"/>
        <v>3</v>
      </c>
      <c r="C3468">
        <f t="shared" si="379"/>
        <v>2026</v>
      </c>
      <c r="D3468">
        <f t="shared" si="380"/>
        <v>1</v>
      </c>
      <c r="E3468" t="str">
        <f t="shared" si="381"/>
        <v>Monday</v>
      </c>
      <c r="F3468" s="2">
        <f t="shared" si="382"/>
        <v>46112</v>
      </c>
      <c r="G3468">
        <f t="shared" si="383"/>
        <v>56</v>
      </c>
      <c r="H3468" t="str">
        <f t="shared" si="384"/>
        <v>Weekday</v>
      </c>
    </row>
    <row r="3469" spans="1:8" x14ac:dyDescent="0.3">
      <c r="A3469" s="2">
        <v>46098</v>
      </c>
      <c r="B3469">
        <f t="shared" si="378"/>
        <v>3</v>
      </c>
      <c r="C3469">
        <f t="shared" si="379"/>
        <v>2026</v>
      </c>
      <c r="D3469">
        <f t="shared" si="380"/>
        <v>2</v>
      </c>
      <c r="E3469" t="str">
        <f t="shared" si="381"/>
        <v>Tuesday</v>
      </c>
      <c r="F3469" s="2">
        <f t="shared" si="382"/>
        <v>46112</v>
      </c>
      <c r="G3469">
        <f t="shared" si="383"/>
        <v>57</v>
      </c>
      <c r="H3469" t="str">
        <f t="shared" si="384"/>
        <v>Weekday</v>
      </c>
    </row>
    <row r="3470" spans="1:8" x14ac:dyDescent="0.3">
      <c r="A3470" s="2">
        <v>46099</v>
      </c>
      <c r="B3470">
        <f t="shared" si="378"/>
        <v>3</v>
      </c>
      <c r="C3470">
        <f t="shared" si="379"/>
        <v>2026</v>
      </c>
      <c r="D3470">
        <f t="shared" si="380"/>
        <v>3</v>
      </c>
      <c r="E3470" t="str">
        <f t="shared" si="381"/>
        <v>Wednesday</v>
      </c>
      <c r="F3470" s="2">
        <f t="shared" si="382"/>
        <v>46112</v>
      </c>
      <c r="G3470">
        <f t="shared" si="383"/>
        <v>58</v>
      </c>
      <c r="H3470" t="str">
        <f t="shared" si="384"/>
        <v>Weekday</v>
      </c>
    </row>
    <row r="3471" spans="1:8" x14ac:dyDescent="0.3">
      <c r="A3471" s="2">
        <v>46100</v>
      </c>
      <c r="B3471">
        <f t="shared" si="378"/>
        <v>3</v>
      </c>
      <c r="C3471">
        <f t="shared" si="379"/>
        <v>2026</v>
      </c>
      <c r="D3471">
        <f t="shared" si="380"/>
        <v>4</v>
      </c>
      <c r="E3471" t="str">
        <f t="shared" si="381"/>
        <v>Thursday</v>
      </c>
      <c r="F3471" s="2">
        <f t="shared" si="382"/>
        <v>46112</v>
      </c>
      <c r="G3471">
        <f t="shared" si="383"/>
        <v>59</v>
      </c>
      <c r="H3471" t="str">
        <f t="shared" si="384"/>
        <v>Weekday</v>
      </c>
    </row>
    <row r="3472" spans="1:8" x14ac:dyDescent="0.3">
      <c r="A3472" s="2">
        <v>46101</v>
      </c>
      <c r="B3472">
        <f t="shared" si="378"/>
        <v>3</v>
      </c>
      <c r="C3472">
        <f t="shared" si="379"/>
        <v>2026</v>
      </c>
      <c r="D3472">
        <f t="shared" si="380"/>
        <v>5</v>
      </c>
      <c r="E3472" t="str">
        <f t="shared" si="381"/>
        <v>Friday</v>
      </c>
      <c r="F3472" s="2">
        <f t="shared" si="382"/>
        <v>46112</v>
      </c>
      <c r="G3472">
        <f t="shared" si="383"/>
        <v>60</v>
      </c>
      <c r="H3472" t="str">
        <f t="shared" si="384"/>
        <v>Weekday</v>
      </c>
    </row>
    <row r="3473" spans="1:8" x14ac:dyDescent="0.3">
      <c r="A3473" s="2">
        <v>46102</v>
      </c>
      <c r="B3473">
        <f t="shared" si="378"/>
        <v>3</v>
      </c>
      <c r="C3473">
        <f t="shared" si="379"/>
        <v>2026</v>
      </c>
      <c r="D3473">
        <f t="shared" si="380"/>
        <v>6</v>
      </c>
      <c r="E3473" t="str">
        <f t="shared" si="381"/>
        <v>Saturday</v>
      </c>
      <c r="F3473" s="2">
        <f t="shared" si="382"/>
        <v>46112</v>
      </c>
      <c r="G3473">
        <f t="shared" si="383"/>
        <v>61</v>
      </c>
      <c r="H3473" t="str">
        <f t="shared" si="384"/>
        <v>Weekend</v>
      </c>
    </row>
    <row r="3474" spans="1:8" x14ac:dyDescent="0.3">
      <c r="A3474" s="2">
        <v>46103</v>
      </c>
      <c r="B3474">
        <f t="shared" si="378"/>
        <v>3</v>
      </c>
      <c r="C3474">
        <f t="shared" si="379"/>
        <v>2026</v>
      </c>
      <c r="D3474">
        <f t="shared" si="380"/>
        <v>7</v>
      </c>
      <c r="E3474" t="str">
        <f t="shared" si="381"/>
        <v>Sunday</v>
      </c>
      <c r="F3474" s="2">
        <f t="shared" si="382"/>
        <v>46112</v>
      </c>
      <c r="G3474">
        <f t="shared" si="383"/>
        <v>62</v>
      </c>
      <c r="H3474" t="str">
        <f t="shared" si="384"/>
        <v>Weekend</v>
      </c>
    </row>
    <row r="3475" spans="1:8" x14ac:dyDescent="0.3">
      <c r="A3475" s="2">
        <v>46104</v>
      </c>
      <c r="B3475">
        <f t="shared" si="378"/>
        <v>3</v>
      </c>
      <c r="C3475">
        <f t="shared" si="379"/>
        <v>2026</v>
      </c>
      <c r="D3475">
        <f t="shared" si="380"/>
        <v>1</v>
      </c>
      <c r="E3475" t="str">
        <f t="shared" si="381"/>
        <v>Monday</v>
      </c>
      <c r="F3475" s="2">
        <f t="shared" si="382"/>
        <v>46112</v>
      </c>
      <c r="G3475">
        <f t="shared" si="383"/>
        <v>63</v>
      </c>
      <c r="H3475" t="str">
        <f t="shared" si="384"/>
        <v>Weekday</v>
      </c>
    </row>
    <row r="3476" spans="1:8" x14ac:dyDescent="0.3">
      <c r="A3476" s="2">
        <v>46105</v>
      </c>
      <c r="B3476">
        <f t="shared" si="378"/>
        <v>3</v>
      </c>
      <c r="C3476">
        <f t="shared" si="379"/>
        <v>2026</v>
      </c>
      <c r="D3476">
        <f t="shared" si="380"/>
        <v>2</v>
      </c>
      <c r="E3476" t="str">
        <f t="shared" si="381"/>
        <v>Tuesday</v>
      </c>
      <c r="F3476" s="2">
        <f t="shared" si="382"/>
        <v>46112</v>
      </c>
      <c r="G3476">
        <f t="shared" si="383"/>
        <v>64</v>
      </c>
      <c r="H3476" t="str">
        <f t="shared" si="384"/>
        <v>Weekday</v>
      </c>
    </row>
    <row r="3477" spans="1:8" x14ac:dyDescent="0.3">
      <c r="A3477" s="2">
        <v>46106</v>
      </c>
      <c r="B3477">
        <f t="shared" si="378"/>
        <v>3</v>
      </c>
      <c r="C3477">
        <f t="shared" si="379"/>
        <v>2026</v>
      </c>
      <c r="D3477">
        <f t="shared" si="380"/>
        <v>3</v>
      </c>
      <c r="E3477" t="str">
        <f t="shared" si="381"/>
        <v>Wednesday</v>
      </c>
      <c r="F3477" s="2">
        <f t="shared" si="382"/>
        <v>46112</v>
      </c>
      <c r="G3477">
        <f t="shared" si="383"/>
        <v>65</v>
      </c>
      <c r="H3477" t="str">
        <f t="shared" si="384"/>
        <v>Weekday</v>
      </c>
    </row>
    <row r="3478" spans="1:8" x14ac:dyDescent="0.3">
      <c r="A3478" s="2">
        <v>46107</v>
      </c>
      <c r="B3478">
        <f t="shared" si="378"/>
        <v>3</v>
      </c>
      <c r="C3478">
        <f t="shared" si="379"/>
        <v>2026</v>
      </c>
      <c r="D3478">
        <f t="shared" si="380"/>
        <v>4</v>
      </c>
      <c r="E3478" t="str">
        <f t="shared" si="381"/>
        <v>Thursday</v>
      </c>
      <c r="F3478" s="2">
        <f t="shared" si="382"/>
        <v>46112</v>
      </c>
      <c r="G3478">
        <f t="shared" si="383"/>
        <v>66</v>
      </c>
      <c r="H3478" t="str">
        <f t="shared" si="384"/>
        <v>Weekday</v>
      </c>
    </row>
    <row r="3479" spans="1:8" x14ac:dyDescent="0.3">
      <c r="A3479" s="2">
        <v>46108</v>
      </c>
      <c r="B3479">
        <f t="shared" si="378"/>
        <v>3</v>
      </c>
      <c r="C3479">
        <f t="shared" si="379"/>
        <v>2026</v>
      </c>
      <c r="D3479">
        <f t="shared" si="380"/>
        <v>5</v>
      </c>
      <c r="E3479" t="str">
        <f t="shared" si="381"/>
        <v>Friday</v>
      </c>
      <c r="F3479" s="2">
        <f t="shared" si="382"/>
        <v>46112</v>
      </c>
      <c r="G3479">
        <f t="shared" si="383"/>
        <v>67</v>
      </c>
      <c r="H3479" t="str">
        <f t="shared" si="384"/>
        <v>Weekday</v>
      </c>
    </row>
    <row r="3480" spans="1:8" x14ac:dyDescent="0.3">
      <c r="A3480" s="2">
        <v>46109</v>
      </c>
      <c r="B3480">
        <f t="shared" si="378"/>
        <v>3</v>
      </c>
      <c r="C3480">
        <f t="shared" si="379"/>
        <v>2026</v>
      </c>
      <c r="D3480">
        <f t="shared" si="380"/>
        <v>6</v>
      </c>
      <c r="E3480" t="str">
        <f t="shared" si="381"/>
        <v>Saturday</v>
      </c>
      <c r="F3480" s="2">
        <f t="shared" si="382"/>
        <v>46112</v>
      </c>
      <c r="G3480">
        <f t="shared" si="383"/>
        <v>68</v>
      </c>
      <c r="H3480" t="str">
        <f t="shared" si="384"/>
        <v>Weekend</v>
      </c>
    </row>
    <row r="3481" spans="1:8" x14ac:dyDescent="0.3">
      <c r="A3481" s="2">
        <v>46110</v>
      </c>
      <c r="B3481">
        <f t="shared" si="378"/>
        <v>3</v>
      </c>
      <c r="C3481">
        <f t="shared" si="379"/>
        <v>2026</v>
      </c>
      <c r="D3481">
        <f t="shared" si="380"/>
        <v>7</v>
      </c>
      <c r="E3481" t="str">
        <f t="shared" si="381"/>
        <v>Sunday</v>
      </c>
      <c r="F3481" s="2">
        <f t="shared" si="382"/>
        <v>46112</v>
      </c>
      <c r="G3481">
        <f t="shared" si="383"/>
        <v>69</v>
      </c>
      <c r="H3481" t="str">
        <f t="shared" si="384"/>
        <v>Weekend</v>
      </c>
    </row>
    <row r="3482" spans="1:8" x14ac:dyDescent="0.3">
      <c r="A3482" s="2">
        <v>46111</v>
      </c>
      <c r="B3482">
        <f t="shared" si="378"/>
        <v>3</v>
      </c>
      <c r="C3482">
        <f t="shared" si="379"/>
        <v>2026</v>
      </c>
      <c r="D3482">
        <f t="shared" si="380"/>
        <v>1</v>
      </c>
      <c r="E3482" t="str">
        <f t="shared" si="381"/>
        <v>Monday</v>
      </c>
      <c r="F3482" s="2">
        <f t="shared" si="382"/>
        <v>46112</v>
      </c>
      <c r="G3482">
        <f t="shared" si="383"/>
        <v>70</v>
      </c>
      <c r="H3482" t="str">
        <f t="shared" si="384"/>
        <v>Weekday</v>
      </c>
    </row>
    <row r="3483" spans="1:8" x14ac:dyDescent="0.3">
      <c r="A3483" s="2">
        <v>46112</v>
      </c>
      <c r="B3483">
        <f t="shared" si="378"/>
        <v>3</v>
      </c>
      <c r="C3483">
        <f t="shared" si="379"/>
        <v>2026</v>
      </c>
      <c r="D3483">
        <f t="shared" si="380"/>
        <v>2</v>
      </c>
      <c r="E3483" t="str">
        <f t="shared" si="381"/>
        <v>Tuesday</v>
      </c>
      <c r="F3483" s="2">
        <f t="shared" si="382"/>
        <v>46112</v>
      </c>
      <c r="G3483">
        <f t="shared" si="383"/>
        <v>71</v>
      </c>
      <c r="H3483" t="str">
        <f t="shared" si="384"/>
        <v>Weekday</v>
      </c>
    </row>
    <row r="3484" spans="1:8" x14ac:dyDescent="0.3">
      <c r="A3484" s="2">
        <v>46113</v>
      </c>
      <c r="B3484">
        <f t="shared" si="378"/>
        <v>4</v>
      </c>
      <c r="C3484">
        <f t="shared" si="379"/>
        <v>2026</v>
      </c>
      <c r="D3484">
        <f t="shared" si="380"/>
        <v>3</v>
      </c>
      <c r="E3484" t="str">
        <f t="shared" si="381"/>
        <v>Wednesday</v>
      </c>
      <c r="F3484" s="2">
        <f t="shared" si="382"/>
        <v>46142</v>
      </c>
      <c r="G3484">
        <f t="shared" si="383"/>
        <v>72</v>
      </c>
      <c r="H3484" t="str">
        <f t="shared" si="384"/>
        <v>Weekday</v>
      </c>
    </row>
    <row r="3485" spans="1:8" x14ac:dyDescent="0.3">
      <c r="A3485" s="2">
        <v>46114</v>
      </c>
      <c r="B3485">
        <f t="shared" si="378"/>
        <v>4</v>
      </c>
      <c r="C3485">
        <f t="shared" si="379"/>
        <v>2026</v>
      </c>
      <c r="D3485">
        <f t="shared" si="380"/>
        <v>4</v>
      </c>
      <c r="E3485" t="str">
        <f t="shared" si="381"/>
        <v>Thursday</v>
      </c>
      <c r="F3485" s="2">
        <f t="shared" si="382"/>
        <v>46142</v>
      </c>
      <c r="G3485">
        <f t="shared" si="383"/>
        <v>73</v>
      </c>
      <c r="H3485" t="str">
        <f t="shared" si="384"/>
        <v>Weekday</v>
      </c>
    </row>
    <row r="3486" spans="1:8" x14ac:dyDescent="0.3">
      <c r="A3486" s="2">
        <v>46115</v>
      </c>
      <c r="B3486">
        <f t="shared" si="378"/>
        <v>4</v>
      </c>
      <c r="C3486">
        <f t="shared" si="379"/>
        <v>2026</v>
      </c>
      <c r="D3486">
        <f t="shared" si="380"/>
        <v>5</v>
      </c>
      <c r="E3486" t="str">
        <f t="shared" si="381"/>
        <v>Friday</v>
      </c>
      <c r="F3486" s="2">
        <f t="shared" si="382"/>
        <v>46142</v>
      </c>
      <c r="G3486">
        <f t="shared" si="383"/>
        <v>74</v>
      </c>
      <c r="H3486" t="str">
        <f t="shared" si="384"/>
        <v>Weekday</v>
      </c>
    </row>
    <row r="3487" spans="1:8" x14ac:dyDescent="0.3">
      <c r="A3487" s="2">
        <v>46116</v>
      </c>
      <c r="B3487">
        <f t="shared" si="378"/>
        <v>4</v>
      </c>
      <c r="C3487">
        <f t="shared" si="379"/>
        <v>2026</v>
      </c>
      <c r="D3487">
        <f t="shared" si="380"/>
        <v>6</v>
      </c>
      <c r="E3487" t="str">
        <f t="shared" si="381"/>
        <v>Saturday</v>
      </c>
      <c r="F3487" s="2">
        <f t="shared" si="382"/>
        <v>46142</v>
      </c>
      <c r="G3487">
        <f t="shared" si="383"/>
        <v>75</v>
      </c>
      <c r="H3487" t="str">
        <f t="shared" si="384"/>
        <v>Weekend</v>
      </c>
    </row>
    <row r="3488" spans="1:8" x14ac:dyDescent="0.3">
      <c r="A3488" s="2">
        <v>46117</v>
      </c>
      <c r="B3488">
        <f t="shared" si="378"/>
        <v>4</v>
      </c>
      <c r="C3488">
        <f t="shared" si="379"/>
        <v>2026</v>
      </c>
      <c r="D3488">
        <f t="shared" si="380"/>
        <v>7</v>
      </c>
      <c r="E3488" t="str">
        <f t="shared" si="381"/>
        <v>Sunday</v>
      </c>
      <c r="F3488" s="2">
        <f t="shared" si="382"/>
        <v>46142</v>
      </c>
      <c r="G3488">
        <f t="shared" si="383"/>
        <v>76</v>
      </c>
      <c r="H3488" t="str">
        <f t="shared" si="384"/>
        <v>Weekend</v>
      </c>
    </row>
    <row r="3489" spans="1:8" x14ac:dyDescent="0.3">
      <c r="A3489" s="2">
        <v>46118</v>
      </c>
      <c r="B3489">
        <f t="shared" si="378"/>
        <v>4</v>
      </c>
      <c r="C3489">
        <f t="shared" si="379"/>
        <v>2026</v>
      </c>
      <c r="D3489">
        <f t="shared" si="380"/>
        <v>1</v>
      </c>
      <c r="E3489" t="str">
        <f t="shared" si="381"/>
        <v>Monday</v>
      </c>
      <c r="F3489" s="2">
        <f t="shared" si="382"/>
        <v>46142</v>
      </c>
      <c r="G3489">
        <f t="shared" si="383"/>
        <v>77</v>
      </c>
      <c r="H3489" t="str">
        <f t="shared" si="384"/>
        <v>Weekday</v>
      </c>
    </row>
    <row r="3490" spans="1:8" x14ac:dyDescent="0.3">
      <c r="A3490" s="2">
        <v>46119</v>
      </c>
      <c r="B3490">
        <f t="shared" si="378"/>
        <v>4</v>
      </c>
      <c r="C3490">
        <f t="shared" si="379"/>
        <v>2026</v>
      </c>
      <c r="D3490">
        <f t="shared" si="380"/>
        <v>2</v>
      </c>
      <c r="E3490" t="str">
        <f t="shared" si="381"/>
        <v>Tuesday</v>
      </c>
      <c r="F3490" s="2">
        <f t="shared" si="382"/>
        <v>46142</v>
      </c>
      <c r="G3490">
        <f t="shared" si="383"/>
        <v>78</v>
      </c>
      <c r="H3490" t="str">
        <f t="shared" si="384"/>
        <v>Weekday</v>
      </c>
    </row>
    <row r="3491" spans="1:8" x14ac:dyDescent="0.3">
      <c r="A3491" s="2">
        <v>46120</v>
      </c>
      <c r="B3491">
        <f t="shared" si="378"/>
        <v>4</v>
      </c>
      <c r="C3491">
        <f t="shared" si="379"/>
        <v>2026</v>
      </c>
      <c r="D3491">
        <f t="shared" si="380"/>
        <v>3</v>
      </c>
      <c r="E3491" t="str">
        <f t="shared" si="381"/>
        <v>Wednesday</v>
      </c>
      <c r="F3491" s="2">
        <f t="shared" si="382"/>
        <v>46142</v>
      </c>
      <c r="G3491">
        <f t="shared" si="383"/>
        <v>79</v>
      </c>
      <c r="H3491" t="str">
        <f t="shared" si="384"/>
        <v>Weekday</v>
      </c>
    </row>
    <row r="3492" spans="1:8" x14ac:dyDescent="0.3">
      <c r="A3492" s="2">
        <v>46121</v>
      </c>
      <c r="B3492">
        <f t="shared" si="378"/>
        <v>4</v>
      </c>
      <c r="C3492">
        <f t="shared" si="379"/>
        <v>2026</v>
      </c>
      <c r="D3492">
        <f t="shared" si="380"/>
        <v>4</v>
      </c>
      <c r="E3492" t="str">
        <f t="shared" si="381"/>
        <v>Thursday</v>
      </c>
      <c r="F3492" s="2">
        <f t="shared" si="382"/>
        <v>46142</v>
      </c>
      <c r="G3492">
        <f t="shared" si="383"/>
        <v>80</v>
      </c>
      <c r="H3492" t="str">
        <f t="shared" si="384"/>
        <v>Weekday</v>
      </c>
    </row>
    <row r="3493" spans="1:8" x14ac:dyDescent="0.3">
      <c r="A3493" s="2">
        <v>46122</v>
      </c>
      <c r="B3493">
        <f t="shared" si="378"/>
        <v>4</v>
      </c>
      <c r="C3493">
        <f t="shared" si="379"/>
        <v>2026</v>
      </c>
      <c r="D3493">
        <f t="shared" si="380"/>
        <v>5</v>
      </c>
      <c r="E3493" t="str">
        <f t="shared" si="381"/>
        <v>Friday</v>
      </c>
      <c r="F3493" s="2">
        <f t="shared" si="382"/>
        <v>46142</v>
      </c>
      <c r="G3493">
        <f t="shared" si="383"/>
        <v>81</v>
      </c>
      <c r="H3493" t="str">
        <f t="shared" si="384"/>
        <v>Weekday</v>
      </c>
    </row>
    <row r="3494" spans="1:8" x14ac:dyDescent="0.3">
      <c r="A3494" s="2">
        <v>46123</v>
      </c>
      <c r="B3494">
        <f t="shared" si="378"/>
        <v>4</v>
      </c>
      <c r="C3494">
        <f t="shared" si="379"/>
        <v>2026</v>
      </c>
      <c r="D3494">
        <f t="shared" si="380"/>
        <v>6</v>
      </c>
      <c r="E3494" t="str">
        <f t="shared" si="381"/>
        <v>Saturday</v>
      </c>
      <c r="F3494" s="2">
        <f t="shared" si="382"/>
        <v>46142</v>
      </c>
      <c r="G3494">
        <f t="shared" si="383"/>
        <v>82</v>
      </c>
      <c r="H3494" t="str">
        <f t="shared" si="384"/>
        <v>Weekend</v>
      </c>
    </row>
    <row r="3495" spans="1:8" x14ac:dyDescent="0.3">
      <c r="A3495" s="2">
        <v>46124</v>
      </c>
      <c r="B3495">
        <f t="shared" si="378"/>
        <v>4</v>
      </c>
      <c r="C3495">
        <f t="shared" si="379"/>
        <v>2026</v>
      </c>
      <c r="D3495">
        <f t="shared" si="380"/>
        <v>7</v>
      </c>
      <c r="E3495" t="str">
        <f t="shared" si="381"/>
        <v>Sunday</v>
      </c>
      <c r="F3495" s="2">
        <f t="shared" si="382"/>
        <v>46142</v>
      </c>
      <c r="G3495">
        <f t="shared" si="383"/>
        <v>83</v>
      </c>
      <c r="H3495" t="str">
        <f t="shared" si="384"/>
        <v>Weekend</v>
      </c>
    </row>
    <row r="3496" spans="1:8" x14ac:dyDescent="0.3">
      <c r="A3496" s="2">
        <v>46125</v>
      </c>
      <c r="B3496">
        <f t="shared" si="378"/>
        <v>4</v>
      </c>
      <c r="C3496">
        <f t="shared" si="379"/>
        <v>2026</v>
      </c>
      <c r="D3496">
        <f t="shared" si="380"/>
        <v>1</v>
      </c>
      <c r="E3496" t="str">
        <f t="shared" si="381"/>
        <v>Monday</v>
      </c>
      <c r="F3496" s="2">
        <f t="shared" si="382"/>
        <v>46142</v>
      </c>
      <c r="G3496">
        <f t="shared" si="383"/>
        <v>84</v>
      </c>
      <c r="H3496" t="str">
        <f t="shared" si="384"/>
        <v>Weekday</v>
      </c>
    </row>
    <row r="3497" spans="1:8" x14ac:dyDescent="0.3">
      <c r="A3497" s="2">
        <v>46126</v>
      </c>
      <c r="B3497">
        <f t="shared" si="378"/>
        <v>4</v>
      </c>
      <c r="C3497">
        <f t="shared" si="379"/>
        <v>2026</v>
      </c>
      <c r="D3497">
        <f t="shared" si="380"/>
        <v>2</v>
      </c>
      <c r="E3497" t="str">
        <f t="shared" si="381"/>
        <v>Tuesday</v>
      </c>
      <c r="F3497" s="2">
        <f t="shared" si="382"/>
        <v>46142</v>
      </c>
      <c r="G3497">
        <f t="shared" si="383"/>
        <v>85</v>
      </c>
      <c r="H3497" t="str">
        <f t="shared" si="384"/>
        <v>Weekday</v>
      </c>
    </row>
    <row r="3498" spans="1:8" x14ac:dyDescent="0.3">
      <c r="A3498" s="2">
        <v>46127</v>
      </c>
      <c r="B3498">
        <f t="shared" si="378"/>
        <v>4</v>
      </c>
      <c r="C3498">
        <f t="shared" si="379"/>
        <v>2026</v>
      </c>
      <c r="D3498">
        <f t="shared" si="380"/>
        <v>3</v>
      </c>
      <c r="E3498" t="str">
        <f t="shared" si="381"/>
        <v>Wednesday</v>
      </c>
      <c r="F3498" s="2">
        <f t="shared" si="382"/>
        <v>46142</v>
      </c>
      <c r="G3498">
        <f t="shared" si="383"/>
        <v>86</v>
      </c>
      <c r="H3498" t="str">
        <f t="shared" si="384"/>
        <v>Weekday</v>
      </c>
    </row>
    <row r="3499" spans="1:8" x14ac:dyDescent="0.3">
      <c r="A3499" s="2">
        <v>46128</v>
      </c>
      <c r="B3499">
        <f t="shared" si="378"/>
        <v>4</v>
      </c>
      <c r="C3499">
        <f t="shared" si="379"/>
        <v>2026</v>
      </c>
      <c r="D3499">
        <f t="shared" si="380"/>
        <v>4</v>
      </c>
      <c r="E3499" t="str">
        <f t="shared" si="381"/>
        <v>Thursday</v>
      </c>
      <c r="F3499" s="2">
        <f t="shared" si="382"/>
        <v>46142</v>
      </c>
      <c r="G3499">
        <f t="shared" si="383"/>
        <v>87</v>
      </c>
      <c r="H3499" t="str">
        <f t="shared" si="384"/>
        <v>Weekday</v>
      </c>
    </row>
    <row r="3500" spans="1:8" x14ac:dyDescent="0.3">
      <c r="A3500" s="2">
        <v>46129</v>
      </c>
      <c r="B3500">
        <f t="shared" si="378"/>
        <v>4</v>
      </c>
      <c r="C3500">
        <f t="shared" si="379"/>
        <v>2026</v>
      </c>
      <c r="D3500">
        <f t="shared" si="380"/>
        <v>5</v>
      </c>
      <c r="E3500" t="str">
        <f t="shared" si="381"/>
        <v>Friday</v>
      </c>
      <c r="F3500" s="2">
        <f t="shared" si="382"/>
        <v>46142</v>
      </c>
      <c r="G3500">
        <f t="shared" si="383"/>
        <v>88</v>
      </c>
      <c r="H3500" t="str">
        <f t="shared" si="384"/>
        <v>Weekday</v>
      </c>
    </row>
    <row r="3501" spans="1:8" x14ac:dyDescent="0.3">
      <c r="A3501" s="2">
        <v>46130</v>
      </c>
      <c r="B3501">
        <f t="shared" si="378"/>
        <v>4</v>
      </c>
      <c r="C3501">
        <f t="shared" si="379"/>
        <v>2026</v>
      </c>
      <c r="D3501">
        <f t="shared" si="380"/>
        <v>6</v>
      </c>
      <c r="E3501" t="str">
        <f t="shared" si="381"/>
        <v>Saturday</v>
      </c>
      <c r="F3501" s="2">
        <f t="shared" si="382"/>
        <v>46142</v>
      </c>
      <c r="G3501">
        <f t="shared" si="383"/>
        <v>89</v>
      </c>
      <c r="H3501" t="str">
        <f t="shared" si="384"/>
        <v>Weekend</v>
      </c>
    </row>
    <row r="3502" spans="1:8" x14ac:dyDescent="0.3">
      <c r="A3502" s="2">
        <v>46131</v>
      </c>
      <c r="B3502">
        <f t="shared" si="378"/>
        <v>4</v>
      </c>
      <c r="C3502">
        <f t="shared" si="379"/>
        <v>2026</v>
      </c>
      <c r="D3502">
        <f t="shared" si="380"/>
        <v>7</v>
      </c>
      <c r="E3502" t="str">
        <f t="shared" si="381"/>
        <v>Sunday</v>
      </c>
      <c r="F3502" s="2">
        <f t="shared" si="382"/>
        <v>46142</v>
      </c>
      <c r="G3502">
        <f t="shared" si="383"/>
        <v>90</v>
      </c>
      <c r="H3502" t="str">
        <f t="shared" si="384"/>
        <v>Weekend</v>
      </c>
    </row>
    <row r="3503" spans="1:8" x14ac:dyDescent="0.3">
      <c r="A3503" s="2">
        <v>46132</v>
      </c>
      <c r="B3503">
        <f t="shared" si="378"/>
        <v>4</v>
      </c>
      <c r="C3503">
        <f t="shared" si="379"/>
        <v>2026</v>
      </c>
      <c r="D3503">
        <f t="shared" si="380"/>
        <v>1</v>
      </c>
      <c r="E3503" t="str">
        <f t="shared" si="381"/>
        <v>Monday</v>
      </c>
      <c r="F3503" s="2">
        <f t="shared" si="382"/>
        <v>46142</v>
      </c>
      <c r="G3503">
        <f t="shared" si="383"/>
        <v>91</v>
      </c>
      <c r="H3503" t="str">
        <f t="shared" si="384"/>
        <v>Weekday</v>
      </c>
    </row>
    <row r="3504" spans="1:8" x14ac:dyDescent="0.3">
      <c r="A3504" s="2">
        <v>46133</v>
      </c>
      <c r="B3504">
        <f t="shared" si="378"/>
        <v>4</v>
      </c>
      <c r="C3504">
        <f t="shared" si="379"/>
        <v>2026</v>
      </c>
      <c r="D3504">
        <f t="shared" si="380"/>
        <v>2</v>
      </c>
      <c r="E3504" t="str">
        <f t="shared" si="381"/>
        <v>Tuesday</v>
      </c>
      <c r="F3504" s="2">
        <f t="shared" si="382"/>
        <v>46142</v>
      </c>
      <c r="G3504">
        <f t="shared" si="383"/>
        <v>92</v>
      </c>
      <c r="H3504" t="str">
        <f t="shared" si="384"/>
        <v>Weekday</v>
      </c>
    </row>
    <row r="3505" spans="1:8" x14ac:dyDescent="0.3">
      <c r="A3505" s="2">
        <v>46134</v>
      </c>
      <c r="B3505">
        <f t="shared" si="378"/>
        <v>4</v>
      </c>
      <c r="C3505">
        <f t="shared" si="379"/>
        <v>2026</v>
      </c>
      <c r="D3505">
        <f t="shared" si="380"/>
        <v>3</v>
      </c>
      <c r="E3505" t="str">
        <f t="shared" si="381"/>
        <v>Wednesday</v>
      </c>
      <c r="F3505" s="2">
        <f t="shared" si="382"/>
        <v>46142</v>
      </c>
      <c r="G3505">
        <f t="shared" si="383"/>
        <v>93</v>
      </c>
      <c r="H3505" t="str">
        <f t="shared" si="384"/>
        <v>Weekday</v>
      </c>
    </row>
    <row r="3506" spans="1:8" x14ac:dyDescent="0.3">
      <c r="A3506" s="2">
        <v>46135</v>
      </c>
      <c r="B3506">
        <f t="shared" si="378"/>
        <v>4</v>
      </c>
      <c r="C3506">
        <f t="shared" si="379"/>
        <v>2026</v>
      </c>
      <c r="D3506">
        <f t="shared" si="380"/>
        <v>4</v>
      </c>
      <c r="E3506" t="str">
        <f t="shared" si="381"/>
        <v>Thursday</v>
      </c>
      <c r="F3506" s="2">
        <f t="shared" si="382"/>
        <v>46142</v>
      </c>
      <c r="G3506">
        <f t="shared" si="383"/>
        <v>94</v>
      </c>
      <c r="H3506" t="str">
        <f t="shared" si="384"/>
        <v>Weekday</v>
      </c>
    </row>
    <row r="3507" spans="1:8" x14ac:dyDescent="0.3">
      <c r="A3507" s="2">
        <v>46136</v>
      </c>
      <c r="B3507">
        <f t="shared" si="378"/>
        <v>4</v>
      </c>
      <c r="C3507">
        <f t="shared" si="379"/>
        <v>2026</v>
      </c>
      <c r="D3507">
        <f t="shared" si="380"/>
        <v>5</v>
      </c>
      <c r="E3507" t="str">
        <f t="shared" si="381"/>
        <v>Friday</v>
      </c>
      <c r="F3507" s="2">
        <f t="shared" si="382"/>
        <v>46142</v>
      </c>
      <c r="G3507">
        <f t="shared" si="383"/>
        <v>95</v>
      </c>
      <c r="H3507" t="str">
        <f t="shared" si="384"/>
        <v>Weekday</v>
      </c>
    </row>
    <row r="3508" spans="1:8" x14ac:dyDescent="0.3">
      <c r="A3508" s="2">
        <v>46137</v>
      </c>
      <c r="B3508">
        <f t="shared" si="378"/>
        <v>4</v>
      </c>
      <c r="C3508">
        <f t="shared" si="379"/>
        <v>2026</v>
      </c>
      <c r="D3508">
        <f t="shared" si="380"/>
        <v>6</v>
      </c>
      <c r="E3508" t="str">
        <f t="shared" si="381"/>
        <v>Saturday</v>
      </c>
      <c r="F3508" s="2">
        <f t="shared" si="382"/>
        <v>46142</v>
      </c>
      <c r="G3508">
        <f t="shared" si="383"/>
        <v>96</v>
      </c>
      <c r="H3508" t="str">
        <f t="shared" si="384"/>
        <v>Weekend</v>
      </c>
    </row>
    <row r="3509" spans="1:8" x14ac:dyDescent="0.3">
      <c r="A3509" s="2">
        <v>46138</v>
      </c>
      <c r="B3509">
        <f t="shared" si="378"/>
        <v>4</v>
      </c>
      <c r="C3509">
        <f t="shared" si="379"/>
        <v>2026</v>
      </c>
      <c r="D3509">
        <f t="shared" si="380"/>
        <v>7</v>
      </c>
      <c r="E3509" t="str">
        <f t="shared" si="381"/>
        <v>Sunday</v>
      </c>
      <c r="F3509" s="2">
        <f t="shared" si="382"/>
        <v>46142</v>
      </c>
      <c r="G3509">
        <f t="shared" si="383"/>
        <v>97</v>
      </c>
      <c r="H3509" t="str">
        <f t="shared" si="384"/>
        <v>Weekend</v>
      </c>
    </row>
    <row r="3510" spans="1:8" x14ac:dyDescent="0.3">
      <c r="A3510" s="2">
        <v>46139</v>
      </c>
      <c r="B3510">
        <f t="shared" si="378"/>
        <v>4</v>
      </c>
      <c r="C3510">
        <f t="shared" si="379"/>
        <v>2026</v>
      </c>
      <c r="D3510">
        <f t="shared" si="380"/>
        <v>1</v>
      </c>
      <c r="E3510" t="str">
        <f t="shared" si="381"/>
        <v>Monday</v>
      </c>
      <c r="F3510" s="2">
        <f t="shared" si="382"/>
        <v>46142</v>
      </c>
      <c r="G3510">
        <f t="shared" si="383"/>
        <v>98</v>
      </c>
      <c r="H3510" t="str">
        <f t="shared" si="384"/>
        <v>Weekday</v>
      </c>
    </row>
    <row r="3511" spans="1:8" x14ac:dyDescent="0.3">
      <c r="A3511" s="2">
        <v>46140</v>
      </c>
      <c r="B3511">
        <f t="shared" si="378"/>
        <v>4</v>
      </c>
      <c r="C3511">
        <f t="shared" si="379"/>
        <v>2026</v>
      </c>
      <c r="D3511">
        <f t="shared" si="380"/>
        <v>2</v>
      </c>
      <c r="E3511" t="str">
        <f t="shared" si="381"/>
        <v>Tuesday</v>
      </c>
      <c r="F3511" s="2">
        <f t="shared" si="382"/>
        <v>46142</v>
      </c>
      <c r="G3511">
        <f t="shared" si="383"/>
        <v>99</v>
      </c>
      <c r="H3511" t="str">
        <f t="shared" si="384"/>
        <v>Weekday</v>
      </c>
    </row>
    <row r="3512" spans="1:8" x14ac:dyDescent="0.3">
      <c r="A3512" s="2">
        <v>46141</v>
      </c>
      <c r="B3512">
        <f t="shared" si="378"/>
        <v>4</v>
      </c>
      <c r="C3512">
        <f t="shared" si="379"/>
        <v>2026</v>
      </c>
      <c r="D3512">
        <f t="shared" si="380"/>
        <v>3</v>
      </c>
      <c r="E3512" t="str">
        <f t="shared" si="381"/>
        <v>Wednesday</v>
      </c>
      <c r="F3512" s="2">
        <f t="shared" si="382"/>
        <v>46142</v>
      </c>
      <c r="G3512">
        <f t="shared" si="383"/>
        <v>100</v>
      </c>
      <c r="H3512" t="str">
        <f t="shared" si="384"/>
        <v>Weekday</v>
      </c>
    </row>
    <row r="3513" spans="1:8" x14ac:dyDescent="0.3">
      <c r="A3513" s="2">
        <v>46142</v>
      </c>
      <c r="B3513">
        <f t="shared" si="378"/>
        <v>4</v>
      </c>
      <c r="C3513">
        <f t="shared" si="379"/>
        <v>2026</v>
      </c>
      <c r="D3513">
        <f t="shared" si="380"/>
        <v>4</v>
      </c>
      <c r="E3513" t="str">
        <f t="shared" si="381"/>
        <v>Thursday</v>
      </c>
      <c r="F3513" s="2">
        <f t="shared" si="382"/>
        <v>46142</v>
      </c>
      <c r="G3513">
        <f t="shared" si="383"/>
        <v>101</v>
      </c>
      <c r="H3513" t="str">
        <f t="shared" si="384"/>
        <v>Weekday</v>
      </c>
    </row>
    <row r="3514" spans="1:8" x14ac:dyDescent="0.3">
      <c r="A3514" s="2">
        <v>46143</v>
      </c>
      <c r="B3514">
        <f t="shared" si="378"/>
        <v>5</v>
      </c>
      <c r="C3514">
        <f t="shared" si="379"/>
        <v>2026</v>
      </c>
      <c r="D3514">
        <f t="shared" si="380"/>
        <v>5</v>
      </c>
      <c r="E3514" t="str">
        <f t="shared" si="381"/>
        <v>Friday</v>
      </c>
      <c r="F3514" s="2">
        <f t="shared" si="382"/>
        <v>46173</v>
      </c>
      <c r="G3514">
        <f t="shared" si="383"/>
        <v>102</v>
      </c>
      <c r="H3514" t="str">
        <f t="shared" si="384"/>
        <v>Weekday</v>
      </c>
    </row>
    <row r="3515" spans="1:8" x14ac:dyDescent="0.3">
      <c r="A3515" s="2">
        <v>46144</v>
      </c>
      <c r="B3515">
        <f t="shared" si="378"/>
        <v>5</v>
      </c>
      <c r="C3515">
        <f t="shared" si="379"/>
        <v>2026</v>
      </c>
      <c r="D3515">
        <f t="shared" si="380"/>
        <v>6</v>
      </c>
      <c r="E3515" t="str">
        <f t="shared" si="381"/>
        <v>Saturday</v>
      </c>
      <c r="F3515" s="2">
        <f t="shared" si="382"/>
        <v>46173</v>
      </c>
      <c r="G3515">
        <f t="shared" si="383"/>
        <v>103</v>
      </c>
      <c r="H3515" t="str">
        <f t="shared" si="384"/>
        <v>Weekend</v>
      </c>
    </row>
    <row r="3516" spans="1:8" x14ac:dyDescent="0.3">
      <c r="A3516" s="2">
        <v>46145</v>
      </c>
      <c r="B3516">
        <f t="shared" si="378"/>
        <v>5</v>
      </c>
      <c r="C3516">
        <f t="shared" si="379"/>
        <v>2026</v>
      </c>
      <c r="D3516">
        <f t="shared" si="380"/>
        <v>7</v>
      </c>
      <c r="E3516" t="str">
        <f t="shared" si="381"/>
        <v>Sunday</v>
      </c>
      <c r="F3516" s="2">
        <f t="shared" si="382"/>
        <v>46173</v>
      </c>
      <c r="G3516">
        <f t="shared" si="383"/>
        <v>104</v>
      </c>
      <c r="H3516" t="str">
        <f t="shared" si="384"/>
        <v>Weekend</v>
      </c>
    </row>
    <row r="3517" spans="1:8" x14ac:dyDescent="0.3">
      <c r="A3517" s="2">
        <v>46146</v>
      </c>
      <c r="B3517">
        <f t="shared" si="378"/>
        <v>5</v>
      </c>
      <c r="C3517">
        <f t="shared" si="379"/>
        <v>2026</v>
      </c>
      <c r="D3517">
        <f t="shared" si="380"/>
        <v>1</v>
      </c>
      <c r="E3517" t="str">
        <f t="shared" si="381"/>
        <v>Monday</v>
      </c>
      <c r="F3517" s="2">
        <f t="shared" si="382"/>
        <v>46173</v>
      </c>
      <c r="G3517">
        <f t="shared" si="383"/>
        <v>105</v>
      </c>
      <c r="H3517" t="str">
        <f t="shared" si="384"/>
        <v>Weekday</v>
      </c>
    </row>
    <row r="3518" spans="1:8" x14ac:dyDescent="0.3">
      <c r="A3518" s="2">
        <v>46147</v>
      </c>
      <c r="B3518">
        <f t="shared" si="378"/>
        <v>5</v>
      </c>
      <c r="C3518">
        <f t="shared" si="379"/>
        <v>2026</v>
      </c>
      <c r="D3518">
        <f t="shared" si="380"/>
        <v>2</v>
      </c>
      <c r="E3518" t="str">
        <f t="shared" si="381"/>
        <v>Tuesday</v>
      </c>
      <c r="F3518" s="2">
        <f t="shared" si="382"/>
        <v>46173</v>
      </c>
      <c r="G3518">
        <f t="shared" si="383"/>
        <v>106</v>
      </c>
      <c r="H3518" t="str">
        <f t="shared" si="384"/>
        <v>Weekday</v>
      </c>
    </row>
    <row r="3519" spans="1:8" x14ac:dyDescent="0.3">
      <c r="A3519" s="2">
        <v>46148</v>
      </c>
      <c r="B3519">
        <f t="shared" si="378"/>
        <v>5</v>
      </c>
      <c r="C3519">
        <f t="shared" si="379"/>
        <v>2026</v>
      </c>
      <c r="D3519">
        <f t="shared" si="380"/>
        <v>3</v>
      </c>
      <c r="E3519" t="str">
        <f t="shared" si="381"/>
        <v>Wednesday</v>
      </c>
      <c r="F3519" s="2">
        <f t="shared" si="382"/>
        <v>46173</v>
      </c>
      <c r="G3519">
        <f t="shared" si="383"/>
        <v>107</v>
      </c>
      <c r="H3519" t="str">
        <f t="shared" si="384"/>
        <v>Weekday</v>
      </c>
    </row>
    <row r="3520" spans="1:8" x14ac:dyDescent="0.3">
      <c r="A3520" s="2">
        <v>46149</v>
      </c>
      <c r="B3520">
        <f t="shared" si="378"/>
        <v>5</v>
      </c>
      <c r="C3520">
        <f t="shared" si="379"/>
        <v>2026</v>
      </c>
      <c r="D3520">
        <f t="shared" si="380"/>
        <v>4</v>
      </c>
      <c r="E3520" t="str">
        <f t="shared" si="381"/>
        <v>Thursday</v>
      </c>
      <c r="F3520" s="2">
        <f t="shared" si="382"/>
        <v>46173</v>
      </c>
      <c r="G3520">
        <f t="shared" si="383"/>
        <v>108</v>
      </c>
      <c r="H3520" t="str">
        <f t="shared" si="384"/>
        <v>Weekday</v>
      </c>
    </row>
    <row r="3521" spans="1:8" x14ac:dyDescent="0.3">
      <c r="A3521" s="2">
        <v>46150</v>
      </c>
      <c r="B3521">
        <f t="shared" si="378"/>
        <v>5</v>
      </c>
      <c r="C3521">
        <f t="shared" si="379"/>
        <v>2026</v>
      </c>
      <c r="D3521">
        <f t="shared" si="380"/>
        <v>5</v>
      </c>
      <c r="E3521" t="str">
        <f t="shared" si="381"/>
        <v>Friday</v>
      </c>
      <c r="F3521" s="2">
        <f t="shared" si="382"/>
        <v>46173</v>
      </c>
      <c r="G3521">
        <f t="shared" si="383"/>
        <v>109</v>
      </c>
      <c r="H3521" t="str">
        <f t="shared" si="384"/>
        <v>Weekday</v>
      </c>
    </row>
    <row r="3522" spans="1:8" x14ac:dyDescent="0.3">
      <c r="A3522" s="2">
        <v>46041</v>
      </c>
      <c r="B3522">
        <f t="shared" si="378"/>
        <v>1</v>
      </c>
      <c r="C3522">
        <f t="shared" si="379"/>
        <v>2026</v>
      </c>
      <c r="D3522">
        <f t="shared" si="380"/>
        <v>1</v>
      </c>
      <c r="E3522" t="str">
        <f t="shared" si="381"/>
        <v>Monday</v>
      </c>
      <c r="F3522" s="2">
        <f t="shared" si="382"/>
        <v>46053</v>
      </c>
      <c r="G3522">
        <f t="shared" si="383"/>
        <v>0</v>
      </c>
      <c r="H3522" t="str">
        <f t="shared" si="384"/>
        <v>Weekday</v>
      </c>
    </row>
    <row r="3523" spans="1:8" x14ac:dyDescent="0.3">
      <c r="A3523" s="2">
        <v>46042</v>
      </c>
      <c r="B3523">
        <f t="shared" ref="B3523:B3586" si="385">MONTH(A3523)</f>
        <v>1</v>
      </c>
      <c r="C3523">
        <f t="shared" ref="C3523:C3586" si="386">YEAR(A3523)</f>
        <v>2026</v>
      </c>
      <c r="D3523">
        <f t="shared" ref="D3523:D3586" si="387">WEEKDAY(A3523, 2)</f>
        <v>2</v>
      </c>
      <c r="E3523" t="str">
        <f t="shared" ref="E3523:E3586" si="388">TEXT(A3523, "dddd")</f>
        <v>Tuesday</v>
      </c>
      <c r="F3523" s="2">
        <f t="shared" ref="F3523:F3586" si="389">EOMONTH(A3523, 0)</f>
        <v>46053</v>
      </c>
      <c r="G3523">
        <f t="shared" ref="G3523:G3586" si="390">DATEDIF($A$2, A3523, "D")</f>
        <v>1</v>
      </c>
      <c r="H3523" t="str">
        <f t="shared" ref="H3523:H3586" si="391">IF(WEEKDAY(A3523,2)&gt;=6,"Weekend","Weekday")</f>
        <v>Weekday</v>
      </c>
    </row>
    <row r="3524" spans="1:8" x14ac:dyDescent="0.3">
      <c r="A3524" s="2">
        <v>46043</v>
      </c>
      <c r="B3524">
        <f t="shared" si="385"/>
        <v>1</v>
      </c>
      <c r="C3524">
        <f t="shared" si="386"/>
        <v>2026</v>
      </c>
      <c r="D3524">
        <f t="shared" si="387"/>
        <v>3</v>
      </c>
      <c r="E3524" t="str">
        <f t="shared" si="388"/>
        <v>Wednesday</v>
      </c>
      <c r="F3524" s="2">
        <f t="shared" si="389"/>
        <v>46053</v>
      </c>
      <c r="G3524">
        <f t="shared" si="390"/>
        <v>2</v>
      </c>
      <c r="H3524" t="str">
        <f t="shared" si="391"/>
        <v>Weekday</v>
      </c>
    </row>
    <row r="3525" spans="1:8" x14ac:dyDescent="0.3">
      <c r="A3525" s="2">
        <v>46044</v>
      </c>
      <c r="B3525">
        <f t="shared" si="385"/>
        <v>1</v>
      </c>
      <c r="C3525">
        <f t="shared" si="386"/>
        <v>2026</v>
      </c>
      <c r="D3525">
        <f t="shared" si="387"/>
        <v>4</v>
      </c>
      <c r="E3525" t="str">
        <f t="shared" si="388"/>
        <v>Thursday</v>
      </c>
      <c r="F3525" s="2">
        <f t="shared" si="389"/>
        <v>46053</v>
      </c>
      <c r="G3525">
        <f t="shared" si="390"/>
        <v>3</v>
      </c>
      <c r="H3525" t="str">
        <f t="shared" si="391"/>
        <v>Weekday</v>
      </c>
    </row>
    <row r="3526" spans="1:8" x14ac:dyDescent="0.3">
      <c r="A3526" s="2">
        <v>46045</v>
      </c>
      <c r="B3526">
        <f t="shared" si="385"/>
        <v>1</v>
      </c>
      <c r="C3526">
        <f t="shared" si="386"/>
        <v>2026</v>
      </c>
      <c r="D3526">
        <f t="shared" si="387"/>
        <v>5</v>
      </c>
      <c r="E3526" t="str">
        <f t="shared" si="388"/>
        <v>Friday</v>
      </c>
      <c r="F3526" s="2">
        <f t="shared" si="389"/>
        <v>46053</v>
      </c>
      <c r="G3526">
        <f t="shared" si="390"/>
        <v>4</v>
      </c>
      <c r="H3526" t="str">
        <f t="shared" si="391"/>
        <v>Weekday</v>
      </c>
    </row>
    <row r="3527" spans="1:8" x14ac:dyDescent="0.3">
      <c r="A3527" s="2">
        <v>46046</v>
      </c>
      <c r="B3527">
        <f t="shared" si="385"/>
        <v>1</v>
      </c>
      <c r="C3527">
        <f t="shared" si="386"/>
        <v>2026</v>
      </c>
      <c r="D3527">
        <f t="shared" si="387"/>
        <v>6</v>
      </c>
      <c r="E3527" t="str">
        <f t="shared" si="388"/>
        <v>Saturday</v>
      </c>
      <c r="F3527" s="2">
        <f t="shared" si="389"/>
        <v>46053</v>
      </c>
      <c r="G3527">
        <f t="shared" si="390"/>
        <v>5</v>
      </c>
      <c r="H3527" t="str">
        <f t="shared" si="391"/>
        <v>Weekend</v>
      </c>
    </row>
    <row r="3528" spans="1:8" x14ac:dyDescent="0.3">
      <c r="A3528" s="2">
        <v>46047</v>
      </c>
      <c r="B3528">
        <f t="shared" si="385"/>
        <v>1</v>
      </c>
      <c r="C3528">
        <f t="shared" si="386"/>
        <v>2026</v>
      </c>
      <c r="D3528">
        <f t="shared" si="387"/>
        <v>7</v>
      </c>
      <c r="E3528" t="str">
        <f t="shared" si="388"/>
        <v>Sunday</v>
      </c>
      <c r="F3528" s="2">
        <f t="shared" si="389"/>
        <v>46053</v>
      </c>
      <c r="G3528">
        <f t="shared" si="390"/>
        <v>6</v>
      </c>
      <c r="H3528" t="str">
        <f t="shared" si="391"/>
        <v>Weekend</v>
      </c>
    </row>
    <row r="3529" spans="1:8" x14ac:dyDescent="0.3">
      <c r="A3529" s="2">
        <v>46048</v>
      </c>
      <c r="B3529">
        <f t="shared" si="385"/>
        <v>1</v>
      </c>
      <c r="C3529">
        <f t="shared" si="386"/>
        <v>2026</v>
      </c>
      <c r="D3529">
        <f t="shared" si="387"/>
        <v>1</v>
      </c>
      <c r="E3529" t="str">
        <f t="shared" si="388"/>
        <v>Monday</v>
      </c>
      <c r="F3529" s="2">
        <f t="shared" si="389"/>
        <v>46053</v>
      </c>
      <c r="G3529">
        <f t="shared" si="390"/>
        <v>7</v>
      </c>
      <c r="H3529" t="str">
        <f t="shared" si="391"/>
        <v>Weekday</v>
      </c>
    </row>
    <row r="3530" spans="1:8" x14ac:dyDescent="0.3">
      <c r="A3530" s="2">
        <v>46049</v>
      </c>
      <c r="B3530">
        <f t="shared" si="385"/>
        <v>1</v>
      </c>
      <c r="C3530">
        <f t="shared" si="386"/>
        <v>2026</v>
      </c>
      <c r="D3530">
        <f t="shared" si="387"/>
        <v>2</v>
      </c>
      <c r="E3530" t="str">
        <f t="shared" si="388"/>
        <v>Tuesday</v>
      </c>
      <c r="F3530" s="2">
        <f t="shared" si="389"/>
        <v>46053</v>
      </c>
      <c r="G3530">
        <f t="shared" si="390"/>
        <v>8</v>
      </c>
      <c r="H3530" t="str">
        <f t="shared" si="391"/>
        <v>Weekday</v>
      </c>
    </row>
    <row r="3531" spans="1:8" x14ac:dyDescent="0.3">
      <c r="A3531" s="2">
        <v>46050</v>
      </c>
      <c r="B3531">
        <f t="shared" si="385"/>
        <v>1</v>
      </c>
      <c r="C3531">
        <f t="shared" si="386"/>
        <v>2026</v>
      </c>
      <c r="D3531">
        <f t="shared" si="387"/>
        <v>3</v>
      </c>
      <c r="E3531" t="str">
        <f t="shared" si="388"/>
        <v>Wednesday</v>
      </c>
      <c r="F3531" s="2">
        <f t="shared" si="389"/>
        <v>46053</v>
      </c>
      <c r="G3531">
        <f t="shared" si="390"/>
        <v>9</v>
      </c>
      <c r="H3531" t="str">
        <f t="shared" si="391"/>
        <v>Weekday</v>
      </c>
    </row>
    <row r="3532" spans="1:8" x14ac:dyDescent="0.3">
      <c r="A3532" s="2">
        <v>46051</v>
      </c>
      <c r="B3532">
        <f t="shared" si="385"/>
        <v>1</v>
      </c>
      <c r="C3532">
        <f t="shared" si="386"/>
        <v>2026</v>
      </c>
      <c r="D3532">
        <f t="shared" si="387"/>
        <v>4</v>
      </c>
      <c r="E3532" t="str">
        <f t="shared" si="388"/>
        <v>Thursday</v>
      </c>
      <c r="F3532" s="2">
        <f t="shared" si="389"/>
        <v>46053</v>
      </c>
      <c r="G3532">
        <f t="shared" si="390"/>
        <v>10</v>
      </c>
      <c r="H3532" t="str">
        <f t="shared" si="391"/>
        <v>Weekday</v>
      </c>
    </row>
    <row r="3533" spans="1:8" x14ac:dyDescent="0.3">
      <c r="A3533" s="2">
        <v>46052</v>
      </c>
      <c r="B3533">
        <f t="shared" si="385"/>
        <v>1</v>
      </c>
      <c r="C3533">
        <f t="shared" si="386"/>
        <v>2026</v>
      </c>
      <c r="D3533">
        <f t="shared" si="387"/>
        <v>5</v>
      </c>
      <c r="E3533" t="str">
        <f t="shared" si="388"/>
        <v>Friday</v>
      </c>
      <c r="F3533" s="2">
        <f t="shared" si="389"/>
        <v>46053</v>
      </c>
      <c r="G3533">
        <f t="shared" si="390"/>
        <v>11</v>
      </c>
      <c r="H3533" t="str">
        <f t="shared" si="391"/>
        <v>Weekday</v>
      </c>
    </row>
    <row r="3534" spans="1:8" x14ac:dyDescent="0.3">
      <c r="A3534" s="2">
        <v>46053</v>
      </c>
      <c r="B3534">
        <f t="shared" si="385"/>
        <v>1</v>
      </c>
      <c r="C3534">
        <f t="shared" si="386"/>
        <v>2026</v>
      </c>
      <c r="D3534">
        <f t="shared" si="387"/>
        <v>6</v>
      </c>
      <c r="E3534" t="str">
        <f t="shared" si="388"/>
        <v>Saturday</v>
      </c>
      <c r="F3534" s="2">
        <f t="shared" si="389"/>
        <v>46053</v>
      </c>
      <c r="G3534">
        <f t="shared" si="390"/>
        <v>12</v>
      </c>
      <c r="H3534" t="str">
        <f t="shared" si="391"/>
        <v>Weekend</v>
      </c>
    </row>
    <row r="3535" spans="1:8" x14ac:dyDescent="0.3">
      <c r="A3535" s="2">
        <v>46054</v>
      </c>
      <c r="B3535">
        <f t="shared" si="385"/>
        <v>2</v>
      </c>
      <c r="C3535">
        <f t="shared" si="386"/>
        <v>2026</v>
      </c>
      <c r="D3535">
        <f t="shared" si="387"/>
        <v>7</v>
      </c>
      <c r="E3535" t="str">
        <f t="shared" si="388"/>
        <v>Sunday</v>
      </c>
      <c r="F3535" s="2">
        <f t="shared" si="389"/>
        <v>46081</v>
      </c>
      <c r="G3535">
        <f t="shared" si="390"/>
        <v>13</v>
      </c>
      <c r="H3535" t="str">
        <f t="shared" si="391"/>
        <v>Weekend</v>
      </c>
    </row>
    <row r="3536" spans="1:8" x14ac:dyDescent="0.3">
      <c r="A3536" s="2">
        <v>46055</v>
      </c>
      <c r="B3536">
        <f t="shared" si="385"/>
        <v>2</v>
      </c>
      <c r="C3536">
        <f t="shared" si="386"/>
        <v>2026</v>
      </c>
      <c r="D3536">
        <f t="shared" si="387"/>
        <v>1</v>
      </c>
      <c r="E3536" t="str">
        <f t="shared" si="388"/>
        <v>Monday</v>
      </c>
      <c r="F3536" s="2">
        <f t="shared" si="389"/>
        <v>46081</v>
      </c>
      <c r="G3536">
        <f t="shared" si="390"/>
        <v>14</v>
      </c>
      <c r="H3536" t="str">
        <f t="shared" si="391"/>
        <v>Weekday</v>
      </c>
    </row>
    <row r="3537" spans="1:8" x14ac:dyDescent="0.3">
      <c r="A3537" s="2">
        <v>46056</v>
      </c>
      <c r="B3537">
        <f t="shared" si="385"/>
        <v>2</v>
      </c>
      <c r="C3537">
        <f t="shared" si="386"/>
        <v>2026</v>
      </c>
      <c r="D3537">
        <f t="shared" si="387"/>
        <v>2</v>
      </c>
      <c r="E3537" t="str">
        <f t="shared" si="388"/>
        <v>Tuesday</v>
      </c>
      <c r="F3537" s="2">
        <f t="shared" si="389"/>
        <v>46081</v>
      </c>
      <c r="G3537">
        <f t="shared" si="390"/>
        <v>15</v>
      </c>
      <c r="H3537" t="str">
        <f t="shared" si="391"/>
        <v>Weekday</v>
      </c>
    </row>
    <row r="3538" spans="1:8" x14ac:dyDescent="0.3">
      <c r="A3538" s="2">
        <v>46057</v>
      </c>
      <c r="B3538">
        <f t="shared" si="385"/>
        <v>2</v>
      </c>
      <c r="C3538">
        <f t="shared" si="386"/>
        <v>2026</v>
      </c>
      <c r="D3538">
        <f t="shared" si="387"/>
        <v>3</v>
      </c>
      <c r="E3538" t="str">
        <f t="shared" si="388"/>
        <v>Wednesday</v>
      </c>
      <c r="F3538" s="2">
        <f t="shared" si="389"/>
        <v>46081</v>
      </c>
      <c r="G3538">
        <f t="shared" si="390"/>
        <v>16</v>
      </c>
      <c r="H3538" t="str">
        <f t="shared" si="391"/>
        <v>Weekday</v>
      </c>
    </row>
    <row r="3539" spans="1:8" x14ac:dyDescent="0.3">
      <c r="A3539" s="2">
        <v>46058</v>
      </c>
      <c r="B3539">
        <f t="shared" si="385"/>
        <v>2</v>
      </c>
      <c r="C3539">
        <f t="shared" si="386"/>
        <v>2026</v>
      </c>
      <c r="D3539">
        <f t="shared" si="387"/>
        <v>4</v>
      </c>
      <c r="E3539" t="str">
        <f t="shared" si="388"/>
        <v>Thursday</v>
      </c>
      <c r="F3539" s="2">
        <f t="shared" si="389"/>
        <v>46081</v>
      </c>
      <c r="G3539">
        <f t="shared" si="390"/>
        <v>17</v>
      </c>
      <c r="H3539" t="str">
        <f t="shared" si="391"/>
        <v>Weekday</v>
      </c>
    </row>
    <row r="3540" spans="1:8" x14ac:dyDescent="0.3">
      <c r="A3540" s="2">
        <v>46059</v>
      </c>
      <c r="B3540">
        <f t="shared" si="385"/>
        <v>2</v>
      </c>
      <c r="C3540">
        <f t="shared" si="386"/>
        <v>2026</v>
      </c>
      <c r="D3540">
        <f t="shared" si="387"/>
        <v>5</v>
      </c>
      <c r="E3540" t="str">
        <f t="shared" si="388"/>
        <v>Friday</v>
      </c>
      <c r="F3540" s="2">
        <f t="shared" si="389"/>
        <v>46081</v>
      </c>
      <c r="G3540">
        <f t="shared" si="390"/>
        <v>18</v>
      </c>
      <c r="H3540" t="str">
        <f t="shared" si="391"/>
        <v>Weekday</v>
      </c>
    </row>
    <row r="3541" spans="1:8" x14ac:dyDescent="0.3">
      <c r="A3541" s="2">
        <v>46060</v>
      </c>
      <c r="B3541">
        <f t="shared" si="385"/>
        <v>2</v>
      </c>
      <c r="C3541">
        <f t="shared" si="386"/>
        <v>2026</v>
      </c>
      <c r="D3541">
        <f t="shared" si="387"/>
        <v>6</v>
      </c>
      <c r="E3541" t="str">
        <f t="shared" si="388"/>
        <v>Saturday</v>
      </c>
      <c r="F3541" s="2">
        <f t="shared" si="389"/>
        <v>46081</v>
      </c>
      <c r="G3541">
        <f t="shared" si="390"/>
        <v>19</v>
      </c>
      <c r="H3541" t="str">
        <f t="shared" si="391"/>
        <v>Weekend</v>
      </c>
    </row>
    <row r="3542" spans="1:8" x14ac:dyDescent="0.3">
      <c r="A3542" s="2">
        <v>46061</v>
      </c>
      <c r="B3542">
        <f t="shared" si="385"/>
        <v>2</v>
      </c>
      <c r="C3542">
        <f t="shared" si="386"/>
        <v>2026</v>
      </c>
      <c r="D3542">
        <f t="shared" si="387"/>
        <v>7</v>
      </c>
      <c r="E3542" t="str">
        <f t="shared" si="388"/>
        <v>Sunday</v>
      </c>
      <c r="F3542" s="2">
        <f t="shared" si="389"/>
        <v>46081</v>
      </c>
      <c r="G3542">
        <f t="shared" si="390"/>
        <v>20</v>
      </c>
      <c r="H3542" t="str">
        <f t="shared" si="391"/>
        <v>Weekend</v>
      </c>
    </row>
    <row r="3543" spans="1:8" x14ac:dyDescent="0.3">
      <c r="A3543" s="2">
        <v>46062</v>
      </c>
      <c r="B3543">
        <f t="shared" si="385"/>
        <v>2</v>
      </c>
      <c r="C3543">
        <f t="shared" si="386"/>
        <v>2026</v>
      </c>
      <c r="D3543">
        <f t="shared" si="387"/>
        <v>1</v>
      </c>
      <c r="E3543" t="str">
        <f t="shared" si="388"/>
        <v>Monday</v>
      </c>
      <c r="F3543" s="2">
        <f t="shared" si="389"/>
        <v>46081</v>
      </c>
      <c r="G3543">
        <f t="shared" si="390"/>
        <v>21</v>
      </c>
      <c r="H3543" t="str">
        <f t="shared" si="391"/>
        <v>Weekday</v>
      </c>
    </row>
    <row r="3544" spans="1:8" x14ac:dyDescent="0.3">
      <c r="A3544" s="2">
        <v>46063</v>
      </c>
      <c r="B3544">
        <f t="shared" si="385"/>
        <v>2</v>
      </c>
      <c r="C3544">
        <f t="shared" si="386"/>
        <v>2026</v>
      </c>
      <c r="D3544">
        <f t="shared" si="387"/>
        <v>2</v>
      </c>
      <c r="E3544" t="str">
        <f t="shared" si="388"/>
        <v>Tuesday</v>
      </c>
      <c r="F3544" s="2">
        <f t="shared" si="389"/>
        <v>46081</v>
      </c>
      <c r="G3544">
        <f t="shared" si="390"/>
        <v>22</v>
      </c>
      <c r="H3544" t="str">
        <f t="shared" si="391"/>
        <v>Weekday</v>
      </c>
    </row>
    <row r="3545" spans="1:8" x14ac:dyDescent="0.3">
      <c r="A3545" s="2">
        <v>46064</v>
      </c>
      <c r="B3545">
        <f t="shared" si="385"/>
        <v>2</v>
      </c>
      <c r="C3545">
        <f t="shared" si="386"/>
        <v>2026</v>
      </c>
      <c r="D3545">
        <f t="shared" si="387"/>
        <v>3</v>
      </c>
      <c r="E3545" t="str">
        <f t="shared" si="388"/>
        <v>Wednesday</v>
      </c>
      <c r="F3545" s="2">
        <f t="shared" si="389"/>
        <v>46081</v>
      </c>
      <c r="G3545">
        <f t="shared" si="390"/>
        <v>23</v>
      </c>
      <c r="H3545" t="str">
        <f t="shared" si="391"/>
        <v>Weekday</v>
      </c>
    </row>
    <row r="3546" spans="1:8" x14ac:dyDescent="0.3">
      <c r="A3546" s="2">
        <v>46065</v>
      </c>
      <c r="B3546">
        <f t="shared" si="385"/>
        <v>2</v>
      </c>
      <c r="C3546">
        <f t="shared" si="386"/>
        <v>2026</v>
      </c>
      <c r="D3546">
        <f t="shared" si="387"/>
        <v>4</v>
      </c>
      <c r="E3546" t="str">
        <f t="shared" si="388"/>
        <v>Thursday</v>
      </c>
      <c r="F3546" s="2">
        <f t="shared" si="389"/>
        <v>46081</v>
      </c>
      <c r="G3546">
        <f t="shared" si="390"/>
        <v>24</v>
      </c>
      <c r="H3546" t="str">
        <f t="shared" si="391"/>
        <v>Weekday</v>
      </c>
    </row>
    <row r="3547" spans="1:8" x14ac:dyDescent="0.3">
      <c r="A3547" s="2">
        <v>46066</v>
      </c>
      <c r="B3547">
        <f t="shared" si="385"/>
        <v>2</v>
      </c>
      <c r="C3547">
        <f t="shared" si="386"/>
        <v>2026</v>
      </c>
      <c r="D3547">
        <f t="shared" si="387"/>
        <v>5</v>
      </c>
      <c r="E3547" t="str">
        <f t="shared" si="388"/>
        <v>Friday</v>
      </c>
      <c r="F3547" s="2">
        <f t="shared" si="389"/>
        <v>46081</v>
      </c>
      <c r="G3547">
        <f t="shared" si="390"/>
        <v>25</v>
      </c>
      <c r="H3547" t="str">
        <f t="shared" si="391"/>
        <v>Weekday</v>
      </c>
    </row>
    <row r="3548" spans="1:8" x14ac:dyDescent="0.3">
      <c r="A3548" s="2">
        <v>46067</v>
      </c>
      <c r="B3548">
        <f t="shared" si="385"/>
        <v>2</v>
      </c>
      <c r="C3548">
        <f t="shared" si="386"/>
        <v>2026</v>
      </c>
      <c r="D3548">
        <f t="shared" si="387"/>
        <v>6</v>
      </c>
      <c r="E3548" t="str">
        <f t="shared" si="388"/>
        <v>Saturday</v>
      </c>
      <c r="F3548" s="2">
        <f t="shared" si="389"/>
        <v>46081</v>
      </c>
      <c r="G3548">
        <f t="shared" si="390"/>
        <v>26</v>
      </c>
      <c r="H3548" t="str">
        <f t="shared" si="391"/>
        <v>Weekend</v>
      </c>
    </row>
    <row r="3549" spans="1:8" x14ac:dyDescent="0.3">
      <c r="A3549" s="2">
        <v>46068</v>
      </c>
      <c r="B3549">
        <f t="shared" si="385"/>
        <v>2</v>
      </c>
      <c r="C3549">
        <f t="shared" si="386"/>
        <v>2026</v>
      </c>
      <c r="D3549">
        <f t="shared" si="387"/>
        <v>7</v>
      </c>
      <c r="E3549" t="str">
        <f t="shared" si="388"/>
        <v>Sunday</v>
      </c>
      <c r="F3549" s="2">
        <f t="shared" si="389"/>
        <v>46081</v>
      </c>
      <c r="G3549">
        <f t="shared" si="390"/>
        <v>27</v>
      </c>
      <c r="H3549" t="str">
        <f t="shared" si="391"/>
        <v>Weekend</v>
      </c>
    </row>
    <row r="3550" spans="1:8" x14ac:dyDescent="0.3">
      <c r="A3550" s="2">
        <v>46069</v>
      </c>
      <c r="B3550">
        <f t="shared" si="385"/>
        <v>2</v>
      </c>
      <c r="C3550">
        <f t="shared" si="386"/>
        <v>2026</v>
      </c>
      <c r="D3550">
        <f t="shared" si="387"/>
        <v>1</v>
      </c>
      <c r="E3550" t="str">
        <f t="shared" si="388"/>
        <v>Monday</v>
      </c>
      <c r="F3550" s="2">
        <f t="shared" si="389"/>
        <v>46081</v>
      </c>
      <c r="G3550">
        <f t="shared" si="390"/>
        <v>28</v>
      </c>
      <c r="H3550" t="str">
        <f t="shared" si="391"/>
        <v>Weekday</v>
      </c>
    </row>
    <row r="3551" spans="1:8" x14ac:dyDescent="0.3">
      <c r="A3551" s="2">
        <v>46070</v>
      </c>
      <c r="B3551">
        <f t="shared" si="385"/>
        <v>2</v>
      </c>
      <c r="C3551">
        <f t="shared" si="386"/>
        <v>2026</v>
      </c>
      <c r="D3551">
        <f t="shared" si="387"/>
        <v>2</v>
      </c>
      <c r="E3551" t="str">
        <f t="shared" si="388"/>
        <v>Tuesday</v>
      </c>
      <c r="F3551" s="2">
        <f t="shared" si="389"/>
        <v>46081</v>
      </c>
      <c r="G3551">
        <f t="shared" si="390"/>
        <v>29</v>
      </c>
      <c r="H3551" t="str">
        <f t="shared" si="391"/>
        <v>Weekday</v>
      </c>
    </row>
    <row r="3552" spans="1:8" x14ac:dyDescent="0.3">
      <c r="A3552" s="2">
        <v>46071</v>
      </c>
      <c r="B3552">
        <f t="shared" si="385"/>
        <v>2</v>
      </c>
      <c r="C3552">
        <f t="shared" si="386"/>
        <v>2026</v>
      </c>
      <c r="D3552">
        <f t="shared" si="387"/>
        <v>3</v>
      </c>
      <c r="E3552" t="str">
        <f t="shared" si="388"/>
        <v>Wednesday</v>
      </c>
      <c r="F3552" s="2">
        <f t="shared" si="389"/>
        <v>46081</v>
      </c>
      <c r="G3552">
        <f t="shared" si="390"/>
        <v>30</v>
      </c>
      <c r="H3552" t="str">
        <f t="shared" si="391"/>
        <v>Weekday</v>
      </c>
    </row>
    <row r="3553" spans="1:8" x14ac:dyDescent="0.3">
      <c r="A3553" s="2">
        <v>46072</v>
      </c>
      <c r="B3553">
        <f t="shared" si="385"/>
        <v>2</v>
      </c>
      <c r="C3553">
        <f t="shared" si="386"/>
        <v>2026</v>
      </c>
      <c r="D3553">
        <f t="shared" si="387"/>
        <v>4</v>
      </c>
      <c r="E3553" t="str">
        <f t="shared" si="388"/>
        <v>Thursday</v>
      </c>
      <c r="F3553" s="2">
        <f t="shared" si="389"/>
        <v>46081</v>
      </c>
      <c r="G3553">
        <f t="shared" si="390"/>
        <v>31</v>
      </c>
      <c r="H3553" t="str">
        <f t="shared" si="391"/>
        <v>Weekday</v>
      </c>
    </row>
    <row r="3554" spans="1:8" x14ac:dyDescent="0.3">
      <c r="A3554" s="2">
        <v>46073</v>
      </c>
      <c r="B3554">
        <f t="shared" si="385"/>
        <v>2</v>
      </c>
      <c r="C3554">
        <f t="shared" si="386"/>
        <v>2026</v>
      </c>
      <c r="D3554">
        <f t="shared" si="387"/>
        <v>5</v>
      </c>
      <c r="E3554" t="str">
        <f t="shared" si="388"/>
        <v>Friday</v>
      </c>
      <c r="F3554" s="2">
        <f t="shared" si="389"/>
        <v>46081</v>
      </c>
      <c r="G3554">
        <f t="shared" si="390"/>
        <v>32</v>
      </c>
      <c r="H3554" t="str">
        <f t="shared" si="391"/>
        <v>Weekday</v>
      </c>
    </row>
    <row r="3555" spans="1:8" x14ac:dyDescent="0.3">
      <c r="A3555" s="2">
        <v>46074</v>
      </c>
      <c r="B3555">
        <f t="shared" si="385"/>
        <v>2</v>
      </c>
      <c r="C3555">
        <f t="shared" si="386"/>
        <v>2026</v>
      </c>
      <c r="D3555">
        <f t="shared" si="387"/>
        <v>6</v>
      </c>
      <c r="E3555" t="str">
        <f t="shared" si="388"/>
        <v>Saturday</v>
      </c>
      <c r="F3555" s="2">
        <f t="shared" si="389"/>
        <v>46081</v>
      </c>
      <c r="G3555">
        <f t="shared" si="390"/>
        <v>33</v>
      </c>
      <c r="H3555" t="str">
        <f t="shared" si="391"/>
        <v>Weekend</v>
      </c>
    </row>
    <row r="3556" spans="1:8" x14ac:dyDescent="0.3">
      <c r="A3556" s="2">
        <v>46075</v>
      </c>
      <c r="B3556">
        <f t="shared" si="385"/>
        <v>2</v>
      </c>
      <c r="C3556">
        <f t="shared" si="386"/>
        <v>2026</v>
      </c>
      <c r="D3556">
        <f t="shared" si="387"/>
        <v>7</v>
      </c>
      <c r="E3556" t="str">
        <f t="shared" si="388"/>
        <v>Sunday</v>
      </c>
      <c r="F3556" s="2">
        <f t="shared" si="389"/>
        <v>46081</v>
      </c>
      <c r="G3556">
        <f t="shared" si="390"/>
        <v>34</v>
      </c>
      <c r="H3556" t="str">
        <f t="shared" si="391"/>
        <v>Weekend</v>
      </c>
    </row>
    <row r="3557" spans="1:8" x14ac:dyDescent="0.3">
      <c r="A3557" s="2">
        <v>46076</v>
      </c>
      <c r="B3557">
        <f t="shared" si="385"/>
        <v>2</v>
      </c>
      <c r="C3557">
        <f t="shared" si="386"/>
        <v>2026</v>
      </c>
      <c r="D3557">
        <f t="shared" si="387"/>
        <v>1</v>
      </c>
      <c r="E3557" t="str">
        <f t="shared" si="388"/>
        <v>Monday</v>
      </c>
      <c r="F3557" s="2">
        <f t="shared" si="389"/>
        <v>46081</v>
      </c>
      <c r="G3557">
        <f t="shared" si="390"/>
        <v>35</v>
      </c>
      <c r="H3557" t="str">
        <f t="shared" si="391"/>
        <v>Weekday</v>
      </c>
    </row>
    <row r="3558" spans="1:8" x14ac:dyDescent="0.3">
      <c r="A3558" s="2">
        <v>46077</v>
      </c>
      <c r="B3558">
        <f t="shared" si="385"/>
        <v>2</v>
      </c>
      <c r="C3558">
        <f t="shared" si="386"/>
        <v>2026</v>
      </c>
      <c r="D3558">
        <f t="shared" si="387"/>
        <v>2</v>
      </c>
      <c r="E3558" t="str">
        <f t="shared" si="388"/>
        <v>Tuesday</v>
      </c>
      <c r="F3558" s="2">
        <f t="shared" si="389"/>
        <v>46081</v>
      </c>
      <c r="G3558">
        <f t="shared" si="390"/>
        <v>36</v>
      </c>
      <c r="H3558" t="str">
        <f t="shared" si="391"/>
        <v>Weekday</v>
      </c>
    </row>
    <row r="3559" spans="1:8" x14ac:dyDescent="0.3">
      <c r="A3559" s="2">
        <v>46078</v>
      </c>
      <c r="B3559">
        <f t="shared" si="385"/>
        <v>2</v>
      </c>
      <c r="C3559">
        <f t="shared" si="386"/>
        <v>2026</v>
      </c>
      <c r="D3559">
        <f t="shared" si="387"/>
        <v>3</v>
      </c>
      <c r="E3559" t="str">
        <f t="shared" si="388"/>
        <v>Wednesday</v>
      </c>
      <c r="F3559" s="2">
        <f t="shared" si="389"/>
        <v>46081</v>
      </c>
      <c r="G3559">
        <f t="shared" si="390"/>
        <v>37</v>
      </c>
      <c r="H3559" t="str">
        <f t="shared" si="391"/>
        <v>Weekday</v>
      </c>
    </row>
    <row r="3560" spans="1:8" x14ac:dyDescent="0.3">
      <c r="A3560" s="2">
        <v>46079</v>
      </c>
      <c r="B3560">
        <f t="shared" si="385"/>
        <v>2</v>
      </c>
      <c r="C3560">
        <f t="shared" si="386"/>
        <v>2026</v>
      </c>
      <c r="D3560">
        <f t="shared" si="387"/>
        <v>4</v>
      </c>
      <c r="E3560" t="str">
        <f t="shared" si="388"/>
        <v>Thursday</v>
      </c>
      <c r="F3560" s="2">
        <f t="shared" si="389"/>
        <v>46081</v>
      </c>
      <c r="G3560">
        <f t="shared" si="390"/>
        <v>38</v>
      </c>
      <c r="H3560" t="str">
        <f t="shared" si="391"/>
        <v>Weekday</v>
      </c>
    </row>
    <row r="3561" spans="1:8" x14ac:dyDescent="0.3">
      <c r="A3561" s="2">
        <v>46080</v>
      </c>
      <c r="B3561">
        <f t="shared" si="385"/>
        <v>2</v>
      </c>
      <c r="C3561">
        <f t="shared" si="386"/>
        <v>2026</v>
      </c>
      <c r="D3561">
        <f t="shared" si="387"/>
        <v>5</v>
      </c>
      <c r="E3561" t="str">
        <f t="shared" si="388"/>
        <v>Friday</v>
      </c>
      <c r="F3561" s="2">
        <f t="shared" si="389"/>
        <v>46081</v>
      </c>
      <c r="G3561">
        <f t="shared" si="390"/>
        <v>39</v>
      </c>
      <c r="H3561" t="str">
        <f t="shared" si="391"/>
        <v>Weekday</v>
      </c>
    </row>
    <row r="3562" spans="1:8" x14ac:dyDescent="0.3">
      <c r="A3562" s="2">
        <v>46081</v>
      </c>
      <c r="B3562">
        <f t="shared" si="385"/>
        <v>2</v>
      </c>
      <c r="C3562">
        <f t="shared" si="386"/>
        <v>2026</v>
      </c>
      <c r="D3562">
        <f t="shared" si="387"/>
        <v>6</v>
      </c>
      <c r="E3562" t="str">
        <f t="shared" si="388"/>
        <v>Saturday</v>
      </c>
      <c r="F3562" s="2">
        <f t="shared" si="389"/>
        <v>46081</v>
      </c>
      <c r="G3562">
        <f t="shared" si="390"/>
        <v>40</v>
      </c>
      <c r="H3562" t="str">
        <f t="shared" si="391"/>
        <v>Weekend</v>
      </c>
    </row>
    <row r="3563" spans="1:8" x14ac:dyDescent="0.3">
      <c r="A3563" s="2">
        <v>46082</v>
      </c>
      <c r="B3563">
        <f t="shared" si="385"/>
        <v>3</v>
      </c>
      <c r="C3563">
        <f t="shared" si="386"/>
        <v>2026</v>
      </c>
      <c r="D3563">
        <f t="shared" si="387"/>
        <v>7</v>
      </c>
      <c r="E3563" t="str">
        <f t="shared" si="388"/>
        <v>Sunday</v>
      </c>
      <c r="F3563" s="2">
        <f t="shared" si="389"/>
        <v>46112</v>
      </c>
      <c r="G3563">
        <f t="shared" si="390"/>
        <v>41</v>
      </c>
      <c r="H3563" t="str">
        <f t="shared" si="391"/>
        <v>Weekend</v>
      </c>
    </row>
    <row r="3564" spans="1:8" x14ac:dyDescent="0.3">
      <c r="A3564" s="2">
        <v>46083</v>
      </c>
      <c r="B3564">
        <f t="shared" si="385"/>
        <v>3</v>
      </c>
      <c r="C3564">
        <f t="shared" si="386"/>
        <v>2026</v>
      </c>
      <c r="D3564">
        <f t="shared" si="387"/>
        <v>1</v>
      </c>
      <c r="E3564" t="str">
        <f t="shared" si="388"/>
        <v>Monday</v>
      </c>
      <c r="F3564" s="2">
        <f t="shared" si="389"/>
        <v>46112</v>
      </c>
      <c r="G3564">
        <f t="shared" si="390"/>
        <v>42</v>
      </c>
      <c r="H3564" t="str">
        <f t="shared" si="391"/>
        <v>Weekday</v>
      </c>
    </row>
    <row r="3565" spans="1:8" x14ac:dyDescent="0.3">
      <c r="A3565" s="2">
        <v>46084</v>
      </c>
      <c r="B3565">
        <f t="shared" si="385"/>
        <v>3</v>
      </c>
      <c r="C3565">
        <f t="shared" si="386"/>
        <v>2026</v>
      </c>
      <c r="D3565">
        <f t="shared" si="387"/>
        <v>2</v>
      </c>
      <c r="E3565" t="str">
        <f t="shared" si="388"/>
        <v>Tuesday</v>
      </c>
      <c r="F3565" s="2">
        <f t="shared" si="389"/>
        <v>46112</v>
      </c>
      <c r="G3565">
        <f t="shared" si="390"/>
        <v>43</v>
      </c>
      <c r="H3565" t="str">
        <f t="shared" si="391"/>
        <v>Weekday</v>
      </c>
    </row>
    <row r="3566" spans="1:8" x14ac:dyDescent="0.3">
      <c r="A3566" s="2">
        <v>46085</v>
      </c>
      <c r="B3566">
        <f t="shared" si="385"/>
        <v>3</v>
      </c>
      <c r="C3566">
        <f t="shared" si="386"/>
        <v>2026</v>
      </c>
      <c r="D3566">
        <f t="shared" si="387"/>
        <v>3</v>
      </c>
      <c r="E3566" t="str">
        <f t="shared" si="388"/>
        <v>Wednesday</v>
      </c>
      <c r="F3566" s="2">
        <f t="shared" si="389"/>
        <v>46112</v>
      </c>
      <c r="G3566">
        <f t="shared" si="390"/>
        <v>44</v>
      </c>
      <c r="H3566" t="str">
        <f t="shared" si="391"/>
        <v>Weekday</v>
      </c>
    </row>
    <row r="3567" spans="1:8" x14ac:dyDescent="0.3">
      <c r="A3567" s="2">
        <v>46086</v>
      </c>
      <c r="B3567">
        <f t="shared" si="385"/>
        <v>3</v>
      </c>
      <c r="C3567">
        <f t="shared" si="386"/>
        <v>2026</v>
      </c>
      <c r="D3567">
        <f t="shared" si="387"/>
        <v>4</v>
      </c>
      <c r="E3567" t="str">
        <f t="shared" si="388"/>
        <v>Thursday</v>
      </c>
      <c r="F3567" s="2">
        <f t="shared" si="389"/>
        <v>46112</v>
      </c>
      <c r="G3567">
        <f t="shared" si="390"/>
        <v>45</v>
      </c>
      <c r="H3567" t="str">
        <f t="shared" si="391"/>
        <v>Weekday</v>
      </c>
    </row>
    <row r="3568" spans="1:8" x14ac:dyDescent="0.3">
      <c r="A3568" s="2">
        <v>46087</v>
      </c>
      <c r="B3568">
        <f t="shared" si="385"/>
        <v>3</v>
      </c>
      <c r="C3568">
        <f t="shared" si="386"/>
        <v>2026</v>
      </c>
      <c r="D3568">
        <f t="shared" si="387"/>
        <v>5</v>
      </c>
      <c r="E3568" t="str">
        <f t="shared" si="388"/>
        <v>Friday</v>
      </c>
      <c r="F3568" s="2">
        <f t="shared" si="389"/>
        <v>46112</v>
      </c>
      <c r="G3568">
        <f t="shared" si="390"/>
        <v>46</v>
      </c>
      <c r="H3568" t="str">
        <f t="shared" si="391"/>
        <v>Weekday</v>
      </c>
    </row>
    <row r="3569" spans="1:8" x14ac:dyDescent="0.3">
      <c r="A3569" s="2">
        <v>46088</v>
      </c>
      <c r="B3569">
        <f t="shared" si="385"/>
        <v>3</v>
      </c>
      <c r="C3569">
        <f t="shared" si="386"/>
        <v>2026</v>
      </c>
      <c r="D3569">
        <f t="shared" si="387"/>
        <v>6</v>
      </c>
      <c r="E3569" t="str">
        <f t="shared" si="388"/>
        <v>Saturday</v>
      </c>
      <c r="F3569" s="2">
        <f t="shared" si="389"/>
        <v>46112</v>
      </c>
      <c r="G3569">
        <f t="shared" si="390"/>
        <v>47</v>
      </c>
      <c r="H3569" t="str">
        <f t="shared" si="391"/>
        <v>Weekend</v>
      </c>
    </row>
    <row r="3570" spans="1:8" x14ac:dyDescent="0.3">
      <c r="A3570" s="2">
        <v>46089</v>
      </c>
      <c r="B3570">
        <f t="shared" si="385"/>
        <v>3</v>
      </c>
      <c r="C3570">
        <f t="shared" si="386"/>
        <v>2026</v>
      </c>
      <c r="D3570">
        <f t="shared" si="387"/>
        <v>7</v>
      </c>
      <c r="E3570" t="str">
        <f t="shared" si="388"/>
        <v>Sunday</v>
      </c>
      <c r="F3570" s="2">
        <f t="shared" si="389"/>
        <v>46112</v>
      </c>
      <c r="G3570">
        <f t="shared" si="390"/>
        <v>48</v>
      </c>
      <c r="H3570" t="str">
        <f t="shared" si="391"/>
        <v>Weekend</v>
      </c>
    </row>
    <row r="3571" spans="1:8" x14ac:dyDescent="0.3">
      <c r="A3571" s="2">
        <v>46090</v>
      </c>
      <c r="B3571">
        <f t="shared" si="385"/>
        <v>3</v>
      </c>
      <c r="C3571">
        <f t="shared" si="386"/>
        <v>2026</v>
      </c>
      <c r="D3571">
        <f t="shared" si="387"/>
        <v>1</v>
      </c>
      <c r="E3571" t="str">
        <f t="shared" si="388"/>
        <v>Monday</v>
      </c>
      <c r="F3571" s="2">
        <f t="shared" si="389"/>
        <v>46112</v>
      </c>
      <c r="G3571">
        <f t="shared" si="390"/>
        <v>49</v>
      </c>
      <c r="H3571" t="str">
        <f t="shared" si="391"/>
        <v>Weekday</v>
      </c>
    </row>
    <row r="3572" spans="1:8" x14ac:dyDescent="0.3">
      <c r="A3572" s="2">
        <v>46091</v>
      </c>
      <c r="B3572">
        <f t="shared" si="385"/>
        <v>3</v>
      </c>
      <c r="C3572">
        <f t="shared" si="386"/>
        <v>2026</v>
      </c>
      <c r="D3572">
        <f t="shared" si="387"/>
        <v>2</v>
      </c>
      <c r="E3572" t="str">
        <f t="shared" si="388"/>
        <v>Tuesday</v>
      </c>
      <c r="F3572" s="2">
        <f t="shared" si="389"/>
        <v>46112</v>
      </c>
      <c r="G3572">
        <f t="shared" si="390"/>
        <v>50</v>
      </c>
      <c r="H3572" t="str">
        <f t="shared" si="391"/>
        <v>Weekday</v>
      </c>
    </row>
    <row r="3573" spans="1:8" x14ac:dyDescent="0.3">
      <c r="A3573" s="2">
        <v>46092</v>
      </c>
      <c r="B3573">
        <f t="shared" si="385"/>
        <v>3</v>
      </c>
      <c r="C3573">
        <f t="shared" si="386"/>
        <v>2026</v>
      </c>
      <c r="D3573">
        <f t="shared" si="387"/>
        <v>3</v>
      </c>
      <c r="E3573" t="str">
        <f t="shared" si="388"/>
        <v>Wednesday</v>
      </c>
      <c r="F3573" s="2">
        <f t="shared" si="389"/>
        <v>46112</v>
      </c>
      <c r="G3573">
        <f t="shared" si="390"/>
        <v>51</v>
      </c>
      <c r="H3573" t="str">
        <f t="shared" si="391"/>
        <v>Weekday</v>
      </c>
    </row>
    <row r="3574" spans="1:8" x14ac:dyDescent="0.3">
      <c r="A3574" s="2">
        <v>46093</v>
      </c>
      <c r="B3574">
        <f t="shared" si="385"/>
        <v>3</v>
      </c>
      <c r="C3574">
        <f t="shared" si="386"/>
        <v>2026</v>
      </c>
      <c r="D3574">
        <f t="shared" si="387"/>
        <v>4</v>
      </c>
      <c r="E3574" t="str">
        <f t="shared" si="388"/>
        <v>Thursday</v>
      </c>
      <c r="F3574" s="2">
        <f t="shared" si="389"/>
        <v>46112</v>
      </c>
      <c r="G3574">
        <f t="shared" si="390"/>
        <v>52</v>
      </c>
      <c r="H3574" t="str">
        <f t="shared" si="391"/>
        <v>Weekday</v>
      </c>
    </row>
    <row r="3575" spans="1:8" x14ac:dyDescent="0.3">
      <c r="A3575" s="2">
        <v>46094</v>
      </c>
      <c r="B3575">
        <f t="shared" si="385"/>
        <v>3</v>
      </c>
      <c r="C3575">
        <f t="shared" si="386"/>
        <v>2026</v>
      </c>
      <c r="D3575">
        <f t="shared" si="387"/>
        <v>5</v>
      </c>
      <c r="E3575" t="str">
        <f t="shared" si="388"/>
        <v>Friday</v>
      </c>
      <c r="F3575" s="2">
        <f t="shared" si="389"/>
        <v>46112</v>
      </c>
      <c r="G3575">
        <f t="shared" si="390"/>
        <v>53</v>
      </c>
      <c r="H3575" t="str">
        <f t="shared" si="391"/>
        <v>Weekday</v>
      </c>
    </row>
    <row r="3576" spans="1:8" x14ac:dyDescent="0.3">
      <c r="A3576" s="2">
        <v>46095</v>
      </c>
      <c r="B3576">
        <f t="shared" si="385"/>
        <v>3</v>
      </c>
      <c r="C3576">
        <f t="shared" si="386"/>
        <v>2026</v>
      </c>
      <c r="D3576">
        <f t="shared" si="387"/>
        <v>6</v>
      </c>
      <c r="E3576" t="str">
        <f t="shared" si="388"/>
        <v>Saturday</v>
      </c>
      <c r="F3576" s="2">
        <f t="shared" si="389"/>
        <v>46112</v>
      </c>
      <c r="G3576">
        <f t="shared" si="390"/>
        <v>54</v>
      </c>
      <c r="H3576" t="str">
        <f t="shared" si="391"/>
        <v>Weekend</v>
      </c>
    </row>
    <row r="3577" spans="1:8" x14ac:dyDescent="0.3">
      <c r="A3577" s="2">
        <v>46096</v>
      </c>
      <c r="B3577">
        <f t="shared" si="385"/>
        <v>3</v>
      </c>
      <c r="C3577">
        <f t="shared" si="386"/>
        <v>2026</v>
      </c>
      <c r="D3577">
        <f t="shared" si="387"/>
        <v>7</v>
      </c>
      <c r="E3577" t="str">
        <f t="shared" si="388"/>
        <v>Sunday</v>
      </c>
      <c r="F3577" s="2">
        <f t="shared" si="389"/>
        <v>46112</v>
      </c>
      <c r="G3577">
        <f t="shared" si="390"/>
        <v>55</v>
      </c>
      <c r="H3577" t="str">
        <f t="shared" si="391"/>
        <v>Weekend</v>
      </c>
    </row>
    <row r="3578" spans="1:8" x14ac:dyDescent="0.3">
      <c r="A3578" s="2">
        <v>46097</v>
      </c>
      <c r="B3578">
        <f t="shared" si="385"/>
        <v>3</v>
      </c>
      <c r="C3578">
        <f t="shared" si="386"/>
        <v>2026</v>
      </c>
      <c r="D3578">
        <f t="shared" si="387"/>
        <v>1</v>
      </c>
      <c r="E3578" t="str">
        <f t="shared" si="388"/>
        <v>Monday</v>
      </c>
      <c r="F3578" s="2">
        <f t="shared" si="389"/>
        <v>46112</v>
      </c>
      <c r="G3578">
        <f t="shared" si="390"/>
        <v>56</v>
      </c>
      <c r="H3578" t="str">
        <f t="shared" si="391"/>
        <v>Weekday</v>
      </c>
    </row>
    <row r="3579" spans="1:8" x14ac:dyDescent="0.3">
      <c r="A3579" s="2">
        <v>46098</v>
      </c>
      <c r="B3579">
        <f t="shared" si="385"/>
        <v>3</v>
      </c>
      <c r="C3579">
        <f t="shared" si="386"/>
        <v>2026</v>
      </c>
      <c r="D3579">
        <f t="shared" si="387"/>
        <v>2</v>
      </c>
      <c r="E3579" t="str">
        <f t="shared" si="388"/>
        <v>Tuesday</v>
      </c>
      <c r="F3579" s="2">
        <f t="shared" si="389"/>
        <v>46112</v>
      </c>
      <c r="G3579">
        <f t="shared" si="390"/>
        <v>57</v>
      </c>
      <c r="H3579" t="str">
        <f t="shared" si="391"/>
        <v>Weekday</v>
      </c>
    </row>
    <row r="3580" spans="1:8" x14ac:dyDescent="0.3">
      <c r="A3580" s="2">
        <v>46099</v>
      </c>
      <c r="B3580">
        <f t="shared" si="385"/>
        <v>3</v>
      </c>
      <c r="C3580">
        <f t="shared" si="386"/>
        <v>2026</v>
      </c>
      <c r="D3580">
        <f t="shared" si="387"/>
        <v>3</v>
      </c>
      <c r="E3580" t="str">
        <f t="shared" si="388"/>
        <v>Wednesday</v>
      </c>
      <c r="F3580" s="2">
        <f t="shared" si="389"/>
        <v>46112</v>
      </c>
      <c r="G3580">
        <f t="shared" si="390"/>
        <v>58</v>
      </c>
      <c r="H3580" t="str">
        <f t="shared" si="391"/>
        <v>Weekday</v>
      </c>
    </row>
    <row r="3581" spans="1:8" x14ac:dyDescent="0.3">
      <c r="A3581" s="2">
        <v>46100</v>
      </c>
      <c r="B3581">
        <f t="shared" si="385"/>
        <v>3</v>
      </c>
      <c r="C3581">
        <f t="shared" si="386"/>
        <v>2026</v>
      </c>
      <c r="D3581">
        <f t="shared" si="387"/>
        <v>4</v>
      </c>
      <c r="E3581" t="str">
        <f t="shared" si="388"/>
        <v>Thursday</v>
      </c>
      <c r="F3581" s="2">
        <f t="shared" si="389"/>
        <v>46112</v>
      </c>
      <c r="G3581">
        <f t="shared" si="390"/>
        <v>59</v>
      </c>
      <c r="H3581" t="str">
        <f t="shared" si="391"/>
        <v>Weekday</v>
      </c>
    </row>
    <row r="3582" spans="1:8" x14ac:dyDescent="0.3">
      <c r="A3582" s="2">
        <v>46101</v>
      </c>
      <c r="B3582">
        <f t="shared" si="385"/>
        <v>3</v>
      </c>
      <c r="C3582">
        <f t="shared" si="386"/>
        <v>2026</v>
      </c>
      <c r="D3582">
        <f t="shared" si="387"/>
        <v>5</v>
      </c>
      <c r="E3582" t="str">
        <f t="shared" si="388"/>
        <v>Friday</v>
      </c>
      <c r="F3582" s="2">
        <f t="shared" si="389"/>
        <v>46112</v>
      </c>
      <c r="G3582">
        <f t="shared" si="390"/>
        <v>60</v>
      </c>
      <c r="H3582" t="str">
        <f t="shared" si="391"/>
        <v>Weekday</v>
      </c>
    </row>
    <row r="3583" spans="1:8" x14ac:dyDescent="0.3">
      <c r="A3583" s="2">
        <v>46102</v>
      </c>
      <c r="B3583">
        <f t="shared" si="385"/>
        <v>3</v>
      </c>
      <c r="C3583">
        <f t="shared" si="386"/>
        <v>2026</v>
      </c>
      <c r="D3583">
        <f t="shared" si="387"/>
        <v>6</v>
      </c>
      <c r="E3583" t="str">
        <f t="shared" si="388"/>
        <v>Saturday</v>
      </c>
      <c r="F3583" s="2">
        <f t="shared" si="389"/>
        <v>46112</v>
      </c>
      <c r="G3583">
        <f t="shared" si="390"/>
        <v>61</v>
      </c>
      <c r="H3583" t="str">
        <f t="shared" si="391"/>
        <v>Weekend</v>
      </c>
    </row>
    <row r="3584" spans="1:8" x14ac:dyDescent="0.3">
      <c r="A3584" s="2">
        <v>46103</v>
      </c>
      <c r="B3584">
        <f t="shared" si="385"/>
        <v>3</v>
      </c>
      <c r="C3584">
        <f t="shared" si="386"/>
        <v>2026</v>
      </c>
      <c r="D3584">
        <f t="shared" si="387"/>
        <v>7</v>
      </c>
      <c r="E3584" t="str">
        <f t="shared" si="388"/>
        <v>Sunday</v>
      </c>
      <c r="F3584" s="2">
        <f t="shared" si="389"/>
        <v>46112</v>
      </c>
      <c r="G3584">
        <f t="shared" si="390"/>
        <v>62</v>
      </c>
      <c r="H3584" t="str">
        <f t="shared" si="391"/>
        <v>Weekend</v>
      </c>
    </row>
    <row r="3585" spans="1:8" x14ac:dyDescent="0.3">
      <c r="A3585" s="2">
        <v>46104</v>
      </c>
      <c r="B3585">
        <f t="shared" si="385"/>
        <v>3</v>
      </c>
      <c r="C3585">
        <f t="shared" si="386"/>
        <v>2026</v>
      </c>
      <c r="D3585">
        <f t="shared" si="387"/>
        <v>1</v>
      </c>
      <c r="E3585" t="str">
        <f t="shared" si="388"/>
        <v>Monday</v>
      </c>
      <c r="F3585" s="2">
        <f t="shared" si="389"/>
        <v>46112</v>
      </c>
      <c r="G3585">
        <f t="shared" si="390"/>
        <v>63</v>
      </c>
      <c r="H3585" t="str">
        <f t="shared" si="391"/>
        <v>Weekday</v>
      </c>
    </row>
    <row r="3586" spans="1:8" x14ac:dyDescent="0.3">
      <c r="A3586" s="2">
        <v>46105</v>
      </c>
      <c r="B3586">
        <f t="shared" si="385"/>
        <v>3</v>
      </c>
      <c r="C3586">
        <f t="shared" si="386"/>
        <v>2026</v>
      </c>
      <c r="D3586">
        <f t="shared" si="387"/>
        <v>2</v>
      </c>
      <c r="E3586" t="str">
        <f t="shared" si="388"/>
        <v>Tuesday</v>
      </c>
      <c r="F3586" s="2">
        <f t="shared" si="389"/>
        <v>46112</v>
      </c>
      <c r="G3586">
        <f t="shared" si="390"/>
        <v>64</v>
      </c>
      <c r="H3586" t="str">
        <f t="shared" si="391"/>
        <v>Weekday</v>
      </c>
    </row>
    <row r="3587" spans="1:8" x14ac:dyDescent="0.3">
      <c r="A3587" s="2">
        <v>46106</v>
      </c>
      <c r="B3587">
        <f t="shared" ref="B3587:B3650" si="392">MONTH(A3587)</f>
        <v>3</v>
      </c>
      <c r="C3587">
        <f t="shared" ref="C3587:C3650" si="393">YEAR(A3587)</f>
        <v>2026</v>
      </c>
      <c r="D3587">
        <f t="shared" ref="D3587:D3650" si="394">WEEKDAY(A3587, 2)</f>
        <v>3</v>
      </c>
      <c r="E3587" t="str">
        <f t="shared" ref="E3587:E3650" si="395">TEXT(A3587, "dddd")</f>
        <v>Wednesday</v>
      </c>
      <c r="F3587" s="2">
        <f t="shared" ref="F3587:F3650" si="396">EOMONTH(A3587, 0)</f>
        <v>46112</v>
      </c>
      <c r="G3587">
        <f t="shared" ref="G3587:G3650" si="397">DATEDIF($A$2, A3587, "D")</f>
        <v>65</v>
      </c>
      <c r="H3587" t="str">
        <f t="shared" ref="H3587:H3650" si="398">IF(WEEKDAY(A3587,2)&gt;=6,"Weekend","Weekday")</f>
        <v>Weekday</v>
      </c>
    </row>
    <row r="3588" spans="1:8" x14ac:dyDescent="0.3">
      <c r="A3588" s="2">
        <v>46107</v>
      </c>
      <c r="B3588">
        <f t="shared" si="392"/>
        <v>3</v>
      </c>
      <c r="C3588">
        <f t="shared" si="393"/>
        <v>2026</v>
      </c>
      <c r="D3588">
        <f t="shared" si="394"/>
        <v>4</v>
      </c>
      <c r="E3588" t="str">
        <f t="shared" si="395"/>
        <v>Thursday</v>
      </c>
      <c r="F3588" s="2">
        <f t="shared" si="396"/>
        <v>46112</v>
      </c>
      <c r="G3588">
        <f t="shared" si="397"/>
        <v>66</v>
      </c>
      <c r="H3588" t="str">
        <f t="shared" si="398"/>
        <v>Weekday</v>
      </c>
    </row>
    <row r="3589" spans="1:8" x14ac:dyDescent="0.3">
      <c r="A3589" s="2">
        <v>46108</v>
      </c>
      <c r="B3589">
        <f t="shared" si="392"/>
        <v>3</v>
      </c>
      <c r="C3589">
        <f t="shared" si="393"/>
        <v>2026</v>
      </c>
      <c r="D3589">
        <f t="shared" si="394"/>
        <v>5</v>
      </c>
      <c r="E3589" t="str">
        <f t="shared" si="395"/>
        <v>Friday</v>
      </c>
      <c r="F3589" s="2">
        <f t="shared" si="396"/>
        <v>46112</v>
      </c>
      <c r="G3589">
        <f t="shared" si="397"/>
        <v>67</v>
      </c>
      <c r="H3589" t="str">
        <f t="shared" si="398"/>
        <v>Weekday</v>
      </c>
    </row>
    <row r="3590" spans="1:8" x14ac:dyDescent="0.3">
      <c r="A3590" s="2">
        <v>46109</v>
      </c>
      <c r="B3590">
        <f t="shared" si="392"/>
        <v>3</v>
      </c>
      <c r="C3590">
        <f t="shared" si="393"/>
        <v>2026</v>
      </c>
      <c r="D3590">
        <f t="shared" si="394"/>
        <v>6</v>
      </c>
      <c r="E3590" t="str">
        <f t="shared" si="395"/>
        <v>Saturday</v>
      </c>
      <c r="F3590" s="2">
        <f t="shared" si="396"/>
        <v>46112</v>
      </c>
      <c r="G3590">
        <f t="shared" si="397"/>
        <v>68</v>
      </c>
      <c r="H3590" t="str">
        <f t="shared" si="398"/>
        <v>Weekend</v>
      </c>
    </row>
    <row r="3591" spans="1:8" x14ac:dyDescent="0.3">
      <c r="A3591" s="2">
        <v>46110</v>
      </c>
      <c r="B3591">
        <f t="shared" si="392"/>
        <v>3</v>
      </c>
      <c r="C3591">
        <f t="shared" si="393"/>
        <v>2026</v>
      </c>
      <c r="D3591">
        <f t="shared" si="394"/>
        <v>7</v>
      </c>
      <c r="E3591" t="str">
        <f t="shared" si="395"/>
        <v>Sunday</v>
      </c>
      <c r="F3591" s="2">
        <f t="shared" si="396"/>
        <v>46112</v>
      </c>
      <c r="G3591">
        <f t="shared" si="397"/>
        <v>69</v>
      </c>
      <c r="H3591" t="str">
        <f t="shared" si="398"/>
        <v>Weekend</v>
      </c>
    </row>
    <row r="3592" spans="1:8" x14ac:dyDescent="0.3">
      <c r="A3592" s="2">
        <v>46111</v>
      </c>
      <c r="B3592">
        <f t="shared" si="392"/>
        <v>3</v>
      </c>
      <c r="C3592">
        <f t="shared" si="393"/>
        <v>2026</v>
      </c>
      <c r="D3592">
        <f t="shared" si="394"/>
        <v>1</v>
      </c>
      <c r="E3592" t="str">
        <f t="shared" si="395"/>
        <v>Monday</v>
      </c>
      <c r="F3592" s="2">
        <f t="shared" si="396"/>
        <v>46112</v>
      </c>
      <c r="G3592">
        <f t="shared" si="397"/>
        <v>70</v>
      </c>
      <c r="H3592" t="str">
        <f t="shared" si="398"/>
        <v>Weekday</v>
      </c>
    </row>
    <row r="3593" spans="1:8" x14ac:dyDescent="0.3">
      <c r="A3593" s="2">
        <v>46112</v>
      </c>
      <c r="B3593">
        <f t="shared" si="392"/>
        <v>3</v>
      </c>
      <c r="C3593">
        <f t="shared" si="393"/>
        <v>2026</v>
      </c>
      <c r="D3593">
        <f t="shared" si="394"/>
        <v>2</v>
      </c>
      <c r="E3593" t="str">
        <f t="shared" si="395"/>
        <v>Tuesday</v>
      </c>
      <c r="F3593" s="2">
        <f t="shared" si="396"/>
        <v>46112</v>
      </c>
      <c r="G3593">
        <f t="shared" si="397"/>
        <v>71</v>
      </c>
      <c r="H3593" t="str">
        <f t="shared" si="398"/>
        <v>Weekday</v>
      </c>
    </row>
    <row r="3594" spans="1:8" x14ac:dyDescent="0.3">
      <c r="A3594" s="2">
        <v>46113</v>
      </c>
      <c r="B3594">
        <f t="shared" si="392"/>
        <v>4</v>
      </c>
      <c r="C3594">
        <f t="shared" si="393"/>
        <v>2026</v>
      </c>
      <c r="D3594">
        <f t="shared" si="394"/>
        <v>3</v>
      </c>
      <c r="E3594" t="str">
        <f t="shared" si="395"/>
        <v>Wednesday</v>
      </c>
      <c r="F3594" s="2">
        <f t="shared" si="396"/>
        <v>46142</v>
      </c>
      <c r="G3594">
        <f t="shared" si="397"/>
        <v>72</v>
      </c>
      <c r="H3594" t="str">
        <f t="shared" si="398"/>
        <v>Weekday</v>
      </c>
    </row>
    <row r="3595" spans="1:8" x14ac:dyDescent="0.3">
      <c r="A3595" s="2">
        <v>46114</v>
      </c>
      <c r="B3595">
        <f t="shared" si="392"/>
        <v>4</v>
      </c>
      <c r="C3595">
        <f t="shared" si="393"/>
        <v>2026</v>
      </c>
      <c r="D3595">
        <f t="shared" si="394"/>
        <v>4</v>
      </c>
      <c r="E3595" t="str">
        <f t="shared" si="395"/>
        <v>Thursday</v>
      </c>
      <c r="F3595" s="2">
        <f t="shared" si="396"/>
        <v>46142</v>
      </c>
      <c r="G3595">
        <f t="shared" si="397"/>
        <v>73</v>
      </c>
      <c r="H3595" t="str">
        <f t="shared" si="398"/>
        <v>Weekday</v>
      </c>
    </row>
    <row r="3596" spans="1:8" x14ac:dyDescent="0.3">
      <c r="A3596" s="2">
        <v>46115</v>
      </c>
      <c r="B3596">
        <f t="shared" si="392"/>
        <v>4</v>
      </c>
      <c r="C3596">
        <f t="shared" si="393"/>
        <v>2026</v>
      </c>
      <c r="D3596">
        <f t="shared" si="394"/>
        <v>5</v>
      </c>
      <c r="E3596" t="str">
        <f t="shared" si="395"/>
        <v>Friday</v>
      </c>
      <c r="F3596" s="2">
        <f t="shared" si="396"/>
        <v>46142</v>
      </c>
      <c r="G3596">
        <f t="shared" si="397"/>
        <v>74</v>
      </c>
      <c r="H3596" t="str">
        <f t="shared" si="398"/>
        <v>Weekday</v>
      </c>
    </row>
    <row r="3597" spans="1:8" x14ac:dyDescent="0.3">
      <c r="A3597" s="2">
        <v>46116</v>
      </c>
      <c r="B3597">
        <f t="shared" si="392"/>
        <v>4</v>
      </c>
      <c r="C3597">
        <f t="shared" si="393"/>
        <v>2026</v>
      </c>
      <c r="D3597">
        <f t="shared" si="394"/>
        <v>6</v>
      </c>
      <c r="E3597" t="str">
        <f t="shared" si="395"/>
        <v>Saturday</v>
      </c>
      <c r="F3597" s="2">
        <f t="shared" si="396"/>
        <v>46142</v>
      </c>
      <c r="G3597">
        <f t="shared" si="397"/>
        <v>75</v>
      </c>
      <c r="H3597" t="str">
        <f t="shared" si="398"/>
        <v>Weekend</v>
      </c>
    </row>
    <row r="3598" spans="1:8" x14ac:dyDescent="0.3">
      <c r="A3598" s="2">
        <v>46117</v>
      </c>
      <c r="B3598">
        <f t="shared" si="392"/>
        <v>4</v>
      </c>
      <c r="C3598">
        <f t="shared" si="393"/>
        <v>2026</v>
      </c>
      <c r="D3598">
        <f t="shared" si="394"/>
        <v>7</v>
      </c>
      <c r="E3598" t="str">
        <f t="shared" si="395"/>
        <v>Sunday</v>
      </c>
      <c r="F3598" s="2">
        <f t="shared" si="396"/>
        <v>46142</v>
      </c>
      <c r="G3598">
        <f t="shared" si="397"/>
        <v>76</v>
      </c>
      <c r="H3598" t="str">
        <f t="shared" si="398"/>
        <v>Weekend</v>
      </c>
    </row>
    <row r="3599" spans="1:8" x14ac:dyDescent="0.3">
      <c r="A3599" s="2">
        <v>46118</v>
      </c>
      <c r="B3599">
        <f t="shared" si="392"/>
        <v>4</v>
      </c>
      <c r="C3599">
        <f t="shared" si="393"/>
        <v>2026</v>
      </c>
      <c r="D3599">
        <f t="shared" si="394"/>
        <v>1</v>
      </c>
      <c r="E3599" t="str">
        <f t="shared" si="395"/>
        <v>Monday</v>
      </c>
      <c r="F3599" s="2">
        <f t="shared" si="396"/>
        <v>46142</v>
      </c>
      <c r="G3599">
        <f t="shared" si="397"/>
        <v>77</v>
      </c>
      <c r="H3599" t="str">
        <f t="shared" si="398"/>
        <v>Weekday</v>
      </c>
    </row>
    <row r="3600" spans="1:8" x14ac:dyDescent="0.3">
      <c r="A3600" s="2">
        <v>46119</v>
      </c>
      <c r="B3600">
        <f t="shared" si="392"/>
        <v>4</v>
      </c>
      <c r="C3600">
        <f t="shared" si="393"/>
        <v>2026</v>
      </c>
      <c r="D3600">
        <f t="shared" si="394"/>
        <v>2</v>
      </c>
      <c r="E3600" t="str">
        <f t="shared" si="395"/>
        <v>Tuesday</v>
      </c>
      <c r="F3600" s="2">
        <f t="shared" si="396"/>
        <v>46142</v>
      </c>
      <c r="G3600">
        <f t="shared" si="397"/>
        <v>78</v>
      </c>
      <c r="H3600" t="str">
        <f t="shared" si="398"/>
        <v>Weekday</v>
      </c>
    </row>
    <row r="3601" spans="1:8" x14ac:dyDescent="0.3">
      <c r="A3601" s="2">
        <v>46120</v>
      </c>
      <c r="B3601">
        <f t="shared" si="392"/>
        <v>4</v>
      </c>
      <c r="C3601">
        <f t="shared" si="393"/>
        <v>2026</v>
      </c>
      <c r="D3601">
        <f t="shared" si="394"/>
        <v>3</v>
      </c>
      <c r="E3601" t="str">
        <f t="shared" si="395"/>
        <v>Wednesday</v>
      </c>
      <c r="F3601" s="2">
        <f t="shared" si="396"/>
        <v>46142</v>
      </c>
      <c r="G3601">
        <f t="shared" si="397"/>
        <v>79</v>
      </c>
      <c r="H3601" t="str">
        <f t="shared" si="398"/>
        <v>Weekday</v>
      </c>
    </row>
    <row r="3602" spans="1:8" x14ac:dyDescent="0.3">
      <c r="A3602" s="2">
        <v>46121</v>
      </c>
      <c r="B3602">
        <f t="shared" si="392"/>
        <v>4</v>
      </c>
      <c r="C3602">
        <f t="shared" si="393"/>
        <v>2026</v>
      </c>
      <c r="D3602">
        <f t="shared" si="394"/>
        <v>4</v>
      </c>
      <c r="E3602" t="str">
        <f t="shared" si="395"/>
        <v>Thursday</v>
      </c>
      <c r="F3602" s="2">
        <f t="shared" si="396"/>
        <v>46142</v>
      </c>
      <c r="G3602">
        <f t="shared" si="397"/>
        <v>80</v>
      </c>
      <c r="H3602" t="str">
        <f t="shared" si="398"/>
        <v>Weekday</v>
      </c>
    </row>
    <row r="3603" spans="1:8" x14ac:dyDescent="0.3">
      <c r="A3603" s="2">
        <v>46122</v>
      </c>
      <c r="B3603">
        <f t="shared" si="392"/>
        <v>4</v>
      </c>
      <c r="C3603">
        <f t="shared" si="393"/>
        <v>2026</v>
      </c>
      <c r="D3603">
        <f t="shared" si="394"/>
        <v>5</v>
      </c>
      <c r="E3603" t="str">
        <f t="shared" si="395"/>
        <v>Friday</v>
      </c>
      <c r="F3603" s="2">
        <f t="shared" si="396"/>
        <v>46142</v>
      </c>
      <c r="G3603">
        <f t="shared" si="397"/>
        <v>81</v>
      </c>
      <c r="H3603" t="str">
        <f t="shared" si="398"/>
        <v>Weekday</v>
      </c>
    </row>
    <row r="3604" spans="1:8" x14ac:dyDescent="0.3">
      <c r="A3604" s="2">
        <v>46123</v>
      </c>
      <c r="B3604">
        <f t="shared" si="392"/>
        <v>4</v>
      </c>
      <c r="C3604">
        <f t="shared" si="393"/>
        <v>2026</v>
      </c>
      <c r="D3604">
        <f t="shared" si="394"/>
        <v>6</v>
      </c>
      <c r="E3604" t="str">
        <f t="shared" si="395"/>
        <v>Saturday</v>
      </c>
      <c r="F3604" s="2">
        <f t="shared" si="396"/>
        <v>46142</v>
      </c>
      <c r="G3604">
        <f t="shared" si="397"/>
        <v>82</v>
      </c>
      <c r="H3604" t="str">
        <f t="shared" si="398"/>
        <v>Weekend</v>
      </c>
    </row>
    <row r="3605" spans="1:8" x14ac:dyDescent="0.3">
      <c r="A3605" s="2">
        <v>46124</v>
      </c>
      <c r="B3605">
        <f t="shared" si="392"/>
        <v>4</v>
      </c>
      <c r="C3605">
        <f t="shared" si="393"/>
        <v>2026</v>
      </c>
      <c r="D3605">
        <f t="shared" si="394"/>
        <v>7</v>
      </c>
      <c r="E3605" t="str">
        <f t="shared" si="395"/>
        <v>Sunday</v>
      </c>
      <c r="F3605" s="2">
        <f t="shared" si="396"/>
        <v>46142</v>
      </c>
      <c r="G3605">
        <f t="shared" si="397"/>
        <v>83</v>
      </c>
      <c r="H3605" t="str">
        <f t="shared" si="398"/>
        <v>Weekend</v>
      </c>
    </row>
    <row r="3606" spans="1:8" x14ac:dyDescent="0.3">
      <c r="A3606" s="2">
        <v>46125</v>
      </c>
      <c r="B3606">
        <f t="shared" si="392"/>
        <v>4</v>
      </c>
      <c r="C3606">
        <f t="shared" si="393"/>
        <v>2026</v>
      </c>
      <c r="D3606">
        <f t="shared" si="394"/>
        <v>1</v>
      </c>
      <c r="E3606" t="str">
        <f t="shared" si="395"/>
        <v>Monday</v>
      </c>
      <c r="F3606" s="2">
        <f t="shared" si="396"/>
        <v>46142</v>
      </c>
      <c r="G3606">
        <f t="shared" si="397"/>
        <v>84</v>
      </c>
      <c r="H3606" t="str">
        <f t="shared" si="398"/>
        <v>Weekday</v>
      </c>
    </row>
    <row r="3607" spans="1:8" x14ac:dyDescent="0.3">
      <c r="A3607" s="2">
        <v>46126</v>
      </c>
      <c r="B3607">
        <f t="shared" si="392"/>
        <v>4</v>
      </c>
      <c r="C3607">
        <f t="shared" si="393"/>
        <v>2026</v>
      </c>
      <c r="D3607">
        <f t="shared" si="394"/>
        <v>2</v>
      </c>
      <c r="E3607" t="str">
        <f t="shared" si="395"/>
        <v>Tuesday</v>
      </c>
      <c r="F3607" s="2">
        <f t="shared" si="396"/>
        <v>46142</v>
      </c>
      <c r="G3607">
        <f t="shared" si="397"/>
        <v>85</v>
      </c>
      <c r="H3607" t="str">
        <f t="shared" si="398"/>
        <v>Weekday</v>
      </c>
    </row>
    <row r="3608" spans="1:8" x14ac:dyDescent="0.3">
      <c r="A3608" s="2">
        <v>46127</v>
      </c>
      <c r="B3608">
        <f t="shared" si="392"/>
        <v>4</v>
      </c>
      <c r="C3608">
        <f t="shared" si="393"/>
        <v>2026</v>
      </c>
      <c r="D3608">
        <f t="shared" si="394"/>
        <v>3</v>
      </c>
      <c r="E3608" t="str">
        <f t="shared" si="395"/>
        <v>Wednesday</v>
      </c>
      <c r="F3608" s="2">
        <f t="shared" si="396"/>
        <v>46142</v>
      </c>
      <c r="G3608">
        <f t="shared" si="397"/>
        <v>86</v>
      </c>
      <c r="H3608" t="str">
        <f t="shared" si="398"/>
        <v>Weekday</v>
      </c>
    </row>
    <row r="3609" spans="1:8" x14ac:dyDescent="0.3">
      <c r="A3609" s="2">
        <v>46128</v>
      </c>
      <c r="B3609">
        <f t="shared" si="392"/>
        <v>4</v>
      </c>
      <c r="C3609">
        <f t="shared" si="393"/>
        <v>2026</v>
      </c>
      <c r="D3609">
        <f t="shared" si="394"/>
        <v>4</v>
      </c>
      <c r="E3609" t="str">
        <f t="shared" si="395"/>
        <v>Thursday</v>
      </c>
      <c r="F3609" s="2">
        <f t="shared" si="396"/>
        <v>46142</v>
      </c>
      <c r="G3609">
        <f t="shared" si="397"/>
        <v>87</v>
      </c>
      <c r="H3609" t="str">
        <f t="shared" si="398"/>
        <v>Weekday</v>
      </c>
    </row>
    <row r="3610" spans="1:8" x14ac:dyDescent="0.3">
      <c r="A3610" s="2">
        <v>46129</v>
      </c>
      <c r="B3610">
        <f t="shared" si="392"/>
        <v>4</v>
      </c>
      <c r="C3610">
        <f t="shared" si="393"/>
        <v>2026</v>
      </c>
      <c r="D3610">
        <f t="shared" si="394"/>
        <v>5</v>
      </c>
      <c r="E3610" t="str">
        <f t="shared" si="395"/>
        <v>Friday</v>
      </c>
      <c r="F3610" s="2">
        <f t="shared" si="396"/>
        <v>46142</v>
      </c>
      <c r="G3610">
        <f t="shared" si="397"/>
        <v>88</v>
      </c>
      <c r="H3610" t="str">
        <f t="shared" si="398"/>
        <v>Weekday</v>
      </c>
    </row>
    <row r="3611" spans="1:8" x14ac:dyDescent="0.3">
      <c r="A3611" s="2">
        <v>46130</v>
      </c>
      <c r="B3611">
        <f t="shared" si="392"/>
        <v>4</v>
      </c>
      <c r="C3611">
        <f t="shared" si="393"/>
        <v>2026</v>
      </c>
      <c r="D3611">
        <f t="shared" si="394"/>
        <v>6</v>
      </c>
      <c r="E3611" t="str">
        <f t="shared" si="395"/>
        <v>Saturday</v>
      </c>
      <c r="F3611" s="2">
        <f t="shared" si="396"/>
        <v>46142</v>
      </c>
      <c r="G3611">
        <f t="shared" si="397"/>
        <v>89</v>
      </c>
      <c r="H3611" t="str">
        <f t="shared" si="398"/>
        <v>Weekend</v>
      </c>
    </row>
    <row r="3612" spans="1:8" x14ac:dyDescent="0.3">
      <c r="A3612" s="2">
        <v>46131</v>
      </c>
      <c r="B3612">
        <f t="shared" si="392"/>
        <v>4</v>
      </c>
      <c r="C3612">
        <f t="shared" si="393"/>
        <v>2026</v>
      </c>
      <c r="D3612">
        <f t="shared" si="394"/>
        <v>7</v>
      </c>
      <c r="E3612" t="str">
        <f t="shared" si="395"/>
        <v>Sunday</v>
      </c>
      <c r="F3612" s="2">
        <f t="shared" si="396"/>
        <v>46142</v>
      </c>
      <c r="G3612">
        <f t="shared" si="397"/>
        <v>90</v>
      </c>
      <c r="H3612" t="str">
        <f t="shared" si="398"/>
        <v>Weekend</v>
      </c>
    </row>
    <row r="3613" spans="1:8" x14ac:dyDescent="0.3">
      <c r="A3613" s="2">
        <v>46132</v>
      </c>
      <c r="B3613">
        <f t="shared" si="392"/>
        <v>4</v>
      </c>
      <c r="C3613">
        <f t="shared" si="393"/>
        <v>2026</v>
      </c>
      <c r="D3613">
        <f t="shared" si="394"/>
        <v>1</v>
      </c>
      <c r="E3613" t="str">
        <f t="shared" si="395"/>
        <v>Monday</v>
      </c>
      <c r="F3613" s="2">
        <f t="shared" si="396"/>
        <v>46142</v>
      </c>
      <c r="G3613">
        <f t="shared" si="397"/>
        <v>91</v>
      </c>
      <c r="H3613" t="str">
        <f t="shared" si="398"/>
        <v>Weekday</v>
      </c>
    </row>
    <row r="3614" spans="1:8" x14ac:dyDescent="0.3">
      <c r="A3614" s="2">
        <v>46133</v>
      </c>
      <c r="B3614">
        <f t="shared" si="392"/>
        <v>4</v>
      </c>
      <c r="C3614">
        <f t="shared" si="393"/>
        <v>2026</v>
      </c>
      <c r="D3614">
        <f t="shared" si="394"/>
        <v>2</v>
      </c>
      <c r="E3614" t="str">
        <f t="shared" si="395"/>
        <v>Tuesday</v>
      </c>
      <c r="F3614" s="2">
        <f t="shared" si="396"/>
        <v>46142</v>
      </c>
      <c r="G3614">
        <f t="shared" si="397"/>
        <v>92</v>
      </c>
      <c r="H3614" t="str">
        <f t="shared" si="398"/>
        <v>Weekday</v>
      </c>
    </row>
    <row r="3615" spans="1:8" x14ac:dyDescent="0.3">
      <c r="A3615" s="2">
        <v>46134</v>
      </c>
      <c r="B3615">
        <f t="shared" si="392"/>
        <v>4</v>
      </c>
      <c r="C3615">
        <f t="shared" si="393"/>
        <v>2026</v>
      </c>
      <c r="D3615">
        <f t="shared" si="394"/>
        <v>3</v>
      </c>
      <c r="E3615" t="str">
        <f t="shared" si="395"/>
        <v>Wednesday</v>
      </c>
      <c r="F3615" s="2">
        <f t="shared" si="396"/>
        <v>46142</v>
      </c>
      <c r="G3615">
        <f t="shared" si="397"/>
        <v>93</v>
      </c>
      <c r="H3615" t="str">
        <f t="shared" si="398"/>
        <v>Weekday</v>
      </c>
    </row>
    <row r="3616" spans="1:8" x14ac:dyDescent="0.3">
      <c r="A3616" s="2">
        <v>46135</v>
      </c>
      <c r="B3616">
        <f t="shared" si="392"/>
        <v>4</v>
      </c>
      <c r="C3616">
        <f t="shared" si="393"/>
        <v>2026</v>
      </c>
      <c r="D3616">
        <f t="shared" si="394"/>
        <v>4</v>
      </c>
      <c r="E3616" t="str">
        <f t="shared" si="395"/>
        <v>Thursday</v>
      </c>
      <c r="F3616" s="2">
        <f t="shared" si="396"/>
        <v>46142</v>
      </c>
      <c r="G3616">
        <f t="shared" si="397"/>
        <v>94</v>
      </c>
      <c r="H3616" t="str">
        <f t="shared" si="398"/>
        <v>Weekday</v>
      </c>
    </row>
    <row r="3617" spans="1:8" x14ac:dyDescent="0.3">
      <c r="A3617" s="2">
        <v>46136</v>
      </c>
      <c r="B3617">
        <f t="shared" si="392"/>
        <v>4</v>
      </c>
      <c r="C3617">
        <f t="shared" si="393"/>
        <v>2026</v>
      </c>
      <c r="D3617">
        <f t="shared" si="394"/>
        <v>5</v>
      </c>
      <c r="E3617" t="str">
        <f t="shared" si="395"/>
        <v>Friday</v>
      </c>
      <c r="F3617" s="2">
        <f t="shared" si="396"/>
        <v>46142</v>
      </c>
      <c r="G3617">
        <f t="shared" si="397"/>
        <v>95</v>
      </c>
      <c r="H3617" t="str">
        <f t="shared" si="398"/>
        <v>Weekday</v>
      </c>
    </row>
    <row r="3618" spans="1:8" x14ac:dyDescent="0.3">
      <c r="A3618" s="2">
        <v>46137</v>
      </c>
      <c r="B3618">
        <f t="shared" si="392"/>
        <v>4</v>
      </c>
      <c r="C3618">
        <f t="shared" si="393"/>
        <v>2026</v>
      </c>
      <c r="D3618">
        <f t="shared" si="394"/>
        <v>6</v>
      </c>
      <c r="E3618" t="str">
        <f t="shared" si="395"/>
        <v>Saturday</v>
      </c>
      <c r="F3618" s="2">
        <f t="shared" si="396"/>
        <v>46142</v>
      </c>
      <c r="G3618">
        <f t="shared" si="397"/>
        <v>96</v>
      </c>
      <c r="H3618" t="str">
        <f t="shared" si="398"/>
        <v>Weekend</v>
      </c>
    </row>
    <row r="3619" spans="1:8" x14ac:dyDescent="0.3">
      <c r="A3619" s="2">
        <v>46138</v>
      </c>
      <c r="B3619">
        <f t="shared" si="392"/>
        <v>4</v>
      </c>
      <c r="C3619">
        <f t="shared" si="393"/>
        <v>2026</v>
      </c>
      <c r="D3619">
        <f t="shared" si="394"/>
        <v>7</v>
      </c>
      <c r="E3619" t="str">
        <f t="shared" si="395"/>
        <v>Sunday</v>
      </c>
      <c r="F3619" s="2">
        <f t="shared" si="396"/>
        <v>46142</v>
      </c>
      <c r="G3619">
        <f t="shared" si="397"/>
        <v>97</v>
      </c>
      <c r="H3619" t="str">
        <f t="shared" si="398"/>
        <v>Weekend</v>
      </c>
    </row>
    <row r="3620" spans="1:8" x14ac:dyDescent="0.3">
      <c r="A3620" s="2">
        <v>46139</v>
      </c>
      <c r="B3620">
        <f t="shared" si="392"/>
        <v>4</v>
      </c>
      <c r="C3620">
        <f t="shared" si="393"/>
        <v>2026</v>
      </c>
      <c r="D3620">
        <f t="shared" si="394"/>
        <v>1</v>
      </c>
      <c r="E3620" t="str">
        <f t="shared" si="395"/>
        <v>Monday</v>
      </c>
      <c r="F3620" s="2">
        <f t="shared" si="396"/>
        <v>46142</v>
      </c>
      <c r="G3620">
        <f t="shared" si="397"/>
        <v>98</v>
      </c>
      <c r="H3620" t="str">
        <f t="shared" si="398"/>
        <v>Weekday</v>
      </c>
    </row>
    <row r="3621" spans="1:8" x14ac:dyDescent="0.3">
      <c r="A3621" s="2">
        <v>46140</v>
      </c>
      <c r="B3621">
        <f t="shared" si="392"/>
        <v>4</v>
      </c>
      <c r="C3621">
        <f t="shared" si="393"/>
        <v>2026</v>
      </c>
      <c r="D3621">
        <f t="shared" si="394"/>
        <v>2</v>
      </c>
      <c r="E3621" t="str">
        <f t="shared" si="395"/>
        <v>Tuesday</v>
      </c>
      <c r="F3621" s="2">
        <f t="shared" si="396"/>
        <v>46142</v>
      </c>
      <c r="G3621">
        <f t="shared" si="397"/>
        <v>99</v>
      </c>
      <c r="H3621" t="str">
        <f t="shared" si="398"/>
        <v>Weekday</v>
      </c>
    </row>
    <row r="3622" spans="1:8" x14ac:dyDescent="0.3">
      <c r="A3622" s="2">
        <v>46141</v>
      </c>
      <c r="B3622">
        <f t="shared" si="392"/>
        <v>4</v>
      </c>
      <c r="C3622">
        <f t="shared" si="393"/>
        <v>2026</v>
      </c>
      <c r="D3622">
        <f t="shared" si="394"/>
        <v>3</v>
      </c>
      <c r="E3622" t="str">
        <f t="shared" si="395"/>
        <v>Wednesday</v>
      </c>
      <c r="F3622" s="2">
        <f t="shared" si="396"/>
        <v>46142</v>
      </c>
      <c r="G3622">
        <f t="shared" si="397"/>
        <v>100</v>
      </c>
      <c r="H3622" t="str">
        <f t="shared" si="398"/>
        <v>Weekday</v>
      </c>
    </row>
    <row r="3623" spans="1:8" x14ac:dyDescent="0.3">
      <c r="A3623" s="2">
        <v>46142</v>
      </c>
      <c r="B3623">
        <f t="shared" si="392"/>
        <v>4</v>
      </c>
      <c r="C3623">
        <f t="shared" si="393"/>
        <v>2026</v>
      </c>
      <c r="D3623">
        <f t="shared" si="394"/>
        <v>4</v>
      </c>
      <c r="E3623" t="str">
        <f t="shared" si="395"/>
        <v>Thursday</v>
      </c>
      <c r="F3623" s="2">
        <f t="shared" si="396"/>
        <v>46142</v>
      </c>
      <c r="G3623">
        <f t="shared" si="397"/>
        <v>101</v>
      </c>
      <c r="H3623" t="str">
        <f t="shared" si="398"/>
        <v>Weekday</v>
      </c>
    </row>
    <row r="3624" spans="1:8" x14ac:dyDescent="0.3">
      <c r="A3624" s="2">
        <v>46143</v>
      </c>
      <c r="B3624">
        <f t="shared" si="392"/>
        <v>5</v>
      </c>
      <c r="C3624">
        <f t="shared" si="393"/>
        <v>2026</v>
      </c>
      <c r="D3624">
        <f t="shared" si="394"/>
        <v>5</v>
      </c>
      <c r="E3624" t="str">
        <f t="shared" si="395"/>
        <v>Friday</v>
      </c>
      <c r="F3624" s="2">
        <f t="shared" si="396"/>
        <v>46173</v>
      </c>
      <c r="G3624">
        <f t="shared" si="397"/>
        <v>102</v>
      </c>
      <c r="H3624" t="str">
        <f t="shared" si="398"/>
        <v>Weekday</v>
      </c>
    </row>
    <row r="3625" spans="1:8" x14ac:dyDescent="0.3">
      <c r="A3625" s="2">
        <v>46144</v>
      </c>
      <c r="B3625">
        <f t="shared" si="392"/>
        <v>5</v>
      </c>
      <c r="C3625">
        <f t="shared" si="393"/>
        <v>2026</v>
      </c>
      <c r="D3625">
        <f t="shared" si="394"/>
        <v>6</v>
      </c>
      <c r="E3625" t="str">
        <f t="shared" si="395"/>
        <v>Saturday</v>
      </c>
      <c r="F3625" s="2">
        <f t="shared" si="396"/>
        <v>46173</v>
      </c>
      <c r="G3625">
        <f t="shared" si="397"/>
        <v>103</v>
      </c>
      <c r="H3625" t="str">
        <f t="shared" si="398"/>
        <v>Weekend</v>
      </c>
    </row>
    <row r="3626" spans="1:8" x14ac:dyDescent="0.3">
      <c r="A3626" s="2">
        <v>46145</v>
      </c>
      <c r="B3626">
        <f t="shared" si="392"/>
        <v>5</v>
      </c>
      <c r="C3626">
        <f t="shared" si="393"/>
        <v>2026</v>
      </c>
      <c r="D3626">
        <f t="shared" si="394"/>
        <v>7</v>
      </c>
      <c r="E3626" t="str">
        <f t="shared" si="395"/>
        <v>Sunday</v>
      </c>
      <c r="F3626" s="2">
        <f t="shared" si="396"/>
        <v>46173</v>
      </c>
      <c r="G3626">
        <f t="shared" si="397"/>
        <v>104</v>
      </c>
      <c r="H3626" t="str">
        <f t="shared" si="398"/>
        <v>Weekend</v>
      </c>
    </row>
    <row r="3627" spans="1:8" x14ac:dyDescent="0.3">
      <c r="A3627" s="2">
        <v>46146</v>
      </c>
      <c r="B3627">
        <f t="shared" si="392"/>
        <v>5</v>
      </c>
      <c r="C3627">
        <f t="shared" si="393"/>
        <v>2026</v>
      </c>
      <c r="D3627">
        <f t="shared" si="394"/>
        <v>1</v>
      </c>
      <c r="E3627" t="str">
        <f t="shared" si="395"/>
        <v>Monday</v>
      </c>
      <c r="F3627" s="2">
        <f t="shared" si="396"/>
        <v>46173</v>
      </c>
      <c r="G3627">
        <f t="shared" si="397"/>
        <v>105</v>
      </c>
      <c r="H3627" t="str">
        <f t="shared" si="398"/>
        <v>Weekday</v>
      </c>
    </row>
    <row r="3628" spans="1:8" x14ac:dyDescent="0.3">
      <c r="A3628" s="2">
        <v>46147</v>
      </c>
      <c r="B3628">
        <f t="shared" si="392"/>
        <v>5</v>
      </c>
      <c r="C3628">
        <f t="shared" si="393"/>
        <v>2026</v>
      </c>
      <c r="D3628">
        <f t="shared" si="394"/>
        <v>2</v>
      </c>
      <c r="E3628" t="str">
        <f t="shared" si="395"/>
        <v>Tuesday</v>
      </c>
      <c r="F3628" s="2">
        <f t="shared" si="396"/>
        <v>46173</v>
      </c>
      <c r="G3628">
        <f t="shared" si="397"/>
        <v>106</v>
      </c>
      <c r="H3628" t="str">
        <f t="shared" si="398"/>
        <v>Weekday</v>
      </c>
    </row>
    <row r="3629" spans="1:8" x14ac:dyDescent="0.3">
      <c r="A3629" s="2">
        <v>46148</v>
      </c>
      <c r="B3629">
        <f t="shared" si="392"/>
        <v>5</v>
      </c>
      <c r="C3629">
        <f t="shared" si="393"/>
        <v>2026</v>
      </c>
      <c r="D3629">
        <f t="shared" si="394"/>
        <v>3</v>
      </c>
      <c r="E3629" t="str">
        <f t="shared" si="395"/>
        <v>Wednesday</v>
      </c>
      <c r="F3629" s="2">
        <f t="shared" si="396"/>
        <v>46173</v>
      </c>
      <c r="G3629">
        <f t="shared" si="397"/>
        <v>107</v>
      </c>
      <c r="H3629" t="str">
        <f t="shared" si="398"/>
        <v>Weekday</v>
      </c>
    </row>
    <row r="3630" spans="1:8" x14ac:dyDescent="0.3">
      <c r="A3630" s="2">
        <v>46149</v>
      </c>
      <c r="B3630">
        <f t="shared" si="392"/>
        <v>5</v>
      </c>
      <c r="C3630">
        <f t="shared" si="393"/>
        <v>2026</v>
      </c>
      <c r="D3630">
        <f t="shared" si="394"/>
        <v>4</v>
      </c>
      <c r="E3630" t="str">
        <f t="shared" si="395"/>
        <v>Thursday</v>
      </c>
      <c r="F3630" s="2">
        <f t="shared" si="396"/>
        <v>46173</v>
      </c>
      <c r="G3630">
        <f t="shared" si="397"/>
        <v>108</v>
      </c>
      <c r="H3630" t="str">
        <f t="shared" si="398"/>
        <v>Weekday</v>
      </c>
    </row>
    <row r="3631" spans="1:8" x14ac:dyDescent="0.3">
      <c r="A3631" s="2">
        <v>46150</v>
      </c>
      <c r="B3631">
        <f t="shared" si="392"/>
        <v>5</v>
      </c>
      <c r="C3631">
        <f t="shared" si="393"/>
        <v>2026</v>
      </c>
      <c r="D3631">
        <f t="shared" si="394"/>
        <v>5</v>
      </c>
      <c r="E3631" t="str">
        <f t="shared" si="395"/>
        <v>Friday</v>
      </c>
      <c r="F3631" s="2">
        <f t="shared" si="396"/>
        <v>46173</v>
      </c>
      <c r="G3631">
        <f t="shared" si="397"/>
        <v>109</v>
      </c>
      <c r="H3631" t="str">
        <f t="shared" si="398"/>
        <v>Weekday</v>
      </c>
    </row>
    <row r="3632" spans="1:8" x14ac:dyDescent="0.3">
      <c r="A3632" s="2">
        <v>46041</v>
      </c>
      <c r="B3632">
        <f t="shared" si="392"/>
        <v>1</v>
      </c>
      <c r="C3632">
        <f t="shared" si="393"/>
        <v>2026</v>
      </c>
      <c r="D3632">
        <f t="shared" si="394"/>
        <v>1</v>
      </c>
      <c r="E3632" t="str">
        <f t="shared" si="395"/>
        <v>Monday</v>
      </c>
      <c r="F3632" s="2">
        <f t="shared" si="396"/>
        <v>46053</v>
      </c>
      <c r="G3632">
        <f t="shared" si="397"/>
        <v>0</v>
      </c>
      <c r="H3632" t="str">
        <f t="shared" si="398"/>
        <v>Weekday</v>
      </c>
    </row>
    <row r="3633" spans="1:8" x14ac:dyDescent="0.3">
      <c r="A3633" s="2">
        <v>46042</v>
      </c>
      <c r="B3633">
        <f t="shared" si="392"/>
        <v>1</v>
      </c>
      <c r="C3633">
        <f t="shared" si="393"/>
        <v>2026</v>
      </c>
      <c r="D3633">
        <f t="shared" si="394"/>
        <v>2</v>
      </c>
      <c r="E3633" t="str">
        <f t="shared" si="395"/>
        <v>Tuesday</v>
      </c>
      <c r="F3633" s="2">
        <f t="shared" si="396"/>
        <v>46053</v>
      </c>
      <c r="G3633">
        <f t="shared" si="397"/>
        <v>1</v>
      </c>
      <c r="H3633" t="str">
        <f t="shared" si="398"/>
        <v>Weekday</v>
      </c>
    </row>
    <row r="3634" spans="1:8" x14ac:dyDescent="0.3">
      <c r="A3634" s="2">
        <v>46043</v>
      </c>
      <c r="B3634">
        <f t="shared" si="392"/>
        <v>1</v>
      </c>
      <c r="C3634">
        <f t="shared" si="393"/>
        <v>2026</v>
      </c>
      <c r="D3634">
        <f t="shared" si="394"/>
        <v>3</v>
      </c>
      <c r="E3634" t="str">
        <f t="shared" si="395"/>
        <v>Wednesday</v>
      </c>
      <c r="F3634" s="2">
        <f t="shared" si="396"/>
        <v>46053</v>
      </c>
      <c r="G3634">
        <f t="shared" si="397"/>
        <v>2</v>
      </c>
      <c r="H3634" t="str">
        <f t="shared" si="398"/>
        <v>Weekday</v>
      </c>
    </row>
    <row r="3635" spans="1:8" x14ac:dyDescent="0.3">
      <c r="A3635" s="2">
        <v>46044</v>
      </c>
      <c r="B3635">
        <f t="shared" si="392"/>
        <v>1</v>
      </c>
      <c r="C3635">
        <f t="shared" si="393"/>
        <v>2026</v>
      </c>
      <c r="D3635">
        <f t="shared" si="394"/>
        <v>4</v>
      </c>
      <c r="E3635" t="str">
        <f t="shared" si="395"/>
        <v>Thursday</v>
      </c>
      <c r="F3635" s="2">
        <f t="shared" si="396"/>
        <v>46053</v>
      </c>
      <c r="G3635">
        <f t="shared" si="397"/>
        <v>3</v>
      </c>
      <c r="H3635" t="str">
        <f t="shared" si="398"/>
        <v>Weekday</v>
      </c>
    </row>
    <row r="3636" spans="1:8" x14ac:dyDescent="0.3">
      <c r="A3636" s="2">
        <v>46045</v>
      </c>
      <c r="B3636">
        <f t="shared" si="392"/>
        <v>1</v>
      </c>
      <c r="C3636">
        <f t="shared" si="393"/>
        <v>2026</v>
      </c>
      <c r="D3636">
        <f t="shared" si="394"/>
        <v>5</v>
      </c>
      <c r="E3636" t="str">
        <f t="shared" si="395"/>
        <v>Friday</v>
      </c>
      <c r="F3636" s="2">
        <f t="shared" si="396"/>
        <v>46053</v>
      </c>
      <c r="G3636">
        <f t="shared" si="397"/>
        <v>4</v>
      </c>
      <c r="H3636" t="str">
        <f t="shared" si="398"/>
        <v>Weekday</v>
      </c>
    </row>
    <row r="3637" spans="1:8" x14ac:dyDescent="0.3">
      <c r="A3637" s="2">
        <v>46046</v>
      </c>
      <c r="B3637">
        <f t="shared" si="392"/>
        <v>1</v>
      </c>
      <c r="C3637">
        <f t="shared" si="393"/>
        <v>2026</v>
      </c>
      <c r="D3637">
        <f t="shared" si="394"/>
        <v>6</v>
      </c>
      <c r="E3637" t="str">
        <f t="shared" si="395"/>
        <v>Saturday</v>
      </c>
      <c r="F3637" s="2">
        <f t="shared" si="396"/>
        <v>46053</v>
      </c>
      <c r="G3637">
        <f t="shared" si="397"/>
        <v>5</v>
      </c>
      <c r="H3637" t="str">
        <f t="shared" si="398"/>
        <v>Weekend</v>
      </c>
    </row>
    <row r="3638" spans="1:8" x14ac:dyDescent="0.3">
      <c r="A3638" s="2">
        <v>46047</v>
      </c>
      <c r="B3638">
        <f t="shared" si="392"/>
        <v>1</v>
      </c>
      <c r="C3638">
        <f t="shared" si="393"/>
        <v>2026</v>
      </c>
      <c r="D3638">
        <f t="shared" si="394"/>
        <v>7</v>
      </c>
      <c r="E3638" t="str">
        <f t="shared" si="395"/>
        <v>Sunday</v>
      </c>
      <c r="F3638" s="2">
        <f t="shared" si="396"/>
        <v>46053</v>
      </c>
      <c r="G3638">
        <f t="shared" si="397"/>
        <v>6</v>
      </c>
      <c r="H3638" t="str">
        <f t="shared" si="398"/>
        <v>Weekend</v>
      </c>
    </row>
    <row r="3639" spans="1:8" x14ac:dyDescent="0.3">
      <c r="A3639" s="2">
        <v>46048</v>
      </c>
      <c r="B3639">
        <f t="shared" si="392"/>
        <v>1</v>
      </c>
      <c r="C3639">
        <f t="shared" si="393"/>
        <v>2026</v>
      </c>
      <c r="D3639">
        <f t="shared" si="394"/>
        <v>1</v>
      </c>
      <c r="E3639" t="str">
        <f t="shared" si="395"/>
        <v>Monday</v>
      </c>
      <c r="F3639" s="2">
        <f t="shared" si="396"/>
        <v>46053</v>
      </c>
      <c r="G3639">
        <f t="shared" si="397"/>
        <v>7</v>
      </c>
      <c r="H3639" t="str">
        <f t="shared" si="398"/>
        <v>Weekday</v>
      </c>
    </row>
    <row r="3640" spans="1:8" x14ac:dyDescent="0.3">
      <c r="A3640" s="2">
        <v>46049</v>
      </c>
      <c r="B3640">
        <f t="shared" si="392"/>
        <v>1</v>
      </c>
      <c r="C3640">
        <f t="shared" si="393"/>
        <v>2026</v>
      </c>
      <c r="D3640">
        <f t="shared" si="394"/>
        <v>2</v>
      </c>
      <c r="E3640" t="str">
        <f t="shared" si="395"/>
        <v>Tuesday</v>
      </c>
      <c r="F3640" s="2">
        <f t="shared" si="396"/>
        <v>46053</v>
      </c>
      <c r="G3640">
        <f t="shared" si="397"/>
        <v>8</v>
      </c>
      <c r="H3640" t="str">
        <f t="shared" si="398"/>
        <v>Weekday</v>
      </c>
    </row>
    <row r="3641" spans="1:8" x14ac:dyDescent="0.3">
      <c r="A3641" s="2">
        <v>46050</v>
      </c>
      <c r="B3641">
        <f t="shared" si="392"/>
        <v>1</v>
      </c>
      <c r="C3641">
        <f t="shared" si="393"/>
        <v>2026</v>
      </c>
      <c r="D3641">
        <f t="shared" si="394"/>
        <v>3</v>
      </c>
      <c r="E3641" t="str">
        <f t="shared" si="395"/>
        <v>Wednesday</v>
      </c>
      <c r="F3641" s="2">
        <f t="shared" si="396"/>
        <v>46053</v>
      </c>
      <c r="G3641">
        <f t="shared" si="397"/>
        <v>9</v>
      </c>
      <c r="H3641" t="str">
        <f t="shared" si="398"/>
        <v>Weekday</v>
      </c>
    </row>
    <row r="3642" spans="1:8" x14ac:dyDescent="0.3">
      <c r="A3642" s="2">
        <v>46051</v>
      </c>
      <c r="B3642">
        <f t="shared" si="392"/>
        <v>1</v>
      </c>
      <c r="C3642">
        <f t="shared" si="393"/>
        <v>2026</v>
      </c>
      <c r="D3642">
        <f t="shared" si="394"/>
        <v>4</v>
      </c>
      <c r="E3642" t="str">
        <f t="shared" si="395"/>
        <v>Thursday</v>
      </c>
      <c r="F3642" s="2">
        <f t="shared" si="396"/>
        <v>46053</v>
      </c>
      <c r="G3642">
        <f t="shared" si="397"/>
        <v>10</v>
      </c>
      <c r="H3642" t="str">
        <f t="shared" si="398"/>
        <v>Weekday</v>
      </c>
    </row>
    <row r="3643" spans="1:8" x14ac:dyDescent="0.3">
      <c r="A3643" s="2">
        <v>46052</v>
      </c>
      <c r="B3643">
        <f t="shared" si="392"/>
        <v>1</v>
      </c>
      <c r="C3643">
        <f t="shared" si="393"/>
        <v>2026</v>
      </c>
      <c r="D3643">
        <f t="shared" si="394"/>
        <v>5</v>
      </c>
      <c r="E3643" t="str">
        <f t="shared" si="395"/>
        <v>Friday</v>
      </c>
      <c r="F3643" s="2">
        <f t="shared" si="396"/>
        <v>46053</v>
      </c>
      <c r="G3643">
        <f t="shared" si="397"/>
        <v>11</v>
      </c>
      <c r="H3643" t="str">
        <f t="shared" si="398"/>
        <v>Weekday</v>
      </c>
    </row>
    <row r="3644" spans="1:8" x14ac:dyDescent="0.3">
      <c r="A3644" s="2">
        <v>46053</v>
      </c>
      <c r="B3644">
        <f t="shared" si="392"/>
        <v>1</v>
      </c>
      <c r="C3644">
        <f t="shared" si="393"/>
        <v>2026</v>
      </c>
      <c r="D3644">
        <f t="shared" si="394"/>
        <v>6</v>
      </c>
      <c r="E3644" t="str">
        <f t="shared" si="395"/>
        <v>Saturday</v>
      </c>
      <c r="F3644" s="2">
        <f t="shared" si="396"/>
        <v>46053</v>
      </c>
      <c r="G3644">
        <f t="shared" si="397"/>
        <v>12</v>
      </c>
      <c r="H3644" t="str">
        <f t="shared" si="398"/>
        <v>Weekend</v>
      </c>
    </row>
    <row r="3645" spans="1:8" x14ac:dyDescent="0.3">
      <c r="A3645" s="2">
        <v>46054</v>
      </c>
      <c r="B3645">
        <f t="shared" si="392"/>
        <v>2</v>
      </c>
      <c r="C3645">
        <f t="shared" si="393"/>
        <v>2026</v>
      </c>
      <c r="D3645">
        <f t="shared" si="394"/>
        <v>7</v>
      </c>
      <c r="E3645" t="str">
        <f t="shared" si="395"/>
        <v>Sunday</v>
      </c>
      <c r="F3645" s="2">
        <f t="shared" si="396"/>
        <v>46081</v>
      </c>
      <c r="G3645">
        <f t="shared" si="397"/>
        <v>13</v>
      </c>
      <c r="H3645" t="str">
        <f t="shared" si="398"/>
        <v>Weekend</v>
      </c>
    </row>
    <row r="3646" spans="1:8" x14ac:dyDescent="0.3">
      <c r="A3646" s="2">
        <v>46055</v>
      </c>
      <c r="B3646">
        <f t="shared" si="392"/>
        <v>2</v>
      </c>
      <c r="C3646">
        <f t="shared" si="393"/>
        <v>2026</v>
      </c>
      <c r="D3646">
        <f t="shared" si="394"/>
        <v>1</v>
      </c>
      <c r="E3646" t="str">
        <f t="shared" si="395"/>
        <v>Monday</v>
      </c>
      <c r="F3646" s="2">
        <f t="shared" si="396"/>
        <v>46081</v>
      </c>
      <c r="G3646">
        <f t="shared" si="397"/>
        <v>14</v>
      </c>
      <c r="H3646" t="str">
        <f t="shared" si="398"/>
        <v>Weekday</v>
      </c>
    </row>
    <row r="3647" spans="1:8" x14ac:dyDescent="0.3">
      <c r="A3647" s="2">
        <v>46056</v>
      </c>
      <c r="B3647">
        <f t="shared" si="392"/>
        <v>2</v>
      </c>
      <c r="C3647">
        <f t="shared" si="393"/>
        <v>2026</v>
      </c>
      <c r="D3647">
        <f t="shared" si="394"/>
        <v>2</v>
      </c>
      <c r="E3647" t="str">
        <f t="shared" si="395"/>
        <v>Tuesday</v>
      </c>
      <c r="F3647" s="2">
        <f t="shared" si="396"/>
        <v>46081</v>
      </c>
      <c r="G3647">
        <f t="shared" si="397"/>
        <v>15</v>
      </c>
      <c r="H3647" t="str">
        <f t="shared" si="398"/>
        <v>Weekday</v>
      </c>
    </row>
    <row r="3648" spans="1:8" x14ac:dyDescent="0.3">
      <c r="A3648" s="2">
        <v>46057</v>
      </c>
      <c r="B3648">
        <f t="shared" si="392"/>
        <v>2</v>
      </c>
      <c r="C3648">
        <f t="shared" si="393"/>
        <v>2026</v>
      </c>
      <c r="D3648">
        <f t="shared" si="394"/>
        <v>3</v>
      </c>
      <c r="E3648" t="str">
        <f t="shared" si="395"/>
        <v>Wednesday</v>
      </c>
      <c r="F3648" s="2">
        <f t="shared" si="396"/>
        <v>46081</v>
      </c>
      <c r="G3648">
        <f t="shared" si="397"/>
        <v>16</v>
      </c>
      <c r="H3648" t="str">
        <f t="shared" si="398"/>
        <v>Weekday</v>
      </c>
    </row>
    <row r="3649" spans="1:8" x14ac:dyDescent="0.3">
      <c r="A3649" s="2">
        <v>46058</v>
      </c>
      <c r="B3649">
        <f t="shared" si="392"/>
        <v>2</v>
      </c>
      <c r="C3649">
        <f t="shared" si="393"/>
        <v>2026</v>
      </c>
      <c r="D3649">
        <f t="shared" si="394"/>
        <v>4</v>
      </c>
      <c r="E3649" t="str">
        <f t="shared" si="395"/>
        <v>Thursday</v>
      </c>
      <c r="F3649" s="2">
        <f t="shared" si="396"/>
        <v>46081</v>
      </c>
      <c r="G3649">
        <f t="shared" si="397"/>
        <v>17</v>
      </c>
      <c r="H3649" t="str">
        <f t="shared" si="398"/>
        <v>Weekday</v>
      </c>
    </row>
    <row r="3650" spans="1:8" x14ac:dyDescent="0.3">
      <c r="A3650" s="2">
        <v>46059</v>
      </c>
      <c r="B3650">
        <f t="shared" si="392"/>
        <v>2</v>
      </c>
      <c r="C3650">
        <f t="shared" si="393"/>
        <v>2026</v>
      </c>
      <c r="D3650">
        <f t="shared" si="394"/>
        <v>5</v>
      </c>
      <c r="E3650" t="str">
        <f t="shared" si="395"/>
        <v>Friday</v>
      </c>
      <c r="F3650" s="2">
        <f t="shared" si="396"/>
        <v>46081</v>
      </c>
      <c r="G3650">
        <f t="shared" si="397"/>
        <v>18</v>
      </c>
      <c r="H3650" t="str">
        <f t="shared" si="398"/>
        <v>Weekday</v>
      </c>
    </row>
    <row r="3651" spans="1:8" x14ac:dyDescent="0.3">
      <c r="A3651" s="2">
        <v>46060</v>
      </c>
      <c r="B3651">
        <f t="shared" ref="B3651:B3714" si="399">MONTH(A3651)</f>
        <v>2</v>
      </c>
      <c r="C3651">
        <f t="shared" ref="C3651:C3714" si="400">YEAR(A3651)</f>
        <v>2026</v>
      </c>
      <c r="D3651">
        <f t="shared" ref="D3651:D3714" si="401">WEEKDAY(A3651, 2)</f>
        <v>6</v>
      </c>
      <c r="E3651" t="str">
        <f t="shared" ref="E3651:E3714" si="402">TEXT(A3651, "dddd")</f>
        <v>Saturday</v>
      </c>
      <c r="F3651" s="2">
        <f t="shared" ref="F3651:F3714" si="403">EOMONTH(A3651, 0)</f>
        <v>46081</v>
      </c>
      <c r="G3651">
        <f t="shared" ref="G3651:G3714" si="404">DATEDIF($A$2, A3651, "D")</f>
        <v>19</v>
      </c>
      <c r="H3651" t="str">
        <f t="shared" ref="H3651:H3714" si="405">IF(WEEKDAY(A3651,2)&gt;=6,"Weekend","Weekday")</f>
        <v>Weekend</v>
      </c>
    </row>
    <row r="3652" spans="1:8" x14ac:dyDescent="0.3">
      <c r="A3652" s="2">
        <v>46061</v>
      </c>
      <c r="B3652">
        <f t="shared" si="399"/>
        <v>2</v>
      </c>
      <c r="C3652">
        <f t="shared" si="400"/>
        <v>2026</v>
      </c>
      <c r="D3652">
        <f t="shared" si="401"/>
        <v>7</v>
      </c>
      <c r="E3652" t="str">
        <f t="shared" si="402"/>
        <v>Sunday</v>
      </c>
      <c r="F3652" s="2">
        <f t="shared" si="403"/>
        <v>46081</v>
      </c>
      <c r="G3652">
        <f t="shared" si="404"/>
        <v>20</v>
      </c>
      <c r="H3652" t="str">
        <f t="shared" si="405"/>
        <v>Weekend</v>
      </c>
    </row>
    <row r="3653" spans="1:8" x14ac:dyDescent="0.3">
      <c r="A3653" s="2">
        <v>46062</v>
      </c>
      <c r="B3653">
        <f t="shared" si="399"/>
        <v>2</v>
      </c>
      <c r="C3653">
        <f t="shared" si="400"/>
        <v>2026</v>
      </c>
      <c r="D3653">
        <f t="shared" si="401"/>
        <v>1</v>
      </c>
      <c r="E3653" t="str">
        <f t="shared" si="402"/>
        <v>Monday</v>
      </c>
      <c r="F3653" s="2">
        <f t="shared" si="403"/>
        <v>46081</v>
      </c>
      <c r="G3653">
        <f t="shared" si="404"/>
        <v>21</v>
      </c>
      <c r="H3653" t="str">
        <f t="shared" si="405"/>
        <v>Weekday</v>
      </c>
    </row>
    <row r="3654" spans="1:8" x14ac:dyDescent="0.3">
      <c r="A3654" s="2">
        <v>46063</v>
      </c>
      <c r="B3654">
        <f t="shared" si="399"/>
        <v>2</v>
      </c>
      <c r="C3654">
        <f t="shared" si="400"/>
        <v>2026</v>
      </c>
      <c r="D3654">
        <f t="shared" si="401"/>
        <v>2</v>
      </c>
      <c r="E3654" t="str">
        <f t="shared" si="402"/>
        <v>Tuesday</v>
      </c>
      <c r="F3654" s="2">
        <f t="shared" si="403"/>
        <v>46081</v>
      </c>
      <c r="G3654">
        <f t="shared" si="404"/>
        <v>22</v>
      </c>
      <c r="H3654" t="str">
        <f t="shared" si="405"/>
        <v>Weekday</v>
      </c>
    </row>
    <row r="3655" spans="1:8" x14ac:dyDescent="0.3">
      <c r="A3655" s="2">
        <v>46064</v>
      </c>
      <c r="B3655">
        <f t="shared" si="399"/>
        <v>2</v>
      </c>
      <c r="C3655">
        <f t="shared" si="400"/>
        <v>2026</v>
      </c>
      <c r="D3655">
        <f t="shared" si="401"/>
        <v>3</v>
      </c>
      <c r="E3655" t="str">
        <f t="shared" si="402"/>
        <v>Wednesday</v>
      </c>
      <c r="F3655" s="2">
        <f t="shared" si="403"/>
        <v>46081</v>
      </c>
      <c r="G3655">
        <f t="shared" si="404"/>
        <v>23</v>
      </c>
      <c r="H3655" t="str">
        <f t="shared" si="405"/>
        <v>Weekday</v>
      </c>
    </row>
    <row r="3656" spans="1:8" x14ac:dyDescent="0.3">
      <c r="A3656" s="2">
        <v>46065</v>
      </c>
      <c r="B3656">
        <f t="shared" si="399"/>
        <v>2</v>
      </c>
      <c r="C3656">
        <f t="shared" si="400"/>
        <v>2026</v>
      </c>
      <c r="D3656">
        <f t="shared" si="401"/>
        <v>4</v>
      </c>
      <c r="E3656" t="str">
        <f t="shared" si="402"/>
        <v>Thursday</v>
      </c>
      <c r="F3656" s="2">
        <f t="shared" si="403"/>
        <v>46081</v>
      </c>
      <c r="G3656">
        <f t="shared" si="404"/>
        <v>24</v>
      </c>
      <c r="H3656" t="str">
        <f t="shared" si="405"/>
        <v>Weekday</v>
      </c>
    </row>
    <row r="3657" spans="1:8" x14ac:dyDescent="0.3">
      <c r="A3657" s="2">
        <v>46066</v>
      </c>
      <c r="B3657">
        <f t="shared" si="399"/>
        <v>2</v>
      </c>
      <c r="C3657">
        <f t="shared" si="400"/>
        <v>2026</v>
      </c>
      <c r="D3657">
        <f t="shared" si="401"/>
        <v>5</v>
      </c>
      <c r="E3657" t="str">
        <f t="shared" si="402"/>
        <v>Friday</v>
      </c>
      <c r="F3657" s="2">
        <f t="shared" si="403"/>
        <v>46081</v>
      </c>
      <c r="G3657">
        <f t="shared" si="404"/>
        <v>25</v>
      </c>
      <c r="H3657" t="str">
        <f t="shared" si="405"/>
        <v>Weekday</v>
      </c>
    </row>
    <row r="3658" spans="1:8" x14ac:dyDescent="0.3">
      <c r="A3658" s="2">
        <v>46067</v>
      </c>
      <c r="B3658">
        <f t="shared" si="399"/>
        <v>2</v>
      </c>
      <c r="C3658">
        <f t="shared" si="400"/>
        <v>2026</v>
      </c>
      <c r="D3658">
        <f t="shared" si="401"/>
        <v>6</v>
      </c>
      <c r="E3658" t="str">
        <f t="shared" si="402"/>
        <v>Saturday</v>
      </c>
      <c r="F3658" s="2">
        <f t="shared" si="403"/>
        <v>46081</v>
      </c>
      <c r="G3658">
        <f t="shared" si="404"/>
        <v>26</v>
      </c>
      <c r="H3658" t="str">
        <f t="shared" si="405"/>
        <v>Weekend</v>
      </c>
    </row>
    <row r="3659" spans="1:8" x14ac:dyDescent="0.3">
      <c r="A3659" s="2">
        <v>46068</v>
      </c>
      <c r="B3659">
        <f t="shared" si="399"/>
        <v>2</v>
      </c>
      <c r="C3659">
        <f t="shared" si="400"/>
        <v>2026</v>
      </c>
      <c r="D3659">
        <f t="shared" si="401"/>
        <v>7</v>
      </c>
      <c r="E3659" t="str">
        <f t="shared" si="402"/>
        <v>Sunday</v>
      </c>
      <c r="F3659" s="2">
        <f t="shared" si="403"/>
        <v>46081</v>
      </c>
      <c r="G3659">
        <f t="shared" si="404"/>
        <v>27</v>
      </c>
      <c r="H3659" t="str">
        <f t="shared" si="405"/>
        <v>Weekend</v>
      </c>
    </row>
    <row r="3660" spans="1:8" x14ac:dyDescent="0.3">
      <c r="A3660" s="2">
        <v>46069</v>
      </c>
      <c r="B3660">
        <f t="shared" si="399"/>
        <v>2</v>
      </c>
      <c r="C3660">
        <f t="shared" si="400"/>
        <v>2026</v>
      </c>
      <c r="D3660">
        <f t="shared" si="401"/>
        <v>1</v>
      </c>
      <c r="E3660" t="str">
        <f t="shared" si="402"/>
        <v>Monday</v>
      </c>
      <c r="F3660" s="2">
        <f t="shared" si="403"/>
        <v>46081</v>
      </c>
      <c r="G3660">
        <f t="shared" si="404"/>
        <v>28</v>
      </c>
      <c r="H3660" t="str">
        <f t="shared" si="405"/>
        <v>Weekday</v>
      </c>
    </row>
    <row r="3661" spans="1:8" x14ac:dyDescent="0.3">
      <c r="A3661" s="2">
        <v>46070</v>
      </c>
      <c r="B3661">
        <f t="shared" si="399"/>
        <v>2</v>
      </c>
      <c r="C3661">
        <f t="shared" si="400"/>
        <v>2026</v>
      </c>
      <c r="D3661">
        <f t="shared" si="401"/>
        <v>2</v>
      </c>
      <c r="E3661" t="str">
        <f t="shared" si="402"/>
        <v>Tuesday</v>
      </c>
      <c r="F3661" s="2">
        <f t="shared" si="403"/>
        <v>46081</v>
      </c>
      <c r="G3661">
        <f t="shared" si="404"/>
        <v>29</v>
      </c>
      <c r="H3661" t="str">
        <f t="shared" si="405"/>
        <v>Weekday</v>
      </c>
    </row>
    <row r="3662" spans="1:8" x14ac:dyDescent="0.3">
      <c r="A3662" s="2">
        <v>46071</v>
      </c>
      <c r="B3662">
        <f t="shared" si="399"/>
        <v>2</v>
      </c>
      <c r="C3662">
        <f t="shared" si="400"/>
        <v>2026</v>
      </c>
      <c r="D3662">
        <f t="shared" si="401"/>
        <v>3</v>
      </c>
      <c r="E3662" t="str">
        <f t="shared" si="402"/>
        <v>Wednesday</v>
      </c>
      <c r="F3662" s="2">
        <f t="shared" si="403"/>
        <v>46081</v>
      </c>
      <c r="G3662">
        <f t="shared" si="404"/>
        <v>30</v>
      </c>
      <c r="H3662" t="str">
        <f t="shared" si="405"/>
        <v>Weekday</v>
      </c>
    </row>
    <row r="3663" spans="1:8" x14ac:dyDescent="0.3">
      <c r="A3663" s="2">
        <v>46072</v>
      </c>
      <c r="B3663">
        <f t="shared" si="399"/>
        <v>2</v>
      </c>
      <c r="C3663">
        <f t="shared" si="400"/>
        <v>2026</v>
      </c>
      <c r="D3663">
        <f t="shared" si="401"/>
        <v>4</v>
      </c>
      <c r="E3663" t="str">
        <f t="shared" si="402"/>
        <v>Thursday</v>
      </c>
      <c r="F3663" s="2">
        <f t="shared" si="403"/>
        <v>46081</v>
      </c>
      <c r="G3663">
        <f t="shared" si="404"/>
        <v>31</v>
      </c>
      <c r="H3663" t="str">
        <f t="shared" si="405"/>
        <v>Weekday</v>
      </c>
    </row>
    <row r="3664" spans="1:8" x14ac:dyDescent="0.3">
      <c r="A3664" s="2">
        <v>46073</v>
      </c>
      <c r="B3664">
        <f t="shared" si="399"/>
        <v>2</v>
      </c>
      <c r="C3664">
        <f t="shared" si="400"/>
        <v>2026</v>
      </c>
      <c r="D3664">
        <f t="shared" si="401"/>
        <v>5</v>
      </c>
      <c r="E3664" t="str">
        <f t="shared" si="402"/>
        <v>Friday</v>
      </c>
      <c r="F3664" s="2">
        <f t="shared" si="403"/>
        <v>46081</v>
      </c>
      <c r="G3664">
        <f t="shared" si="404"/>
        <v>32</v>
      </c>
      <c r="H3664" t="str">
        <f t="shared" si="405"/>
        <v>Weekday</v>
      </c>
    </row>
    <row r="3665" spans="1:8" x14ac:dyDescent="0.3">
      <c r="A3665" s="2">
        <v>46074</v>
      </c>
      <c r="B3665">
        <f t="shared" si="399"/>
        <v>2</v>
      </c>
      <c r="C3665">
        <f t="shared" si="400"/>
        <v>2026</v>
      </c>
      <c r="D3665">
        <f t="shared" si="401"/>
        <v>6</v>
      </c>
      <c r="E3665" t="str">
        <f t="shared" si="402"/>
        <v>Saturday</v>
      </c>
      <c r="F3665" s="2">
        <f t="shared" si="403"/>
        <v>46081</v>
      </c>
      <c r="G3665">
        <f t="shared" si="404"/>
        <v>33</v>
      </c>
      <c r="H3665" t="str">
        <f t="shared" si="405"/>
        <v>Weekend</v>
      </c>
    </row>
    <row r="3666" spans="1:8" x14ac:dyDescent="0.3">
      <c r="A3666" s="2">
        <v>46075</v>
      </c>
      <c r="B3666">
        <f t="shared" si="399"/>
        <v>2</v>
      </c>
      <c r="C3666">
        <f t="shared" si="400"/>
        <v>2026</v>
      </c>
      <c r="D3666">
        <f t="shared" si="401"/>
        <v>7</v>
      </c>
      <c r="E3666" t="str">
        <f t="shared" si="402"/>
        <v>Sunday</v>
      </c>
      <c r="F3666" s="2">
        <f t="shared" si="403"/>
        <v>46081</v>
      </c>
      <c r="G3666">
        <f t="shared" si="404"/>
        <v>34</v>
      </c>
      <c r="H3666" t="str">
        <f t="shared" si="405"/>
        <v>Weekend</v>
      </c>
    </row>
    <row r="3667" spans="1:8" x14ac:dyDescent="0.3">
      <c r="A3667" s="2">
        <v>46076</v>
      </c>
      <c r="B3667">
        <f t="shared" si="399"/>
        <v>2</v>
      </c>
      <c r="C3667">
        <f t="shared" si="400"/>
        <v>2026</v>
      </c>
      <c r="D3667">
        <f t="shared" si="401"/>
        <v>1</v>
      </c>
      <c r="E3667" t="str">
        <f t="shared" si="402"/>
        <v>Monday</v>
      </c>
      <c r="F3667" s="2">
        <f t="shared" si="403"/>
        <v>46081</v>
      </c>
      <c r="G3667">
        <f t="shared" si="404"/>
        <v>35</v>
      </c>
      <c r="H3667" t="str">
        <f t="shared" si="405"/>
        <v>Weekday</v>
      </c>
    </row>
    <row r="3668" spans="1:8" x14ac:dyDescent="0.3">
      <c r="A3668" s="2">
        <v>46077</v>
      </c>
      <c r="B3668">
        <f t="shared" si="399"/>
        <v>2</v>
      </c>
      <c r="C3668">
        <f t="shared" si="400"/>
        <v>2026</v>
      </c>
      <c r="D3668">
        <f t="shared" si="401"/>
        <v>2</v>
      </c>
      <c r="E3668" t="str">
        <f t="shared" si="402"/>
        <v>Tuesday</v>
      </c>
      <c r="F3668" s="2">
        <f t="shared" si="403"/>
        <v>46081</v>
      </c>
      <c r="G3668">
        <f t="shared" si="404"/>
        <v>36</v>
      </c>
      <c r="H3668" t="str">
        <f t="shared" si="405"/>
        <v>Weekday</v>
      </c>
    </row>
    <row r="3669" spans="1:8" x14ac:dyDescent="0.3">
      <c r="A3669" s="2">
        <v>46078</v>
      </c>
      <c r="B3669">
        <f t="shared" si="399"/>
        <v>2</v>
      </c>
      <c r="C3669">
        <f t="shared" si="400"/>
        <v>2026</v>
      </c>
      <c r="D3669">
        <f t="shared" si="401"/>
        <v>3</v>
      </c>
      <c r="E3669" t="str">
        <f t="shared" si="402"/>
        <v>Wednesday</v>
      </c>
      <c r="F3669" s="2">
        <f t="shared" si="403"/>
        <v>46081</v>
      </c>
      <c r="G3669">
        <f t="shared" si="404"/>
        <v>37</v>
      </c>
      <c r="H3669" t="str">
        <f t="shared" si="405"/>
        <v>Weekday</v>
      </c>
    </row>
    <row r="3670" spans="1:8" x14ac:dyDescent="0.3">
      <c r="A3670" s="2">
        <v>46079</v>
      </c>
      <c r="B3670">
        <f t="shared" si="399"/>
        <v>2</v>
      </c>
      <c r="C3670">
        <f t="shared" si="400"/>
        <v>2026</v>
      </c>
      <c r="D3670">
        <f t="shared" si="401"/>
        <v>4</v>
      </c>
      <c r="E3670" t="str">
        <f t="shared" si="402"/>
        <v>Thursday</v>
      </c>
      <c r="F3670" s="2">
        <f t="shared" si="403"/>
        <v>46081</v>
      </c>
      <c r="G3670">
        <f t="shared" si="404"/>
        <v>38</v>
      </c>
      <c r="H3670" t="str">
        <f t="shared" si="405"/>
        <v>Weekday</v>
      </c>
    </row>
    <row r="3671" spans="1:8" x14ac:dyDescent="0.3">
      <c r="A3671" s="2">
        <v>46080</v>
      </c>
      <c r="B3671">
        <f t="shared" si="399"/>
        <v>2</v>
      </c>
      <c r="C3671">
        <f t="shared" si="400"/>
        <v>2026</v>
      </c>
      <c r="D3671">
        <f t="shared" si="401"/>
        <v>5</v>
      </c>
      <c r="E3671" t="str">
        <f t="shared" si="402"/>
        <v>Friday</v>
      </c>
      <c r="F3671" s="2">
        <f t="shared" si="403"/>
        <v>46081</v>
      </c>
      <c r="G3671">
        <f t="shared" si="404"/>
        <v>39</v>
      </c>
      <c r="H3671" t="str">
        <f t="shared" si="405"/>
        <v>Weekday</v>
      </c>
    </row>
    <row r="3672" spans="1:8" x14ac:dyDescent="0.3">
      <c r="A3672" s="2">
        <v>46081</v>
      </c>
      <c r="B3672">
        <f t="shared" si="399"/>
        <v>2</v>
      </c>
      <c r="C3672">
        <f t="shared" si="400"/>
        <v>2026</v>
      </c>
      <c r="D3672">
        <f t="shared" si="401"/>
        <v>6</v>
      </c>
      <c r="E3672" t="str">
        <f t="shared" si="402"/>
        <v>Saturday</v>
      </c>
      <c r="F3672" s="2">
        <f t="shared" si="403"/>
        <v>46081</v>
      </c>
      <c r="G3672">
        <f t="shared" si="404"/>
        <v>40</v>
      </c>
      <c r="H3672" t="str">
        <f t="shared" si="405"/>
        <v>Weekend</v>
      </c>
    </row>
    <row r="3673" spans="1:8" x14ac:dyDescent="0.3">
      <c r="A3673" s="2">
        <v>46082</v>
      </c>
      <c r="B3673">
        <f t="shared" si="399"/>
        <v>3</v>
      </c>
      <c r="C3673">
        <f t="shared" si="400"/>
        <v>2026</v>
      </c>
      <c r="D3673">
        <f t="shared" si="401"/>
        <v>7</v>
      </c>
      <c r="E3673" t="str">
        <f t="shared" si="402"/>
        <v>Sunday</v>
      </c>
      <c r="F3673" s="2">
        <f t="shared" si="403"/>
        <v>46112</v>
      </c>
      <c r="G3673">
        <f t="shared" si="404"/>
        <v>41</v>
      </c>
      <c r="H3673" t="str">
        <f t="shared" si="405"/>
        <v>Weekend</v>
      </c>
    </row>
    <row r="3674" spans="1:8" x14ac:dyDescent="0.3">
      <c r="A3674" s="2">
        <v>46083</v>
      </c>
      <c r="B3674">
        <f t="shared" si="399"/>
        <v>3</v>
      </c>
      <c r="C3674">
        <f t="shared" si="400"/>
        <v>2026</v>
      </c>
      <c r="D3674">
        <f t="shared" si="401"/>
        <v>1</v>
      </c>
      <c r="E3674" t="str">
        <f t="shared" si="402"/>
        <v>Monday</v>
      </c>
      <c r="F3674" s="2">
        <f t="shared" si="403"/>
        <v>46112</v>
      </c>
      <c r="G3674">
        <f t="shared" si="404"/>
        <v>42</v>
      </c>
      <c r="H3674" t="str">
        <f t="shared" si="405"/>
        <v>Weekday</v>
      </c>
    </row>
    <row r="3675" spans="1:8" x14ac:dyDescent="0.3">
      <c r="A3675" s="2">
        <v>46084</v>
      </c>
      <c r="B3675">
        <f t="shared" si="399"/>
        <v>3</v>
      </c>
      <c r="C3675">
        <f t="shared" si="400"/>
        <v>2026</v>
      </c>
      <c r="D3675">
        <f t="shared" si="401"/>
        <v>2</v>
      </c>
      <c r="E3675" t="str">
        <f t="shared" si="402"/>
        <v>Tuesday</v>
      </c>
      <c r="F3675" s="2">
        <f t="shared" si="403"/>
        <v>46112</v>
      </c>
      <c r="G3675">
        <f t="shared" si="404"/>
        <v>43</v>
      </c>
      <c r="H3675" t="str">
        <f t="shared" si="405"/>
        <v>Weekday</v>
      </c>
    </row>
    <row r="3676" spans="1:8" x14ac:dyDescent="0.3">
      <c r="A3676" s="2">
        <v>46085</v>
      </c>
      <c r="B3676">
        <f t="shared" si="399"/>
        <v>3</v>
      </c>
      <c r="C3676">
        <f t="shared" si="400"/>
        <v>2026</v>
      </c>
      <c r="D3676">
        <f t="shared" si="401"/>
        <v>3</v>
      </c>
      <c r="E3676" t="str">
        <f t="shared" si="402"/>
        <v>Wednesday</v>
      </c>
      <c r="F3676" s="2">
        <f t="shared" si="403"/>
        <v>46112</v>
      </c>
      <c r="G3676">
        <f t="shared" si="404"/>
        <v>44</v>
      </c>
      <c r="H3676" t="str">
        <f t="shared" si="405"/>
        <v>Weekday</v>
      </c>
    </row>
    <row r="3677" spans="1:8" x14ac:dyDescent="0.3">
      <c r="A3677" s="2">
        <v>46086</v>
      </c>
      <c r="B3677">
        <f t="shared" si="399"/>
        <v>3</v>
      </c>
      <c r="C3677">
        <f t="shared" si="400"/>
        <v>2026</v>
      </c>
      <c r="D3677">
        <f t="shared" si="401"/>
        <v>4</v>
      </c>
      <c r="E3677" t="str">
        <f t="shared" si="402"/>
        <v>Thursday</v>
      </c>
      <c r="F3677" s="2">
        <f t="shared" si="403"/>
        <v>46112</v>
      </c>
      <c r="G3677">
        <f t="shared" si="404"/>
        <v>45</v>
      </c>
      <c r="H3677" t="str">
        <f t="shared" si="405"/>
        <v>Weekday</v>
      </c>
    </row>
    <row r="3678" spans="1:8" x14ac:dyDescent="0.3">
      <c r="A3678" s="2">
        <v>46087</v>
      </c>
      <c r="B3678">
        <f t="shared" si="399"/>
        <v>3</v>
      </c>
      <c r="C3678">
        <f t="shared" si="400"/>
        <v>2026</v>
      </c>
      <c r="D3678">
        <f t="shared" si="401"/>
        <v>5</v>
      </c>
      <c r="E3678" t="str">
        <f t="shared" si="402"/>
        <v>Friday</v>
      </c>
      <c r="F3678" s="2">
        <f t="shared" si="403"/>
        <v>46112</v>
      </c>
      <c r="G3678">
        <f t="shared" si="404"/>
        <v>46</v>
      </c>
      <c r="H3678" t="str">
        <f t="shared" si="405"/>
        <v>Weekday</v>
      </c>
    </row>
    <row r="3679" spans="1:8" x14ac:dyDescent="0.3">
      <c r="A3679" s="2">
        <v>46088</v>
      </c>
      <c r="B3679">
        <f t="shared" si="399"/>
        <v>3</v>
      </c>
      <c r="C3679">
        <f t="shared" si="400"/>
        <v>2026</v>
      </c>
      <c r="D3679">
        <f t="shared" si="401"/>
        <v>6</v>
      </c>
      <c r="E3679" t="str">
        <f t="shared" si="402"/>
        <v>Saturday</v>
      </c>
      <c r="F3679" s="2">
        <f t="shared" si="403"/>
        <v>46112</v>
      </c>
      <c r="G3679">
        <f t="shared" si="404"/>
        <v>47</v>
      </c>
      <c r="H3679" t="str">
        <f t="shared" si="405"/>
        <v>Weekend</v>
      </c>
    </row>
    <row r="3680" spans="1:8" x14ac:dyDescent="0.3">
      <c r="A3680" s="2">
        <v>46089</v>
      </c>
      <c r="B3680">
        <f t="shared" si="399"/>
        <v>3</v>
      </c>
      <c r="C3680">
        <f t="shared" si="400"/>
        <v>2026</v>
      </c>
      <c r="D3680">
        <f t="shared" si="401"/>
        <v>7</v>
      </c>
      <c r="E3680" t="str">
        <f t="shared" si="402"/>
        <v>Sunday</v>
      </c>
      <c r="F3680" s="2">
        <f t="shared" si="403"/>
        <v>46112</v>
      </c>
      <c r="G3680">
        <f t="shared" si="404"/>
        <v>48</v>
      </c>
      <c r="H3680" t="str">
        <f t="shared" si="405"/>
        <v>Weekend</v>
      </c>
    </row>
    <row r="3681" spans="1:8" x14ac:dyDescent="0.3">
      <c r="A3681" s="2">
        <v>46090</v>
      </c>
      <c r="B3681">
        <f t="shared" si="399"/>
        <v>3</v>
      </c>
      <c r="C3681">
        <f t="shared" si="400"/>
        <v>2026</v>
      </c>
      <c r="D3681">
        <f t="shared" si="401"/>
        <v>1</v>
      </c>
      <c r="E3681" t="str">
        <f t="shared" si="402"/>
        <v>Monday</v>
      </c>
      <c r="F3681" s="2">
        <f t="shared" si="403"/>
        <v>46112</v>
      </c>
      <c r="G3681">
        <f t="shared" si="404"/>
        <v>49</v>
      </c>
      <c r="H3681" t="str">
        <f t="shared" si="405"/>
        <v>Weekday</v>
      </c>
    </row>
    <row r="3682" spans="1:8" x14ac:dyDescent="0.3">
      <c r="A3682" s="2">
        <v>46091</v>
      </c>
      <c r="B3682">
        <f t="shared" si="399"/>
        <v>3</v>
      </c>
      <c r="C3682">
        <f t="shared" si="400"/>
        <v>2026</v>
      </c>
      <c r="D3682">
        <f t="shared" si="401"/>
        <v>2</v>
      </c>
      <c r="E3682" t="str">
        <f t="shared" si="402"/>
        <v>Tuesday</v>
      </c>
      <c r="F3682" s="2">
        <f t="shared" si="403"/>
        <v>46112</v>
      </c>
      <c r="G3682">
        <f t="shared" si="404"/>
        <v>50</v>
      </c>
      <c r="H3682" t="str">
        <f t="shared" si="405"/>
        <v>Weekday</v>
      </c>
    </row>
    <row r="3683" spans="1:8" x14ac:dyDescent="0.3">
      <c r="A3683" s="2">
        <v>46092</v>
      </c>
      <c r="B3683">
        <f t="shared" si="399"/>
        <v>3</v>
      </c>
      <c r="C3683">
        <f t="shared" si="400"/>
        <v>2026</v>
      </c>
      <c r="D3683">
        <f t="shared" si="401"/>
        <v>3</v>
      </c>
      <c r="E3683" t="str">
        <f t="shared" si="402"/>
        <v>Wednesday</v>
      </c>
      <c r="F3683" s="2">
        <f t="shared" si="403"/>
        <v>46112</v>
      </c>
      <c r="G3683">
        <f t="shared" si="404"/>
        <v>51</v>
      </c>
      <c r="H3683" t="str">
        <f t="shared" si="405"/>
        <v>Weekday</v>
      </c>
    </row>
    <row r="3684" spans="1:8" x14ac:dyDescent="0.3">
      <c r="A3684" s="2">
        <v>46093</v>
      </c>
      <c r="B3684">
        <f t="shared" si="399"/>
        <v>3</v>
      </c>
      <c r="C3684">
        <f t="shared" si="400"/>
        <v>2026</v>
      </c>
      <c r="D3684">
        <f t="shared" si="401"/>
        <v>4</v>
      </c>
      <c r="E3684" t="str">
        <f t="shared" si="402"/>
        <v>Thursday</v>
      </c>
      <c r="F3684" s="2">
        <f t="shared" si="403"/>
        <v>46112</v>
      </c>
      <c r="G3684">
        <f t="shared" si="404"/>
        <v>52</v>
      </c>
      <c r="H3684" t="str">
        <f t="shared" si="405"/>
        <v>Weekday</v>
      </c>
    </row>
    <row r="3685" spans="1:8" x14ac:dyDescent="0.3">
      <c r="A3685" s="2">
        <v>46094</v>
      </c>
      <c r="B3685">
        <f t="shared" si="399"/>
        <v>3</v>
      </c>
      <c r="C3685">
        <f t="shared" si="400"/>
        <v>2026</v>
      </c>
      <c r="D3685">
        <f t="shared" si="401"/>
        <v>5</v>
      </c>
      <c r="E3685" t="str">
        <f t="shared" si="402"/>
        <v>Friday</v>
      </c>
      <c r="F3685" s="2">
        <f t="shared" si="403"/>
        <v>46112</v>
      </c>
      <c r="G3685">
        <f t="shared" si="404"/>
        <v>53</v>
      </c>
      <c r="H3685" t="str">
        <f t="shared" si="405"/>
        <v>Weekday</v>
      </c>
    </row>
    <row r="3686" spans="1:8" x14ac:dyDescent="0.3">
      <c r="A3686" s="2">
        <v>46095</v>
      </c>
      <c r="B3686">
        <f t="shared" si="399"/>
        <v>3</v>
      </c>
      <c r="C3686">
        <f t="shared" si="400"/>
        <v>2026</v>
      </c>
      <c r="D3686">
        <f t="shared" si="401"/>
        <v>6</v>
      </c>
      <c r="E3686" t="str">
        <f t="shared" si="402"/>
        <v>Saturday</v>
      </c>
      <c r="F3686" s="2">
        <f t="shared" si="403"/>
        <v>46112</v>
      </c>
      <c r="G3686">
        <f t="shared" si="404"/>
        <v>54</v>
      </c>
      <c r="H3686" t="str">
        <f t="shared" si="405"/>
        <v>Weekend</v>
      </c>
    </row>
    <row r="3687" spans="1:8" x14ac:dyDescent="0.3">
      <c r="A3687" s="2">
        <v>46096</v>
      </c>
      <c r="B3687">
        <f t="shared" si="399"/>
        <v>3</v>
      </c>
      <c r="C3687">
        <f t="shared" si="400"/>
        <v>2026</v>
      </c>
      <c r="D3687">
        <f t="shared" si="401"/>
        <v>7</v>
      </c>
      <c r="E3687" t="str">
        <f t="shared" si="402"/>
        <v>Sunday</v>
      </c>
      <c r="F3687" s="2">
        <f t="shared" si="403"/>
        <v>46112</v>
      </c>
      <c r="G3687">
        <f t="shared" si="404"/>
        <v>55</v>
      </c>
      <c r="H3687" t="str">
        <f t="shared" si="405"/>
        <v>Weekend</v>
      </c>
    </row>
    <row r="3688" spans="1:8" x14ac:dyDescent="0.3">
      <c r="A3688" s="2">
        <v>46097</v>
      </c>
      <c r="B3688">
        <f t="shared" si="399"/>
        <v>3</v>
      </c>
      <c r="C3688">
        <f t="shared" si="400"/>
        <v>2026</v>
      </c>
      <c r="D3688">
        <f t="shared" si="401"/>
        <v>1</v>
      </c>
      <c r="E3688" t="str">
        <f t="shared" si="402"/>
        <v>Monday</v>
      </c>
      <c r="F3688" s="2">
        <f t="shared" si="403"/>
        <v>46112</v>
      </c>
      <c r="G3688">
        <f t="shared" si="404"/>
        <v>56</v>
      </c>
      <c r="H3688" t="str">
        <f t="shared" si="405"/>
        <v>Weekday</v>
      </c>
    </row>
    <row r="3689" spans="1:8" x14ac:dyDescent="0.3">
      <c r="A3689" s="2">
        <v>46098</v>
      </c>
      <c r="B3689">
        <f t="shared" si="399"/>
        <v>3</v>
      </c>
      <c r="C3689">
        <f t="shared" si="400"/>
        <v>2026</v>
      </c>
      <c r="D3689">
        <f t="shared" si="401"/>
        <v>2</v>
      </c>
      <c r="E3689" t="str">
        <f t="shared" si="402"/>
        <v>Tuesday</v>
      </c>
      <c r="F3689" s="2">
        <f t="shared" si="403"/>
        <v>46112</v>
      </c>
      <c r="G3689">
        <f t="shared" si="404"/>
        <v>57</v>
      </c>
      <c r="H3689" t="str">
        <f t="shared" si="405"/>
        <v>Weekday</v>
      </c>
    </row>
    <row r="3690" spans="1:8" x14ac:dyDescent="0.3">
      <c r="A3690" s="2">
        <v>46099</v>
      </c>
      <c r="B3690">
        <f t="shared" si="399"/>
        <v>3</v>
      </c>
      <c r="C3690">
        <f t="shared" si="400"/>
        <v>2026</v>
      </c>
      <c r="D3690">
        <f t="shared" si="401"/>
        <v>3</v>
      </c>
      <c r="E3690" t="str">
        <f t="shared" si="402"/>
        <v>Wednesday</v>
      </c>
      <c r="F3690" s="2">
        <f t="shared" si="403"/>
        <v>46112</v>
      </c>
      <c r="G3690">
        <f t="shared" si="404"/>
        <v>58</v>
      </c>
      <c r="H3690" t="str">
        <f t="shared" si="405"/>
        <v>Weekday</v>
      </c>
    </row>
    <row r="3691" spans="1:8" x14ac:dyDescent="0.3">
      <c r="A3691" s="2">
        <v>46100</v>
      </c>
      <c r="B3691">
        <f t="shared" si="399"/>
        <v>3</v>
      </c>
      <c r="C3691">
        <f t="shared" si="400"/>
        <v>2026</v>
      </c>
      <c r="D3691">
        <f t="shared" si="401"/>
        <v>4</v>
      </c>
      <c r="E3691" t="str">
        <f t="shared" si="402"/>
        <v>Thursday</v>
      </c>
      <c r="F3691" s="2">
        <f t="shared" si="403"/>
        <v>46112</v>
      </c>
      <c r="G3691">
        <f t="shared" si="404"/>
        <v>59</v>
      </c>
      <c r="H3691" t="str">
        <f t="shared" si="405"/>
        <v>Weekday</v>
      </c>
    </row>
    <row r="3692" spans="1:8" x14ac:dyDescent="0.3">
      <c r="A3692" s="2">
        <v>46101</v>
      </c>
      <c r="B3692">
        <f t="shared" si="399"/>
        <v>3</v>
      </c>
      <c r="C3692">
        <f t="shared" si="400"/>
        <v>2026</v>
      </c>
      <c r="D3692">
        <f t="shared" si="401"/>
        <v>5</v>
      </c>
      <c r="E3692" t="str">
        <f t="shared" si="402"/>
        <v>Friday</v>
      </c>
      <c r="F3692" s="2">
        <f t="shared" si="403"/>
        <v>46112</v>
      </c>
      <c r="G3692">
        <f t="shared" si="404"/>
        <v>60</v>
      </c>
      <c r="H3692" t="str">
        <f t="shared" si="405"/>
        <v>Weekday</v>
      </c>
    </row>
    <row r="3693" spans="1:8" x14ac:dyDescent="0.3">
      <c r="A3693" s="2">
        <v>46102</v>
      </c>
      <c r="B3693">
        <f t="shared" si="399"/>
        <v>3</v>
      </c>
      <c r="C3693">
        <f t="shared" si="400"/>
        <v>2026</v>
      </c>
      <c r="D3693">
        <f t="shared" si="401"/>
        <v>6</v>
      </c>
      <c r="E3693" t="str">
        <f t="shared" si="402"/>
        <v>Saturday</v>
      </c>
      <c r="F3693" s="2">
        <f t="shared" si="403"/>
        <v>46112</v>
      </c>
      <c r="G3693">
        <f t="shared" si="404"/>
        <v>61</v>
      </c>
      <c r="H3693" t="str">
        <f t="shared" si="405"/>
        <v>Weekend</v>
      </c>
    </row>
    <row r="3694" spans="1:8" x14ac:dyDescent="0.3">
      <c r="A3694" s="2">
        <v>46103</v>
      </c>
      <c r="B3694">
        <f t="shared" si="399"/>
        <v>3</v>
      </c>
      <c r="C3694">
        <f t="shared" si="400"/>
        <v>2026</v>
      </c>
      <c r="D3694">
        <f t="shared" si="401"/>
        <v>7</v>
      </c>
      <c r="E3694" t="str">
        <f t="shared" si="402"/>
        <v>Sunday</v>
      </c>
      <c r="F3694" s="2">
        <f t="shared" si="403"/>
        <v>46112</v>
      </c>
      <c r="G3694">
        <f t="shared" si="404"/>
        <v>62</v>
      </c>
      <c r="H3694" t="str">
        <f t="shared" si="405"/>
        <v>Weekend</v>
      </c>
    </row>
    <row r="3695" spans="1:8" x14ac:dyDescent="0.3">
      <c r="A3695" s="2">
        <v>46104</v>
      </c>
      <c r="B3695">
        <f t="shared" si="399"/>
        <v>3</v>
      </c>
      <c r="C3695">
        <f t="shared" si="400"/>
        <v>2026</v>
      </c>
      <c r="D3695">
        <f t="shared" si="401"/>
        <v>1</v>
      </c>
      <c r="E3695" t="str">
        <f t="shared" si="402"/>
        <v>Monday</v>
      </c>
      <c r="F3695" s="2">
        <f t="shared" si="403"/>
        <v>46112</v>
      </c>
      <c r="G3695">
        <f t="shared" si="404"/>
        <v>63</v>
      </c>
      <c r="H3695" t="str">
        <f t="shared" si="405"/>
        <v>Weekday</v>
      </c>
    </row>
    <row r="3696" spans="1:8" x14ac:dyDescent="0.3">
      <c r="A3696" s="2">
        <v>46105</v>
      </c>
      <c r="B3696">
        <f t="shared" si="399"/>
        <v>3</v>
      </c>
      <c r="C3696">
        <f t="shared" si="400"/>
        <v>2026</v>
      </c>
      <c r="D3696">
        <f t="shared" si="401"/>
        <v>2</v>
      </c>
      <c r="E3696" t="str">
        <f t="shared" si="402"/>
        <v>Tuesday</v>
      </c>
      <c r="F3696" s="2">
        <f t="shared" si="403"/>
        <v>46112</v>
      </c>
      <c r="G3696">
        <f t="shared" si="404"/>
        <v>64</v>
      </c>
      <c r="H3696" t="str">
        <f t="shared" si="405"/>
        <v>Weekday</v>
      </c>
    </row>
    <row r="3697" spans="1:8" x14ac:dyDescent="0.3">
      <c r="A3697" s="2">
        <v>46106</v>
      </c>
      <c r="B3697">
        <f t="shared" si="399"/>
        <v>3</v>
      </c>
      <c r="C3697">
        <f t="shared" si="400"/>
        <v>2026</v>
      </c>
      <c r="D3697">
        <f t="shared" si="401"/>
        <v>3</v>
      </c>
      <c r="E3697" t="str">
        <f t="shared" si="402"/>
        <v>Wednesday</v>
      </c>
      <c r="F3697" s="2">
        <f t="shared" si="403"/>
        <v>46112</v>
      </c>
      <c r="G3697">
        <f t="shared" si="404"/>
        <v>65</v>
      </c>
      <c r="H3697" t="str">
        <f t="shared" si="405"/>
        <v>Weekday</v>
      </c>
    </row>
    <row r="3698" spans="1:8" x14ac:dyDescent="0.3">
      <c r="A3698" s="2">
        <v>46107</v>
      </c>
      <c r="B3698">
        <f t="shared" si="399"/>
        <v>3</v>
      </c>
      <c r="C3698">
        <f t="shared" si="400"/>
        <v>2026</v>
      </c>
      <c r="D3698">
        <f t="shared" si="401"/>
        <v>4</v>
      </c>
      <c r="E3698" t="str">
        <f t="shared" si="402"/>
        <v>Thursday</v>
      </c>
      <c r="F3698" s="2">
        <f t="shared" si="403"/>
        <v>46112</v>
      </c>
      <c r="G3698">
        <f t="shared" si="404"/>
        <v>66</v>
      </c>
      <c r="H3698" t="str">
        <f t="shared" si="405"/>
        <v>Weekday</v>
      </c>
    </row>
    <row r="3699" spans="1:8" x14ac:dyDescent="0.3">
      <c r="A3699" s="2">
        <v>46108</v>
      </c>
      <c r="B3699">
        <f t="shared" si="399"/>
        <v>3</v>
      </c>
      <c r="C3699">
        <f t="shared" si="400"/>
        <v>2026</v>
      </c>
      <c r="D3699">
        <f t="shared" si="401"/>
        <v>5</v>
      </c>
      <c r="E3699" t="str">
        <f t="shared" si="402"/>
        <v>Friday</v>
      </c>
      <c r="F3699" s="2">
        <f t="shared" si="403"/>
        <v>46112</v>
      </c>
      <c r="G3699">
        <f t="shared" si="404"/>
        <v>67</v>
      </c>
      <c r="H3699" t="str">
        <f t="shared" si="405"/>
        <v>Weekday</v>
      </c>
    </row>
    <row r="3700" spans="1:8" x14ac:dyDescent="0.3">
      <c r="A3700" s="2">
        <v>46109</v>
      </c>
      <c r="B3700">
        <f t="shared" si="399"/>
        <v>3</v>
      </c>
      <c r="C3700">
        <f t="shared" si="400"/>
        <v>2026</v>
      </c>
      <c r="D3700">
        <f t="shared" si="401"/>
        <v>6</v>
      </c>
      <c r="E3700" t="str">
        <f t="shared" si="402"/>
        <v>Saturday</v>
      </c>
      <c r="F3700" s="2">
        <f t="shared" si="403"/>
        <v>46112</v>
      </c>
      <c r="G3700">
        <f t="shared" si="404"/>
        <v>68</v>
      </c>
      <c r="H3700" t="str">
        <f t="shared" si="405"/>
        <v>Weekend</v>
      </c>
    </row>
    <row r="3701" spans="1:8" x14ac:dyDescent="0.3">
      <c r="A3701" s="2">
        <v>46110</v>
      </c>
      <c r="B3701">
        <f t="shared" si="399"/>
        <v>3</v>
      </c>
      <c r="C3701">
        <f t="shared" si="400"/>
        <v>2026</v>
      </c>
      <c r="D3701">
        <f t="shared" si="401"/>
        <v>7</v>
      </c>
      <c r="E3701" t="str">
        <f t="shared" si="402"/>
        <v>Sunday</v>
      </c>
      <c r="F3701" s="2">
        <f t="shared" si="403"/>
        <v>46112</v>
      </c>
      <c r="G3701">
        <f t="shared" si="404"/>
        <v>69</v>
      </c>
      <c r="H3701" t="str">
        <f t="shared" si="405"/>
        <v>Weekend</v>
      </c>
    </row>
    <row r="3702" spans="1:8" x14ac:dyDescent="0.3">
      <c r="A3702" s="2">
        <v>46111</v>
      </c>
      <c r="B3702">
        <f t="shared" si="399"/>
        <v>3</v>
      </c>
      <c r="C3702">
        <f t="shared" si="400"/>
        <v>2026</v>
      </c>
      <c r="D3702">
        <f t="shared" si="401"/>
        <v>1</v>
      </c>
      <c r="E3702" t="str">
        <f t="shared" si="402"/>
        <v>Monday</v>
      </c>
      <c r="F3702" s="2">
        <f t="shared" si="403"/>
        <v>46112</v>
      </c>
      <c r="G3702">
        <f t="shared" si="404"/>
        <v>70</v>
      </c>
      <c r="H3702" t="str">
        <f t="shared" si="405"/>
        <v>Weekday</v>
      </c>
    </row>
    <row r="3703" spans="1:8" x14ac:dyDescent="0.3">
      <c r="A3703" s="2">
        <v>46112</v>
      </c>
      <c r="B3703">
        <f t="shared" si="399"/>
        <v>3</v>
      </c>
      <c r="C3703">
        <f t="shared" si="400"/>
        <v>2026</v>
      </c>
      <c r="D3703">
        <f t="shared" si="401"/>
        <v>2</v>
      </c>
      <c r="E3703" t="str">
        <f t="shared" si="402"/>
        <v>Tuesday</v>
      </c>
      <c r="F3703" s="2">
        <f t="shared" si="403"/>
        <v>46112</v>
      </c>
      <c r="G3703">
        <f t="shared" si="404"/>
        <v>71</v>
      </c>
      <c r="H3703" t="str">
        <f t="shared" si="405"/>
        <v>Weekday</v>
      </c>
    </row>
    <row r="3704" spans="1:8" x14ac:dyDescent="0.3">
      <c r="A3704" s="2">
        <v>46113</v>
      </c>
      <c r="B3704">
        <f t="shared" si="399"/>
        <v>4</v>
      </c>
      <c r="C3704">
        <f t="shared" si="400"/>
        <v>2026</v>
      </c>
      <c r="D3704">
        <f t="shared" si="401"/>
        <v>3</v>
      </c>
      <c r="E3704" t="str">
        <f t="shared" si="402"/>
        <v>Wednesday</v>
      </c>
      <c r="F3704" s="2">
        <f t="shared" si="403"/>
        <v>46142</v>
      </c>
      <c r="G3704">
        <f t="shared" si="404"/>
        <v>72</v>
      </c>
      <c r="H3704" t="str">
        <f t="shared" si="405"/>
        <v>Weekday</v>
      </c>
    </row>
    <row r="3705" spans="1:8" x14ac:dyDescent="0.3">
      <c r="A3705" s="2">
        <v>46114</v>
      </c>
      <c r="B3705">
        <f t="shared" si="399"/>
        <v>4</v>
      </c>
      <c r="C3705">
        <f t="shared" si="400"/>
        <v>2026</v>
      </c>
      <c r="D3705">
        <f t="shared" si="401"/>
        <v>4</v>
      </c>
      <c r="E3705" t="str">
        <f t="shared" si="402"/>
        <v>Thursday</v>
      </c>
      <c r="F3705" s="2">
        <f t="shared" si="403"/>
        <v>46142</v>
      </c>
      <c r="G3705">
        <f t="shared" si="404"/>
        <v>73</v>
      </c>
      <c r="H3705" t="str">
        <f t="shared" si="405"/>
        <v>Weekday</v>
      </c>
    </row>
    <row r="3706" spans="1:8" x14ac:dyDescent="0.3">
      <c r="A3706" s="2">
        <v>46115</v>
      </c>
      <c r="B3706">
        <f t="shared" si="399"/>
        <v>4</v>
      </c>
      <c r="C3706">
        <f t="shared" si="400"/>
        <v>2026</v>
      </c>
      <c r="D3706">
        <f t="shared" si="401"/>
        <v>5</v>
      </c>
      <c r="E3706" t="str">
        <f t="shared" si="402"/>
        <v>Friday</v>
      </c>
      <c r="F3706" s="2">
        <f t="shared" si="403"/>
        <v>46142</v>
      </c>
      <c r="G3706">
        <f t="shared" si="404"/>
        <v>74</v>
      </c>
      <c r="H3706" t="str">
        <f t="shared" si="405"/>
        <v>Weekday</v>
      </c>
    </row>
    <row r="3707" spans="1:8" x14ac:dyDescent="0.3">
      <c r="A3707" s="2">
        <v>46116</v>
      </c>
      <c r="B3707">
        <f t="shared" si="399"/>
        <v>4</v>
      </c>
      <c r="C3707">
        <f t="shared" si="400"/>
        <v>2026</v>
      </c>
      <c r="D3707">
        <f t="shared" si="401"/>
        <v>6</v>
      </c>
      <c r="E3707" t="str">
        <f t="shared" si="402"/>
        <v>Saturday</v>
      </c>
      <c r="F3707" s="2">
        <f t="shared" si="403"/>
        <v>46142</v>
      </c>
      <c r="G3707">
        <f t="shared" si="404"/>
        <v>75</v>
      </c>
      <c r="H3707" t="str">
        <f t="shared" si="405"/>
        <v>Weekend</v>
      </c>
    </row>
    <row r="3708" spans="1:8" x14ac:dyDescent="0.3">
      <c r="A3708" s="2">
        <v>46117</v>
      </c>
      <c r="B3708">
        <f t="shared" si="399"/>
        <v>4</v>
      </c>
      <c r="C3708">
        <f t="shared" si="400"/>
        <v>2026</v>
      </c>
      <c r="D3708">
        <f t="shared" si="401"/>
        <v>7</v>
      </c>
      <c r="E3708" t="str">
        <f t="shared" si="402"/>
        <v>Sunday</v>
      </c>
      <c r="F3708" s="2">
        <f t="shared" si="403"/>
        <v>46142</v>
      </c>
      <c r="G3708">
        <f t="shared" si="404"/>
        <v>76</v>
      </c>
      <c r="H3708" t="str">
        <f t="shared" si="405"/>
        <v>Weekend</v>
      </c>
    </row>
    <row r="3709" spans="1:8" x14ac:dyDescent="0.3">
      <c r="A3709" s="2">
        <v>46118</v>
      </c>
      <c r="B3709">
        <f t="shared" si="399"/>
        <v>4</v>
      </c>
      <c r="C3709">
        <f t="shared" si="400"/>
        <v>2026</v>
      </c>
      <c r="D3709">
        <f t="shared" si="401"/>
        <v>1</v>
      </c>
      <c r="E3709" t="str">
        <f t="shared" si="402"/>
        <v>Monday</v>
      </c>
      <c r="F3709" s="2">
        <f t="shared" si="403"/>
        <v>46142</v>
      </c>
      <c r="G3709">
        <f t="shared" si="404"/>
        <v>77</v>
      </c>
      <c r="H3709" t="str">
        <f t="shared" si="405"/>
        <v>Weekday</v>
      </c>
    </row>
    <row r="3710" spans="1:8" x14ac:dyDescent="0.3">
      <c r="A3710" s="2">
        <v>46119</v>
      </c>
      <c r="B3710">
        <f t="shared" si="399"/>
        <v>4</v>
      </c>
      <c r="C3710">
        <f t="shared" si="400"/>
        <v>2026</v>
      </c>
      <c r="D3710">
        <f t="shared" si="401"/>
        <v>2</v>
      </c>
      <c r="E3710" t="str">
        <f t="shared" si="402"/>
        <v>Tuesday</v>
      </c>
      <c r="F3710" s="2">
        <f t="shared" si="403"/>
        <v>46142</v>
      </c>
      <c r="G3710">
        <f t="shared" si="404"/>
        <v>78</v>
      </c>
      <c r="H3710" t="str">
        <f t="shared" si="405"/>
        <v>Weekday</v>
      </c>
    </row>
    <row r="3711" spans="1:8" x14ac:dyDescent="0.3">
      <c r="A3711" s="2">
        <v>46120</v>
      </c>
      <c r="B3711">
        <f t="shared" si="399"/>
        <v>4</v>
      </c>
      <c r="C3711">
        <f t="shared" si="400"/>
        <v>2026</v>
      </c>
      <c r="D3711">
        <f t="shared" si="401"/>
        <v>3</v>
      </c>
      <c r="E3711" t="str">
        <f t="shared" si="402"/>
        <v>Wednesday</v>
      </c>
      <c r="F3711" s="2">
        <f t="shared" si="403"/>
        <v>46142</v>
      </c>
      <c r="G3711">
        <f t="shared" si="404"/>
        <v>79</v>
      </c>
      <c r="H3711" t="str">
        <f t="shared" si="405"/>
        <v>Weekday</v>
      </c>
    </row>
    <row r="3712" spans="1:8" x14ac:dyDescent="0.3">
      <c r="A3712" s="2">
        <v>46121</v>
      </c>
      <c r="B3712">
        <f t="shared" si="399"/>
        <v>4</v>
      </c>
      <c r="C3712">
        <f t="shared" si="400"/>
        <v>2026</v>
      </c>
      <c r="D3712">
        <f t="shared" si="401"/>
        <v>4</v>
      </c>
      <c r="E3712" t="str">
        <f t="shared" si="402"/>
        <v>Thursday</v>
      </c>
      <c r="F3712" s="2">
        <f t="shared" si="403"/>
        <v>46142</v>
      </c>
      <c r="G3712">
        <f t="shared" si="404"/>
        <v>80</v>
      </c>
      <c r="H3712" t="str">
        <f t="shared" si="405"/>
        <v>Weekday</v>
      </c>
    </row>
    <row r="3713" spans="1:8" x14ac:dyDescent="0.3">
      <c r="A3713" s="2">
        <v>46122</v>
      </c>
      <c r="B3713">
        <f t="shared" si="399"/>
        <v>4</v>
      </c>
      <c r="C3713">
        <f t="shared" si="400"/>
        <v>2026</v>
      </c>
      <c r="D3713">
        <f t="shared" si="401"/>
        <v>5</v>
      </c>
      <c r="E3713" t="str">
        <f t="shared" si="402"/>
        <v>Friday</v>
      </c>
      <c r="F3713" s="2">
        <f t="shared" si="403"/>
        <v>46142</v>
      </c>
      <c r="G3713">
        <f t="shared" si="404"/>
        <v>81</v>
      </c>
      <c r="H3713" t="str">
        <f t="shared" si="405"/>
        <v>Weekday</v>
      </c>
    </row>
    <row r="3714" spans="1:8" x14ac:dyDescent="0.3">
      <c r="A3714" s="2">
        <v>46123</v>
      </c>
      <c r="B3714">
        <f t="shared" si="399"/>
        <v>4</v>
      </c>
      <c r="C3714">
        <f t="shared" si="400"/>
        <v>2026</v>
      </c>
      <c r="D3714">
        <f t="shared" si="401"/>
        <v>6</v>
      </c>
      <c r="E3714" t="str">
        <f t="shared" si="402"/>
        <v>Saturday</v>
      </c>
      <c r="F3714" s="2">
        <f t="shared" si="403"/>
        <v>46142</v>
      </c>
      <c r="G3714">
        <f t="shared" si="404"/>
        <v>82</v>
      </c>
      <c r="H3714" t="str">
        <f t="shared" si="405"/>
        <v>Weekend</v>
      </c>
    </row>
    <row r="3715" spans="1:8" x14ac:dyDescent="0.3">
      <c r="A3715" s="2">
        <v>46124</v>
      </c>
      <c r="B3715">
        <f t="shared" ref="B3715:B3778" si="406">MONTH(A3715)</f>
        <v>4</v>
      </c>
      <c r="C3715">
        <f t="shared" ref="C3715:C3778" si="407">YEAR(A3715)</f>
        <v>2026</v>
      </c>
      <c r="D3715">
        <f t="shared" ref="D3715:D3778" si="408">WEEKDAY(A3715, 2)</f>
        <v>7</v>
      </c>
      <c r="E3715" t="str">
        <f t="shared" ref="E3715:E3778" si="409">TEXT(A3715, "dddd")</f>
        <v>Sunday</v>
      </c>
      <c r="F3715" s="2">
        <f t="shared" ref="F3715:F3778" si="410">EOMONTH(A3715, 0)</f>
        <v>46142</v>
      </c>
      <c r="G3715">
        <f t="shared" ref="G3715:G3778" si="411">DATEDIF($A$2, A3715, "D")</f>
        <v>83</v>
      </c>
      <c r="H3715" t="str">
        <f t="shared" ref="H3715:H3778" si="412">IF(WEEKDAY(A3715,2)&gt;=6,"Weekend","Weekday")</f>
        <v>Weekend</v>
      </c>
    </row>
    <row r="3716" spans="1:8" x14ac:dyDescent="0.3">
      <c r="A3716" s="2">
        <v>46125</v>
      </c>
      <c r="B3716">
        <f t="shared" si="406"/>
        <v>4</v>
      </c>
      <c r="C3716">
        <f t="shared" si="407"/>
        <v>2026</v>
      </c>
      <c r="D3716">
        <f t="shared" si="408"/>
        <v>1</v>
      </c>
      <c r="E3716" t="str">
        <f t="shared" si="409"/>
        <v>Monday</v>
      </c>
      <c r="F3716" s="2">
        <f t="shared" si="410"/>
        <v>46142</v>
      </c>
      <c r="G3716">
        <f t="shared" si="411"/>
        <v>84</v>
      </c>
      <c r="H3716" t="str">
        <f t="shared" si="412"/>
        <v>Weekday</v>
      </c>
    </row>
    <row r="3717" spans="1:8" x14ac:dyDescent="0.3">
      <c r="A3717" s="2">
        <v>46126</v>
      </c>
      <c r="B3717">
        <f t="shared" si="406"/>
        <v>4</v>
      </c>
      <c r="C3717">
        <f t="shared" si="407"/>
        <v>2026</v>
      </c>
      <c r="D3717">
        <f t="shared" si="408"/>
        <v>2</v>
      </c>
      <c r="E3717" t="str">
        <f t="shared" si="409"/>
        <v>Tuesday</v>
      </c>
      <c r="F3717" s="2">
        <f t="shared" si="410"/>
        <v>46142</v>
      </c>
      <c r="G3717">
        <f t="shared" si="411"/>
        <v>85</v>
      </c>
      <c r="H3717" t="str">
        <f t="shared" si="412"/>
        <v>Weekday</v>
      </c>
    </row>
    <row r="3718" spans="1:8" x14ac:dyDescent="0.3">
      <c r="A3718" s="2">
        <v>46127</v>
      </c>
      <c r="B3718">
        <f t="shared" si="406"/>
        <v>4</v>
      </c>
      <c r="C3718">
        <f t="shared" si="407"/>
        <v>2026</v>
      </c>
      <c r="D3718">
        <f t="shared" si="408"/>
        <v>3</v>
      </c>
      <c r="E3718" t="str">
        <f t="shared" si="409"/>
        <v>Wednesday</v>
      </c>
      <c r="F3718" s="2">
        <f t="shared" si="410"/>
        <v>46142</v>
      </c>
      <c r="G3718">
        <f t="shared" si="411"/>
        <v>86</v>
      </c>
      <c r="H3718" t="str">
        <f t="shared" si="412"/>
        <v>Weekday</v>
      </c>
    </row>
    <row r="3719" spans="1:8" x14ac:dyDescent="0.3">
      <c r="A3719" s="2">
        <v>46128</v>
      </c>
      <c r="B3719">
        <f t="shared" si="406"/>
        <v>4</v>
      </c>
      <c r="C3719">
        <f t="shared" si="407"/>
        <v>2026</v>
      </c>
      <c r="D3719">
        <f t="shared" si="408"/>
        <v>4</v>
      </c>
      <c r="E3719" t="str">
        <f t="shared" si="409"/>
        <v>Thursday</v>
      </c>
      <c r="F3719" s="2">
        <f t="shared" si="410"/>
        <v>46142</v>
      </c>
      <c r="G3719">
        <f t="shared" si="411"/>
        <v>87</v>
      </c>
      <c r="H3719" t="str">
        <f t="shared" si="412"/>
        <v>Weekday</v>
      </c>
    </row>
    <row r="3720" spans="1:8" x14ac:dyDescent="0.3">
      <c r="A3720" s="2">
        <v>46129</v>
      </c>
      <c r="B3720">
        <f t="shared" si="406"/>
        <v>4</v>
      </c>
      <c r="C3720">
        <f t="shared" si="407"/>
        <v>2026</v>
      </c>
      <c r="D3720">
        <f t="shared" si="408"/>
        <v>5</v>
      </c>
      <c r="E3720" t="str">
        <f t="shared" si="409"/>
        <v>Friday</v>
      </c>
      <c r="F3720" s="2">
        <f t="shared" si="410"/>
        <v>46142</v>
      </c>
      <c r="G3720">
        <f t="shared" si="411"/>
        <v>88</v>
      </c>
      <c r="H3720" t="str">
        <f t="shared" si="412"/>
        <v>Weekday</v>
      </c>
    </row>
    <row r="3721" spans="1:8" x14ac:dyDescent="0.3">
      <c r="A3721" s="2">
        <v>46130</v>
      </c>
      <c r="B3721">
        <f t="shared" si="406"/>
        <v>4</v>
      </c>
      <c r="C3721">
        <f t="shared" si="407"/>
        <v>2026</v>
      </c>
      <c r="D3721">
        <f t="shared" si="408"/>
        <v>6</v>
      </c>
      <c r="E3721" t="str">
        <f t="shared" si="409"/>
        <v>Saturday</v>
      </c>
      <c r="F3721" s="2">
        <f t="shared" si="410"/>
        <v>46142</v>
      </c>
      <c r="G3721">
        <f t="shared" si="411"/>
        <v>89</v>
      </c>
      <c r="H3721" t="str">
        <f t="shared" si="412"/>
        <v>Weekend</v>
      </c>
    </row>
    <row r="3722" spans="1:8" x14ac:dyDescent="0.3">
      <c r="A3722" s="2">
        <v>46131</v>
      </c>
      <c r="B3722">
        <f t="shared" si="406"/>
        <v>4</v>
      </c>
      <c r="C3722">
        <f t="shared" si="407"/>
        <v>2026</v>
      </c>
      <c r="D3722">
        <f t="shared" si="408"/>
        <v>7</v>
      </c>
      <c r="E3722" t="str">
        <f t="shared" si="409"/>
        <v>Sunday</v>
      </c>
      <c r="F3722" s="2">
        <f t="shared" si="410"/>
        <v>46142</v>
      </c>
      <c r="G3722">
        <f t="shared" si="411"/>
        <v>90</v>
      </c>
      <c r="H3722" t="str">
        <f t="shared" si="412"/>
        <v>Weekend</v>
      </c>
    </row>
    <row r="3723" spans="1:8" x14ac:dyDescent="0.3">
      <c r="A3723" s="2">
        <v>46132</v>
      </c>
      <c r="B3723">
        <f t="shared" si="406"/>
        <v>4</v>
      </c>
      <c r="C3723">
        <f t="shared" si="407"/>
        <v>2026</v>
      </c>
      <c r="D3723">
        <f t="shared" si="408"/>
        <v>1</v>
      </c>
      <c r="E3723" t="str">
        <f t="shared" si="409"/>
        <v>Monday</v>
      </c>
      <c r="F3723" s="2">
        <f t="shared" si="410"/>
        <v>46142</v>
      </c>
      <c r="G3723">
        <f t="shared" si="411"/>
        <v>91</v>
      </c>
      <c r="H3723" t="str">
        <f t="shared" si="412"/>
        <v>Weekday</v>
      </c>
    </row>
    <row r="3724" spans="1:8" x14ac:dyDescent="0.3">
      <c r="A3724" s="2">
        <v>46133</v>
      </c>
      <c r="B3724">
        <f t="shared" si="406"/>
        <v>4</v>
      </c>
      <c r="C3724">
        <f t="shared" si="407"/>
        <v>2026</v>
      </c>
      <c r="D3724">
        <f t="shared" si="408"/>
        <v>2</v>
      </c>
      <c r="E3724" t="str">
        <f t="shared" si="409"/>
        <v>Tuesday</v>
      </c>
      <c r="F3724" s="2">
        <f t="shared" si="410"/>
        <v>46142</v>
      </c>
      <c r="G3724">
        <f t="shared" si="411"/>
        <v>92</v>
      </c>
      <c r="H3724" t="str">
        <f t="shared" si="412"/>
        <v>Weekday</v>
      </c>
    </row>
    <row r="3725" spans="1:8" x14ac:dyDescent="0.3">
      <c r="A3725" s="2">
        <v>46134</v>
      </c>
      <c r="B3725">
        <f t="shared" si="406"/>
        <v>4</v>
      </c>
      <c r="C3725">
        <f t="shared" si="407"/>
        <v>2026</v>
      </c>
      <c r="D3725">
        <f t="shared" si="408"/>
        <v>3</v>
      </c>
      <c r="E3725" t="str">
        <f t="shared" si="409"/>
        <v>Wednesday</v>
      </c>
      <c r="F3725" s="2">
        <f t="shared" si="410"/>
        <v>46142</v>
      </c>
      <c r="G3725">
        <f t="shared" si="411"/>
        <v>93</v>
      </c>
      <c r="H3725" t="str">
        <f t="shared" si="412"/>
        <v>Weekday</v>
      </c>
    </row>
    <row r="3726" spans="1:8" x14ac:dyDescent="0.3">
      <c r="A3726" s="2">
        <v>46135</v>
      </c>
      <c r="B3726">
        <f t="shared" si="406"/>
        <v>4</v>
      </c>
      <c r="C3726">
        <f t="shared" si="407"/>
        <v>2026</v>
      </c>
      <c r="D3726">
        <f t="shared" si="408"/>
        <v>4</v>
      </c>
      <c r="E3726" t="str">
        <f t="shared" si="409"/>
        <v>Thursday</v>
      </c>
      <c r="F3726" s="2">
        <f t="shared" si="410"/>
        <v>46142</v>
      </c>
      <c r="G3726">
        <f t="shared" si="411"/>
        <v>94</v>
      </c>
      <c r="H3726" t="str">
        <f t="shared" si="412"/>
        <v>Weekday</v>
      </c>
    </row>
    <row r="3727" spans="1:8" x14ac:dyDescent="0.3">
      <c r="A3727" s="2">
        <v>46136</v>
      </c>
      <c r="B3727">
        <f t="shared" si="406"/>
        <v>4</v>
      </c>
      <c r="C3727">
        <f t="shared" si="407"/>
        <v>2026</v>
      </c>
      <c r="D3727">
        <f t="shared" si="408"/>
        <v>5</v>
      </c>
      <c r="E3727" t="str">
        <f t="shared" si="409"/>
        <v>Friday</v>
      </c>
      <c r="F3727" s="2">
        <f t="shared" si="410"/>
        <v>46142</v>
      </c>
      <c r="G3727">
        <f t="shared" si="411"/>
        <v>95</v>
      </c>
      <c r="H3727" t="str">
        <f t="shared" si="412"/>
        <v>Weekday</v>
      </c>
    </row>
    <row r="3728" spans="1:8" x14ac:dyDescent="0.3">
      <c r="A3728" s="2">
        <v>46137</v>
      </c>
      <c r="B3728">
        <f t="shared" si="406"/>
        <v>4</v>
      </c>
      <c r="C3728">
        <f t="shared" si="407"/>
        <v>2026</v>
      </c>
      <c r="D3728">
        <f t="shared" si="408"/>
        <v>6</v>
      </c>
      <c r="E3728" t="str">
        <f t="shared" si="409"/>
        <v>Saturday</v>
      </c>
      <c r="F3728" s="2">
        <f t="shared" si="410"/>
        <v>46142</v>
      </c>
      <c r="G3728">
        <f t="shared" si="411"/>
        <v>96</v>
      </c>
      <c r="H3728" t="str">
        <f t="shared" si="412"/>
        <v>Weekend</v>
      </c>
    </row>
    <row r="3729" spans="1:8" x14ac:dyDescent="0.3">
      <c r="A3729" s="2">
        <v>46138</v>
      </c>
      <c r="B3729">
        <f t="shared" si="406"/>
        <v>4</v>
      </c>
      <c r="C3729">
        <f t="shared" si="407"/>
        <v>2026</v>
      </c>
      <c r="D3729">
        <f t="shared" si="408"/>
        <v>7</v>
      </c>
      <c r="E3729" t="str">
        <f t="shared" si="409"/>
        <v>Sunday</v>
      </c>
      <c r="F3729" s="2">
        <f t="shared" si="410"/>
        <v>46142</v>
      </c>
      <c r="G3729">
        <f t="shared" si="411"/>
        <v>97</v>
      </c>
      <c r="H3729" t="str">
        <f t="shared" si="412"/>
        <v>Weekend</v>
      </c>
    </row>
    <row r="3730" spans="1:8" x14ac:dyDescent="0.3">
      <c r="A3730" s="2">
        <v>46139</v>
      </c>
      <c r="B3730">
        <f t="shared" si="406"/>
        <v>4</v>
      </c>
      <c r="C3730">
        <f t="shared" si="407"/>
        <v>2026</v>
      </c>
      <c r="D3730">
        <f t="shared" si="408"/>
        <v>1</v>
      </c>
      <c r="E3730" t="str">
        <f t="shared" si="409"/>
        <v>Monday</v>
      </c>
      <c r="F3730" s="2">
        <f t="shared" si="410"/>
        <v>46142</v>
      </c>
      <c r="G3730">
        <f t="shared" si="411"/>
        <v>98</v>
      </c>
      <c r="H3730" t="str">
        <f t="shared" si="412"/>
        <v>Weekday</v>
      </c>
    </row>
    <row r="3731" spans="1:8" x14ac:dyDescent="0.3">
      <c r="A3731" s="2">
        <v>46140</v>
      </c>
      <c r="B3731">
        <f t="shared" si="406"/>
        <v>4</v>
      </c>
      <c r="C3731">
        <f t="shared" si="407"/>
        <v>2026</v>
      </c>
      <c r="D3731">
        <f t="shared" si="408"/>
        <v>2</v>
      </c>
      <c r="E3731" t="str">
        <f t="shared" si="409"/>
        <v>Tuesday</v>
      </c>
      <c r="F3731" s="2">
        <f t="shared" si="410"/>
        <v>46142</v>
      </c>
      <c r="G3731">
        <f t="shared" si="411"/>
        <v>99</v>
      </c>
      <c r="H3731" t="str">
        <f t="shared" si="412"/>
        <v>Weekday</v>
      </c>
    </row>
    <row r="3732" spans="1:8" x14ac:dyDescent="0.3">
      <c r="A3732" s="2">
        <v>46141</v>
      </c>
      <c r="B3732">
        <f t="shared" si="406"/>
        <v>4</v>
      </c>
      <c r="C3732">
        <f t="shared" si="407"/>
        <v>2026</v>
      </c>
      <c r="D3732">
        <f t="shared" si="408"/>
        <v>3</v>
      </c>
      <c r="E3732" t="str">
        <f t="shared" si="409"/>
        <v>Wednesday</v>
      </c>
      <c r="F3732" s="2">
        <f t="shared" si="410"/>
        <v>46142</v>
      </c>
      <c r="G3732">
        <f t="shared" si="411"/>
        <v>100</v>
      </c>
      <c r="H3732" t="str">
        <f t="shared" si="412"/>
        <v>Weekday</v>
      </c>
    </row>
    <row r="3733" spans="1:8" x14ac:dyDescent="0.3">
      <c r="A3733" s="2">
        <v>46142</v>
      </c>
      <c r="B3733">
        <f t="shared" si="406"/>
        <v>4</v>
      </c>
      <c r="C3733">
        <f t="shared" si="407"/>
        <v>2026</v>
      </c>
      <c r="D3733">
        <f t="shared" si="408"/>
        <v>4</v>
      </c>
      <c r="E3733" t="str">
        <f t="shared" si="409"/>
        <v>Thursday</v>
      </c>
      <c r="F3733" s="2">
        <f t="shared" si="410"/>
        <v>46142</v>
      </c>
      <c r="G3733">
        <f t="shared" si="411"/>
        <v>101</v>
      </c>
      <c r="H3733" t="str">
        <f t="shared" si="412"/>
        <v>Weekday</v>
      </c>
    </row>
    <row r="3734" spans="1:8" x14ac:dyDescent="0.3">
      <c r="A3734" s="2">
        <v>46143</v>
      </c>
      <c r="B3734">
        <f t="shared" si="406"/>
        <v>5</v>
      </c>
      <c r="C3734">
        <f t="shared" si="407"/>
        <v>2026</v>
      </c>
      <c r="D3734">
        <f t="shared" si="408"/>
        <v>5</v>
      </c>
      <c r="E3734" t="str">
        <f t="shared" si="409"/>
        <v>Friday</v>
      </c>
      <c r="F3734" s="2">
        <f t="shared" si="410"/>
        <v>46173</v>
      </c>
      <c r="G3734">
        <f t="shared" si="411"/>
        <v>102</v>
      </c>
      <c r="H3734" t="str">
        <f t="shared" si="412"/>
        <v>Weekday</v>
      </c>
    </row>
    <row r="3735" spans="1:8" x14ac:dyDescent="0.3">
      <c r="A3735" s="2">
        <v>46144</v>
      </c>
      <c r="B3735">
        <f t="shared" si="406"/>
        <v>5</v>
      </c>
      <c r="C3735">
        <f t="shared" si="407"/>
        <v>2026</v>
      </c>
      <c r="D3735">
        <f t="shared" si="408"/>
        <v>6</v>
      </c>
      <c r="E3735" t="str">
        <f t="shared" si="409"/>
        <v>Saturday</v>
      </c>
      <c r="F3735" s="2">
        <f t="shared" si="410"/>
        <v>46173</v>
      </c>
      <c r="G3735">
        <f t="shared" si="411"/>
        <v>103</v>
      </c>
      <c r="H3735" t="str">
        <f t="shared" si="412"/>
        <v>Weekend</v>
      </c>
    </row>
    <row r="3736" spans="1:8" x14ac:dyDescent="0.3">
      <c r="A3736" s="2">
        <v>46145</v>
      </c>
      <c r="B3736">
        <f t="shared" si="406"/>
        <v>5</v>
      </c>
      <c r="C3736">
        <f t="shared" si="407"/>
        <v>2026</v>
      </c>
      <c r="D3736">
        <f t="shared" si="408"/>
        <v>7</v>
      </c>
      <c r="E3736" t="str">
        <f t="shared" si="409"/>
        <v>Sunday</v>
      </c>
      <c r="F3736" s="2">
        <f t="shared" si="410"/>
        <v>46173</v>
      </c>
      <c r="G3736">
        <f t="shared" si="411"/>
        <v>104</v>
      </c>
      <c r="H3736" t="str">
        <f t="shared" si="412"/>
        <v>Weekend</v>
      </c>
    </row>
    <row r="3737" spans="1:8" x14ac:dyDescent="0.3">
      <c r="A3737" s="2">
        <v>46146</v>
      </c>
      <c r="B3737">
        <f t="shared" si="406"/>
        <v>5</v>
      </c>
      <c r="C3737">
        <f t="shared" si="407"/>
        <v>2026</v>
      </c>
      <c r="D3737">
        <f t="shared" si="408"/>
        <v>1</v>
      </c>
      <c r="E3737" t="str">
        <f t="shared" si="409"/>
        <v>Monday</v>
      </c>
      <c r="F3737" s="2">
        <f t="shared" si="410"/>
        <v>46173</v>
      </c>
      <c r="G3737">
        <f t="shared" si="411"/>
        <v>105</v>
      </c>
      <c r="H3737" t="str">
        <f t="shared" si="412"/>
        <v>Weekday</v>
      </c>
    </row>
    <row r="3738" spans="1:8" x14ac:dyDescent="0.3">
      <c r="A3738" s="2">
        <v>46147</v>
      </c>
      <c r="B3738">
        <f t="shared" si="406"/>
        <v>5</v>
      </c>
      <c r="C3738">
        <f t="shared" si="407"/>
        <v>2026</v>
      </c>
      <c r="D3738">
        <f t="shared" si="408"/>
        <v>2</v>
      </c>
      <c r="E3738" t="str">
        <f t="shared" si="409"/>
        <v>Tuesday</v>
      </c>
      <c r="F3738" s="2">
        <f t="shared" si="410"/>
        <v>46173</v>
      </c>
      <c r="G3738">
        <f t="shared" si="411"/>
        <v>106</v>
      </c>
      <c r="H3738" t="str">
        <f t="shared" si="412"/>
        <v>Weekday</v>
      </c>
    </row>
    <row r="3739" spans="1:8" x14ac:dyDescent="0.3">
      <c r="A3739" s="2">
        <v>46148</v>
      </c>
      <c r="B3739">
        <f t="shared" si="406"/>
        <v>5</v>
      </c>
      <c r="C3739">
        <f t="shared" si="407"/>
        <v>2026</v>
      </c>
      <c r="D3739">
        <f t="shared" si="408"/>
        <v>3</v>
      </c>
      <c r="E3739" t="str">
        <f t="shared" si="409"/>
        <v>Wednesday</v>
      </c>
      <c r="F3739" s="2">
        <f t="shared" si="410"/>
        <v>46173</v>
      </c>
      <c r="G3739">
        <f t="shared" si="411"/>
        <v>107</v>
      </c>
      <c r="H3739" t="str">
        <f t="shared" si="412"/>
        <v>Weekday</v>
      </c>
    </row>
    <row r="3740" spans="1:8" x14ac:dyDescent="0.3">
      <c r="A3740" s="2">
        <v>46149</v>
      </c>
      <c r="B3740">
        <f t="shared" si="406"/>
        <v>5</v>
      </c>
      <c r="C3740">
        <f t="shared" si="407"/>
        <v>2026</v>
      </c>
      <c r="D3740">
        <f t="shared" si="408"/>
        <v>4</v>
      </c>
      <c r="E3740" t="str">
        <f t="shared" si="409"/>
        <v>Thursday</v>
      </c>
      <c r="F3740" s="2">
        <f t="shared" si="410"/>
        <v>46173</v>
      </c>
      <c r="G3740">
        <f t="shared" si="411"/>
        <v>108</v>
      </c>
      <c r="H3740" t="str">
        <f t="shared" si="412"/>
        <v>Weekday</v>
      </c>
    </row>
    <row r="3741" spans="1:8" x14ac:dyDescent="0.3">
      <c r="A3741" s="2">
        <v>46150</v>
      </c>
      <c r="B3741">
        <f t="shared" si="406"/>
        <v>5</v>
      </c>
      <c r="C3741">
        <f t="shared" si="407"/>
        <v>2026</v>
      </c>
      <c r="D3741">
        <f t="shared" si="408"/>
        <v>5</v>
      </c>
      <c r="E3741" t="str">
        <f t="shared" si="409"/>
        <v>Friday</v>
      </c>
      <c r="F3741" s="2">
        <f t="shared" si="410"/>
        <v>46173</v>
      </c>
      <c r="G3741">
        <f t="shared" si="411"/>
        <v>109</v>
      </c>
      <c r="H3741" t="str">
        <f t="shared" si="412"/>
        <v>Weekday</v>
      </c>
    </row>
    <row r="3742" spans="1:8" x14ac:dyDescent="0.3">
      <c r="A3742" s="2">
        <v>46041</v>
      </c>
      <c r="B3742">
        <f t="shared" si="406"/>
        <v>1</v>
      </c>
      <c r="C3742">
        <f t="shared" si="407"/>
        <v>2026</v>
      </c>
      <c r="D3742">
        <f t="shared" si="408"/>
        <v>1</v>
      </c>
      <c r="E3742" t="str">
        <f t="shared" si="409"/>
        <v>Monday</v>
      </c>
      <c r="F3742" s="2">
        <f t="shared" si="410"/>
        <v>46053</v>
      </c>
      <c r="G3742">
        <f t="shared" si="411"/>
        <v>0</v>
      </c>
      <c r="H3742" t="str">
        <f t="shared" si="412"/>
        <v>Weekday</v>
      </c>
    </row>
    <row r="3743" spans="1:8" x14ac:dyDescent="0.3">
      <c r="A3743" s="2">
        <v>46042</v>
      </c>
      <c r="B3743">
        <f t="shared" si="406"/>
        <v>1</v>
      </c>
      <c r="C3743">
        <f t="shared" si="407"/>
        <v>2026</v>
      </c>
      <c r="D3743">
        <f t="shared" si="408"/>
        <v>2</v>
      </c>
      <c r="E3743" t="str">
        <f t="shared" si="409"/>
        <v>Tuesday</v>
      </c>
      <c r="F3743" s="2">
        <f t="shared" si="410"/>
        <v>46053</v>
      </c>
      <c r="G3743">
        <f t="shared" si="411"/>
        <v>1</v>
      </c>
      <c r="H3743" t="str">
        <f t="shared" si="412"/>
        <v>Weekday</v>
      </c>
    </row>
    <row r="3744" spans="1:8" x14ac:dyDescent="0.3">
      <c r="A3744" s="2">
        <v>46043</v>
      </c>
      <c r="B3744">
        <f t="shared" si="406"/>
        <v>1</v>
      </c>
      <c r="C3744">
        <f t="shared" si="407"/>
        <v>2026</v>
      </c>
      <c r="D3744">
        <f t="shared" si="408"/>
        <v>3</v>
      </c>
      <c r="E3744" t="str">
        <f t="shared" si="409"/>
        <v>Wednesday</v>
      </c>
      <c r="F3744" s="2">
        <f t="shared" si="410"/>
        <v>46053</v>
      </c>
      <c r="G3744">
        <f t="shared" si="411"/>
        <v>2</v>
      </c>
      <c r="H3744" t="str">
        <f t="shared" si="412"/>
        <v>Weekday</v>
      </c>
    </row>
    <row r="3745" spans="1:8" x14ac:dyDescent="0.3">
      <c r="A3745" s="2">
        <v>46044</v>
      </c>
      <c r="B3745">
        <f t="shared" si="406"/>
        <v>1</v>
      </c>
      <c r="C3745">
        <f t="shared" si="407"/>
        <v>2026</v>
      </c>
      <c r="D3745">
        <f t="shared" si="408"/>
        <v>4</v>
      </c>
      <c r="E3745" t="str">
        <f t="shared" si="409"/>
        <v>Thursday</v>
      </c>
      <c r="F3745" s="2">
        <f t="shared" si="410"/>
        <v>46053</v>
      </c>
      <c r="G3745">
        <f t="shared" si="411"/>
        <v>3</v>
      </c>
      <c r="H3745" t="str">
        <f t="shared" si="412"/>
        <v>Weekday</v>
      </c>
    </row>
    <row r="3746" spans="1:8" x14ac:dyDescent="0.3">
      <c r="A3746" s="2">
        <v>46045</v>
      </c>
      <c r="B3746">
        <f t="shared" si="406"/>
        <v>1</v>
      </c>
      <c r="C3746">
        <f t="shared" si="407"/>
        <v>2026</v>
      </c>
      <c r="D3746">
        <f t="shared" si="408"/>
        <v>5</v>
      </c>
      <c r="E3746" t="str">
        <f t="shared" si="409"/>
        <v>Friday</v>
      </c>
      <c r="F3746" s="2">
        <f t="shared" si="410"/>
        <v>46053</v>
      </c>
      <c r="G3746">
        <f t="shared" si="411"/>
        <v>4</v>
      </c>
      <c r="H3746" t="str">
        <f t="shared" si="412"/>
        <v>Weekday</v>
      </c>
    </row>
    <row r="3747" spans="1:8" x14ac:dyDescent="0.3">
      <c r="A3747" s="2">
        <v>46046</v>
      </c>
      <c r="B3747">
        <f t="shared" si="406"/>
        <v>1</v>
      </c>
      <c r="C3747">
        <f t="shared" si="407"/>
        <v>2026</v>
      </c>
      <c r="D3747">
        <f t="shared" si="408"/>
        <v>6</v>
      </c>
      <c r="E3747" t="str">
        <f t="shared" si="409"/>
        <v>Saturday</v>
      </c>
      <c r="F3747" s="2">
        <f t="shared" si="410"/>
        <v>46053</v>
      </c>
      <c r="G3747">
        <f t="shared" si="411"/>
        <v>5</v>
      </c>
      <c r="H3747" t="str">
        <f t="shared" si="412"/>
        <v>Weekend</v>
      </c>
    </row>
    <row r="3748" spans="1:8" x14ac:dyDescent="0.3">
      <c r="A3748" s="2">
        <v>46047</v>
      </c>
      <c r="B3748">
        <f t="shared" si="406"/>
        <v>1</v>
      </c>
      <c r="C3748">
        <f t="shared" si="407"/>
        <v>2026</v>
      </c>
      <c r="D3748">
        <f t="shared" si="408"/>
        <v>7</v>
      </c>
      <c r="E3748" t="str">
        <f t="shared" si="409"/>
        <v>Sunday</v>
      </c>
      <c r="F3748" s="2">
        <f t="shared" si="410"/>
        <v>46053</v>
      </c>
      <c r="G3748">
        <f t="shared" si="411"/>
        <v>6</v>
      </c>
      <c r="H3748" t="str">
        <f t="shared" si="412"/>
        <v>Weekend</v>
      </c>
    </row>
    <row r="3749" spans="1:8" x14ac:dyDescent="0.3">
      <c r="A3749" s="2">
        <v>46048</v>
      </c>
      <c r="B3749">
        <f t="shared" si="406"/>
        <v>1</v>
      </c>
      <c r="C3749">
        <f t="shared" si="407"/>
        <v>2026</v>
      </c>
      <c r="D3749">
        <f t="shared" si="408"/>
        <v>1</v>
      </c>
      <c r="E3749" t="str">
        <f t="shared" si="409"/>
        <v>Monday</v>
      </c>
      <c r="F3749" s="2">
        <f t="shared" si="410"/>
        <v>46053</v>
      </c>
      <c r="G3749">
        <f t="shared" si="411"/>
        <v>7</v>
      </c>
      <c r="H3749" t="str">
        <f t="shared" si="412"/>
        <v>Weekday</v>
      </c>
    </row>
    <row r="3750" spans="1:8" x14ac:dyDescent="0.3">
      <c r="A3750" s="2">
        <v>46049</v>
      </c>
      <c r="B3750">
        <f t="shared" si="406"/>
        <v>1</v>
      </c>
      <c r="C3750">
        <f t="shared" si="407"/>
        <v>2026</v>
      </c>
      <c r="D3750">
        <f t="shared" si="408"/>
        <v>2</v>
      </c>
      <c r="E3750" t="str">
        <f t="shared" si="409"/>
        <v>Tuesday</v>
      </c>
      <c r="F3750" s="2">
        <f t="shared" si="410"/>
        <v>46053</v>
      </c>
      <c r="G3750">
        <f t="shared" si="411"/>
        <v>8</v>
      </c>
      <c r="H3750" t="str">
        <f t="shared" si="412"/>
        <v>Weekday</v>
      </c>
    </row>
    <row r="3751" spans="1:8" x14ac:dyDescent="0.3">
      <c r="A3751" s="2">
        <v>46050</v>
      </c>
      <c r="B3751">
        <f t="shared" si="406"/>
        <v>1</v>
      </c>
      <c r="C3751">
        <f t="shared" si="407"/>
        <v>2026</v>
      </c>
      <c r="D3751">
        <f t="shared" si="408"/>
        <v>3</v>
      </c>
      <c r="E3751" t="str">
        <f t="shared" si="409"/>
        <v>Wednesday</v>
      </c>
      <c r="F3751" s="2">
        <f t="shared" si="410"/>
        <v>46053</v>
      </c>
      <c r="G3751">
        <f t="shared" si="411"/>
        <v>9</v>
      </c>
      <c r="H3751" t="str">
        <f t="shared" si="412"/>
        <v>Weekday</v>
      </c>
    </row>
    <row r="3752" spans="1:8" x14ac:dyDescent="0.3">
      <c r="A3752" s="2">
        <v>46051</v>
      </c>
      <c r="B3752">
        <f t="shared" si="406"/>
        <v>1</v>
      </c>
      <c r="C3752">
        <f t="shared" si="407"/>
        <v>2026</v>
      </c>
      <c r="D3752">
        <f t="shared" si="408"/>
        <v>4</v>
      </c>
      <c r="E3752" t="str">
        <f t="shared" si="409"/>
        <v>Thursday</v>
      </c>
      <c r="F3752" s="2">
        <f t="shared" si="410"/>
        <v>46053</v>
      </c>
      <c r="G3752">
        <f t="shared" si="411"/>
        <v>10</v>
      </c>
      <c r="H3752" t="str">
        <f t="shared" si="412"/>
        <v>Weekday</v>
      </c>
    </row>
    <row r="3753" spans="1:8" x14ac:dyDescent="0.3">
      <c r="A3753" s="2">
        <v>46052</v>
      </c>
      <c r="B3753">
        <f t="shared" si="406"/>
        <v>1</v>
      </c>
      <c r="C3753">
        <f t="shared" si="407"/>
        <v>2026</v>
      </c>
      <c r="D3753">
        <f t="shared" si="408"/>
        <v>5</v>
      </c>
      <c r="E3753" t="str">
        <f t="shared" si="409"/>
        <v>Friday</v>
      </c>
      <c r="F3753" s="2">
        <f t="shared" si="410"/>
        <v>46053</v>
      </c>
      <c r="G3753">
        <f t="shared" si="411"/>
        <v>11</v>
      </c>
      <c r="H3753" t="str">
        <f t="shared" si="412"/>
        <v>Weekday</v>
      </c>
    </row>
    <row r="3754" spans="1:8" x14ac:dyDescent="0.3">
      <c r="A3754" s="2">
        <v>46053</v>
      </c>
      <c r="B3754">
        <f t="shared" si="406"/>
        <v>1</v>
      </c>
      <c r="C3754">
        <f t="shared" si="407"/>
        <v>2026</v>
      </c>
      <c r="D3754">
        <f t="shared" si="408"/>
        <v>6</v>
      </c>
      <c r="E3754" t="str">
        <f t="shared" si="409"/>
        <v>Saturday</v>
      </c>
      <c r="F3754" s="2">
        <f t="shared" si="410"/>
        <v>46053</v>
      </c>
      <c r="G3754">
        <f t="shared" si="411"/>
        <v>12</v>
      </c>
      <c r="H3754" t="str">
        <f t="shared" si="412"/>
        <v>Weekend</v>
      </c>
    </row>
    <row r="3755" spans="1:8" x14ac:dyDescent="0.3">
      <c r="A3755" s="2">
        <v>46054</v>
      </c>
      <c r="B3755">
        <f t="shared" si="406"/>
        <v>2</v>
      </c>
      <c r="C3755">
        <f t="shared" si="407"/>
        <v>2026</v>
      </c>
      <c r="D3755">
        <f t="shared" si="408"/>
        <v>7</v>
      </c>
      <c r="E3755" t="str">
        <f t="shared" si="409"/>
        <v>Sunday</v>
      </c>
      <c r="F3755" s="2">
        <f t="shared" si="410"/>
        <v>46081</v>
      </c>
      <c r="G3755">
        <f t="shared" si="411"/>
        <v>13</v>
      </c>
      <c r="H3755" t="str">
        <f t="shared" si="412"/>
        <v>Weekend</v>
      </c>
    </row>
    <row r="3756" spans="1:8" x14ac:dyDescent="0.3">
      <c r="A3756" s="2">
        <v>46055</v>
      </c>
      <c r="B3756">
        <f t="shared" si="406"/>
        <v>2</v>
      </c>
      <c r="C3756">
        <f t="shared" si="407"/>
        <v>2026</v>
      </c>
      <c r="D3756">
        <f t="shared" si="408"/>
        <v>1</v>
      </c>
      <c r="E3756" t="str">
        <f t="shared" si="409"/>
        <v>Monday</v>
      </c>
      <c r="F3756" s="2">
        <f t="shared" si="410"/>
        <v>46081</v>
      </c>
      <c r="G3756">
        <f t="shared" si="411"/>
        <v>14</v>
      </c>
      <c r="H3756" t="str">
        <f t="shared" si="412"/>
        <v>Weekday</v>
      </c>
    </row>
    <row r="3757" spans="1:8" x14ac:dyDescent="0.3">
      <c r="A3757" s="2">
        <v>46056</v>
      </c>
      <c r="B3757">
        <f t="shared" si="406"/>
        <v>2</v>
      </c>
      <c r="C3757">
        <f t="shared" si="407"/>
        <v>2026</v>
      </c>
      <c r="D3757">
        <f t="shared" si="408"/>
        <v>2</v>
      </c>
      <c r="E3757" t="str">
        <f t="shared" si="409"/>
        <v>Tuesday</v>
      </c>
      <c r="F3757" s="2">
        <f t="shared" si="410"/>
        <v>46081</v>
      </c>
      <c r="G3757">
        <f t="shared" si="411"/>
        <v>15</v>
      </c>
      <c r="H3757" t="str">
        <f t="shared" si="412"/>
        <v>Weekday</v>
      </c>
    </row>
    <row r="3758" spans="1:8" x14ac:dyDescent="0.3">
      <c r="A3758" s="2">
        <v>46057</v>
      </c>
      <c r="B3758">
        <f t="shared" si="406"/>
        <v>2</v>
      </c>
      <c r="C3758">
        <f t="shared" si="407"/>
        <v>2026</v>
      </c>
      <c r="D3758">
        <f t="shared" si="408"/>
        <v>3</v>
      </c>
      <c r="E3758" t="str">
        <f t="shared" si="409"/>
        <v>Wednesday</v>
      </c>
      <c r="F3758" s="2">
        <f t="shared" si="410"/>
        <v>46081</v>
      </c>
      <c r="G3758">
        <f t="shared" si="411"/>
        <v>16</v>
      </c>
      <c r="H3758" t="str">
        <f t="shared" si="412"/>
        <v>Weekday</v>
      </c>
    </row>
    <row r="3759" spans="1:8" x14ac:dyDescent="0.3">
      <c r="A3759" s="2">
        <v>46058</v>
      </c>
      <c r="B3759">
        <f t="shared" si="406"/>
        <v>2</v>
      </c>
      <c r="C3759">
        <f t="shared" si="407"/>
        <v>2026</v>
      </c>
      <c r="D3759">
        <f t="shared" si="408"/>
        <v>4</v>
      </c>
      <c r="E3759" t="str">
        <f t="shared" si="409"/>
        <v>Thursday</v>
      </c>
      <c r="F3759" s="2">
        <f t="shared" si="410"/>
        <v>46081</v>
      </c>
      <c r="G3759">
        <f t="shared" si="411"/>
        <v>17</v>
      </c>
      <c r="H3759" t="str">
        <f t="shared" si="412"/>
        <v>Weekday</v>
      </c>
    </row>
    <row r="3760" spans="1:8" x14ac:dyDescent="0.3">
      <c r="A3760" s="2">
        <v>46059</v>
      </c>
      <c r="B3760">
        <f t="shared" si="406"/>
        <v>2</v>
      </c>
      <c r="C3760">
        <f t="shared" si="407"/>
        <v>2026</v>
      </c>
      <c r="D3760">
        <f t="shared" si="408"/>
        <v>5</v>
      </c>
      <c r="E3760" t="str">
        <f t="shared" si="409"/>
        <v>Friday</v>
      </c>
      <c r="F3760" s="2">
        <f t="shared" si="410"/>
        <v>46081</v>
      </c>
      <c r="G3760">
        <f t="shared" si="411"/>
        <v>18</v>
      </c>
      <c r="H3760" t="str">
        <f t="shared" si="412"/>
        <v>Weekday</v>
      </c>
    </row>
    <row r="3761" spans="1:8" x14ac:dyDescent="0.3">
      <c r="A3761" s="2">
        <v>46060</v>
      </c>
      <c r="B3761">
        <f t="shared" si="406"/>
        <v>2</v>
      </c>
      <c r="C3761">
        <f t="shared" si="407"/>
        <v>2026</v>
      </c>
      <c r="D3761">
        <f t="shared" si="408"/>
        <v>6</v>
      </c>
      <c r="E3761" t="str">
        <f t="shared" si="409"/>
        <v>Saturday</v>
      </c>
      <c r="F3761" s="2">
        <f t="shared" si="410"/>
        <v>46081</v>
      </c>
      <c r="G3761">
        <f t="shared" si="411"/>
        <v>19</v>
      </c>
      <c r="H3761" t="str">
        <f t="shared" si="412"/>
        <v>Weekend</v>
      </c>
    </row>
    <row r="3762" spans="1:8" x14ac:dyDescent="0.3">
      <c r="A3762" s="2">
        <v>46061</v>
      </c>
      <c r="B3762">
        <f t="shared" si="406"/>
        <v>2</v>
      </c>
      <c r="C3762">
        <f t="shared" si="407"/>
        <v>2026</v>
      </c>
      <c r="D3762">
        <f t="shared" si="408"/>
        <v>7</v>
      </c>
      <c r="E3762" t="str">
        <f t="shared" si="409"/>
        <v>Sunday</v>
      </c>
      <c r="F3762" s="2">
        <f t="shared" si="410"/>
        <v>46081</v>
      </c>
      <c r="G3762">
        <f t="shared" si="411"/>
        <v>20</v>
      </c>
      <c r="H3762" t="str">
        <f t="shared" si="412"/>
        <v>Weekend</v>
      </c>
    </row>
    <row r="3763" spans="1:8" x14ac:dyDescent="0.3">
      <c r="A3763" s="2">
        <v>46062</v>
      </c>
      <c r="B3763">
        <f t="shared" si="406"/>
        <v>2</v>
      </c>
      <c r="C3763">
        <f t="shared" si="407"/>
        <v>2026</v>
      </c>
      <c r="D3763">
        <f t="shared" si="408"/>
        <v>1</v>
      </c>
      <c r="E3763" t="str">
        <f t="shared" si="409"/>
        <v>Monday</v>
      </c>
      <c r="F3763" s="2">
        <f t="shared" si="410"/>
        <v>46081</v>
      </c>
      <c r="G3763">
        <f t="shared" si="411"/>
        <v>21</v>
      </c>
      <c r="H3763" t="str">
        <f t="shared" si="412"/>
        <v>Weekday</v>
      </c>
    </row>
    <row r="3764" spans="1:8" x14ac:dyDescent="0.3">
      <c r="A3764" s="2">
        <v>46063</v>
      </c>
      <c r="B3764">
        <f t="shared" si="406"/>
        <v>2</v>
      </c>
      <c r="C3764">
        <f t="shared" si="407"/>
        <v>2026</v>
      </c>
      <c r="D3764">
        <f t="shared" si="408"/>
        <v>2</v>
      </c>
      <c r="E3764" t="str">
        <f t="shared" si="409"/>
        <v>Tuesday</v>
      </c>
      <c r="F3764" s="2">
        <f t="shared" si="410"/>
        <v>46081</v>
      </c>
      <c r="G3764">
        <f t="shared" si="411"/>
        <v>22</v>
      </c>
      <c r="H3764" t="str">
        <f t="shared" si="412"/>
        <v>Weekday</v>
      </c>
    </row>
    <row r="3765" spans="1:8" x14ac:dyDescent="0.3">
      <c r="A3765" s="2">
        <v>46064</v>
      </c>
      <c r="B3765">
        <f t="shared" si="406"/>
        <v>2</v>
      </c>
      <c r="C3765">
        <f t="shared" si="407"/>
        <v>2026</v>
      </c>
      <c r="D3765">
        <f t="shared" si="408"/>
        <v>3</v>
      </c>
      <c r="E3765" t="str">
        <f t="shared" si="409"/>
        <v>Wednesday</v>
      </c>
      <c r="F3765" s="2">
        <f t="shared" si="410"/>
        <v>46081</v>
      </c>
      <c r="G3765">
        <f t="shared" si="411"/>
        <v>23</v>
      </c>
      <c r="H3765" t="str">
        <f t="shared" si="412"/>
        <v>Weekday</v>
      </c>
    </row>
    <row r="3766" spans="1:8" x14ac:dyDescent="0.3">
      <c r="A3766" s="2">
        <v>46065</v>
      </c>
      <c r="B3766">
        <f t="shared" si="406"/>
        <v>2</v>
      </c>
      <c r="C3766">
        <f t="shared" si="407"/>
        <v>2026</v>
      </c>
      <c r="D3766">
        <f t="shared" si="408"/>
        <v>4</v>
      </c>
      <c r="E3766" t="str">
        <f t="shared" si="409"/>
        <v>Thursday</v>
      </c>
      <c r="F3766" s="2">
        <f t="shared" si="410"/>
        <v>46081</v>
      </c>
      <c r="G3766">
        <f t="shared" si="411"/>
        <v>24</v>
      </c>
      <c r="H3766" t="str">
        <f t="shared" si="412"/>
        <v>Weekday</v>
      </c>
    </row>
    <row r="3767" spans="1:8" x14ac:dyDescent="0.3">
      <c r="A3767" s="2">
        <v>46066</v>
      </c>
      <c r="B3767">
        <f t="shared" si="406"/>
        <v>2</v>
      </c>
      <c r="C3767">
        <f t="shared" si="407"/>
        <v>2026</v>
      </c>
      <c r="D3767">
        <f t="shared" si="408"/>
        <v>5</v>
      </c>
      <c r="E3767" t="str">
        <f t="shared" si="409"/>
        <v>Friday</v>
      </c>
      <c r="F3767" s="2">
        <f t="shared" si="410"/>
        <v>46081</v>
      </c>
      <c r="G3767">
        <f t="shared" si="411"/>
        <v>25</v>
      </c>
      <c r="H3767" t="str">
        <f t="shared" si="412"/>
        <v>Weekday</v>
      </c>
    </row>
    <row r="3768" spans="1:8" x14ac:dyDescent="0.3">
      <c r="A3768" s="2">
        <v>46067</v>
      </c>
      <c r="B3768">
        <f t="shared" si="406"/>
        <v>2</v>
      </c>
      <c r="C3768">
        <f t="shared" si="407"/>
        <v>2026</v>
      </c>
      <c r="D3768">
        <f t="shared" si="408"/>
        <v>6</v>
      </c>
      <c r="E3768" t="str">
        <f t="shared" si="409"/>
        <v>Saturday</v>
      </c>
      <c r="F3768" s="2">
        <f t="shared" si="410"/>
        <v>46081</v>
      </c>
      <c r="G3768">
        <f t="shared" si="411"/>
        <v>26</v>
      </c>
      <c r="H3768" t="str">
        <f t="shared" si="412"/>
        <v>Weekend</v>
      </c>
    </row>
    <row r="3769" spans="1:8" x14ac:dyDescent="0.3">
      <c r="A3769" s="2">
        <v>46068</v>
      </c>
      <c r="B3769">
        <f t="shared" si="406"/>
        <v>2</v>
      </c>
      <c r="C3769">
        <f t="shared" si="407"/>
        <v>2026</v>
      </c>
      <c r="D3769">
        <f t="shared" si="408"/>
        <v>7</v>
      </c>
      <c r="E3769" t="str">
        <f t="shared" si="409"/>
        <v>Sunday</v>
      </c>
      <c r="F3769" s="2">
        <f t="shared" si="410"/>
        <v>46081</v>
      </c>
      <c r="G3769">
        <f t="shared" si="411"/>
        <v>27</v>
      </c>
      <c r="H3769" t="str">
        <f t="shared" si="412"/>
        <v>Weekend</v>
      </c>
    </row>
    <row r="3770" spans="1:8" x14ac:dyDescent="0.3">
      <c r="A3770" s="2">
        <v>46069</v>
      </c>
      <c r="B3770">
        <f t="shared" si="406"/>
        <v>2</v>
      </c>
      <c r="C3770">
        <f t="shared" si="407"/>
        <v>2026</v>
      </c>
      <c r="D3770">
        <f t="shared" si="408"/>
        <v>1</v>
      </c>
      <c r="E3770" t="str">
        <f t="shared" si="409"/>
        <v>Monday</v>
      </c>
      <c r="F3770" s="2">
        <f t="shared" si="410"/>
        <v>46081</v>
      </c>
      <c r="G3770">
        <f t="shared" si="411"/>
        <v>28</v>
      </c>
      <c r="H3770" t="str">
        <f t="shared" si="412"/>
        <v>Weekday</v>
      </c>
    </row>
    <row r="3771" spans="1:8" x14ac:dyDescent="0.3">
      <c r="A3771" s="2">
        <v>46070</v>
      </c>
      <c r="B3771">
        <f t="shared" si="406"/>
        <v>2</v>
      </c>
      <c r="C3771">
        <f t="shared" si="407"/>
        <v>2026</v>
      </c>
      <c r="D3771">
        <f t="shared" si="408"/>
        <v>2</v>
      </c>
      <c r="E3771" t="str">
        <f t="shared" si="409"/>
        <v>Tuesday</v>
      </c>
      <c r="F3771" s="2">
        <f t="shared" si="410"/>
        <v>46081</v>
      </c>
      <c r="G3771">
        <f t="shared" si="411"/>
        <v>29</v>
      </c>
      <c r="H3771" t="str">
        <f t="shared" si="412"/>
        <v>Weekday</v>
      </c>
    </row>
    <row r="3772" spans="1:8" x14ac:dyDescent="0.3">
      <c r="A3772" s="2">
        <v>46071</v>
      </c>
      <c r="B3772">
        <f t="shared" si="406"/>
        <v>2</v>
      </c>
      <c r="C3772">
        <f t="shared" si="407"/>
        <v>2026</v>
      </c>
      <c r="D3772">
        <f t="shared" si="408"/>
        <v>3</v>
      </c>
      <c r="E3772" t="str">
        <f t="shared" si="409"/>
        <v>Wednesday</v>
      </c>
      <c r="F3772" s="2">
        <f t="shared" si="410"/>
        <v>46081</v>
      </c>
      <c r="G3772">
        <f t="shared" si="411"/>
        <v>30</v>
      </c>
      <c r="H3772" t="str">
        <f t="shared" si="412"/>
        <v>Weekday</v>
      </c>
    </row>
    <row r="3773" spans="1:8" x14ac:dyDescent="0.3">
      <c r="A3773" s="2">
        <v>46072</v>
      </c>
      <c r="B3773">
        <f t="shared" si="406"/>
        <v>2</v>
      </c>
      <c r="C3773">
        <f t="shared" si="407"/>
        <v>2026</v>
      </c>
      <c r="D3773">
        <f t="shared" si="408"/>
        <v>4</v>
      </c>
      <c r="E3773" t="str">
        <f t="shared" si="409"/>
        <v>Thursday</v>
      </c>
      <c r="F3773" s="2">
        <f t="shared" si="410"/>
        <v>46081</v>
      </c>
      <c r="G3773">
        <f t="shared" si="411"/>
        <v>31</v>
      </c>
      <c r="H3773" t="str">
        <f t="shared" si="412"/>
        <v>Weekday</v>
      </c>
    </row>
    <row r="3774" spans="1:8" x14ac:dyDescent="0.3">
      <c r="A3774" s="2">
        <v>46073</v>
      </c>
      <c r="B3774">
        <f t="shared" si="406"/>
        <v>2</v>
      </c>
      <c r="C3774">
        <f t="shared" si="407"/>
        <v>2026</v>
      </c>
      <c r="D3774">
        <f t="shared" si="408"/>
        <v>5</v>
      </c>
      <c r="E3774" t="str">
        <f t="shared" si="409"/>
        <v>Friday</v>
      </c>
      <c r="F3774" s="2">
        <f t="shared" si="410"/>
        <v>46081</v>
      </c>
      <c r="G3774">
        <f t="shared" si="411"/>
        <v>32</v>
      </c>
      <c r="H3774" t="str">
        <f t="shared" si="412"/>
        <v>Weekday</v>
      </c>
    </row>
    <row r="3775" spans="1:8" x14ac:dyDescent="0.3">
      <c r="A3775" s="2">
        <v>46074</v>
      </c>
      <c r="B3775">
        <f t="shared" si="406"/>
        <v>2</v>
      </c>
      <c r="C3775">
        <f t="shared" si="407"/>
        <v>2026</v>
      </c>
      <c r="D3775">
        <f t="shared" si="408"/>
        <v>6</v>
      </c>
      <c r="E3775" t="str">
        <f t="shared" si="409"/>
        <v>Saturday</v>
      </c>
      <c r="F3775" s="2">
        <f t="shared" si="410"/>
        <v>46081</v>
      </c>
      <c r="G3775">
        <f t="shared" si="411"/>
        <v>33</v>
      </c>
      <c r="H3775" t="str">
        <f t="shared" si="412"/>
        <v>Weekend</v>
      </c>
    </row>
    <row r="3776" spans="1:8" x14ac:dyDescent="0.3">
      <c r="A3776" s="2">
        <v>46075</v>
      </c>
      <c r="B3776">
        <f t="shared" si="406"/>
        <v>2</v>
      </c>
      <c r="C3776">
        <f t="shared" si="407"/>
        <v>2026</v>
      </c>
      <c r="D3776">
        <f t="shared" si="408"/>
        <v>7</v>
      </c>
      <c r="E3776" t="str">
        <f t="shared" si="409"/>
        <v>Sunday</v>
      </c>
      <c r="F3776" s="2">
        <f t="shared" si="410"/>
        <v>46081</v>
      </c>
      <c r="G3776">
        <f t="shared" si="411"/>
        <v>34</v>
      </c>
      <c r="H3776" t="str">
        <f t="shared" si="412"/>
        <v>Weekend</v>
      </c>
    </row>
    <row r="3777" spans="1:8" x14ac:dyDescent="0.3">
      <c r="A3777" s="2">
        <v>46076</v>
      </c>
      <c r="B3777">
        <f t="shared" si="406"/>
        <v>2</v>
      </c>
      <c r="C3777">
        <f t="shared" si="407"/>
        <v>2026</v>
      </c>
      <c r="D3777">
        <f t="shared" si="408"/>
        <v>1</v>
      </c>
      <c r="E3777" t="str">
        <f t="shared" si="409"/>
        <v>Monday</v>
      </c>
      <c r="F3777" s="2">
        <f t="shared" si="410"/>
        <v>46081</v>
      </c>
      <c r="G3777">
        <f t="shared" si="411"/>
        <v>35</v>
      </c>
      <c r="H3777" t="str">
        <f t="shared" si="412"/>
        <v>Weekday</v>
      </c>
    </row>
    <row r="3778" spans="1:8" x14ac:dyDescent="0.3">
      <c r="A3778" s="2">
        <v>46077</v>
      </c>
      <c r="B3778">
        <f t="shared" si="406"/>
        <v>2</v>
      </c>
      <c r="C3778">
        <f t="shared" si="407"/>
        <v>2026</v>
      </c>
      <c r="D3778">
        <f t="shared" si="408"/>
        <v>2</v>
      </c>
      <c r="E3778" t="str">
        <f t="shared" si="409"/>
        <v>Tuesday</v>
      </c>
      <c r="F3778" s="2">
        <f t="shared" si="410"/>
        <v>46081</v>
      </c>
      <c r="G3778">
        <f t="shared" si="411"/>
        <v>36</v>
      </c>
      <c r="H3778" t="str">
        <f t="shared" si="412"/>
        <v>Weekday</v>
      </c>
    </row>
    <row r="3779" spans="1:8" x14ac:dyDescent="0.3">
      <c r="A3779" s="2">
        <v>46078</v>
      </c>
      <c r="B3779">
        <f t="shared" ref="B3779:B3842" si="413">MONTH(A3779)</f>
        <v>2</v>
      </c>
      <c r="C3779">
        <f t="shared" ref="C3779:C3842" si="414">YEAR(A3779)</f>
        <v>2026</v>
      </c>
      <c r="D3779">
        <f t="shared" ref="D3779:D3842" si="415">WEEKDAY(A3779, 2)</f>
        <v>3</v>
      </c>
      <c r="E3779" t="str">
        <f t="shared" ref="E3779:E3842" si="416">TEXT(A3779, "dddd")</f>
        <v>Wednesday</v>
      </c>
      <c r="F3779" s="2">
        <f t="shared" ref="F3779:F3842" si="417">EOMONTH(A3779, 0)</f>
        <v>46081</v>
      </c>
      <c r="G3779">
        <f t="shared" ref="G3779:G3842" si="418">DATEDIF($A$2, A3779, "D")</f>
        <v>37</v>
      </c>
      <c r="H3779" t="str">
        <f t="shared" ref="H3779:H3842" si="419">IF(WEEKDAY(A3779,2)&gt;=6,"Weekend","Weekday")</f>
        <v>Weekday</v>
      </c>
    </row>
    <row r="3780" spans="1:8" x14ac:dyDescent="0.3">
      <c r="A3780" s="2">
        <v>46079</v>
      </c>
      <c r="B3780">
        <f t="shared" si="413"/>
        <v>2</v>
      </c>
      <c r="C3780">
        <f t="shared" si="414"/>
        <v>2026</v>
      </c>
      <c r="D3780">
        <f t="shared" si="415"/>
        <v>4</v>
      </c>
      <c r="E3780" t="str">
        <f t="shared" si="416"/>
        <v>Thursday</v>
      </c>
      <c r="F3780" s="2">
        <f t="shared" si="417"/>
        <v>46081</v>
      </c>
      <c r="G3780">
        <f t="shared" si="418"/>
        <v>38</v>
      </c>
      <c r="H3780" t="str">
        <f t="shared" si="419"/>
        <v>Weekday</v>
      </c>
    </row>
    <row r="3781" spans="1:8" x14ac:dyDescent="0.3">
      <c r="A3781" s="2">
        <v>46080</v>
      </c>
      <c r="B3781">
        <f t="shared" si="413"/>
        <v>2</v>
      </c>
      <c r="C3781">
        <f t="shared" si="414"/>
        <v>2026</v>
      </c>
      <c r="D3781">
        <f t="shared" si="415"/>
        <v>5</v>
      </c>
      <c r="E3781" t="str">
        <f t="shared" si="416"/>
        <v>Friday</v>
      </c>
      <c r="F3781" s="2">
        <f t="shared" si="417"/>
        <v>46081</v>
      </c>
      <c r="G3781">
        <f t="shared" si="418"/>
        <v>39</v>
      </c>
      <c r="H3781" t="str">
        <f t="shared" si="419"/>
        <v>Weekday</v>
      </c>
    </row>
    <row r="3782" spans="1:8" x14ac:dyDescent="0.3">
      <c r="A3782" s="2">
        <v>46081</v>
      </c>
      <c r="B3782">
        <f t="shared" si="413"/>
        <v>2</v>
      </c>
      <c r="C3782">
        <f t="shared" si="414"/>
        <v>2026</v>
      </c>
      <c r="D3782">
        <f t="shared" si="415"/>
        <v>6</v>
      </c>
      <c r="E3782" t="str">
        <f t="shared" si="416"/>
        <v>Saturday</v>
      </c>
      <c r="F3782" s="2">
        <f t="shared" si="417"/>
        <v>46081</v>
      </c>
      <c r="G3782">
        <f t="shared" si="418"/>
        <v>40</v>
      </c>
      <c r="H3782" t="str">
        <f t="shared" si="419"/>
        <v>Weekend</v>
      </c>
    </row>
    <row r="3783" spans="1:8" x14ac:dyDescent="0.3">
      <c r="A3783" s="2">
        <v>46082</v>
      </c>
      <c r="B3783">
        <f t="shared" si="413"/>
        <v>3</v>
      </c>
      <c r="C3783">
        <f t="shared" si="414"/>
        <v>2026</v>
      </c>
      <c r="D3783">
        <f t="shared" si="415"/>
        <v>7</v>
      </c>
      <c r="E3783" t="str">
        <f t="shared" si="416"/>
        <v>Sunday</v>
      </c>
      <c r="F3783" s="2">
        <f t="shared" si="417"/>
        <v>46112</v>
      </c>
      <c r="G3783">
        <f t="shared" si="418"/>
        <v>41</v>
      </c>
      <c r="H3783" t="str">
        <f t="shared" si="419"/>
        <v>Weekend</v>
      </c>
    </row>
    <row r="3784" spans="1:8" x14ac:dyDescent="0.3">
      <c r="A3784" s="2">
        <v>46083</v>
      </c>
      <c r="B3784">
        <f t="shared" si="413"/>
        <v>3</v>
      </c>
      <c r="C3784">
        <f t="shared" si="414"/>
        <v>2026</v>
      </c>
      <c r="D3784">
        <f t="shared" si="415"/>
        <v>1</v>
      </c>
      <c r="E3784" t="str">
        <f t="shared" si="416"/>
        <v>Monday</v>
      </c>
      <c r="F3784" s="2">
        <f t="shared" si="417"/>
        <v>46112</v>
      </c>
      <c r="G3784">
        <f t="shared" si="418"/>
        <v>42</v>
      </c>
      <c r="H3784" t="str">
        <f t="shared" si="419"/>
        <v>Weekday</v>
      </c>
    </row>
    <row r="3785" spans="1:8" x14ac:dyDescent="0.3">
      <c r="A3785" s="2">
        <v>46084</v>
      </c>
      <c r="B3785">
        <f t="shared" si="413"/>
        <v>3</v>
      </c>
      <c r="C3785">
        <f t="shared" si="414"/>
        <v>2026</v>
      </c>
      <c r="D3785">
        <f t="shared" si="415"/>
        <v>2</v>
      </c>
      <c r="E3785" t="str">
        <f t="shared" si="416"/>
        <v>Tuesday</v>
      </c>
      <c r="F3785" s="2">
        <f t="shared" si="417"/>
        <v>46112</v>
      </c>
      <c r="G3785">
        <f t="shared" si="418"/>
        <v>43</v>
      </c>
      <c r="H3785" t="str">
        <f t="shared" si="419"/>
        <v>Weekday</v>
      </c>
    </row>
    <row r="3786" spans="1:8" x14ac:dyDescent="0.3">
      <c r="A3786" s="2">
        <v>46085</v>
      </c>
      <c r="B3786">
        <f t="shared" si="413"/>
        <v>3</v>
      </c>
      <c r="C3786">
        <f t="shared" si="414"/>
        <v>2026</v>
      </c>
      <c r="D3786">
        <f t="shared" si="415"/>
        <v>3</v>
      </c>
      <c r="E3786" t="str">
        <f t="shared" si="416"/>
        <v>Wednesday</v>
      </c>
      <c r="F3786" s="2">
        <f t="shared" si="417"/>
        <v>46112</v>
      </c>
      <c r="G3786">
        <f t="shared" si="418"/>
        <v>44</v>
      </c>
      <c r="H3786" t="str">
        <f t="shared" si="419"/>
        <v>Weekday</v>
      </c>
    </row>
    <row r="3787" spans="1:8" x14ac:dyDescent="0.3">
      <c r="A3787" s="2">
        <v>46086</v>
      </c>
      <c r="B3787">
        <f t="shared" si="413"/>
        <v>3</v>
      </c>
      <c r="C3787">
        <f t="shared" si="414"/>
        <v>2026</v>
      </c>
      <c r="D3787">
        <f t="shared" si="415"/>
        <v>4</v>
      </c>
      <c r="E3787" t="str">
        <f t="shared" si="416"/>
        <v>Thursday</v>
      </c>
      <c r="F3787" s="2">
        <f t="shared" si="417"/>
        <v>46112</v>
      </c>
      <c r="G3787">
        <f t="shared" si="418"/>
        <v>45</v>
      </c>
      <c r="H3787" t="str">
        <f t="shared" si="419"/>
        <v>Weekday</v>
      </c>
    </row>
    <row r="3788" spans="1:8" x14ac:dyDescent="0.3">
      <c r="A3788" s="2">
        <v>46087</v>
      </c>
      <c r="B3788">
        <f t="shared" si="413"/>
        <v>3</v>
      </c>
      <c r="C3788">
        <f t="shared" si="414"/>
        <v>2026</v>
      </c>
      <c r="D3788">
        <f t="shared" si="415"/>
        <v>5</v>
      </c>
      <c r="E3788" t="str">
        <f t="shared" si="416"/>
        <v>Friday</v>
      </c>
      <c r="F3788" s="2">
        <f t="shared" si="417"/>
        <v>46112</v>
      </c>
      <c r="G3788">
        <f t="shared" si="418"/>
        <v>46</v>
      </c>
      <c r="H3788" t="str">
        <f t="shared" si="419"/>
        <v>Weekday</v>
      </c>
    </row>
    <row r="3789" spans="1:8" x14ac:dyDescent="0.3">
      <c r="A3789" s="2">
        <v>46088</v>
      </c>
      <c r="B3789">
        <f t="shared" si="413"/>
        <v>3</v>
      </c>
      <c r="C3789">
        <f t="shared" si="414"/>
        <v>2026</v>
      </c>
      <c r="D3789">
        <f t="shared" si="415"/>
        <v>6</v>
      </c>
      <c r="E3789" t="str">
        <f t="shared" si="416"/>
        <v>Saturday</v>
      </c>
      <c r="F3789" s="2">
        <f t="shared" si="417"/>
        <v>46112</v>
      </c>
      <c r="G3789">
        <f t="shared" si="418"/>
        <v>47</v>
      </c>
      <c r="H3789" t="str">
        <f t="shared" si="419"/>
        <v>Weekend</v>
      </c>
    </row>
    <row r="3790" spans="1:8" x14ac:dyDescent="0.3">
      <c r="A3790" s="2">
        <v>46089</v>
      </c>
      <c r="B3790">
        <f t="shared" si="413"/>
        <v>3</v>
      </c>
      <c r="C3790">
        <f t="shared" si="414"/>
        <v>2026</v>
      </c>
      <c r="D3790">
        <f t="shared" si="415"/>
        <v>7</v>
      </c>
      <c r="E3790" t="str">
        <f t="shared" si="416"/>
        <v>Sunday</v>
      </c>
      <c r="F3790" s="2">
        <f t="shared" si="417"/>
        <v>46112</v>
      </c>
      <c r="G3790">
        <f t="shared" si="418"/>
        <v>48</v>
      </c>
      <c r="H3790" t="str">
        <f t="shared" si="419"/>
        <v>Weekend</v>
      </c>
    </row>
    <row r="3791" spans="1:8" x14ac:dyDescent="0.3">
      <c r="A3791" s="2">
        <v>46090</v>
      </c>
      <c r="B3791">
        <f t="shared" si="413"/>
        <v>3</v>
      </c>
      <c r="C3791">
        <f t="shared" si="414"/>
        <v>2026</v>
      </c>
      <c r="D3791">
        <f t="shared" si="415"/>
        <v>1</v>
      </c>
      <c r="E3791" t="str">
        <f t="shared" si="416"/>
        <v>Monday</v>
      </c>
      <c r="F3791" s="2">
        <f t="shared" si="417"/>
        <v>46112</v>
      </c>
      <c r="G3791">
        <f t="shared" si="418"/>
        <v>49</v>
      </c>
      <c r="H3791" t="str">
        <f t="shared" si="419"/>
        <v>Weekday</v>
      </c>
    </row>
    <row r="3792" spans="1:8" x14ac:dyDescent="0.3">
      <c r="A3792" s="2">
        <v>46091</v>
      </c>
      <c r="B3792">
        <f t="shared" si="413"/>
        <v>3</v>
      </c>
      <c r="C3792">
        <f t="shared" si="414"/>
        <v>2026</v>
      </c>
      <c r="D3792">
        <f t="shared" si="415"/>
        <v>2</v>
      </c>
      <c r="E3792" t="str">
        <f t="shared" si="416"/>
        <v>Tuesday</v>
      </c>
      <c r="F3792" s="2">
        <f t="shared" si="417"/>
        <v>46112</v>
      </c>
      <c r="G3792">
        <f t="shared" si="418"/>
        <v>50</v>
      </c>
      <c r="H3792" t="str">
        <f t="shared" si="419"/>
        <v>Weekday</v>
      </c>
    </row>
    <row r="3793" spans="1:8" x14ac:dyDescent="0.3">
      <c r="A3793" s="2">
        <v>46092</v>
      </c>
      <c r="B3793">
        <f t="shared" si="413"/>
        <v>3</v>
      </c>
      <c r="C3793">
        <f t="shared" si="414"/>
        <v>2026</v>
      </c>
      <c r="D3793">
        <f t="shared" si="415"/>
        <v>3</v>
      </c>
      <c r="E3793" t="str">
        <f t="shared" si="416"/>
        <v>Wednesday</v>
      </c>
      <c r="F3793" s="2">
        <f t="shared" si="417"/>
        <v>46112</v>
      </c>
      <c r="G3793">
        <f t="shared" si="418"/>
        <v>51</v>
      </c>
      <c r="H3793" t="str">
        <f t="shared" si="419"/>
        <v>Weekday</v>
      </c>
    </row>
    <row r="3794" spans="1:8" x14ac:dyDescent="0.3">
      <c r="A3794" s="2">
        <v>46093</v>
      </c>
      <c r="B3794">
        <f t="shared" si="413"/>
        <v>3</v>
      </c>
      <c r="C3794">
        <f t="shared" si="414"/>
        <v>2026</v>
      </c>
      <c r="D3794">
        <f t="shared" si="415"/>
        <v>4</v>
      </c>
      <c r="E3794" t="str">
        <f t="shared" si="416"/>
        <v>Thursday</v>
      </c>
      <c r="F3794" s="2">
        <f t="shared" si="417"/>
        <v>46112</v>
      </c>
      <c r="G3794">
        <f t="shared" si="418"/>
        <v>52</v>
      </c>
      <c r="H3794" t="str">
        <f t="shared" si="419"/>
        <v>Weekday</v>
      </c>
    </row>
    <row r="3795" spans="1:8" x14ac:dyDescent="0.3">
      <c r="A3795" s="2">
        <v>46094</v>
      </c>
      <c r="B3795">
        <f t="shared" si="413"/>
        <v>3</v>
      </c>
      <c r="C3795">
        <f t="shared" si="414"/>
        <v>2026</v>
      </c>
      <c r="D3795">
        <f t="shared" si="415"/>
        <v>5</v>
      </c>
      <c r="E3795" t="str">
        <f t="shared" si="416"/>
        <v>Friday</v>
      </c>
      <c r="F3795" s="2">
        <f t="shared" si="417"/>
        <v>46112</v>
      </c>
      <c r="G3795">
        <f t="shared" si="418"/>
        <v>53</v>
      </c>
      <c r="H3795" t="str">
        <f t="shared" si="419"/>
        <v>Weekday</v>
      </c>
    </row>
    <row r="3796" spans="1:8" x14ac:dyDescent="0.3">
      <c r="A3796" s="2">
        <v>46095</v>
      </c>
      <c r="B3796">
        <f t="shared" si="413"/>
        <v>3</v>
      </c>
      <c r="C3796">
        <f t="shared" si="414"/>
        <v>2026</v>
      </c>
      <c r="D3796">
        <f t="shared" si="415"/>
        <v>6</v>
      </c>
      <c r="E3796" t="str">
        <f t="shared" si="416"/>
        <v>Saturday</v>
      </c>
      <c r="F3796" s="2">
        <f t="shared" si="417"/>
        <v>46112</v>
      </c>
      <c r="G3796">
        <f t="shared" si="418"/>
        <v>54</v>
      </c>
      <c r="H3796" t="str">
        <f t="shared" si="419"/>
        <v>Weekend</v>
      </c>
    </row>
    <row r="3797" spans="1:8" x14ac:dyDescent="0.3">
      <c r="A3797" s="2">
        <v>46096</v>
      </c>
      <c r="B3797">
        <f t="shared" si="413"/>
        <v>3</v>
      </c>
      <c r="C3797">
        <f t="shared" si="414"/>
        <v>2026</v>
      </c>
      <c r="D3797">
        <f t="shared" si="415"/>
        <v>7</v>
      </c>
      <c r="E3797" t="str">
        <f t="shared" si="416"/>
        <v>Sunday</v>
      </c>
      <c r="F3797" s="2">
        <f t="shared" si="417"/>
        <v>46112</v>
      </c>
      <c r="G3797">
        <f t="shared" si="418"/>
        <v>55</v>
      </c>
      <c r="H3797" t="str">
        <f t="shared" si="419"/>
        <v>Weekend</v>
      </c>
    </row>
    <row r="3798" spans="1:8" x14ac:dyDescent="0.3">
      <c r="A3798" s="2">
        <v>46097</v>
      </c>
      <c r="B3798">
        <f t="shared" si="413"/>
        <v>3</v>
      </c>
      <c r="C3798">
        <f t="shared" si="414"/>
        <v>2026</v>
      </c>
      <c r="D3798">
        <f t="shared" si="415"/>
        <v>1</v>
      </c>
      <c r="E3798" t="str">
        <f t="shared" si="416"/>
        <v>Monday</v>
      </c>
      <c r="F3798" s="2">
        <f t="shared" si="417"/>
        <v>46112</v>
      </c>
      <c r="G3798">
        <f t="shared" si="418"/>
        <v>56</v>
      </c>
      <c r="H3798" t="str">
        <f t="shared" si="419"/>
        <v>Weekday</v>
      </c>
    </row>
    <row r="3799" spans="1:8" x14ac:dyDescent="0.3">
      <c r="A3799" s="2">
        <v>46098</v>
      </c>
      <c r="B3799">
        <f t="shared" si="413"/>
        <v>3</v>
      </c>
      <c r="C3799">
        <f t="shared" si="414"/>
        <v>2026</v>
      </c>
      <c r="D3799">
        <f t="shared" si="415"/>
        <v>2</v>
      </c>
      <c r="E3799" t="str">
        <f t="shared" si="416"/>
        <v>Tuesday</v>
      </c>
      <c r="F3799" s="2">
        <f t="shared" si="417"/>
        <v>46112</v>
      </c>
      <c r="G3799">
        <f t="shared" si="418"/>
        <v>57</v>
      </c>
      <c r="H3799" t="str">
        <f t="shared" si="419"/>
        <v>Weekday</v>
      </c>
    </row>
    <row r="3800" spans="1:8" x14ac:dyDescent="0.3">
      <c r="A3800" s="2">
        <v>46099</v>
      </c>
      <c r="B3800">
        <f t="shared" si="413"/>
        <v>3</v>
      </c>
      <c r="C3800">
        <f t="shared" si="414"/>
        <v>2026</v>
      </c>
      <c r="D3800">
        <f t="shared" si="415"/>
        <v>3</v>
      </c>
      <c r="E3800" t="str">
        <f t="shared" si="416"/>
        <v>Wednesday</v>
      </c>
      <c r="F3800" s="2">
        <f t="shared" si="417"/>
        <v>46112</v>
      </c>
      <c r="G3800">
        <f t="shared" si="418"/>
        <v>58</v>
      </c>
      <c r="H3800" t="str">
        <f t="shared" si="419"/>
        <v>Weekday</v>
      </c>
    </row>
    <row r="3801" spans="1:8" x14ac:dyDescent="0.3">
      <c r="A3801" s="2">
        <v>46100</v>
      </c>
      <c r="B3801">
        <f t="shared" si="413"/>
        <v>3</v>
      </c>
      <c r="C3801">
        <f t="shared" si="414"/>
        <v>2026</v>
      </c>
      <c r="D3801">
        <f t="shared" si="415"/>
        <v>4</v>
      </c>
      <c r="E3801" t="str">
        <f t="shared" si="416"/>
        <v>Thursday</v>
      </c>
      <c r="F3801" s="2">
        <f t="shared" si="417"/>
        <v>46112</v>
      </c>
      <c r="G3801">
        <f t="shared" si="418"/>
        <v>59</v>
      </c>
      <c r="H3801" t="str">
        <f t="shared" si="419"/>
        <v>Weekday</v>
      </c>
    </row>
    <row r="3802" spans="1:8" x14ac:dyDescent="0.3">
      <c r="A3802" s="2">
        <v>46101</v>
      </c>
      <c r="B3802">
        <f t="shared" si="413"/>
        <v>3</v>
      </c>
      <c r="C3802">
        <f t="shared" si="414"/>
        <v>2026</v>
      </c>
      <c r="D3802">
        <f t="shared" si="415"/>
        <v>5</v>
      </c>
      <c r="E3802" t="str">
        <f t="shared" si="416"/>
        <v>Friday</v>
      </c>
      <c r="F3802" s="2">
        <f t="shared" si="417"/>
        <v>46112</v>
      </c>
      <c r="G3802">
        <f t="shared" si="418"/>
        <v>60</v>
      </c>
      <c r="H3802" t="str">
        <f t="shared" si="419"/>
        <v>Weekday</v>
      </c>
    </row>
    <row r="3803" spans="1:8" x14ac:dyDescent="0.3">
      <c r="A3803" s="2">
        <v>46102</v>
      </c>
      <c r="B3803">
        <f t="shared" si="413"/>
        <v>3</v>
      </c>
      <c r="C3803">
        <f t="shared" si="414"/>
        <v>2026</v>
      </c>
      <c r="D3803">
        <f t="shared" si="415"/>
        <v>6</v>
      </c>
      <c r="E3803" t="str">
        <f t="shared" si="416"/>
        <v>Saturday</v>
      </c>
      <c r="F3803" s="2">
        <f t="shared" si="417"/>
        <v>46112</v>
      </c>
      <c r="G3803">
        <f t="shared" si="418"/>
        <v>61</v>
      </c>
      <c r="H3803" t="str">
        <f t="shared" si="419"/>
        <v>Weekend</v>
      </c>
    </row>
    <row r="3804" spans="1:8" x14ac:dyDescent="0.3">
      <c r="A3804" s="2">
        <v>46103</v>
      </c>
      <c r="B3804">
        <f t="shared" si="413"/>
        <v>3</v>
      </c>
      <c r="C3804">
        <f t="shared" si="414"/>
        <v>2026</v>
      </c>
      <c r="D3804">
        <f t="shared" si="415"/>
        <v>7</v>
      </c>
      <c r="E3804" t="str">
        <f t="shared" si="416"/>
        <v>Sunday</v>
      </c>
      <c r="F3804" s="2">
        <f t="shared" si="417"/>
        <v>46112</v>
      </c>
      <c r="G3804">
        <f t="shared" si="418"/>
        <v>62</v>
      </c>
      <c r="H3804" t="str">
        <f t="shared" si="419"/>
        <v>Weekend</v>
      </c>
    </row>
    <row r="3805" spans="1:8" x14ac:dyDescent="0.3">
      <c r="A3805" s="2">
        <v>46104</v>
      </c>
      <c r="B3805">
        <f t="shared" si="413"/>
        <v>3</v>
      </c>
      <c r="C3805">
        <f t="shared" si="414"/>
        <v>2026</v>
      </c>
      <c r="D3805">
        <f t="shared" si="415"/>
        <v>1</v>
      </c>
      <c r="E3805" t="str">
        <f t="shared" si="416"/>
        <v>Monday</v>
      </c>
      <c r="F3805" s="2">
        <f t="shared" si="417"/>
        <v>46112</v>
      </c>
      <c r="G3805">
        <f t="shared" si="418"/>
        <v>63</v>
      </c>
      <c r="H3805" t="str">
        <f t="shared" si="419"/>
        <v>Weekday</v>
      </c>
    </row>
    <row r="3806" spans="1:8" x14ac:dyDescent="0.3">
      <c r="A3806" s="2">
        <v>46105</v>
      </c>
      <c r="B3806">
        <f t="shared" si="413"/>
        <v>3</v>
      </c>
      <c r="C3806">
        <f t="shared" si="414"/>
        <v>2026</v>
      </c>
      <c r="D3806">
        <f t="shared" si="415"/>
        <v>2</v>
      </c>
      <c r="E3806" t="str">
        <f t="shared" si="416"/>
        <v>Tuesday</v>
      </c>
      <c r="F3806" s="2">
        <f t="shared" si="417"/>
        <v>46112</v>
      </c>
      <c r="G3806">
        <f t="shared" si="418"/>
        <v>64</v>
      </c>
      <c r="H3806" t="str">
        <f t="shared" si="419"/>
        <v>Weekday</v>
      </c>
    </row>
    <row r="3807" spans="1:8" x14ac:dyDescent="0.3">
      <c r="A3807" s="2">
        <v>46106</v>
      </c>
      <c r="B3807">
        <f t="shared" si="413"/>
        <v>3</v>
      </c>
      <c r="C3807">
        <f t="shared" si="414"/>
        <v>2026</v>
      </c>
      <c r="D3807">
        <f t="shared" si="415"/>
        <v>3</v>
      </c>
      <c r="E3807" t="str">
        <f t="shared" si="416"/>
        <v>Wednesday</v>
      </c>
      <c r="F3807" s="2">
        <f t="shared" si="417"/>
        <v>46112</v>
      </c>
      <c r="G3807">
        <f t="shared" si="418"/>
        <v>65</v>
      </c>
      <c r="H3807" t="str">
        <f t="shared" si="419"/>
        <v>Weekday</v>
      </c>
    </row>
    <row r="3808" spans="1:8" x14ac:dyDescent="0.3">
      <c r="A3808" s="2">
        <v>46107</v>
      </c>
      <c r="B3808">
        <f t="shared" si="413"/>
        <v>3</v>
      </c>
      <c r="C3808">
        <f t="shared" si="414"/>
        <v>2026</v>
      </c>
      <c r="D3808">
        <f t="shared" si="415"/>
        <v>4</v>
      </c>
      <c r="E3808" t="str">
        <f t="shared" si="416"/>
        <v>Thursday</v>
      </c>
      <c r="F3808" s="2">
        <f t="shared" si="417"/>
        <v>46112</v>
      </c>
      <c r="G3808">
        <f t="shared" si="418"/>
        <v>66</v>
      </c>
      <c r="H3808" t="str">
        <f t="shared" si="419"/>
        <v>Weekday</v>
      </c>
    </row>
    <row r="3809" spans="1:8" x14ac:dyDescent="0.3">
      <c r="A3809" s="2">
        <v>46108</v>
      </c>
      <c r="B3809">
        <f t="shared" si="413"/>
        <v>3</v>
      </c>
      <c r="C3809">
        <f t="shared" si="414"/>
        <v>2026</v>
      </c>
      <c r="D3809">
        <f t="shared" si="415"/>
        <v>5</v>
      </c>
      <c r="E3809" t="str">
        <f t="shared" si="416"/>
        <v>Friday</v>
      </c>
      <c r="F3809" s="2">
        <f t="shared" si="417"/>
        <v>46112</v>
      </c>
      <c r="G3809">
        <f t="shared" si="418"/>
        <v>67</v>
      </c>
      <c r="H3809" t="str">
        <f t="shared" si="419"/>
        <v>Weekday</v>
      </c>
    </row>
    <row r="3810" spans="1:8" x14ac:dyDescent="0.3">
      <c r="A3810" s="2">
        <v>46109</v>
      </c>
      <c r="B3810">
        <f t="shared" si="413"/>
        <v>3</v>
      </c>
      <c r="C3810">
        <f t="shared" si="414"/>
        <v>2026</v>
      </c>
      <c r="D3810">
        <f t="shared" si="415"/>
        <v>6</v>
      </c>
      <c r="E3810" t="str">
        <f t="shared" si="416"/>
        <v>Saturday</v>
      </c>
      <c r="F3810" s="2">
        <f t="shared" si="417"/>
        <v>46112</v>
      </c>
      <c r="G3810">
        <f t="shared" si="418"/>
        <v>68</v>
      </c>
      <c r="H3810" t="str">
        <f t="shared" si="419"/>
        <v>Weekend</v>
      </c>
    </row>
    <row r="3811" spans="1:8" x14ac:dyDescent="0.3">
      <c r="A3811" s="2">
        <v>46110</v>
      </c>
      <c r="B3811">
        <f t="shared" si="413"/>
        <v>3</v>
      </c>
      <c r="C3811">
        <f t="shared" si="414"/>
        <v>2026</v>
      </c>
      <c r="D3811">
        <f t="shared" si="415"/>
        <v>7</v>
      </c>
      <c r="E3811" t="str">
        <f t="shared" si="416"/>
        <v>Sunday</v>
      </c>
      <c r="F3811" s="2">
        <f t="shared" si="417"/>
        <v>46112</v>
      </c>
      <c r="G3811">
        <f t="shared" si="418"/>
        <v>69</v>
      </c>
      <c r="H3811" t="str">
        <f t="shared" si="419"/>
        <v>Weekend</v>
      </c>
    </row>
    <row r="3812" spans="1:8" x14ac:dyDescent="0.3">
      <c r="A3812" s="2">
        <v>46111</v>
      </c>
      <c r="B3812">
        <f t="shared" si="413"/>
        <v>3</v>
      </c>
      <c r="C3812">
        <f t="shared" si="414"/>
        <v>2026</v>
      </c>
      <c r="D3812">
        <f t="shared" si="415"/>
        <v>1</v>
      </c>
      <c r="E3812" t="str">
        <f t="shared" si="416"/>
        <v>Monday</v>
      </c>
      <c r="F3812" s="2">
        <f t="shared" si="417"/>
        <v>46112</v>
      </c>
      <c r="G3812">
        <f t="shared" si="418"/>
        <v>70</v>
      </c>
      <c r="H3812" t="str">
        <f t="shared" si="419"/>
        <v>Weekday</v>
      </c>
    </row>
    <row r="3813" spans="1:8" x14ac:dyDescent="0.3">
      <c r="A3813" s="2">
        <v>46112</v>
      </c>
      <c r="B3813">
        <f t="shared" si="413"/>
        <v>3</v>
      </c>
      <c r="C3813">
        <f t="shared" si="414"/>
        <v>2026</v>
      </c>
      <c r="D3813">
        <f t="shared" si="415"/>
        <v>2</v>
      </c>
      <c r="E3813" t="str">
        <f t="shared" si="416"/>
        <v>Tuesday</v>
      </c>
      <c r="F3813" s="2">
        <f t="shared" si="417"/>
        <v>46112</v>
      </c>
      <c r="G3813">
        <f t="shared" si="418"/>
        <v>71</v>
      </c>
      <c r="H3813" t="str">
        <f t="shared" si="419"/>
        <v>Weekday</v>
      </c>
    </row>
    <row r="3814" spans="1:8" x14ac:dyDescent="0.3">
      <c r="A3814" s="2">
        <v>46113</v>
      </c>
      <c r="B3814">
        <f t="shared" si="413"/>
        <v>4</v>
      </c>
      <c r="C3814">
        <f t="shared" si="414"/>
        <v>2026</v>
      </c>
      <c r="D3814">
        <f t="shared" si="415"/>
        <v>3</v>
      </c>
      <c r="E3814" t="str">
        <f t="shared" si="416"/>
        <v>Wednesday</v>
      </c>
      <c r="F3814" s="2">
        <f t="shared" si="417"/>
        <v>46142</v>
      </c>
      <c r="G3814">
        <f t="shared" si="418"/>
        <v>72</v>
      </c>
      <c r="H3814" t="str">
        <f t="shared" si="419"/>
        <v>Weekday</v>
      </c>
    </row>
    <row r="3815" spans="1:8" x14ac:dyDescent="0.3">
      <c r="A3815" s="2">
        <v>46114</v>
      </c>
      <c r="B3815">
        <f t="shared" si="413"/>
        <v>4</v>
      </c>
      <c r="C3815">
        <f t="shared" si="414"/>
        <v>2026</v>
      </c>
      <c r="D3815">
        <f t="shared" si="415"/>
        <v>4</v>
      </c>
      <c r="E3815" t="str">
        <f t="shared" si="416"/>
        <v>Thursday</v>
      </c>
      <c r="F3815" s="2">
        <f t="shared" si="417"/>
        <v>46142</v>
      </c>
      <c r="G3815">
        <f t="shared" si="418"/>
        <v>73</v>
      </c>
      <c r="H3815" t="str">
        <f t="shared" si="419"/>
        <v>Weekday</v>
      </c>
    </row>
    <row r="3816" spans="1:8" x14ac:dyDescent="0.3">
      <c r="A3816" s="2">
        <v>46115</v>
      </c>
      <c r="B3816">
        <f t="shared" si="413"/>
        <v>4</v>
      </c>
      <c r="C3816">
        <f t="shared" si="414"/>
        <v>2026</v>
      </c>
      <c r="D3816">
        <f t="shared" si="415"/>
        <v>5</v>
      </c>
      <c r="E3816" t="str">
        <f t="shared" si="416"/>
        <v>Friday</v>
      </c>
      <c r="F3816" s="2">
        <f t="shared" si="417"/>
        <v>46142</v>
      </c>
      <c r="G3816">
        <f t="shared" si="418"/>
        <v>74</v>
      </c>
      <c r="H3816" t="str">
        <f t="shared" si="419"/>
        <v>Weekday</v>
      </c>
    </row>
    <row r="3817" spans="1:8" x14ac:dyDescent="0.3">
      <c r="A3817" s="2">
        <v>46116</v>
      </c>
      <c r="B3817">
        <f t="shared" si="413"/>
        <v>4</v>
      </c>
      <c r="C3817">
        <f t="shared" si="414"/>
        <v>2026</v>
      </c>
      <c r="D3817">
        <f t="shared" si="415"/>
        <v>6</v>
      </c>
      <c r="E3817" t="str">
        <f t="shared" si="416"/>
        <v>Saturday</v>
      </c>
      <c r="F3817" s="2">
        <f t="shared" si="417"/>
        <v>46142</v>
      </c>
      <c r="G3817">
        <f t="shared" si="418"/>
        <v>75</v>
      </c>
      <c r="H3817" t="str">
        <f t="shared" si="419"/>
        <v>Weekend</v>
      </c>
    </row>
    <row r="3818" spans="1:8" x14ac:dyDescent="0.3">
      <c r="A3818" s="2">
        <v>46117</v>
      </c>
      <c r="B3818">
        <f t="shared" si="413"/>
        <v>4</v>
      </c>
      <c r="C3818">
        <f t="shared" si="414"/>
        <v>2026</v>
      </c>
      <c r="D3818">
        <f t="shared" si="415"/>
        <v>7</v>
      </c>
      <c r="E3818" t="str">
        <f t="shared" si="416"/>
        <v>Sunday</v>
      </c>
      <c r="F3818" s="2">
        <f t="shared" si="417"/>
        <v>46142</v>
      </c>
      <c r="G3818">
        <f t="shared" si="418"/>
        <v>76</v>
      </c>
      <c r="H3818" t="str">
        <f t="shared" si="419"/>
        <v>Weekend</v>
      </c>
    </row>
    <row r="3819" spans="1:8" x14ac:dyDescent="0.3">
      <c r="A3819" s="2">
        <v>46118</v>
      </c>
      <c r="B3819">
        <f t="shared" si="413"/>
        <v>4</v>
      </c>
      <c r="C3819">
        <f t="shared" si="414"/>
        <v>2026</v>
      </c>
      <c r="D3819">
        <f t="shared" si="415"/>
        <v>1</v>
      </c>
      <c r="E3819" t="str">
        <f t="shared" si="416"/>
        <v>Monday</v>
      </c>
      <c r="F3819" s="2">
        <f t="shared" si="417"/>
        <v>46142</v>
      </c>
      <c r="G3819">
        <f t="shared" si="418"/>
        <v>77</v>
      </c>
      <c r="H3819" t="str">
        <f t="shared" si="419"/>
        <v>Weekday</v>
      </c>
    </row>
    <row r="3820" spans="1:8" x14ac:dyDescent="0.3">
      <c r="A3820" s="2">
        <v>46119</v>
      </c>
      <c r="B3820">
        <f t="shared" si="413"/>
        <v>4</v>
      </c>
      <c r="C3820">
        <f t="shared" si="414"/>
        <v>2026</v>
      </c>
      <c r="D3820">
        <f t="shared" si="415"/>
        <v>2</v>
      </c>
      <c r="E3820" t="str">
        <f t="shared" si="416"/>
        <v>Tuesday</v>
      </c>
      <c r="F3820" s="2">
        <f t="shared" si="417"/>
        <v>46142</v>
      </c>
      <c r="G3820">
        <f t="shared" si="418"/>
        <v>78</v>
      </c>
      <c r="H3820" t="str">
        <f t="shared" si="419"/>
        <v>Weekday</v>
      </c>
    </row>
    <row r="3821" spans="1:8" x14ac:dyDescent="0.3">
      <c r="A3821" s="2">
        <v>46120</v>
      </c>
      <c r="B3821">
        <f t="shared" si="413"/>
        <v>4</v>
      </c>
      <c r="C3821">
        <f t="shared" si="414"/>
        <v>2026</v>
      </c>
      <c r="D3821">
        <f t="shared" si="415"/>
        <v>3</v>
      </c>
      <c r="E3821" t="str">
        <f t="shared" si="416"/>
        <v>Wednesday</v>
      </c>
      <c r="F3821" s="2">
        <f t="shared" si="417"/>
        <v>46142</v>
      </c>
      <c r="G3821">
        <f t="shared" si="418"/>
        <v>79</v>
      </c>
      <c r="H3821" t="str">
        <f t="shared" si="419"/>
        <v>Weekday</v>
      </c>
    </row>
    <row r="3822" spans="1:8" x14ac:dyDescent="0.3">
      <c r="A3822" s="2">
        <v>46121</v>
      </c>
      <c r="B3822">
        <f t="shared" si="413"/>
        <v>4</v>
      </c>
      <c r="C3822">
        <f t="shared" si="414"/>
        <v>2026</v>
      </c>
      <c r="D3822">
        <f t="shared" si="415"/>
        <v>4</v>
      </c>
      <c r="E3822" t="str">
        <f t="shared" si="416"/>
        <v>Thursday</v>
      </c>
      <c r="F3822" s="2">
        <f t="shared" si="417"/>
        <v>46142</v>
      </c>
      <c r="G3822">
        <f t="shared" si="418"/>
        <v>80</v>
      </c>
      <c r="H3822" t="str">
        <f t="shared" si="419"/>
        <v>Weekday</v>
      </c>
    </row>
    <row r="3823" spans="1:8" x14ac:dyDescent="0.3">
      <c r="A3823" s="2">
        <v>46122</v>
      </c>
      <c r="B3823">
        <f t="shared" si="413"/>
        <v>4</v>
      </c>
      <c r="C3823">
        <f t="shared" si="414"/>
        <v>2026</v>
      </c>
      <c r="D3823">
        <f t="shared" si="415"/>
        <v>5</v>
      </c>
      <c r="E3823" t="str">
        <f t="shared" si="416"/>
        <v>Friday</v>
      </c>
      <c r="F3823" s="2">
        <f t="shared" si="417"/>
        <v>46142</v>
      </c>
      <c r="G3823">
        <f t="shared" si="418"/>
        <v>81</v>
      </c>
      <c r="H3823" t="str">
        <f t="shared" si="419"/>
        <v>Weekday</v>
      </c>
    </row>
    <row r="3824" spans="1:8" x14ac:dyDescent="0.3">
      <c r="A3824" s="2">
        <v>46123</v>
      </c>
      <c r="B3824">
        <f t="shared" si="413"/>
        <v>4</v>
      </c>
      <c r="C3824">
        <f t="shared" si="414"/>
        <v>2026</v>
      </c>
      <c r="D3824">
        <f t="shared" si="415"/>
        <v>6</v>
      </c>
      <c r="E3824" t="str">
        <f t="shared" si="416"/>
        <v>Saturday</v>
      </c>
      <c r="F3824" s="2">
        <f t="shared" si="417"/>
        <v>46142</v>
      </c>
      <c r="G3824">
        <f t="shared" si="418"/>
        <v>82</v>
      </c>
      <c r="H3824" t="str">
        <f t="shared" si="419"/>
        <v>Weekend</v>
      </c>
    </row>
    <row r="3825" spans="1:8" x14ac:dyDescent="0.3">
      <c r="A3825" s="2">
        <v>46124</v>
      </c>
      <c r="B3825">
        <f t="shared" si="413"/>
        <v>4</v>
      </c>
      <c r="C3825">
        <f t="shared" si="414"/>
        <v>2026</v>
      </c>
      <c r="D3825">
        <f t="shared" si="415"/>
        <v>7</v>
      </c>
      <c r="E3825" t="str">
        <f t="shared" si="416"/>
        <v>Sunday</v>
      </c>
      <c r="F3825" s="2">
        <f t="shared" si="417"/>
        <v>46142</v>
      </c>
      <c r="G3825">
        <f t="shared" si="418"/>
        <v>83</v>
      </c>
      <c r="H3825" t="str">
        <f t="shared" si="419"/>
        <v>Weekend</v>
      </c>
    </row>
    <row r="3826" spans="1:8" x14ac:dyDescent="0.3">
      <c r="A3826" s="2">
        <v>46125</v>
      </c>
      <c r="B3826">
        <f t="shared" si="413"/>
        <v>4</v>
      </c>
      <c r="C3826">
        <f t="shared" si="414"/>
        <v>2026</v>
      </c>
      <c r="D3826">
        <f t="shared" si="415"/>
        <v>1</v>
      </c>
      <c r="E3826" t="str">
        <f t="shared" si="416"/>
        <v>Monday</v>
      </c>
      <c r="F3826" s="2">
        <f t="shared" si="417"/>
        <v>46142</v>
      </c>
      <c r="G3826">
        <f t="shared" si="418"/>
        <v>84</v>
      </c>
      <c r="H3826" t="str">
        <f t="shared" si="419"/>
        <v>Weekday</v>
      </c>
    </row>
    <row r="3827" spans="1:8" x14ac:dyDescent="0.3">
      <c r="A3827" s="2">
        <v>46126</v>
      </c>
      <c r="B3827">
        <f t="shared" si="413"/>
        <v>4</v>
      </c>
      <c r="C3827">
        <f t="shared" si="414"/>
        <v>2026</v>
      </c>
      <c r="D3827">
        <f t="shared" si="415"/>
        <v>2</v>
      </c>
      <c r="E3827" t="str">
        <f t="shared" si="416"/>
        <v>Tuesday</v>
      </c>
      <c r="F3827" s="2">
        <f t="shared" si="417"/>
        <v>46142</v>
      </c>
      <c r="G3827">
        <f t="shared" si="418"/>
        <v>85</v>
      </c>
      <c r="H3827" t="str">
        <f t="shared" si="419"/>
        <v>Weekday</v>
      </c>
    </row>
    <row r="3828" spans="1:8" x14ac:dyDescent="0.3">
      <c r="A3828" s="2">
        <v>46127</v>
      </c>
      <c r="B3828">
        <f t="shared" si="413"/>
        <v>4</v>
      </c>
      <c r="C3828">
        <f t="shared" si="414"/>
        <v>2026</v>
      </c>
      <c r="D3828">
        <f t="shared" si="415"/>
        <v>3</v>
      </c>
      <c r="E3828" t="str">
        <f t="shared" si="416"/>
        <v>Wednesday</v>
      </c>
      <c r="F3828" s="2">
        <f t="shared" si="417"/>
        <v>46142</v>
      </c>
      <c r="G3828">
        <f t="shared" si="418"/>
        <v>86</v>
      </c>
      <c r="H3828" t="str">
        <f t="shared" si="419"/>
        <v>Weekday</v>
      </c>
    </row>
    <row r="3829" spans="1:8" x14ac:dyDescent="0.3">
      <c r="A3829" s="2">
        <v>46128</v>
      </c>
      <c r="B3829">
        <f t="shared" si="413"/>
        <v>4</v>
      </c>
      <c r="C3829">
        <f t="shared" si="414"/>
        <v>2026</v>
      </c>
      <c r="D3829">
        <f t="shared" si="415"/>
        <v>4</v>
      </c>
      <c r="E3829" t="str">
        <f t="shared" si="416"/>
        <v>Thursday</v>
      </c>
      <c r="F3829" s="2">
        <f t="shared" si="417"/>
        <v>46142</v>
      </c>
      <c r="G3829">
        <f t="shared" si="418"/>
        <v>87</v>
      </c>
      <c r="H3829" t="str">
        <f t="shared" si="419"/>
        <v>Weekday</v>
      </c>
    </row>
    <row r="3830" spans="1:8" x14ac:dyDescent="0.3">
      <c r="A3830" s="2">
        <v>46129</v>
      </c>
      <c r="B3830">
        <f t="shared" si="413"/>
        <v>4</v>
      </c>
      <c r="C3830">
        <f t="shared" si="414"/>
        <v>2026</v>
      </c>
      <c r="D3830">
        <f t="shared" si="415"/>
        <v>5</v>
      </c>
      <c r="E3830" t="str">
        <f t="shared" si="416"/>
        <v>Friday</v>
      </c>
      <c r="F3830" s="2">
        <f t="shared" si="417"/>
        <v>46142</v>
      </c>
      <c r="G3830">
        <f t="shared" si="418"/>
        <v>88</v>
      </c>
      <c r="H3830" t="str">
        <f t="shared" si="419"/>
        <v>Weekday</v>
      </c>
    </row>
    <row r="3831" spans="1:8" x14ac:dyDescent="0.3">
      <c r="A3831" s="2">
        <v>46130</v>
      </c>
      <c r="B3831">
        <f t="shared" si="413"/>
        <v>4</v>
      </c>
      <c r="C3831">
        <f t="shared" si="414"/>
        <v>2026</v>
      </c>
      <c r="D3831">
        <f t="shared" si="415"/>
        <v>6</v>
      </c>
      <c r="E3831" t="str">
        <f t="shared" si="416"/>
        <v>Saturday</v>
      </c>
      <c r="F3831" s="2">
        <f t="shared" si="417"/>
        <v>46142</v>
      </c>
      <c r="G3831">
        <f t="shared" si="418"/>
        <v>89</v>
      </c>
      <c r="H3831" t="str">
        <f t="shared" si="419"/>
        <v>Weekend</v>
      </c>
    </row>
    <row r="3832" spans="1:8" x14ac:dyDescent="0.3">
      <c r="A3832" s="2">
        <v>46131</v>
      </c>
      <c r="B3832">
        <f t="shared" si="413"/>
        <v>4</v>
      </c>
      <c r="C3832">
        <f t="shared" si="414"/>
        <v>2026</v>
      </c>
      <c r="D3832">
        <f t="shared" si="415"/>
        <v>7</v>
      </c>
      <c r="E3832" t="str">
        <f t="shared" si="416"/>
        <v>Sunday</v>
      </c>
      <c r="F3832" s="2">
        <f t="shared" si="417"/>
        <v>46142</v>
      </c>
      <c r="G3832">
        <f t="shared" si="418"/>
        <v>90</v>
      </c>
      <c r="H3832" t="str">
        <f t="shared" si="419"/>
        <v>Weekend</v>
      </c>
    </row>
    <row r="3833" spans="1:8" x14ac:dyDescent="0.3">
      <c r="A3833" s="2">
        <v>46132</v>
      </c>
      <c r="B3833">
        <f t="shared" si="413"/>
        <v>4</v>
      </c>
      <c r="C3833">
        <f t="shared" si="414"/>
        <v>2026</v>
      </c>
      <c r="D3833">
        <f t="shared" si="415"/>
        <v>1</v>
      </c>
      <c r="E3833" t="str">
        <f t="shared" si="416"/>
        <v>Monday</v>
      </c>
      <c r="F3833" s="2">
        <f t="shared" si="417"/>
        <v>46142</v>
      </c>
      <c r="G3833">
        <f t="shared" si="418"/>
        <v>91</v>
      </c>
      <c r="H3833" t="str">
        <f t="shared" si="419"/>
        <v>Weekday</v>
      </c>
    </row>
    <row r="3834" spans="1:8" x14ac:dyDescent="0.3">
      <c r="A3834" s="2">
        <v>46133</v>
      </c>
      <c r="B3834">
        <f t="shared" si="413"/>
        <v>4</v>
      </c>
      <c r="C3834">
        <f t="shared" si="414"/>
        <v>2026</v>
      </c>
      <c r="D3834">
        <f t="shared" si="415"/>
        <v>2</v>
      </c>
      <c r="E3834" t="str">
        <f t="shared" si="416"/>
        <v>Tuesday</v>
      </c>
      <c r="F3834" s="2">
        <f t="shared" si="417"/>
        <v>46142</v>
      </c>
      <c r="G3834">
        <f t="shared" si="418"/>
        <v>92</v>
      </c>
      <c r="H3834" t="str">
        <f t="shared" si="419"/>
        <v>Weekday</v>
      </c>
    </row>
    <row r="3835" spans="1:8" x14ac:dyDescent="0.3">
      <c r="A3835" s="2">
        <v>46134</v>
      </c>
      <c r="B3835">
        <f t="shared" si="413"/>
        <v>4</v>
      </c>
      <c r="C3835">
        <f t="shared" si="414"/>
        <v>2026</v>
      </c>
      <c r="D3835">
        <f t="shared" si="415"/>
        <v>3</v>
      </c>
      <c r="E3835" t="str">
        <f t="shared" si="416"/>
        <v>Wednesday</v>
      </c>
      <c r="F3835" s="2">
        <f t="shared" si="417"/>
        <v>46142</v>
      </c>
      <c r="G3835">
        <f t="shared" si="418"/>
        <v>93</v>
      </c>
      <c r="H3835" t="str">
        <f t="shared" si="419"/>
        <v>Weekday</v>
      </c>
    </row>
    <row r="3836" spans="1:8" x14ac:dyDescent="0.3">
      <c r="A3836" s="2">
        <v>46135</v>
      </c>
      <c r="B3836">
        <f t="shared" si="413"/>
        <v>4</v>
      </c>
      <c r="C3836">
        <f t="shared" si="414"/>
        <v>2026</v>
      </c>
      <c r="D3836">
        <f t="shared" si="415"/>
        <v>4</v>
      </c>
      <c r="E3836" t="str">
        <f t="shared" si="416"/>
        <v>Thursday</v>
      </c>
      <c r="F3836" s="2">
        <f t="shared" si="417"/>
        <v>46142</v>
      </c>
      <c r="G3836">
        <f t="shared" si="418"/>
        <v>94</v>
      </c>
      <c r="H3836" t="str">
        <f t="shared" si="419"/>
        <v>Weekday</v>
      </c>
    </row>
    <row r="3837" spans="1:8" x14ac:dyDescent="0.3">
      <c r="A3837" s="2">
        <v>46136</v>
      </c>
      <c r="B3837">
        <f t="shared" si="413"/>
        <v>4</v>
      </c>
      <c r="C3837">
        <f t="shared" si="414"/>
        <v>2026</v>
      </c>
      <c r="D3837">
        <f t="shared" si="415"/>
        <v>5</v>
      </c>
      <c r="E3837" t="str">
        <f t="shared" si="416"/>
        <v>Friday</v>
      </c>
      <c r="F3837" s="2">
        <f t="shared" si="417"/>
        <v>46142</v>
      </c>
      <c r="G3837">
        <f t="shared" si="418"/>
        <v>95</v>
      </c>
      <c r="H3837" t="str">
        <f t="shared" si="419"/>
        <v>Weekday</v>
      </c>
    </row>
    <row r="3838" spans="1:8" x14ac:dyDescent="0.3">
      <c r="A3838" s="2">
        <v>46137</v>
      </c>
      <c r="B3838">
        <f t="shared" si="413"/>
        <v>4</v>
      </c>
      <c r="C3838">
        <f t="shared" si="414"/>
        <v>2026</v>
      </c>
      <c r="D3838">
        <f t="shared" si="415"/>
        <v>6</v>
      </c>
      <c r="E3838" t="str">
        <f t="shared" si="416"/>
        <v>Saturday</v>
      </c>
      <c r="F3838" s="2">
        <f t="shared" si="417"/>
        <v>46142</v>
      </c>
      <c r="G3838">
        <f t="shared" si="418"/>
        <v>96</v>
      </c>
      <c r="H3838" t="str">
        <f t="shared" si="419"/>
        <v>Weekend</v>
      </c>
    </row>
    <row r="3839" spans="1:8" x14ac:dyDescent="0.3">
      <c r="A3839" s="2">
        <v>46138</v>
      </c>
      <c r="B3839">
        <f t="shared" si="413"/>
        <v>4</v>
      </c>
      <c r="C3839">
        <f t="shared" si="414"/>
        <v>2026</v>
      </c>
      <c r="D3839">
        <f t="shared" si="415"/>
        <v>7</v>
      </c>
      <c r="E3839" t="str">
        <f t="shared" si="416"/>
        <v>Sunday</v>
      </c>
      <c r="F3839" s="2">
        <f t="shared" si="417"/>
        <v>46142</v>
      </c>
      <c r="G3839">
        <f t="shared" si="418"/>
        <v>97</v>
      </c>
      <c r="H3839" t="str">
        <f t="shared" si="419"/>
        <v>Weekend</v>
      </c>
    </row>
    <row r="3840" spans="1:8" x14ac:dyDescent="0.3">
      <c r="A3840" s="2">
        <v>46139</v>
      </c>
      <c r="B3840">
        <f t="shared" si="413"/>
        <v>4</v>
      </c>
      <c r="C3840">
        <f t="shared" si="414"/>
        <v>2026</v>
      </c>
      <c r="D3840">
        <f t="shared" si="415"/>
        <v>1</v>
      </c>
      <c r="E3840" t="str">
        <f t="shared" si="416"/>
        <v>Monday</v>
      </c>
      <c r="F3840" s="2">
        <f t="shared" si="417"/>
        <v>46142</v>
      </c>
      <c r="G3840">
        <f t="shared" si="418"/>
        <v>98</v>
      </c>
      <c r="H3840" t="str">
        <f t="shared" si="419"/>
        <v>Weekday</v>
      </c>
    </row>
    <row r="3841" spans="1:8" x14ac:dyDescent="0.3">
      <c r="A3841" s="2">
        <v>46140</v>
      </c>
      <c r="B3841">
        <f t="shared" si="413"/>
        <v>4</v>
      </c>
      <c r="C3841">
        <f t="shared" si="414"/>
        <v>2026</v>
      </c>
      <c r="D3841">
        <f t="shared" si="415"/>
        <v>2</v>
      </c>
      <c r="E3841" t="str">
        <f t="shared" si="416"/>
        <v>Tuesday</v>
      </c>
      <c r="F3841" s="2">
        <f t="shared" si="417"/>
        <v>46142</v>
      </c>
      <c r="G3841">
        <f t="shared" si="418"/>
        <v>99</v>
      </c>
      <c r="H3841" t="str">
        <f t="shared" si="419"/>
        <v>Weekday</v>
      </c>
    </row>
    <row r="3842" spans="1:8" x14ac:dyDescent="0.3">
      <c r="A3842" s="2">
        <v>46141</v>
      </c>
      <c r="B3842">
        <f t="shared" si="413"/>
        <v>4</v>
      </c>
      <c r="C3842">
        <f t="shared" si="414"/>
        <v>2026</v>
      </c>
      <c r="D3842">
        <f t="shared" si="415"/>
        <v>3</v>
      </c>
      <c r="E3842" t="str">
        <f t="shared" si="416"/>
        <v>Wednesday</v>
      </c>
      <c r="F3842" s="2">
        <f t="shared" si="417"/>
        <v>46142</v>
      </c>
      <c r="G3842">
        <f t="shared" si="418"/>
        <v>100</v>
      </c>
      <c r="H3842" t="str">
        <f t="shared" si="419"/>
        <v>Weekday</v>
      </c>
    </row>
    <row r="3843" spans="1:8" x14ac:dyDescent="0.3">
      <c r="A3843" s="2">
        <v>46142</v>
      </c>
      <c r="B3843">
        <f t="shared" ref="B3843:B3906" si="420">MONTH(A3843)</f>
        <v>4</v>
      </c>
      <c r="C3843">
        <f t="shared" ref="C3843:C3906" si="421">YEAR(A3843)</f>
        <v>2026</v>
      </c>
      <c r="D3843">
        <f t="shared" ref="D3843:D3906" si="422">WEEKDAY(A3843, 2)</f>
        <v>4</v>
      </c>
      <c r="E3843" t="str">
        <f t="shared" ref="E3843:E3906" si="423">TEXT(A3843, "dddd")</f>
        <v>Thursday</v>
      </c>
      <c r="F3843" s="2">
        <f t="shared" ref="F3843:F3906" si="424">EOMONTH(A3843, 0)</f>
        <v>46142</v>
      </c>
      <c r="G3843">
        <f t="shared" ref="G3843:G3906" si="425">DATEDIF($A$2, A3843, "D")</f>
        <v>101</v>
      </c>
      <c r="H3843" t="str">
        <f t="shared" ref="H3843:H3906" si="426">IF(WEEKDAY(A3843,2)&gt;=6,"Weekend","Weekday")</f>
        <v>Weekday</v>
      </c>
    </row>
    <row r="3844" spans="1:8" x14ac:dyDescent="0.3">
      <c r="A3844" s="2">
        <v>46143</v>
      </c>
      <c r="B3844">
        <f t="shared" si="420"/>
        <v>5</v>
      </c>
      <c r="C3844">
        <f t="shared" si="421"/>
        <v>2026</v>
      </c>
      <c r="D3844">
        <f t="shared" si="422"/>
        <v>5</v>
      </c>
      <c r="E3844" t="str">
        <f t="shared" si="423"/>
        <v>Friday</v>
      </c>
      <c r="F3844" s="2">
        <f t="shared" si="424"/>
        <v>46173</v>
      </c>
      <c r="G3844">
        <f t="shared" si="425"/>
        <v>102</v>
      </c>
      <c r="H3844" t="str">
        <f t="shared" si="426"/>
        <v>Weekday</v>
      </c>
    </row>
    <row r="3845" spans="1:8" x14ac:dyDescent="0.3">
      <c r="A3845" s="2">
        <v>46144</v>
      </c>
      <c r="B3845">
        <f t="shared" si="420"/>
        <v>5</v>
      </c>
      <c r="C3845">
        <f t="shared" si="421"/>
        <v>2026</v>
      </c>
      <c r="D3845">
        <f t="shared" si="422"/>
        <v>6</v>
      </c>
      <c r="E3845" t="str">
        <f t="shared" si="423"/>
        <v>Saturday</v>
      </c>
      <c r="F3845" s="2">
        <f t="shared" si="424"/>
        <v>46173</v>
      </c>
      <c r="G3845">
        <f t="shared" si="425"/>
        <v>103</v>
      </c>
      <c r="H3845" t="str">
        <f t="shared" si="426"/>
        <v>Weekend</v>
      </c>
    </row>
    <row r="3846" spans="1:8" x14ac:dyDescent="0.3">
      <c r="A3846" s="2">
        <v>46145</v>
      </c>
      <c r="B3846">
        <f t="shared" si="420"/>
        <v>5</v>
      </c>
      <c r="C3846">
        <f t="shared" si="421"/>
        <v>2026</v>
      </c>
      <c r="D3846">
        <f t="shared" si="422"/>
        <v>7</v>
      </c>
      <c r="E3846" t="str">
        <f t="shared" si="423"/>
        <v>Sunday</v>
      </c>
      <c r="F3846" s="2">
        <f t="shared" si="424"/>
        <v>46173</v>
      </c>
      <c r="G3846">
        <f t="shared" si="425"/>
        <v>104</v>
      </c>
      <c r="H3846" t="str">
        <f t="shared" si="426"/>
        <v>Weekend</v>
      </c>
    </row>
    <row r="3847" spans="1:8" x14ac:dyDescent="0.3">
      <c r="A3847" s="2">
        <v>46146</v>
      </c>
      <c r="B3847">
        <f t="shared" si="420"/>
        <v>5</v>
      </c>
      <c r="C3847">
        <f t="shared" si="421"/>
        <v>2026</v>
      </c>
      <c r="D3847">
        <f t="shared" si="422"/>
        <v>1</v>
      </c>
      <c r="E3847" t="str">
        <f t="shared" si="423"/>
        <v>Monday</v>
      </c>
      <c r="F3847" s="2">
        <f t="shared" si="424"/>
        <v>46173</v>
      </c>
      <c r="G3847">
        <f t="shared" si="425"/>
        <v>105</v>
      </c>
      <c r="H3847" t="str">
        <f t="shared" si="426"/>
        <v>Weekday</v>
      </c>
    </row>
    <row r="3848" spans="1:8" x14ac:dyDescent="0.3">
      <c r="A3848" s="2">
        <v>46147</v>
      </c>
      <c r="B3848">
        <f t="shared" si="420"/>
        <v>5</v>
      </c>
      <c r="C3848">
        <f t="shared" si="421"/>
        <v>2026</v>
      </c>
      <c r="D3848">
        <f t="shared" si="422"/>
        <v>2</v>
      </c>
      <c r="E3848" t="str">
        <f t="shared" si="423"/>
        <v>Tuesday</v>
      </c>
      <c r="F3848" s="2">
        <f t="shared" si="424"/>
        <v>46173</v>
      </c>
      <c r="G3848">
        <f t="shared" si="425"/>
        <v>106</v>
      </c>
      <c r="H3848" t="str">
        <f t="shared" si="426"/>
        <v>Weekday</v>
      </c>
    </row>
    <row r="3849" spans="1:8" x14ac:dyDescent="0.3">
      <c r="A3849" s="2">
        <v>46148</v>
      </c>
      <c r="B3849">
        <f t="shared" si="420"/>
        <v>5</v>
      </c>
      <c r="C3849">
        <f t="shared" si="421"/>
        <v>2026</v>
      </c>
      <c r="D3849">
        <f t="shared" si="422"/>
        <v>3</v>
      </c>
      <c r="E3849" t="str">
        <f t="shared" si="423"/>
        <v>Wednesday</v>
      </c>
      <c r="F3849" s="2">
        <f t="shared" si="424"/>
        <v>46173</v>
      </c>
      <c r="G3849">
        <f t="shared" si="425"/>
        <v>107</v>
      </c>
      <c r="H3849" t="str">
        <f t="shared" si="426"/>
        <v>Weekday</v>
      </c>
    </row>
    <row r="3850" spans="1:8" x14ac:dyDescent="0.3">
      <c r="A3850" s="2">
        <v>46149</v>
      </c>
      <c r="B3850">
        <f t="shared" si="420"/>
        <v>5</v>
      </c>
      <c r="C3850">
        <f t="shared" si="421"/>
        <v>2026</v>
      </c>
      <c r="D3850">
        <f t="shared" si="422"/>
        <v>4</v>
      </c>
      <c r="E3850" t="str">
        <f t="shared" si="423"/>
        <v>Thursday</v>
      </c>
      <c r="F3850" s="2">
        <f t="shared" si="424"/>
        <v>46173</v>
      </c>
      <c r="G3850">
        <f t="shared" si="425"/>
        <v>108</v>
      </c>
      <c r="H3850" t="str">
        <f t="shared" si="426"/>
        <v>Weekday</v>
      </c>
    </row>
    <row r="3851" spans="1:8" x14ac:dyDescent="0.3">
      <c r="A3851" s="2">
        <v>46150</v>
      </c>
      <c r="B3851">
        <f t="shared" si="420"/>
        <v>5</v>
      </c>
      <c r="C3851">
        <f t="shared" si="421"/>
        <v>2026</v>
      </c>
      <c r="D3851">
        <f t="shared" si="422"/>
        <v>5</v>
      </c>
      <c r="E3851" t="str">
        <f t="shared" si="423"/>
        <v>Friday</v>
      </c>
      <c r="F3851" s="2">
        <f t="shared" si="424"/>
        <v>46173</v>
      </c>
      <c r="G3851">
        <f t="shared" si="425"/>
        <v>109</v>
      </c>
      <c r="H3851" t="str">
        <f t="shared" si="426"/>
        <v>Weekday</v>
      </c>
    </row>
    <row r="3852" spans="1:8" x14ac:dyDescent="0.3">
      <c r="A3852" s="2">
        <v>46041</v>
      </c>
      <c r="B3852">
        <f t="shared" si="420"/>
        <v>1</v>
      </c>
      <c r="C3852">
        <f t="shared" si="421"/>
        <v>2026</v>
      </c>
      <c r="D3852">
        <f t="shared" si="422"/>
        <v>1</v>
      </c>
      <c r="E3852" t="str">
        <f t="shared" si="423"/>
        <v>Monday</v>
      </c>
      <c r="F3852" s="2">
        <f t="shared" si="424"/>
        <v>46053</v>
      </c>
      <c r="G3852">
        <f t="shared" si="425"/>
        <v>0</v>
      </c>
      <c r="H3852" t="str">
        <f t="shared" si="426"/>
        <v>Weekday</v>
      </c>
    </row>
    <row r="3853" spans="1:8" x14ac:dyDescent="0.3">
      <c r="A3853" s="2">
        <v>46042</v>
      </c>
      <c r="B3853">
        <f t="shared" si="420"/>
        <v>1</v>
      </c>
      <c r="C3853">
        <f t="shared" si="421"/>
        <v>2026</v>
      </c>
      <c r="D3853">
        <f t="shared" si="422"/>
        <v>2</v>
      </c>
      <c r="E3853" t="str">
        <f t="shared" si="423"/>
        <v>Tuesday</v>
      </c>
      <c r="F3853" s="2">
        <f t="shared" si="424"/>
        <v>46053</v>
      </c>
      <c r="G3853">
        <f t="shared" si="425"/>
        <v>1</v>
      </c>
      <c r="H3853" t="str">
        <f t="shared" si="426"/>
        <v>Weekday</v>
      </c>
    </row>
    <row r="3854" spans="1:8" x14ac:dyDescent="0.3">
      <c r="A3854" s="2">
        <v>46043</v>
      </c>
      <c r="B3854">
        <f t="shared" si="420"/>
        <v>1</v>
      </c>
      <c r="C3854">
        <f t="shared" si="421"/>
        <v>2026</v>
      </c>
      <c r="D3854">
        <f t="shared" si="422"/>
        <v>3</v>
      </c>
      <c r="E3854" t="str">
        <f t="shared" si="423"/>
        <v>Wednesday</v>
      </c>
      <c r="F3854" s="2">
        <f t="shared" si="424"/>
        <v>46053</v>
      </c>
      <c r="G3854">
        <f t="shared" si="425"/>
        <v>2</v>
      </c>
      <c r="H3854" t="str">
        <f t="shared" si="426"/>
        <v>Weekday</v>
      </c>
    </row>
    <row r="3855" spans="1:8" x14ac:dyDescent="0.3">
      <c r="A3855" s="2">
        <v>46044</v>
      </c>
      <c r="B3855">
        <f t="shared" si="420"/>
        <v>1</v>
      </c>
      <c r="C3855">
        <f t="shared" si="421"/>
        <v>2026</v>
      </c>
      <c r="D3855">
        <f t="shared" si="422"/>
        <v>4</v>
      </c>
      <c r="E3855" t="str">
        <f t="shared" si="423"/>
        <v>Thursday</v>
      </c>
      <c r="F3855" s="2">
        <f t="shared" si="424"/>
        <v>46053</v>
      </c>
      <c r="G3855">
        <f t="shared" si="425"/>
        <v>3</v>
      </c>
      <c r="H3855" t="str">
        <f t="shared" si="426"/>
        <v>Weekday</v>
      </c>
    </row>
    <row r="3856" spans="1:8" x14ac:dyDescent="0.3">
      <c r="A3856" s="2">
        <v>46045</v>
      </c>
      <c r="B3856">
        <f t="shared" si="420"/>
        <v>1</v>
      </c>
      <c r="C3856">
        <f t="shared" si="421"/>
        <v>2026</v>
      </c>
      <c r="D3856">
        <f t="shared" si="422"/>
        <v>5</v>
      </c>
      <c r="E3856" t="str">
        <f t="shared" si="423"/>
        <v>Friday</v>
      </c>
      <c r="F3856" s="2">
        <f t="shared" si="424"/>
        <v>46053</v>
      </c>
      <c r="G3856">
        <f t="shared" si="425"/>
        <v>4</v>
      </c>
      <c r="H3856" t="str">
        <f t="shared" si="426"/>
        <v>Weekday</v>
      </c>
    </row>
    <row r="3857" spans="1:8" x14ac:dyDescent="0.3">
      <c r="A3857" s="2">
        <v>46046</v>
      </c>
      <c r="B3857">
        <f t="shared" si="420"/>
        <v>1</v>
      </c>
      <c r="C3857">
        <f t="shared" si="421"/>
        <v>2026</v>
      </c>
      <c r="D3857">
        <f t="shared" si="422"/>
        <v>6</v>
      </c>
      <c r="E3857" t="str">
        <f t="shared" si="423"/>
        <v>Saturday</v>
      </c>
      <c r="F3857" s="2">
        <f t="shared" si="424"/>
        <v>46053</v>
      </c>
      <c r="G3857">
        <f t="shared" si="425"/>
        <v>5</v>
      </c>
      <c r="H3857" t="str">
        <f t="shared" si="426"/>
        <v>Weekend</v>
      </c>
    </row>
    <row r="3858" spans="1:8" x14ac:dyDescent="0.3">
      <c r="A3858" s="2">
        <v>46047</v>
      </c>
      <c r="B3858">
        <f t="shared" si="420"/>
        <v>1</v>
      </c>
      <c r="C3858">
        <f t="shared" si="421"/>
        <v>2026</v>
      </c>
      <c r="D3858">
        <f t="shared" si="422"/>
        <v>7</v>
      </c>
      <c r="E3858" t="str">
        <f t="shared" si="423"/>
        <v>Sunday</v>
      </c>
      <c r="F3858" s="2">
        <f t="shared" si="424"/>
        <v>46053</v>
      </c>
      <c r="G3858">
        <f t="shared" si="425"/>
        <v>6</v>
      </c>
      <c r="H3858" t="str">
        <f t="shared" si="426"/>
        <v>Weekend</v>
      </c>
    </row>
    <row r="3859" spans="1:8" x14ac:dyDescent="0.3">
      <c r="A3859" s="2">
        <v>46048</v>
      </c>
      <c r="B3859">
        <f t="shared" si="420"/>
        <v>1</v>
      </c>
      <c r="C3859">
        <f t="shared" si="421"/>
        <v>2026</v>
      </c>
      <c r="D3859">
        <f t="shared" si="422"/>
        <v>1</v>
      </c>
      <c r="E3859" t="str">
        <f t="shared" si="423"/>
        <v>Monday</v>
      </c>
      <c r="F3859" s="2">
        <f t="shared" si="424"/>
        <v>46053</v>
      </c>
      <c r="G3859">
        <f t="shared" si="425"/>
        <v>7</v>
      </c>
      <c r="H3859" t="str">
        <f t="shared" si="426"/>
        <v>Weekday</v>
      </c>
    </row>
    <row r="3860" spans="1:8" x14ac:dyDescent="0.3">
      <c r="A3860" s="2">
        <v>46049</v>
      </c>
      <c r="B3860">
        <f t="shared" si="420"/>
        <v>1</v>
      </c>
      <c r="C3860">
        <f t="shared" si="421"/>
        <v>2026</v>
      </c>
      <c r="D3860">
        <f t="shared" si="422"/>
        <v>2</v>
      </c>
      <c r="E3860" t="str">
        <f t="shared" si="423"/>
        <v>Tuesday</v>
      </c>
      <c r="F3860" s="2">
        <f t="shared" si="424"/>
        <v>46053</v>
      </c>
      <c r="G3860">
        <f t="shared" si="425"/>
        <v>8</v>
      </c>
      <c r="H3860" t="str">
        <f t="shared" si="426"/>
        <v>Weekday</v>
      </c>
    </row>
    <row r="3861" spans="1:8" x14ac:dyDescent="0.3">
      <c r="A3861" s="2">
        <v>46050</v>
      </c>
      <c r="B3861">
        <f t="shared" si="420"/>
        <v>1</v>
      </c>
      <c r="C3861">
        <f t="shared" si="421"/>
        <v>2026</v>
      </c>
      <c r="D3861">
        <f t="shared" si="422"/>
        <v>3</v>
      </c>
      <c r="E3861" t="str">
        <f t="shared" si="423"/>
        <v>Wednesday</v>
      </c>
      <c r="F3861" s="2">
        <f t="shared" si="424"/>
        <v>46053</v>
      </c>
      <c r="G3861">
        <f t="shared" si="425"/>
        <v>9</v>
      </c>
      <c r="H3861" t="str">
        <f t="shared" si="426"/>
        <v>Weekday</v>
      </c>
    </row>
    <row r="3862" spans="1:8" x14ac:dyDescent="0.3">
      <c r="A3862" s="2">
        <v>46051</v>
      </c>
      <c r="B3862">
        <f t="shared" si="420"/>
        <v>1</v>
      </c>
      <c r="C3862">
        <f t="shared" si="421"/>
        <v>2026</v>
      </c>
      <c r="D3862">
        <f t="shared" si="422"/>
        <v>4</v>
      </c>
      <c r="E3862" t="str">
        <f t="shared" si="423"/>
        <v>Thursday</v>
      </c>
      <c r="F3862" s="2">
        <f t="shared" si="424"/>
        <v>46053</v>
      </c>
      <c r="G3862">
        <f t="shared" si="425"/>
        <v>10</v>
      </c>
      <c r="H3862" t="str">
        <f t="shared" si="426"/>
        <v>Weekday</v>
      </c>
    </row>
    <row r="3863" spans="1:8" x14ac:dyDescent="0.3">
      <c r="A3863" s="2">
        <v>46052</v>
      </c>
      <c r="B3863">
        <f t="shared" si="420"/>
        <v>1</v>
      </c>
      <c r="C3863">
        <f t="shared" si="421"/>
        <v>2026</v>
      </c>
      <c r="D3863">
        <f t="shared" si="422"/>
        <v>5</v>
      </c>
      <c r="E3863" t="str">
        <f t="shared" si="423"/>
        <v>Friday</v>
      </c>
      <c r="F3863" s="2">
        <f t="shared" si="424"/>
        <v>46053</v>
      </c>
      <c r="G3863">
        <f t="shared" si="425"/>
        <v>11</v>
      </c>
      <c r="H3863" t="str">
        <f t="shared" si="426"/>
        <v>Weekday</v>
      </c>
    </row>
    <row r="3864" spans="1:8" x14ac:dyDescent="0.3">
      <c r="A3864" s="2">
        <v>46053</v>
      </c>
      <c r="B3864">
        <f t="shared" si="420"/>
        <v>1</v>
      </c>
      <c r="C3864">
        <f t="shared" si="421"/>
        <v>2026</v>
      </c>
      <c r="D3864">
        <f t="shared" si="422"/>
        <v>6</v>
      </c>
      <c r="E3864" t="str">
        <f t="shared" si="423"/>
        <v>Saturday</v>
      </c>
      <c r="F3864" s="2">
        <f t="shared" si="424"/>
        <v>46053</v>
      </c>
      <c r="G3864">
        <f t="shared" si="425"/>
        <v>12</v>
      </c>
      <c r="H3864" t="str">
        <f t="shared" si="426"/>
        <v>Weekend</v>
      </c>
    </row>
    <row r="3865" spans="1:8" x14ac:dyDescent="0.3">
      <c r="A3865" s="2">
        <v>46054</v>
      </c>
      <c r="B3865">
        <f t="shared" si="420"/>
        <v>2</v>
      </c>
      <c r="C3865">
        <f t="shared" si="421"/>
        <v>2026</v>
      </c>
      <c r="D3865">
        <f t="shared" si="422"/>
        <v>7</v>
      </c>
      <c r="E3865" t="str">
        <f t="shared" si="423"/>
        <v>Sunday</v>
      </c>
      <c r="F3865" s="2">
        <f t="shared" si="424"/>
        <v>46081</v>
      </c>
      <c r="G3865">
        <f t="shared" si="425"/>
        <v>13</v>
      </c>
      <c r="H3865" t="str">
        <f t="shared" si="426"/>
        <v>Weekend</v>
      </c>
    </row>
    <row r="3866" spans="1:8" x14ac:dyDescent="0.3">
      <c r="A3866" s="2">
        <v>46055</v>
      </c>
      <c r="B3866">
        <f t="shared" si="420"/>
        <v>2</v>
      </c>
      <c r="C3866">
        <f t="shared" si="421"/>
        <v>2026</v>
      </c>
      <c r="D3866">
        <f t="shared" si="422"/>
        <v>1</v>
      </c>
      <c r="E3866" t="str">
        <f t="shared" si="423"/>
        <v>Monday</v>
      </c>
      <c r="F3866" s="2">
        <f t="shared" si="424"/>
        <v>46081</v>
      </c>
      <c r="G3866">
        <f t="shared" si="425"/>
        <v>14</v>
      </c>
      <c r="H3866" t="str">
        <f t="shared" si="426"/>
        <v>Weekday</v>
      </c>
    </row>
    <row r="3867" spans="1:8" x14ac:dyDescent="0.3">
      <c r="A3867" s="2">
        <v>46056</v>
      </c>
      <c r="B3867">
        <f t="shared" si="420"/>
        <v>2</v>
      </c>
      <c r="C3867">
        <f t="shared" si="421"/>
        <v>2026</v>
      </c>
      <c r="D3867">
        <f t="shared" si="422"/>
        <v>2</v>
      </c>
      <c r="E3867" t="str">
        <f t="shared" si="423"/>
        <v>Tuesday</v>
      </c>
      <c r="F3867" s="2">
        <f t="shared" si="424"/>
        <v>46081</v>
      </c>
      <c r="G3867">
        <f t="shared" si="425"/>
        <v>15</v>
      </c>
      <c r="H3867" t="str">
        <f t="shared" si="426"/>
        <v>Weekday</v>
      </c>
    </row>
    <row r="3868" spans="1:8" x14ac:dyDescent="0.3">
      <c r="A3868" s="2">
        <v>46057</v>
      </c>
      <c r="B3868">
        <f t="shared" si="420"/>
        <v>2</v>
      </c>
      <c r="C3868">
        <f t="shared" si="421"/>
        <v>2026</v>
      </c>
      <c r="D3868">
        <f t="shared" si="422"/>
        <v>3</v>
      </c>
      <c r="E3868" t="str">
        <f t="shared" si="423"/>
        <v>Wednesday</v>
      </c>
      <c r="F3868" s="2">
        <f t="shared" si="424"/>
        <v>46081</v>
      </c>
      <c r="G3868">
        <f t="shared" si="425"/>
        <v>16</v>
      </c>
      <c r="H3868" t="str">
        <f t="shared" si="426"/>
        <v>Weekday</v>
      </c>
    </row>
    <row r="3869" spans="1:8" x14ac:dyDescent="0.3">
      <c r="A3869" s="2">
        <v>46058</v>
      </c>
      <c r="B3869">
        <f t="shared" si="420"/>
        <v>2</v>
      </c>
      <c r="C3869">
        <f t="shared" si="421"/>
        <v>2026</v>
      </c>
      <c r="D3869">
        <f t="shared" si="422"/>
        <v>4</v>
      </c>
      <c r="E3869" t="str">
        <f t="shared" si="423"/>
        <v>Thursday</v>
      </c>
      <c r="F3869" s="2">
        <f t="shared" si="424"/>
        <v>46081</v>
      </c>
      <c r="G3869">
        <f t="shared" si="425"/>
        <v>17</v>
      </c>
      <c r="H3869" t="str">
        <f t="shared" si="426"/>
        <v>Weekday</v>
      </c>
    </row>
    <row r="3870" spans="1:8" x14ac:dyDescent="0.3">
      <c r="A3870" s="2">
        <v>46059</v>
      </c>
      <c r="B3870">
        <f t="shared" si="420"/>
        <v>2</v>
      </c>
      <c r="C3870">
        <f t="shared" si="421"/>
        <v>2026</v>
      </c>
      <c r="D3870">
        <f t="shared" si="422"/>
        <v>5</v>
      </c>
      <c r="E3870" t="str">
        <f t="shared" si="423"/>
        <v>Friday</v>
      </c>
      <c r="F3870" s="2">
        <f t="shared" si="424"/>
        <v>46081</v>
      </c>
      <c r="G3870">
        <f t="shared" si="425"/>
        <v>18</v>
      </c>
      <c r="H3870" t="str">
        <f t="shared" si="426"/>
        <v>Weekday</v>
      </c>
    </row>
    <row r="3871" spans="1:8" x14ac:dyDescent="0.3">
      <c r="A3871" s="2">
        <v>46060</v>
      </c>
      <c r="B3871">
        <f t="shared" si="420"/>
        <v>2</v>
      </c>
      <c r="C3871">
        <f t="shared" si="421"/>
        <v>2026</v>
      </c>
      <c r="D3871">
        <f t="shared" si="422"/>
        <v>6</v>
      </c>
      <c r="E3871" t="str">
        <f t="shared" si="423"/>
        <v>Saturday</v>
      </c>
      <c r="F3871" s="2">
        <f t="shared" si="424"/>
        <v>46081</v>
      </c>
      <c r="G3871">
        <f t="shared" si="425"/>
        <v>19</v>
      </c>
      <c r="H3871" t="str">
        <f t="shared" si="426"/>
        <v>Weekend</v>
      </c>
    </row>
    <row r="3872" spans="1:8" x14ac:dyDescent="0.3">
      <c r="A3872" s="2">
        <v>46061</v>
      </c>
      <c r="B3872">
        <f t="shared" si="420"/>
        <v>2</v>
      </c>
      <c r="C3872">
        <f t="shared" si="421"/>
        <v>2026</v>
      </c>
      <c r="D3872">
        <f t="shared" si="422"/>
        <v>7</v>
      </c>
      <c r="E3872" t="str">
        <f t="shared" si="423"/>
        <v>Sunday</v>
      </c>
      <c r="F3872" s="2">
        <f t="shared" si="424"/>
        <v>46081</v>
      </c>
      <c r="G3872">
        <f t="shared" si="425"/>
        <v>20</v>
      </c>
      <c r="H3872" t="str">
        <f t="shared" si="426"/>
        <v>Weekend</v>
      </c>
    </row>
    <row r="3873" spans="1:8" x14ac:dyDescent="0.3">
      <c r="A3873" s="2">
        <v>46062</v>
      </c>
      <c r="B3873">
        <f t="shared" si="420"/>
        <v>2</v>
      </c>
      <c r="C3873">
        <f t="shared" si="421"/>
        <v>2026</v>
      </c>
      <c r="D3873">
        <f t="shared" si="422"/>
        <v>1</v>
      </c>
      <c r="E3873" t="str">
        <f t="shared" si="423"/>
        <v>Monday</v>
      </c>
      <c r="F3873" s="2">
        <f t="shared" si="424"/>
        <v>46081</v>
      </c>
      <c r="G3873">
        <f t="shared" si="425"/>
        <v>21</v>
      </c>
      <c r="H3873" t="str">
        <f t="shared" si="426"/>
        <v>Weekday</v>
      </c>
    </row>
    <row r="3874" spans="1:8" x14ac:dyDescent="0.3">
      <c r="A3874" s="2">
        <v>46063</v>
      </c>
      <c r="B3874">
        <f t="shared" si="420"/>
        <v>2</v>
      </c>
      <c r="C3874">
        <f t="shared" si="421"/>
        <v>2026</v>
      </c>
      <c r="D3874">
        <f t="shared" si="422"/>
        <v>2</v>
      </c>
      <c r="E3874" t="str">
        <f t="shared" si="423"/>
        <v>Tuesday</v>
      </c>
      <c r="F3874" s="2">
        <f t="shared" si="424"/>
        <v>46081</v>
      </c>
      <c r="G3874">
        <f t="shared" si="425"/>
        <v>22</v>
      </c>
      <c r="H3874" t="str">
        <f t="shared" si="426"/>
        <v>Weekday</v>
      </c>
    </row>
    <row r="3875" spans="1:8" x14ac:dyDescent="0.3">
      <c r="A3875" s="2">
        <v>46064</v>
      </c>
      <c r="B3875">
        <f t="shared" si="420"/>
        <v>2</v>
      </c>
      <c r="C3875">
        <f t="shared" si="421"/>
        <v>2026</v>
      </c>
      <c r="D3875">
        <f t="shared" si="422"/>
        <v>3</v>
      </c>
      <c r="E3875" t="str">
        <f t="shared" si="423"/>
        <v>Wednesday</v>
      </c>
      <c r="F3875" s="2">
        <f t="shared" si="424"/>
        <v>46081</v>
      </c>
      <c r="G3875">
        <f t="shared" si="425"/>
        <v>23</v>
      </c>
      <c r="H3875" t="str">
        <f t="shared" si="426"/>
        <v>Weekday</v>
      </c>
    </row>
    <row r="3876" spans="1:8" x14ac:dyDescent="0.3">
      <c r="A3876" s="2">
        <v>46065</v>
      </c>
      <c r="B3876">
        <f t="shared" si="420"/>
        <v>2</v>
      </c>
      <c r="C3876">
        <f t="shared" si="421"/>
        <v>2026</v>
      </c>
      <c r="D3876">
        <f t="shared" si="422"/>
        <v>4</v>
      </c>
      <c r="E3876" t="str">
        <f t="shared" si="423"/>
        <v>Thursday</v>
      </c>
      <c r="F3876" s="2">
        <f t="shared" si="424"/>
        <v>46081</v>
      </c>
      <c r="G3876">
        <f t="shared" si="425"/>
        <v>24</v>
      </c>
      <c r="H3876" t="str">
        <f t="shared" si="426"/>
        <v>Weekday</v>
      </c>
    </row>
    <row r="3877" spans="1:8" x14ac:dyDescent="0.3">
      <c r="A3877" s="2">
        <v>46066</v>
      </c>
      <c r="B3877">
        <f t="shared" si="420"/>
        <v>2</v>
      </c>
      <c r="C3877">
        <f t="shared" si="421"/>
        <v>2026</v>
      </c>
      <c r="D3877">
        <f t="shared" si="422"/>
        <v>5</v>
      </c>
      <c r="E3877" t="str">
        <f t="shared" si="423"/>
        <v>Friday</v>
      </c>
      <c r="F3877" s="2">
        <f t="shared" si="424"/>
        <v>46081</v>
      </c>
      <c r="G3877">
        <f t="shared" si="425"/>
        <v>25</v>
      </c>
      <c r="H3877" t="str">
        <f t="shared" si="426"/>
        <v>Weekday</v>
      </c>
    </row>
    <row r="3878" spans="1:8" x14ac:dyDescent="0.3">
      <c r="A3878" s="2">
        <v>46067</v>
      </c>
      <c r="B3878">
        <f t="shared" si="420"/>
        <v>2</v>
      </c>
      <c r="C3878">
        <f t="shared" si="421"/>
        <v>2026</v>
      </c>
      <c r="D3878">
        <f t="shared" si="422"/>
        <v>6</v>
      </c>
      <c r="E3878" t="str">
        <f t="shared" si="423"/>
        <v>Saturday</v>
      </c>
      <c r="F3878" s="2">
        <f t="shared" si="424"/>
        <v>46081</v>
      </c>
      <c r="G3878">
        <f t="shared" si="425"/>
        <v>26</v>
      </c>
      <c r="H3878" t="str">
        <f t="shared" si="426"/>
        <v>Weekend</v>
      </c>
    </row>
    <row r="3879" spans="1:8" x14ac:dyDescent="0.3">
      <c r="A3879" s="2">
        <v>46068</v>
      </c>
      <c r="B3879">
        <f t="shared" si="420"/>
        <v>2</v>
      </c>
      <c r="C3879">
        <f t="shared" si="421"/>
        <v>2026</v>
      </c>
      <c r="D3879">
        <f t="shared" si="422"/>
        <v>7</v>
      </c>
      <c r="E3879" t="str">
        <f t="shared" si="423"/>
        <v>Sunday</v>
      </c>
      <c r="F3879" s="2">
        <f t="shared" si="424"/>
        <v>46081</v>
      </c>
      <c r="G3879">
        <f t="shared" si="425"/>
        <v>27</v>
      </c>
      <c r="H3879" t="str">
        <f t="shared" si="426"/>
        <v>Weekend</v>
      </c>
    </row>
    <row r="3880" spans="1:8" x14ac:dyDescent="0.3">
      <c r="A3880" s="2">
        <v>46069</v>
      </c>
      <c r="B3880">
        <f t="shared" si="420"/>
        <v>2</v>
      </c>
      <c r="C3880">
        <f t="shared" si="421"/>
        <v>2026</v>
      </c>
      <c r="D3880">
        <f t="shared" si="422"/>
        <v>1</v>
      </c>
      <c r="E3880" t="str">
        <f t="shared" si="423"/>
        <v>Monday</v>
      </c>
      <c r="F3880" s="2">
        <f t="shared" si="424"/>
        <v>46081</v>
      </c>
      <c r="G3880">
        <f t="shared" si="425"/>
        <v>28</v>
      </c>
      <c r="H3880" t="str">
        <f t="shared" si="426"/>
        <v>Weekday</v>
      </c>
    </row>
    <row r="3881" spans="1:8" x14ac:dyDescent="0.3">
      <c r="A3881" s="2">
        <v>46070</v>
      </c>
      <c r="B3881">
        <f t="shared" si="420"/>
        <v>2</v>
      </c>
      <c r="C3881">
        <f t="shared" si="421"/>
        <v>2026</v>
      </c>
      <c r="D3881">
        <f t="shared" si="422"/>
        <v>2</v>
      </c>
      <c r="E3881" t="str">
        <f t="shared" si="423"/>
        <v>Tuesday</v>
      </c>
      <c r="F3881" s="2">
        <f t="shared" si="424"/>
        <v>46081</v>
      </c>
      <c r="G3881">
        <f t="shared" si="425"/>
        <v>29</v>
      </c>
      <c r="H3881" t="str">
        <f t="shared" si="426"/>
        <v>Weekday</v>
      </c>
    </row>
    <row r="3882" spans="1:8" x14ac:dyDescent="0.3">
      <c r="A3882" s="2">
        <v>46071</v>
      </c>
      <c r="B3882">
        <f t="shared" si="420"/>
        <v>2</v>
      </c>
      <c r="C3882">
        <f t="shared" si="421"/>
        <v>2026</v>
      </c>
      <c r="D3882">
        <f t="shared" si="422"/>
        <v>3</v>
      </c>
      <c r="E3882" t="str">
        <f t="shared" si="423"/>
        <v>Wednesday</v>
      </c>
      <c r="F3882" s="2">
        <f t="shared" si="424"/>
        <v>46081</v>
      </c>
      <c r="G3882">
        <f t="shared" si="425"/>
        <v>30</v>
      </c>
      <c r="H3882" t="str">
        <f t="shared" si="426"/>
        <v>Weekday</v>
      </c>
    </row>
    <row r="3883" spans="1:8" x14ac:dyDescent="0.3">
      <c r="A3883" s="2">
        <v>46072</v>
      </c>
      <c r="B3883">
        <f t="shared" si="420"/>
        <v>2</v>
      </c>
      <c r="C3883">
        <f t="shared" si="421"/>
        <v>2026</v>
      </c>
      <c r="D3883">
        <f t="shared" si="422"/>
        <v>4</v>
      </c>
      <c r="E3883" t="str">
        <f t="shared" si="423"/>
        <v>Thursday</v>
      </c>
      <c r="F3883" s="2">
        <f t="shared" si="424"/>
        <v>46081</v>
      </c>
      <c r="G3883">
        <f t="shared" si="425"/>
        <v>31</v>
      </c>
      <c r="H3883" t="str">
        <f t="shared" si="426"/>
        <v>Weekday</v>
      </c>
    </row>
    <row r="3884" spans="1:8" x14ac:dyDescent="0.3">
      <c r="A3884" s="2">
        <v>46073</v>
      </c>
      <c r="B3884">
        <f t="shared" si="420"/>
        <v>2</v>
      </c>
      <c r="C3884">
        <f t="shared" si="421"/>
        <v>2026</v>
      </c>
      <c r="D3884">
        <f t="shared" si="422"/>
        <v>5</v>
      </c>
      <c r="E3884" t="str">
        <f t="shared" si="423"/>
        <v>Friday</v>
      </c>
      <c r="F3884" s="2">
        <f t="shared" si="424"/>
        <v>46081</v>
      </c>
      <c r="G3884">
        <f t="shared" si="425"/>
        <v>32</v>
      </c>
      <c r="H3884" t="str">
        <f t="shared" si="426"/>
        <v>Weekday</v>
      </c>
    </row>
    <row r="3885" spans="1:8" x14ac:dyDescent="0.3">
      <c r="A3885" s="2">
        <v>46074</v>
      </c>
      <c r="B3885">
        <f t="shared" si="420"/>
        <v>2</v>
      </c>
      <c r="C3885">
        <f t="shared" si="421"/>
        <v>2026</v>
      </c>
      <c r="D3885">
        <f t="shared" si="422"/>
        <v>6</v>
      </c>
      <c r="E3885" t="str">
        <f t="shared" si="423"/>
        <v>Saturday</v>
      </c>
      <c r="F3885" s="2">
        <f t="shared" si="424"/>
        <v>46081</v>
      </c>
      <c r="G3885">
        <f t="shared" si="425"/>
        <v>33</v>
      </c>
      <c r="H3885" t="str">
        <f t="shared" si="426"/>
        <v>Weekend</v>
      </c>
    </row>
    <row r="3886" spans="1:8" x14ac:dyDescent="0.3">
      <c r="A3886" s="2">
        <v>46075</v>
      </c>
      <c r="B3886">
        <f t="shared" si="420"/>
        <v>2</v>
      </c>
      <c r="C3886">
        <f t="shared" si="421"/>
        <v>2026</v>
      </c>
      <c r="D3886">
        <f t="shared" si="422"/>
        <v>7</v>
      </c>
      <c r="E3886" t="str">
        <f t="shared" si="423"/>
        <v>Sunday</v>
      </c>
      <c r="F3886" s="2">
        <f t="shared" si="424"/>
        <v>46081</v>
      </c>
      <c r="G3886">
        <f t="shared" si="425"/>
        <v>34</v>
      </c>
      <c r="H3886" t="str">
        <f t="shared" si="426"/>
        <v>Weekend</v>
      </c>
    </row>
    <row r="3887" spans="1:8" x14ac:dyDescent="0.3">
      <c r="A3887" s="2">
        <v>46076</v>
      </c>
      <c r="B3887">
        <f t="shared" si="420"/>
        <v>2</v>
      </c>
      <c r="C3887">
        <f t="shared" si="421"/>
        <v>2026</v>
      </c>
      <c r="D3887">
        <f t="shared" si="422"/>
        <v>1</v>
      </c>
      <c r="E3887" t="str">
        <f t="shared" si="423"/>
        <v>Monday</v>
      </c>
      <c r="F3887" s="2">
        <f t="shared" si="424"/>
        <v>46081</v>
      </c>
      <c r="G3887">
        <f t="shared" si="425"/>
        <v>35</v>
      </c>
      <c r="H3887" t="str">
        <f t="shared" si="426"/>
        <v>Weekday</v>
      </c>
    </row>
    <row r="3888" spans="1:8" x14ac:dyDescent="0.3">
      <c r="A3888" s="2">
        <v>46077</v>
      </c>
      <c r="B3888">
        <f t="shared" si="420"/>
        <v>2</v>
      </c>
      <c r="C3888">
        <f t="shared" si="421"/>
        <v>2026</v>
      </c>
      <c r="D3888">
        <f t="shared" si="422"/>
        <v>2</v>
      </c>
      <c r="E3888" t="str">
        <f t="shared" si="423"/>
        <v>Tuesday</v>
      </c>
      <c r="F3888" s="2">
        <f t="shared" si="424"/>
        <v>46081</v>
      </c>
      <c r="G3888">
        <f t="shared" si="425"/>
        <v>36</v>
      </c>
      <c r="H3888" t="str">
        <f t="shared" si="426"/>
        <v>Weekday</v>
      </c>
    </row>
    <row r="3889" spans="1:8" x14ac:dyDescent="0.3">
      <c r="A3889" s="2">
        <v>46078</v>
      </c>
      <c r="B3889">
        <f t="shared" si="420"/>
        <v>2</v>
      </c>
      <c r="C3889">
        <f t="shared" si="421"/>
        <v>2026</v>
      </c>
      <c r="D3889">
        <f t="shared" si="422"/>
        <v>3</v>
      </c>
      <c r="E3889" t="str">
        <f t="shared" si="423"/>
        <v>Wednesday</v>
      </c>
      <c r="F3889" s="2">
        <f t="shared" si="424"/>
        <v>46081</v>
      </c>
      <c r="G3889">
        <f t="shared" si="425"/>
        <v>37</v>
      </c>
      <c r="H3889" t="str">
        <f t="shared" si="426"/>
        <v>Weekday</v>
      </c>
    </row>
    <row r="3890" spans="1:8" x14ac:dyDescent="0.3">
      <c r="A3890" s="2">
        <v>46079</v>
      </c>
      <c r="B3890">
        <f t="shared" si="420"/>
        <v>2</v>
      </c>
      <c r="C3890">
        <f t="shared" si="421"/>
        <v>2026</v>
      </c>
      <c r="D3890">
        <f t="shared" si="422"/>
        <v>4</v>
      </c>
      <c r="E3890" t="str">
        <f t="shared" si="423"/>
        <v>Thursday</v>
      </c>
      <c r="F3890" s="2">
        <f t="shared" si="424"/>
        <v>46081</v>
      </c>
      <c r="G3890">
        <f t="shared" si="425"/>
        <v>38</v>
      </c>
      <c r="H3890" t="str">
        <f t="shared" si="426"/>
        <v>Weekday</v>
      </c>
    </row>
    <row r="3891" spans="1:8" x14ac:dyDescent="0.3">
      <c r="A3891" s="2">
        <v>46080</v>
      </c>
      <c r="B3891">
        <f t="shared" si="420"/>
        <v>2</v>
      </c>
      <c r="C3891">
        <f t="shared" si="421"/>
        <v>2026</v>
      </c>
      <c r="D3891">
        <f t="shared" si="422"/>
        <v>5</v>
      </c>
      <c r="E3891" t="str">
        <f t="shared" si="423"/>
        <v>Friday</v>
      </c>
      <c r="F3891" s="2">
        <f t="shared" si="424"/>
        <v>46081</v>
      </c>
      <c r="G3891">
        <f t="shared" si="425"/>
        <v>39</v>
      </c>
      <c r="H3891" t="str">
        <f t="shared" si="426"/>
        <v>Weekday</v>
      </c>
    </row>
    <row r="3892" spans="1:8" x14ac:dyDescent="0.3">
      <c r="A3892" s="2">
        <v>46081</v>
      </c>
      <c r="B3892">
        <f t="shared" si="420"/>
        <v>2</v>
      </c>
      <c r="C3892">
        <f t="shared" si="421"/>
        <v>2026</v>
      </c>
      <c r="D3892">
        <f t="shared" si="422"/>
        <v>6</v>
      </c>
      <c r="E3892" t="str">
        <f t="shared" si="423"/>
        <v>Saturday</v>
      </c>
      <c r="F3892" s="2">
        <f t="shared" si="424"/>
        <v>46081</v>
      </c>
      <c r="G3892">
        <f t="shared" si="425"/>
        <v>40</v>
      </c>
      <c r="H3892" t="str">
        <f t="shared" si="426"/>
        <v>Weekend</v>
      </c>
    </row>
    <row r="3893" spans="1:8" x14ac:dyDescent="0.3">
      <c r="A3893" s="2">
        <v>46082</v>
      </c>
      <c r="B3893">
        <f t="shared" si="420"/>
        <v>3</v>
      </c>
      <c r="C3893">
        <f t="shared" si="421"/>
        <v>2026</v>
      </c>
      <c r="D3893">
        <f t="shared" si="422"/>
        <v>7</v>
      </c>
      <c r="E3893" t="str">
        <f t="shared" si="423"/>
        <v>Sunday</v>
      </c>
      <c r="F3893" s="2">
        <f t="shared" si="424"/>
        <v>46112</v>
      </c>
      <c r="G3893">
        <f t="shared" si="425"/>
        <v>41</v>
      </c>
      <c r="H3893" t="str">
        <f t="shared" si="426"/>
        <v>Weekend</v>
      </c>
    </row>
    <row r="3894" spans="1:8" x14ac:dyDescent="0.3">
      <c r="A3894" s="2">
        <v>46083</v>
      </c>
      <c r="B3894">
        <f t="shared" si="420"/>
        <v>3</v>
      </c>
      <c r="C3894">
        <f t="shared" si="421"/>
        <v>2026</v>
      </c>
      <c r="D3894">
        <f t="shared" si="422"/>
        <v>1</v>
      </c>
      <c r="E3894" t="str">
        <f t="shared" si="423"/>
        <v>Monday</v>
      </c>
      <c r="F3894" s="2">
        <f t="shared" si="424"/>
        <v>46112</v>
      </c>
      <c r="G3894">
        <f t="shared" si="425"/>
        <v>42</v>
      </c>
      <c r="H3894" t="str">
        <f t="shared" si="426"/>
        <v>Weekday</v>
      </c>
    </row>
    <row r="3895" spans="1:8" x14ac:dyDescent="0.3">
      <c r="A3895" s="2">
        <v>46084</v>
      </c>
      <c r="B3895">
        <f t="shared" si="420"/>
        <v>3</v>
      </c>
      <c r="C3895">
        <f t="shared" si="421"/>
        <v>2026</v>
      </c>
      <c r="D3895">
        <f t="shared" si="422"/>
        <v>2</v>
      </c>
      <c r="E3895" t="str">
        <f t="shared" si="423"/>
        <v>Tuesday</v>
      </c>
      <c r="F3895" s="2">
        <f t="shared" si="424"/>
        <v>46112</v>
      </c>
      <c r="G3895">
        <f t="shared" si="425"/>
        <v>43</v>
      </c>
      <c r="H3895" t="str">
        <f t="shared" si="426"/>
        <v>Weekday</v>
      </c>
    </row>
    <row r="3896" spans="1:8" x14ac:dyDescent="0.3">
      <c r="A3896" s="2">
        <v>46085</v>
      </c>
      <c r="B3896">
        <f t="shared" si="420"/>
        <v>3</v>
      </c>
      <c r="C3896">
        <f t="shared" si="421"/>
        <v>2026</v>
      </c>
      <c r="D3896">
        <f t="shared" si="422"/>
        <v>3</v>
      </c>
      <c r="E3896" t="str">
        <f t="shared" si="423"/>
        <v>Wednesday</v>
      </c>
      <c r="F3896" s="2">
        <f t="shared" si="424"/>
        <v>46112</v>
      </c>
      <c r="G3896">
        <f t="shared" si="425"/>
        <v>44</v>
      </c>
      <c r="H3896" t="str">
        <f t="shared" si="426"/>
        <v>Weekday</v>
      </c>
    </row>
    <row r="3897" spans="1:8" x14ac:dyDescent="0.3">
      <c r="A3897" s="2">
        <v>46086</v>
      </c>
      <c r="B3897">
        <f t="shared" si="420"/>
        <v>3</v>
      </c>
      <c r="C3897">
        <f t="shared" si="421"/>
        <v>2026</v>
      </c>
      <c r="D3897">
        <f t="shared" si="422"/>
        <v>4</v>
      </c>
      <c r="E3897" t="str">
        <f t="shared" si="423"/>
        <v>Thursday</v>
      </c>
      <c r="F3897" s="2">
        <f t="shared" si="424"/>
        <v>46112</v>
      </c>
      <c r="G3897">
        <f t="shared" si="425"/>
        <v>45</v>
      </c>
      <c r="H3897" t="str">
        <f t="shared" si="426"/>
        <v>Weekday</v>
      </c>
    </row>
    <row r="3898" spans="1:8" x14ac:dyDescent="0.3">
      <c r="A3898" s="2">
        <v>46087</v>
      </c>
      <c r="B3898">
        <f t="shared" si="420"/>
        <v>3</v>
      </c>
      <c r="C3898">
        <f t="shared" si="421"/>
        <v>2026</v>
      </c>
      <c r="D3898">
        <f t="shared" si="422"/>
        <v>5</v>
      </c>
      <c r="E3898" t="str">
        <f t="shared" si="423"/>
        <v>Friday</v>
      </c>
      <c r="F3898" s="2">
        <f t="shared" si="424"/>
        <v>46112</v>
      </c>
      <c r="G3898">
        <f t="shared" si="425"/>
        <v>46</v>
      </c>
      <c r="H3898" t="str">
        <f t="shared" si="426"/>
        <v>Weekday</v>
      </c>
    </row>
    <row r="3899" spans="1:8" x14ac:dyDescent="0.3">
      <c r="A3899" s="2">
        <v>46088</v>
      </c>
      <c r="B3899">
        <f t="shared" si="420"/>
        <v>3</v>
      </c>
      <c r="C3899">
        <f t="shared" si="421"/>
        <v>2026</v>
      </c>
      <c r="D3899">
        <f t="shared" si="422"/>
        <v>6</v>
      </c>
      <c r="E3899" t="str">
        <f t="shared" si="423"/>
        <v>Saturday</v>
      </c>
      <c r="F3899" s="2">
        <f t="shared" si="424"/>
        <v>46112</v>
      </c>
      <c r="G3899">
        <f t="shared" si="425"/>
        <v>47</v>
      </c>
      <c r="H3899" t="str">
        <f t="shared" si="426"/>
        <v>Weekend</v>
      </c>
    </row>
    <row r="3900" spans="1:8" x14ac:dyDescent="0.3">
      <c r="A3900" s="2">
        <v>46089</v>
      </c>
      <c r="B3900">
        <f t="shared" si="420"/>
        <v>3</v>
      </c>
      <c r="C3900">
        <f t="shared" si="421"/>
        <v>2026</v>
      </c>
      <c r="D3900">
        <f t="shared" si="422"/>
        <v>7</v>
      </c>
      <c r="E3900" t="str">
        <f t="shared" si="423"/>
        <v>Sunday</v>
      </c>
      <c r="F3900" s="2">
        <f t="shared" si="424"/>
        <v>46112</v>
      </c>
      <c r="G3900">
        <f t="shared" si="425"/>
        <v>48</v>
      </c>
      <c r="H3900" t="str">
        <f t="shared" si="426"/>
        <v>Weekend</v>
      </c>
    </row>
    <row r="3901" spans="1:8" x14ac:dyDescent="0.3">
      <c r="A3901" s="2">
        <v>46090</v>
      </c>
      <c r="B3901">
        <f t="shared" si="420"/>
        <v>3</v>
      </c>
      <c r="C3901">
        <f t="shared" si="421"/>
        <v>2026</v>
      </c>
      <c r="D3901">
        <f t="shared" si="422"/>
        <v>1</v>
      </c>
      <c r="E3901" t="str">
        <f t="shared" si="423"/>
        <v>Monday</v>
      </c>
      <c r="F3901" s="2">
        <f t="shared" si="424"/>
        <v>46112</v>
      </c>
      <c r="G3901">
        <f t="shared" si="425"/>
        <v>49</v>
      </c>
      <c r="H3901" t="str">
        <f t="shared" si="426"/>
        <v>Weekday</v>
      </c>
    </row>
    <row r="3902" spans="1:8" x14ac:dyDescent="0.3">
      <c r="A3902" s="2">
        <v>46091</v>
      </c>
      <c r="B3902">
        <f t="shared" si="420"/>
        <v>3</v>
      </c>
      <c r="C3902">
        <f t="shared" si="421"/>
        <v>2026</v>
      </c>
      <c r="D3902">
        <f t="shared" si="422"/>
        <v>2</v>
      </c>
      <c r="E3902" t="str">
        <f t="shared" si="423"/>
        <v>Tuesday</v>
      </c>
      <c r="F3902" s="2">
        <f t="shared" si="424"/>
        <v>46112</v>
      </c>
      <c r="G3902">
        <f t="shared" si="425"/>
        <v>50</v>
      </c>
      <c r="H3902" t="str">
        <f t="shared" si="426"/>
        <v>Weekday</v>
      </c>
    </row>
    <row r="3903" spans="1:8" x14ac:dyDescent="0.3">
      <c r="A3903" s="2">
        <v>46092</v>
      </c>
      <c r="B3903">
        <f t="shared" si="420"/>
        <v>3</v>
      </c>
      <c r="C3903">
        <f t="shared" si="421"/>
        <v>2026</v>
      </c>
      <c r="D3903">
        <f t="shared" si="422"/>
        <v>3</v>
      </c>
      <c r="E3903" t="str">
        <f t="shared" si="423"/>
        <v>Wednesday</v>
      </c>
      <c r="F3903" s="2">
        <f t="shared" si="424"/>
        <v>46112</v>
      </c>
      <c r="G3903">
        <f t="shared" si="425"/>
        <v>51</v>
      </c>
      <c r="H3903" t="str">
        <f t="shared" si="426"/>
        <v>Weekday</v>
      </c>
    </row>
    <row r="3904" spans="1:8" x14ac:dyDescent="0.3">
      <c r="A3904" s="2">
        <v>46093</v>
      </c>
      <c r="B3904">
        <f t="shared" si="420"/>
        <v>3</v>
      </c>
      <c r="C3904">
        <f t="shared" si="421"/>
        <v>2026</v>
      </c>
      <c r="D3904">
        <f t="shared" si="422"/>
        <v>4</v>
      </c>
      <c r="E3904" t="str">
        <f t="shared" si="423"/>
        <v>Thursday</v>
      </c>
      <c r="F3904" s="2">
        <f t="shared" si="424"/>
        <v>46112</v>
      </c>
      <c r="G3904">
        <f t="shared" si="425"/>
        <v>52</v>
      </c>
      <c r="H3904" t="str">
        <f t="shared" si="426"/>
        <v>Weekday</v>
      </c>
    </row>
    <row r="3905" spans="1:8" x14ac:dyDescent="0.3">
      <c r="A3905" s="2">
        <v>46094</v>
      </c>
      <c r="B3905">
        <f t="shared" si="420"/>
        <v>3</v>
      </c>
      <c r="C3905">
        <f t="shared" si="421"/>
        <v>2026</v>
      </c>
      <c r="D3905">
        <f t="shared" si="422"/>
        <v>5</v>
      </c>
      <c r="E3905" t="str">
        <f t="shared" si="423"/>
        <v>Friday</v>
      </c>
      <c r="F3905" s="2">
        <f t="shared" si="424"/>
        <v>46112</v>
      </c>
      <c r="G3905">
        <f t="shared" si="425"/>
        <v>53</v>
      </c>
      <c r="H3905" t="str">
        <f t="shared" si="426"/>
        <v>Weekday</v>
      </c>
    </row>
    <row r="3906" spans="1:8" x14ac:dyDescent="0.3">
      <c r="A3906" s="2">
        <v>46095</v>
      </c>
      <c r="B3906">
        <f t="shared" si="420"/>
        <v>3</v>
      </c>
      <c r="C3906">
        <f t="shared" si="421"/>
        <v>2026</v>
      </c>
      <c r="D3906">
        <f t="shared" si="422"/>
        <v>6</v>
      </c>
      <c r="E3906" t="str">
        <f t="shared" si="423"/>
        <v>Saturday</v>
      </c>
      <c r="F3906" s="2">
        <f t="shared" si="424"/>
        <v>46112</v>
      </c>
      <c r="G3906">
        <f t="shared" si="425"/>
        <v>54</v>
      </c>
      <c r="H3906" t="str">
        <f t="shared" si="426"/>
        <v>Weekend</v>
      </c>
    </row>
    <row r="3907" spans="1:8" x14ac:dyDescent="0.3">
      <c r="A3907" s="2">
        <v>46096</v>
      </c>
      <c r="B3907">
        <f t="shared" ref="B3907:B3970" si="427">MONTH(A3907)</f>
        <v>3</v>
      </c>
      <c r="C3907">
        <f t="shared" ref="C3907:C3970" si="428">YEAR(A3907)</f>
        <v>2026</v>
      </c>
      <c r="D3907">
        <f t="shared" ref="D3907:D3970" si="429">WEEKDAY(A3907, 2)</f>
        <v>7</v>
      </c>
      <c r="E3907" t="str">
        <f t="shared" ref="E3907:E3970" si="430">TEXT(A3907, "dddd")</f>
        <v>Sunday</v>
      </c>
      <c r="F3907" s="2">
        <f t="shared" ref="F3907:F3970" si="431">EOMONTH(A3907, 0)</f>
        <v>46112</v>
      </c>
      <c r="G3907">
        <f t="shared" ref="G3907:G3970" si="432">DATEDIF($A$2, A3907, "D")</f>
        <v>55</v>
      </c>
      <c r="H3907" t="str">
        <f t="shared" ref="H3907:H3970" si="433">IF(WEEKDAY(A3907,2)&gt;=6,"Weekend","Weekday")</f>
        <v>Weekend</v>
      </c>
    </row>
    <row r="3908" spans="1:8" x14ac:dyDescent="0.3">
      <c r="A3908" s="2">
        <v>46097</v>
      </c>
      <c r="B3908">
        <f t="shared" si="427"/>
        <v>3</v>
      </c>
      <c r="C3908">
        <f t="shared" si="428"/>
        <v>2026</v>
      </c>
      <c r="D3908">
        <f t="shared" si="429"/>
        <v>1</v>
      </c>
      <c r="E3908" t="str">
        <f t="shared" si="430"/>
        <v>Monday</v>
      </c>
      <c r="F3908" s="2">
        <f t="shared" si="431"/>
        <v>46112</v>
      </c>
      <c r="G3908">
        <f t="shared" si="432"/>
        <v>56</v>
      </c>
      <c r="H3908" t="str">
        <f t="shared" si="433"/>
        <v>Weekday</v>
      </c>
    </row>
    <row r="3909" spans="1:8" x14ac:dyDescent="0.3">
      <c r="A3909" s="2">
        <v>46098</v>
      </c>
      <c r="B3909">
        <f t="shared" si="427"/>
        <v>3</v>
      </c>
      <c r="C3909">
        <f t="shared" si="428"/>
        <v>2026</v>
      </c>
      <c r="D3909">
        <f t="shared" si="429"/>
        <v>2</v>
      </c>
      <c r="E3909" t="str">
        <f t="shared" si="430"/>
        <v>Tuesday</v>
      </c>
      <c r="F3909" s="2">
        <f t="shared" si="431"/>
        <v>46112</v>
      </c>
      <c r="G3909">
        <f t="shared" si="432"/>
        <v>57</v>
      </c>
      <c r="H3909" t="str">
        <f t="shared" si="433"/>
        <v>Weekday</v>
      </c>
    </row>
    <row r="3910" spans="1:8" x14ac:dyDescent="0.3">
      <c r="A3910" s="2">
        <v>46099</v>
      </c>
      <c r="B3910">
        <f t="shared" si="427"/>
        <v>3</v>
      </c>
      <c r="C3910">
        <f t="shared" si="428"/>
        <v>2026</v>
      </c>
      <c r="D3910">
        <f t="shared" si="429"/>
        <v>3</v>
      </c>
      <c r="E3910" t="str">
        <f t="shared" si="430"/>
        <v>Wednesday</v>
      </c>
      <c r="F3910" s="2">
        <f t="shared" si="431"/>
        <v>46112</v>
      </c>
      <c r="G3910">
        <f t="shared" si="432"/>
        <v>58</v>
      </c>
      <c r="H3910" t="str">
        <f t="shared" si="433"/>
        <v>Weekday</v>
      </c>
    </row>
    <row r="3911" spans="1:8" x14ac:dyDescent="0.3">
      <c r="A3911" s="2">
        <v>46100</v>
      </c>
      <c r="B3911">
        <f t="shared" si="427"/>
        <v>3</v>
      </c>
      <c r="C3911">
        <f t="shared" si="428"/>
        <v>2026</v>
      </c>
      <c r="D3911">
        <f t="shared" si="429"/>
        <v>4</v>
      </c>
      <c r="E3911" t="str">
        <f t="shared" si="430"/>
        <v>Thursday</v>
      </c>
      <c r="F3911" s="2">
        <f t="shared" si="431"/>
        <v>46112</v>
      </c>
      <c r="G3911">
        <f t="shared" si="432"/>
        <v>59</v>
      </c>
      <c r="H3911" t="str">
        <f t="shared" si="433"/>
        <v>Weekday</v>
      </c>
    </row>
    <row r="3912" spans="1:8" x14ac:dyDescent="0.3">
      <c r="A3912" s="2">
        <v>46101</v>
      </c>
      <c r="B3912">
        <f t="shared" si="427"/>
        <v>3</v>
      </c>
      <c r="C3912">
        <f t="shared" si="428"/>
        <v>2026</v>
      </c>
      <c r="D3912">
        <f t="shared" si="429"/>
        <v>5</v>
      </c>
      <c r="E3912" t="str">
        <f t="shared" si="430"/>
        <v>Friday</v>
      </c>
      <c r="F3912" s="2">
        <f t="shared" si="431"/>
        <v>46112</v>
      </c>
      <c r="G3912">
        <f t="shared" si="432"/>
        <v>60</v>
      </c>
      <c r="H3912" t="str">
        <f t="shared" si="433"/>
        <v>Weekday</v>
      </c>
    </row>
    <row r="3913" spans="1:8" x14ac:dyDescent="0.3">
      <c r="A3913" s="2">
        <v>46102</v>
      </c>
      <c r="B3913">
        <f t="shared" si="427"/>
        <v>3</v>
      </c>
      <c r="C3913">
        <f t="shared" si="428"/>
        <v>2026</v>
      </c>
      <c r="D3913">
        <f t="shared" si="429"/>
        <v>6</v>
      </c>
      <c r="E3913" t="str">
        <f t="shared" si="430"/>
        <v>Saturday</v>
      </c>
      <c r="F3913" s="2">
        <f t="shared" si="431"/>
        <v>46112</v>
      </c>
      <c r="G3913">
        <f t="shared" si="432"/>
        <v>61</v>
      </c>
      <c r="H3913" t="str">
        <f t="shared" si="433"/>
        <v>Weekend</v>
      </c>
    </row>
    <row r="3914" spans="1:8" x14ac:dyDescent="0.3">
      <c r="A3914" s="2">
        <v>46103</v>
      </c>
      <c r="B3914">
        <f t="shared" si="427"/>
        <v>3</v>
      </c>
      <c r="C3914">
        <f t="shared" si="428"/>
        <v>2026</v>
      </c>
      <c r="D3914">
        <f t="shared" si="429"/>
        <v>7</v>
      </c>
      <c r="E3914" t="str">
        <f t="shared" si="430"/>
        <v>Sunday</v>
      </c>
      <c r="F3914" s="2">
        <f t="shared" si="431"/>
        <v>46112</v>
      </c>
      <c r="G3914">
        <f t="shared" si="432"/>
        <v>62</v>
      </c>
      <c r="H3914" t="str">
        <f t="shared" si="433"/>
        <v>Weekend</v>
      </c>
    </row>
    <row r="3915" spans="1:8" x14ac:dyDescent="0.3">
      <c r="A3915" s="2">
        <v>46104</v>
      </c>
      <c r="B3915">
        <f t="shared" si="427"/>
        <v>3</v>
      </c>
      <c r="C3915">
        <f t="shared" si="428"/>
        <v>2026</v>
      </c>
      <c r="D3915">
        <f t="shared" si="429"/>
        <v>1</v>
      </c>
      <c r="E3915" t="str">
        <f t="shared" si="430"/>
        <v>Monday</v>
      </c>
      <c r="F3915" s="2">
        <f t="shared" si="431"/>
        <v>46112</v>
      </c>
      <c r="G3915">
        <f t="shared" si="432"/>
        <v>63</v>
      </c>
      <c r="H3915" t="str">
        <f t="shared" si="433"/>
        <v>Weekday</v>
      </c>
    </row>
    <row r="3916" spans="1:8" x14ac:dyDescent="0.3">
      <c r="A3916" s="2">
        <v>46105</v>
      </c>
      <c r="B3916">
        <f t="shared" si="427"/>
        <v>3</v>
      </c>
      <c r="C3916">
        <f t="shared" si="428"/>
        <v>2026</v>
      </c>
      <c r="D3916">
        <f t="shared" si="429"/>
        <v>2</v>
      </c>
      <c r="E3916" t="str">
        <f t="shared" si="430"/>
        <v>Tuesday</v>
      </c>
      <c r="F3916" s="2">
        <f t="shared" si="431"/>
        <v>46112</v>
      </c>
      <c r="G3916">
        <f t="shared" si="432"/>
        <v>64</v>
      </c>
      <c r="H3916" t="str">
        <f t="shared" si="433"/>
        <v>Weekday</v>
      </c>
    </row>
    <row r="3917" spans="1:8" x14ac:dyDescent="0.3">
      <c r="A3917" s="2">
        <v>46106</v>
      </c>
      <c r="B3917">
        <f t="shared" si="427"/>
        <v>3</v>
      </c>
      <c r="C3917">
        <f t="shared" si="428"/>
        <v>2026</v>
      </c>
      <c r="D3917">
        <f t="shared" si="429"/>
        <v>3</v>
      </c>
      <c r="E3917" t="str">
        <f t="shared" si="430"/>
        <v>Wednesday</v>
      </c>
      <c r="F3917" s="2">
        <f t="shared" si="431"/>
        <v>46112</v>
      </c>
      <c r="G3917">
        <f t="shared" si="432"/>
        <v>65</v>
      </c>
      <c r="H3917" t="str">
        <f t="shared" si="433"/>
        <v>Weekday</v>
      </c>
    </row>
    <row r="3918" spans="1:8" x14ac:dyDescent="0.3">
      <c r="A3918" s="2">
        <v>46107</v>
      </c>
      <c r="B3918">
        <f t="shared" si="427"/>
        <v>3</v>
      </c>
      <c r="C3918">
        <f t="shared" si="428"/>
        <v>2026</v>
      </c>
      <c r="D3918">
        <f t="shared" si="429"/>
        <v>4</v>
      </c>
      <c r="E3918" t="str">
        <f t="shared" si="430"/>
        <v>Thursday</v>
      </c>
      <c r="F3918" s="2">
        <f t="shared" si="431"/>
        <v>46112</v>
      </c>
      <c r="G3918">
        <f t="shared" si="432"/>
        <v>66</v>
      </c>
      <c r="H3918" t="str">
        <f t="shared" si="433"/>
        <v>Weekday</v>
      </c>
    </row>
    <row r="3919" spans="1:8" x14ac:dyDescent="0.3">
      <c r="A3919" s="2">
        <v>46108</v>
      </c>
      <c r="B3919">
        <f t="shared" si="427"/>
        <v>3</v>
      </c>
      <c r="C3919">
        <f t="shared" si="428"/>
        <v>2026</v>
      </c>
      <c r="D3919">
        <f t="shared" si="429"/>
        <v>5</v>
      </c>
      <c r="E3919" t="str">
        <f t="shared" si="430"/>
        <v>Friday</v>
      </c>
      <c r="F3919" s="2">
        <f t="shared" si="431"/>
        <v>46112</v>
      </c>
      <c r="G3919">
        <f t="shared" si="432"/>
        <v>67</v>
      </c>
      <c r="H3919" t="str">
        <f t="shared" si="433"/>
        <v>Weekday</v>
      </c>
    </row>
    <row r="3920" spans="1:8" x14ac:dyDescent="0.3">
      <c r="A3920" s="2">
        <v>46109</v>
      </c>
      <c r="B3920">
        <f t="shared" si="427"/>
        <v>3</v>
      </c>
      <c r="C3920">
        <f t="shared" si="428"/>
        <v>2026</v>
      </c>
      <c r="D3920">
        <f t="shared" si="429"/>
        <v>6</v>
      </c>
      <c r="E3920" t="str">
        <f t="shared" si="430"/>
        <v>Saturday</v>
      </c>
      <c r="F3920" s="2">
        <f t="shared" si="431"/>
        <v>46112</v>
      </c>
      <c r="G3920">
        <f t="shared" si="432"/>
        <v>68</v>
      </c>
      <c r="H3920" t="str">
        <f t="shared" si="433"/>
        <v>Weekend</v>
      </c>
    </row>
    <row r="3921" spans="1:8" x14ac:dyDescent="0.3">
      <c r="A3921" s="2">
        <v>46110</v>
      </c>
      <c r="B3921">
        <f t="shared" si="427"/>
        <v>3</v>
      </c>
      <c r="C3921">
        <f t="shared" si="428"/>
        <v>2026</v>
      </c>
      <c r="D3921">
        <f t="shared" si="429"/>
        <v>7</v>
      </c>
      <c r="E3921" t="str">
        <f t="shared" si="430"/>
        <v>Sunday</v>
      </c>
      <c r="F3921" s="2">
        <f t="shared" si="431"/>
        <v>46112</v>
      </c>
      <c r="G3921">
        <f t="shared" si="432"/>
        <v>69</v>
      </c>
      <c r="H3921" t="str">
        <f t="shared" si="433"/>
        <v>Weekend</v>
      </c>
    </row>
    <row r="3922" spans="1:8" x14ac:dyDescent="0.3">
      <c r="A3922" s="2">
        <v>46111</v>
      </c>
      <c r="B3922">
        <f t="shared" si="427"/>
        <v>3</v>
      </c>
      <c r="C3922">
        <f t="shared" si="428"/>
        <v>2026</v>
      </c>
      <c r="D3922">
        <f t="shared" si="429"/>
        <v>1</v>
      </c>
      <c r="E3922" t="str">
        <f t="shared" si="430"/>
        <v>Monday</v>
      </c>
      <c r="F3922" s="2">
        <f t="shared" si="431"/>
        <v>46112</v>
      </c>
      <c r="G3922">
        <f t="shared" si="432"/>
        <v>70</v>
      </c>
      <c r="H3922" t="str">
        <f t="shared" si="433"/>
        <v>Weekday</v>
      </c>
    </row>
    <row r="3923" spans="1:8" x14ac:dyDescent="0.3">
      <c r="A3923" s="2">
        <v>46112</v>
      </c>
      <c r="B3923">
        <f t="shared" si="427"/>
        <v>3</v>
      </c>
      <c r="C3923">
        <f t="shared" si="428"/>
        <v>2026</v>
      </c>
      <c r="D3923">
        <f t="shared" si="429"/>
        <v>2</v>
      </c>
      <c r="E3923" t="str">
        <f t="shared" si="430"/>
        <v>Tuesday</v>
      </c>
      <c r="F3923" s="2">
        <f t="shared" si="431"/>
        <v>46112</v>
      </c>
      <c r="G3923">
        <f t="shared" si="432"/>
        <v>71</v>
      </c>
      <c r="H3923" t="str">
        <f t="shared" si="433"/>
        <v>Weekday</v>
      </c>
    </row>
    <row r="3924" spans="1:8" x14ac:dyDescent="0.3">
      <c r="A3924" s="2">
        <v>46113</v>
      </c>
      <c r="B3924">
        <f t="shared" si="427"/>
        <v>4</v>
      </c>
      <c r="C3924">
        <f t="shared" si="428"/>
        <v>2026</v>
      </c>
      <c r="D3924">
        <f t="shared" si="429"/>
        <v>3</v>
      </c>
      <c r="E3924" t="str">
        <f t="shared" si="430"/>
        <v>Wednesday</v>
      </c>
      <c r="F3924" s="2">
        <f t="shared" si="431"/>
        <v>46142</v>
      </c>
      <c r="G3924">
        <f t="shared" si="432"/>
        <v>72</v>
      </c>
      <c r="H3924" t="str">
        <f t="shared" si="433"/>
        <v>Weekday</v>
      </c>
    </row>
    <row r="3925" spans="1:8" x14ac:dyDescent="0.3">
      <c r="A3925" s="2">
        <v>46114</v>
      </c>
      <c r="B3925">
        <f t="shared" si="427"/>
        <v>4</v>
      </c>
      <c r="C3925">
        <f t="shared" si="428"/>
        <v>2026</v>
      </c>
      <c r="D3925">
        <f t="shared" si="429"/>
        <v>4</v>
      </c>
      <c r="E3925" t="str">
        <f t="shared" si="430"/>
        <v>Thursday</v>
      </c>
      <c r="F3925" s="2">
        <f t="shared" si="431"/>
        <v>46142</v>
      </c>
      <c r="G3925">
        <f t="shared" si="432"/>
        <v>73</v>
      </c>
      <c r="H3925" t="str">
        <f t="shared" si="433"/>
        <v>Weekday</v>
      </c>
    </row>
    <row r="3926" spans="1:8" x14ac:dyDescent="0.3">
      <c r="A3926" s="2">
        <v>46115</v>
      </c>
      <c r="B3926">
        <f t="shared" si="427"/>
        <v>4</v>
      </c>
      <c r="C3926">
        <f t="shared" si="428"/>
        <v>2026</v>
      </c>
      <c r="D3926">
        <f t="shared" si="429"/>
        <v>5</v>
      </c>
      <c r="E3926" t="str">
        <f t="shared" si="430"/>
        <v>Friday</v>
      </c>
      <c r="F3926" s="2">
        <f t="shared" si="431"/>
        <v>46142</v>
      </c>
      <c r="G3926">
        <f t="shared" si="432"/>
        <v>74</v>
      </c>
      <c r="H3926" t="str">
        <f t="shared" si="433"/>
        <v>Weekday</v>
      </c>
    </row>
    <row r="3927" spans="1:8" x14ac:dyDescent="0.3">
      <c r="A3927" s="2">
        <v>46116</v>
      </c>
      <c r="B3927">
        <f t="shared" si="427"/>
        <v>4</v>
      </c>
      <c r="C3927">
        <f t="shared" si="428"/>
        <v>2026</v>
      </c>
      <c r="D3927">
        <f t="shared" si="429"/>
        <v>6</v>
      </c>
      <c r="E3927" t="str">
        <f t="shared" si="430"/>
        <v>Saturday</v>
      </c>
      <c r="F3927" s="2">
        <f t="shared" si="431"/>
        <v>46142</v>
      </c>
      <c r="G3927">
        <f t="shared" si="432"/>
        <v>75</v>
      </c>
      <c r="H3927" t="str">
        <f t="shared" si="433"/>
        <v>Weekend</v>
      </c>
    </row>
    <row r="3928" spans="1:8" x14ac:dyDescent="0.3">
      <c r="A3928" s="2">
        <v>46117</v>
      </c>
      <c r="B3928">
        <f t="shared" si="427"/>
        <v>4</v>
      </c>
      <c r="C3928">
        <f t="shared" si="428"/>
        <v>2026</v>
      </c>
      <c r="D3928">
        <f t="shared" si="429"/>
        <v>7</v>
      </c>
      <c r="E3928" t="str">
        <f t="shared" si="430"/>
        <v>Sunday</v>
      </c>
      <c r="F3928" s="2">
        <f t="shared" si="431"/>
        <v>46142</v>
      </c>
      <c r="G3928">
        <f t="shared" si="432"/>
        <v>76</v>
      </c>
      <c r="H3928" t="str">
        <f t="shared" si="433"/>
        <v>Weekend</v>
      </c>
    </row>
    <row r="3929" spans="1:8" x14ac:dyDescent="0.3">
      <c r="A3929" s="2">
        <v>46118</v>
      </c>
      <c r="B3929">
        <f t="shared" si="427"/>
        <v>4</v>
      </c>
      <c r="C3929">
        <f t="shared" si="428"/>
        <v>2026</v>
      </c>
      <c r="D3929">
        <f t="shared" si="429"/>
        <v>1</v>
      </c>
      <c r="E3929" t="str">
        <f t="shared" si="430"/>
        <v>Monday</v>
      </c>
      <c r="F3929" s="2">
        <f t="shared" si="431"/>
        <v>46142</v>
      </c>
      <c r="G3929">
        <f t="shared" si="432"/>
        <v>77</v>
      </c>
      <c r="H3929" t="str">
        <f t="shared" si="433"/>
        <v>Weekday</v>
      </c>
    </row>
    <row r="3930" spans="1:8" x14ac:dyDescent="0.3">
      <c r="A3930" s="2">
        <v>46119</v>
      </c>
      <c r="B3930">
        <f t="shared" si="427"/>
        <v>4</v>
      </c>
      <c r="C3930">
        <f t="shared" si="428"/>
        <v>2026</v>
      </c>
      <c r="D3930">
        <f t="shared" si="429"/>
        <v>2</v>
      </c>
      <c r="E3930" t="str">
        <f t="shared" si="430"/>
        <v>Tuesday</v>
      </c>
      <c r="F3930" s="2">
        <f t="shared" si="431"/>
        <v>46142</v>
      </c>
      <c r="G3930">
        <f t="shared" si="432"/>
        <v>78</v>
      </c>
      <c r="H3930" t="str">
        <f t="shared" si="433"/>
        <v>Weekday</v>
      </c>
    </row>
    <row r="3931" spans="1:8" x14ac:dyDescent="0.3">
      <c r="A3931" s="2">
        <v>46120</v>
      </c>
      <c r="B3931">
        <f t="shared" si="427"/>
        <v>4</v>
      </c>
      <c r="C3931">
        <f t="shared" si="428"/>
        <v>2026</v>
      </c>
      <c r="D3931">
        <f t="shared" si="429"/>
        <v>3</v>
      </c>
      <c r="E3931" t="str">
        <f t="shared" si="430"/>
        <v>Wednesday</v>
      </c>
      <c r="F3931" s="2">
        <f t="shared" si="431"/>
        <v>46142</v>
      </c>
      <c r="G3931">
        <f t="shared" si="432"/>
        <v>79</v>
      </c>
      <c r="H3931" t="str">
        <f t="shared" si="433"/>
        <v>Weekday</v>
      </c>
    </row>
    <row r="3932" spans="1:8" x14ac:dyDescent="0.3">
      <c r="A3932" s="2">
        <v>46121</v>
      </c>
      <c r="B3932">
        <f t="shared" si="427"/>
        <v>4</v>
      </c>
      <c r="C3932">
        <f t="shared" si="428"/>
        <v>2026</v>
      </c>
      <c r="D3932">
        <f t="shared" si="429"/>
        <v>4</v>
      </c>
      <c r="E3932" t="str">
        <f t="shared" si="430"/>
        <v>Thursday</v>
      </c>
      <c r="F3932" s="2">
        <f t="shared" si="431"/>
        <v>46142</v>
      </c>
      <c r="G3932">
        <f t="shared" si="432"/>
        <v>80</v>
      </c>
      <c r="H3932" t="str">
        <f t="shared" si="433"/>
        <v>Weekday</v>
      </c>
    </row>
    <row r="3933" spans="1:8" x14ac:dyDescent="0.3">
      <c r="A3933" s="2">
        <v>46122</v>
      </c>
      <c r="B3933">
        <f t="shared" si="427"/>
        <v>4</v>
      </c>
      <c r="C3933">
        <f t="shared" si="428"/>
        <v>2026</v>
      </c>
      <c r="D3933">
        <f t="shared" si="429"/>
        <v>5</v>
      </c>
      <c r="E3933" t="str">
        <f t="shared" si="430"/>
        <v>Friday</v>
      </c>
      <c r="F3933" s="2">
        <f t="shared" si="431"/>
        <v>46142</v>
      </c>
      <c r="G3933">
        <f t="shared" si="432"/>
        <v>81</v>
      </c>
      <c r="H3933" t="str">
        <f t="shared" si="433"/>
        <v>Weekday</v>
      </c>
    </row>
    <row r="3934" spans="1:8" x14ac:dyDescent="0.3">
      <c r="A3934" s="2">
        <v>46123</v>
      </c>
      <c r="B3934">
        <f t="shared" si="427"/>
        <v>4</v>
      </c>
      <c r="C3934">
        <f t="shared" si="428"/>
        <v>2026</v>
      </c>
      <c r="D3934">
        <f t="shared" si="429"/>
        <v>6</v>
      </c>
      <c r="E3934" t="str">
        <f t="shared" si="430"/>
        <v>Saturday</v>
      </c>
      <c r="F3934" s="2">
        <f t="shared" si="431"/>
        <v>46142</v>
      </c>
      <c r="G3934">
        <f t="shared" si="432"/>
        <v>82</v>
      </c>
      <c r="H3934" t="str">
        <f t="shared" si="433"/>
        <v>Weekend</v>
      </c>
    </row>
    <row r="3935" spans="1:8" x14ac:dyDescent="0.3">
      <c r="A3935" s="2">
        <v>46124</v>
      </c>
      <c r="B3935">
        <f t="shared" si="427"/>
        <v>4</v>
      </c>
      <c r="C3935">
        <f t="shared" si="428"/>
        <v>2026</v>
      </c>
      <c r="D3935">
        <f t="shared" si="429"/>
        <v>7</v>
      </c>
      <c r="E3935" t="str">
        <f t="shared" si="430"/>
        <v>Sunday</v>
      </c>
      <c r="F3935" s="2">
        <f t="shared" si="431"/>
        <v>46142</v>
      </c>
      <c r="G3935">
        <f t="shared" si="432"/>
        <v>83</v>
      </c>
      <c r="H3935" t="str">
        <f t="shared" si="433"/>
        <v>Weekend</v>
      </c>
    </row>
    <row r="3936" spans="1:8" x14ac:dyDescent="0.3">
      <c r="A3936" s="2">
        <v>46125</v>
      </c>
      <c r="B3936">
        <f t="shared" si="427"/>
        <v>4</v>
      </c>
      <c r="C3936">
        <f t="shared" si="428"/>
        <v>2026</v>
      </c>
      <c r="D3936">
        <f t="shared" si="429"/>
        <v>1</v>
      </c>
      <c r="E3936" t="str">
        <f t="shared" si="430"/>
        <v>Monday</v>
      </c>
      <c r="F3936" s="2">
        <f t="shared" si="431"/>
        <v>46142</v>
      </c>
      <c r="G3936">
        <f t="shared" si="432"/>
        <v>84</v>
      </c>
      <c r="H3936" t="str">
        <f t="shared" si="433"/>
        <v>Weekday</v>
      </c>
    </row>
    <row r="3937" spans="1:8" x14ac:dyDescent="0.3">
      <c r="A3937" s="2">
        <v>46126</v>
      </c>
      <c r="B3937">
        <f t="shared" si="427"/>
        <v>4</v>
      </c>
      <c r="C3937">
        <f t="shared" si="428"/>
        <v>2026</v>
      </c>
      <c r="D3937">
        <f t="shared" si="429"/>
        <v>2</v>
      </c>
      <c r="E3937" t="str">
        <f t="shared" si="430"/>
        <v>Tuesday</v>
      </c>
      <c r="F3937" s="2">
        <f t="shared" si="431"/>
        <v>46142</v>
      </c>
      <c r="G3937">
        <f t="shared" si="432"/>
        <v>85</v>
      </c>
      <c r="H3937" t="str">
        <f t="shared" si="433"/>
        <v>Weekday</v>
      </c>
    </row>
    <row r="3938" spans="1:8" x14ac:dyDescent="0.3">
      <c r="A3938" s="2">
        <v>46127</v>
      </c>
      <c r="B3938">
        <f t="shared" si="427"/>
        <v>4</v>
      </c>
      <c r="C3938">
        <f t="shared" si="428"/>
        <v>2026</v>
      </c>
      <c r="D3938">
        <f t="shared" si="429"/>
        <v>3</v>
      </c>
      <c r="E3938" t="str">
        <f t="shared" si="430"/>
        <v>Wednesday</v>
      </c>
      <c r="F3938" s="2">
        <f t="shared" si="431"/>
        <v>46142</v>
      </c>
      <c r="G3938">
        <f t="shared" si="432"/>
        <v>86</v>
      </c>
      <c r="H3938" t="str">
        <f t="shared" si="433"/>
        <v>Weekday</v>
      </c>
    </row>
    <row r="3939" spans="1:8" x14ac:dyDescent="0.3">
      <c r="A3939" s="2">
        <v>46128</v>
      </c>
      <c r="B3939">
        <f t="shared" si="427"/>
        <v>4</v>
      </c>
      <c r="C3939">
        <f t="shared" si="428"/>
        <v>2026</v>
      </c>
      <c r="D3939">
        <f t="shared" si="429"/>
        <v>4</v>
      </c>
      <c r="E3939" t="str">
        <f t="shared" si="430"/>
        <v>Thursday</v>
      </c>
      <c r="F3939" s="2">
        <f t="shared" si="431"/>
        <v>46142</v>
      </c>
      <c r="G3939">
        <f t="shared" si="432"/>
        <v>87</v>
      </c>
      <c r="H3939" t="str">
        <f t="shared" si="433"/>
        <v>Weekday</v>
      </c>
    </row>
    <row r="3940" spans="1:8" x14ac:dyDescent="0.3">
      <c r="A3940" s="2">
        <v>46129</v>
      </c>
      <c r="B3940">
        <f t="shared" si="427"/>
        <v>4</v>
      </c>
      <c r="C3940">
        <f t="shared" si="428"/>
        <v>2026</v>
      </c>
      <c r="D3940">
        <f t="shared" si="429"/>
        <v>5</v>
      </c>
      <c r="E3940" t="str">
        <f t="shared" si="430"/>
        <v>Friday</v>
      </c>
      <c r="F3940" s="2">
        <f t="shared" si="431"/>
        <v>46142</v>
      </c>
      <c r="G3940">
        <f t="shared" si="432"/>
        <v>88</v>
      </c>
      <c r="H3940" t="str">
        <f t="shared" si="433"/>
        <v>Weekday</v>
      </c>
    </row>
    <row r="3941" spans="1:8" x14ac:dyDescent="0.3">
      <c r="A3941" s="2">
        <v>46130</v>
      </c>
      <c r="B3941">
        <f t="shared" si="427"/>
        <v>4</v>
      </c>
      <c r="C3941">
        <f t="shared" si="428"/>
        <v>2026</v>
      </c>
      <c r="D3941">
        <f t="shared" si="429"/>
        <v>6</v>
      </c>
      <c r="E3941" t="str">
        <f t="shared" si="430"/>
        <v>Saturday</v>
      </c>
      <c r="F3941" s="2">
        <f t="shared" si="431"/>
        <v>46142</v>
      </c>
      <c r="G3941">
        <f t="shared" si="432"/>
        <v>89</v>
      </c>
      <c r="H3941" t="str">
        <f t="shared" si="433"/>
        <v>Weekend</v>
      </c>
    </row>
    <row r="3942" spans="1:8" x14ac:dyDescent="0.3">
      <c r="A3942" s="2">
        <v>46131</v>
      </c>
      <c r="B3942">
        <f t="shared" si="427"/>
        <v>4</v>
      </c>
      <c r="C3942">
        <f t="shared" si="428"/>
        <v>2026</v>
      </c>
      <c r="D3942">
        <f t="shared" si="429"/>
        <v>7</v>
      </c>
      <c r="E3942" t="str">
        <f t="shared" si="430"/>
        <v>Sunday</v>
      </c>
      <c r="F3942" s="2">
        <f t="shared" si="431"/>
        <v>46142</v>
      </c>
      <c r="G3942">
        <f t="shared" si="432"/>
        <v>90</v>
      </c>
      <c r="H3942" t="str">
        <f t="shared" si="433"/>
        <v>Weekend</v>
      </c>
    </row>
    <row r="3943" spans="1:8" x14ac:dyDescent="0.3">
      <c r="A3943" s="2">
        <v>46132</v>
      </c>
      <c r="B3943">
        <f t="shared" si="427"/>
        <v>4</v>
      </c>
      <c r="C3943">
        <f t="shared" si="428"/>
        <v>2026</v>
      </c>
      <c r="D3943">
        <f t="shared" si="429"/>
        <v>1</v>
      </c>
      <c r="E3943" t="str">
        <f t="shared" si="430"/>
        <v>Monday</v>
      </c>
      <c r="F3943" s="2">
        <f t="shared" si="431"/>
        <v>46142</v>
      </c>
      <c r="G3943">
        <f t="shared" si="432"/>
        <v>91</v>
      </c>
      <c r="H3943" t="str">
        <f t="shared" si="433"/>
        <v>Weekday</v>
      </c>
    </row>
    <row r="3944" spans="1:8" x14ac:dyDescent="0.3">
      <c r="A3944" s="2">
        <v>46133</v>
      </c>
      <c r="B3944">
        <f t="shared" si="427"/>
        <v>4</v>
      </c>
      <c r="C3944">
        <f t="shared" si="428"/>
        <v>2026</v>
      </c>
      <c r="D3944">
        <f t="shared" si="429"/>
        <v>2</v>
      </c>
      <c r="E3944" t="str">
        <f t="shared" si="430"/>
        <v>Tuesday</v>
      </c>
      <c r="F3944" s="2">
        <f t="shared" si="431"/>
        <v>46142</v>
      </c>
      <c r="G3944">
        <f t="shared" si="432"/>
        <v>92</v>
      </c>
      <c r="H3944" t="str">
        <f t="shared" si="433"/>
        <v>Weekday</v>
      </c>
    </row>
    <row r="3945" spans="1:8" x14ac:dyDescent="0.3">
      <c r="A3945" s="2">
        <v>46134</v>
      </c>
      <c r="B3945">
        <f t="shared" si="427"/>
        <v>4</v>
      </c>
      <c r="C3945">
        <f t="shared" si="428"/>
        <v>2026</v>
      </c>
      <c r="D3945">
        <f t="shared" si="429"/>
        <v>3</v>
      </c>
      <c r="E3945" t="str">
        <f t="shared" si="430"/>
        <v>Wednesday</v>
      </c>
      <c r="F3945" s="2">
        <f t="shared" si="431"/>
        <v>46142</v>
      </c>
      <c r="G3945">
        <f t="shared" si="432"/>
        <v>93</v>
      </c>
      <c r="H3945" t="str">
        <f t="shared" si="433"/>
        <v>Weekday</v>
      </c>
    </row>
    <row r="3946" spans="1:8" x14ac:dyDescent="0.3">
      <c r="A3946" s="2">
        <v>46135</v>
      </c>
      <c r="B3946">
        <f t="shared" si="427"/>
        <v>4</v>
      </c>
      <c r="C3946">
        <f t="shared" si="428"/>
        <v>2026</v>
      </c>
      <c r="D3946">
        <f t="shared" si="429"/>
        <v>4</v>
      </c>
      <c r="E3946" t="str">
        <f t="shared" si="430"/>
        <v>Thursday</v>
      </c>
      <c r="F3946" s="2">
        <f t="shared" si="431"/>
        <v>46142</v>
      </c>
      <c r="G3946">
        <f t="shared" si="432"/>
        <v>94</v>
      </c>
      <c r="H3946" t="str">
        <f t="shared" si="433"/>
        <v>Weekday</v>
      </c>
    </row>
    <row r="3947" spans="1:8" x14ac:dyDescent="0.3">
      <c r="A3947" s="2">
        <v>46136</v>
      </c>
      <c r="B3947">
        <f t="shared" si="427"/>
        <v>4</v>
      </c>
      <c r="C3947">
        <f t="shared" si="428"/>
        <v>2026</v>
      </c>
      <c r="D3947">
        <f t="shared" si="429"/>
        <v>5</v>
      </c>
      <c r="E3947" t="str">
        <f t="shared" si="430"/>
        <v>Friday</v>
      </c>
      <c r="F3947" s="2">
        <f t="shared" si="431"/>
        <v>46142</v>
      </c>
      <c r="G3947">
        <f t="shared" si="432"/>
        <v>95</v>
      </c>
      <c r="H3947" t="str">
        <f t="shared" si="433"/>
        <v>Weekday</v>
      </c>
    </row>
    <row r="3948" spans="1:8" x14ac:dyDescent="0.3">
      <c r="A3948" s="2">
        <v>46137</v>
      </c>
      <c r="B3948">
        <f t="shared" si="427"/>
        <v>4</v>
      </c>
      <c r="C3948">
        <f t="shared" si="428"/>
        <v>2026</v>
      </c>
      <c r="D3948">
        <f t="shared" si="429"/>
        <v>6</v>
      </c>
      <c r="E3948" t="str">
        <f t="shared" si="430"/>
        <v>Saturday</v>
      </c>
      <c r="F3948" s="2">
        <f t="shared" si="431"/>
        <v>46142</v>
      </c>
      <c r="G3948">
        <f t="shared" si="432"/>
        <v>96</v>
      </c>
      <c r="H3948" t="str">
        <f t="shared" si="433"/>
        <v>Weekend</v>
      </c>
    </row>
    <row r="3949" spans="1:8" x14ac:dyDescent="0.3">
      <c r="A3949" s="2">
        <v>46138</v>
      </c>
      <c r="B3949">
        <f t="shared" si="427"/>
        <v>4</v>
      </c>
      <c r="C3949">
        <f t="shared" si="428"/>
        <v>2026</v>
      </c>
      <c r="D3949">
        <f t="shared" si="429"/>
        <v>7</v>
      </c>
      <c r="E3949" t="str">
        <f t="shared" si="430"/>
        <v>Sunday</v>
      </c>
      <c r="F3949" s="2">
        <f t="shared" si="431"/>
        <v>46142</v>
      </c>
      <c r="G3949">
        <f t="shared" si="432"/>
        <v>97</v>
      </c>
      <c r="H3949" t="str">
        <f t="shared" si="433"/>
        <v>Weekend</v>
      </c>
    </row>
    <row r="3950" spans="1:8" x14ac:dyDescent="0.3">
      <c r="A3950" s="2">
        <v>46139</v>
      </c>
      <c r="B3950">
        <f t="shared" si="427"/>
        <v>4</v>
      </c>
      <c r="C3950">
        <f t="shared" si="428"/>
        <v>2026</v>
      </c>
      <c r="D3950">
        <f t="shared" si="429"/>
        <v>1</v>
      </c>
      <c r="E3950" t="str">
        <f t="shared" si="430"/>
        <v>Monday</v>
      </c>
      <c r="F3950" s="2">
        <f t="shared" si="431"/>
        <v>46142</v>
      </c>
      <c r="G3950">
        <f t="shared" si="432"/>
        <v>98</v>
      </c>
      <c r="H3950" t="str">
        <f t="shared" si="433"/>
        <v>Weekday</v>
      </c>
    </row>
    <row r="3951" spans="1:8" x14ac:dyDescent="0.3">
      <c r="A3951" s="2">
        <v>46140</v>
      </c>
      <c r="B3951">
        <f t="shared" si="427"/>
        <v>4</v>
      </c>
      <c r="C3951">
        <f t="shared" si="428"/>
        <v>2026</v>
      </c>
      <c r="D3951">
        <f t="shared" si="429"/>
        <v>2</v>
      </c>
      <c r="E3951" t="str">
        <f t="shared" si="430"/>
        <v>Tuesday</v>
      </c>
      <c r="F3951" s="2">
        <f t="shared" si="431"/>
        <v>46142</v>
      </c>
      <c r="G3951">
        <f t="shared" si="432"/>
        <v>99</v>
      </c>
      <c r="H3951" t="str">
        <f t="shared" si="433"/>
        <v>Weekday</v>
      </c>
    </row>
    <row r="3952" spans="1:8" x14ac:dyDescent="0.3">
      <c r="A3952" s="2">
        <v>46141</v>
      </c>
      <c r="B3952">
        <f t="shared" si="427"/>
        <v>4</v>
      </c>
      <c r="C3952">
        <f t="shared" si="428"/>
        <v>2026</v>
      </c>
      <c r="D3952">
        <f t="shared" si="429"/>
        <v>3</v>
      </c>
      <c r="E3952" t="str">
        <f t="shared" si="430"/>
        <v>Wednesday</v>
      </c>
      <c r="F3952" s="2">
        <f t="shared" si="431"/>
        <v>46142</v>
      </c>
      <c r="G3952">
        <f t="shared" si="432"/>
        <v>100</v>
      </c>
      <c r="H3952" t="str">
        <f t="shared" si="433"/>
        <v>Weekday</v>
      </c>
    </row>
    <row r="3953" spans="1:8" x14ac:dyDescent="0.3">
      <c r="A3953" s="2">
        <v>46142</v>
      </c>
      <c r="B3953">
        <f t="shared" si="427"/>
        <v>4</v>
      </c>
      <c r="C3953">
        <f t="shared" si="428"/>
        <v>2026</v>
      </c>
      <c r="D3953">
        <f t="shared" si="429"/>
        <v>4</v>
      </c>
      <c r="E3953" t="str">
        <f t="shared" si="430"/>
        <v>Thursday</v>
      </c>
      <c r="F3953" s="2">
        <f t="shared" si="431"/>
        <v>46142</v>
      </c>
      <c r="G3953">
        <f t="shared" si="432"/>
        <v>101</v>
      </c>
      <c r="H3953" t="str">
        <f t="shared" si="433"/>
        <v>Weekday</v>
      </c>
    </row>
    <row r="3954" spans="1:8" x14ac:dyDescent="0.3">
      <c r="A3954" s="2">
        <v>46143</v>
      </c>
      <c r="B3954">
        <f t="shared" si="427"/>
        <v>5</v>
      </c>
      <c r="C3954">
        <f t="shared" si="428"/>
        <v>2026</v>
      </c>
      <c r="D3954">
        <f t="shared" si="429"/>
        <v>5</v>
      </c>
      <c r="E3954" t="str">
        <f t="shared" si="430"/>
        <v>Friday</v>
      </c>
      <c r="F3954" s="2">
        <f t="shared" si="431"/>
        <v>46173</v>
      </c>
      <c r="G3954">
        <f t="shared" si="432"/>
        <v>102</v>
      </c>
      <c r="H3954" t="str">
        <f t="shared" si="433"/>
        <v>Weekday</v>
      </c>
    </row>
    <row r="3955" spans="1:8" x14ac:dyDescent="0.3">
      <c r="A3955" s="2">
        <v>46144</v>
      </c>
      <c r="B3955">
        <f t="shared" si="427"/>
        <v>5</v>
      </c>
      <c r="C3955">
        <f t="shared" si="428"/>
        <v>2026</v>
      </c>
      <c r="D3955">
        <f t="shared" si="429"/>
        <v>6</v>
      </c>
      <c r="E3955" t="str">
        <f t="shared" si="430"/>
        <v>Saturday</v>
      </c>
      <c r="F3955" s="2">
        <f t="shared" si="431"/>
        <v>46173</v>
      </c>
      <c r="G3955">
        <f t="shared" si="432"/>
        <v>103</v>
      </c>
      <c r="H3955" t="str">
        <f t="shared" si="433"/>
        <v>Weekend</v>
      </c>
    </row>
    <row r="3956" spans="1:8" x14ac:dyDescent="0.3">
      <c r="A3956" s="2">
        <v>46145</v>
      </c>
      <c r="B3956">
        <f t="shared" si="427"/>
        <v>5</v>
      </c>
      <c r="C3956">
        <f t="shared" si="428"/>
        <v>2026</v>
      </c>
      <c r="D3956">
        <f t="shared" si="429"/>
        <v>7</v>
      </c>
      <c r="E3956" t="str">
        <f t="shared" si="430"/>
        <v>Sunday</v>
      </c>
      <c r="F3956" s="2">
        <f t="shared" si="431"/>
        <v>46173</v>
      </c>
      <c r="G3956">
        <f t="shared" si="432"/>
        <v>104</v>
      </c>
      <c r="H3956" t="str">
        <f t="shared" si="433"/>
        <v>Weekend</v>
      </c>
    </row>
    <row r="3957" spans="1:8" x14ac:dyDescent="0.3">
      <c r="A3957" s="2">
        <v>46146</v>
      </c>
      <c r="B3957">
        <f t="shared" si="427"/>
        <v>5</v>
      </c>
      <c r="C3957">
        <f t="shared" si="428"/>
        <v>2026</v>
      </c>
      <c r="D3957">
        <f t="shared" si="429"/>
        <v>1</v>
      </c>
      <c r="E3957" t="str">
        <f t="shared" si="430"/>
        <v>Monday</v>
      </c>
      <c r="F3957" s="2">
        <f t="shared" si="431"/>
        <v>46173</v>
      </c>
      <c r="G3957">
        <f t="shared" si="432"/>
        <v>105</v>
      </c>
      <c r="H3957" t="str">
        <f t="shared" si="433"/>
        <v>Weekday</v>
      </c>
    </row>
    <row r="3958" spans="1:8" x14ac:dyDescent="0.3">
      <c r="A3958" s="2">
        <v>46147</v>
      </c>
      <c r="B3958">
        <f t="shared" si="427"/>
        <v>5</v>
      </c>
      <c r="C3958">
        <f t="shared" si="428"/>
        <v>2026</v>
      </c>
      <c r="D3958">
        <f t="shared" si="429"/>
        <v>2</v>
      </c>
      <c r="E3958" t="str">
        <f t="shared" si="430"/>
        <v>Tuesday</v>
      </c>
      <c r="F3958" s="2">
        <f t="shared" si="431"/>
        <v>46173</v>
      </c>
      <c r="G3958">
        <f t="shared" si="432"/>
        <v>106</v>
      </c>
      <c r="H3958" t="str">
        <f t="shared" si="433"/>
        <v>Weekday</v>
      </c>
    </row>
    <row r="3959" spans="1:8" x14ac:dyDescent="0.3">
      <c r="A3959" s="2">
        <v>46148</v>
      </c>
      <c r="B3959">
        <f t="shared" si="427"/>
        <v>5</v>
      </c>
      <c r="C3959">
        <f t="shared" si="428"/>
        <v>2026</v>
      </c>
      <c r="D3959">
        <f t="shared" si="429"/>
        <v>3</v>
      </c>
      <c r="E3959" t="str">
        <f t="shared" si="430"/>
        <v>Wednesday</v>
      </c>
      <c r="F3959" s="2">
        <f t="shared" si="431"/>
        <v>46173</v>
      </c>
      <c r="G3959">
        <f t="shared" si="432"/>
        <v>107</v>
      </c>
      <c r="H3959" t="str">
        <f t="shared" si="433"/>
        <v>Weekday</v>
      </c>
    </row>
    <row r="3960" spans="1:8" x14ac:dyDescent="0.3">
      <c r="A3960" s="2">
        <v>46149</v>
      </c>
      <c r="B3960">
        <f t="shared" si="427"/>
        <v>5</v>
      </c>
      <c r="C3960">
        <f t="shared" si="428"/>
        <v>2026</v>
      </c>
      <c r="D3960">
        <f t="shared" si="429"/>
        <v>4</v>
      </c>
      <c r="E3960" t="str">
        <f t="shared" si="430"/>
        <v>Thursday</v>
      </c>
      <c r="F3960" s="2">
        <f t="shared" si="431"/>
        <v>46173</v>
      </c>
      <c r="G3960">
        <f t="shared" si="432"/>
        <v>108</v>
      </c>
      <c r="H3960" t="str">
        <f t="shared" si="433"/>
        <v>Weekday</v>
      </c>
    </row>
    <row r="3961" spans="1:8" x14ac:dyDescent="0.3">
      <c r="A3961" s="2">
        <v>46150</v>
      </c>
      <c r="B3961">
        <f t="shared" si="427"/>
        <v>5</v>
      </c>
      <c r="C3961">
        <f t="shared" si="428"/>
        <v>2026</v>
      </c>
      <c r="D3961">
        <f t="shared" si="429"/>
        <v>5</v>
      </c>
      <c r="E3961" t="str">
        <f t="shared" si="430"/>
        <v>Friday</v>
      </c>
      <c r="F3961" s="2">
        <f t="shared" si="431"/>
        <v>46173</v>
      </c>
      <c r="G3961">
        <f t="shared" si="432"/>
        <v>109</v>
      </c>
      <c r="H3961" t="str">
        <f t="shared" si="433"/>
        <v>Weekday</v>
      </c>
    </row>
    <row r="3962" spans="1:8" x14ac:dyDescent="0.3">
      <c r="A3962" s="2">
        <v>46041</v>
      </c>
      <c r="B3962">
        <f t="shared" si="427"/>
        <v>1</v>
      </c>
      <c r="C3962">
        <f t="shared" si="428"/>
        <v>2026</v>
      </c>
      <c r="D3962">
        <f t="shared" si="429"/>
        <v>1</v>
      </c>
      <c r="E3962" t="str">
        <f t="shared" si="430"/>
        <v>Monday</v>
      </c>
      <c r="F3962" s="2">
        <f t="shared" si="431"/>
        <v>46053</v>
      </c>
      <c r="G3962">
        <f t="shared" si="432"/>
        <v>0</v>
      </c>
      <c r="H3962" t="str">
        <f t="shared" si="433"/>
        <v>Weekday</v>
      </c>
    </row>
    <row r="3963" spans="1:8" x14ac:dyDescent="0.3">
      <c r="A3963" s="2">
        <v>46042</v>
      </c>
      <c r="B3963">
        <f t="shared" si="427"/>
        <v>1</v>
      </c>
      <c r="C3963">
        <f t="shared" si="428"/>
        <v>2026</v>
      </c>
      <c r="D3963">
        <f t="shared" si="429"/>
        <v>2</v>
      </c>
      <c r="E3963" t="str">
        <f t="shared" si="430"/>
        <v>Tuesday</v>
      </c>
      <c r="F3963" s="2">
        <f t="shared" si="431"/>
        <v>46053</v>
      </c>
      <c r="G3963">
        <f t="shared" si="432"/>
        <v>1</v>
      </c>
      <c r="H3963" t="str">
        <f t="shared" si="433"/>
        <v>Weekday</v>
      </c>
    </row>
    <row r="3964" spans="1:8" x14ac:dyDescent="0.3">
      <c r="A3964" s="2">
        <v>46043</v>
      </c>
      <c r="B3964">
        <f t="shared" si="427"/>
        <v>1</v>
      </c>
      <c r="C3964">
        <f t="shared" si="428"/>
        <v>2026</v>
      </c>
      <c r="D3964">
        <f t="shared" si="429"/>
        <v>3</v>
      </c>
      <c r="E3964" t="str">
        <f t="shared" si="430"/>
        <v>Wednesday</v>
      </c>
      <c r="F3964" s="2">
        <f t="shared" si="431"/>
        <v>46053</v>
      </c>
      <c r="G3964">
        <f t="shared" si="432"/>
        <v>2</v>
      </c>
      <c r="H3964" t="str">
        <f t="shared" si="433"/>
        <v>Weekday</v>
      </c>
    </row>
    <row r="3965" spans="1:8" x14ac:dyDescent="0.3">
      <c r="A3965" s="2">
        <v>46044</v>
      </c>
      <c r="B3965">
        <f t="shared" si="427"/>
        <v>1</v>
      </c>
      <c r="C3965">
        <f t="shared" si="428"/>
        <v>2026</v>
      </c>
      <c r="D3965">
        <f t="shared" si="429"/>
        <v>4</v>
      </c>
      <c r="E3965" t="str">
        <f t="shared" si="430"/>
        <v>Thursday</v>
      </c>
      <c r="F3965" s="2">
        <f t="shared" si="431"/>
        <v>46053</v>
      </c>
      <c r="G3965">
        <f t="shared" si="432"/>
        <v>3</v>
      </c>
      <c r="H3965" t="str">
        <f t="shared" si="433"/>
        <v>Weekday</v>
      </c>
    </row>
    <row r="3966" spans="1:8" x14ac:dyDescent="0.3">
      <c r="A3966" s="2">
        <v>46045</v>
      </c>
      <c r="B3966">
        <f t="shared" si="427"/>
        <v>1</v>
      </c>
      <c r="C3966">
        <f t="shared" si="428"/>
        <v>2026</v>
      </c>
      <c r="D3966">
        <f t="shared" si="429"/>
        <v>5</v>
      </c>
      <c r="E3966" t="str">
        <f t="shared" si="430"/>
        <v>Friday</v>
      </c>
      <c r="F3966" s="2">
        <f t="shared" si="431"/>
        <v>46053</v>
      </c>
      <c r="G3966">
        <f t="shared" si="432"/>
        <v>4</v>
      </c>
      <c r="H3966" t="str">
        <f t="shared" si="433"/>
        <v>Weekday</v>
      </c>
    </row>
    <row r="3967" spans="1:8" x14ac:dyDescent="0.3">
      <c r="A3967" s="2">
        <v>46046</v>
      </c>
      <c r="B3967">
        <f t="shared" si="427"/>
        <v>1</v>
      </c>
      <c r="C3967">
        <f t="shared" si="428"/>
        <v>2026</v>
      </c>
      <c r="D3967">
        <f t="shared" si="429"/>
        <v>6</v>
      </c>
      <c r="E3967" t="str">
        <f t="shared" si="430"/>
        <v>Saturday</v>
      </c>
      <c r="F3967" s="2">
        <f t="shared" si="431"/>
        <v>46053</v>
      </c>
      <c r="G3967">
        <f t="shared" si="432"/>
        <v>5</v>
      </c>
      <c r="H3967" t="str">
        <f t="shared" si="433"/>
        <v>Weekend</v>
      </c>
    </row>
    <row r="3968" spans="1:8" x14ac:dyDescent="0.3">
      <c r="A3968" s="2">
        <v>46047</v>
      </c>
      <c r="B3968">
        <f t="shared" si="427"/>
        <v>1</v>
      </c>
      <c r="C3968">
        <f t="shared" si="428"/>
        <v>2026</v>
      </c>
      <c r="D3968">
        <f t="shared" si="429"/>
        <v>7</v>
      </c>
      <c r="E3968" t="str">
        <f t="shared" si="430"/>
        <v>Sunday</v>
      </c>
      <c r="F3968" s="2">
        <f t="shared" si="431"/>
        <v>46053</v>
      </c>
      <c r="G3968">
        <f t="shared" si="432"/>
        <v>6</v>
      </c>
      <c r="H3968" t="str">
        <f t="shared" si="433"/>
        <v>Weekend</v>
      </c>
    </row>
    <row r="3969" spans="1:8" x14ac:dyDescent="0.3">
      <c r="A3969" s="2">
        <v>46048</v>
      </c>
      <c r="B3969">
        <f t="shared" si="427"/>
        <v>1</v>
      </c>
      <c r="C3969">
        <f t="shared" si="428"/>
        <v>2026</v>
      </c>
      <c r="D3969">
        <f t="shared" si="429"/>
        <v>1</v>
      </c>
      <c r="E3969" t="str">
        <f t="shared" si="430"/>
        <v>Monday</v>
      </c>
      <c r="F3969" s="2">
        <f t="shared" si="431"/>
        <v>46053</v>
      </c>
      <c r="G3969">
        <f t="shared" si="432"/>
        <v>7</v>
      </c>
      <c r="H3969" t="str">
        <f t="shared" si="433"/>
        <v>Weekday</v>
      </c>
    </row>
    <row r="3970" spans="1:8" x14ac:dyDescent="0.3">
      <c r="A3970" s="2">
        <v>46049</v>
      </c>
      <c r="B3970">
        <f t="shared" si="427"/>
        <v>1</v>
      </c>
      <c r="C3970">
        <f t="shared" si="428"/>
        <v>2026</v>
      </c>
      <c r="D3970">
        <f t="shared" si="429"/>
        <v>2</v>
      </c>
      <c r="E3970" t="str">
        <f t="shared" si="430"/>
        <v>Tuesday</v>
      </c>
      <c r="F3970" s="2">
        <f t="shared" si="431"/>
        <v>46053</v>
      </c>
      <c r="G3970">
        <f t="shared" si="432"/>
        <v>8</v>
      </c>
      <c r="H3970" t="str">
        <f t="shared" si="433"/>
        <v>Weekday</v>
      </c>
    </row>
    <row r="3971" spans="1:8" x14ac:dyDescent="0.3">
      <c r="A3971" s="2">
        <v>46050</v>
      </c>
      <c r="B3971">
        <f t="shared" ref="B3971:B4034" si="434">MONTH(A3971)</f>
        <v>1</v>
      </c>
      <c r="C3971">
        <f t="shared" ref="C3971:C4034" si="435">YEAR(A3971)</f>
        <v>2026</v>
      </c>
      <c r="D3971">
        <f t="shared" ref="D3971:D4034" si="436">WEEKDAY(A3971, 2)</f>
        <v>3</v>
      </c>
      <c r="E3971" t="str">
        <f t="shared" ref="E3971:E4034" si="437">TEXT(A3971, "dddd")</f>
        <v>Wednesday</v>
      </c>
      <c r="F3971" s="2">
        <f t="shared" ref="F3971:F4034" si="438">EOMONTH(A3971, 0)</f>
        <v>46053</v>
      </c>
      <c r="G3971">
        <f t="shared" ref="G3971:G4034" si="439">DATEDIF($A$2, A3971, "D")</f>
        <v>9</v>
      </c>
      <c r="H3971" t="str">
        <f t="shared" ref="H3971:H4034" si="440">IF(WEEKDAY(A3971,2)&gt;=6,"Weekend","Weekday")</f>
        <v>Weekday</v>
      </c>
    </row>
    <row r="3972" spans="1:8" x14ac:dyDescent="0.3">
      <c r="A3972" s="2">
        <v>46051</v>
      </c>
      <c r="B3972">
        <f t="shared" si="434"/>
        <v>1</v>
      </c>
      <c r="C3972">
        <f t="shared" si="435"/>
        <v>2026</v>
      </c>
      <c r="D3972">
        <f t="shared" si="436"/>
        <v>4</v>
      </c>
      <c r="E3972" t="str">
        <f t="shared" si="437"/>
        <v>Thursday</v>
      </c>
      <c r="F3972" s="2">
        <f t="shared" si="438"/>
        <v>46053</v>
      </c>
      <c r="G3972">
        <f t="shared" si="439"/>
        <v>10</v>
      </c>
      <c r="H3972" t="str">
        <f t="shared" si="440"/>
        <v>Weekday</v>
      </c>
    </row>
    <row r="3973" spans="1:8" x14ac:dyDescent="0.3">
      <c r="A3973" s="2">
        <v>46052</v>
      </c>
      <c r="B3973">
        <f t="shared" si="434"/>
        <v>1</v>
      </c>
      <c r="C3973">
        <f t="shared" si="435"/>
        <v>2026</v>
      </c>
      <c r="D3973">
        <f t="shared" si="436"/>
        <v>5</v>
      </c>
      <c r="E3973" t="str">
        <f t="shared" si="437"/>
        <v>Friday</v>
      </c>
      <c r="F3973" s="2">
        <f t="shared" si="438"/>
        <v>46053</v>
      </c>
      <c r="G3973">
        <f t="shared" si="439"/>
        <v>11</v>
      </c>
      <c r="H3973" t="str">
        <f t="shared" si="440"/>
        <v>Weekday</v>
      </c>
    </row>
    <row r="3974" spans="1:8" x14ac:dyDescent="0.3">
      <c r="A3974" s="2">
        <v>46053</v>
      </c>
      <c r="B3974">
        <f t="shared" si="434"/>
        <v>1</v>
      </c>
      <c r="C3974">
        <f t="shared" si="435"/>
        <v>2026</v>
      </c>
      <c r="D3974">
        <f t="shared" si="436"/>
        <v>6</v>
      </c>
      <c r="E3974" t="str">
        <f t="shared" si="437"/>
        <v>Saturday</v>
      </c>
      <c r="F3974" s="2">
        <f t="shared" si="438"/>
        <v>46053</v>
      </c>
      <c r="G3974">
        <f t="shared" si="439"/>
        <v>12</v>
      </c>
      <c r="H3974" t="str">
        <f t="shared" si="440"/>
        <v>Weekend</v>
      </c>
    </row>
    <row r="3975" spans="1:8" x14ac:dyDescent="0.3">
      <c r="A3975" s="2">
        <v>46054</v>
      </c>
      <c r="B3975">
        <f t="shared" si="434"/>
        <v>2</v>
      </c>
      <c r="C3975">
        <f t="shared" si="435"/>
        <v>2026</v>
      </c>
      <c r="D3975">
        <f t="shared" si="436"/>
        <v>7</v>
      </c>
      <c r="E3975" t="str">
        <f t="shared" si="437"/>
        <v>Sunday</v>
      </c>
      <c r="F3975" s="2">
        <f t="shared" si="438"/>
        <v>46081</v>
      </c>
      <c r="G3975">
        <f t="shared" si="439"/>
        <v>13</v>
      </c>
      <c r="H3975" t="str">
        <f t="shared" si="440"/>
        <v>Weekend</v>
      </c>
    </row>
    <row r="3976" spans="1:8" x14ac:dyDescent="0.3">
      <c r="A3976" s="2">
        <v>46055</v>
      </c>
      <c r="B3976">
        <f t="shared" si="434"/>
        <v>2</v>
      </c>
      <c r="C3976">
        <f t="shared" si="435"/>
        <v>2026</v>
      </c>
      <c r="D3976">
        <f t="shared" si="436"/>
        <v>1</v>
      </c>
      <c r="E3976" t="str">
        <f t="shared" si="437"/>
        <v>Monday</v>
      </c>
      <c r="F3976" s="2">
        <f t="shared" si="438"/>
        <v>46081</v>
      </c>
      <c r="G3976">
        <f t="shared" si="439"/>
        <v>14</v>
      </c>
      <c r="H3976" t="str">
        <f t="shared" si="440"/>
        <v>Weekday</v>
      </c>
    </row>
    <row r="3977" spans="1:8" x14ac:dyDescent="0.3">
      <c r="A3977" s="2">
        <v>46056</v>
      </c>
      <c r="B3977">
        <f t="shared" si="434"/>
        <v>2</v>
      </c>
      <c r="C3977">
        <f t="shared" si="435"/>
        <v>2026</v>
      </c>
      <c r="D3977">
        <f t="shared" si="436"/>
        <v>2</v>
      </c>
      <c r="E3977" t="str">
        <f t="shared" si="437"/>
        <v>Tuesday</v>
      </c>
      <c r="F3977" s="2">
        <f t="shared" si="438"/>
        <v>46081</v>
      </c>
      <c r="G3977">
        <f t="shared" si="439"/>
        <v>15</v>
      </c>
      <c r="H3977" t="str">
        <f t="shared" si="440"/>
        <v>Weekday</v>
      </c>
    </row>
    <row r="3978" spans="1:8" x14ac:dyDescent="0.3">
      <c r="A3978" s="2">
        <v>46057</v>
      </c>
      <c r="B3978">
        <f t="shared" si="434"/>
        <v>2</v>
      </c>
      <c r="C3978">
        <f t="shared" si="435"/>
        <v>2026</v>
      </c>
      <c r="D3978">
        <f t="shared" si="436"/>
        <v>3</v>
      </c>
      <c r="E3978" t="str">
        <f t="shared" si="437"/>
        <v>Wednesday</v>
      </c>
      <c r="F3978" s="2">
        <f t="shared" si="438"/>
        <v>46081</v>
      </c>
      <c r="G3978">
        <f t="shared" si="439"/>
        <v>16</v>
      </c>
      <c r="H3978" t="str">
        <f t="shared" si="440"/>
        <v>Weekday</v>
      </c>
    </row>
    <row r="3979" spans="1:8" x14ac:dyDescent="0.3">
      <c r="A3979" s="2">
        <v>46058</v>
      </c>
      <c r="B3979">
        <f t="shared" si="434"/>
        <v>2</v>
      </c>
      <c r="C3979">
        <f t="shared" si="435"/>
        <v>2026</v>
      </c>
      <c r="D3979">
        <f t="shared" si="436"/>
        <v>4</v>
      </c>
      <c r="E3979" t="str">
        <f t="shared" si="437"/>
        <v>Thursday</v>
      </c>
      <c r="F3979" s="2">
        <f t="shared" si="438"/>
        <v>46081</v>
      </c>
      <c r="G3979">
        <f t="shared" si="439"/>
        <v>17</v>
      </c>
      <c r="H3979" t="str">
        <f t="shared" si="440"/>
        <v>Weekday</v>
      </c>
    </row>
    <row r="3980" spans="1:8" x14ac:dyDescent="0.3">
      <c r="A3980" s="2">
        <v>46059</v>
      </c>
      <c r="B3980">
        <f t="shared" si="434"/>
        <v>2</v>
      </c>
      <c r="C3980">
        <f t="shared" si="435"/>
        <v>2026</v>
      </c>
      <c r="D3980">
        <f t="shared" si="436"/>
        <v>5</v>
      </c>
      <c r="E3980" t="str">
        <f t="shared" si="437"/>
        <v>Friday</v>
      </c>
      <c r="F3980" s="2">
        <f t="shared" si="438"/>
        <v>46081</v>
      </c>
      <c r="G3980">
        <f t="shared" si="439"/>
        <v>18</v>
      </c>
      <c r="H3980" t="str">
        <f t="shared" si="440"/>
        <v>Weekday</v>
      </c>
    </row>
    <row r="3981" spans="1:8" x14ac:dyDescent="0.3">
      <c r="A3981" s="2">
        <v>46060</v>
      </c>
      <c r="B3981">
        <f t="shared" si="434"/>
        <v>2</v>
      </c>
      <c r="C3981">
        <f t="shared" si="435"/>
        <v>2026</v>
      </c>
      <c r="D3981">
        <f t="shared" si="436"/>
        <v>6</v>
      </c>
      <c r="E3981" t="str">
        <f t="shared" si="437"/>
        <v>Saturday</v>
      </c>
      <c r="F3981" s="2">
        <f t="shared" si="438"/>
        <v>46081</v>
      </c>
      <c r="G3981">
        <f t="shared" si="439"/>
        <v>19</v>
      </c>
      <c r="H3981" t="str">
        <f t="shared" si="440"/>
        <v>Weekend</v>
      </c>
    </row>
    <row r="3982" spans="1:8" x14ac:dyDescent="0.3">
      <c r="A3982" s="2">
        <v>46061</v>
      </c>
      <c r="B3982">
        <f t="shared" si="434"/>
        <v>2</v>
      </c>
      <c r="C3982">
        <f t="shared" si="435"/>
        <v>2026</v>
      </c>
      <c r="D3982">
        <f t="shared" si="436"/>
        <v>7</v>
      </c>
      <c r="E3982" t="str">
        <f t="shared" si="437"/>
        <v>Sunday</v>
      </c>
      <c r="F3982" s="2">
        <f t="shared" si="438"/>
        <v>46081</v>
      </c>
      <c r="G3982">
        <f t="shared" si="439"/>
        <v>20</v>
      </c>
      <c r="H3982" t="str">
        <f t="shared" si="440"/>
        <v>Weekend</v>
      </c>
    </row>
    <row r="3983" spans="1:8" x14ac:dyDescent="0.3">
      <c r="A3983" s="2">
        <v>46062</v>
      </c>
      <c r="B3983">
        <f t="shared" si="434"/>
        <v>2</v>
      </c>
      <c r="C3983">
        <f t="shared" si="435"/>
        <v>2026</v>
      </c>
      <c r="D3983">
        <f t="shared" si="436"/>
        <v>1</v>
      </c>
      <c r="E3983" t="str">
        <f t="shared" si="437"/>
        <v>Monday</v>
      </c>
      <c r="F3983" s="2">
        <f t="shared" si="438"/>
        <v>46081</v>
      </c>
      <c r="G3983">
        <f t="shared" si="439"/>
        <v>21</v>
      </c>
      <c r="H3983" t="str">
        <f t="shared" si="440"/>
        <v>Weekday</v>
      </c>
    </row>
    <row r="3984" spans="1:8" x14ac:dyDescent="0.3">
      <c r="A3984" s="2">
        <v>46063</v>
      </c>
      <c r="B3984">
        <f t="shared" si="434"/>
        <v>2</v>
      </c>
      <c r="C3984">
        <f t="shared" si="435"/>
        <v>2026</v>
      </c>
      <c r="D3984">
        <f t="shared" si="436"/>
        <v>2</v>
      </c>
      <c r="E3984" t="str">
        <f t="shared" si="437"/>
        <v>Tuesday</v>
      </c>
      <c r="F3984" s="2">
        <f t="shared" si="438"/>
        <v>46081</v>
      </c>
      <c r="G3984">
        <f t="shared" si="439"/>
        <v>22</v>
      </c>
      <c r="H3984" t="str">
        <f t="shared" si="440"/>
        <v>Weekday</v>
      </c>
    </row>
    <row r="3985" spans="1:8" x14ac:dyDescent="0.3">
      <c r="A3985" s="2">
        <v>46064</v>
      </c>
      <c r="B3985">
        <f t="shared" si="434"/>
        <v>2</v>
      </c>
      <c r="C3985">
        <f t="shared" si="435"/>
        <v>2026</v>
      </c>
      <c r="D3985">
        <f t="shared" si="436"/>
        <v>3</v>
      </c>
      <c r="E3985" t="str">
        <f t="shared" si="437"/>
        <v>Wednesday</v>
      </c>
      <c r="F3985" s="2">
        <f t="shared" si="438"/>
        <v>46081</v>
      </c>
      <c r="G3985">
        <f t="shared" si="439"/>
        <v>23</v>
      </c>
      <c r="H3985" t="str">
        <f t="shared" si="440"/>
        <v>Weekday</v>
      </c>
    </row>
    <row r="3986" spans="1:8" x14ac:dyDescent="0.3">
      <c r="A3986" s="2">
        <v>46065</v>
      </c>
      <c r="B3986">
        <f t="shared" si="434"/>
        <v>2</v>
      </c>
      <c r="C3986">
        <f t="shared" si="435"/>
        <v>2026</v>
      </c>
      <c r="D3986">
        <f t="shared" si="436"/>
        <v>4</v>
      </c>
      <c r="E3986" t="str">
        <f t="shared" si="437"/>
        <v>Thursday</v>
      </c>
      <c r="F3986" s="2">
        <f t="shared" si="438"/>
        <v>46081</v>
      </c>
      <c r="G3986">
        <f t="shared" si="439"/>
        <v>24</v>
      </c>
      <c r="H3986" t="str">
        <f t="shared" si="440"/>
        <v>Weekday</v>
      </c>
    </row>
    <row r="3987" spans="1:8" x14ac:dyDescent="0.3">
      <c r="A3987" s="2">
        <v>46066</v>
      </c>
      <c r="B3987">
        <f t="shared" si="434"/>
        <v>2</v>
      </c>
      <c r="C3987">
        <f t="shared" si="435"/>
        <v>2026</v>
      </c>
      <c r="D3987">
        <f t="shared" si="436"/>
        <v>5</v>
      </c>
      <c r="E3987" t="str">
        <f t="shared" si="437"/>
        <v>Friday</v>
      </c>
      <c r="F3987" s="2">
        <f t="shared" si="438"/>
        <v>46081</v>
      </c>
      <c r="G3987">
        <f t="shared" si="439"/>
        <v>25</v>
      </c>
      <c r="H3987" t="str">
        <f t="shared" si="440"/>
        <v>Weekday</v>
      </c>
    </row>
    <row r="3988" spans="1:8" x14ac:dyDescent="0.3">
      <c r="A3988" s="2">
        <v>46067</v>
      </c>
      <c r="B3988">
        <f t="shared" si="434"/>
        <v>2</v>
      </c>
      <c r="C3988">
        <f t="shared" si="435"/>
        <v>2026</v>
      </c>
      <c r="D3988">
        <f t="shared" si="436"/>
        <v>6</v>
      </c>
      <c r="E3988" t="str">
        <f t="shared" si="437"/>
        <v>Saturday</v>
      </c>
      <c r="F3988" s="2">
        <f t="shared" si="438"/>
        <v>46081</v>
      </c>
      <c r="G3988">
        <f t="shared" si="439"/>
        <v>26</v>
      </c>
      <c r="H3988" t="str">
        <f t="shared" si="440"/>
        <v>Weekend</v>
      </c>
    </row>
    <row r="3989" spans="1:8" x14ac:dyDescent="0.3">
      <c r="A3989" s="2">
        <v>46068</v>
      </c>
      <c r="B3989">
        <f t="shared" si="434"/>
        <v>2</v>
      </c>
      <c r="C3989">
        <f t="shared" si="435"/>
        <v>2026</v>
      </c>
      <c r="D3989">
        <f t="shared" si="436"/>
        <v>7</v>
      </c>
      <c r="E3989" t="str">
        <f t="shared" si="437"/>
        <v>Sunday</v>
      </c>
      <c r="F3989" s="2">
        <f t="shared" si="438"/>
        <v>46081</v>
      </c>
      <c r="G3989">
        <f t="shared" si="439"/>
        <v>27</v>
      </c>
      <c r="H3989" t="str">
        <f t="shared" si="440"/>
        <v>Weekend</v>
      </c>
    </row>
    <row r="3990" spans="1:8" x14ac:dyDescent="0.3">
      <c r="A3990" s="2">
        <v>46069</v>
      </c>
      <c r="B3990">
        <f t="shared" si="434"/>
        <v>2</v>
      </c>
      <c r="C3990">
        <f t="shared" si="435"/>
        <v>2026</v>
      </c>
      <c r="D3990">
        <f t="shared" si="436"/>
        <v>1</v>
      </c>
      <c r="E3990" t="str">
        <f t="shared" si="437"/>
        <v>Monday</v>
      </c>
      <c r="F3990" s="2">
        <f t="shared" si="438"/>
        <v>46081</v>
      </c>
      <c r="G3990">
        <f t="shared" si="439"/>
        <v>28</v>
      </c>
      <c r="H3990" t="str">
        <f t="shared" si="440"/>
        <v>Weekday</v>
      </c>
    </row>
    <row r="3991" spans="1:8" x14ac:dyDescent="0.3">
      <c r="A3991" s="2">
        <v>46070</v>
      </c>
      <c r="B3991">
        <f t="shared" si="434"/>
        <v>2</v>
      </c>
      <c r="C3991">
        <f t="shared" si="435"/>
        <v>2026</v>
      </c>
      <c r="D3991">
        <f t="shared" si="436"/>
        <v>2</v>
      </c>
      <c r="E3991" t="str">
        <f t="shared" si="437"/>
        <v>Tuesday</v>
      </c>
      <c r="F3991" s="2">
        <f t="shared" si="438"/>
        <v>46081</v>
      </c>
      <c r="G3991">
        <f t="shared" si="439"/>
        <v>29</v>
      </c>
      <c r="H3991" t="str">
        <f t="shared" si="440"/>
        <v>Weekday</v>
      </c>
    </row>
    <row r="3992" spans="1:8" x14ac:dyDescent="0.3">
      <c r="A3992" s="2">
        <v>46071</v>
      </c>
      <c r="B3992">
        <f t="shared" si="434"/>
        <v>2</v>
      </c>
      <c r="C3992">
        <f t="shared" si="435"/>
        <v>2026</v>
      </c>
      <c r="D3992">
        <f t="shared" si="436"/>
        <v>3</v>
      </c>
      <c r="E3992" t="str">
        <f t="shared" si="437"/>
        <v>Wednesday</v>
      </c>
      <c r="F3992" s="2">
        <f t="shared" si="438"/>
        <v>46081</v>
      </c>
      <c r="G3992">
        <f t="shared" si="439"/>
        <v>30</v>
      </c>
      <c r="H3992" t="str">
        <f t="shared" si="440"/>
        <v>Weekday</v>
      </c>
    </row>
    <row r="3993" spans="1:8" x14ac:dyDescent="0.3">
      <c r="A3993" s="2">
        <v>46072</v>
      </c>
      <c r="B3993">
        <f t="shared" si="434"/>
        <v>2</v>
      </c>
      <c r="C3993">
        <f t="shared" si="435"/>
        <v>2026</v>
      </c>
      <c r="D3993">
        <f t="shared" si="436"/>
        <v>4</v>
      </c>
      <c r="E3993" t="str">
        <f t="shared" si="437"/>
        <v>Thursday</v>
      </c>
      <c r="F3993" s="2">
        <f t="shared" si="438"/>
        <v>46081</v>
      </c>
      <c r="G3993">
        <f t="shared" si="439"/>
        <v>31</v>
      </c>
      <c r="H3993" t="str">
        <f t="shared" si="440"/>
        <v>Weekday</v>
      </c>
    </row>
    <row r="3994" spans="1:8" x14ac:dyDescent="0.3">
      <c r="A3994" s="2">
        <v>46073</v>
      </c>
      <c r="B3994">
        <f t="shared" si="434"/>
        <v>2</v>
      </c>
      <c r="C3994">
        <f t="shared" si="435"/>
        <v>2026</v>
      </c>
      <c r="D3994">
        <f t="shared" si="436"/>
        <v>5</v>
      </c>
      <c r="E3994" t="str">
        <f t="shared" si="437"/>
        <v>Friday</v>
      </c>
      <c r="F3994" s="2">
        <f t="shared" si="438"/>
        <v>46081</v>
      </c>
      <c r="G3994">
        <f t="shared" si="439"/>
        <v>32</v>
      </c>
      <c r="H3994" t="str">
        <f t="shared" si="440"/>
        <v>Weekday</v>
      </c>
    </row>
    <row r="3995" spans="1:8" x14ac:dyDescent="0.3">
      <c r="A3995" s="2">
        <v>46074</v>
      </c>
      <c r="B3995">
        <f t="shared" si="434"/>
        <v>2</v>
      </c>
      <c r="C3995">
        <f t="shared" si="435"/>
        <v>2026</v>
      </c>
      <c r="D3995">
        <f t="shared" si="436"/>
        <v>6</v>
      </c>
      <c r="E3995" t="str">
        <f t="shared" si="437"/>
        <v>Saturday</v>
      </c>
      <c r="F3995" s="2">
        <f t="shared" si="438"/>
        <v>46081</v>
      </c>
      <c r="G3995">
        <f t="shared" si="439"/>
        <v>33</v>
      </c>
      <c r="H3995" t="str">
        <f t="shared" si="440"/>
        <v>Weekend</v>
      </c>
    </row>
    <row r="3996" spans="1:8" x14ac:dyDescent="0.3">
      <c r="A3996" s="2">
        <v>46075</v>
      </c>
      <c r="B3996">
        <f t="shared" si="434"/>
        <v>2</v>
      </c>
      <c r="C3996">
        <f t="shared" si="435"/>
        <v>2026</v>
      </c>
      <c r="D3996">
        <f t="shared" si="436"/>
        <v>7</v>
      </c>
      <c r="E3996" t="str">
        <f t="shared" si="437"/>
        <v>Sunday</v>
      </c>
      <c r="F3996" s="2">
        <f t="shared" si="438"/>
        <v>46081</v>
      </c>
      <c r="G3996">
        <f t="shared" si="439"/>
        <v>34</v>
      </c>
      <c r="H3996" t="str">
        <f t="shared" si="440"/>
        <v>Weekend</v>
      </c>
    </row>
    <row r="3997" spans="1:8" x14ac:dyDescent="0.3">
      <c r="A3997" s="2">
        <v>46076</v>
      </c>
      <c r="B3997">
        <f t="shared" si="434"/>
        <v>2</v>
      </c>
      <c r="C3997">
        <f t="shared" si="435"/>
        <v>2026</v>
      </c>
      <c r="D3997">
        <f t="shared" si="436"/>
        <v>1</v>
      </c>
      <c r="E3997" t="str">
        <f t="shared" si="437"/>
        <v>Monday</v>
      </c>
      <c r="F3997" s="2">
        <f t="shared" si="438"/>
        <v>46081</v>
      </c>
      <c r="G3997">
        <f t="shared" si="439"/>
        <v>35</v>
      </c>
      <c r="H3997" t="str">
        <f t="shared" si="440"/>
        <v>Weekday</v>
      </c>
    </row>
    <row r="3998" spans="1:8" x14ac:dyDescent="0.3">
      <c r="A3998" s="2">
        <v>46077</v>
      </c>
      <c r="B3998">
        <f t="shared" si="434"/>
        <v>2</v>
      </c>
      <c r="C3998">
        <f t="shared" si="435"/>
        <v>2026</v>
      </c>
      <c r="D3998">
        <f t="shared" si="436"/>
        <v>2</v>
      </c>
      <c r="E3998" t="str">
        <f t="shared" si="437"/>
        <v>Tuesday</v>
      </c>
      <c r="F3998" s="2">
        <f t="shared" si="438"/>
        <v>46081</v>
      </c>
      <c r="G3998">
        <f t="shared" si="439"/>
        <v>36</v>
      </c>
      <c r="H3998" t="str">
        <f t="shared" si="440"/>
        <v>Weekday</v>
      </c>
    </row>
    <row r="3999" spans="1:8" x14ac:dyDescent="0.3">
      <c r="A3999" s="2">
        <v>46078</v>
      </c>
      <c r="B3999">
        <f t="shared" si="434"/>
        <v>2</v>
      </c>
      <c r="C3999">
        <f t="shared" si="435"/>
        <v>2026</v>
      </c>
      <c r="D3999">
        <f t="shared" si="436"/>
        <v>3</v>
      </c>
      <c r="E3999" t="str">
        <f t="shared" si="437"/>
        <v>Wednesday</v>
      </c>
      <c r="F3999" s="2">
        <f t="shared" si="438"/>
        <v>46081</v>
      </c>
      <c r="G3999">
        <f t="shared" si="439"/>
        <v>37</v>
      </c>
      <c r="H3999" t="str">
        <f t="shared" si="440"/>
        <v>Weekday</v>
      </c>
    </row>
    <row r="4000" spans="1:8" x14ac:dyDescent="0.3">
      <c r="A4000" s="2">
        <v>46079</v>
      </c>
      <c r="B4000">
        <f t="shared" si="434"/>
        <v>2</v>
      </c>
      <c r="C4000">
        <f t="shared" si="435"/>
        <v>2026</v>
      </c>
      <c r="D4000">
        <f t="shared" si="436"/>
        <v>4</v>
      </c>
      <c r="E4000" t="str">
        <f t="shared" si="437"/>
        <v>Thursday</v>
      </c>
      <c r="F4000" s="2">
        <f t="shared" si="438"/>
        <v>46081</v>
      </c>
      <c r="G4000">
        <f t="shared" si="439"/>
        <v>38</v>
      </c>
      <c r="H4000" t="str">
        <f t="shared" si="440"/>
        <v>Weekday</v>
      </c>
    </row>
    <row r="4001" spans="1:8" x14ac:dyDescent="0.3">
      <c r="A4001" s="2">
        <v>46080</v>
      </c>
      <c r="B4001">
        <f t="shared" si="434"/>
        <v>2</v>
      </c>
      <c r="C4001">
        <f t="shared" si="435"/>
        <v>2026</v>
      </c>
      <c r="D4001">
        <f t="shared" si="436"/>
        <v>5</v>
      </c>
      <c r="E4001" t="str">
        <f t="shared" si="437"/>
        <v>Friday</v>
      </c>
      <c r="F4001" s="2">
        <f t="shared" si="438"/>
        <v>46081</v>
      </c>
      <c r="G4001">
        <f t="shared" si="439"/>
        <v>39</v>
      </c>
      <c r="H4001" t="str">
        <f t="shared" si="440"/>
        <v>Weekday</v>
      </c>
    </row>
    <row r="4002" spans="1:8" x14ac:dyDescent="0.3">
      <c r="A4002" s="2">
        <v>46081</v>
      </c>
      <c r="B4002">
        <f t="shared" si="434"/>
        <v>2</v>
      </c>
      <c r="C4002">
        <f t="shared" si="435"/>
        <v>2026</v>
      </c>
      <c r="D4002">
        <f t="shared" si="436"/>
        <v>6</v>
      </c>
      <c r="E4002" t="str">
        <f t="shared" si="437"/>
        <v>Saturday</v>
      </c>
      <c r="F4002" s="2">
        <f t="shared" si="438"/>
        <v>46081</v>
      </c>
      <c r="G4002">
        <f t="shared" si="439"/>
        <v>40</v>
      </c>
      <c r="H4002" t="str">
        <f t="shared" si="440"/>
        <v>Weekend</v>
      </c>
    </row>
    <row r="4003" spans="1:8" x14ac:dyDescent="0.3">
      <c r="A4003" s="2">
        <v>46082</v>
      </c>
      <c r="B4003">
        <f t="shared" si="434"/>
        <v>3</v>
      </c>
      <c r="C4003">
        <f t="shared" si="435"/>
        <v>2026</v>
      </c>
      <c r="D4003">
        <f t="shared" si="436"/>
        <v>7</v>
      </c>
      <c r="E4003" t="str">
        <f t="shared" si="437"/>
        <v>Sunday</v>
      </c>
      <c r="F4003" s="2">
        <f t="shared" si="438"/>
        <v>46112</v>
      </c>
      <c r="G4003">
        <f t="shared" si="439"/>
        <v>41</v>
      </c>
      <c r="H4003" t="str">
        <f t="shared" si="440"/>
        <v>Weekend</v>
      </c>
    </row>
    <row r="4004" spans="1:8" x14ac:dyDescent="0.3">
      <c r="A4004" s="2">
        <v>46083</v>
      </c>
      <c r="B4004">
        <f t="shared" si="434"/>
        <v>3</v>
      </c>
      <c r="C4004">
        <f t="shared" si="435"/>
        <v>2026</v>
      </c>
      <c r="D4004">
        <f t="shared" si="436"/>
        <v>1</v>
      </c>
      <c r="E4004" t="str">
        <f t="shared" si="437"/>
        <v>Monday</v>
      </c>
      <c r="F4004" s="2">
        <f t="shared" si="438"/>
        <v>46112</v>
      </c>
      <c r="G4004">
        <f t="shared" si="439"/>
        <v>42</v>
      </c>
      <c r="H4004" t="str">
        <f t="shared" si="440"/>
        <v>Weekday</v>
      </c>
    </row>
    <row r="4005" spans="1:8" x14ac:dyDescent="0.3">
      <c r="A4005" s="2">
        <v>46084</v>
      </c>
      <c r="B4005">
        <f t="shared" si="434"/>
        <v>3</v>
      </c>
      <c r="C4005">
        <f t="shared" si="435"/>
        <v>2026</v>
      </c>
      <c r="D4005">
        <f t="shared" si="436"/>
        <v>2</v>
      </c>
      <c r="E4005" t="str">
        <f t="shared" si="437"/>
        <v>Tuesday</v>
      </c>
      <c r="F4005" s="2">
        <f t="shared" si="438"/>
        <v>46112</v>
      </c>
      <c r="G4005">
        <f t="shared" si="439"/>
        <v>43</v>
      </c>
      <c r="H4005" t="str">
        <f t="shared" si="440"/>
        <v>Weekday</v>
      </c>
    </row>
    <row r="4006" spans="1:8" x14ac:dyDescent="0.3">
      <c r="A4006" s="2">
        <v>46085</v>
      </c>
      <c r="B4006">
        <f t="shared" si="434"/>
        <v>3</v>
      </c>
      <c r="C4006">
        <f t="shared" si="435"/>
        <v>2026</v>
      </c>
      <c r="D4006">
        <f t="shared" si="436"/>
        <v>3</v>
      </c>
      <c r="E4006" t="str">
        <f t="shared" si="437"/>
        <v>Wednesday</v>
      </c>
      <c r="F4006" s="2">
        <f t="shared" si="438"/>
        <v>46112</v>
      </c>
      <c r="G4006">
        <f t="shared" si="439"/>
        <v>44</v>
      </c>
      <c r="H4006" t="str">
        <f t="shared" si="440"/>
        <v>Weekday</v>
      </c>
    </row>
    <row r="4007" spans="1:8" x14ac:dyDescent="0.3">
      <c r="A4007" s="2">
        <v>46086</v>
      </c>
      <c r="B4007">
        <f t="shared" si="434"/>
        <v>3</v>
      </c>
      <c r="C4007">
        <f t="shared" si="435"/>
        <v>2026</v>
      </c>
      <c r="D4007">
        <f t="shared" si="436"/>
        <v>4</v>
      </c>
      <c r="E4007" t="str">
        <f t="shared" si="437"/>
        <v>Thursday</v>
      </c>
      <c r="F4007" s="2">
        <f t="shared" si="438"/>
        <v>46112</v>
      </c>
      <c r="G4007">
        <f t="shared" si="439"/>
        <v>45</v>
      </c>
      <c r="H4007" t="str">
        <f t="shared" si="440"/>
        <v>Weekday</v>
      </c>
    </row>
    <row r="4008" spans="1:8" x14ac:dyDescent="0.3">
      <c r="A4008" s="2">
        <v>46087</v>
      </c>
      <c r="B4008">
        <f t="shared" si="434"/>
        <v>3</v>
      </c>
      <c r="C4008">
        <f t="shared" si="435"/>
        <v>2026</v>
      </c>
      <c r="D4008">
        <f t="shared" si="436"/>
        <v>5</v>
      </c>
      <c r="E4008" t="str">
        <f t="shared" si="437"/>
        <v>Friday</v>
      </c>
      <c r="F4008" s="2">
        <f t="shared" si="438"/>
        <v>46112</v>
      </c>
      <c r="G4008">
        <f t="shared" si="439"/>
        <v>46</v>
      </c>
      <c r="H4008" t="str">
        <f t="shared" si="440"/>
        <v>Weekday</v>
      </c>
    </row>
    <row r="4009" spans="1:8" x14ac:dyDescent="0.3">
      <c r="A4009" s="2">
        <v>46088</v>
      </c>
      <c r="B4009">
        <f t="shared" si="434"/>
        <v>3</v>
      </c>
      <c r="C4009">
        <f t="shared" si="435"/>
        <v>2026</v>
      </c>
      <c r="D4009">
        <f t="shared" si="436"/>
        <v>6</v>
      </c>
      <c r="E4009" t="str">
        <f t="shared" si="437"/>
        <v>Saturday</v>
      </c>
      <c r="F4009" s="2">
        <f t="shared" si="438"/>
        <v>46112</v>
      </c>
      <c r="G4009">
        <f t="shared" si="439"/>
        <v>47</v>
      </c>
      <c r="H4009" t="str">
        <f t="shared" si="440"/>
        <v>Weekend</v>
      </c>
    </row>
    <row r="4010" spans="1:8" x14ac:dyDescent="0.3">
      <c r="A4010" s="2">
        <v>46089</v>
      </c>
      <c r="B4010">
        <f t="shared" si="434"/>
        <v>3</v>
      </c>
      <c r="C4010">
        <f t="shared" si="435"/>
        <v>2026</v>
      </c>
      <c r="D4010">
        <f t="shared" si="436"/>
        <v>7</v>
      </c>
      <c r="E4010" t="str">
        <f t="shared" si="437"/>
        <v>Sunday</v>
      </c>
      <c r="F4010" s="2">
        <f t="shared" si="438"/>
        <v>46112</v>
      </c>
      <c r="G4010">
        <f t="shared" si="439"/>
        <v>48</v>
      </c>
      <c r="H4010" t="str">
        <f t="shared" si="440"/>
        <v>Weekend</v>
      </c>
    </row>
    <row r="4011" spans="1:8" x14ac:dyDescent="0.3">
      <c r="A4011" s="2">
        <v>46090</v>
      </c>
      <c r="B4011">
        <f t="shared" si="434"/>
        <v>3</v>
      </c>
      <c r="C4011">
        <f t="shared" si="435"/>
        <v>2026</v>
      </c>
      <c r="D4011">
        <f t="shared" si="436"/>
        <v>1</v>
      </c>
      <c r="E4011" t="str">
        <f t="shared" si="437"/>
        <v>Monday</v>
      </c>
      <c r="F4011" s="2">
        <f t="shared" si="438"/>
        <v>46112</v>
      </c>
      <c r="G4011">
        <f t="shared" si="439"/>
        <v>49</v>
      </c>
      <c r="H4011" t="str">
        <f t="shared" si="440"/>
        <v>Weekday</v>
      </c>
    </row>
    <row r="4012" spans="1:8" x14ac:dyDescent="0.3">
      <c r="A4012" s="2">
        <v>46091</v>
      </c>
      <c r="B4012">
        <f t="shared" si="434"/>
        <v>3</v>
      </c>
      <c r="C4012">
        <f t="shared" si="435"/>
        <v>2026</v>
      </c>
      <c r="D4012">
        <f t="shared" si="436"/>
        <v>2</v>
      </c>
      <c r="E4012" t="str">
        <f t="shared" si="437"/>
        <v>Tuesday</v>
      </c>
      <c r="F4012" s="2">
        <f t="shared" si="438"/>
        <v>46112</v>
      </c>
      <c r="G4012">
        <f t="shared" si="439"/>
        <v>50</v>
      </c>
      <c r="H4012" t="str">
        <f t="shared" si="440"/>
        <v>Weekday</v>
      </c>
    </row>
    <row r="4013" spans="1:8" x14ac:dyDescent="0.3">
      <c r="A4013" s="2">
        <v>46092</v>
      </c>
      <c r="B4013">
        <f t="shared" si="434"/>
        <v>3</v>
      </c>
      <c r="C4013">
        <f t="shared" si="435"/>
        <v>2026</v>
      </c>
      <c r="D4013">
        <f t="shared" si="436"/>
        <v>3</v>
      </c>
      <c r="E4013" t="str">
        <f t="shared" si="437"/>
        <v>Wednesday</v>
      </c>
      <c r="F4013" s="2">
        <f t="shared" si="438"/>
        <v>46112</v>
      </c>
      <c r="G4013">
        <f t="shared" si="439"/>
        <v>51</v>
      </c>
      <c r="H4013" t="str">
        <f t="shared" si="440"/>
        <v>Weekday</v>
      </c>
    </row>
    <row r="4014" spans="1:8" x14ac:dyDescent="0.3">
      <c r="A4014" s="2">
        <v>46093</v>
      </c>
      <c r="B4014">
        <f t="shared" si="434"/>
        <v>3</v>
      </c>
      <c r="C4014">
        <f t="shared" si="435"/>
        <v>2026</v>
      </c>
      <c r="D4014">
        <f t="shared" si="436"/>
        <v>4</v>
      </c>
      <c r="E4014" t="str">
        <f t="shared" si="437"/>
        <v>Thursday</v>
      </c>
      <c r="F4014" s="2">
        <f t="shared" si="438"/>
        <v>46112</v>
      </c>
      <c r="G4014">
        <f t="shared" si="439"/>
        <v>52</v>
      </c>
      <c r="H4014" t="str">
        <f t="shared" si="440"/>
        <v>Weekday</v>
      </c>
    </row>
    <row r="4015" spans="1:8" x14ac:dyDescent="0.3">
      <c r="A4015" s="2">
        <v>46094</v>
      </c>
      <c r="B4015">
        <f t="shared" si="434"/>
        <v>3</v>
      </c>
      <c r="C4015">
        <f t="shared" si="435"/>
        <v>2026</v>
      </c>
      <c r="D4015">
        <f t="shared" si="436"/>
        <v>5</v>
      </c>
      <c r="E4015" t="str">
        <f t="shared" si="437"/>
        <v>Friday</v>
      </c>
      <c r="F4015" s="2">
        <f t="shared" si="438"/>
        <v>46112</v>
      </c>
      <c r="G4015">
        <f t="shared" si="439"/>
        <v>53</v>
      </c>
      <c r="H4015" t="str">
        <f t="shared" si="440"/>
        <v>Weekday</v>
      </c>
    </row>
    <row r="4016" spans="1:8" x14ac:dyDescent="0.3">
      <c r="A4016" s="2">
        <v>46095</v>
      </c>
      <c r="B4016">
        <f t="shared" si="434"/>
        <v>3</v>
      </c>
      <c r="C4016">
        <f t="shared" si="435"/>
        <v>2026</v>
      </c>
      <c r="D4016">
        <f t="shared" si="436"/>
        <v>6</v>
      </c>
      <c r="E4016" t="str">
        <f t="shared" si="437"/>
        <v>Saturday</v>
      </c>
      <c r="F4016" s="2">
        <f t="shared" si="438"/>
        <v>46112</v>
      </c>
      <c r="G4016">
        <f t="shared" si="439"/>
        <v>54</v>
      </c>
      <c r="H4016" t="str">
        <f t="shared" si="440"/>
        <v>Weekend</v>
      </c>
    </row>
    <row r="4017" spans="1:8" x14ac:dyDescent="0.3">
      <c r="A4017" s="2">
        <v>46096</v>
      </c>
      <c r="B4017">
        <f t="shared" si="434"/>
        <v>3</v>
      </c>
      <c r="C4017">
        <f t="shared" si="435"/>
        <v>2026</v>
      </c>
      <c r="D4017">
        <f t="shared" si="436"/>
        <v>7</v>
      </c>
      <c r="E4017" t="str">
        <f t="shared" si="437"/>
        <v>Sunday</v>
      </c>
      <c r="F4017" s="2">
        <f t="shared" si="438"/>
        <v>46112</v>
      </c>
      <c r="G4017">
        <f t="shared" si="439"/>
        <v>55</v>
      </c>
      <c r="H4017" t="str">
        <f t="shared" si="440"/>
        <v>Weekend</v>
      </c>
    </row>
    <row r="4018" spans="1:8" x14ac:dyDescent="0.3">
      <c r="A4018" s="2">
        <v>46097</v>
      </c>
      <c r="B4018">
        <f t="shared" si="434"/>
        <v>3</v>
      </c>
      <c r="C4018">
        <f t="shared" si="435"/>
        <v>2026</v>
      </c>
      <c r="D4018">
        <f t="shared" si="436"/>
        <v>1</v>
      </c>
      <c r="E4018" t="str">
        <f t="shared" si="437"/>
        <v>Monday</v>
      </c>
      <c r="F4018" s="2">
        <f t="shared" si="438"/>
        <v>46112</v>
      </c>
      <c r="G4018">
        <f t="shared" si="439"/>
        <v>56</v>
      </c>
      <c r="H4018" t="str">
        <f t="shared" si="440"/>
        <v>Weekday</v>
      </c>
    </row>
    <row r="4019" spans="1:8" x14ac:dyDescent="0.3">
      <c r="A4019" s="2">
        <v>46098</v>
      </c>
      <c r="B4019">
        <f t="shared" si="434"/>
        <v>3</v>
      </c>
      <c r="C4019">
        <f t="shared" si="435"/>
        <v>2026</v>
      </c>
      <c r="D4019">
        <f t="shared" si="436"/>
        <v>2</v>
      </c>
      <c r="E4019" t="str">
        <f t="shared" si="437"/>
        <v>Tuesday</v>
      </c>
      <c r="F4019" s="2">
        <f t="shared" si="438"/>
        <v>46112</v>
      </c>
      <c r="G4019">
        <f t="shared" si="439"/>
        <v>57</v>
      </c>
      <c r="H4019" t="str">
        <f t="shared" si="440"/>
        <v>Weekday</v>
      </c>
    </row>
    <row r="4020" spans="1:8" x14ac:dyDescent="0.3">
      <c r="A4020" s="2">
        <v>46099</v>
      </c>
      <c r="B4020">
        <f t="shared" si="434"/>
        <v>3</v>
      </c>
      <c r="C4020">
        <f t="shared" si="435"/>
        <v>2026</v>
      </c>
      <c r="D4020">
        <f t="shared" si="436"/>
        <v>3</v>
      </c>
      <c r="E4020" t="str">
        <f t="shared" si="437"/>
        <v>Wednesday</v>
      </c>
      <c r="F4020" s="2">
        <f t="shared" si="438"/>
        <v>46112</v>
      </c>
      <c r="G4020">
        <f t="shared" si="439"/>
        <v>58</v>
      </c>
      <c r="H4020" t="str">
        <f t="shared" si="440"/>
        <v>Weekday</v>
      </c>
    </row>
    <row r="4021" spans="1:8" x14ac:dyDescent="0.3">
      <c r="A4021" s="2">
        <v>46100</v>
      </c>
      <c r="B4021">
        <f t="shared" si="434"/>
        <v>3</v>
      </c>
      <c r="C4021">
        <f t="shared" si="435"/>
        <v>2026</v>
      </c>
      <c r="D4021">
        <f t="shared" si="436"/>
        <v>4</v>
      </c>
      <c r="E4021" t="str">
        <f t="shared" si="437"/>
        <v>Thursday</v>
      </c>
      <c r="F4021" s="2">
        <f t="shared" si="438"/>
        <v>46112</v>
      </c>
      <c r="G4021">
        <f t="shared" si="439"/>
        <v>59</v>
      </c>
      <c r="H4021" t="str">
        <f t="shared" si="440"/>
        <v>Weekday</v>
      </c>
    </row>
    <row r="4022" spans="1:8" x14ac:dyDescent="0.3">
      <c r="A4022" s="2">
        <v>46101</v>
      </c>
      <c r="B4022">
        <f t="shared" si="434"/>
        <v>3</v>
      </c>
      <c r="C4022">
        <f t="shared" si="435"/>
        <v>2026</v>
      </c>
      <c r="D4022">
        <f t="shared" si="436"/>
        <v>5</v>
      </c>
      <c r="E4022" t="str">
        <f t="shared" si="437"/>
        <v>Friday</v>
      </c>
      <c r="F4022" s="2">
        <f t="shared" si="438"/>
        <v>46112</v>
      </c>
      <c r="G4022">
        <f t="shared" si="439"/>
        <v>60</v>
      </c>
      <c r="H4022" t="str">
        <f t="shared" si="440"/>
        <v>Weekday</v>
      </c>
    </row>
    <row r="4023" spans="1:8" x14ac:dyDescent="0.3">
      <c r="A4023" s="2">
        <v>46102</v>
      </c>
      <c r="B4023">
        <f t="shared" si="434"/>
        <v>3</v>
      </c>
      <c r="C4023">
        <f t="shared" si="435"/>
        <v>2026</v>
      </c>
      <c r="D4023">
        <f t="shared" si="436"/>
        <v>6</v>
      </c>
      <c r="E4023" t="str">
        <f t="shared" si="437"/>
        <v>Saturday</v>
      </c>
      <c r="F4023" s="2">
        <f t="shared" si="438"/>
        <v>46112</v>
      </c>
      <c r="G4023">
        <f t="shared" si="439"/>
        <v>61</v>
      </c>
      <c r="H4023" t="str">
        <f t="shared" si="440"/>
        <v>Weekend</v>
      </c>
    </row>
    <row r="4024" spans="1:8" x14ac:dyDescent="0.3">
      <c r="A4024" s="2">
        <v>46103</v>
      </c>
      <c r="B4024">
        <f t="shared" si="434"/>
        <v>3</v>
      </c>
      <c r="C4024">
        <f t="shared" si="435"/>
        <v>2026</v>
      </c>
      <c r="D4024">
        <f t="shared" si="436"/>
        <v>7</v>
      </c>
      <c r="E4024" t="str">
        <f t="shared" si="437"/>
        <v>Sunday</v>
      </c>
      <c r="F4024" s="2">
        <f t="shared" si="438"/>
        <v>46112</v>
      </c>
      <c r="G4024">
        <f t="shared" si="439"/>
        <v>62</v>
      </c>
      <c r="H4024" t="str">
        <f t="shared" si="440"/>
        <v>Weekend</v>
      </c>
    </row>
    <row r="4025" spans="1:8" x14ac:dyDescent="0.3">
      <c r="A4025" s="2">
        <v>46104</v>
      </c>
      <c r="B4025">
        <f t="shared" si="434"/>
        <v>3</v>
      </c>
      <c r="C4025">
        <f t="shared" si="435"/>
        <v>2026</v>
      </c>
      <c r="D4025">
        <f t="shared" si="436"/>
        <v>1</v>
      </c>
      <c r="E4025" t="str">
        <f t="shared" si="437"/>
        <v>Monday</v>
      </c>
      <c r="F4025" s="2">
        <f t="shared" si="438"/>
        <v>46112</v>
      </c>
      <c r="G4025">
        <f t="shared" si="439"/>
        <v>63</v>
      </c>
      <c r="H4025" t="str">
        <f t="shared" si="440"/>
        <v>Weekday</v>
      </c>
    </row>
    <row r="4026" spans="1:8" x14ac:dyDescent="0.3">
      <c r="A4026" s="2">
        <v>46105</v>
      </c>
      <c r="B4026">
        <f t="shared" si="434"/>
        <v>3</v>
      </c>
      <c r="C4026">
        <f t="shared" si="435"/>
        <v>2026</v>
      </c>
      <c r="D4026">
        <f t="shared" si="436"/>
        <v>2</v>
      </c>
      <c r="E4026" t="str">
        <f t="shared" si="437"/>
        <v>Tuesday</v>
      </c>
      <c r="F4026" s="2">
        <f t="shared" si="438"/>
        <v>46112</v>
      </c>
      <c r="G4026">
        <f t="shared" si="439"/>
        <v>64</v>
      </c>
      <c r="H4026" t="str">
        <f t="shared" si="440"/>
        <v>Weekday</v>
      </c>
    </row>
    <row r="4027" spans="1:8" x14ac:dyDescent="0.3">
      <c r="A4027" s="2">
        <v>46106</v>
      </c>
      <c r="B4027">
        <f t="shared" si="434"/>
        <v>3</v>
      </c>
      <c r="C4027">
        <f t="shared" si="435"/>
        <v>2026</v>
      </c>
      <c r="D4027">
        <f t="shared" si="436"/>
        <v>3</v>
      </c>
      <c r="E4027" t="str">
        <f t="shared" si="437"/>
        <v>Wednesday</v>
      </c>
      <c r="F4027" s="2">
        <f t="shared" si="438"/>
        <v>46112</v>
      </c>
      <c r="G4027">
        <f t="shared" si="439"/>
        <v>65</v>
      </c>
      <c r="H4027" t="str">
        <f t="shared" si="440"/>
        <v>Weekday</v>
      </c>
    </row>
    <row r="4028" spans="1:8" x14ac:dyDescent="0.3">
      <c r="A4028" s="2">
        <v>46107</v>
      </c>
      <c r="B4028">
        <f t="shared" si="434"/>
        <v>3</v>
      </c>
      <c r="C4028">
        <f t="shared" si="435"/>
        <v>2026</v>
      </c>
      <c r="D4028">
        <f t="shared" si="436"/>
        <v>4</v>
      </c>
      <c r="E4028" t="str">
        <f t="shared" si="437"/>
        <v>Thursday</v>
      </c>
      <c r="F4028" s="2">
        <f t="shared" si="438"/>
        <v>46112</v>
      </c>
      <c r="G4028">
        <f t="shared" si="439"/>
        <v>66</v>
      </c>
      <c r="H4028" t="str">
        <f t="shared" si="440"/>
        <v>Weekday</v>
      </c>
    </row>
    <row r="4029" spans="1:8" x14ac:dyDescent="0.3">
      <c r="A4029" s="2">
        <v>46108</v>
      </c>
      <c r="B4029">
        <f t="shared" si="434"/>
        <v>3</v>
      </c>
      <c r="C4029">
        <f t="shared" si="435"/>
        <v>2026</v>
      </c>
      <c r="D4029">
        <f t="shared" si="436"/>
        <v>5</v>
      </c>
      <c r="E4029" t="str">
        <f t="shared" si="437"/>
        <v>Friday</v>
      </c>
      <c r="F4029" s="2">
        <f t="shared" si="438"/>
        <v>46112</v>
      </c>
      <c r="G4029">
        <f t="shared" si="439"/>
        <v>67</v>
      </c>
      <c r="H4029" t="str">
        <f t="shared" si="440"/>
        <v>Weekday</v>
      </c>
    </row>
    <row r="4030" spans="1:8" x14ac:dyDescent="0.3">
      <c r="A4030" s="2">
        <v>46109</v>
      </c>
      <c r="B4030">
        <f t="shared" si="434"/>
        <v>3</v>
      </c>
      <c r="C4030">
        <f t="shared" si="435"/>
        <v>2026</v>
      </c>
      <c r="D4030">
        <f t="shared" si="436"/>
        <v>6</v>
      </c>
      <c r="E4030" t="str">
        <f t="shared" si="437"/>
        <v>Saturday</v>
      </c>
      <c r="F4030" s="2">
        <f t="shared" si="438"/>
        <v>46112</v>
      </c>
      <c r="G4030">
        <f t="shared" si="439"/>
        <v>68</v>
      </c>
      <c r="H4030" t="str">
        <f t="shared" si="440"/>
        <v>Weekend</v>
      </c>
    </row>
    <row r="4031" spans="1:8" x14ac:dyDescent="0.3">
      <c r="A4031" s="2">
        <v>46110</v>
      </c>
      <c r="B4031">
        <f t="shared" si="434"/>
        <v>3</v>
      </c>
      <c r="C4031">
        <f t="shared" si="435"/>
        <v>2026</v>
      </c>
      <c r="D4031">
        <f t="shared" si="436"/>
        <v>7</v>
      </c>
      <c r="E4031" t="str">
        <f t="shared" si="437"/>
        <v>Sunday</v>
      </c>
      <c r="F4031" s="2">
        <f t="shared" si="438"/>
        <v>46112</v>
      </c>
      <c r="G4031">
        <f t="shared" si="439"/>
        <v>69</v>
      </c>
      <c r="H4031" t="str">
        <f t="shared" si="440"/>
        <v>Weekend</v>
      </c>
    </row>
    <row r="4032" spans="1:8" x14ac:dyDescent="0.3">
      <c r="A4032" s="2">
        <v>46111</v>
      </c>
      <c r="B4032">
        <f t="shared" si="434"/>
        <v>3</v>
      </c>
      <c r="C4032">
        <f t="shared" si="435"/>
        <v>2026</v>
      </c>
      <c r="D4032">
        <f t="shared" si="436"/>
        <v>1</v>
      </c>
      <c r="E4032" t="str">
        <f t="shared" si="437"/>
        <v>Monday</v>
      </c>
      <c r="F4032" s="2">
        <f t="shared" si="438"/>
        <v>46112</v>
      </c>
      <c r="G4032">
        <f t="shared" si="439"/>
        <v>70</v>
      </c>
      <c r="H4032" t="str">
        <f t="shared" si="440"/>
        <v>Weekday</v>
      </c>
    </row>
    <row r="4033" spans="1:8" x14ac:dyDescent="0.3">
      <c r="A4033" s="2">
        <v>46112</v>
      </c>
      <c r="B4033">
        <f t="shared" si="434"/>
        <v>3</v>
      </c>
      <c r="C4033">
        <f t="shared" si="435"/>
        <v>2026</v>
      </c>
      <c r="D4033">
        <f t="shared" si="436"/>
        <v>2</v>
      </c>
      <c r="E4033" t="str">
        <f t="shared" si="437"/>
        <v>Tuesday</v>
      </c>
      <c r="F4033" s="2">
        <f t="shared" si="438"/>
        <v>46112</v>
      </c>
      <c r="G4033">
        <f t="shared" si="439"/>
        <v>71</v>
      </c>
      <c r="H4033" t="str">
        <f t="shared" si="440"/>
        <v>Weekday</v>
      </c>
    </row>
    <row r="4034" spans="1:8" x14ac:dyDescent="0.3">
      <c r="A4034" s="2">
        <v>46113</v>
      </c>
      <c r="B4034">
        <f t="shared" si="434"/>
        <v>4</v>
      </c>
      <c r="C4034">
        <f t="shared" si="435"/>
        <v>2026</v>
      </c>
      <c r="D4034">
        <f t="shared" si="436"/>
        <v>3</v>
      </c>
      <c r="E4034" t="str">
        <f t="shared" si="437"/>
        <v>Wednesday</v>
      </c>
      <c r="F4034" s="2">
        <f t="shared" si="438"/>
        <v>46142</v>
      </c>
      <c r="G4034">
        <f t="shared" si="439"/>
        <v>72</v>
      </c>
      <c r="H4034" t="str">
        <f t="shared" si="440"/>
        <v>Weekday</v>
      </c>
    </row>
    <row r="4035" spans="1:8" x14ac:dyDescent="0.3">
      <c r="A4035" s="2">
        <v>46114</v>
      </c>
      <c r="B4035">
        <f t="shared" ref="B4035:B4098" si="441">MONTH(A4035)</f>
        <v>4</v>
      </c>
      <c r="C4035">
        <f t="shared" ref="C4035:C4098" si="442">YEAR(A4035)</f>
        <v>2026</v>
      </c>
      <c r="D4035">
        <f t="shared" ref="D4035:D4098" si="443">WEEKDAY(A4035, 2)</f>
        <v>4</v>
      </c>
      <c r="E4035" t="str">
        <f t="shared" ref="E4035:E4098" si="444">TEXT(A4035, "dddd")</f>
        <v>Thursday</v>
      </c>
      <c r="F4035" s="2">
        <f t="shared" ref="F4035:F4098" si="445">EOMONTH(A4035, 0)</f>
        <v>46142</v>
      </c>
      <c r="G4035">
        <f t="shared" ref="G4035:G4098" si="446">DATEDIF($A$2, A4035, "D")</f>
        <v>73</v>
      </c>
      <c r="H4035" t="str">
        <f t="shared" ref="H4035:H4098" si="447">IF(WEEKDAY(A4035,2)&gt;=6,"Weekend","Weekday")</f>
        <v>Weekday</v>
      </c>
    </row>
    <row r="4036" spans="1:8" x14ac:dyDescent="0.3">
      <c r="A4036" s="2">
        <v>46115</v>
      </c>
      <c r="B4036">
        <f t="shared" si="441"/>
        <v>4</v>
      </c>
      <c r="C4036">
        <f t="shared" si="442"/>
        <v>2026</v>
      </c>
      <c r="D4036">
        <f t="shared" si="443"/>
        <v>5</v>
      </c>
      <c r="E4036" t="str">
        <f t="shared" si="444"/>
        <v>Friday</v>
      </c>
      <c r="F4036" s="2">
        <f t="shared" si="445"/>
        <v>46142</v>
      </c>
      <c r="G4036">
        <f t="shared" si="446"/>
        <v>74</v>
      </c>
      <c r="H4036" t="str">
        <f t="shared" si="447"/>
        <v>Weekday</v>
      </c>
    </row>
    <row r="4037" spans="1:8" x14ac:dyDescent="0.3">
      <c r="A4037" s="2">
        <v>46116</v>
      </c>
      <c r="B4037">
        <f t="shared" si="441"/>
        <v>4</v>
      </c>
      <c r="C4037">
        <f t="shared" si="442"/>
        <v>2026</v>
      </c>
      <c r="D4037">
        <f t="shared" si="443"/>
        <v>6</v>
      </c>
      <c r="E4037" t="str">
        <f t="shared" si="444"/>
        <v>Saturday</v>
      </c>
      <c r="F4037" s="2">
        <f t="shared" si="445"/>
        <v>46142</v>
      </c>
      <c r="G4037">
        <f t="shared" si="446"/>
        <v>75</v>
      </c>
      <c r="H4037" t="str">
        <f t="shared" si="447"/>
        <v>Weekend</v>
      </c>
    </row>
    <row r="4038" spans="1:8" x14ac:dyDescent="0.3">
      <c r="A4038" s="2">
        <v>46117</v>
      </c>
      <c r="B4038">
        <f t="shared" si="441"/>
        <v>4</v>
      </c>
      <c r="C4038">
        <f t="shared" si="442"/>
        <v>2026</v>
      </c>
      <c r="D4038">
        <f t="shared" si="443"/>
        <v>7</v>
      </c>
      <c r="E4038" t="str">
        <f t="shared" si="444"/>
        <v>Sunday</v>
      </c>
      <c r="F4038" s="2">
        <f t="shared" si="445"/>
        <v>46142</v>
      </c>
      <c r="G4038">
        <f t="shared" si="446"/>
        <v>76</v>
      </c>
      <c r="H4038" t="str">
        <f t="shared" si="447"/>
        <v>Weekend</v>
      </c>
    </row>
    <row r="4039" spans="1:8" x14ac:dyDescent="0.3">
      <c r="A4039" s="2">
        <v>46118</v>
      </c>
      <c r="B4039">
        <f t="shared" si="441"/>
        <v>4</v>
      </c>
      <c r="C4039">
        <f t="shared" si="442"/>
        <v>2026</v>
      </c>
      <c r="D4039">
        <f t="shared" si="443"/>
        <v>1</v>
      </c>
      <c r="E4039" t="str">
        <f t="shared" si="444"/>
        <v>Monday</v>
      </c>
      <c r="F4039" s="2">
        <f t="shared" si="445"/>
        <v>46142</v>
      </c>
      <c r="G4039">
        <f t="shared" si="446"/>
        <v>77</v>
      </c>
      <c r="H4039" t="str">
        <f t="shared" si="447"/>
        <v>Weekday</v>
      </c>
    </row>
    <row r="4040" spans="1:8" x14ac:dyDescent="0.3">
      <c r="A4040" s="2">
        <v>46119</v>
      </c>
      <c r="B4040">
        <f t="shared" si="441"/>
        <v>4</v>
      </c>
      <c r="C4040">
        <f t="shared" si="442"/>
        <v>2026</v>
      </c>
      <c r="D4040">
        <f t="shared" si="443"/>
        <v>2</v>
      </c>
      <c r="E4040" t="str">
        <f t="shared" si="444"/>
        <v>Tuesday</v>
      </c>
      <c r="F4040" s="2">
        <f t="shared" si="445"/>
        <v>46142</v>
      </c>
      <c r="G4040">
        <f t="shared" si="446"/>
        <v>78</v>
      </c>
      <c r="H4040" t="str">
        <f t="shared" si="447"/>
        <v>Weekday</v>
      </c>
    </row>
    <row r="4041" spans="1:8" x14ac:dyDescent="0.3">
      <c r="A4041" s="2">
        <v>46120</v>
      </c>
      <c r="B4041">
        <f t="shared" si="441"/>
        <v>4</v>
      </c>
      <c r="C4041">
        <f t="shared" si="442"/>
        <v>2026</v>
      </c>
      <c r="D4041">
        <f t="shared" si="443"/>
        <v>3</v>
      </c>
      <c r="E4041" t="str">
        <f t="shared" si="444"/>
        <v>Wednesday</v>
      </c>
      <c r="F4041" s="2">
        <f t="shared" si="445"/>
        <v>46142</v>
      </c>
      <c r="G4041">
        <f t="shared" si="446"/>
        <v>79</v>
      </c>
      <c r="H4041" t="str">
        <f t="shared" si="447"/>
        <v>Weekday</v>
      </c>
    </row>
    <row r="4042" spans="1:8" x14ac:dyDescent="0.3">
      <c r="A4042" s="2">
        <v>46121</v>
      </c>
      <c r="B4042">
        <f t="shared" si="441"/>
        <v>4</v>
      </c>
      <c r="C4042">
        <f t="shared" si="442"/>
        <v>2026</v>
      </c>
      <c r="D4042">
        <f t="shared" si="443"/>
        <v>4</v>
      </c>
      <c r="E4042" t="str">
        <f t="shared" si="444"/>
        <v>Thursday</v>
      </c>
      <c r="F4042" s="2">
        <f t="shared" si="445"/>
        <v>46142</v>
      </c>
      <c r="G4042">
        <f t="shared" si="446"/>
        <v>80</v>
      </c>
      <c r="H4042" t="str">
        <f t="shared" si="447"/>
        <v>Weekday</v>
      </c>
    </row>
    <row r="4043" spans="1:8" x14ac:dyDescent="0.3">
      <c r="A4043" s="2">
        <v>46122</v>
      </c>
      <c r="B4043">
        <f t="shared" si="441"/>
        <v>4</v>
      </c>
      <c r="C4043">
        <f t="shared" si="442"/>
        <v>2026</v>
      </c>
      <c r="D4043">
        <f t="shared" si="443"/>
        <v>5</v>
      </c>
      <c r="E4043" t="str">
        <f t="shared" si="444"/>
        <v>Friday</v>
      </c>
      <c r="F4043" s="2">
        <f t="shared" si="445"/>
        <v>46142</v>
      </c>
      <c r="G4043">
        <f t="shared" si="446"/>
        <v>81</v>
      </c>
      <c r="H4043" t="str">
        <f t="shared" si="447"/>
        <v>Weekday</v>
      </c>
    </row>
    <row r="4044" spans="1:8" x14ac:dyDescent="0.3">
      <c r="A4044" s="2">
        <v>46123</v>
      </c>
      <c r="B4044">
        <f t="shared" si="441"/>
        <v>4</v>
      </c>
      <c r="C4044">
        <f t="shared" si="442"/>
        <v>2026</v>
      </c>
      <c r="D4044">
        <f t="shared" si="443"/>
        <v>6</v>
      </c>
      <c r="E4044" t="str">
        <f t="shared" si="444"/>
        <v>Saturday</v>
      </c>
      <c r="F4044" s="2">
        <f t="shared" si="445"/>
        <v>46142</v>
      </c>
      <c r="G4044">
        <f t="shared" si="446"/>
        <v>82</v>
      </c>
      <c r="H4044" t="str">
        <f t="shared" si="447"/>
        <v>Weekend</v>
      </c>
    </row>
    <row r="4045" spans="1:8" x14ac:dyDescent="0.3">
      <c r="A4045" s="2">
        <v>46124</v>
      </c>
      <c r="B4045">
        <f t="shared" si="441"/>
        <v>4</v>
      </c>
      <c r="C4045">
        <f t="shared" si="442"/>
        <v>2026</v>
      </c>
      <c r="D4045">
        <f t="shared" si="443"/>
        <v>7</v>
      </c>
      <c r="E4045" t="str">
        <f t="shared" si="444"/>
        <v>Sunday</v>
      </c>
      <c r="F4045" s="2">
        <f t="shared" si="445"/>
        <v>46142</v>
      </c>
      <c r="G4045">
        <f t="shared" si="446"/>
        <v>83</v>
      </c>
      <c r="H4045" t="str">
        <f t="shared" si="447"/>
        <v>Weekend</v>
      </c>
    </row>
    <row r="4046" spans="1:8" x14ac:dyDescent="0.3">
      <c r="A4046" s="2">
        <v>46125</v>
      </c>
      <c r="B4046">
        <f t="shared" si="441"/>
        <v>4</v>
      </c>
      <c r="C4046">
        <f t="shared" si="442"/>
        <v>2026</v>
      </c>
      <c r="D4046">
        <f t="shared" si="443"/>
        <v>1</v>
      </c>
      <c r="E4046" t="str">
        <f t="shared" si="444"/>
        <v>Monday</v>
      </c>
      <c r="F4046" s="2">
        <f t="shared" si="445"/>
        <v>46142</v>
      </c>
      <c r="G4046">
        <f t="shared" si="446"/>
        <v>84</v>
      </c>
      <c r="H4046" t="str">
        <f t="shared" si="447"/>
        <v>Weekday</v>
      </c>
    </row>
    <row r="4047" spans="1:8" x14ac:dyDescent="0.3">
      <c r="A4047" s="2">
        <v>46126</v>
      </c>
      <c r="B4047">
        <f t="shared" si="441"/>
        <v>4</v>
      </c>
      <c r="C4047">
        <f t="shared" si="442"/>
        <v>2026</v>
      </c>
      <c r="D4047">
        <f t="shared" si="443"/>
        <v>2</v>
      </c>
      <c r="E4047" t="str">
        <f t="shared" si="444"/>
        <v>Tuesday</v>
      </c>
      <c r="F4047" s="2">
        <f t="shared" si="445"/>
        <v>46142</v>
      </c>
      <c r="G4047">
        <f t="shared" si="446"/>
        <v>85</v>
      </c>
      <c r="H4047" t="str">
        <f t="shared" si="447"/>
        <v>Weekday</v>
      </c>
    </row>
    <row r="4048" spans="1:8" x14ac:dyDescent="0.3">
      <c r="A4048" s="2">
        <v>46127</v>
      </c>
      <c r="B4048">
        <f t="shared" si="441"/>
        <v>4</v>
      </c>
      <c r="C4048">
        <f t="shared" si="442"/>
        <v>2026</v>
      </c>
      <c r="D4048">
        <f t="shared" si="443"/>
        <v>3</v>
      </c>
      <c r="E4048" t="str">
        <f t="shared" si="444"/>
        <v>Wednesday</v>
      </c>
      <c r="F4048" s="2">
        <f t="shared" si="445"/>
        <v>46142</v>
      </c>
      <c r="G4048">
        <f t="shared" si="446"/>
        <v>86</v>
      </c>
      <c r="H4048" t="str">
        <f t="shared" si="447"/>
        <v>Weekday</v>
      </c>
    </row>
    <row r="4049" spans="1:8" x14ac:dyDescent="0.3">
      <c r="A4049" s="2">
        <v>46128</v>
      </c>
      <c r="B4049">
        <f t="shared" si="441"/>
        <v>4</v>
      </c>
      <c r="C4049">
        <f t="shared" si="442"/>
        <v>2026</v>
      </c>
      <c r="D4049">
        <f t="shared" si="443"/>
        <v>4</v>
      </c>
      <c r="E4049" t="str">
        <f t="shared" si="444"/>
        <v>Thursday</v>
      </c>
      <c r="F4049" s="2">
        <f t="shared" si="445"/>
        <v>46142</v>
      </c>
      <c r="G4049">
        <f t="shared" si="446"/>
        <v>87</v>
      </c>
      <c r="H4049" t="str">
        <f t="shared" si="447"/>
        <v>Weekday</v>
      </c>
    </row>
    <row r="4050" spans="1:8" x14ac:dyDescent="0.3">
      <c r="A4050" s="2">
        <v>46129</v>
      </c>
      <c r="B4050">
        <f t="shared" si="441"/>
        <v>4</v>
      </c>
      <c r="C4050">
        <f t="shared" si="442"/>
        <v>2026</v>
      </c>
      <c r="D4050">
        <f t="shared" si="443"/>
        <v>5</v>
      </c>
      <c r="E4050" t="str">
        <f t="shared" si="444"/>
        <v>Friday</v>
      </c>
      <c r="F4050" s="2">
        <f t="shared" si="445"/>
        <v>46142</v>
      </c>
      <c r="G4050">
        <f t="shared" si="446"/>
        <v>88</v>
      </c>
      <c r="H4050" t="str">
        <f t="shared" si="447"/>
        <v>Weekday</v>
      </c>
    </row>
    <row r="4051" spans="1:8" x14ac:dyDescent="0.3">
      <c r="A4051" s="2">
        <v>46130</v>
      </c>
      <c r="B4051">
        <f t="shared" si="441"/>
        <v>4</v>
      </c>
      <c r="C4051">
        <f t="shared" si="442"/>
        <v>2026</v>
      </c>
      <c r="D4051">
        <f t="shared" si="443"/>
        <v>6</v>
      </c>
      <c r="E4051" t="str">
        <f t="shared" si="444"/>
        <v>Saturday</v>
      </c>
      <c r="F4051" s="2">
        <f t="shared" si="445"/>
        <v>46142</v>
      </c>
      <c r="G4051">
        <f t="shared" si="446"/>
        <v>89</v>
      </c>
      <c r="H4051" t="str">
        <f t="shared" si="447"/>
        <v>Weekend</v>
      </c>
    </row>
    <row r="4052" spans="1:8" x14ac:dyDescent="0.3">
      <c r="A4052" s="2">
        <v>46131</v>
      </c>
      <c r="B4052">
        <f t="shared" si="441"/>
        <v>4</v>
      </c>
      <c r="C4052">
        <f t="shared" si="442"/>
        <v>2026</v>
      </c>
      <c r="D4052">
        <f t="shared" si="443"/>
        <v>7</v>
      </c>
      <c r="E4052" t="str">
        <f t="shared" si="444"/>
        <v>Sunday</v>
      </c>
      <c r="F4052" s="2">
        <f t="shared" si="445"/>
        <v>46142</v>
      </c>
      <c r="G4052">
        <f t="shared" si="446"/>
        <v>90</v>
      </c>
      <c r="H4052" t="str">
        <f t="shared" si="447"/>
        <v>Weekend</v>
      </c>
    </row>
    <row r="4053" spans="1:8" x14ac:dyDescent="0.3">
      <c r="A4053" s="2">
        <v>46132</v>
      </c>
      <c r="B4053">
        <f t="shared" si="441"/>
        <v>4</v>
      </c>
      <c r="C4053">
        <f t="shared" si="442"/>
        <v>2026</v>
      </c>
      <c r="D4053">
        <f t="shared" si="443"/>
        <v>1</v>
      </c>
      <c r="E4053" t="str">
        <f t="shared" si="444"/>
        <v>Monday</v>
      </c>
      <c r="F4053" s="2">
        <f t="shared" si="445"/>
        <v>46142</v>
      </c>
      <c r="G4053">
        <f t="shared" si="446"/>
        <v>91</v>
      </c>
      <c r="H4053" t="str">
        <f t="shared" si="447"/>
        <v>Weekday</v>
      </c>
    </row>
    <row r="4054" spans="1:8" x14ac:dyDescent="0.3">
      <c r="A4054" s="2">
        <v>46133</v>
      </c>
      <c r="B4054">
        <f t="shared" si="441"/>
        <v>4</v>
      </c>
      <c r="C4054">
        <f t="shared" si="442"/>
        <v>2026</v>
      </c>
      <c r="D4054">
        <f t="shared" si="443"/>
        <v>2</v>
      </c>
      <c r="E4054" t="str">
        <f t="shared" si="444"/>
        <v>Tuesday</v>
      </c>
      <c r="F4054" s="2">
        <f t="shared" si="445"/>
        <v>46142</v>
      </c>
      <c r="G4054">
        <f t="shared" si="446"/>
        <v>92</v>
      </c>
      <c r="H4054" t="str">
        <f t="shared" si="447"/>
        <v>Weekday</v>
      </c>
    </row>
    <row r="4055" spans="1:8" x14ac:dyDescent="0.3">
      <c r="A4055" s="2">
        <v>46134</v>
      </c>
      <c r="B4055">
        <f t="shared" si="441"/>
        <v>4</v>
      </c>
      <c r="C4055">
        <f t="shared" si="442"/>
        <v>2026</v>
      </c>
      <c r="D4055">
        <f t="shared" si="443"/>
        <v>3</v>
      </c>
      <c r="E4055" t="str">
        <f t="shared" si="444"/>
        <v>Wednesday</v>
      </c>
      <c r="F4055" s="2">
        <f t="shared" si="445"/>
        <v>46142</v>
      </c>
      <c r="G4055">
        <f t="shared" si="446"/>
        <v>93</v>
      </c>
      <c r="H4055" t="str">
        <f t="shared" si="447"/>
        <v>Weekday</v>
      </c>
    </row>
    <row r="4056" spans="1:8" x14ac:dyDescent="0.3">
      <c r="A4056" s="2">
        <v>46135</v>
      </c>
      <c r="B4056">
        <f t="shared" si="441"/>
        <v>4</v>
      </c>
      <c r="C4056">
        <f t="shared" si="442"/>
        <v>2026</v>
      </c>
      <c r="D4056">
        <f t="shared" si="443"/>
        <v>4</v>
      </c>
      <c r="E4056" t="str">
        <f t="shared" si="444"/>
        <v>Thursday</v>
      </c>
      <c r="F4056" s="2">
        <f t="shared" si="445"/>
        <v>46142</v>
      </c>
      <c r="G4056">
        <f t="shared" si="446"/>
        <v>94</v>
      </c>
      <c r="H4056" t="str">
        <f t="shared" si="447"/>
        <v>Weekday</v>
      </c>
    </row>
    <row r="4057" spans="1:8" x14ac:dyDescent="0.3">
      <c r="A4057" s="2">
        <v>46136</v>
      </c>
      <c r="B4057">
        <f t="shared" si="441"/>
        <v>4</v>
      </c>
      <c r="C4057">
        <f t="shared" si="442"/>
        <v>2026</v>
      </c>
      <c r="D4057">
        <f t="shared" si="443"/>
        <v>5</v>
      </c>
      <c r="E4057" t="str">
        <f t="shared" si="444"/>
        <v>Friday</v>
      </c>
      <c r="F4057" s="2">
        <f t="shared" si="445"/>
        <v>46142</v>
      </c>
      <c r="G4057">
        <f t="shared" si="446"/>
        <v>95</v>
      </c>
      <c r="H4057" t="str">
        <f t="shared" si="447"/>
        <v>Weekday</v>
      </c>
    </row>
    <row r="4058" spans="1:8" x14ac:dyDescent="0.3">
      <c r="A4058" s="2">
        <v>46137</v>
      </c>
      <c r="B4058">
        <f t="shared" si="441"/>
        <v>4</v>
      </c>
      <c r="C4058">
        <f t="shared" si="442"/>
        <v>2026</v>
      </c>
      <c r="D4058">
        <f t="shared" si="443"/>
        <v>6</v>
      </c>
      <c r="E4058" t="str">
        <f t="shared" si="444"/>
        <v>Saturday</v>
      </c>
      <c r="F4058" s="2">
        <f t="shared" si="445"/>
        <v>46142</v>
      </c>
      <c r="G4058">
        <f t="shared" si="446"/>
        <v>96</v>
      </c>
      <c r="H4058" t="str">
        <f t="shared" si="447"/>
        <v>Weekend</v>
      </c>
    </row>
    <row r="4059" spans="1:8" x14ac:dyDescent="0.3">
      <c r="A4059" s="2">
        <v>46138</v>
      </c>
      <c r="B4059">
        <f t="shared" si="441"/>
        <v>4</v>
      </c>
      <c r="C4059">
        <f t="shared" si="442"/>
        <v>2026</v>
      </c>
      <c r="D4059">
        <f t="shared" si="443"/>
        <v>7</v>
      </c>
      <c r="E4059" t="str">
        <f t="shared" si="444"/>
        <v>Sunday</v>
      </c>
      <c r="F4059" s="2">
        <f t="shared" si="445"/>
        <v>46142</v>
      </c>
      <c r="G4059">
        <f t="shared" si="446"/>
        <v>97</v>
      </c>
      <c r="H4059" t="str">
        <f t="shared" si="447"/>
        <v>Weekend</v>
      </c>
    </row>
    <row r="4060" spans="1:8" x14ac:dyDescent="0.3">
      <c r="A4060" s="2">
        <v>46139</v>
      </c>
      <c r="B4060">
        <f t="shared" si="441"/>
        <v>4</v>
      </c>
      <c r="C4060">
        <f t="shared" si="442"/>
        <v>2026</v>
      </c>
      <c r="D4060">
        <f t="shared" si="443"/>
        <v>1</v>
      </c>
      <c r="E4060" t="str">
        <f t="shared" si="444"/>
        <v>Monday</v>
      </c>
      <c r="F4060" s="2">
        <f t="shared" si="445"/>
        <v>46142</v>
      </c>
      <c r="G4060">
        <f t="shared" si="446"/>
        <v>98</v>
      </c>
      <c r="H4060" t="str">
        <f t="shared" si="447"/>
        <v>Weekday</v>
      </c>
    </row>
    <row r="4061" spans="1:8" x14ac:dyDescent="0.3">
      <c r="A4061" s="2">
        <v>46140</v>
      </c>
      <c r="B4061">
        <f t="shared" si="441"/>
        <v>4</v>
      </c>
      <c r="C4061">
        <f t="shared" si="442"/>
        <v>2026</v>
      </c>
      <c r="D4061">
        <f t="shared" si="443"/>
        <v>2</v>
      </c>
      <c r="E4061" t="str">
        <f t="shared" si="444"/>
        <v>Tuesday</v>
      </c>
      <c r="F4061" s="2">
        <f t="shared" si="445"/>
        <v>46142</v>
      </c>
      <c r="G4061">
        <f t="shared" si="446"/>
        <v>99</v>
      </c>
      <c r="H4061" t="str">
        <f t="shared" si="447"/>
        <v>Weekday</v>
      </c>
    </row>
    <row r="4062" spans="1:8" x14ac:dyDescent="0.3">
      <c r="A4062" s="2">
        <v>46141</v>
      </c>
      <c r="B4062">
        <f t="shared" si="441"/>
        <v>4</v>
      </c>
      <c r="C4062">
        <f t="shared" si="442"/>
        <v>2026</v>
      </c>
      <c r="D4062">
        <f t="shared" si="443"/>
        <v>3</v>
      </c>
      <c r="E4062" t="str">
        <f t="shared" si="444"/>
        <v>Wednesday</v>
      </c>
      <c r="F4062" s="2">
        <f t="shared" si="445"/>
        <v>46142</v>
      </c>
      <c r="G4062">
        <f t="shared" si="446"/>
        <v>100</v>
      </c>
      <c r="H4062" t="str">
        <f t="shared" si="447"/>
        <v>Weekday</v>
      </c>
    </row>
    <row r="4063" spans="1:8" x14ac:dyDescent="0.3">
      <c r="A4063" s="2">
        <v>46142</v>
      </c>
      <c r="B4063">
        <f t="shared" si="441"/>
        <v>4</v>
      </c>
      <c r="C4063">
        <f t="shared" si="442"/>
        <v>2026</v>
      </c>
      <c r="D4063">
        <f t="shared" si="443"/>
        <v>4</v>
      </c>
      <c r="E4063" t="str">
        <f t="shared" si="444"/>
        <v>Thursday</v>
      </c>
      <c r="F4063" s="2">
        <f t="shared" si="445"/>
        <v>46142</v>
      </c>
      <c r="G4063">
        <f t="shared" si="446"/>
        <v>101</v>
      </c>
      <c r="H4063" t="str">
        <f t="shared" si="447"/>
        <v>Weekday</v>
      </c>
    </row>
    <row r="4064" spans="1:8" x14ac:dyDescent="0.3">
      <c r="A4064" s="2">
        <v>46143</v>
      </c>
      <c r="B4064">
        <f t="shared" si="441"/>
        <v>5</v>
      </c>
      <c r="C4064">
        <f t="shared" si="442"/>
        <v>2026</v>
      </c>
      <c r="D4064">
        <f t="shared" si="443"/>
        <v>5</v>
      </c>
      <c r="E4064" t="str">
        <f t="shared" si="444"/>
        <v>Friday</v>
      </c>
      <c r="F4064" s="2">
        <f t="shared" si="445"/>
        <v>46173</v>
      </c>
      <c r="G4064">
        <f t="shared" si="446"/>
        <v>102</v>
      </c>
      <c r="H4064" t="str">
        <f t="shared" si="447"/>
        <v>Weekday</v>
      </c>
    </row>
    <row r="4065" spans="1:8" x14ac:dyDescent="0.3">
      <c r="A4065" s="2">
        <v>46144</v>
      </c>
      <c r="B4065">
        <f t="shared" si="441"/>
        <v>5</v>
      </c>
      <c r="C4065">
        <f t="shared" si="442"/>
        <v>2026</v>
      </c>
      <c r="D4065">
        <f t="shared" si="443"/>
        <v>6</v>
      </c>
      <c r="E4065" t="str">
        <f t="shared" si="444"/>
        <v>Saturday</v>
      </c>
      <c r="F4065" s="2">
        <f t="shared" si="445"/>
        <v>46173</v>
      </c>
      <c r="G4065">
        <f t="shared" si="446"/>
        <v>103</v>
      </c>
      <c r="H4065" t="str">
        <f t="shared" si="447"/>
        <v>Weekend</v>
      </c>
    </row>
    <row r="4066" spans="1:8" x14ac:dyDescent="0.3">
      <c r="A4066" s="2">
        <v>46145</v>
      </c>
      <c r="B4066">
        <f t="shared" si="441"/>
        <v>5</v>
      </c>
      <c r="C4066">
        <f t="shared" si="442"/>
        <v>2026</v>
      </c>
      <c r="D4066">
        <f t="shared" si="443"/>
        <v>7</v>
      </c>
      <c r="E4066" t="str">
        <f t="shared" si="444"/>
        <v>Sunday</v>
      </c>
      <c r="F4066" s="2">
        <f t="shared" si="445"/>
        <v>46173</v>
      </c>
      <c r="G4066">
        <f t="shared" si="446"/>
        <v>104</v>
      </c>
      <c r="H4066" t="str">
        <f t="shared" si="447"/>
        <v>Weekend</v>
      </c>
    </row>
    <row r="4067" spans="1:8" x14ac:dyDescent="0.3">
      <c r="A4067" s="2">
        <v>46146</v>
      </c>
      <c r="B4067">
        <f t="shared" si="441"/>
        <v>5</v>
      </c>
      <c r="C4067">
        <f t="shared" si="442"/>
        <v>2026</v>
      </c>
      <c r="D4067">
        <f t="shared" si="443"/>
        <v>1</v>
      </c>
      <c r="E4067" t="str">
        <f t="shared" si="444"/>
        <v>Monday</v>
      </c>
      <c r="F4067" s="2">
        <f t="shared" si="445"/>
        <v>46173</v>
      </c>
      <c r="G4067">
        <f t="shared" si="446"/>
        <v>105</v>
      </c>
      <c r="H4067" t="str">
        <f t="shared" si="447"/>
        <v>Weekday</v>
      </c>
    </row>
    <row r="4068" spans="1:8" x14ac:dyDescent="0.3">
      <c r="A4068" s="2">
        <v>46147</v>
      </c>
      <c r="B4068">
        <f t="shared" si="441"/>
        <v>5</v>
      </c>
      <c r="C4068">
        <f t="shared" si="442"/>
        <v>2026</v>
      </c>
      <c r="D4068">
        <f t="shared" si="443"/>
        <v>2</v>
      </c>
      <c r="E4068" t="str">
        <f t="shared" si="444"/>
        <v>Tuesday</v>
      </c>
      <c r="F4068" s="2">
        <f t="shared" si="445"/>
        <v>46173</v>
      </c>
      <c r="G4068">
        <f t="shared" si="446"/>
        <v>106</v>
      </c>
      <c r="H4068" t="str">
        <f t="shared" si="447"/>
        <v>Weekday</v>
      </c>
    </row>
    <row r="4069" spans="1:8" x14ac:dyDescent="0.3">
      <c r="A4069" s="2">
        <v>46148</v>
      </c>
      <c r="B4069">
        <f t="shared" si="441"/>
        <v>5</v>
      </c>
      <c r="C4069">
        <f t="shared" si="442"/>
        <v>2026</v>
      </c>
      <c r="D4069">
        <f t="shared" si="443"/>
        <v>3</v>
      </c>
      <c r="E4069" t="str">
        <f t="shared" si="444"/>
        <v>Wednesday</v>
      </c>
      <c r="F4069" s="2">
        <f t="shared" si="445"/>
        <v>46173</v>
      </c>
      <c r="G4069">
        <f t="shared" si="446"/>
        <v>107</v>
      </c>
      <c r="H4069" t="str">
        <f t="shared" si="447"/>
        <v>Weekday</v>
      </c>
    </row>
    <row r="4070" spans="1:8" x14ac:dyDescent="0.3">
      <c r="A4070" s="2">
        <v>46149</v>
      </c>
      <c r="B4070">
        <f t="shared" si="441"/>
        <v>5</v>
      </c>
      <c r="C4070">
        <f t="shared" si="442"/>
        <v>2026</v>
      </c>
      <c r="D4070">
        <f t="shared" si="443"/>
        <v>4</v>
      </c>
      <c r="E4070" t="str">
        <f t="shared" si="444"/>
        <v>Thursday</v>
      </c>
      <c r="F4070" s="2">
        <f t="shared" si="445"/>
        <v>46173</v>
      </c>
      <c r="G4070">
        <f t="shared" si="446"/>
        <v>108</v>
      </c>
      <c r="H4070" t="str">
        <f t="shared" si="447"/>
        <v>Weekday</v>
      </c>
    </row>
    <row r="4071" spans="1:8" x14ac:dyDescent="0.3">
      <c r="A4071" s="2">
        <v>46150</v>
      </c>
      <c r="B4071">
        <f t="shared" si="441"/>
        <v>5</v>
      </c>
      <c r="C4071">
        <f t="shared" si="442"/>
        <v>2026</v>
      </c>
      <c r="D4071">
        <f t="shared" si="443"/>
        <v>5</v>
      </c>
      <c r="E4071" t="str">
        <f t="shared" si="444"/>
        <v>Friday</v>
      </c>
      <c r="F4071" s="2">
        <f t="shared" si="445"/>
        <v>46173</v>
      </c>
      <c r="G4071">
        <f t="shared" si="446"/>
        <v>109</v>
      </c>
      <c r="H4071" t="str">
        <f t="shared" si="447"/>
        <v>Weekday</v>
      </c>
    </row>
    <row r="4072" spans="1:8" x14ac:dyDescent="0.3">
      <c r="A4072" s="2">
        <v>46041</v>
      </c>
      <c r="B4072">
        <f t="shared" si="441"/>
        <v>1</v>
      </c>
      <c r="C4072">
        <f t="shared" si="442"/>
        <v>2026</v>
      </c>
      <c r="D4072">
        <f t="shared" si="443"/>
        <v>1</v>
      </c>
      <c r="E4072" t="str">
        <f t="shared" si="444"/>
        <v>Monday</v>
      </c>
      <c r="F4072" s="2">
        <f t="shared" si="445"/>
        <v>46053</v>
      </c>
      <c r="G4072">
        <f t="shared" si="446"/>
        <v>0</v>
      </c>
      <c r="H4072" t="str">
        <f t="shared" si="447"/>
        <v>Weekday</v>
      </c>
    </row>
    <row r="4073" spans="1:8" x14ac:dyDescent="0.3">
      <c r="A4073" s="2">
        <v>46042</v>
      </c>
      <c r="B4073">
        <f t="shared" si="441"/>
        <v>1</v>
      </c>
      <c r="C4073">
        <f t="shared" si="442"/>
        <v>2026</v>
      </c>
      <c r="D4073">
        <f t="shared" si="443"/>
        <v>2</v>
      </c>
      <c r="E4073" t="str">
        <f t="shared" si="444"/>
        <v>Tuesday</v>
      </c>
      <c r="F4073" s="2">
        <f t="shared" si="445"/>
        <v>46053</v>
      </c>
      <c r="G4073">
        <f t="shared" si="446"/>
        <v>1</v>
      </c>
      <c r="H4073" t="str">
        <f t="shared" si="447"/>
        <v>Weekday</v>
      </c>
    </row>
    <row r="4074" spans="1:8" x14ac:dyDescent="0.3">
      <c r="A4074" s="2">
        <v>46043</v>
      </c>
      <c r="B4074">
        <f t="shared" si="441"/>
        <v>1</v>
      </c>
      <c r="C4074">
        <f t="shared" si="442"/>
        <v>2026</v>
      </c>
      <c r="D4074">
        <f t="shared" si="443"/>
        <v>3</v>
      </c>
      <c r="E4074" t="str">
        <f t="shared" si="444"/>
        <v>Wednesday</v>
      </c>
      <c r="F4074" s="2">
        <f t="shared" si="445"/>
        <v>46053</v>
      </c>
      <c r="G4074">
        <f t="shared" si="446"/>
        <v>2</v>
      </c>
      <c r="H4074" t="str">
        <f t="shared" si="447"/>
        <v>Weekday</v>
      </c>
    </row>
    <row r="4075" spans="1:8" x14ac:dyDescent="0.3">
      <c r="A4075" s="2">
        <v>46044</v>
      </c>
      <c r="B4075">
        <f t="shared" si="441"/>
        <v>1</v>
      </c>
      <c r="C4075">
        <f t="shared" si="442"/>
        <v>2026</v>
      </c>
      <c r="D4075">
        <f t="shared" si="443"/>
        <v>4</v>
      </c>
      <c r="E4075" t="str">
        <f t="shared" si="444"/>
        <v>Thursday</v>
      </c>
      <c r="F4075" s="2">
        <f t="shared" si="445"/>
        <v>46053</v>
      </c>
      <c r="G4075">
        <f t="shared" si="446"/>
        <v>3</v>
      </c>
      <c r="H4075" t="str">
        <f t="shared" si="447"/>
        <v>Weekday</v>
      </c>
    </row>
    <row r="4076" spans="1:8" x14ac:dyDescent="0.3">
      <c r="A4076" s="2">
        <v>46045</v>
      </c>
      <c r="B4076">
        <f t="shared" si="441"/>
        <v>1</v>
      </c>
      <c r="C4076">
        <f t="shared" si="442"/>
        <v>2026</v>
      </c>
      <c r="D4076">
        <f t="shared" si="443"/>
        <v>5</v>
      </c>
      <c r="E4076" t="str">
        <f t="shared" si="444"/>
        <v>Friday</v>
      </c>
      <c r="F4076" s="2">
        <f t="shared" si="445"/>
        <v>46053</v>
      </c>
      <c r="G4076">
        <f t="shared" si="446"/>
        <v>4</v>
      </c>
      <c r="H4076" t="str">
        <f t="shared" si="447"/>
        <v>Weekday</v>
      </c>
    </row>
    <row r="4077" spans="1:8" x14ac:dyDescent="0.3">
      <c r="A4077" s="2">
        <v>46046</v>
      </c>
      <c r="B4077">
        <f t="shared" si="441"/>
        <v>1</v>
      </c>
      <c r="C4077">
        <f t="shared" si="442"/>
        <v>2026</v>
      </c>
      <c r="D4077">
        <f t="shared" si="443"/>
        <v>6</v>
      </c>
      <c r="E4077" t="str">
        <f t="shared" si="444"/>
        <v>Saturday</v>
      </c>
      <c r="F4077" s="2">
        <f t="shared" si="445"/>
        <v>46053</v>
      </c>
      <c r="G4077">
        <f t="shared" si="446"/>
        <v>5</v>
      </c>
      <c r="H4077" t="str">
        <f t="shared" si="447"/>
        <v>Weekend</v>
      </c>
    </row>
    <row r="4078" spans="1:8" x14ac:dyDescent="0.3">
      <c r="A4078" s="2">
        <v>46047</v>
      </c>
      <c r="B4078">
        <f t="shared" si="441"/>
        <v>1</v>
      </c>
      <c r="C4078">
        <f t="shared" si="442"/>
        <v>2026</v>
      </c>
      <c r="D4078">
        <f t="shared" si="443"/>
        <v>7</v>
      </c>
      <c r="E4078" t="str">
        <f t="shared" si="444"/>
        <v>Sunday</v>
      </c>
      <c r="F4078" s="2">
        <f t="shared" si="445"/>
        <v>46053</v>
      </c>
      <c r="G4078">
        <f t="shared" si="446"/>
        <v>6</v>
      </c>
      <c r="H4078" t="str">
        <f t="shared" si="447"/>
        <v>Weekend</v>
      </c>
    </row>
    <row r="4079" spans="1:8" x14ac:dyDescent="0.3">
      <c r="A4079" s="2">
        <v>46048</v>
      </c>
      <c r="B4079">
        <f t="shared" si="441"/>
        <v>1</v>
      </c>
      <c r="C4079">
        <f t="shared" si="442"/>
        <v>2026</v>
      </c>
      <c r="D4079">
        <f t="shared" si="443"/>
        <v>1</v>
      </c>
      <c r="E4079" t="str">
        <f t="shared" si="444"/>
        <v>Monday</v>
      </c>
      <c r="F4079" s="2">
        <f t="shared" si="445"/>
        <v>46053</v>
      </c>
      <c r="G4079">
        <f t="shared" si="446"/>
        <v>7</v>
      </c>
      <c r="H4079" t="str">
        <f t="shared" si="447"/>
        <v>Weekday</v>
      </c>
    </row>
    <row r="4080" spans="1:8" x14ac:dyDescent="0.3">
      <c r="A4080" s="2">
        <v>46049</v>
      </c>
      <c r="B4080">
        <f t="shared" si="441"/>
        <v>1</v>
      </c>
      <c r="C4080">
        <f t="shared" si="442"/>
        <v>2026</v>
      </c>
      <c r="D4080">
        <f t="shared" si="443"/>
        <v>2</v>
      </c>
      <c r="E4080" t="str">
        <f t="shared" si="444"/>
        <v>Tuesday</v>
      </c>
      <c r="F4080" s="2">
        <f t="shared" si="445"/>
        <v>46053</v>
      </c>
      <c r="G4080">
        <f t="shared" si="446"/>
        <v>8</v>
      </c>
      <c r="H4080" t="str">
        <f t="shared" si="447"/>
        <v>Weekday</v>
      </c>
    </row>
    <row r="4081" spans="1:8" x14ac:dyDescent="0.3">
      <c r="A4081" s="2">
        <v>46050</v>
      </c>
      <c r="B4081">
        <f t="shared" si="441"/>
        <v>1</v>
      </c>
      <c r="C4081">
        <f t="shared" si="442"/>
        <v>2026</v>
      </c>
      <c r="D4081">
        <f t="shared" si="443"/>
        <v>3</v>
      </c>
      <c r="E4081" t="str">
        <f t="shared" si="444"/>
        <v>Wednesday</v>
      </c>
      <c r="F4081" s="2">
        <f t="shared" si="445"/>
        <v>46053</v>
      </c>
      <c r="G4081">
        <f t="shared" si="446"/>
        <v>9</v>
      </c>
      <c r="H4081" t="str">
        <f t="shared" si="447"/>
        <v>Weekday</v>
      </c>
    </row>
    <row r="4082" spans="1:8" x14ac:dyDescent="0.3">
      <c r="A4082" s="2">
        <v>46051</v>
      </c>
      <c r="B4082">
        <f t="shared" si="441"/>
        <v>1</v>
      </c>
      <c r="C4082">
        <f t="shared" si="442"/>
        <v>2026</v>
      </c>
      <c r="D4082">
        <f t="shared" si="443"/>
        <v>4</v>
      </c>
      <c r="E4082" t="str">
        <f t="shared" si="444"/>
        <v>Thursday</v>
      </c>
      <c r="F4082" s="2">
        <f t="shared" si="445"/>
        <v>46053</v>
      </c>
      <c r="G4082">
        <f t="shared" si="446"/>
        <v>10</v>
      </c>
      <c r="H4082" t="str">
        <f t="shared" si="447"/>
        <v>Weekday</v>
      </c>
    </row>
    <row r="4083" spans="1:8" x14ac:dyDescent="0.3">
      <c r="A4083" s="2">
        <v>46052</v>
      </c>
      <c r="B4083">
        <f t="shared" si="441"/>
        <v>1</v>
      </c>
      <c r="C4083">
        <f t="shared" si="442"/>
        <v>2026</v>
      </c>
      <c r="D4083">
        <f t="shared" si="443"/>
        <v>5</v>
      </c>
      <c r="E4083" t="str">
        <f t="shared" si="444"/>
        <v>Friday</v>
      </c>
      <c r="F4083" s="2">
        <f t="shared" si="445"/>
        <v>46053</v>
      </c>
      <c r="G4083">
        <f t="shared" si="446"/>
        <v>11</v>
      </c>
      <c r="H4083" t="str">
        <f t="shared" si="447"/>
        <v>Weekday</v>
      </c>
    </row>
    <row r="4084" spans="1:8" x14ac:dyDescent="0.3">
      <c r="A4084" s="2">
        <v>46053</v>
      </c>
      <c r="B4084">
        <f t="shared" si="441"/>
        <v>1</v>
      </c>
      <c r="C4084">
        <f t="shared" si="442"/>
        <v>2026</v>
      </c>
      <c r="D4084">
        <f t="shared" si="443"/>
        <v>6</v>
      </c>
      <c r="E4084" t="str">
        <f t="shared" si="444"/>
        <v>Saturday</v>
      </c>
      <c r="F4084" s="2">
        <f t="shared" si="445"/>
        <v>46053</v>
      </c>
      <c r="G4084">
        <f t="shared" si="446"/>
        <v>12</v>
      </c>
      <c r="H4084" t="str">
        <f t="shared" si="447"/>
        <v>Weekend</v>
      </c>
    </row>
    <row r="4085" spans="1:8" x14ac:dyDescent="0.3">
      <c r="A4085" s="2">
        <v>46054</v>
      </c>
      <c r="B4085">
        <f t="shared" si="441"/>
        <v>2</v>
      </c>
      <c r="C4085">
        <f t="shared" si="442"/>
        <v>2026</v>
      </c>
      <c r="D4085">
        <f t="shared" si="443"/>
        <v>7</v>
      </c>
      <c r="E4085" t="str">
        <f t="shared" si="444"/>
        <v>Sunday</v>
      </c>
      <c r="F4085" s="2">
        <f t="shared" si="445"/>
        <v>46081</v>
      </c>
      <c r="G4085">
        <f t="shared" si="446"/>
        <v>13</v>
      </c>
      <c r="H4085" t="str">
        <f t="shared" si="447"/>
        <v>Weekend</v>
      </c>
    </row>
    <row r="4086" spans="1:8" x14ac:dyDescent="0.3">
      <c r="A4086" s="2">
        <v>46055</v>
      </c>
      <c r="B4086">
        <f t="shared" si="441"/>
        <v>2</v>
      </c>
      <c r="C4086">
        <f t="shared" si="442"/>
        <v>2026</v>
      </c>
      <c r="D4086">
        <f t="shared" si="443"/>
        <v>1</v>
      </c>
      <c r="E4086" t="str">
        <f t="shared" si="444"/>
        <v>Monday</v>
      </c>
      <c r="F4086" s="2">
        <f t="shared" si="445"/>
        <v>46081</v>
      </c>
      <c r="G4086">
        <f t="shared" si="446"/>
        <v>14</v>
      </c>
      <c r="H4086" t="str">
        <f t="shared" si="447"/>
        <v>Weekday</v>
      </c>
    </row>
    <row r="4087" spans="1:8" x14ac:dyDescent="0.3">
      <c r="A4087" s="2">
        <v>46056</v>
      </c>
      <c r="B4087">
        <f t="shared" si="441"/>
        <v>2</v>
      </c>
      <c r="C4087">
        <f t="shared" si="442"/>
        <v>2026</v>
      </c>
      <c r="D4087">
        <f t="shared" si="443"/>
        <v>2</v>
      </c>
      <c r="E4087" t="str">
        <f t="shared" si="444"/>
        <v>Tuesday</v>
      </c>
      <c r="F4087" s="2">
        <f t="shared" si="445"/>
        <v>46081</v>
      </c>
      <c r="G4087">
        <f t="shared" si="446"/>
        <v>15</v>
      </c>
      <c r="H4087" t="str">
        <f t="shared" si="447"/>
        <v>Weekday</v>
      </c>
    </row>
    <row r="4088" spans="1:8" x14ac:dyDescent="0.3">
      <c r="A4088" s="2">
        <v>46057</v>
      </c>
      <c r="B4088">
        <f t="shared" si="441"/>
        <v>2</v>
      </c>
      <c r="C4088">
        <f t="shared" si="442"/>
        <v>2026</v>
      </c>
      <c r="D4088">
        <f t="shared" si="443"/>
        <v>3</v>
      </c>
      <c r="E4088" t="str">
        <f t="shared" si="444"/>
        <v>Wednesday</v>
      </c>
      <c r="F4088" s="2">
        <f t="shared" si="445"/>
        <v>46081</v>
      </c>
      <c r="G4088">
        <f t="shared" si="446"/>
        <v>16</v>
      </c>
      <c r="H4088" t="str">
        <f t="shared" si="447"/>
        <v>Weekday</v>
      </c>
    </row>
    <row r="4089" spans="1:8" x14ac:dyDescent="0.3">
      <c r="A4089" s="2">
        <v>46058</v>
      </c>
      <c r="B4089">
        <f t="shared" si="441"/>
        <v>2</v>
      </c>
      <c r="C4089">
        <f t="shared" si="442"/>
        <v>2026</v>
      </c>
      <c r="D4089">
        <f t="shared" si="443"/>
        <v>4</v>
      </c>
      <c r="E4089" t="str">
        <f t="shared" si="444"/>
        <v>Thursday</v>
      </c>
      <c r="F4089" s="2">
        <f t="shared" si="445"/>
        <v>46081</v>
      </c>
      <c r="G4089">
        <f t="shared" si="446"/>
        <v>17</v>
      </c>
      <c r="H4089" t="str">
        <f t="shared" si="447"/>
        <v>Weekday</v>
      </c>
    </row>
    <row r="4090" spans="1:8" x14ac:dyDescent="0.3">
      <c r="A4090" s="2">
        <v>46059</v>
      </c>
      <c r="B4090">
        <f t="shared" si="441"/>
        <v>2</v>
      </c>
      <c r="C4090">
        <f t="shared" si="442"/>
        <v>2026</v>
      </c>
      <c r="D4090">
        <f t="shared" si="443"/>
        <v>5</v>
      </c>
      <c r="E4090" t="str">
        <f t="shared" si="444"/>
        <v>Friday</v>
      </c>
      <c r="F4090" s="2">
        <f t="shared" si="445"/>
        <v>46081</v>
      </c>
      <c r="G4090">
        <f t="shared" si="446"/>
        <v>18</v>
      </c>
      <c r="H4090" t="str">
        <f t="shared" si="447"/>
        <v>Weekday</v>
      </c>
    </row>
    <row r="4091" spans="1:8" x14ac:dyDescent="0.3">
      <c r="A4091" s="2">
        <v>46060</v>
      </c>
      <c r="B4091">
        <f t="shared" si="441"/>
        <v>2</v>
      </c>
      <c r="C4091">
        <f t="shared" si="442"/>
        <v>2026</v>
      </c>
      <c r="D4091">
        <f t="shared" si="443"/>
        <v>6</v>
      </c>
      <c r="E4091" t="str">
        <f t="shared" si="444"/>
        <v>Saturday</v>
      </c>
      <c r="F4091" s="2">
        <f t="shared" si="445"/>
        <v>46081</v>
      </c>
      <c r="G4091">
        <f t="shared" si="446"/>
        <v>19</v>
      </c>
      <c r="H4091" t="str">
        <f t="shared" si="447"/>
        <v>Weekend</v>
      </c>
    </row>
    <row r="4092" spans="1:8" x14ac:dyDescent="0.3">
      <c r="A4092" s="2">
        <v>46061</v>
      </c>
      <c r="B4092">
        <f t="shared" si="441"/>
        <v>2</v>
      </c>
      <c r="C4092">
        <f t="shared" si="442"/>
        <v>2026</v>
      </c>
      <c r="D4092">
        <f t="shared" si="443"/>
        <v>7</v>
      </c>
      <c r="E4092" t="str">
        <f t="shared" si="444"/>
        <v>Sunday</v>
      </c>
      <c r="F4092" s="2">
        <f t="shared" si="445"/>
        <v>46081</v>
      </c>
      <c r="G4092">
        <f t="shared" si="446"/>
        <v>20</v>
      </c>
      <c r="H4092" t="str">
        <f t="shared" si="447"/>
        <v>Weekend</v>
      </c>
    </row>
    <row r="4093" spans="1:8" x14ac:dyDescent="0.3">
      <c r="A4093" s="2">
        <v>46062</v>
      </c>
      <c r="B4093">
        <f t="shared" si="441"/>
        <v>2</v>
      </c>
      <c r="C4093">
        <f t="shared" si="442"/>
        <v>2026</v>
      </c>
      <c r="D4093">
        <f t="shared" si="443"/>
        <v>1</v>
      </c>
      <c r="E4093" t="str">
        <f t="shared" si="444"/>
        <v>Monday</v>
      </c>
      <c r="F4093" s="2">
        <f t="shared" si="445"/>
        <v>46081</v>
      </c>
      <c r="G4093">
        <f t="shared" si="446"/>
        <v>21</v>
      </c>
      <c r="H4093" t="str">
        <f t="shared" si="447"/>
        <v>Weekday</v>
      </c>
    </row>
    <row r="4094" spans="1:8" x14ac:dyDescent="0.3">
      <c r="A4094" s="2">
        <v>46063</v>
      </c>
      <c r="B4094">
        <f t="shared" si="441"/>
        <v>2</v>
      </c>
      <c r="C4094">
        <f t="shared" si="442"/>
        <v>2026</v>
      </c>
      <c r="D4094">
        <f t="shared" si="443"/>
        <v>2</v>
      </c>
      <c r="E4094" t="str">
        <f t="shared" si="444"/>
        <v>Tuesday</v>
      </c>
      <c r="F4094" s="2">
        <f t="shared" si="445"/>
        <v>46081</v>
      </c>
      <c r="G4094">
        <f t="shared" si="446"/>
        <v>22</v>
      </c>
      <c r="H4094" t="str">
        <f t="shared" si="447"/>
        <v>Weekday</v>
      </c>
    </row>
    <row r="4095" spans="1:8" x14ac:dyDescent="0.3">
      <c r="A4095" s="2">
        <v>46064</v>
      </c>
      <c r="B4095">
        <f t="shared" si="441"/>
        <v>2</v>
      </c>
      <c r="C4095">
        <f t="shared" si="442"/>
        <v>2026</v>
      </c>
      <c r="D4095">
        <f t="shared" si="443"/>
        <v>3</v>
      </c>
      <c r="E4095" t="str">
        <f t="shared" si="444"/>
        <v>Wednesday</v>
      </c>
      <c r="F4095" s="2">
        <f t="shared" si="445"/>
        <v>46081</v>
      </c>
      <c r="G4095">
        <f t="shared" si="446"/>
        <v>23</v>
      </c>
      <c r="H4095" t="str">
        <f t="shared" si="447"/>
        <v>Weekday</v>
      </c>
    </row>
    <row r="4096" spans="1:8" x14ac:dyDescent="0.3">
      <c r="A4096" s="2">
        <v>46065</v>
      </c>
      <c r="B4096">
        <f t="shared" si="441"/>
        <v>2</v>
      </c>
      <c r="C4096">
        <f t="shared" si="442"/>
        <v>2026</v>
      </c>
      <c r="D4096">
        <f t="shared" si="443"/>
        <v>4</v>
      </c>
      <c r="E4096" t="str">
        <f t="shared" si="444"/>
        <v>Thursday</v>
      </c>
      <c r="F4096" s="2">
        <f t="shared" si="445"/>
        <v>46081</v>
      </c>
      <c r="G4096">
        <f t="shared" si="446"/>
        <v>24</v>
      </c>
      <c r="H4096" t="str">
        <f t="shared" si="447"/>
        <v>Weekday</v>
      </c>
    </row>
    <row r="4097" spans="1:8" x14ac:dyDescent="0.3">
      <c r="A4097" s="2">
        <v>46066</v>
      </c>
      <c r="B4097">
        <f t="shared" si="441"/>
        <v>2</v>
      </c>
      <c r="C4097">
        <f t="shared" si="442"/>
        <v>2026</v>
      </c>
      <c r="D4097">
        <f t="shared" si="443"/>
        <v>5</v>
      </c>
      <c r="E4097" t="str">
        <f t="shared" si="444"/>
        <v>Friday</v>
      </c>
      <c r="F4097" s="2">
        <f t="shared" si="445"/>
        <v>46081</v>
      </c>
      <c r="G4097">
        <f t="shared" si="446"/>
        <v>25</v>
      </c>
      <c r="H4097" t="str">
        <f t="shared" si="447"/>
        <v>Weekday</v>
      </c>
    </row>
    <row r="4098" spans="1:8" x14ac:dyDescent="0.3">
      <c r="A4098" s="2">
        <v>46067</v>
      </c>
      <c r="B4098">
        <f t="shared" si="441"/>
        <v>2</v>
      </c>
      <c r="C4098">
        <f t="shared" si="442"/>
        <v>2026</v>
      </c>
      <c r="D4098">
        <f t="shared" si="443"/>
        <v>6</v>
      </c>
      <c r="E4098" t="str">
        <f t="shared" si="444"/>
        <v>Saturday</v>
      </c>
      <c r="F4098" s="2">
        <f t="shared" si="445"/>
        <v>46081</v>
      </c>
      <c r="G4098">
        <f t="shared" si="446"/>
        <v>26</v>
      </c>
      <c r="H4098" t="str">
        <f t="shared" si="447"/>
        <v>Weekend</v>
      </c>
    </row>
    <row r="4099" spans="1:8" x14ac:dyDescent="0.3">
      <c r="A4099" s="2">
        <v>46068</v>
      </c>
      <c r="B4099">
        <f t="shared" ref="B4099:B4162" si="448">MONTH(A4099)</f>
        <v>2</v>
      </c>
      <c r="C4099">
        <f t="shared" ref="C4099:C4162" si="449">YEAR(A4099)</f>
        <v>2026</v>
      </c>
      <c r="D4099">
        <f t="shared" ref="D4099:D4162" si="450">WEEKDAY(A4099, 2)</f>
        <v>7</v>
      </c>
      <c r="E4099" t="str">
        <f t="shared" ref="E4099:E4162" si="451">TEXT(A4099, "dddd")</f>
        <v>Sunday</v>
      </c>
      <c r="F4099" s="2">
        <f t="shared" ref="F4099:F4162" si="452">EOMONTH(A4099, 0)</f>
        <v>46081</v>
      </c>
      <c r="G4099">
        <f t="shared" ref="G4099:G4162" si="453">DATEDIF($A$2, A4099, "D")</f>
        <v>27</v>
      </c>
      <c r="H4099" t="str">
        <f t="shared" ref="H4099:H4162" si="454">IF(WEEKDAY(A4099,2)&gt;=6,"Weekend","Weekday")</f>
        <v>Weekend</v>
      </c>
    </row>
    <row r="4100" spans="1:8" x14ac:dyDescent="0.3">
      <c r="A4100" s="2">
        <v>46069</v>
      </c>
      <c r="B4100">
        <f t="shared" si="448"/>
        <v>2</v>
      </c>
      <c r="C4100">
        <f t="shared" si="449"/>
        <v>2026</v>
      </c>
      <c r="D4100">
        <f t="shared" si="450"/>
        <v>1</v>
      </c>
      <c r="E4100" t="str">
        <f t="shared" si="451"/>
        <v>Monday</v>
      </c>
      <c r="F4100" s="2">
        <f t="shared" si="452"/>
        <v>46081</v>
      </c>
      <c r="G4100">
        <f t="shared" si="453"/>
        <v>28</v>
      </c>
      <c r="H4100" t="str">
        <f t="shared" si="454"/>
        <v>Weekday</v>
      </c>
    </row>
    <row r="4101" spans="1:8" x14ac:dyDescent="0.3">
      <c r="A4101" s="2">
        <v>46070</v>
      </c>
      <c r="B4101">
        <f t="shared" si="448"/>
        <v>2</v>
      </c>
      <c r="C4101">
        <f t="shared" si="449"/>
        <v>2026</v>
      </c>
      <c r="D4101">
        <f t="shared" si="450"/>
        <v>2</v>
      </c>
      <c r="E4101" t="str">
        <f t="shared" si="451"/>
        <v>Tuesday</v>
      </c>
      <c r="F4101" s="2">
        <f t="shared" si="452"/>
        <v>46081</v>
      </c>
      <c r="G4101">
        <f t="shared" si="453"/>
        <v>29</v>
      </c>
      <c r="H4101" t="str">
        <f t="shared" si="454"/>
        <v>Weekday</v>
      </c>
    </row>
    <row r="4102" spans="1:8" x14ac:dyDescent="0.3">
      <c r="A4102" s="2">
        <v>46071</v>
      </c>
      <c r="B4102">
        <f t="shared" si="448"/>
        <v>2</v>
      </c>
      <c r="C4102">
        <f t="shared" si="449"/>
        <v>2026</v>
      </c>
      <c r="D4102">
        <f t="shared" si="450"/>
        <v>3</v>
      </c>
      <c r="E4102" t="str">
        <f t="shared" si="451"/>
        <v>Wednesday</v>
      </c>
      <c r="F4102" s="2">
        <f t="shared" si="452"/>
        <v>46081</v>
      </c>
      <c r="G4102">
        <f t="shared" si="453"/>
        <v>30</v>
      </c>
      <c r="H4102" t="str">
        <f t="shared" si="454"/>
        <v>Weekday</v>
      </c>
    </row>
    <row r="4103" spans="1:8" x14ac:dyDescent="0.3">
      <c r="A4103" s="2">
        <v>46072</v>
      </c>
      <c r="B4103">
        <f t="shared" si="448"/>
        <v>2</v>
      </c>
      <c r="C4103">
        <f t="shared" si="449"/>
        <v>2026</v>
      </c>
      <c r="D4103">
        <f t="shared" si="450"/>
        <v>4</v>
      </c>
      <c r="E4103" t="str">
        <f t="shared" si="451"/>
        <v>Thursday</v>
      </c>
      <c r="F4103" s="2">
        <f t="shared" si="452"/>
        <v>46081</v>
      </c>
      <c r="G4103">
        <f t="shared" si="453"/>
        <v>31</v>
      </c>
      <c r="H4103" t="str">
        <f t="shared" si="454"/>
        <v>Weekday</v>
      </c>
    </row>
    <row r="4104" spans="1:8" x14ac:dyDescent="0.3">
      <c r="A4104" s="2">
        <v>46073</v>
      </c>
      <c r="B4104">
        <f t="shared" si="448"/>
        <v>2</v>
      </c>
      <c r="C4104">
        <f t="shared" si="449"/>
        <v>2026</v>
      </c>
      <c r="D4104">
        <f t="shared" si="450"/>
        <v>5</v>
      </c>
      <c r="E4104" t="str">
        <f t="shared" si="451"/>
        <v>Friday</v>
      </c>
      <c r="F4104" s="2">
        <f t="shared" si="452"/>
        <v>46081</v>
      </c>
      <c r="G4104">
        <f t="shared" si="453"/>
        <v>32</v>
      </c>
      <c r="H4104" t="str">
        <f t="shared" si="454"/>
        <v>Weekday</v>
      </c>
    </row>
    <row r="4105" spans="1:8" x14ac:dyDescent="0.3">
      <c r="A4105" s="2">
        <v>46074</v>
      </c>
      <c r="B4105">
        <f t="shared" si="448"/>
        <v>2</v>
      </c>
      <c r="C4105">
        <f t="shared" si="449"/>
        <v>2026</v>
      </c>
      <c r="D4105">
        <f t="shared" si="450"/>
        <v>6</v>
      </c>
      <c r="E4105" t="str">
        <f t="shared" si="451"/>
        <v>Saturday</v>
      </c>
      <c r="F4105" s="2">
        <f t="shared" si="452"/>
        <v>46081</v>
      </c>
      <c r="G4105">
        <f t="shared" si="453"/>
        <v>33</v>
      </c>
      <c r="H4105" t="str">
        <f t="shared" si="454"/>
        <v>Weekend</v>
      </c>
    </row>
    <row r="4106" spans="1:8" x14ac:dyDescent="0.3">
      <c r="A4106" s="2">
        <v>46075</v>
      </c>
      <c r="B4106">
        <f t="shared" si="448"/>
        <v>2</v>
      </c>
      <c r="C4106">
        <f t="shared" si="449"/>
        <v>2026</v>
      </c>
      <c r="D4106">
        <f t="shared" si="450"/>
        <v>7</v>
      </c>
      <c r="E4106" t="str">
        <f t="shared" si="451"/>
        <v>Sunday</v>
      </c>
      <c r="F4106" s="2">
        <f t="shared" si="452"/>
        <v>46081</v>
      </c>
      <c r="G4106">
        <f t="shared" si="453"/>
        <v>34</v>
      </c>
      <c r="H4106" t="str">
        <f t="shared" si="454"/>
        <v>Weekend</v>
      </c>
    </row>
    <row r="4107" spans="1:8" x14ac:dyDescent="0.3">
      <c r="A4107" s="2">
        <v>46076</v>
      </c>
      <c r="B4107">
        <f t="shared" si="448"/>
        <v>2</v>
      </c>
      <c r="C4107">
        <f t="shared" si="449"/>
        <v>2026</v>
      </c>
      <c r="D4107">
        <f t="shared" si="450"/>
        <v>1</v>
      </c>
      <c r="E4107" t="str">
        <f t="shared" si="451"/>
        <v>Monday</v>
      </c>
      <c r="F4107" s="2">
        <f t="shared" si="452"/>
        <v>46081</v>
      </c>
      <c r="G4107">
        <f t="shared" si="453"/>
        <v>35</v>
      </c>
      <c r="H4107" t="str">
        <f t="shared" si="454"/>
        <v>Weekday</v>
      </c>
    </row>
    <row r="4108" spans="1:8" x14ac:dyDescent="0.3">
      <c r="A4108" s="2">
        <v>46077</v>
      </c>
      <c r="B4108">
        <f t="shared" si="448"/>
        <v>2</v>
      </c>
      <c r="C4108">
        <f t="shared" si="449"/>
        <v>2026</v>
      </c>
      <c r="D4108">
        <f t="shared" si="450"/>
        <v>2</v>
      </c>
      <c r="E4108" t="str">
        <f t="shared" si="451"/>
        <v>Tuesday</v>
      </c>
      <c r="F4108" s="2">
        <f t="shared" si="452"/>
        <v>46081</v>
      </c>
      <c r="G4108">
        <f t="shared" si="453"/>
        <v>36</v>
      </c>
      <c r="H4108" t="str">
        <f t="shared" si="454"/>
        <v>Weekday</v>
      </c>
    </row>
    <row r="4109" spans="1:8" x14ac:dyDescent="0.3">
      <c r="A4109" s="2">
        <v>46078</v>
      </c>
      <c r="B4109">
        <f t="shared" si="448"/>
        <v>2</v>
      </c>
      <c r="C4109">
        <f t="shared" si="449"/>
        <v>2026</v>
      </c>
      <c r="D4109">
        <f t="shared" si="450"/>
        <v>3</v>
      </c>
      <c r="E4109" t="str">
        <f t="shared" si="451"/>
        <v>Wednesday</v>
      </c>
      <c r="F4109" s="2">
        <f t="shared" si="452"/>
        <v>46081</v>
      </c>
      <c r="G4109">
        <f t="shared" si="453"/>
        <v>37</v>
      </c>
      <c r="H4109" t="str">
        <f t="shared" si="454"/>
        <v>Weekday</v>
      </c>
    </row>
    <row r="4110" spans="1:8" x14ac:dyDescent="0.3">
      <c r="A4110" s="2">
        <v>46079</v>
      </c>
      <c r="B4110">
        <f t="shared" si="448"/>
        <v>2</v>
      </c>
      <c r="C4110">
        <f t="shared" si="449"/>
        <v>2026</v>
      </c>
      <c r="D4110">
        <f t="shared" si="450"/>
        <v>4</v>
      </c>
      <c r="E4110" t="str">
        <f t="shared" si="451"/>
        <v>Thursday</v>
      </c>
      <c r="F4110" s="2">
        <f t="shared" si="452"/>
        <v>46081</v>
      </c>
      <c r="G4110">
        <f t="shared" si="453"/>
        <v>38</v>
      </c>
      <c r="H4110" t="str">
        <f t="shared" si="454"/>
        <v>Weekday</v>
      </c>
    </row>
    <row r="4111" spans="1:8" x14ac:dyDescent="0.3">
      <c r="A4111" s="2">
        <v>46080</v>
      </c>
      <c r="B4111">
        <f t="shared" si="448"/>
        <v>2</v>
      </c>
      <c r="C4111">
        <f t="shared" si="449"/>
        <v>2026</v>
      </c>
      <c r="D4111">
        <f t="shared" si="450"/>
        <v>5</v>
      </c>
      <c r="E4111" t="str">
        <f t="shared" si="451"/>
        <v>Friday</v>
      </c>
      <c r="F4111" s="2">
        <f t="shared" si="452"/>
        <v>46081</v>
      </c>
      <c r="G4111">
        <f t="shared" si="453"/>
        <v>39</v>
      </c>
      <c r="H4111" t="str">
        <f t="shared" si="454"/>
        <v>Weekday</v>
      </c>
    </row>
    <row r="4112" spans="1:8" x14ac:dyDescent="0.3">
      <c r="A4112" s="2">
        <v>46081</v>
      </c>
      <c r="B4112">
        <f t="shared" si="448"/>
        <v>2</v>
      </c>
      <c r="C4112">
        <f t="shared" si="449"/>
        <v>2026</v>
      </c>
      <c r="D4112">
        <f t="shared" si="450"/>
        <v>6</v>
      </c>
      <c r="E4112" t="str">
        <f t="shared" si="451"/>
        <v>Saturday</v>
      </c>
      <c r="F4112" s="2">
        <f t="shared" si="452"/>
        <v>46081</v>
      </c>
      <c r="G4112">
        <f t="shared" si="453"/>
        <v>40</v>
      </c>
      <c r="H4112" t="str">
        <f t="shared" si="454"/>
        <v>Weekend</v>
      </c>
    </row>
    <row r="4113" spans="1:8" x14ac:dyDescent="0.3">
      <c r="A4113" s="2">
        <v>46082</v>
      </c>
      <c r="B4113">
        <f t="shared" si="448"/>
        <v>3</v>
      </c>
      <c r="C4113">
        <f t="shared" si="449"/>
        <v>2026</v>
      </c>
      <c r="D4113">
        <f t="shared" si="450"/>
        <v>7</v>
      </c>
      <c r="E4113" t="str">
        <f t="shared" si="451"/>
        <v>Sunday</v>
      </c>
      <c r="F4113" s="2">
        <f t="shared" si="452"/>
        <v>46112</v>
      </c>
      <c r="G4113">
        <f t="shared" si="453"/>
        <v>41</v>
      </c>
      <c r="H4113" t="str">
        <f t="shared" si="454"/>
        <v>Weekend</v>
      </c>
    </row>
    <row r="4114" spans="1:8" x14ac:dyDescent="0.3">
      <c r="A4114" s="2">
        <v>46083</v>
      </c>
      <c r="B4114">
        <f t="shared" si="448"/>
        <v>3</v>
      </c>
      <c r="C4114">
        <f t="shared" si="449"/>
        <v>2026</v>
      </c>
      <c r="D4114">
        <f t="shared" si="450"/>
        <v>1</v>
      </c>
      <c r="E4114" t="str">
        <f t="shared" si="451"/>
        <v>Monday</v>
      </c>
      <c r="F4114" s="2">
        <f t="shared" si="452"/>
        <v>46112</v>
      </c>
      <c r="G4114">
        <f t="shared" si="453"/>
        <v>42</v>
      </c>
      <c r="H4114" t="str">
        <f t="shared" si="454"/>
        <v>Weekday</v>
      </c>
    </row>
    <row r="4115" spans="1:8" x14ac:dyDescent="0.3">
      <c r="A4115" s="2">
        <v>46084</v>
      </c>
      <c r="B4115">
        <f t="shared" si="448"/>
        <v>3</v>
      </c>
      <c r="C4115">
        <f t="shared" si="449"/>
        <v>2026</v>
      </c>
      <c r="D4115">
        <f t="shared" si="450"/>
        <v>2</v>
      </c>
      <c r="E4115" t="str">
        <f t="shared" si="451"/>
        <v>Tuesday</v>
      </c>
      <c r="F4115" s="2">
        <f t="shared" si="452"/>
        <v>46112</v>
      </c>
      <c r="G4115">
        <f t="shared" si="453"/>
        <v>43</v>
      </c>
      <c r="H4115" t="str">
        <f t="shared" si="454"/>
        <v>Weekday</v>
      </c>
    </row>
    <row r="4116" spans="1:8" x14ac:dyDescent="0.3">
      <c r="A4116" s="2">
        <v>46085</v>
      </c>
      <c r="B4116">
        <f t="shared" si="448"/>
        <v>3</v>
      </c>
      <c r="C4116">
        <f t="shared" si="449"/>
        <v>2026</v>
      </c>
      <c r="D4116">
        <f t="shared" si="450"/>
        <v>3</v>
      </c>
      <c r="E4116" t="str">
        <f t="shared" si="451"/>
        <v>Wednesday</v>
      </c>
      <c r="F4116" s="2">
        <f t="shared" si="452"/>
        <v>46112</v>
      </c>
      <c r="G4116">
        <f t="shared" si="453"/>
        <v>44</v>
      </c>
      <c r="H4116" t="str">
        <f t="shared" si="454"/>
        <v>Weekday</v>
      </c>
    </row>
    <row r="4117" spans="1:8" x14ac:dyDescent="0.3">
      <c r="A4117" s="2">
        <v>46086</v>
      </c>
      <c r="B4117">
        <f t="shared" si="448"/>
        <v>3</v>
      </c>
      <c r="C4117">
        <f t="shared" si="449"/>
        <v>2026</v>
      </c>
      <c r="D4117">
        <f t="shared" si="450"/>
        <v>4</v>
      </c>
      <c r="E4117" t="str">
        <f t="shared" si="451"/>
        <v>Thursday</v>
      </c>
      <c r="F4117" s="2">
        <f t="shared" si="452"/>
        <v>46112</v>
      </c>
      <c r="G4117">
        <f t="shared" si="453"/>
        <v>45</v>
      </c>
      <c r="H4117" t="str">
        <f t="shared" si="454"/>
        <v>Weekday</v>
      </c>
    </row>
    <row r="4118" spans="1:8" x14ac:dyDescent="0.3">
      <c r="A4118" s="2">
        <v>46087</v>
      </c>
      <c r="B4118">
        <f t="shared" si="448"/>
        <v>3</v>
      </c>
      <c r="C4118">
        <f t="shared" si="449"/>
        <v>2026</v>
      </c>
      <c r="D4118">
        <f t="shared" si="450"/>
        <v>5</v>
      </c>
      <c r="E4118" t="str">
        <f t="shared" si="451"/>
        <v>Friday</v>
      </c>
      <c r="F4118" s="2">
        <f t="shared" si="452"/>
        <v>46112</v>
      </c>
      <c r="G4118">
        <f t="shared" si="453"/>
        <v>46</v>
      </c>
      <c r="H4118" t="str">
        <f t="shared" si="454"/>
        <v>Weekday</v>
      </c>
    </row>
    <row r="4119" spans="1:8" x14ac:dyDescent="0.3">
      <c r="A4119" s="2">
        <v>46088</v>
      </c>
      <c r="B4119">
        <f t="shared" si="448"/>
        <v>3</v>
      </c>
      <c r="C4119">
        <f t="shared" si="449"/>
        <v>2026</v>
      </c>
      <c r="D4119">
        <f t="shared" si="450"/>
        <v>6</v>
      </c>
      <c r="E4119" t="str">
        <f t="shared" si="451"/>
        <v>Saturday</v>
      </c>
      <c r="F4119" s="2">
        <f t="shared" si="452"/>
        <v>46112</v>
      </c>
      <c r="G4119">
        <f t="shared" si="453"/>
        <v>47</v>
      </c>
      <c r="H4119" t="str">
        <f t="shared" si="454"/>
        <v>Weekend</v>
      </c>
    </row>
    <row r="4120" spans="1:8" x14ac:dyDescent="0.3">
      <c r="A4120" s="2">
        <v>46089</v>
      </c>
      <c r="B4120">
        <f t="shared" si="448"/>
        <v>3</v>
      </c>
      <c r="C4120">
        <f t="shared" si="449"/>
        <v>2026</v>
      </c>
      <c r="D4120">
        <f t="shared" si="450"/>
        <v>7</v>
      </c>
      <c r="E4120" t="str">
        <f t="shared" si="451"/>
        <v>Sunday</v>
      </c>
      <c r="F4120" s="2">
        <f t="shared" si="452"/>
        <v>46112</v>
      </c>
      <c r="G4120">
        <f t="shared" si="453"/>
        <v>48</v>
      </c>
      <c r="H4120" t="str">
        <f t="shared" si="454"/>
        <v>Weekend</v>
      </c>
    </row>
    <row r="4121" spans="1:8" x14ac:dyDescent="0.3">
      <c r="A4121" s="2">
        <v>46090</v>
      </c>
      <c r="B4121">
        <f t="shared" si="448"/>
        <v>3</v>
      </c>
      <c r="C4121">
        <f t="shared" si="449"/>
        <v>2026</v>
      </c>
      <c r="D4121">
        <f t="shared" si="450"/>
        <v>1</v>
      </c>
      <c r="E4121" t="str">
        <f t="shared" si="451"/>
        <v>Monday</v>
      </c>
      <c r="F4121" s="2">
        <f t="shared" si="452"/>
        <v>46112</v>
      </c>
      <c r="G4121">
        <f t="shared" si="453"/>
        <v>49</v>
      </c>
      <c r="H4121" t="str">
        <f t="shared" si="454"/>
        <v>Weekday</v>
      </c>
    </row>
    <row r="4122" spans="1:8" x14ac:dyDescent="0.3">
      <c r="A4122" s="2">
        <v>46091</v>
      </c>
      <c r="B4122">
        <f t="shared" si="448"/>
        <v>3</v>
      </c>
      <c r="C4122">
        <f t="shared" si="449"/>
        <v>2026</v>
      </c>
      <c r="D4122">
        <f t="shared" si="450"/>
        <v>2</v>
      </c>
      <c r="E4122" t="str">
        <f t="shared" si="451"/>
        <v>Tuesday</v>
      </c>
      <c r="F4122" s="2">
        <f t="shared" si="452"/>
        <v>46112</v>
      </c>
      <c r="G4122">
        <f t="shared" si="453"/>
        <v>50</v>
      </c>
      <c r="H4122" t="str">
        <f t="shared" si="454"/>
        <v>Weekday</v>
      </c>
    </row>
    <row r="4123" spans="1:8" x14ac:dyDescent="0.3">
      <c r="A4123" s="2">
        <v>46092</v>
      </c>
      <c r="B4123">
        <f t="shared" si="448"/>
        <v>3</v>
      </c>
      <c r="C4123">
        <f t="shared" si="449"/>
        <v>2026</v>
      </c>
      <c r="D4123">
        <f t="shared" si="450"/>
        <v>3</v>
      </c>
      <c r="E4123" t="str">
        <f t="shared" si="451"/>
        <v>Wednesday</v>
      </c>
      <c r="F4123" s="2">
        <f t="shared" si="452"/>
        <v>46112</v>
      </c>
      <c r="G4123">
        <f t="shared" si="453"/>
        <v>51</v>
      </c>
      <c r="H4123" t="str">
        <f t="shared" si="454"/>
        <v>Weekday</v>
      </c>
    </row>
    <row r="4124" spans="1:8" x14ac:dyDescent="0.3">
      <c r="A4124" s="2">
        <v>46093</v>
      </c>
      <c r="B4124">
        <f t="shared" si="448"/>
        <v>3</v>
      </c>
      <c r="C4124">
        <f t="shared" si="449"/>
        <v>2026</v>
      </c>
      <c r="D4124">
        <f t="shared" si="450"/>
        <v>4</v>
      </c>
      <c r="E4124" t="str">
        <f t="shared" si="451"/>
        <v>Thursday</v>
      </c>
      <c r="F4124" s="2">
        <f t="shared" si="452"/>
        <v>46112</v>
      </c>
      <c r="G4124">
        <f t="shared" si="453"/>
        <v>52</v>
      </c>
      <c r="H4124" t="str">
        <f t="shared" si="454"/>
        <v>Weekday</v>
      </c>
    </row>
    <row r="4125" spans="1:8" x14ac:dyDescent="0.3">
      <c r="A4125" s="2">
        <v>46094</v>
      </c>
      <c r="B4125">
        <f t="shared" si="448"/>
        <v>3</v>
      </c>
      <c r="C4125">
        <f t="shared" si="449"/>
        <v>2026</v>
      </c>
      <c r="D4125">
        <f t="shared" si="450"/>
        <v>5</v>
      </c>
      <c r="E4125" t="str">
        <f t="shared" si="451"/>
        <v>Friday</v>
      </c>
      <c r="F4125" s="2">
        <f t="shared" si="452"/>
        <v>46112</v>
      </c>
      <c r="G4125">
        <f t="shared" si="453"/>
        <v>53</v>
      </c>
      <c r="H4125" t="str">
        <f t="shared" si="454"/>
        <v>Weekday</v>
      </c>
    </row>
    <row r="4126" spans="1:8" x14ac:dyDescent="0.3">
      <c r="A4126" s="2">
        <v>46095</v>
      </c>
      <c r="B4126">
        <f t="shared" si="448"/>
        <v>3</v>
      </c>
      <c r="C4126">
        <f t="shared" si="449"/>
        <v>2026</v>
      </c>
      <c r="D4126">
        <f t="shared" si="450"/>
        <v>6</v>
      </c>
      <c r="E4126" t="str">
        <f t="shared" si="451"/>
        <v>Saturday</v>
      </c>
      <c r="F4126" s="2">
        <f t="shared" si="452"/>
        <v>46112</v>
      </c>
      <c r="G4126">
        <f t="shared" si="453"/>
        <v>54</v>
      </c>
      <c r="H4126" t="str">
        <f t="shared" si="454"/>
        <v>Weekend</v>
      </c>
    </row>
    <row r="4127" spans="1:8" x14ac:dyDescent="0.3">
      <c r="A4127" s="2">
        <v>46096</v>
      </c>
      <c r="B4127">
        <f t="shared" si="448"/>
        <v>3</v>
      </c>
      <c r="C4127">
        <f t="shared" si="449"/>
        <v>2026</v>
      </c>
      <c r="D4127">
        <f t="shared" si="450"/>
        <v>7</v>
      </c>
      <c r="E4127" t="str">
        <f t="shared" si="451"/>
        <v>Sunday</v>
      </c>
      <c r="F4127" s="2">
        <f t="shared" si="452"/>
        <v>46112</v>
      </c>
      <c r="G4127">
        <f t="shared" si="453"/>
        <v>55</v>
      </c>
      <c r="H4127" t="str">
        <f t="shared" si="454"/>
        <v>Weekend</v>
      </c>
    </row>
    <row r="4128" spans="1:8" x14ac:dyDescent="0.3">
      <c r="A4128" s="2">
        <v>46097</v>
      </c>
      <c r="B4128">
        <f t="shared" si="448"/>
        <v>3</v>
      </c>
      <c r="C4128">
        <f t="shared" si="449"/>
        <v>2026</v>
      </c>
      <c r="D4128">
        <f t="shared" si="450"/>
        <v>1</v>
      </c>
      <c r="E4128" t="str">
        <f t="shared" si="451"/>
        <v>Monday</v>
      </c>
      <c r="F4128" s="2">
        <f t="shared" si="452"/>
        <v>46112</v>
      </c>
      <c r="G4128">
        <f t="shared" si="453"/>
        <v>56</v>
      </c>
      <c r="H4128" t="str">
        <f t="shared" si="454"/>
        <v>Weekday</v>
      </c>
    </row>
    <row r="4129" spans="1:8" x14ac:dyDescent="0.3">
      <c r="A4129" s="2">
        <v>46098</v>
      </c>
      <c r="B4129">
        <f t="shared" si="448"/>
        <v>3</v>
      </c>
      <c r="C4129">
        <f t="shared" si="449"/>
        <v>2026</v>
      </c>
      <c r="D4129">
        <f t="shared" si="450"/>
        <v>2</v>
      </c>
      <c r="E4129" t="str">
        <f t="shared" si="451"/>
        <v>Tuesday</v>
      </c>
      <c r="F4129" s="2">
        <f t="shared" si="452"/>
        <v>46112</v>
      </c>
      <c r="G4129">
        <f t="shared" si="453"/>
        <v>57</v>
      </c>
      <c r="H4129" t="str">
        <f t="shared" si="454"/>
        <v>Weekday</v>
      </c>
    </row>
    <row r="4130" spans="1:8" x14ac:dyDescent="0.3">
      <c r="A4130" s="2">
        <v>46099</v>
      </c>
      <c r="B4130">
        <f t="shared" si="448"/>
        <v>3</v>
      </c>
      <c r="C4130">
        <f t="shared" si="449"/>
        <v>2026</v>
      </c>
      <c r="D4130">
        <f t="shared" si="450"/>
        <v>3</v>
      </c>
      <c r="E4130" t="str">
        <f t="shared" si="451"/>
        <v>Wednesday</v>
      </c>
      <c r="F4130" s="2">
        <f t="shared" si="452"/>
        <v>46112</v>
      </c>
      <c r="G4130">
        <f t="shared" si="453"/>
        <v>58</v>
      </c>
      <c r="H4130" t="str">
        <f t="shared" si="454"/>
        <v>Weekday</v>
      </c>
    </row>
    <row r="4131" spans="1:8" x14ac:dyDescent="0.3">
      <c r="A4131" s="2">
        <v>46100</v>
      </c>
      <c r="B4131">
        <f t="shared" si="448"/>
        <v>3</v>
      </c>
      <c r="C4131">
        <f t="shared" si="449"/>
        <v>2026</v>
      </c>
      <c r="D4131">
        <f t="shared" si="450"/>
        <v>4</v>
      </c>
      <c r="E4131" t="str">
        <f t="shared" si="451"/>
        <v>Thursday</v>
      </c>
      <c r="F4131" s="2">
        <f t="shared" si="452"/>
        <v>46112</v>
      </c>
      <c r="G4131">
        <f t="shared" si="453"/>
        <v>59</v>
      </c>
      <c r="H4131" t="str">
        <f t="shared" si="454"/>
        <v>Weekday</v>
      </c>
    </row>
    <row r="4132" spans="1:8" x14ac:dyDescent="0.3">
      <c r="A4132" s="2">
        <v>46101</v>
      </c>
      <c r="B4132">
        <f t="shared" si="448"/>
        <v>3</v>
      </c>
      <c r="C4132">
        <f t="shared" si="449"/>
        <v>2026</v>
      </c>
      <c r="D4132">
        <f t="shared" si="450"/>
        <v>5</v>
      </c>
      <c r="E4132" t="str">
        <f t="shared" si="451"/>
        <v>Friday</v>
      </c>
      <c r="F4132" s="2">
        <f t="shared" si="452"/>
        <v>46112</v>
      </c>
      <c r="G4132">
        <f t="shared" si="453"/>
        <v>60</v>
      </c>
      <c r="H4132" t="str">
        <f t="shared" si="454"/>
        <v>Weekday</v>
      </c>
    </row>
    <row r="4133" spans="1:8" x14ac:dyDescent="0.3">
      <c r="A4133" s="2">
        <v>46102</v>
      </c>
      <c r="B4133">
        <f t="shared" si="448"/>
        <v>3</v>
      </c>
      <c r="C4133">
        <f t="shared" si="449"/>
        <v>2026</v>
      </c>
      <c r="D4133">
        <f t="shared" si="450"/>
        <v>6</v>
      </c>
      <c r="E4133" t="str">
        <f t="shared" si="451"/>
        <v>Saturday</v>
      </c>
      <c r="F4133" s="2">
        <f t="shared" si="452"/>
        <v>46112</v>
      </c>
      <c r="G4133">
        <f t="shared" si="453"/>
        <v>61</v>
      </c>
      <c r="H4133" t="str">
        <f t="shared" si="454"/>
        <v>Weekend</v>
      </c>
    </row>
    <row r="4134" spans="1:8" x14ac:dyDescent="0.3">
      <c r="A4134" s="2">
        <v>46103</v>
      </c>
      <c r="B4134">
        <f t="shared" si="448"/>
        <v>3</v>
      </c>
      <c r="C4134">
        <f t="shared" si="449"/>
        <v>2026</v>
      </c>
      <c r="D4134">
        <f t="shared" si="450"/>
        <v>7</v>
      </c>
      <c r="E4134" t="str">
        <f t="shared" si="451"/>
        <v>Sunday</v>
      </c>
      <c r="F4134" s="2">
        <f t="shared" si="452"/>
        <v>46112</v>
      </c>
      <c r="G4134">
        <f t="shared" si="453"/>
        <v>62</v>
      </c>
      <c r="H4134" t="str">
        <f t="shared" si="454"/>
        <v>Weekend</v>
      </c>
    </row>
    <row r="4135" spans="1:8" x14ac:dyDescent="0.3">
      <c r="A4135" s="2">
        <v>46104</v>
      </c>
      <c r="B4135">
        <f t="shared" si="448"/>
        <v>3</v>
      </c>
      <c r="C4135">
        <f t="shared" si="449"/>
        <v>2026</v>
      </c>
      <c r="D4135">
        <f t="shared" si="450"/>
        <v>1</v>
      </c>
      <c r="E4135" t="str">
        <f t="shared" si="451"/>
        <v>Monday</v>
      </c>
      <c r="F4135" s="2">
        <f t="shared" si="452"/>
        <v>46112</v>
      </c>
      <c r="G4135">
        <f t="shared" si="453"/>
        <v>63</v>
      </c>
      <c r="H4135" t="str">
        <f t="shared" si="454"/>
        <v>Weekday</v>
      </c>
    </row>
    <row r="4136" spans="1:8" x14ac:dyDescent="0.3">
      <c r="A4136" s="2">
        <v>46105</v>
      </c>
      <c r="B4136">
        <f t="shared" si="448"/>
        <v>3</v>
      </c>
      <c r="C4136">
        <f t="shared" si="449"/>
        <v>2026</v>
      </c>
      <c r="D4136">
        <f t="shared" si="450"/>
        <v>2</v>
      </c>
      <c r="E4136" t="str">
        <f t="shared" si="451"/>
        <v>Tuesday</v>
      </c>
      <c r="F4136" s="2">
        <f t="shared" si="452"/>
        <v>46112</v>
      </c>
      <c r="G4136">
        <f t="shared" si="453"/>
        <v>64</v>
      </c>
      <c r="H4136" t="str">
        <f t="shared" si="454"/>
        <v>Weekday</v>
      </c>
    </row>
    <row r="4137" spans="1:8" x14ac:dyDescent="0.3">
      <c r="A4137" s="2">
        <v>46106</v>
      </c>
      <c r="B4137">
        <f t="shared" si="448"/>
        <v>3</v>
      </c>
      <c r="C4137">
        <f t="shared" si="449"/>
        <v>2026</v>
      </c>
      <c r="D4137">
        <f t="shared" si="450"/>
        <v>3</v>
      </c>
      <c r="E4137" t="str">
        <f t="shared" si="451"/>
        <v>Wednesday</v>
      </c>
      <c r="F4137" s="2">
        <f t="shared" si="452"/>
        <v>46112</v>
      </c>
      <c r="G4137">
        <f t="shared" si="453"/>
        <v>65</v>
      </c>
      <c r="H4137" t="str">
        <f t="shared" si="454"/>
        <v>Weekday</v>
      </c>
    </row>
    <row r="4138" spans="1:8" x14ac:dyDescent="0.3">
      <c r="A4138" s="2">
        <v>46107</v>
      </c>
      <c r="B4138">
        <f t="shared" si="448"/>
        <v>3</v>
      </c>
      <c r="C4138">
        <f t="shared" si="449"/>
        <v>2026</v>
      </c>
      <c r="D4138">
        <f t="shared" si="450"/>
        <v>4</v>
      </c>
      <c r="E4138" t="str">
        <f t="shared" si="451"/>
        <v>Thursday</v>
      </c>
      <c r="F4138" s="2">
        <f t="shared" si="452"/>
        <v>46112</v>
      </c>
      <c r="G4138">
        <f t="shared" si="453"/>
        <v>66</v>
      </c>
      <c r="H4138" t="str">
        <f t="shared" si="454"/>
        <v>Weekday</v>
      </c>
    </row>
    <row r="4139" spans="1:8" x14ac:dyDescent="0.3">
      <c r="A4139" s="2">
        <v>46108</v>
      </c>
      <c r="B4139">
        <f t="shared" si="448"/>
        <v>3</v>
      </c>
      <c r="C4139">
        <f t="shared" si="449"/>
        <v>2026</v>
      </c>
      <c r="D4139">
        <f t="shared" si="450"/>
        <v>5</v>
      </c>
      <c r="E4139" t="str">
        <f t="shared" si="451"/>
        <v>Friday</v>
      </c>
      <c r="F4139" s="2">
        <f t="shared" si="452"/>
        <v>46112</v>
      </c>
      <c r="G4139">
        <f t="shared" si="453"/>
        <v>67</v>
      </c>
      <c r="H4139" t="str">
        <f t="shared" si="454"/>
        <v>Weekday</v>
      </c>
    </row>
    <row r="4140" spans="1:8" x14ac:dyDescent="0.3">
      <c r="A4140" s="2">
        <v>46109</v>
      </c>
      <c r="B4140">
        <f t="shared" si="448"/>
        <v>3</v>
      </c>
      <c r="C4140">
        <f t="shared" si="449"/>
        <v>2026</v>
      </c>
      <c r="D4140">
        <f t="shared" si="450"/>
        <v>6</v>
      </c>
      <c r="E4140" t="str">
        <f t="shared" si="451"/>
        <v>Saturday</v>
      </c>
      <c r="F4140" s="2">
        <f t="shared" si="452"/>
        <v>46112</v>
      </c>
      <c r="G4140">
        <f t="shared" si="453"/>
        <v>68</v>
      </c>
      <c r="H4140" t="str">
        <f t="shared" si="454"/>
        <v>Weekend</v>
      </c>
    </row>
    <row r="4141" spans="1:8" x14ac:dyDescent="0.3">
      <c r="A4141" s="2">
        <v>46110</v>
      </c>
      <c r="B4141">
        <f t="shared" si="448"/>
        <v>3</v>
      </c>
      <c r="C4141">
        <f t="shared" si="449"/>
        <v>2026</v>
      </c>
      <c r="D4141">
        <f t="shared" si="450"/>
        <v>7</v>
      </c>
      <c r="E4141" t="str">
        <f t="shared" si="451"/>
        <v>Sunday</v>
      </c>
      <c r="F4141" s="2">
        <f t="shared" si="452"/>
        <v>46112</v>
      </c>
      <c r="G4141">
        <f t="shared" si="453"/>
        <v>69</v>
      </c>
      <c r="H4141" t="str">
        <f t="shared" si="454"/>
        <v>Weekend</v>
      </c>
    </row>
    <row r="4142" spans="1:8" x14ac:dyDescent="0.3">
      <c r="A4142" s="2">
        <v>46111</v>
      </c>
      <c r="B4142">
        <f t="shared" si="448"/>
        <v>3</v>
      </c>
      <c r="C4142">
        <f t="shared" si="449"/>
        <v>2026</v>
      </c>
      <c r="D4142">
        <f t="shared" si="450"/>
        <v>1</v>
      </c>
      <c r="E4142" t="str">
        <f t="shared" si="451"/>
        <v>Monday</v>
      </c>
      <c r="F4142" s="2">
        <f t="shared" si="452"/>
        <v>46112</v>
      </c>
      <c r="G4142">
        <f t="shared" si="453"/>
        <v>70</v>
      </c>
      <c r="H4142" t="str">
        <f t="shared" si="454"/>
        <v>Weekday</v>
      </c>
    </row>
    <row r="4143" spans="1:8" x14ac:dyDescent="0.3">
      <c r="A4143" s="2">
        <v>46112</v>
      </c>
      <c r="B4143">
        <f t="shared" si="448"/>
        <v>3</v>
      </c>
      <c r="C4143">
        <f t="shared" si="449"/>
        <v>2026</v>
      </c>
      <c r="D4143">
        <f t="shared" si="450"/>
        <v>2</v>
      </c>
      <c r="E4143" t="str">
        <f t="shared" si="451"/>
        <v>Tuesday</v>
      </c>
      <c r="F4143" s="2">
        <f t="shared" si="452"/>
        <v>46112</v>
      </c>
      <c r="G4143">
        <f t="shared" si="453"/>
        <v>71</v>
      </c>
      <c r="H4143" t="str">
        <f t="shared" si="454"/>
        <v>Weekday</v>
      </c>
    </row>
    <row r="4144" spans="1:8" x14ac:dyDescent="0.3">
      <c r="A4144" s="2">
        <v>46113</v>
      </c>
      <c r="B4144">
        <f t="shared" si="448"/>
        <v>4</v>
      </c>
      <c r="C4144">
        <f t="shared" si="449"/>
        <v>2026</v>
      </c>
      <c r="D4144">
        <f t="shared" si="450"/>
        <v>3</v>
      </c>
      <c r="E4144" t="str">
        <f t="shared" si="451"/>
        <v>Wednesday</v>
      </c>
      <c r="F4144" s="2">
        <f t="shared" si="452"/>
        <v>46142</v>
      </c>
      <c r="G4144">
        <f t="shared" si="453"/>
        <v>72</v>
      </c>
      <c r="H4144" t="str">
        <f t="shared" si="454"/>
        <v>Weekday</v>
      </c>
    </row>
    <row r="4145" spans="1:8" x14ac:dyDescent="0.3">
      <c r="A4145" s="2">
        <v>46114</v>
      </c>
      <c r="B4145">
        <f t="shared" si="448"/>
        <v>4</v>
      </c>
      <c r="C4145">
        <f t="shared" si="449"/>
        <v>2026</v>
      </c>
      <c r="D4145">
        <f t="shared" si="450"/>
        <v>4</v>
      </c>
      <c r="E4145" t="str">
        <f t="shared" si="451"/>
        <v>Thursday</v>
      </c>
      <c r="F4145" s="2">
        <f t="shared" si="452"/>
        <v>46142</v>
      </c>
      <c r="G4145">
        <f t="shared" si="453"/>
        <v>73</v>
      </c>
      <c r="H4145" t="str">
        <f t="shared" si="454"/>
        <v>Weekday</v>
      </c>
    </row>
    <row r="4146" spans="1:8" x14ac:dyDescent="0.3">
      <c r="A4146" s="2">
        <v>46115</v>
      </c>
      <c r="B4146">
        <f t="shared" si="448"/>
        <v>4</v>
      </c>
      <c r="C4146">
        <f t="shared" si="449"/>
        <v>2026</v>
      </c>
      <c r="D4146">
        <f t="shared" si="450"/>
        <v>5</v>
      </c>
      <c r="E4146" t="str">
        <f t="shared" si="451"/>
        <v>Friday</v>
      </c>
      <c r="F4146" s="2">
        <f t="shared" si="452"/>
        <v>46142</v>
      </c>
      <c r="G4146">
        <f t="shared" si="453"/>
        <v>74</v>
      </c>
      <c r="H4146" t="str">
        <f t="shared" si="454"/>
        <v>Weekday</v>
      </c>
    </row>
    <row r="4147" spans="1:8" x14ac:dyDescent="0.3">
      <c r="A4147" s="2">
        <v>46116</v>
      </c>
      <c r="B4147">
        <f t="shared" si="448"/>
        <v>4</v>
      </c>
      <c r="C4147">
        <f t="shared" si="449"/>
        <v>2026</v>
      </c>
      <c r="D4147">
        <f t="shared" si="450"/>
        <v>6</v>
      </c>
      <c r="E4147" t="str">
        <f t="shared" si="451"/>
        <v>Saturday</v>
      </c>
      <c r="F4147" s="2">
        <f t="shared" si="452"/>
        <v>46142</v>
      </c>
      <c r="G4147">
        <f t="shared" si="453"/>
        <v>75</v>
      </c>
      <c r="H4147" t="str">
        <f t="shared" si="454"/>
        <v>Weekend</v>
      </c>
    </row>
    <row r="4148" spans="1:8" x14ac:dyDescent="0.3">
      <c r="A4148" s="2">
        <v>46117</v>
      </c>
      <c r="B4148">
        <f t="shared" si="448"/>
        <v>4</v>
      </c>
      <c r="C4148">
        <f t="shared" si="449"/>
        <v>2026</v>
      </c>
      <c r="D4148">
        <f t="shared" si="450"/>
        <v>7</v>
      </c>
      <c r="E4148" t="str">
        <f t="shared" si="451"/>
        <v>Sunday</v>
      </c>
      <c r="F4148" s="2">
        <f t="shared" si="452"/>
        <v>46142</v>
      </c>
      <c r="G4148">
        <f t="shared" si="453"/>
        <v>76</v>
      </c>
      <c r="H4148" t="str">
        <f t="shared" si="454"/>
        <v>Weekend</v>
      </c>
    </row>
    <row r="4149" spans="1:8" x14ac:dyDescent="0.3">
      <c r="A4149" s="2">
        <v>46118</v>
      </c>
      <c r="B4149">
        <f t="shared" si="448"/>
        <v>4</v>
      </c>
      <c r="C4149">
        <f t="shared" si="449"/>
        <v>2026</v>
      </c>
      <c r="D4149">
        <f t="shared" si="450"/>
        <v>1</v>
      </c>
      <c r="E4149" t="str">
        <f t="shared" si="451"/>
        <v>Monday</v>
      </c>
      <c r="F4149" s="2">
        <f t="shared" si="452"/>
        <v>46142</v>
      </c>
      <c r="G4149">
        <f t="shared" si="453"/>
        <v>77</v>
      </c>
      <c r="H4149" t="str">
        <f t="shared" si="454"/>
        <v>Weekday</v>
      </c>
    </row>
    <row r="4150" spans="1:8" x14ac:dyDescent="0.3">
      <c r="A4150" s="2">
        <v>46119</v>
      </c>
      <c r="B4150">
        <f t="shared" si="448"/>
        <v>4</v>
      </c>
      <c r="C4150">
        <f t="shared" si="449"/>
        <v>2026</v>
      </c>
      <c r="D4150">
        <f t="shared" si="450"/>
        <v>2</v>
      </c>
      <c r="E4150" t="str">
        <f t="shared" si="451"/>
        <v>Tuesday</v>
      </c>
      <c r="F4150" s="2">
        <f t="shared" si="452"/>
        <v>46142</v>
      </c>
      <c r="G4150">
        <f t="shared" si="453"/>
        <v>78</v>
      </c>
      <c r="H4150" t="str">
        <f t="shared" si="454"/>
        <v>Weekday</v>
      </c>
    </row>
    <row r="4151" spans="1:8" x14ac:dyDescent="0.3">
      <c r="A4151" s="2">
        <v>46120</v>
      </c>
      <c r="B4151">
        <f t="shared" si="448"/>
        <v>4</v>
      </c>
      <c r="C4151">
        <f t="shared" si="449"/>
        <v>2026</v>
      </c>
      <c r="D4151">
        <f t="shared" si="450"/>
        <v>3</v>
      </c>
      <c r="E4151" t="str">
        <f t="shared" si="451"/>
        <v>Wednesday</v>
      </c>
      <c r="F4151" s="2">
        <f t="shared" si="452"/>
        <v>46142</v>
      </c>
      <c r="G4151">
        <f t="shared" si="453"/>
        <v>79</v>
      </c>
      <c r="H4151" t="str">
        <f t="shared" si="454"/>
        <v>Weekday</v>
      </c>
    </row>
    <row r="4152" spans="1:8" x14ac:dyDescent="0.3">
      <c r="A4152" s="2">
        <v>46121</v>
      </c>
      <c r="B4152">
        <f t="shared" si="448"/>
        <v>4</v>
      </c>
      <c r="C4152">
        <f t="shared" si="449"/>
        <v>2026</v>
      </c>
      <c r="D4152">
        <f t="shared" si="450"/>
        <v>4</v>
      </c>
      <c r="E4152" t="str">
        <f t="shared" si="451"/>
        <v>Thursday</v>
      </c>
      <c r="F4152" s="2">
        <f t="shared" si="452"/>
        <v>46142</v>
      </c>
      <c r="G4152">
        <f t="shared" si="453"/>
        <v>80</v>
      </c>
      <c r="H4152" t="str">
        <f t="shared" si="454"/>
        <v>Weekday</v>
      </c>
    </row>
    <row r="4153" spans="1:8" x14ac:dyDescent="0.3">
      <c r="A4153" s="2">
        <v>46122</v>
      </c>
      <c r="B4153">
        <f t="shared" si="448"/>
        <v>4</v>
      </c>
      <c r="C4153">
        <f t="shared" si="449"/>
        <v>2026</v>
      </c>
      <c r="D4153">
        <f t="shared" si="450"/>
        <v>5</v>
      </c>
      <c r="E4153" t="str">
        <f t="shared" si="451"/>
        <v>Friday</v>
      </c>
      <c r="F4153" s="2">
        <f t="shared" si="452"/>
        <v>46142</v>
      </c>
      <c r="G4153">
        <f t="shared" si="453"/>
        <v>81</v>
      </c>
      <c r="H4153" t="str">
        <f t="shared" si="454"/>
        <v>Weekday</v>
      </c>
    </row>
    <row r="4154" spans="1:8" x14ac:dyDescent="0.3">
      <c r="A4154" s="2">
        <v>46123</v>
      </c>
      <c r="B4154">
        <f t="shared" si="448"/>
        <v>4</v>
      </c>
      <c r="C4154">
        <f t="shared" si="449"/>
        <v>2026</v>
      </c>
      <c r="D4154">
        <f t="shared" si="450"/>
        <v>6</v>
      </c>
      <c r="E4154" t="str">
        <f t="shared" si="451"/>
        <v>Saturday</v>
      </c>
      <c r="F4154" s="2">
        <f t="shared" si="452"/>
        <v>46142</v>
      </c>
      <c r="G4154">
        <f t="shared" si="453"/>
        <v>82</v>
      </c>
      <c r="H4154" t="str">
        <f t="shared" si="454"/>
        <v>Weekend</v>
      </c>
    </row>
    <row r="4155" spans="1:8" x14ac:dyDescent="0.3">
      <c r="A4155" s="2">
        <v>46124</v>
      </c>
      <c r="B4155">
        <f t="shared" si="448"/>
        <v>4</v>
      </c>
      <c r="C4155">
        <f t="shared" si="449"/>
        <v>2026</v>
      </c>
      <c r="D4155">
        <f t="shared" si="450"/>
        <v>7</v>
      </c>
      <c r="E4155" t="str">
        <f t="shared" si="451"/>
        <v>Sunday</v>
      </c>
      <c r="F4155" s="2">
        <f t="shared" si="452"/>
        <v>46142</v>
      </c>
      <c r="G4155">
        <f t="shared" si="453"/>
        <v>83</v>
      </c>
      <c r="H4155" t="str">
        <f t="shared" si="454"/>
        <v>Weekend</v>
      </c>
    </row>
    <row r="4156" spans="1:8" x14ac:dyDescent="0.3">
      <c r="A4156" s="2">
        <v>46125</v>
      </c>
      <c r="B4156">
        <f t="shared" si="448"/>
        <v>4</v>
      </c>
      <c r="C4156">
        <f t="shared" si="449"/>
        <v>2026</v>
      </c>
      <c r="D4156">
        <f t="shared" si="450"/>
        <v>1</v>
      </c>
      <c r="E4156" t="str">
        <f t="shared" si="451"/>
        <v>Monday</v>
      </c>
      <c r="F4156" s="2">
        <f t="shared" si="452"/>
        <v>46142</v>
      </c>
      <c r="G4156">
        <f t="shared" si="453"/>
        <v>84</v>
      </c>
      <c r="H4156" t="str">
        <f t="shared" si="454"/>
        <v>Weekday</v>
      </c>
    </row>
    <row r="4157" spans="1:8" x14ac:dyDescent="0.3">
      <c r="A4157" s="2">
        <v>46126</v>
      </c>
      <c r="B4157">
        <f t="shared" si="448"/>
        <v>4</v>
      </c>
      <c r="C4157">
        <f t="shared" si="449"/>
        <v>2026</v>
      </c>
      <c r="D4157">
        <f t="shared" si="450"/>
        <v>2</v>
      </c>
      <c r="E4157" t="str">
        <f t="shared" si="451"/>
        <v>Tuesday</v>
      </c>
      <c r="F4157" s="2">
        <f t="shared" si="452"/>
        <v>46142</v>
      </c>
      <c r="G4157">
        <f t="shared" si="453"/>
        <v>85</v>
      </c>
      <c r="H4157" t="str">
        <f t="shared" si="454"/>
        <v>Weekday</v>
      </c>
    </row>
    <row r="4158" spans="1:8" x14ac:dyDescent="0.3">
      <c r="A4158" s="2">
        <v>46127</v>
      </c>
      <c r="B4158">
        <f t="shared" si="448"/>
        <v>4</v>
      </c>
      <c r="C4158">
        <f t="shared" si="449"/>
        <v>2026</v>
      </c>
      <c r="D4158">
        <f t="shared" si="450"/>
        <v>3</v>
      </c>
      <c r="E4158" t="str">
        <f t="shared" si="451"/>
        <v>Wednesday</v>
      </c>
      <c r="F4158" s="2">
        <f t="shared" si="452"/>
        <v>46142</v>
      </c>
      <c r="G4158">
        <f t="shared" si="453"/>
        <v>86</v>
      </c>
      <c r="H4158" t="str">
        <f t="shared" si="454"/>
        <v>Weekday</v>
      </c>
    </row>
    <row r="4159" spans="1:8" x14ac:dyDescent="0.3">
      <c r="A4159" s="2">
        <v>46128</v>
      </c>
      <c r="B4159">
        <f t="shared" si="448"/>
        <v>4</v>
      </c>
      <c r="C4159">
        <f t="shared" si="449"/>
        <v>2026</v>
      </c>
      <c r="D4159">
        <f t="shared" si="450"/>
        <v>4</v>
      </c>
      <c r="E4159" t="str">
        <f t="shared" si="451"/>
        <v>Thursday</v>
      </c>
      <c r="F4159" s="2">
        <f t="shared" si="452"/>
        <v>46142</v>
      </c>
      <c r="G4159">
        <f t="shared" si="453"/>
        <v>87</v>
      </c>
      <c r="H4159" t="str">
        <f t="shared" si="454"/>
        <v>Weekday</v>
      </c>
    </row>
    <row r="4160" spans="1:8" x14ac:dyDescent="0.3">
      <c r="A4160" s="2">
        <v>46129</v>
      </c>
      <c r="B4160">
        <f t="shared" si="448"/>
        <v>4</v>
      </c>
      <c r="C4160">
        <f t="shared" si="449"/>
        <v>2026</v>
      </c>
      <c r="D4160">
        <f t="shared" si="450"/>
        <v>5</v>
      </c>
      <c r="E4160" t="str">
        <f t="shared" si="451"/>
        <v>Friday</v>
      </c>
      <c r="F4160" s="2">
        <f t="shared" si="452"/>
        <v>46142</v>
      </c>
      <c r="G4160">
        <f t="shared" si="453"/>
        <v>88</v>
      </c>
      <c r="H4160" t="str">
        <f t="shared" si="454"/>
        <v>Weekday</v>
      </c>
    </row>
    <row r="4161" spans="1:8" x14ac:dyDescent="0.3">
      <c r="A4161" s="2">
        <v>46130</v>
      </c>
      <c r="B4161">
        <f t="shared" si="448"/>
        <v>4</v>
      </c>
      <c r="C4161">
        <f t="shared" si="449"/>
        <v>2026</v>
      </c>
      <c r="D4161">
        <f t="shared" si="450"/>
        <v>6</v>
      </c>
      <c r="E4161" t="str">
        <f t="shared" si="451"/>
        <v>Saturday</v>
      </c>
      <c r="F4161" s="2">
        <f t="shared" si="452"/>
        <v>46142</v>
      </c>
      <c r="G4161">
        <f t="shared" si="453"/>
        <v>89</v>
      </c>
      <c r="H4161" t="str">
        <f t="shared" si="454"/>
        <v>Weekend</v>
      </c>
    </row>
    <row r="4162" spans="1:8" x14ac:dyDescent="0.3">
      <c r="A4162" s="2">
        <v>46131</v>
      </c>
      <c r="B4162">
        <f t="shared" si="448"/>
        <v>4</v>
      </c>
      <c r="C4162">
        <f t="shared" si="449"/>
        <v>2026</v>
      </c>
      <c r="D4162">
        <f t="shared" si="450"/>
        <v>7</v>
      </c>
      <c r="E4162" t="str">
        <f t="shared" si="451"/>
        <v>Sunday</v>
      </c>
      <c r="F4162" s="2">
        <f t="shared" si="452"/>
        <v>46142</v>
      </c>
      <c r="G4162">
        <f t="shared" si="453"/>
        <v>90</v>
      </c>
      <c r="H4162" t="str">
        <f t="shared" si="454"/>
        <v>Weekend</v>
      </c>
    </row>
    <row r="4163" spans="1:8" x14ac:dyDescent="0.3">
      <c r="A4163" s="2">
        <v>46132</v>
      </c>
      <c r="B4163">
        <f t="shared" ref="B4163:B4226" si="455">MONTH(A4163)</f>
        <v>4</v>
      </c>
      <c r="C4163">
        <f t="shared" ref="C4163:C4226" si="456">YEAR(A4163)</f>
        <v>2026</v>
      </c>
      <c r="D4163">
        <f t="shared" ref="D4163:D4226" si="457">WEEKDAY(A4163, 2)</f>
        <v>1</v>
      </c>
      <c r="E4163" t="str">
        <f t="shared" ref="E4163:E4226" si="458">TEXT(A4163, "dddd")</f>
        <v>Monday</v>
      </c>
      <c r="F4163" s="2">
        <f t="shared" ref="F4163:F4226" si="459">EOMONTH(A4163, 0)</f>
        <v>46142</v>
      </c>
      <c r="G4163">
        <f t="shared" ref="G4163:G4226" si="460">DATEDIF($A$2, A4163, "D")</f>
        <v>91</v>
      </c>
      <c r="H4163" t="str">
        <f t="shared" ref="H4163:H4226" si="461">IF(WEEKDAY(A4163,2)&gt;=6,"Weekend","Weekday")</f>
        <v>Weekday</v>
      </c>
    </row>
    <row r="4164" spans="1:8" x14ac:dyDescent="0.3">
      <c r="A4164" s="2">
        <v>46133</v>
      </c>
      <c r="B4164">
        <f t="shared" si="455"/>
        <v>4</v>
      </c>
      <c r="C4164">
        <f t="shared" si="456"/>
        <v>2026</v>
      </c>
      <c r="D4164">
        <f t="shared" si="457"/>
        <v>2</v>
      </c>
      <c r="E4164" t="str">
        <f t="shared" si="458"/>
        <v>Tuesday</v>
      </c>
      <c r="F4164" s="2">
        <f t="shared" si="459"/>
        <v>46142</v>
      </c>
      <c r="G4164">
        <f t="shared" si="460"/>
        <v>92</v>
      </c>
      <c r="H4164" t="str">
        <f t="shared" si="461"/>
        <v>Weekday</v>
      </c>
    </row>
    <row r="4165" spans="1:8" x14ac:dyDescent="0.3">
      <c r="A4165" s="2">
        <v>46134</v>
      </c>
      <c r="B4165">
        <f t="shared" si="455"/>
        <v>4</v>
      </c>
      <c r="C4165">
        <f t="shared" si="456"/>
        <v>2026</v>
      </c>
      <c r="D4165">
        <f t="shared" si="457"/>
        <v>3</v>
      </c>
      <c r="E4165" t="str">
        <f t="shared" si="458"/>
        <v>Wednesday</v>
      </c>
      <c r="F4165" s="2">
        <f t="shared" si="459"/>
        <v>46142</v>
      </c>
      <c r="G4165">
        <f t="shared" si="460"/>
        <v>93</v>
      </c>
      <c r="H4165" t="str">
        <f t="shared" si="461"/>
        <v>Weekday</v>
      </c>
    </row>
    <row r="4166" spans="1:8" x14ac:dyDescent="0.3">
      <c r="A4166" s="2">
        <v>46135</v>
      </c>
      <c r="B4166">
        <f t="shared" si="455"/>
        <v>4</v>
      </c>
      <c r="C4166">
        <f t="shared" si="456"/>
        <v>2026</v>
      </c>
      <c r="D4166">
        <f t="shared" si="457"/>
        <v>4</v>
      </c>
      <c r="E4166" t="str">
        <f t="shared" si="458"/>
        <v>Thursday</v>
      </c>
      <c r="F4166" s="2">
        <f t="shared" si="459"/>
        <v>46142</v>
      </c>
      <c r="G4166">
        <f t="shared" si="460"/>
        <v>94</v>
      </c>
      <c r="H4166" t="str">
        <f t="shared" si="461"/>
        <v>Weekday</v>
      </c>
    </row>
    <row r="4167" spans="1:8" x14ac:dyDescent="0.3">
      <c r="A4167" s="2">
        <v>46136</v>
      </c>
      <c r="B4167">
        <f t="shared" si="455"/>
        <v>4</v>
      </c>
      <c r="C4167">
        <f t="shared" si="456"/>
        <v>2026</v>
      </c>
      <c r="D4167">
        <f t="shared" si="457"/>
        <v>5</v>
      </c>
      <c r="E4167" t="str">
        <f t="shared" si="458"/>
        <v>Friday</v>
      </c>
      <c r="F4167" s="2">
        <f t="shared" si="459"/>
        <v>46142</v>
      </c>
      <c r="G4167">
        <f t="shared" si="460"/>
        <v>95</v>
      </c>
      <c r="H4167" t="str">
        <f t="shared" si="461"/>
        <v>Weekday</v>
      </c>
    </row>
    <row r="4168" spans="1:8" x14ac:dyDescent="0.3">
      <c r="A4168" s="2">
        <v>46137</v>
      </c>
      <c r="B4168">
        <f t="shared" si="455"/>
        <v>4</v>
      </c>
      <c r="C4168">
        <f t="shared" si="456"/>
        <v>2026</v>
      </c>
      <c r="D4168">
        <f t="shared" si="457"/>
        <v>6</v>
      </c>
      <c r="E4168" t="str">
        <f t="shared" si="458"/>
        <v>Saturday</v>
      </c>
      <c r="F4168" s="2">
        <f t="shared" si="459"/>
        <v>46142</v>
      </c>
      <c r="G4168">
        <f t="shared" si="460"/>
        <v>96</v>
      </c>
      <c r="H4168" t="str">
        <f t="shared" si="461"/>
        <v>Weekend</v>
      </c>
    </row>
    <row r="4169" spans="1:8" x14ac:dyDescent="0.3">
      <c r="A4169" s="2">
        <v>46138</v>
      </c>
      <c r="B4169">
        <f t="shared" si="455"/>
        <v>4</v>
      </c>
      <c r="C4169">
        <f t="shared" si="456"/>
        <v>2026</v>
      </c>
      <c r="D4169">
        <f t="shared" si="457"/>
        <v>7</v>
      </c>
      <c r="E4169" t="str">
        <f t="shared" si="458"/>
        <v>Sunday</v>
      </c>
      <c r="F4169" s="2">
        <f t="shared" si="459"/>
        <v>46142</v>
      </c>
      <c r="G4169">
        <f t="shared" si="460"/>
        <v>97</v>
      </c>
      <c r="H4169" t="str">
        <f t="shared" si="461"/>
        <v>Weekend</v>
      </c>
    </row>
    <row r="4170" spans="1:8" x14ac:dyDescent="0.3">
      <c r="A4170" s="2">
        <v>46139</v>
      </c>
      <c r="B4170">
        <f t="shared" si="455"/>
        <v>4</v>
      </c>
      <c r="C4170">
        <f t="shared" si="456"/>
        <v>2026</v>
      </c>
      <c r="D4170">
        <f t="shared" si="457"/>
        <v>1</v>
      </c>
      <c r="E4170" t="str">
        <f t="shared" si="458"/>
        <v>Monday</v>
      </c>
      <c r="F4170" s="2">
        <f t="shared" si="459"/>
        <v>46142</v>
      </c>
      <c r="G4170">
        <f t="shared" si="460"/>
        <v>98</v>
      </c>
      <c r="H4170" t="str">
        <f t="shared" si="461"/>
        <v>Weekday</v>
      </c>
    </row>
    <row r="4171" spans="1:8" x14ac:dyDescent="0.3">
      <c r="A4171" s="2">
        <v>46140</v>
      </c>
      <c r="B4171">
        <f t="shared" si="455"/>
        <v>4</v>
      </c>
      <c r="C4171">
        <f t="shared" si="456"/>
        <v>2026</v>
      </c>
      <c r="D4171">
        <f t="shared" si="457"/>
        <v>2</v>
      </c>
      <c r="E4171" t="str">
        <f t="shared" si="458"/>
        <v>Tuesday</v>
      </c>
      <c r="F4171" s="2">
        <f t="shared" si="459"/>
        <v>46142</v>
      </c>
      <c r="G4171">
        <f t="shared" si="460"/>
        <v>99</v>
      </c>
      <c r="H4171" t="str">
        <f t="shared" si="461"/>
        <v>Weekday</v>
      </c>
    </row>
    <row r="4172" spans="1:8" x14ac:dyDescent="0.3">
      <c r="A4172" s="2">
        <v>46141</v>
      </c>
      <c r="B4172">
        <f t="shared" si="455"/>
        <v>4</v>
      </c>
      <c r="C4172">
        <f t="shared" si="456"/>
        <v>2026</v>
      </c>
      <c r="D4172">
        <f t="shared" si="457"/>
        <v>3</v>
      </c>
      <c r="E4172" t="str">
        <f t="shared" si="458"/>
        <v>Wednesday</v>
      </c>
      <c r="F4172" s="2">
        <f t="shared" si="459"/>
        <v>46142</v>
      </c>
      <c r="G4172">
        <f t="shared" si="460"/>
        <v>100</v>
      </c>
      <c r="H4172" t="str">
        <f t="shared" si="461"/>
        <v>Weekday</v>
      </c>
    </row>
    <row r="4173" spans="1:8" x14ac:dyDescent="0.3">
      <c r="A4173" s="2">
        <v>46142</v>
      </c>
      <c r="B4173">
        <f t="shared" si="455"/>
        <v>4</v>
      </c>
      <c r="C4173">
        <f t="shared" si="456"/>
        <v>2026</v>
      </c>
      <c r="D4173">
        <f t="shared" si="457"/>
        <v>4</v>
      </c>
      <c r="E4173" t="str">
        <f t="shared" si="458"/>
        <v>Thursday</v>
      </c>
      <c r="F4173" s="2">
        <f t="shared" si="459"/>
        <v>46142</v>
      </c>
      <c r="G4173">
        <f t="shared" si="460"/>
        <v>101</v>
      </c>
      <c r="H4173" t="str">
        <f t="shared" si="461"/>
        <v>Weekday</v>
      </c>
    </row>
    <row r="4174" spans="1:8" x14ac:dyDescent="0.3">
      <c r="A4174" s="2">
        <v>46143</v>
      </c>
      <c r="B4174">
        <f t="shared" si="455"/>
        <v>5</v>
      </c>
      <c r="C4174">
        <f t="shared" si="456"/>
        <v>2026</v>
      </c>
      <c r="D4174">
        <f t="shared" si="457"/>
        <v>5</v>
      </c>
      <c r="E4174" t="str">
        <f t="shared" si="458"/>
        <v>Friday</v>
      </c>
      <c r="F4174" s="2">
        <f t="shared" si="459"/>
        <v>46173</v>
      </c>
      <c r="G4174">
        <f t="shared" si="460"/>
        <v>102</v>
      </c>
      <c r="H4174" t="str">
        <f t="shared" si="461"/>
        <v>Weekday</v>
      </c>
    </row>
    <row r="4175" spans="1:8" x14ac:dyDescent="0.3">
      <c r="A4175" s="2">
        <v>46144</v>
      </c>
      <c r="B4175">
        <f t="shared" si="455"/>
        <v>5</v>
      </c>
      <c r="C4175">
        <f t="shared" si="456"/>
        <v>2026</v>
      </c>
      <c r="D4175">
        <f t="shared" si="457"/>
        <v>6</v>
      </c>
      <c r="E4175" t="str">
        <f t="shared" si="458"/>
        <v>Saturday</v>
      </c>
      <c r="F4175" s="2">
        <f t="shared" si="459"/>
        <v>46173</v>
      </c>
      <c r="G4175">
        <f t="shared" si="460"/>
        <v>103</v>
      </c>
      <c r="H4175" t="str">
        <f t="shared" si="461"/>
        <v>Weekend</v>
      </c>
    </row>
    <row r="4176" spans="1:8" x14ac:dyDescent="0.3">
      <c r="A4176" s="2">
        <v>46145</v>
      </c>
      <c r="B4176">
        <f t="shared" si="455"/>
        <v>5</v>
      </c>
      <c r="C4176">
        <f t="shared" si="456"/>
        <v>2026</v>
      </c>
      <c r="D4176">
        <f t="shared" si="457"/>
        <v>7</v>
      </c>
      <c r="E4176" t="str">
        <f t="shared" si="458"/>
        <v>Sunday</v>
      </c>
      <c r="F4176" s="2">
        <f t="shared" si="459"/>
        <v>46173</v>
      </c>
      <c r="G4176">
        <f t="shared" si="460"/>
        <v>104</v>
      </c>
      <c r="H4176" t="str">
        <f t="shared" si="461"/>
        <v>Weekend</v>
      </c>
    </row>
    <row r="4177" spans="1:8" x14ac:dyDescent="0.3">
      <c r="A4177" s="2">
        <v>46146</v>
      </c>
      <c r="B4177">
        <f t="shared" si="455"/>
        <v>5</v>
      </c>
      <c r="C4177">
        <f t="shared" si="456"/>
        <v>2026</v>
      </c>
      <c r="D4177">
        <f t="shared" si="457"/>
        <v>1</v>
      </c>
      <c r="E4177" t="str">
        <f t="shared" si="458"/>
        <v>Monday</v>
      </c>
      <c r="F4177" s="2">
        <f t="shared" si="459"/>
        <v>46173</v>
      </c>
      <c r="G4177">
        <f t="shared" si="460"/>
        <v>105</v>
      </c>
      <c r="H4177" t="str">
        <f t="shared" si="461"/>
        <v>Weekday</v>
      </c>
    </row>
    <row r="4178" spans="1:8" x14ac:dyDescent="0.3">
      <c r="A4178" s="2">
        <v>46147</v>
      </c>
      <c r="B4178">
        <f t="shared" si="455"/>
        <v>5</v>
      </c>
      <c r="C4178">
        <f t="shared" si="456"/>
        <v>2026</v>
      </c>
      <c r="D4178">
        <f t="shared" si="457"/>
        <v>2</v>
      </c>
      <c r="E4178" t="str">
        <f t="shared" si="458"/>
        <v>Tuesday</v>
      </c>
      <c r="F4178" s="2">
        <f t="shared" si="459"/>
        <v>46173</v>
      </c>
      <c r="G4178">
        <f t="shared" si="460"/>
        <v>106</v>
      </c>
      <c r="H4178" t="str">
        <f t="shared" si="461"/>
        <v>Weekday</v>
      </c>
    </row>
    <row r="4179" spans="1:8" x14ac:dyDescent="0.3">
      <c r="A4179" s="2">
        <v>46148</v>
      </c>
      <c r="B4179">
        <f t="shared" si="455"/>
        <v>5</v>
      </c>
      <c r="C4179">
        <f t="shared" si="456"/>
        <v>2026</v>
      </c>
      <c r="D4179">
        <f t="shared" si="457"/>
        <v>3</v>
      </c>
      <c r="E4179" t="str">
        <f t="shared" si="458"/>
        <v>Wednesday</v>
      </c>
      <c r="F4179" s="2">
        <f t="shared" si="459"/>
        <v>46173</v>
      </c>
      <c r="G4179">
        <f t="shared" si="460"/>
        <v>107</v>
      </c>
      <c r="H4179" t="str">
        <f t="shared" si="461"/>
        <v>Weekday</v>
      </c>
    </row>
    <row r="4180" spans="1:8" x14ac:dyDescent="0.3">
      <c r="A4180" s="2">
        <v>46149</v>
      </c>
      <c r="B4180">
        <f t="shared" si="455"/>
        <v>5</v>
      </c>
      <c r="C4180">
        <f t="shared" si="456"/>
        <v>2026</v>
      </c>
      <c r="D4180">
        <f t="shared" si="457"/>
        <v>4</v>
      </c>
      <c r="E4180" t="str">
        <f t="shared" si="458"/>
        <v>Thursday</v>
      </c>
      <c r="F4180" s="2">
        <f t="shared" si="459"/>
        <v>46173</v>
      </c>
      <c r="G4180">
        <f t="shared" si="460"/>
        <v>108</v>
      </c>
      <c r="H4180" t="str">
        <f t="shared" si="461"/>
        <v>Weekday</v>
      </c>
    </row>
    <row r="4181" spans="1:8" x14ac:dyDescent="0.3">
      <c r="A4181" s="2">
        <v>46150</v>
      </c>
      <c r="B4181">
        <f t="shared" si="455"/>
        <v>5</v>
      </c>
      <c r="C4181">
        <f t="shared" si="456"/>
        <v>2026</v>
      </c>
      <c r="D4181">
        <f t="shared" si="457"/>
        <v>5</v>
      </c>
      <c r="E4181" t="str">
        <f t="shared" si="458"/>
        <v>Friday</v>
      </c>
      <c r="F4181" s="2">
        <f t="shared" si="459"/>
        <v>46173</v>
      </c>
      <c r="G4181">
        <f t="shared" si="460"/>
        <v>109</v>
      </c>
      <c r="H4181" t="str">
        <f t="shared" si="461"/>
        <v>Weekday</v>
      </c>
    </row>
    <row r="4182" spans="1:8" x14ac:dyDescent="0.3">
      <c r="A4182" s="2">
        <v>46041</v>
      </c>
      <c r="B4182">
        <f t="shared" si="455"/>
        <v>1</v>
      </c>
      <c r="C4182">
        <f t="shared" si="456"/>
        <v>2026</v>
      </c>
      <c r="D4182">
        <f t="shared" si="457"/>
        <v>1</v>
      </c>
      <c r="E4182" t="str">
        <f t="shared" si="458"/>
        <v>Monday</v>
      </c>
      <c r="F4182" s="2">
        <f t="shared" si="459"/>
        <v>46053</v>
      </c>
      <c r="G4182">
        <f t="shared" si="460"/>
        <v>0</v>
      </c>
      <c r="H4182" t="str">
        <f t="shared" si="461"/>
        <v>Weekday</v>
      </c>
    </row>
    <row r="4183" spans="1:8" x14ac:dyDescent="0.3">
      <c r="A4183" s="2">
        <v>46042</v>
      </c>
      <c r="B4183">
        <f t="shared" si="455"/>
        <v>1</v>
      </c>
      <c r="C4183">
        <f t="shared" si="456"/>
        <v>2026</v>
      </c>
      <c r="D4183">
        <f t="shared" si="457"/>
        <v>2</v>
      </c>
      <c r="E4183" t="str">
        <f t="shared" si="458"/>
        <v>Tuesday</v>
      </c>
      <c r="F4183" s="2">
        <f t="shared" si="459"/>
        <v>46053</v>
      </c>
      <c r="G4183">
        <f t="shared" si="460"/>
        <v>1</v>
      </c>
      <c r="H4183" t="str">
        <f t="shared" si="461"/>
        <v>Weekday</v>
      </c>
    </row>
    <row r="4184" spans="1:8" x14ac:dyDescent="0.3">
      <c r="A4184" s="2">
        <v>46043</v>
      </c>
      <c r="B4184">
        <f t="shared" si="455"/>
        <v>1</v>
      </c>
      <c r="C4184">
        <f t="shared" si="456"/>
        <v>2026</v>
      </c>
      <c r="D4184">
        <f t="shared" si="457"/>
        <v>3</v>
      </c>
      <c r="E4184" t="str">
        <f t="shared" si="458"/>
        <v>Wednesday</v>
      </c>
      <c r="F4184" s="2">
        <f t="shared" si="459"/>
        <v>46053</v>
      </c>
      <c r="G4184">
        <f t="shared" si="460"/>
        <v>2</v>
      </c>
      <c r="H4184" t="str">
        <f t="shared" si="461"/>
        <v>Weekday</v>
      </c>
    </row>
    <row r="4185" spans="1:8" x14ac:dyDescent="0.3">
      <c r="A4185" s="2">
        <v>46044</v>
      </c>
      <c r="B4185">
        <f t="shared" si="455"/>
        <v>1</v>
      </c>
      <c r="C4185">
        <f t="shared" si="456"/>
        <v>2026</v>
      </c>
      <c r="D4185">
        <f t="shared" si="457"/>
        <v>4</v>
      </c>
      <c r="E4185" t="str">
        <f t="shared" si="458"/>
        <v>Thursday</v>
      </c>
      <c r="F4185" s="2">
        <f t="shared" si="459"/>
        <v>46053</v>
      </c>
      <c r="G4185">
        <f t="shared" si="460"/>
        <v>3</v>
      </c>
      <c r="H4185" t="str">
        <f t="shared" si="461"/>
        <v>Weekday</v>
      </c>
    </row>
    <row r="4186" spans="1:8" x14ac:dyDescent="0.3">
      <c r="A4186" s="2">
        <v>46045</v>
      </c>
      <c r="B4186">
        <f t="shared" si="455"/>
        <v>1</v>
      </c>
      <c r="C4186">
        <f t="shared" si="456"/>
        <v>2026</v>
      </c>
      <c r="D4186">
        <f t="shared" si="457"/>
        <v>5</v>
      </c>
      <c r="E4186" t="str">
        <f t="shared" si="458"/>
        <v>Friday</v>
      </c>
      <c r="F4186" s="2">
        <f t="shared" si="459"/>
        <v>46053</v>
      </c>
      <c r="G4186">
        <f t="shared" si="460"/>
        <v>4</v>
      </c>
      <c r="H4186" t="str">
        <f t="shared" si="461"/>
        <v>Weekday</v>
      </c>
    </row>
    <row r="4187" spans="1:8" x14ac:dyDescent="0.3">
      <c r="A4187" s="2">
        <v>46046</v>
      </c>
      <c r="B4187">
        <f t="shared" si="455"/>
        <v>1</v>
      </c>
      <c r="C4187">
        <f t="shared" si="456"/>
        <v>2026</v>
      </c>
      <c r="D4187">
        <f t="shared" si="457"/>
        <v>6</v>
      </c>
      <c r="E4187" t="str">
        <f t="shared" si="458"/>
        <v>Saturday</v>
      </c>
      <c r="F4187" s="2">
        <f t="shared" si="459"/>
        <v>46053</v>
      </c>
      <c r="G4187">
        <f t="shared" si="460"/>
        <v>5</v>
      </c>
      <c r="H4187" t="str">
        <f t="shared" si="461"/>
        <v>Weekend</v>
      </c>
    </row>
    <row r="4188" spans="1:8" x14ac:dyDescent="0.3">
      <c r="A4188" s="2">
        <v>46047</v>
      </c>
      <c r="B4188">
        <f t="shared" si="455"/>
        <v>1</v>
      </c>
      <c r="C4188">
        <f t="shared" si="456"/>
        <v>2026</v>
      </c>
      <c r="D4188">
        <f t="shared" si="457"/>
        <v>7</v>
      </c>
      <c r="E4188" t="str">
        <f t="shared" si="458"/>
        <v>Sunday</v>
      </c>
      <c r="F4188" s="2">
        <f t="shared" si="459"/>
        <v>46053</v>
      </c>
      <c r="G4188">
        <f t="shared" si="460"/>
        <v>6</v>
      </c>
      <c r="H4188" t="str">
        <f t="shared" si="461"/>
        <v>Weekend</v>
      </c>
    </row>
    <row r="4189" spans="1:8" x14ac:dyDescent="0.3">
      <c r="A4189" s="2">
        <v>46048</v>
      </c>
      <c r="B4189">
        <f t="shared" si="455"/>
        <v>1</v>
      </c>
      <c r="C4189">
        <f t="shared" si="456"/>
        <v>2026</v>
      </c>
      <c r="D4189">
        <f t="shared" si="457"/>
        <v>1</v>
      </c>
      <c r="E4189" t="str">
        <f t="shared" si="458"/>
        <v>Monday</v>
      </c>
      <c r="F4189" s="2">
        <f t="shared" si="459"/>
        <v>46053</v>
      </c>
      <c r="G4189">
        <f t="shared" si="460"/>
        <v>7</v>
      </c>
      <c r="H4189" t="str">
        <f t="shared" si="461"/>
        <v>Weekday</v>
      </c>
    </row>
    <row r="4190" spans="1:8" x14ac:dyDescent="0.3">
      <c r="A4190" s="2">
        <v>46049</v>
      </c>
      <c r="B4190">
        <f t="shared" si="455"/>
        <v>1</v>
      </c>
      <c r="C4190">
        <f t="shared" si="456"/>
        <v>2026</v>
      </c>
      <c r="D4190">
        <f t="shared" si="457"/>
        <v>2</v>
      </c>
      <c r="E4190" t="str">
        <f t="shared" si="458"/>
        <v>Tuesday</v>
      </c>
      <c r="F4190" s="2">
        <f t="shared" si="459"/>
        <v>46053</v>
      </c>
      <c r="G4190">
        <f t="shared" si="460"/>
        <v>8</v>
      </c>
      <c r="H4190" t="str">
        <f t="shared" si="461"/>
        <v>Weekday</v>
      </c>
    </row>
    <row r="4191" spans="1:8" x14ac:dyDescent="0.3">
      <c r="A4191" s="2">
        <v>46050</v>
      </c>
      <c r="B4191">
        <f t="shared" si="455"/>
        <v>1</v>
      </c>
      <c r="C4191">
        <f t="shared" si="456"/>
        <v>2026</v>
      </c>
      <c r="D4191">
        <f t="shared" si="457"/>
        <v>3</v>
      </c>
      <c r="E4191" t="str">
        <f t="shared" si="458"/>
        <v>Wednesday</v>
      </c>
      <c r="F4191" s="2">
        <f t="shared" si="459"/>
        <v>46053</v>
      </c>
      <c r="G4191">
        <f t="shared" si="460"/>
        <v>9</v>
      </c>
      <c r="H4191" t="str">
        <f t="shared" si="461"/>
        <v>Weekday</v>
      </c>
    </row>
    <row r="4192" spans="1:8" x14ac:dyDescent="0.3">
      <c r="A4192" s="2">
        <v>46051</v>
      </c>
      <c r="B4192">
        <f t="shared" si="455"/>
        <v>1</v>
      </c>
      <c r="C4192">
        <f t="shared" si="456"/>
        <v>2026</v>
      </c>
      <c r="D4192">
        <f t="shared" si="457"/>
        <v>4</v>
      </c>
      <c r="E4192" t="str">
        <f t="shared" si="458"/>
        <v>Thursday</v>
      </c>
      <c r="F4192" s="2">
        <f t="shared" si="459"/>
        <v>46053</v>
      </c>
      <c r="G4192">
        <f t="shared" si="460"/>
        <v>10</v>
      </c>
      <c r="H4192" t="str">
        <f t="shared" si="461"/>
        <v>Weekday</v>
      </c>
    </row>
    <row r="4193" spans="1:8" x14ac:dyDescent="0.3">
      <c r="A4193" s="2">
        <v>46052</v>
      </c>
      <c r="B4193">
        <f t="shared" si="455"/>
        <v>1</v>
      </c>
      <c r="C4193">
        <f t="shared" si="456"/>
        <v>2026</v>
      </c>
      <c r="D4193">
        <f t="shared" si="457"/>
        <v>5</v>
      </c>
      <c r="E4193" t="str">
        <f t="shared" si="458"/>
        <v>Friday</v>
      </c>
      <c r="F4193" s="2">
        <f t="shared" si="459"/>
        <v>46053</v>
      </c>
      <c r="G4193">
        <f t="shared" si="460"/>
        <v>11</v>
      </c>
      <c r="H4193" t="str">
        <f t="shared" si="461"/>
        <v>Weekday</v>
      </c>
    </row>
    <row r="4194" spans="1:8" x14ac:dyDescent="0.3">
      <c r="A4194" s="2">
        <v>46053</v>
      </c>
      <c r="B4194">
        <f t="shared" si="455"/>
        <v>1</v>
      </c>
      <c r="C4194">
        <f t="shared" si="456"/>
        <v>2026</v>
      </c>
      <c r="D4194">
        <f t="shared" si="457"/>
        <v>6</v>
      </c>
      <c r="E4194" t="str">
        <f t="shared" si="458"/>
        <v>Saturday</v>
      </c>
      <c r="F4194" s="2">
        <f t="shared" si="459"/>
        <v>46053</v>
      </c>
      <c r="G4194">
        <f t="shared" si="460"/>
        <v>12</v>
      </c>
      <c r="H4194" t="str">
        <f t="shared" si="461"/>
        <v>Weekend</v>
      </c>
    </row>
    <row r="4195" spans="1:8" x14ac:dyDescent="0.3">
      <c r="A4195" s="2">
        <v>46054</v>
      </c>
      <c r="B4195">
        <f t="shared" si="455"/>
        <v>2</v>
      </c>
      <c r="C4195">
        <f t="shared" si="456"/>
        <v>2026</v>
      </c>
      <c r="D4195">
        <f t="shared" si="457"/>
        <v>7</v>
      </c>
      <c r="E4195" t="str">
        <f t="shared" si="458"/>
        <v>Sunday</v>
      </c>
      <c r="F4195" s="2">
        <f t="shared" si="459"/>
        <v>46081</v>
      </c>
      <c r="G4195">
        <f t="shared" si="460"/>
        <v>13</v>
      </c>
      <c r="H4195" t="str">
        <f t="shared" si="461"/>
        <v>Weekend</v>
      </c>
    </row>
    <row r="4196" spans="1:8" x14ac:dyDescent="0.3">
      <c r="A4196" s="2">
        <v>46055</v>
      </c>
      <c r="B4196">
        <f t="shared" si="455"/>
        <v>2</v>
      </c>
      <c r="C4196">
        <f t="shared" si="456"/>
        <v>2026</v>
      </c>
      <c r="D4196">
        <f t="shared" si="457"/>
        <v>1</v>
      </c>
      <c r="E4196" t="str">
        <f t="shared" si="458"/>
        <v>Monday</v>
      </c>
      <c r="F4196" s="2">
        <f t="shared" si="459"/>
        <v>46081</v>
      </c>
      <c r="G4196">
        <f t="shared" si="460"/>
        <v>14</v>
      </c>
      <c r="H4196" t="str">
        <f t="shared" si="461"/>
        <v>Weekday</v>
      </c>
    </row>
    <row r="4197" spans="1:8" x14ac:dyDescent="0.3">
      <c r="A4197" s="2">
        <v>46056</v>
      </c>
      <c r="B4197">
        <f t="shared" si="455"/>
        <v>2</v>
      </c>
      <c r="C4197">
        <f t="shared" si="456"/>
        <v>2026</v>
      </c>
      <c r="D4197">
        <f t="shared" si="457"/>
        <v>2</v>
      </c>
      <c r="E4197" t="str">
        <f t="shared" si="458"/>
        <v>Tuesday</v>
      </c>
      <c r="F4197" s="2">
        <f t="shared" si="459"/>
        <v>46081</v>
      </c>
      <c r="G4197">
        <f t="shared" si="460"/>
        <v>15</v>
      </c>
      <c r="H4197" t="str">
        <f t="shared" si="461"/>
        <v>Weekday</v>
      </c>
    </row>
    <row r="4198" spans="1:8" x14ac:dyDescent="0.3">
      <c r="A4198" s="2">
        <v>46057</v>
      </c>
      <c r="B4198">
        <f t="shared" si="455"/>
        <v>2</v>
      </c>
      <c r="C4198">
        <f t="shared" si="456"/>
        <v>2026</v>
      </c>
      <c r="D4198">
        <f t="shared" si="457"/>
        <v>3</v>
      </c>
      <c r="E4198" t="str">
        <f t="shared" si="458"/>
        <v>Wednesday</v>
      </c>
      <c r="F4198" s="2">
        <f t="shared" si="459"/>
        <v>46081</v>
      </c>
      <c r="G4198">
        <f t="shared" si="460"/>
        <v>16</v>
      </c>
      <c r="H4198" t="str">
        <f t="shared" si="461"/>
        <v>Weekday</v>
      </c>
    </row>
    <row r="4199" spans="1:8" x14ac:dyDescent="0.3">
      <c r="A4199" s="2">
        <v>46058</v>
      </c>
      <c r="B4199">
        <f t="shared" si="455"/>
        <v>2</v>
      </c>
      <c r="C4199">
        <f t="shared" si="456"/>
        <v>2026</v>
      </c>
      <c r="D4199">
        <f t="shared" si="457"/>
        <v>4</v>
      </c>
      <c r="E4199" t="str">
        <f t="shared" si="458"/>
        <v>Thursday</v>
      </c>
      <c r="F4199" s="2">
        <f t="shared" si="459"/>
        <v>46081</v>
      </c>
      <c r="G4199">
        <f t="shared" si="460"/>
        <v>17</v>
      </c>
      <c r="H4199" t="str">
        <f t="shared" si="461"/>
        <v>Weekday</v>
      </c>
    </row>
    <row r="4200" spans="1:8" x14ac:dyDescent="0.3">
      <c r="A4200" s="2">
        <v>46059</v>
      </c>
      <c r="B4200">
        <f t="shared" si="455"/>
        <v>2</v>
      </c>
      <c r="C4200">
        <f t="shared" si="456"/>
        <v>2026</v>
      </c>
      <c r="D4200">
        <f t="shared" si="457"/>
        <v>5</v>
      </c>
      <c r="E4200" t="str">
        <f t="shared" si="458"/>
        <v>Friday</v>
      </c>
      <c r="F4200" s="2">
        <f t="shared" si="459"/>
        <v>46081</v>
      </c>
      <c r="G4200">
        <f t="shared" si="460"/>
        <v>18</v>
      </c>
      <c r="H4200" t="str">
        <f t="shared" si="461"/>
        <v>Weekday</v>
      </c>
    </row>
    <row r="4201" spans="1:8" x14ac:dyDescent="0.3">
      <c r="A4201" s="2">
        <v>46060</v>
      </c>
      <c r="B4201">
        <f t="shared" si="455"/>
        <v>2</v>
      </c>
      <c r="C4201">
        <f t="shared" si="456"/>
        <v>2026</v>
      </c>
      <c r="D4201">
        <f t="shared" si="457"/>
        <v>6</v>
      </c>
      <c r="E4201" t="str">
        <f t="shared" si="458"/>
        <v>Saturday</v>
      </c>
      <c r="F4201" s="2">
        <f t="shared" si="459"/>
        <v>46081</v>
      </c>
      <c r="G4201">
        <f t="shared" si="460"/>
        <v>19</v>
      </c>
      <c r="H4201" t="str">
        <f t="shared" si="461"/>
        <v>Weekend</v>
      </c>
    </row>
    <row r="4202" spans="1:8" x14ac:dyDescent="0.3">
      <c r="A4202" s="2">
        <v>46061</v>
      </c>
      <c r="B4202">
        <f t="shared" si="455"/>
        <v>2</v>
      </c>
      <c r="C4202">
        <f t="shared" si="456"/>
        <v>2026</v>
      </c>
      <c r="D4202">
        <f t="shared" si="457"/>
        <v>7</v>
      </c>
      <c r="E4202" t="str">
        <f t="shared" si="458"/>
        <v>Sunday</v>
      </c>
      <c r="F4202" s="2">
        <f t="shared" si="459"/>
        <v>46081</v>
      </c>
      <c r="G4202">
        <f t="shared" si="460"/>
        <v>20</v>
      </c>
      <c r="H4202" t="str">
        <f t="shared" si="461"/>
        <v>Weekend</v>
      </c>
    </row>
    <row r="4203" spans="1:8" x14ac:dyDescent="0.3">
      <c r="A4203" s="2">
        <v>46062</v>
      </c>
      <c r="B4203">
        <f t="shared" si="455"/>
        <v>2</v>
      </c>
      <c r="C4203">
        <f t="shared" si="456"/>
        <v>2026</v>
      </c>
      <c r="D4203">
        <f t="shared" si="457"/>
        <v>1</v>
      </c>
      <c r="E4203" t="str">
        <f t="shared" si="458"/>
        <v>Monday</v>
      </c>
      <c r="F4203" s="2">
        <f t="shared" si="459"/>
        <v>46081</v>
      </c>
      <c r="G4203">
        <f t="shared" si="460"/>
        <v>21</v>
      </c>
      <c r="H4203" t="str">
        <f t="shared" si="461"/>
        <v>Weekday</v>
      </c>
    </row>
    <row r="4204" spans="1:8" x14ac:dyDescent="0.3">
      <c r="A4204" s="2">
        <v>46063</v>
      </c>
      <c r="B4204">
        <f t="shared" si="455"/>
        <v>2</v>
      </c>
      <c r="C4204">
        <f t="shared" si="456"/>
        <v>2026</v>
      </c>
      <c r="D4204">
        <f t="shared" si="457"/>
        <v>2</v>
      </c>
      <c r="E4204" t="str">
        <f t="shared" si="458"/>
        <v>Tuesday</v>
      </c>
      <c r="F4204" s="2">
        <f t="shared" si="459"/>
        <v>46081</v>
      </c>
      <c r="G4204">
        <f t="shared" si="460"/>
        <v>22</v>
      </c>
      <c r="H4204" t="str">
        <f t="shared" si="461"/>
        <v>Weekday</v>
      </c>
    </row>
    <row r="4205" spans="1:8" x14ac:dyDescent="0.3">
      <c r="A4205" s="2">
        <v>46064</v>
      </c>
      <c r="B4205">
        <f t="shared" si="455"/>
        <v>2</v>
      </c>
      <c r="C4205">
        <f t="shared" si="456"/>
        <v>2026</v>
      </c>
      <c r="D4205">
        <f t="shared" si="457"/>
        <v>3</v>
      </c>
      <c r="E4205" t="str">
        <f t="shared" si="458"/>
        <v>Wednesday</v>
      </c>
      <c r="F4205" s="2">
        <f t="shared" si="459"/>
        <v>46081</v>
      </c>
      <c r="G4205">
        <f t="shared" si="460"/>
        <v>23</v>
      </c>
      <c r="H4205" t="str">
        <f t="shared" si="461"/>
        <v>Weekday</v>
      </c>
    </row>
    <row r="4206" spans="1:8" x14ac:dyDescent="0.3">
      <c r="A4206" s="2">
        <v>46065</v>
      </c>
      <c r="B4206">
        <f t="shared" si="455"/>
        <v>2</v>
      </c>
      <c r="C4206">
        <f t="shared" si="456"/>
        <v>2026</v>
      </c>
      <c r="D4206">
        <f t="shared" si="457"/>
        <v>4</v>
      </c>
      <c r="E4206" t="str">
        <f t="shared" si="458"/>
        <v>Thursday</v>
      </c>
      <c r="F4206" s="2">
        <f t="shared" si="459"/>
        <v>46081</v>
      </c>
      <c r="G4206">
        <f t="shared" si="460"/>
        <v>24</v>
      </c>
      <c r="H4206" t="str">
        <f t="shared" si="461"/>
        <v>Weekday</v>
      </c>
    </row>
    <row r="4207" spans="1:8" x14ac:dyDescent="0.3">
      <c r="A4207" s="2">
        <v>46066</v>
      </c>
      <c r="B4207">
        <f t="shared" si="455"/>
        <v>2</v>
      </c>
      <c r="C4207">
        <f t="shared" si="456"/>
        <v>2026</v>
      </c>
      <c r="D4207">
        <f t="shared" si="457"/>
        <v>5</v>
      </c>
      <c r="E4207" t="str">
        <f t="shared" si="458"/>
        <v>Friday</v>
      </c>
      <c r="F4207" s="2">
        <f t="shared" si="459"/>
        <v>46081</v>
      </c>
      <c r="G4207">
        <f t="shared" si="460"/>
        <v>25</v>
      </c>
      <c r="H4207" t="str">
        <f t="shared" si="461"/>
        <v>Weekday</v>
      </c>
    </row>
    <row r="4208" spans="1:8" x14ac:dyDescent="0.3">
      <c r="A4208" s="2">
        <v>46067</v>
      </c>
      <c r="B4208">
        <f t="shared" si="455"/>
        <v>2</v>
      </c>
      <c r="C4208">
        <f t="shared" si="456"/>
        <v>2026</v>
      </c>
      <c r="D4208">
        <f t="shared" si="457"/>
        <v>6</v>
      </c>
      <c r="E4208" t="str">
        <f t="shared" si="458"/>
        <v>Saturday</v>
      </c>
      <c r="F4208" s="2">
        <f t="shared" si="459"/>
        <v>46081</v>
      </c>
      <c r="G4208">
        <f t="shared" si="460"/>
        <v>26</v>
      </c>
      <c r="H4208" t="str">
        <f t="shared" si="461"/>
        <v>Weekend</v>
      </c>
    </row>
    <row r="4209" spans="1:8" x14ac:dyDescent="0.3">
      <c r="A4209" s="2">
        <v>46068</v>
      </c>
      <c r="B4209">
        <f t="shared" si="455"/>
        <v>2</v>
      </c>
      <c r="C4209">
        <f t="shared" si="456"/>
        <v>2026</v>
      </c>
      <c r="D4209">
        <f t="shared" si="457"/>
        <v>7</v>
      </c>
      <c r="E4209" t="str">
        <f t="shared" si="458"/>
        <v>Sunday</v>
      </c>
      <c r="F4209" s="2">
        <f t="shared" si="459"/>
        <v>46081</v>
      </c>
      <c r="G4209">
        <f t="shared" si="460"/>
        <v>27</v>
      </c>
      <c r="H4209" t="str">
        <f t="shared" si="461"/>
        <v>Weekend</v>
      </c>
    </row>
    <row r="4210" spans="1:8" x14ac:dyDescent="0.3">
      <c r="A4210" s="2">
        <v>46069</v>
      </c>
      <c r="B4210">
        <f t="shared" si="455"/>
        <v>2</v>
      </c>
      <c r="C4210">
        <f t="shared" si="456"/>
        <v>2026</v>
      </c>
      <c r="D4210">
        <f t="shared" si="457"/>
        <v>1</v>
      </c>
      <c r="E4210" t="str">
        <f t="shared" si="458"/>
        <v>Monday</v>
      </c>
      <c r="F4210" s="2">
        <f t="shared" si="459"/>
        <v>46081</v>
      </c>
      <c r="G4210">
        <f t="shared" si="460"/>
        <v>28</v>
      </c>
      <c r="H4210" t="str">
        <f t="shared" si="461"/>
        <v>Weekday</v>
      </c>
    </row>
    <row r="4211" spans="1:8" x14ac:dyDescent="0.3">
      <c r="A4211" s="2">
        <v>46070</v>
      </c>
      <c r="B4211">
        <f t="shared" si="455"/>
        <v>2</v>
      </c>
      <c r="C4211">
        <f t="shared" si="456"/>
        <v>2026</v>
      </c>
      <c r="D4211">
        <f t="shared" si="457"/>
        <v>2</v>
      </c>
      <c r="E4211" t="str">
        <f t="shared" si="458"/>
        <v>Tuesday</v>
      </c>
      <c r="F4211" s="2">
        <f t="shared" si="459"/>
        <v>46081</v>
      </c>
      <c r="G4211">
        <f t="shared" si="460"/>
        <v>29</v>
      </c>
      <c r="H4211" t="str">
        <f t="shared" si="461"/>
        <v>Weekday</v>
      </c>
    </row>
    <row r="4212" spans="1:8" x14ac:dyDescent="0.3">
      <c r="A4212" s="2">
        <v>46071</v>
      </c>
      <c r="B4212">
        <f t="shared" si="455"/>
        <v>2</v>
      </c>
      <c r="C4212">
        <f t="shared" si="456"/>
        <v>2026</v>
      </c>
      <c r="D4212">
        <f t="shared" si="457"/>
        <v>3</v>
      </c>
      <c r="E4212" t="str">
        <f t="shared" si="458"/>
        <v>Wednesday</v>
      </c>
      <c r="F4212" s="2">
        <f t="shared" si="459"/>
        <v>46081</v>
      </c>
      <c r="G4212">
        <f t="shared" si="460"/>
        <v>30</v>
      </c>
      <c r="H4212" t="str">
        <f t="shared" si="461"/>
        <v>Weekday</v>
      </c>
    </row>
    <row r="4213" spans="1:8" x14ac:dyDescent="0.3">
      <c r="A4213" s="2">
        <v>46072</v>
      </c>
      <c r="B4213">
        <f t="shared" si="455"/>
        <v>2</v>
      </c>
      <c r="C4213">
        <f t="shared" si="456"/>
        <v>2026</v>
      </c>
      <c r="D4213">
        <f t="shared" si="457"/>
        <v>4</v>
      </c>
      <c r="E4213" t="str">
        <f t="shared" si="458"/>
        <v>Thursday</v>
      </c>
      <c r="F4213" s="2">
        <f t="shared" si="459"/>
        <v>46081</v>
      </c>
      <c r="G4213">
        <f t="shared" si="460"/>
        <v>31</v>
      </c>
      <c r="H4213" t="str">
        <f t="shared" si="461"/>
        <v>Weekday</v>
      </c>
    </row>
    <row r="4214" spans="1:8" x14ac:dyDescent="0.3">
      <c r="A4214" s="2">
        <v>46073</v>
      </c>
      <c r="B4214">
        <f t="shared" si="455"/>
        <v>2</v>
      </c>
      <c r="C4214">
        <f t="shared" si="456"/>
        <v>2026</v>
      </c>
      <c r="D4214">
        <f t="shared" si="457"/>
        <v>5</v>
      </c>
      <c r="E4214" t="str">
        <f t="shared" si="458"/>
        <v>Friday</v>
      </c>
      <c r="F4214" s="2">
        <f t="shared" si="459"/>
        <v>46081</v>
      </c>
      <c r="G4214">
        <f t="shared" si="460"/>
        <v>32</v>
      </c>
      <c r="H4214" t="str">
        <f t="shared" si="461"/>
        <v>Weekday</v>
      </c>
    </row>
    <row r="4215" spans="1:8" x14ac:dyDescent="0.3">
      <c r="A4215" s="2">
        <v>46074</v>
      </c>
      <c r="B4215">
        <f t="shared" si="455"/>
        <v>2</v>
      </c>
      <c r="C4215">
        <f t="shared" si="456"/>
        <v>2026</v>
      </c>
      <c r="D4215">
        <f t="shared" si="457"/>
        <v>6</v>
      </c>
      <c r="E4215" t="str">
        <f t="shared" si="458"/>
        <v>Saturday</v>
      </c>
      <c r="F4215" s="2">
        <f t="shared" si="459"/>
        <v>46081</v>
      </c>
      <c r="G4215">
        <f t="shared" si="460"/>
        <v>33</v>
      </c>
      <c r="H4215" t="str">
        <f t="shared" si="461"/>
        <v>Weekend</v>
      </c>
    </row>
    <row r="4216" spans="1:8" x14ac:dyDescent="0.3">
      <c r="A4216" s="2">
        <v>46075</v>
      </c>
      <c r="B4216">
        <f t="shared" si="455"/>
        <v>2</v>
      </c>
      <c r="C4216">
        <f t="shared" si="456"/>
        <v>2026</v>
      </c>
      <c r="D4216">
        <f t="shared" si="457"/>
        <v>7</v>
      </c>
      <c r="E4216" t="str">
        <f t="shared" si="458"/>
        <v>Sunday</v>
      </c>
      <c r="F4216" s="2">
        <f t="shared" si="459"/>
        <v>46081</v>
      </c>
      <c r="G4216">
        <f t="shared" si="460"/>
        <v>34</v>
      </c>
      <c r="H4216" t="str">
        <f t="shared" si="461"/>
        <v>Weekend</v>
      </c>
    </row>
    <row r="4217" spans="1:8" x14ac:dyDescent="0.3">
      <c r="A4217" s="2">
        <v>46076</v>
      </c>
      <c r="B4217">
        <f t="shared" si="455"/>
        <v>2</v>
      </c>
      <c r="C4217">
        <f t="shared" si="456"/>
        <v>2026</v>
      </c>
      <c r="D4217">
        <f t="shared" si="457"/>
        <v>1</v>
      </c>
      <c r="E4217" t="str">
        <f t="shared" si="458"/>
        <v>Monday</v>
      </c>
      <c r="F4217" s="2">
        <f t="shared" si="459"/>
        <v>46081</v>
      </c>
      <c r="G4217">
        <f t="shared" si="460"/>
        <v>35</v>
      </c>
      <c r="H4217" t="str">
        <f t="shared" si="461"/>
        <v>Weekday</v>
      </c>
    </row>
    <row r="4218" spans="1:8" x14ac:dyDescent="0.3">
      <c r="A4218" s="2">
        <v>46077</v>
      </c>
      <c r="B4218">
        <f t="shared" si="455"/>
        <v>2</v>
      </c>
      <c r="C4218">
        <f t="shared" si="456"/>
        <v>2026</v>
      </c>
      <c r="D4218">
        <f t="shared" si="457"/>
        <v>2</v>
      </c>
      <c r="E4218" t="str">
        <f t="shared" si="458"/>
        <v>Tuesday</v>
      </c>
      <c r="F4218" s="2">
        <f t="shared" si="459"/>
        <v>46081</v>
      </c>
      <c r="G4218">
        <f t="shared" si="460"/>
        <v>36</v>
      </c>
      <c r="H4218" t="str">
        <f t="shared" si="461"/>
        <v>Weekday</v>
      </c>
    </row>
    <row r="4219" spans="1:8" x14ac:dyDescent="0.3">
      <c r="A4219" s="2">
        <v>46078</v>
      </c>
      <c r="B4219">
        <f t="shared" si="455"/>
        <v>2</v>
      </c>
      <c r="C4219">
        <f t="shared" si="456"/>
        <v>2026</v>
      </c>
      <c r="D4219">
        <f t="shared" si="457"/>
        <v>3</v>
      </c>
      <c r="E4219" t="str">
        <f t="shared" si="458"/>
        <v>Wednesday</v>
      </c>
      <c r="F4219" s="2">
        <f t="shared" si="459"/>
        <v>46081</v>
      </c>
      <c r="G4219">
        <f t="shared" si="460"/>
        <v>37</v>
      </c>
      <c r="H4219" t="str">
        <f t="shared" si="461"/>
        <v>Weekday</v>
      </c>
    </row>
    <row r="4220" spans="1:8" x14ac:dyDescent="0.3">
      <c r="A4220" s="2">
        <v>46079</v>
      </c>
      <c r="B4220">
        <f t="shared" si="455"/>
        <v>2</v>
      </c>
      <c r="C4220">
        <f t="shared" si="456"/>
        <v>2026</v>
      </c>
      <c r="D4220">
        <f t="shared" si="457"/>
        <v>4</v>
      </c>
      <c r="E4220" t="str">
        <f t="shared" si="458"/>
        <v>Thursday</v>
      </c>
      <c r="F4220" s="2">
        <f t="shared" si="459"/>
        <v>46081</v>
      </c>
      <c r="G4220">
        <f t="shared" si="460"/>
        <v>38</v>
      </c>
      <c r="H4220" t="str">
        <f t="shared" si="461"/>
        <v>Weekday</v>
      </c>
    </row>
    <row r="4221" spans="1:8" x14ac:dyDescent="0.3">
      <c r="A4221" s="2">
        <v>46080</v>
      </c>
      <c r="B4221">
        <f t="shared" si="455"/>
        <v>2</v>
      </c>
      <c r="C4221">
        <f t="shared" si="456"/>
        <v>2026</v>
      </c>
      <c r="D4221">
        <f t="shared" si="457"/>
        <v>5</v>
      </c>
      <c r="E4221" t="str">
        <f t="shared" si="458"/>
        <v>Friday</v>
      </c>
      <c r="F4221" s="2">
        <f t="shared" si="459"/>
        <v>46081</v>
      </c>
      <c r="G4221">
        <f t="shared" si="460"/>
        <v>39</v>
      </c>
      <c r="H4221" t="str">
        <f t="shared" si="461"/>
        <v>Weekday</v>
      </c>
    </row>
    <row r="4222" spans="1:8" x14ac:dyDescent="0.3">
      <c r="A4222" s="2">
        <v>46081</v>
      </c>
      <c r="B4222">
        <f t="shared" si="455"/>
        <v>2</v>
      </c>
      <c r="C4222">
        <f t="shared" si="456"/>
        <v>2026</v>
      </c>
      <c r="D4222">
        <f t="shared" si="457"/>
        <v>6</v>
      </c>
      <c r="E4222" t="str">
        <f t="shared" si="458"/>
        <v>Saturday</v>
      </c>
      <c r="F4222" s="2">
        <f t="shared" si="459"/>
        <v>46081</v>
      </c>
      <c r="G4222">
        <f t="shared" si="460"/>
        <v>40</v>
      </c>
      <c r="H4222" t="str">
        <f t="shared" si="461"/>
        <v>Weekend</v>
      </c>
    </row>
    <row r="4223" spans="1:8" x14ac:dyDescent="0.3">
      <c r="A4223" s="2">
        <v>46082</v>
      </c>
      <c r="B4223">
        <f t="shared" si="455"/>
        <v>3</v>
      </c>
      <c r="C4223">
        <f t="shared" si="456"/>
        <v>2026</v>
      </c>
      <c r="D4223">
        <f t="shared" si="457"/>
        <v>7</v>
      </c>
      <c r="E4223" t="str">
        <f t="shared" si="458"/>
        <v>Sunday</v>
      </c>
      <c r="F4223" s="2">
        <f t="shared" si="459"/>
        <v>46112</v>
      </c>
      <c r="G4223">
        <f t="shared" si="460"/>
        <v>41</v>
      </c>
      <c r="H4223" t="str">
        <f t="shared" si="461"/>
        <v>Weekend</v>
      </c>
    </row>
    <row r="4224" spans="1:8" x14ac:dyDescent="0.3">
      <c r="A4224" s="2">
        <v>46083</v>
      </c>
      <c r="B4224">
        <f t="shared" si="455"/>
        <v>3</v>
      </c>
      <c r="C4224">
        <f t="shared" si="456"/>
        <v>2026</v>
      </c>
      <c r="D4224">
        <f t="shared" si="457"/>
        <v>1</v>
      </c>
      <c r="E4224" t="str">
        <f t="shared" si="458"/>
        <v>Monday</v>
      </c>
      <c r="F4224" s="2">
        <f t="shared" si="459"/>
        <v>46112</v>
      </c>
      <c r="G4224">
        <f t="shared" si="460"/>
        <v>42</v>
      </c>
      <c r="H4224" t="str">
        <f t="shared" si="461"/>
        <v>Weekday</v>
      </c>
    </row>
    <row r="4225" spans="1:8" x14ac:dyDescent="0.3">
      <c r="A4225" s="2">
        <v>46084</v>
      </c>
      <c r="B4225">
        <f t="shared" si="455"/>
        <v>3</v>
      </c>
      <c r="C4225">
        <f t="shared" si="456"/>
        <v>2026</v>
      </c>
      <c r="D4225">
        <f t="shared" si="457"/>
        <v>2</v>
      </c>
      <c r="E4225" t="str">
        <f t="shared" si="458"/>
        <v>Tuesday</v>
      </c>
      <c r="F4225" s="2">
        <f t="shared" si="459"/>
        <v>46112</v>
      </c>
      <c r="G4225">
        <f t="shared" si="460"/>
        <v>43</v>
      </c>
      <c r="H4225" t="str">
        <f t="shared" si="461"/>
        <v>Weekday</v>
      </c>
    </row>
    <row r="4226" spans="1:8" x14ac:dyDescent="0.3">
      <c r="A4226" s="2">
        <v>46085</v>
      </c>
      <c r="B4226">
        <f t="shared" si="455"/>
        <v>3</v>
      </c>
      <c r="C4226">
        <f t="shared" si="456"/>
        <v>2026</v>
      </c>
      <c r="D4226">
        <f t="shared" si="457"/>
        <v>3</v>
      </c>
      <c r="E4226" t="str">
        <f t="shared" si="458"/>
        <v>Wednesday</v>
      </c>
      <c r="F4226" s="2">
        <f t="shared" si="459"/>
        <v>46112</v>
      </c>
      <c r="G4226">
        <f t="shared" si="460"/>
        <v>44</v>
      </c>
      <c r="H4226" t="str">
        <f t="shared" si="461"/>
        <v>Weekday</v>
      </c>
    </row>
    <row r="4227" spans="1:8" x14ac:dyDescent="0.3">
      <c r="A4227" s="2">
        <v>46086</v>
      </c>
      <c r="B4227">
        <f t="shared" ref="B4227:B4290" si="462">MONTH(A4227)</f>
        <v>3</v>
      </c>
      <c r="C4227">
        <f t="shared" ref="C4227:C4290" si="463">YEAR(A4227)</f>
        <v>2026</v>
      </c>
      <c r="D4227">
        <f t="shared" ref="D4227:D4290" si="464">WEEKDAY(A4227, 2)</f>
        <v>4</v>
      </c>
      <c r="E4227" t="str">
        <f t="shared" ref="E4227:E4290" si="465">TEXT(A4227, "dddd")</f>
        <v>Thursday</v>
      </c>
      <c r="F4227" s="2">
        <f t="shared" ref="F4227:F4290" si="466">EOMONTH(A4227, 0)</f>
        <v>46112</v>
      </c>
      <c r="G4227">
        <f t="shared" ref="G4227:G4290" si="467">DATEDIF($A$2, A4227, "D")</f>
        <v>45</v>
      </c>
      <c r="H4227" t="str">
        <f t="shared" ref="H4227:H4290" si="468">IF(WEEKDAY(A4227,2)&gt;=6,"Weekend","Weekday")</f>
        <v>Weekday</v>
      </c>
    </row>
    <row r="4228" spans="1:8" x14ac:dyDescent="0.3">
      <c r="A4228" s="2">
        <v>46087</v>
      </c>
      <c r="B4228">
        <f t="shared" si="462"/>
        <v>3</v>
      </c>
      <c r="C4228">
        <f t="shared" si="463"/>
        <v>2026</v>
      </c>
      <c r="D4228">
        <f t="shared" si="464"/>
        <v>5</v>
      </c>
      <c r="E4228" t="str">
        <f t="shared" si="465"/>
        <v>Friday</v>
      </c>
      <c r="F4228" s="2">
        <f t="shared" si="466"/>
        <v>46112</v>
      </c>
      <c r="G4228">
        <f t="shared" si="467"/>
        <v>46</v>
      </c>
      <c r="H4228" t="str">
        <f t="shared" si="468"/>
        <v>Weekday</v>
      </c>
    </row>
    <row r="4229" spans="1:8" x14ac:dyDescent="0.3">
      <c r="A4229" s="2">
        <v>46088</v>
      </c>
      <c r="B4229">
        <f t="shared" si="462"/>
        <v>3</v>
      </c>
      <c r="C4229">
        <f t="shared" si="463"/>
        <v>2026</v>
      </c>
      <c r="D4229">
        <f t="shared" si="464"/>
        <v>6</v>
      </c>
      <c r="E4229" t="str">
        <f t="shared" si="465"/>
        <v>Saturday</v>
      </c>
      <c r="F4229" s="2">
        <f t="shared" si="466"/>
        <v>46112</v>
      </c>
      <c r="G4229">
        <f t="shared" si="467"/>
        <v>47</v>
      </c>
      <c r="H4229" t="str">
        <f t="shared" si="468"/>
        <v>Weekend</v>
      </c>
    </row>
    <row r="4230" spans="1:8" x14ac:dyDescent="0.3">
      <c r="A4230" s="2">
        <v>46089</v>
      </c>
      <c r="B4230">
        <f t="shared" si="462"/>
        <v>3</v>
      </c>
      <c r="C4230">
        <f t="shared" si="463"/>
        <v>2026</v>
      </c>
      <c r="D4230">
        <f t="shared" si="464"/>
        <v>7</v>
      </c>
      <c r="E4230" t="str">
        <f t="shared" si="465"/>
        <v>Sunday</v>
      </c>
      <c r="F4230" s="2">
        <f t="shared" si="466"/>
        <v>46112</v>
      </c>
      <c r="G4230">
        <f t="shared" si="467"/>
        <v>48</v>
      </c>
      <c r="H4230" t="str">
        <f t="shared" si="468"/>
        <v>Weekend</v>
      </c>
    </row>
    <row r="4231" spans="1:8" x14ac:dyDescent="0.3">
      <c r="A4231" s="2">
        <v>46090</v>
      </c>
      <c r="B4231">
        <f t="shared" si="462"/>
        <v>3</v>
      </c>
      <c r="C4231">
        <f t="shared" si="463"/>
        <v>2026</v>
      </c>
      <c r="D4231">
        <f t="shared" si="464"/>
        <v>1</v>
      </c>
      <c r="E4231" t="str">
        <f t="shared" si="465"/>
        <v>Monday</v>
      </c>
      <c r="F4231" s="2">
        <f t="shared" si="466"/>
        <v>46112</v>
      </c>
      <c r="G4231">
        <f t="shared" si="467"/>
        <v>49</v>
      </c>
      <c r="H4231" t="str">
        <f t="shared" si="468"/>
        <v>Weekday</v>
      </c>
    </row>
    <row r="4232" spans="1:8" x14ac:dyDescent="0.3">
      <c r="A4232" s="2">
        <v>46091</v>
      </c>
      <c r="B4232">
        <f t="shared" si="462"/>
        <v>3</v>
      </c>
      <c r="C4232">
        <f t="shared" si="463"/>
        <v>2026</v>
      </c>
      <c r="D4232">
        <f t="shared" si="464"/>
        <v>2</v>
      </c>
      <c r="E4232" t="str">
        <f t="shared" si="465"/>
        <v>Tuesday</v>
      </c>
      <c r="F4232" s="2">
        <f t="shared" si="466"/>
        <v>46112</v>
      </c>
      <c r="G4232">
        <f t="shared" si="467"/>
        <v>50</v>
      </c>
      <c r="H4232" t="str">
        <f t="shared" si="468"/>
        <v>Weekday</v>
      </c>
    </row>
    <row r="4233" spans="1:8" x14ac:dyDescent="0.3">
      <c r="A4233" s="2">
        <v>46092</v>
      </c>
      <c r="B4233">
        <f t="shared" si="462"/>
        <v>3</v>
      </c>
      <c r="C4233">
        <f t="shared" si="463"/>
        <v>2026</v>
      </c>
      <c r="D4233">
        <f t="shared" si="464"/>
        <v>3</v>
      </c>
      <c r="E4233" t="str">
        <f t="shared" si="465"/>
        <v>Wednesday</v>
      </c>
      <c r="F4233" s="2">
        <f t="shared" si="466"/>
        <v>46112</v>
      </c>
      <c r="G4233">
        <f t="shared" si="467"/>
        <v>51</v>
      </c>
      <c r="H4233" t="str">
        <f t="shared" si="468"/>
        <v>Weekday</v>
      </c>
    </row>
    <row r="4234" spans="1:8" x14ac:dyDescent="0.3">
      <c r="A4234" s="2">
        <v>46093</v>
      </c>
      <c r="B4234">
        <f t="shared" si="462"/>
        <v>3</v>
      </c>
      <c r="C4234">
        <f t="shared" si="463"/>
        <v>2026</v>
      </c>
      <c r="D4234">
        <f t="shared" si="464"/>
        <v>4</v>
      </c>
      <c r="E4234" t="str">
        <f t="shared" si="465"/>
        <v>Thursday</v>
      </c>
      <c r="F4234" s="2">
        <f t="shared" si="466"/>
        <v>46112</v>
      </c>
      <c r="G4234">
        <f t="shared" si="467"/>
        <v>52</v>
      </c>
      <c r="H4234" t="str">
        <f t="shared" si="468"/>
        <v>Weekday</v>
      </c>
    </row>
    <row r="4235" spans="1:8" x14ac:dyDescent="0.3">
      <c r="A4235" s="2">
        <v>46094</v>
      </c>
      <c r="B4235">
        <f t="shared" si="462"/>
        <v>3</v>
      </c>
      <c r="C4235">
        <f t="shared" si="463"/>
        <v>2026</v>
      </c>
      <c r="D4235">
        <f t="shared" si="464"/>
        <v>5</v>
      </c>
      <c r="E4235" t="str">
        <f t="shared" si="465"/>
        <v>Friday</v>
      </c>
      <c r="F4235" s="2">
        <f t="shared" si="466"/>
        <v>46112</v>
      </c>
      <c r="G4235">
        <f t="shared" si="467"/>
        <v>53</v>
      </c>
      <c r="H4235" t="str">
        <f t="shared" si="468"/>
        <v>Weekday</v>
      </c>
    </row>
    <row r="4236" spans="1:8" x14ac:dyDescent="0.3">
      <c r="A4236" s="2">
        <v>46095</v>
      </c>
      <c r="B4236">
        <f t="shared" si="462"/>
        <v>3</v>
      </c>
      <c r="C4236">
        <f t="shared" si="463"/>
        <v>2026</v>
      </c>
      <c r="D4236">
        <f t="shared" si="464"/>
        <v>6</v>
      </c>
      <c r="E4236" t="str">
        <f t="shared" si="465"/>
        <v>Saturday</v>
      </c>
      <c r="F4236" s="2">
        <f t="shared" si="466"/>
        <v>46112</v>
      </c>
      <c r="G4236">
        <f t="shared" si="467"/>
        <v>54</v>
      </c>
      <c r="H4236" t="str">
        <f t="shared" si="468"/>
        <v>Weekend</v>
      </c>
    </row>
    <row r="4237" spans="1:8" x14ac:dyDescent="0.3">
      <c r="A4237" s="2">
        <v>46096</v>
      </c>
      <c r="B4237">
        <f t="shared" si="462"/>
        <v>3</v>
      </c>
      <c r="C4237">
        <f t="shared" si="463"/>
        <v>2026</v>
      </c>
      <c r="D4237">
        <f t="shared" si="464"/>
        <v>7</v>
      </c>
      <c r="E4237" t="str">
        <f t="shared" si="465"/>
        <v>Sunday</v>
      </c>
      <c r="F4237" s="2">
        <f t="shared" si="466"/>
        <v>46112</v>
      </c>
      <c r="G4237">
        <f t="shared" si="467"/>
        <v>55</v>
      </c>
      <c r="H4237" t="str">
        <f t="shared" si="468"/>
        <v>Weekend</v>
      </c>
    </row>
    <row r="4238" spans="1:8" x14ac:dyDescent="0.3">
      <c r="A4238" s="2">
        <v>46097</v>
      </c>
      <c r="B4238">
        <f t="shared" si="462"/>
        <v>3</v>
      </c>
      <c r="C4238">
        <f t="shared" si="463"/>
        <v>2026</v>
      </c>
      <c r="D4238">
        <f t="shared" si="464"/>
        <v>1</v>
      </c>
      <c r="E4238" t="str">
        <f t="shared" si="465"/>
        <v>Monday</v>
      </c>
      <c r="F4238" s="2">
        <f t="shared" si="466"/>
        <v>46112</v>
      </c>
      <c r="G4238">
        <f t="shared" si="467"/>
        <v>56</v>
      </c>
      <c r="H4238" t="str">
        <f t="shared" si="468"/>
        <v>Weekday</v>
      </c>
    </row>
    <row r="4239" spans="1:8" x14ac:dyDescent="0.3">
      <c r="A4239" s="2">
        <v>46098</v>
      </c>
      <c r="B4239">
        <f t="shared" si="462"/>
        <v>3</v>
      </c>
      <c r="C4239">
        <f t="shared" si="463"/>
        <v>2026</v>
      </c>
      <c r="D4239">
        <f t="shared" si="464"/>
        <v>2</v>
      </c>
      <c r="E4239" t="str">
        <f t="shared" si="465"/>
        <v>Tuesday</v>
      </c>
      <c r="F4239" s="2">
        <f t="shared" si="466"/>
        <v>46112</v>
      </c>
      <c r="G4239">
        <f t="shared" si="467"/>
        <v>57</v>
      </c>
      <c r="H4239" t="str">
        <f t="shared" si="468"/>
        <v>Weekday</v>
      </c>
    </row>
    <row r="4240" spans="1:8" x14ac:dyDescent="0.3">
      <c r="A4240" s="2">
        <v>46099</v>
      </c>
      <c r="B4240">
        <f t="shared" si="462"/>
        <v>3</v>
      </c>
      <c r="C4240">
        <f t="shared" si="463"/>
        <v>2026</v>
      </c>
      <c r="D4240">
        <f t="shared" si="464"/>
        <v>3</v>
      </c>
      <c r="E4240" t="str">
        <f t="shared" si="465"/>
        <v>Wednesday</v>
      </c>
      <c r="F4240" s="2">
        <f t="shared" si="466"/>
        <v>46112</v>
      </c>
      <c r="G4240">
        <f t="shared" si="467"/>
        <v>58</v>
      </c>
      <c r="H4240" t="str">
        <f t="shared" si="468"/>
        <v>Weekday</v>
      </c>
    </row>
    <row r="4241" spans="1:8" x14ac:dyDescent="0.3">
      <c r="A4241" s="2">
        <v>46100</v>
      </c>
      <c r="B4241">
        <f t="shared" si="462"/>
        <v>3</v>
      </c>
      <c r="C4241">
        <f t="shared" si="463"/>
        <v>2026</v>
      </c>
      <c r="D4241">
        <f t="shared" si="464"/>
        <v>4</v>
      </c>
      <c r="E4241" t="str">
        <f t="shared" si="465"/>
        <v>Thursday</v>
      </c>
      <c r="F4241" s="2">
        <f t="shared" si="466"/>
        <v>46112</v>
      </c>
      <c r="G4241">
        <f t="shared" si="467"/>
        <v>59</v>
      </c>
      <c r="H4241" t="str">
        <f t="shared" si="468"/>
        <v>Weekday</v>
      </c>
    </row>
    <row r="4242" spans="1:8" x14ac:dyDescent="0.3">
      <c r="A4242" s="2">
        <v>46101</v>
      </c>
      <c r="B4242">
        <f t="shared" si="462"/>
        <v>3</v>
      </c>
      <c r="C4242">
        <f t="shared" si="463"/>
        <v>2026</v>
      </c>
      <c r="D4242">
        <f t="shared" si="464"/>
        <v>5</v>
      </c>
      <c r="E4242" t="str">
        <f t="shared" si="465"/>
        <v>Friday</v>
      </c>
      <c r="F4242" s="2">
        <f t="shared" si="466"/>
        <v>46112</v>
      </c>
      <c r="G4242">
        <f t="shared" si="467"/>
        <v>60</v>
      </c>
      <c r="H4242" t="str">
        <f t="shared" si="468"/>
        <v>Weekday</v>
      </c>
    </row>
    <row r="4243" spans="1:8" x14ac:dyDescent="0.3">
      <c r="A4243" s="2">
        <v>46102</v>
      </c>
      <c r="B4243">
        <f t="shared" si="462"/>
        <v>3</v>
      </c>
      <c r="C4243">
        <f t="shared" si="463"/>
        <v>2026</v>
      </c>
      <c r="D4243">
        <f t="shared" si="464"/>
        <v>6</v>
      </c>
      <c r="E4243" t="str">
        <f t="shared" si="465"/>
        <v>Saturday</v>
      </c>
      <c r="F4243" s="2">
        <f t="shared" si="466"/>
        <v>46112</v>
      </c>
      <c r="G4243">
        <f t="shared" si="467"/>
        <v>61</v>
      </c>
      <c r="H4243" t="str">
        <f t="shared" si="468"/>
        <v>Weekend</v>
      </c>
    </row>
    <row r="4244" spans="1:8" x14ac:dyDescent="0.3">
      <c r="A4244" s="2">
        <v>46103</v>
      </c>
      <c r="B4244">
        <f t="shared" si="462"/>
        <v>3</v>
      </c>
      <c r="C4244">
        <f t="shared" si="463"/>
        <v>2026</v>
      </c>
      <c r="D4244">
        <f t="shared" si="464"/>
        <v>7</v>
      </c>
      <c r="E4244" t="str">
        <f t="shared" si="465"/>
        <v>Sunday</v>
      </c>
      <c r="F4244" s="2">
        <f t="shared" si="466"/>
        <v>46112</v>
      </c>
      <c r="G4244">
        <f t="shared" si="467"/>
        <v>62</v>
      </c>
      <c r="H4244" t="str">
        <f t="shared" si="468"/>
        <v>Weekend</v>
      </c>
    </row>
    <row r="4245" spans="1:8" x14ac:dyDescent="0.3">
      <c r="A4245" s="2">
        <v>46104</v>
      </c>
      <c r="B4245">
        <f t="shared" si="462"/>
        <v>3</v>
      </c>
      <c r="C4245">
        <f t="shared" si="463"/>
        <v>2026</v>
      </c>
      <c r="D4245">
        <f t="shared" si="464"/>
        <v>1</v>
      </c>
      <c r="E4245" t="str">
        <f t="shared" si="465"/>
        <v>Monday</v>
      </c>
      <c r="F4245" s="2">
        <f t="shared" si="466"/>
        <v>46112</v>
      </c>
      <c r="G4245">
        <f t="shared" si="467"/>
        <v>63</v>
      </c>
      <c r="H4245" t="str">
        <f t="shared" si="468"/>
        <v>Weekday</v>
      </c>
    </row>
    <row r="4246" spans="1:8" x14ac:dyDescent="0.3">
      <c r="A4246" s="2">
        <v>46105</v>
      </c>
      <c r="B4246">
        <f t="shared" si="462"/>
        <v>3</v>
      </c>
      <c r="C4246">
        <f t="shared" si="463"/>
        <v>2026</v>
      </c>
      <c r="D4246">
        <f t="shared" si="464"/>
        <v>2</v>
      </c>
      <c r="E4246" t="str">
        <f t="shared" si="465"/>
        <v>Tuesday</v>
      </c>
      <c r="F4246" s="2">
        <f t="shared" si="466"/>
        <v>46112</v>
      </c>
      <c r="G4246">
        <f t="shared" si="467"/>
        <v>64</v>
      </c>
      <c r="H4246" t="str">
        <f t="shared" si="468"/>
        <v>Weekday</v>
      </c>
    </row>
    <row r="4247" spans="1:8" x14ac:dyDescent="0.3">
      <c r="A4247" s="2">
        <v>46106</v>
      </c>
      <c r="B4247">
        <f t="shared" si="462"/>
        <v>3</v>
      </c>
      <c r="C4247">
        <f t="shared" si="463"/>
        <v>2026</v>
      </c>
      <c r="D4247">
        <f t="shared" si="464"/>
        <v>3</v>
      </c>
      <c r="E4247" t="str">
        <f t="shared" si="465"/>
        <v>Wednesday</v>
      </c>
      <c r="F4247" s="2">
        <f t="shared" si="466"/>
        <v>46112</v>
      </c>
      <c r="G4247">
        <f t="shared" si="467"/>
        <v>65</v>
      </c>
      <c r="H4247" t="str">
        <f t="shared" si="468"/>
        <v>Weekday</v>
      </c>
    </row>
    <row r="4248" spans="1:8" x14ac:dyDescent="0.3">
      <c r="A4248" s="2">
        <v>46107</v>
      </c>
      <c r="B4248">
        <f t="shared" si="462"/>
        <v>3</v>
      </c>
      <c r="C4248">
        <f t="shared" si="463"/>
        <v>2026</v>
      </c>
      <c r="D4248">
        <f t="shared" si="464"/>
        <v>4</v>
      </c>
      <c r="E4248" t="str">
        <f t="shared" si="465"/>
        <v>Thursday</v>
      </c>
      <c r="F4248" s="2">
        <f t="shared" si="466"/>
        <v>46112</v>
      </c>
      <c r="G4248">
        <f t="shared" si="467"/>
        <v>66</v>
      </c>
      <c r="H4248" t="str">
        <f t="shared" si="468"/>
        <v>Weekday</v>
      </c>
    </row>
    <row r="4249" spans="1:8" x14ac:dyDescent="0.3">
      <c r="A4249" s="2">
        <v>46108</v>
      </c>
      <c r="B4249">
        <f t="shared" si="462"/>
        <v>3</v>
      </c>
      <c r="C4249">
        <f t="shared" si="463"/>
        <v>2026</v>
      </c>
      <c r="D4249">
        <f t="shared" si="464"/>
        <v>5</v>
      </c>
      <c r="E4249" t="str">
        <f t="shared" si="465"/>
        <v>Friday</v>
      </c>
      <c r="F4249" s="2">
        <f t="shared" si="466"/>
        <v>46112</v>
      </c>
      <c r="G4249">
        <f t="shared" si="467"/>
        <v>67</v>
      </c>
      <c r="H4249" t="str">
        <f t="shared" si="468"/>
        <v>Weekday</v>
      </c>
    </row>
    <row r="4250" spans="1:8" x14ac:dyDescent="0.3">
      <c r="A4250" s="2">
        <v>46109</v>
      </c>
      <c r="B4250">
        <f t="shared" si="462"/>
        <v>3</v>
      </c>
      <c r="C4250">
        <f t="shared" si="463"/>
        <v>2026</v>
      </c>
      <c r="D4250">
        <f t="shared" si="464"/>
        <v>6</v>
      </c>
      <c r="E4250" t="str">
        <f t="shared" si="465"/>
        <v>Saturday</v>
      </c>
      <c r="F4250" s="2">
        <f t="shared" si="466"/>
        <v>46112</v>
      </c>
      <c r="G4250">
        <f t="shared" si="467"/>
        <v>68</v>
      </c>
      <c r="H4250" t="str">
        <f t="shared" si="468"/>
        <v>Weekend</v>
      </c>
    </row>
    <row r="4251" spans="1:8" x14ac:dyDescent="0.3">
      <c r="A4251" s="2">
        <v>46110</v>
      </c>
      <c r="B4251">
        <f t="shared" si="462"/>
        <v>3</v>
      </c>
      <c r="C4251">
        <f t="shared" si="463"/>
        <v>2026</v>
      </c>
      <c r="D4251">
        <f t="shared" si="464"/>
        <v>7</v>
      </c>
      <c r="E4251" t="str">
        <f t="shared" si="465"/>
        <v>Sunday</v>
      </c>
      <c r="F4251" s="2">
        <f t="shared" si="466"/>
        <v>46112</v>
      </c>
      <c r="G4251">
        <f t="shared" si="467"/>
        <v>69</v>
      </c>
      <c r="H4251" t="str">
        <f t="shared" si="468"/>
        <v>Weekend</v>
      </c>
    </row>
    <row r="4252" spans="1:8" x14ac:dyDescent="0.3">
      <c r="A4252" s="2">
        <v>46111</v>
      </c>
      <c r="B4252">
        <f t="shared" si="462"/>
        <v>3</v>
      </c>
      <c r="C4252">
        <f t="shared" si="463"/>
        <v>2026</v>
      </c>
      <c r="D4252">
        <f t="shared" si="464"/>
        <v>1</v>
      </c>
      <c r="E4252" t="str">
        <f t="shared" si="465"/>
        <v>Monday</v>
      </c>
      <c r="F4252" s="2">
        <f t="shared" si="466"/>
        <v>46112</v>
      </c>
      <c r="G4252">
        <f t="shared" si="467"/>
        <v>70</v>
      </c>
      <c r="H4252" t="str">
        <f t="shared" si="468"/>
        <v>Weekday</v>
      </c>
    </row>
    <row r="4253" spans="1:8" x14ac:dyDescent="0.3">
      <c r="A4253" s="2">
        <v>46112</v>
      </c>
      <c r="B4253">
        <f t="shared" si="462"/>
        <v>3</v>
      </c>
      <c r="C4253">
        <f t="shared" si="463"/>
        <v>2026</v>
      </c>
      <c r="D4253">
        <f t="shared" si="464"/>
        <v>2</v>
      </c>
      <c r="E4253" t="str">
        <f t="shared" si="465"/>
        <v>Tuesday</v>
      </c>
      <c r="F4253" s="2">
        <f t="shared" si="466"/>
        <v>46112</v>
      </c>
      <c r="G4253">
        <f t="shared" si="467"/>
        <v>71</v>
      </c>
      <c r="H4253" t="str">
        <f t="shared" si="468"/>
        <v>Weekday</v>
      </c>
    </row>
    <row r="4254" spans="1:8" x14ac:dyDescent="0.3">
      <c r="A4254" s="2">
        <v>46113</v>
      </c>
      <c r="B4254">
        <f t="shared" si="462"/>
        <v>4</v>
      </c>
      <c r="C4254">
        <f t="shared" si="463"/>
        <v>2026</v>
      </c>
      <c r="D4254">
        <f t="shared" si="464"/>
        <v>3</v>
      </c>
      <c r="E4254" t="str">
        <f t="shared" si="465"/>
        <v>Wednesday</v>
      </c>
      <c r="F4254" s="2">
        <f t="shared" si="466"/>
        <v>46142</v>
      </c>
      <c r="G4254">
        <f t="shared" si="467"/>
        <v>72</v>
      </c>
      <c r="H4254" t="str">
        <f t="shared" si="468"/>
        <v>Weekday</v>
      </c>
    </row>
    <row r="4255" spans="1:8" x14ac:dyDescent="0.3">
      <c r="A4255" s="2">
        <v>46114</v>
      </c>
      <c r="B4255">
        <f t="shared" si="462"/>
        <v>4</v>
      </c>
      <c r="C4255">
        <f t="shared" si="463"/>
        <v>2026</v>
      </c>
      <c r="D4255">
        <f t="shared" si="464"/>
        <v>4</v>
      </c>
      <c r="E4255" t="str">
        <f t="shared" si="465"/>
        <v>Thursday</v>
      </c>
      <c r="F4255" s="2">
        <f t="shared" si="466"/>
        <v>46142</v>
      </c>
      <c r="G4255">
        <f t="shared" si="467"/>
        <v>73</v>
      </c>
      <c r="H4255" t="str">
        <f t="shared" si="468"/>
        <v>Weekday</v>
      </c>
    </row>
    <row r="4256" spans="1:8" x14ac:dyDescent="0.3">
      <c r="A4256" s="2">
        <v>46115</v>
      </c>
      <c r="B4256">
        <f t="shared" si="462"/>
        <v>4</v>
      </c>
      <c r="C4256">
        <f t="shared" si="463"/>
        <v>2026</v>
      </c>
      <c r="D4256">
        <f t="shared" si="464"/>
        <v>5</v>
      </c>
      <c r="E4256" t="str">
        <f t="shared" si="465"/>
        <v>Friday</v>
      </c>
      <c r="F4256" s="2">
        <f t="shared" si="466"/>
        <v>46142</v>
      </c>
      <c r="G4256">
        <f t="shared" si="467"/>
        <v>74</v>
      </c>
      <c r="H4256" t="str">
        <f t="shared" si="468"/>
        <v>Weekday</v>
      </c>
    </row>
    <row r="4257" spans="1:8" x14ac:dyDescent="0.3">
      <c r="A4257" s="2">
        <v>46116</v>
      </c>
      <c r="B4257">
        <f t="shared" si="462"/>
        <v>4</v>
      </c>
      <c r="C4257">
        <f t="shared" si="463"/>
        <v>2026</v>
      </c>
      <c r="D4257">
        <f t="shared" si="464"/>
        <v>6</v>
      </c>
      <c r="E4257" t="str">
        <f t="shared" si="465"/>
        <v>Saturday</v>
      </c>
      <c r="F4257" s="2">
        <f t="shared" si="466"/>
        <v>46142</v>
      </c>
      <c r="G4257">
        <f t="shared" si="467"/>
        <v>75</v>
      </c>
      <c r="H4257" t="str">
        <f t="shared" si="468"/>
        <v>Weekend</v>
      </c>
    </row>
    <row r="4258" spans="1:8" x14ac:dyDescent="0.3">
      <c r="A4258" s="2">
        <v>46117</v>
      </c>
      <c r="B4258">
        <f t="shared" si="462"/>
        <v>4</v>
      </c>
      <c r="C4258">
        <f t="shared" si="463"/>
        <v>2026</v>
      </c>
      <c r="D4258">
        <f t="shared" si="464"/>
        <v>7</v>
      </c>
      <c r="E4258" t="str">
        <f t="shared" si="465"/>
        <v>Sunday</v>
      </c>
      <c r="F4258" s="2">
        <f t="shared" si="466"/>
        <v>46142</v>
      </c>
      <c r="G4258">
        <f t="shared" si="467"/>
        <v>76</v>
      </c>
      <c r="H4258" t="str">
        <f t="shared" si="468"/>
        <v>Weekend</v>
      </c>
    </row>
    <row r="4259" spans="1:8" x14ac:dyDescent="0.3">
      <c r="A4259" s="2">
        <v>46118</v>
      </c>
      <c r="B4259">
        <f t="shared" si="462"/>
        <v>4</v>
      </c>
      <c r="C4259">
        <f t="shared" si="463"/>
        <v>2026</v>
      </c>
      <c r="D4259">
        <f t="shared" si="464"/>
        <v>1</v>
      </c>
      <c r="E4259" t="str">
        <f t="shared" si="465"/>
        <v>Monday</v>
      </c>
      <c r="F4259" s="2">
        <f t="shared" si="466"/>
        <v>46142</v>
      </c>
      <c r="G4259">
        <f t="shared" si="467"/>
        <v>77</v>
      </c>
      <c r="H4259" t="str">
        <f t="shared" si="468"/>
        <v>Weekday</v>
      </c>
    </row>
    <row r="4260" spans="1:8" x14ac:dyDescent="0.3">
      <c r="A4260" s="2">
        <v>46119</v>
      </c>
      <c r="B4260">
        <f t="shared" si="462"/>
        <v>4</v>
      </c>
      <c r="C4260">
        <f t="shared" si="463"/>
        <v>2026</v>
      </c>
      <c r="D4260">
        <f t="shared" si="464"/>
        <v>2</v>
      </c>
      <c r="E4260" t="str">
        <f t="shared" si="465"/>
        <v>Tuesday</v>
      </c>
      <c r="F4260" s="2">
        <f t="shared" si="466"/>
        <v>46142</v>
      </c>
      <c r="G4260">
        <f t="shared" si="467"/>
        <v>78</v>
      </c>
      <c r="H4260" t="str">
        <f t="shared" si="468"/>
        <v>Weekday</v>
      </c>
    </row>
    <row r="4261" spans="1:8" x14ac:dyDescent="0.3">
      <c r="A4261" s="2">
        <v>46120</v>
      </c>
      <c r="B4261">
        <f t="shared" si="462"/>
        <v>4</v>
      </c>
      <c r="C4261">
        <f t="shared" si="463"/>
        <v>2026</v>
      </c>
      <c r="D4261">
        <f t="shared" si="464"/>
        <v>3</v>
      </c>
      <c r="E4261" t="str">
        <f t="shared" si="465"/>
        <v>Wednesday</v>
      </c>
      <c r="F4261" s="2">
        <f t="shared" si="466"/>
        <v>46142</v>
      </c>
      <c r="G4261">
        <f t="shared" si="467"/>
        <v>79</v>
      </c>
      <c r="H4261" t="str">
        <f t="shared" si="468"/>
        <v>Weekday</v>
      </c>
    </row>
    <row r="4262" spans="1:8" x14ac:dyDescent="0.3">
      <c r="A4262" s="2">
        <v>46121</v>
      </c>
      <c r="B4262">
        <f t="shared" si="462"/>
        <v>4</v>
      </c>
      <c r="C4262">
        <f t="shared" si="463"/>
        <v>2026</v>
      </c>
      <c r="D4262">
        <f t="shared" si="464"/>
        <v>4</v>
      </c>
      <c r="E4262" t="str">
        <f t="shared" si="465"/>
        <v>Thursday</v>
      </c>
      <c r="F4262" s="2">
        <f t="shared" si="466"/>
        <v>46142</v>
      </c>
      <c r="G4262">
        <f t="shared" si="467"/>
        <v>80</v>
      </c>
      <c r="H4262" t="str">
        <f t="shared" si="468"/>
        <v>Weekday</v>
      </c>
    </row>
    <row r="4263" spans="1:8" x14ac:dyDescent="0.3">
      <c r="A4263" s="2">
        <v>46122</v>
      </c>
      <c r="B4263">
        <f t="shared" si="462"/>
        <v>4</v>
      </c>
      <c r="C4263">
        <f t="shared" si="463"/>
        <v>2026</v>
      </c>
      <c r="D4263">
        <f t="shared" si="464"/>
        <v>5</v>
      </c>
      <c r="E4263" t="str">
        <f t="shared" si="465"/>
        <v>Friday</v>
      </c>
      <c r="F4263" s="2">
        <f t="shared" si="466"/>
        <v>46142</v>
      </c>
      <c r="G4263">
        <f t="shared" si="467"/>
        <v>81</v>
      </c>
      <c r="H4263" t="str">
        <f t="shared" si="468"/>
        <v>Weekday</v>
      </c>
    </row>
    <row r="4264" spans="1:8" x14ac:dyDescent="0.3">
      <c r="A4264" s="2">
        <v>46123</v>
      </c>
      <c r="B4264">
        <f t="shared" si="462"/>
        <v>4</v>
      </c>
      <c r="C4264">
        <f t="shared" si="463"/>
        <v>2026</v>
      </c>
      <c r="D4264">
        <f t="shared" si="464"/>
        <v>6</v>
      </c>
      <c r="E4264" t="str">
        <f t="shared" si="465"/>
        <v>Saturday</v>
      </c>
      <c r="F4264" s="2">
        <f t="shared" si="466"/>
        <v>46142</v>
      </c>
      <c r="G4264">
        <f t="shared" si="467"/>
        <v>82</v>
      </c>
      <c r="H4264" t="str">
        <f t="shared" si="468"/>
        <v>Weekend</v>
      </c>
    </row>
    <row r="4265" spans="1:8" x14ac:dyDescent="0.3">
      <c r="A4265" s="2">
        <v>46124</v>
      </c>
      <c r="B4265">
        <f t="shared" si="462"/>
        <v>4</v>
      </c>
      <c r="C4265">
        <f t="shared" si="463"/>
        <v>2026</v>
      </c>
      <c r="D4265">
        <f t="shared" si="464"/>
        <v>7</v>
      </c>
      <c r="E4265" t="str">
        <f t="shared" si="465"/>
        <v>Sunday</v>
      </c>
      <c r="F4265" s="2">
        <f t="shared" si="466"/>
        <v>46142</v>
      </c>
      <c r="G4265">
        <f t="shared" si="467"/>
        <v>83</v>
      </c>
      <c r="H4265" t="str">
        <f t="shared" si="468"/>
        <v>Weekend</v>
      </c>
    </row>
    <row r="4266" spans="1:8" x14ac:dyDescent="0.3">
      <c r="A4266" s="2">
        <v>46125</v>
      </c>
      <c r="B4266">
        <f t="shared" si="462"/>
        <v>4</v>
      </c>
      <c r="C4266">
        <f t="shared" si="463"/>
        <v>2026</v>
      </c>
      <c r="D4266">
        <f t="shared" si="464"/>
        <v>1</v>
      </c>
      <c r="E4266" t="str">
        <f t="shared" si="465"/>
        <v>Monday</v>
      </c>
      <c r="F4266" s="2">
        <f t="shared" si="466"/>
        <v>46142</v>
      </c>
      <c r="G4266">
        <f t="shared" si="467"/>
        <v>84</v>
      </c>
      <c r="H4266" t="str">
        <f t="shared" si="468"/>
        <v>Weekday</v>
      </c>
    </row>
    <row r="4267" spans="1:8" x14ac:dyDescent="0.3">
      <c r="A4267" s="2">
        <v>46126</v>
      </c>
      <c r="B4267">
        <f t="shared" si="462"/>
        <v>4</v>
      </c>
      <c r="C4267">
        <f t="shared" si="463"/>
        <v>2026</v>
      </c>
      <c r="D4267">
        <f t="shared" si="464"/>
        <v>2</v>
      </c>
      <c r="E4267" t="str">
        <f t="shared" si="465"/>
        <v>Tuesday</v>
      </c>
      <c r="F4267" s="2">
        <f t="shared" si="466"/>
        <v>46142</v>
      </c>
      <c r="G4267">
        <f t="shared" si="467"/>
        <v>85</v>
      </c>
      <c r="H4267" t="str">
        <f t="shared" si="468"/>
        <v>Weekday</v>
      </c>
    </row>
    <row r="4268" spans="1:8" x14ac:dyDescent="0.3">
      <c r="A4268" s="2">
        <v>46127</v>
      </c>
      <c r="B4268">
        <f t="shared" si="462"/>
        <v>4</v>
      </c>
      <c r="C4268">
        <f t="shared" si="463"/>
        <v>2026</v>
      </c>
      <c r="D4268">
        <f t="shared" si="464"/>
        <v>3</v>
      </c>
      <c r="E4268" t="str">
        <f t="shared" si="465"/>
        <v>Wednesday</v>
      </c>
      <c r="F4268" s="2">
        <f t="shared" si="466"/>
        <v>46142</v>
      </c>
      <c r="G4268">
        <f t="shared" si="467"/>
        <v>86</v>
      </c>
      <c r="H4268" t="str">
        <f t="shared" si="468"/>
        <v>Weekday</v>
      </c>
    </row>
    <row r="4269" spans="1:8" x14ac:dyDescent="0.3">
      <c r="A4269" s="2">
        <v>46128</v>
      </c>
      <c r="B4269">
        <f t="shared" si="462"/>
        <v>4</v>
      </c>
      <c r="C4269">
        <f t="shared" si="463"/>
        <v>2026</v>
      </c>
      <c r="D4269">
        <f t="shared" si="464"/>
        <v>4</v>
      </c>
      <c r="E4269" t="str">
        <f t="shared" si="465"/>
        <v>Thursday</v>
      </c>
      <c r="F4269" s="2">
        <f t="shared" si="466"/>
        <v>46142</v>
      </c>
      <c r="G4269">
        <f t="shared" si="467"/>
        <v>87</v>
      </c>
      <c r="H4269" t="str">
        <f t="shared" si="468"/>
        <v>Weekday</v>
      </c>
    </row>
    <row r="4270" spans="1:8" x14ac:dyDescent="0.3">
      <c r="A4270" s="2">
        <v>46129</v>
      </c>
      <c r="B4270">
        <f t="shared" si="462"/>
        <v>4</v>
      </c>
      <c r="C4270">
        <f t="shared" si="463"/>
        <v>2026</v>
      </c>
      <c r="D4270">
        <f t="shared" si="464"/>
        <v>5</v>
      </c>
      <c r="E4270" t="str">
        <f t="shared" si="465"/>
        <v>Friday</v>
      </c>
      <c r="F4270" s="2">
        <f t="shared" si="466"/>
        <v>46142</v>
      </c>
      <c r="G4270">
        <f t="shared" si="467"/>
        <v>88</v>
      </c>
      <c r="H4270" t="str">
        <f t="shared" si="468"/>
        <v>Weekday</v>
      </c>
    </row>
    <row r="4271" spans="1:8" x14ac:dyDescent="0.3">
      <c r="A4271" s="2">
        <v>46130</v>
      </c>
      <c r="B4271">
        <f t="shared" si="462"/>
        <v>4</v>
      </c>
      <c r="C4271">
        <f t="shared" si="463"/>
        <v>2026</v>
      </c>
      <c r="D4271">
        <f t="shared" si="464"/>
        <v>6</v>
      </c>
      <c r="E4271" t="str">
        <f t="shared" si="465"/>
        <v>Saturday</v>
      </c>
      <c r="F4271" s="2">
        <f t="shared" si="466"/>
        <v>46142</v>
      </c>
      <c r="G4271">
        <f t="shared" si="467"/>
        <v>89</v>
      </c>
      <c r="H4271" t="str">
        <f t="shared" si="468"/>
        <v>Weekend</v>
      </c>
    </row>
    <row r="4272" spans="1:8" x14ac:dyDescent="0.3">
      <c r="A4272" s="2">
        <v>46131</v>
      </c>
      <c r="B4272">
        <f t="shared" si="462"/>
        <v>4</v>
      </c>
      <c r="C4272">
        <f t="shared" si="463"/>
        <v>2026</v>
      </c>
      <c r="D4272">
        <f t="shared" si="464"/>
        <v>7</v>
      </c>
      <c r="E4272" t="str">
        <f t="shared" si="465"/>
        <v>Sunday</v>
      </c>
      <c r="F4272" s="2">
        <f t="shared" si="466"/>
        <v>46142</v>
      </c>
      <c r="G4272">
        <f t="shared" si="467"/>
        <v>90</v>
      </c>
      <c r="H4272" t="str">
        <f t="shared" si="468"/>
        <v>Weekend</v>
      </c>
    </row>
    <row r="4273" spans="1:8" x14ac:dyDescent="0.3">
      <c r="A4273" s="2">
        <v>46132</v>
      </c>
      <c r="B4273">
        <f t="shared" si="462"/>
        <v>4</v>
      </c>
      <c r="C4273">
        <f t="shared" si="463"/>
        <v>2026</v>
      </c>
      <c r="D4273">
        <f t="shared" si="464"/>
        <v>1</v>
      </c>
      <c r="E4273" t="str">
        <f t="shared" si="465"/>
        <v>Monday</v>
      </c>
      <c r="F4273" s="2">
        <f t="shared" si="466"/>
        <v>46142</v>
      </c>
      <c r="G4273">
        <f t="shared" si="467"/>
        <v>91</v>
      </c>
      <c r="H4273" t="str">
        <f t="shared" si="468"/>
        <v>Weekday</v>
      </c>
    </row>
    <row r="4274" spans="1:8" x14ac:dyDescent="0.3">
      <c r="A4274" s="2">
        <v>46133</v>
      </c>
      <c r="B4274">
        <f t="shared" si="462"/>
        <v>4</v>
      </c>
      <c r="C4274">
        <f t="shared" si="463"/>
        <v>2026</v>
      </c>
      <c r="D4274">
        <f t="shared" si="464"/>
        <v>2</v>
      </c>
      <c r="E4274" t="str">
        <f t="shared" si="465"/>
        <v>Tuesday</v>
      </c>
      <c r="F4274" s="2">
        <f t="shared" si="466"/>
        <v>46142</v>
      </c>
      <c r="G4274">
        <f t="shared" si="467"/>
        <v>92</v>
      </c>
      <c r="H4274" t="str">
        <f t="shared" si="468"/>
        <v>Weekday</v>
      </c>
    </row>
    <row r="4275" spans="1:8" x14ac:dyDescent="0.3">
      <c r="A4275" s="2">
        <v>46134</v>
      </c>
      <c r="B4275">
        <f t="shared" si="462"/>
        <v>4</v>
      </c>
      <c r="C4275">
        <f t="shared" si="463"/>
        <v>2026</v>
      </c>
      <c r="D4275">
        <f t="shared" si="464"/>
        <v>3</v>
      </c>
      <c r="E4275" t="str">
        <f t="shared" si="465"/>
        <v>Wednesday</v>
      </c>
      <c r="F4275" s="2">
        <f t="shared" si="466"/>
        <v>46142</v>
      </c>
      <c r="G4275">
        <f t="shared" si="467"/>
        <v>93</v>
      </c>
      <c r="H4275" t="str">
        <f t="shared" si="468"/>
        <v>Weekday</v>
      </c>
    </row>
    <row r="4276" spans="1:8" x14ac:dyDescent="0.3">
      <c r="A4276" s="2">
        <v>46135</v>
      </c>
      <c r="B4276">
        <f t="shared" si="462"/>
        <v>4</v>
      </c>
      <c r="C4276">
        <f t="shared" si="463"/>
        <v>2026</v>
      </c>
      <c r="D4276">
        <f t="shared" si="464"/>
        <v>4</v>
      </c>
      <c r="E4276" t="str">
        <f t="shared" si="465"/>
        <v>Thursday</v>
      </c>
      <c r="F4276" s="2">
        <f t="shared" si="466"/>
        <v>46142</v>
      </c>
      <c r="G4276">
        <f t="shared" si="467"/>
        <v>94</v>
      </c>
      <c r="H4276" t="str">
        <f t="shared" si="468"/>
        <v>Weekday</v>
      </c>
    </row>
    <row r="4277" spans="1:8" x14ac:dyDescent="0.3">
      <c r="A4277" s="2">
        <v>46136</v>
      </c>
      <c r="B4277">
        <f t="shared" si="462"/>
        <v>4</v>
      </c>
      <c r="C4277">
        <f t="shared" si="463"/>
        <v>2026</v>
      </c>
      <c r="D4277">
        <f t="shared" si="464"/>
        <v>5</v>
      </c>
      <c r="E4277" t="str">
        <f t="shared" si="465"/>
        <v>Friday</v>
      </c>
      <c r="F4277" s="2">
        <f t="shared" si="466"/>
        <v>46142</v>
      </c>
      <c r="G4277">
        <f t="shared" si="467"/>
        <v>95</v>
      </c>
      <c r="H4277" t="str">
        <f t="shared" si="468"/>
        <v>Weekday</v>
      </c>
    </row>
    <row r="4278" spans="1:8" x14ac:dyDescent="0.3">
      <c r="A4278" s="2">
        <v>46137</v>
      </c>
      <c r="B4278">
        <f t="shared" si="462"/>
        <v>4</v>
      </c>
      <c r="C4278">
        <f t="shared" si="463"/>
        <v>2026</v>
      </c>
      <c r="D4278">
        <f t="shared" si="464"/>
        <v>6</v>
      </c>
      <c r="E4278" t="str">
        <f t="shared" si="465"/>
        <v>Saturday</v>
      </c>
      <c r="F4278" s="2">
        <f t="shared" si="466"/>
        <v>46142</v>
      </c>
      <c r="G4278">
        <f t="shared" si="467"/>
        <v>96</v>
      </c>
      <c r="H4278" t="str">
        <f t="shared" si="468"/>
        <v>Weekend</v>
      </c>
    </row>
    <row r="4279" spans="1:8" x14ac:dyDescent="0.3">
      <c r="A4279" s="2">
        <v>46138</v>
      </c>
      <c r="B4279">
        <f t="shared" si="462"/>
        <v>4</v>
      </c>
      <c r="C4279">
        <f t="shared" si="463"/>
        <v>2026</v>
      </c>
      <c r="D4279">
        <f t="shared" si="464"/>
        <v>7</v>
      </c>
      <c r="E4279" t="str">
        <f t="shared" si="465"/>
        <v>Sunday</v>
      </c>
      <c r="F4279" s="2">
        <f t="shared" si="466"/>
        <v>46142</v>
      </c>
      <c r="G4279">
        <f t="shared" si="467"/>
        <v>97</v>
      </c>
      <c r="H4279" t="str">
        <f t="shared" si="468"/>
        <v>Weekend</v>
      </c>
    </row>
    <row r="4280" spans="1:8" x14ac:dyDescent="0.3">
      <c r="A4280" s="2">
        <v>46139</v>
      </c>
      <c r="B4280">
        <f t="shared" si="462"/>
        <v>4</v>
      </c>
      <c r="C4280">
        <f t="shared" si="463"/>
        <v>2026</v>
      </c>
      <c r="D4280">
        <f t="shared" si="464"/>
        <v>1</v>
      </c>
      <c r="E4280" t="str">
        <f t="shared" si="465"/>
        <v>Monday</v>
      </c>
      <c r="F4280" s="2">
        <f t="shared" si="466"/>
        <v>46142</v>
      </c>
      <c r="G4280">
        <f t="shared" si="467"/>
        <v>98</v>
      </c>
      <c r="H4280" t="str">
        <f t="shared" si="468"/>
        <v>Weekday</v>
      </c>
    </row>
    <row r="4281" spans="1:8" x14ac:dyDescent="0.3">
      <c r="A4281" s="2">
        <v>46140</v>
      </c>
      <c r="B4281">
        <f t="shared" si="462"/>
        <v>4</v>
      </c>
      <c r="C4281">
        <f t="shared" si="463"/>
        <v>2026</v>
      </c>
      <c r="D4281">
        <f t="shared" si="464"/>
        <v>2</v>
      </c>
      <c r="E4281" t="str">
        <f t="shared" si="465"/>
        <v>Tuesday</v>
      </c>
      <c r="F4281" s="2">
        <f t="shared" si="466"/>
        <v>46142</v>
      </c>
      <c r="G4281">
        <f t="shared" si="467"/>
        <v>99</v>
      </c>
      <c r="H4281" t="str">
        <f t="shared" si="468"/>
        <v>Weekday</v>
      </c>
    </row>
    <row r="4282" spans="1:8" x14ac:dyDescent="0.3">
      <c r="A4282" s="2">
        <v>46141</v>
      </c>
      <c r="B4282">
        <f t="shared" si="462"/>
        <v>4</v>
      </c>
      <c r="C4282">
        <f t="shared" si="463"/>
        <v>2026</v>
      </c>
      <c r="D4282">
        <f t="shared" si="464"/>
        <v>3</v>
      </c>
      <c r="E4282" t="str">
        <f t="shared" si="465"/>
        <v>Wednesday</v>
      </c>
      <c r="F4282" s="2">
        <f t="shared" si="466"/>
        <v>46142</v>
      </c>
      <c r="G4282">
        <f t="shared" si="467"/>
        <v>100</v>
      </c>
      <c r="H4282" t="str">
        <f t="shared" si="468"/>
        <v>Weekday</v>
      </c>
    </row>
    <row r="4283" spans="1:8" x14ac:dyDescent="0.3">
      <c r="A4283" s="2">
        <v>46142</v>
      </c>
      <c r="B4283">
        <f t="shared" si="462"/>
        <v>4</v>
      </c>
      <c r="C4283">
        <f t="shared" si="463"/>
        <v>2026</v>
      </c>
      <c r="D4283">
        <f t="shared" si="464"/>
        <v>4</v>
      </c>
      <c r="E4283" t="str">
        <f t="shared" si="465"/>
        <v>Thursday</v>
      </c>
      <c r="F4283" s="2">
        <f t="shared" si="466"/>
        <v>46142</v>
      </c>
      <c r="G4283">
        <f t="shared" si="467"/>
        <v>101</v>
      </c>
      <c r="H4283" t="str">
        <f t="shared" si="468"/>
        <v>Weekday</v>
      </c>
    </row>
    <row r="4284" spans="1:8" x14ac:dyDescent="0.3">
      <c r="A4284" s="2">
        <v>46143</v>
      </c>
      <c r="B4284">
        <f t="shared" si="462"/>
        <v>5</v>
      </c>
      <c r="C4284">
        <f t="shared" si="463"/>
        <v>2026</v>
      </c>
      <c r="D4284">
        <f t="shared" si="464"/>
        <v>5</v>
      </c>
      <c r="E4284" t="str">
        <f t="shared" si="465"/>
        <v>Friday</v>
      </c>
      <c r="F4284" s="2">
        <f t="shared" si="466"/>
        <v>46173</v>
      </c>
      <c r="G4284">
        <f t="shared" si="467"/>
        <v>102</v>
      </c>
      <c r="H4284" t="str">
        <f t="shared" si="468"/>
        <v>Weekday</v>
      </c>
    </row>
    <row r="4285" spans="1:8" x14ac:dyDescent="0.3">
      <c r="A4285" s="2">
        <v>46144</v>
      </c>
      <c r="B4285">
        <f t="shared" si="462"/>
        <v>5</v>
      </c>
      <c r="C4285">
        <f t="shared" si="463"/>
        <v>2026</v>
      </c>
      <c r="D4285">
        <f t="shared" si="464"/>
        <v>6</v>
      </c>
      <c r="E4285" t="str">
        <f t="shared" si="465"/>
        <v>Saturday</v>
      </c>
      <c r="F4285" s="2">
        <f t="shared" si="466"/>
        <v>46173</v>
      </c>
      <c r="G4285">
        <f t="shared" si="467"/>
        <v>103</v>
      </c>
      <c r="H4285" t="str">
        <f t="shared" si="468"/>
        <v>Weekend</v>
      </c>
    </row>
    <row r="4286" spans="1:8" x14ac:dyDescent="0.3">
      <c r="A4286" s="2">
        <v>46145</v>
      </c>
      <c r="B4286">
        <f t="shared" si="462"/>
        <v>5</v>
      </c>
      <c r="C4286">
        <f t="shared" si="463"/>
        <v>2026</v>
      </c>
      <c r="D4286">
        <f t="shared" si="464"/>
        <v>7</v>
      </c>
      <c r="E4286" t="str">
        <f t="shared" si="465"/>
        <v>Sunday</v>
      </c>
      <c r="F4286" s="2">
        <f t="shared" si="466"/>
        <v>46173</v>
      </c>
      <c r="G4286">
        <f t="shared" si="467"/>
        <v>104</v>
      </c>
      <c r="H4286" t="str">
        <f t="shared" si="468"/>
        <v>Weekend</v>
      </c>
    </row>
    <row r="4287" spans="1:8" x14ac:dyDescent="0.3">
      <c r="A4287" s="2">
        <v>46146</v>
      </c>
      <c r="B4287">
        <f t="shared" si="462"/>
        <v>5</v>
      </c>
      <c r="C4287">
        <f t="shared" si="463"/>
        <v>2026</v>
      </c>
      <c r="D4287">
        <f t="shared" si="464"/>
        <v>1</v>
      </c>
      <c r="E4287" t="str">
        <f t="shared" si="465"/>
        <v>Monday</v>
      </c>
      <c r="F4287" s="2">
        <f t="shared" si="466"/>
        <v>46173</v>
      </c>
      <c r="G4287">
        <f t="shared" si="467"/>
        <v>105</v>
      </c>
      <c r="H4287" t="str">
        <f t="shared" si="468"/>
        <v>Weekday</v>
      </c>
    </row>
    <row r="4288" spans="1:8" x14ac:dyDescent="0.3">
      <c r="A4288" s="2">
        <v>46147</v>
      </c>
      <c r="B4288">
        <f t="shared" si="462"/>
        <v>5</v>
      </c>
      <c r="C4288">
        <f t="shared" si="463"/>
        <v>2026</v>
      </c>
      <c r="D4288">
        <f t="shared" si="464"/>
        <v>2</v>
      </c>
      <c r="E4288" t="str">
        <f t="shared" si="465"/>
        <v>Tuesday</v>
      </c>
      <c r="F4288" s="2">
        <f t="shared" si="466"/>
        <v>46173</v>
      </c>
      <c r="G4288">
        <f t="shared" si="467"/>
        <v>106</v>
      </c>
      <c r="H4288" t="str">
        <f t="shared" si="468"/>
        <v>Weekday</v>
      </c>
    </row>
    <row r="4289" spans="1:8" x14ac:dyDescent="0.3">
      <c r="A4289" s="2">
        <v>46148</v>
      </c>
      <c r="B4289">
        <f t="shared" si="462"/>
        <v>5</v>
      </c>
      <c r="C4289">
        <f t="shared" si="463"/>
        <v>2026</v>
      </c>
      <c r="D4289">
        <f t="shared" si="464"/>
        <v>3</v>
      </c>
      <c r="E4289" t="str">
        <f t="shared" si="465"/>
        <v>Wednesday</v>
      </c>
      <c r="F4289" s="2">
        <f t="shared" si="466"/>
        <v>46173</v>
      </c>
      <c r="G4289">
        <f t="shared" si="467"/>
        <v>107</v>
      </c>
      <c r="H4289" t="str">
        <f t="shared" si="468"/>
        <v>Weekday</v>
      </c>
    </row>
    <row r="4290" spans="1:8" x14ac:dyDescent="0.3">
      <c r="A4290" s="2">
        <v>46149</v>
      </c>
      <c r="B4290">
        <f t="shared" si="462"/>
        <v>5</v>
      </c>
      <c r="C4290">
        <f t="shared" si="463"/>
        <v>2026</v>
      </c>
      <c r="D4290">
        <f t="shared" si="464"/>
        <v>4</v>
      </c>
      <c r="E4290" t="str">
        <f t="shared" si="465"/>
        <v>Thursday</v>
      </c>
      <c r="F4290" s="2">
        <f t="shared" si="466"/>
        <v>46173</v>
      </c>
      <c r="G4290">
        <f t="shared" si="467"/>
        <v>108</v>
      </c>
      <c r="H4290" t="str">
        <f t="shared" si="468"/>
        <v>Weekday</v>
      </c>
    </row>
    <row r="4291" spans="1:8" x14ac:dyDescent="0.3">
      <c r="A4291" s="2">
        <v>46150</v>
      </c>
      <c r="B4291">
        <f t="shared" ref="B4291:B4354" si="469">MONTH(A4291)</f>
        <v>5</v>
      </c>
      <c r="C4291">
        <f t="shared" ref="C4291:C4354" si="470">YEAR(A4291)</f>
        <v>2026</v>
      </c>
      <c r="D4291">
        <f t="shared" ref="D4291:D4354" si="471">WEEKDAY(A4291, 2)</f>
        <v>5</v>
      </c>
      <c r="E4291" t="str">
        <f t="shared" ref="E4291:E4354" si="472">TEXT(A4291, "dddd")</f>
        <v>Friday</v>
      </c>
      <c r="F4291" s="2">
        <f t="shared" ref="F4291:F4354" si="473">EOMONTH(A4291, 0)</f>
        <v>46173</v>
      </c>
      <c r="G4291">
        <f t="shared" ref="G4291:G4354" si="474">DATEDIF($A$2, A4291, "D")</f>
        <v>109</v>
      </c>
      <c r="H4291" t="str">
        <f t="shared" ref="H4291:H4354" si="475">IF(WEEKDAY(A4291,2)&gt;=6,"Weekend","Weekday")</f>
        <v>Weekday</v>
      </c>
    </row>
    <row r="4292" spans="1:8" x14ac:dyDescent="0.3">
      <c r="A4292" s="2">
        <v>46041</v>
      </c>
      <c r="B4292">
        <f t="shared" si="469"/>
        <v>1</v>
      </c>
      <c r="C4292">
        <f t="shared" si="470"/>
        <v>2026</v>
      </c>
      <c r="D4292">
        <f t="shared" si="471"/>
        <v>1</v>
      </c>
      <c r="E4292" t="str">
        <f t="shared" si="472"/>
        <v>Monday</v>
      </c>
      <c r="F4292" s="2">
        <f t="shared" si="473"/>
        <v>46053</v>
      </c>
      <c r="G4292">
        <f t="shared" si="474"/>
        <v>0</v>
      </c>
      <c r="H4292" t="str">
        <f t="shared" si="475"/>
        <v>Weekday</v>
      </c>
    </row>
    <row r="4293" spans="1:8" x14ac:dyDescent="0.3">
      <c r="A4293" s="2">
        <v>46042</v>
      </c>
      <c r="B4293">
        <f t="shared" si="469"/>
        <v>1</v>
      </c>
      <c r="C4293">
        <f t="shared" si="470"/>
        <v>2026</v>
      </c>
      <c r="D4293">
        <f t="shared" si="471"/>
        <v>2</v>
      </c>
      <c r="E4293" t="str">
        <f t="shared" si="472"/>
        <v>Tuesday</v>
      </c>
      <c r="F4293" s="2">
        <f t="shared" si="473"/>
        <v>46053</v>
      </c>
      <c r="G4293">
        <f t="shared" si="474"/>
        <v>1</v>
      </c>
      <c r="H4293" t="str">
        <f t="shared" si="475"/>
        <v>Weekday</v>
      </c>
    </row>
    <row r="4294" spans="1:8" x14ac:dyDescent="0.3">
      <c r="A4294" s="2">
        <v>46043</v>
      </c>
      <c r="B4294">
        <f t="shared" si="469"/>
        <v>1</v>
      </c>
      <c r="C4294">
        <f t="shared" si="470"/>
        <v>2026</v>
      </c>
      <c r="D4294">
        <f t="shared" si="471"/>
        <v>3</v>
      </c>
      <c r="E4294" t="str">
        <f t="shared" si="472"/>
        <v>Wednesday</v>
      </c>
      <c r="F4294" s="2">
        <f t="shared" si="473"/>
        <v>46053</v>
      </c>
      <c r="G4294">
        <f t="shared" si="474"/>
        <v>2</v>
      </c>
      <c r="H4294" t="str">
        <f t="shared" si="475"/>
        <v>Weekday</v>
      </c>
    </row>
    <row r="4295" spans="1:8" x14ac:dyDescent="0.3">
      <c r="A4295" s="2">
        <v>46044</v>
      </c>
      <c r="B4295">
        <f t="shared" si="469"/>
        <v>1</v>
      </c>
      <c r="C4295">
        <f t="shared" si="470"/>
        <v>2026</v>
      </c>
      <c r="D4295">
        <f t="shared" si="471"/>
        <v>4</v>
      </c>
      <c r="E4295" t="str">
        <f t="shared" si="472"/>
        <v>Thursday</v>
      </c>
      <c r="F4295" s="2">
        <f t="shared" si="473"/>
        <v>46053</v>
      </c>
      <c r="G4295">
        <f t="shared" si="474"/>
        <v>3</v>
      </c>
      <c r="H4295" t="str">
        <f t="shared" si="475"/>
        <v>Weekday</v>
      </c>
    </row>
    <row r="4296" spans="1:8" x14ac:dyDescent="0.3">
      <c r="A4296" s="2">
        <v>46045</v>
      </c>
      <c r="B4296">
        <f t="shared" si="469"/>
        <v>1</v>
      </c>
      <c r="C4296">
        <f t="shared" si="470"/>
        <v>2026</v>
      </c>
      <c r="D4296">
        <f t="shared" si="471"/>
        <v>5</v>
      </c>
      <c r="E4296" t="str">
        <f t="shared" si="472"/>
        <v>Friday</v>
      </c>
      <c r="F4296" s="2">
        <f t="shared" si="473"/>
        <v>46053</v>
      </c>
      <c r="G4296">
        <f t="shared" si="474"/>
        <v>4</v>
      </c>
      <c r="H4296" t="str">
        <f t="shared" si="475"/>
        <v>Weekday</v>
      </c>
    </row>
    <row r="4297" spans="1:8" x14ac:dyDescent="0.3">
      <c r="A4297" s="2">
        <v>46046</v>
      </c>
      <c r="B4297">
        <f t="shared" si="469"/>
        <v>1</v>
      </c>
      <c r="C4297">
        <f t="shared" si="470"/>
        <v>2026</v>
      </c>
      <c r="D4297">
        <f t="shared" si="471"/>
        <v>6</v>
      </c>
      <c r="E4297" t="str">
        <f t="shared" si="472"/>
        <v>Saturday</v>
      </c>
      <c r="F4297" s="2">
        <f t="shared" si="473"/>
        <v>46053</v>
      </c>
      <c r="G4297">
        <f t="shared" si="474"/>
        <v>5</v>
      </c>
      <c r="H4297" t="str">
        <f t="shared" si="475"/>
        <v>Weekend</v>
      </c>
    </row>
    <row r="4298" spans="1:8" x14ac:dyDescent="0.3">
      <c r="A4298" s="2">
        <v>46047</v>
      </c>
      <c r="B4298">
        <f t="shared" si="469"/>
        <v>1</v>
      </c>
      <c r="C4298">
        <f t="shared" si="470"/>
        <v>2026</v>
      </c>
      <c r="D4298">
        <f t="shared" si="471"/>
        <v>7</v>
      </c>
      <c r="E4298" t="str">
        <f t="shared" si="472"/>
        <v>Sunday</v>
      </c>
      <c r="F4298" s="2">
        <f t="shared" si="473"/>
        <v>46053</v>
      </c>
      <c r="G4298">
        <f t="shared" si="474"/>
        <v>6</v>
      </c>
      <c r="H4298" t="str">
        <f t="shared" si="475"/>
        <v>Weekend</v>
      </c>
    </row>
    <row r="4299" spans="1:8" x14ac:dyDescent="0.3">
      <c r="A4299" s="2">
        <v>46048</v>
      </c>
      <c r="B4299">
        <f t="shared" si="469"/>
        <v>1</v>
      </c>
      <c r="C4299">
        <f t="shared" si="470"/>
        <v>2026</v>
      </c>
      <c r="D4299">
        <f t="shared" si="471"/>
        <v>1</v>
      </c>
      <c r="E4299" t="str">
        <f t="shared" si="472"/>
        <v>Monday</v>
      </c>
      <c r="F4299" s="2">
        <f t="shared" si="473"/>
        <v>46053</v>
      </c>
      <c r="G4299">
        <f t="shared" si="474"/>
        <v>7</v>
      </c>
      <c r="H4299" t="str">
        <f t="shared" si="475"/>
        <v>Weekday</v>
      </c>
    </row>
    <row r="4300" spans="1:8" x14ac:dyDescent="0.3">
      <c r="A4300" s="2">
        <v>46049</v>
      </c>
      <c r="B4300">
        <f t="shared" si="469"/>
        <v>1</v>
      </c>
      <c r="C4300">
        <f t="shared" si="470"/>
        <v>2026</v>
      </c>
      <c r="D4300">
        <f t="shared" si="471"/>
        <v>2</v>
      </c>
      <c r="E4300" t="str">
        <f t="shared" si="472"/>
        <v>Tuesday</v>
      </c>
      <c r="F4300" s="2">
        <f t="shared" si="473"/>
        <v>46053</v>
      </c>
      <c r="G4300">
        <f t="shared" si="474"/>
        <v>8</v>
      </c>
      <c r="H4300" t="str">
        <f t="shared" si="475"/>
        <v>Weekday</v>
      </c>
    </row>
    <row r="4301" spans="1:8" x14ac:dyDescent="0.3">
      <c r="A4301" s="2">
        <v>46050</v>
      </c>
      <c r="B4301">
        <f t="shared" si="469"/>
        <v>1</v>
      </c>
      <c r="C4301">
        <f t="shared" si="470"/>
        <v>2026</v>
      </c>
      <c r="D4301">
        <f t="shared" si="471"/>
        <v>3</v>
      </c>
      <c r="E4301" t="str">
        <f t="shared" si="472"/>
        <v>Wednesday</v>
      </c>
      <c r="F4301" s="2">
        <f t="shared" si="473"/>
        <v>46053</v>
      </c>
      <c r="G4301">
        <f t="shared" si="474"/>
        <v>9</v>
      </c>
      <c r="H4301" t="str">
        <f t="shared" si="475"/>
        <v>Weekday</v>
      </c>
    </row>
    <row r="4302" spans="1:8" x14ac:dyDescent="0.3">
      <c r="A4302" s="2">
        <v>46051</v>
      </c>
      <c r="B4302">
        <f t="shared" si="469"/>
        <v>1</v>
      </c>
      <c r="C4302">
        <f t="shared" si="470"/>
        <v>2026</v>
      </c>
      <c r="D4302">
        <f t="shared" si="471"/>
        <v>4</v>
      </c>
      <c r="E4302" t="str">
        <f t="shared" si="472"/>
        <v>Thursday</v>
      </c>
      <c r="F4302" s="2">
        <f t="shared" si="473"/>
        <v>46053</v>
      </c>
      <c r="G4302">
        <f t="shared" si="474"/>
        <v>10</v>
      </c>
      <c r="H4302" t="str">
        <f t="shared" si="475"/>
        <v>Weekday</v>
      </c>
    </row>
    <row r="4303" spans="1:8" x14ac:dyDescent="0.3">
      <c r="A4303" s="2">
        <v>46052</v>
      </c>
      <c r="B4303">
        <f t="shared" si="469"/>
        <v>1</v>
      </c>
      <c r="C4303">
        <f t="shared" si="470"/>
        <v>2026</v>
      </c>
      <c r="D4303">
        <f t="shared" si="471"/>
        <v>5</v>
      </c>
      <c r="E4303" t="str">
        <f t="shared" si="472"/>
        <v>Friday</v>
      </c>
      <c r="F4303" s="2">
        <f t="shared" si="473"/>
        <v>46053</v>
      </c>
      <c r="G4303">
        <f t="shared" si="474"/>
        <v>11</v>
      </c>
      <c r="H4303" t="str">
        <f t="shared" si="475"/>
        <v>Weekday</v>
      </c>
    </row>
    <row r="4304" spans="1:8" x14ac:dyDescent="0.3">
      <c r="A4304" s="2">
        <v>46053</v>
      </c>
      <c r="B4304">
        <f t="shared" si="469"/>
        <v>1</v>
      </c>
      <c r="C4304">
        <f t="shared" si="470"/>
        <v>2026</v>
      </c>
      <c r="D4304">
        <f t="shared" si="471"/>
        <v>6</v>
      </c>
      <c r="E4304" t="str">
        <f t="shared" si="472"/>
        <v>Saturday</v>
      </c>
      <c r="F4304" s="2">
        <f t="shared" si="473"/>
        <v>46053</v>
      </c>
      <c r="G4304">
        <f t="shared" si="474"/>
        <v>12</v>
      </c>
      <c r="H4304" t="str">
        <f t="shared" si="475"/>
        <v>Weekend</v>
      </c>
    </row>
    <row r="4305" spans="1:8" x14ac:dyDescent="0.3">
      <c r="A4305" s="2">
        <v>46054</v>
      </c>
      <c r="B4305">
        <f t="shared" si="469"/>
        <v>2</v>
      </c>
      <c r="C4305">
        <f t="shared" si="470"/>
        <v>2026</v>
      </c>
      <c r="D4305">
        <f t="shared" si="471"/>
        <v>7</v>
      </c>
      <c r="E4305" t="str">
        <f t="shared" si="472"/>
        <v>Sunday</v>
      </c>
      <c r="F4305" s="2">
        <f t="shared" si="473"/>
        <v>46081</v>
      </c>
      <c r="G4305">
        <f t="shared" si="474"/>
        <v>13</v>
      </c>
      <c r="H4305" t="str">
        <f t="shared" si="475"/>
        <v>Weekend</v>
      </c>
    </row>
    <row r="4306" spans="1:8" x14ac:dyDescent="0.3">
      <c r="A4306" s="2">
        <v>46055</v>
      </c>
      <c r="B4306">
        <f t="shared" si="469"/>
        <v>2</v>
      </c>
      <c r="C4306">
        <f t="shared" si="470"/>
        <v>2026</v>
      </c>
      <c r="D4306">
        <f t="shared" si="471"/>
        <v>1</v>
      </c>
      <c r="E4306" t="str">
        <f t="shared" si="472"/>
        <v>Monday</v>
      </c>
      <c r="F4306" s="2">
        <f t="shared" si="473"/>
        <v>46081</v>
      </c>
      <c r="G4306">
        <f t="shared" si="474"/>
        <v>14</v>
      </c>
      <c r="H4306" t="str">
        <f t="shared" si="475"/>
        <v>Weekday</v>
      </c>
    </row>
    <row r="4307" spans="1:8" x14ac:dyDescent="0.3">
      <c r="A4307" s="2">
        <v>46056</v>
      </c>
      <c r="B4307">
        <f t="shared" si="469"/>
        <v>2</v>
      </c>
      <c r="C4307">
        <f t="shared" si="470"/>
        <v>2026</v>
      </c>
      <c r="D4307">
        <f t="shared" si="471"/>
        <v>2</v>
      </c>
      <c r="E4307" t="str">
        <f t="shared" si="472"/>
        <v>Tuesday</v>
      </c>
      <c r="F4307" s="2">
        <f t="shared" si="473"/>
        <v>46081</v>
      </c>
      <c r="G4307">
        <f t="shared" si="474"/>
        <v>15</v>
      </c>
      <c r="H4307" t="str">
        <f t="shared" si="475"/>
        <v>Weekday</v>
      </c>
    </row>
    <row r="4308" spans="1:8" x14ac:dyDescent="0.3">
      <c r="A4308" s="2">
        <v>46057</v>
      </c>
      <c r="B4308">
        <f t="shared" si="469"/>
        <v>2</v>
      </c>
      <c r="C4308">
        <f t="shared" si="470"/>
        <v>2026</v>
      </c>
      <c r="D4308">
        <f t="shared" si="471"/>
        <v>3</v>
      </c>
      <c r="E4308" t="str">
        <f t="shared" si="472"/>
        <v>Wednesday</v>
      </c>
      <c r="F4308" s="2">
        <f t="shared" si="473"/>
        <v>46081</v>
      </c>
      <c r="G4308">
        <f t="shared" si="474"/>
        <v>16</v>
      </c>
      <c r="H4308" t="str">
        <f t="shared" si="475"/>
        <v>Weekday</v>
      </c>
    </row>
    <row r="4309" spans="1:8" x14ac:dyDescent="0.3">
      <c r="A4309" s="2">
        <v>46058</v>
      </c>
      <c r="B4309">
        <f t="shared" si="469"/>
        <v>2</v>
      </c>
      <c r="C4309">
        <f t="shared" si="470"/>
        <v>2026</v>
      </c>
      <c r="D4309">
        <f t="shared" si="471"/>
        <v>4</v>
      </c>
      <c r="E4309" t="str">
        <f t="shared" si="472"/>
        <v>Thursday</v>
      </c>
      <c r="F4309" s="2">
        <f t="shared" si="473"/>
        <v>46081</v>
      </c>
      <c r="G4309">
        <f t="shared" si="474"/>
        <v>17</v>
      </c>
      <c r="H4309" t="str">
        <f t="shared" si="475"/>
        <v>Weekday</v>
      </c>
    </row>
    <row r="4310" spans="1:8" x14ac:dyDescent="0.3">
      <c r="A4310" s="2">
        <v>46059</v>
      </c>
      <c r="B4310">
        <f t="shared" si="469"/>
        <v>2</v>
      </c>
      <c r="C4310">
        <f t="shared" si="470"/>
        <v>2026</v>
      </c>
      <c r="D4310">
        <f t="shared" si="471"/>
        <v>5</v>
      </c>
      <c r="E4310" t="str">
        <f t="shared" si="472"/>
        <v>Friday</v>
      </c>
      <c r="F4310" s="2">
        <f t="shared" si="473"/>
        <v>46081</v>
      </c>
      <c r="G4310">
        <f t="shared" si="474"/>
        <v>18</v>
      </c>
      <c r="H4310" t="str">
        <f t="shared" si="475"/>
        <v>Weekday</v>
      </c>
    </row>
    <row r="4311" spans="1:8" x14ac:dyDescent="0.3">
      <c r="A4311" s="2">
        <v>46060</v>
      </c>
      <c r="B4311">
        <f t="shared" si="469"/>
        <v>2</v>
      </c>
      <c r="C4311">
        <f t="shared" si="470"/>
        <v>2026</v>
      </c>
      <c r="D4311">
        <f t="shared" si="471"/>
        <v>6</v>
      </c>
      <c r="E4311" t="str">
        <f t="shared" si="472"/>
        <v>Saturday</v>
      </c>
      <c r="F4311" s="2">
        <f t="shared" si="473"/>
        <v>46081</v>
      </c>
      <c r="G4311">
        <f t="shared" si="474"/>
        <v>19</v>
      </c>
      <c r="H4311" t="str">
        <f t="shared" si="475"/>
        <v>Weekend</v>
      </c>
    </row>
    <row r="4312" spans="1:8" x14ac:dyDescent="0.3">
      <c r="A4312" s="2">
        <v>46061</v>
      </c>
      <c r="B4312">
        <f t="shared" si="469"/>
        <v>2</v>
      </c>
      <c r="C4312">
        <f t="shared" si="470"/>
        <v>2026</v>
      </c>
      <c r="D4312">
        <f t="shared" si="471"/>
        <v>7</v>
      </c>
      <c r="E4312" t="str">
        <f t="shared" si="472"/>
        <v>Sunday</v>
      </c>
      <c r="F4312" s="2">
        <f t="shared" si="473"/>
        <v>46081</v>
      </c>
      <c r="G4312">
        <f t="shared" si="474"/>
        <v>20</v>
      </c>
      <c r="H4312" t="str">
        <f t="shared" si="475"/>
        <v>Weekend</v>
      </c>
    </row>
    <row r="4313" spans="1:8" x14ac:dyDescent="0.3">
      <c r="A4313" s="2">
        <v>46062</v>
      </c>
      <c r="B4313">
        <f t="shared" si="469"/>
        <v>2</v>
      </c>
      <c r="C4313">
        <f t="shared" si="470"/>
        <v>2026</v>
      </c>
      <c r="D4313">
        <f t="shared" si="471"/>
        <v>1</v>
      </c>
      <c r="E4313" t="str">
        <f t="shared" si="472"/>
        <v>Monday</v>
      </c>
      <c r="F4313" s="2">
        <f t="shared" si="473"/>
        <v>46081</v>
      </c>
      <c r="G4313">
        <f t="shared" si="474"/>
        <v>21</v>
      </c>
      <c r="H4313" t="str">
        <f t="shared" si="475"/>
        <v>Weekday</v>
      </c>
    </row>
    <row r="4314" spans="1:8" x14ac:dyDescent="0.3">
      <c r="A4314" s="2">
        <v>46063</v>
      </c>
      <c r="B4314">
        <f t="shared" si="469"/>
        <v>2</v>
      </c>
      <c r="C4314">
        <f t="shared" si="470"/>
        <v>2026</v>
      </c>
      <c r="D4314">
        <f t="shared" si="471"/>
        <v>2</v>
      </c>
      <c r="E4314" t="str">
        <f t="shared" si="472"/>
        <v>Tuesday</v>
      </c>
      <c r="F4314" s="2">
        <f t="shared" si="473"/>
        <v>46081</v>
      </c>
      <c r="G4314">
        <f t="shared" si="474"/>
        <v>22</v>
      </c>
      <c r="H4314" t="str">
        <f t="shared" si="475"/>
        <v>Weekday</v>
      </c>
    </row>
    <row r="4315" spans="1:8" x14ac:dyDescent="0.3">
      <c r="A4315" s="2">
        <v>46064</v>
      </c>
      <c r="B4315">
        <f t="shared" si="469"/>
        <v>2</v>
      </c>
      <c r="C4315">
        <f t="shared" si="470"/>
        <v>2026</v>
      </c>
      <c r="D4315">
        <f t="shared" si="471"/>
        <v>3</v>
      </c>
      <c r="E4315" t="str">
        <f t="shared" si="472"/>
        <v>Wednesday</v>
      </c>
      <c r="F4315" s="2">
        <f t="shared" si="473"/>
        <v>46081</v>
      </c>
      <c r="G4315">
        <f t="shared" si="474"/>
        <v>23</v>
      </c>
      <c r="H4315" t="str">
        <f t="shared" si="475"/>
        <v>Weekday</v>
      </c>
    </row>
    <row r="4316" spans="1:8" x14ac:dyDescent="0.3">
      <c r="A4316" s="2">
        <v>46065</v>
      </c>
      <c r="B4316">
        <f t="shared" si="469"/>
        <v>2</v>
      </c>
      <c r="C4316">
        <f t="shared" si="470"/>
        <v>2026</v>
      </c>
      <c r="D4316">
        <f t="shared" si="471"/>
        <v>4</v>
      </c>
      <c r="E4316" t="str">
        <f t="shared" si="472"/>
        <v>Thursday</v>
      </c>
      <c r="F4316" s="2">
        <f t="shared" si="473"/>
        <v>46081</v>
      </c>
      <c r="G4316">
        <f t="shared" si="474"/>
        <v>24</v>
      </c>
      <c r="H4316" t="str">
        <f t="shared" si="475"/>
        <v>Weekday</v>
      </c>
    </row>
    <row r="4317" spans="1:8" x14ac:dyDescent="0.3">
      <c r="A4317" s="2">
        <v>46066</v>
      </c>
      <c r="B4317">
        <f t="shared" si="469"/>
        <v>2</v>
      </c>
      <c r="C4317">
        <f t="shared" si="470"/>
        <v>2026</v>
      </c>
      <c r="D4317">
        <f t="shared" si="471"/>
        <v>5</v>
      </c>
      <c r="E4317" t="str">
        <f t="shared" si="472"/>
        <v>Friday</v>
      </c>
      <c r="F4317" s="2">
        <f t="shared" si="473"/>
        <v>46081</v>
      </c>
      <c r="G4317">
        <f t="shared" si="474"/>
        <v>25</v>
      </c>
      <c r="H4317" t="str">
        <f t="shared" si="475"/>
        <v>Weekday</v>
      </c>
    </row>
    <row r="4318" spans="1:8" x14ac:dyDescent="0.3">
      <c r="A4318" s="2">
        <v>46067</v>
      </c>
      <c r="B4318">
        <f t="shared" si="469"/>
        <v>2</v>
      </c>
      <c r="C4318">
        <f t="shared" si="470"/>
        <v>2026</v>
      </c>
      <c r="D4318">
        <f t="shared" si="471"/>
        <v>6</v>
      </c>
      <c r="E4318" t="str">
        <f t="shared" si="472"/>
        <v>Saturday</v>
      </c>
      <c r="F4318" s="2">
        <f t="shared" si="473"/>
        <v>46081</v>
      </c>
      <c r="G4318">
        <f t="shared" si="474"/>
        <v>26</v>
      </c>
      <c r="H4318" t="str">
        <f t="shared" si="475"/>
        <v>Weekend</v>
      </c>
    </row>
    <row r="4319" spans="1:8" x14ac:dyDescent="0.3">
      <c r="A4319" s="2">
        <v>46068</v>
      </c>
      <c r="B4319">
        <f t="shared" si="469"/>
        <v>2</v>
      </c>
      <c r="C4319">
        <f t="shared" si="470"/>
        <v>2026</v>
      </c>
      <c r="D4319">
        <f t="shared" si="471"/>
        <v>7</v>
      </c>
      <c r="E4319" t="str">
        <f t="shared" si="472"/>
        <v>Sunday</v>
      </c>
      <c r="F4319" s="2">
        <f t="shared" si="473"/>
        <v>46081</v>
      </c>
      <c r="G4319">
        <f t="shared" si="474"/>
        <v>27</v>
      </c>
      <c r="H4319" t="str">
        <f t="shared" si="475"/>
        <v>Weekend</v>
      </c>
    </row>
    <row r="4320" spans="1:8" x14ac:dyDescent="0.3">
      <c r="A4320" s="2">
        <v>46069</v>
      </c>
      <c r="B4320">
        <f t="shared" si="469"/>
        <v>2</v>
      </c>
      <c r="C4320">
        <f t="shared" si="470"/>
        <v>2026</v>
      </c>
      <c r="D4320">
        <f t="shared" si="471"/>
        <v>1</v>
      </c>
      <c r="E4320" t="str">
        <f t="shared" si="472"/>
        <v>Monday</v>
      </c>
      <c r="F4320" s="2">
        <f t="shared" si="473"/>
        <v>46081</v>
      </c>
      <c r="G4320">
        <f t="shared" si="474"/>
        <v>28</v>
      </c>
      <c r="H4320" t="str">
        <f t="shared" si="475"/>
        <v>Weekday</v>
      </c>
    </row>
    <row r="4321" spans="1:8" x14ac:dyDescent="0.3">
      <c r="A4321" s="2">
        <v>46070</v>
      </c>
      <c r="B4321">
        <f t="shared" si="469"/>
        <v>2</v>
      </c>
      <c r="C4321">
        <f t="shared" si="470"/>
        <v>2026</v>
      </c>
      <c r="D4321">
        <f t="shared" si="471"/>
        <v>2</v>
      </c>
      <c r="E4321" t="str">
        <f t="shared" si="472"/>
        <v>Tuesday</v>
      </c>
      <c r="F4321" s="2">
        <f t="shared" si="473"/>
        <v>46081</v>
      </c>
      <c r="G4321">
        <f t="shared" si="474"/>
        <v>29</v>
      </c>
      <c r="H4321" t="str">
        <f t="shared" si="475"/>
        <v>Weekday</v>
      </c>
    </row>
    <row r="4322" spans="1:8" x14ac:dyDescent="0.3">
      <c r="A4322" s="2">
        <v>46071</v>
      </c>
      <c r="B4322">
        <f t="shared" si="469"/>
        <v>2</v>
      </c>
      <c r="C4322">
        <f t="shared" si="470"/>
        <v>2026</v>
      </c>
      <c r="D4322">
        <f t="shared" si="471"/>
        <v>3</v>
      </c>
      <c r="E4322" t="str">
        <f t="shared" si="472"/>
        <v>Wednesday</v>
      </c>
      <c r="F4322" s="2">
        <f t="shared" si="473"/>
        <v>46081</v>
      </c>
      <c r="G4322">
        <f t="shared" si="474"/>
        <v>30</v>
      </c>
      <c r="H4322" t="str">
        <f t="shared" si="475"/>
        <v>Weekday</v>
      </c>
    </row>
    <row r="4323" spans="1:8" x14ac:dyDescent="0.3">
      <c r="A4323" s="2">
        <v>46072</v>
      </c>
      <c r="B4323">
        <f t="shared" si="469"/>
        <v>2</v>
      </c>
      <c r="C4323">
        <f t="shared" si="470"/>
        <v>2026</v>
      </c>
      <c r="D4323">
        <f t="shared" si="471"/>
        <v>4</v>
      </c>
      <c r="E4323" t="str">
        <f t="shared" si="472"/>
        <v>Thursday</v>
      </c>
      <c r="F4323" s="2">
        <f t="shared" si="473"/>
        <v>46081</v>
      </c>
      <c r="G4323">
        <f t="shared" si="474"/>
        <v>31</v>
      </c>
      <c r="H4323" t="str">
        <f t="shared" si="475"/>
        <v>Weekday</v>
      </c>
    </row>
    <row r="4324" spans="1:8" x14ac:dyDescent="0.3">
      <c r="A4324" s="2">
        <v>46073</v>
      </c>
      <c r="B4324">
        <f t="shared" si="469"/>
        <v>2</v>
      </c>
      <c r="C4324">
        <f t="shared" si="470"/>
        <v>2026</v>
      </c>
      <c r="D4324">
        <f t="shared" si="471"/>
        <v>5</v>
      </c>
      <c r="E4324" t="str">
        <f t="shared" si="472"/>
        <v>Friday</v>
      </c>
      <c r="F4324" s="2">
        <f t="shared" si="473"/>
        <v>46081</v>
      </c>
      <c r="G4324">
        <f t="shared" si="474"/>
        <v>32</v>
      </c>
      <c r="H4324" t="str">
        <f t="shared" si="475"/>
        <v>Weekday</v>
      </c>
    </row>
    <row r="4325" spans="1:8" x14ac:dyDescent="0.3">
      <c r="A4325" s="2">
        <v>46074</v>
      </c>
      <c r="B4325">
        <f t="shared" si="469"/>
        <v>2</v>
      </c>
      <c r="C4325">
        <f t="shared" si="470"/>
        <v>2026</v>
      </c>
      <c r="D4325">
        <f t="shared" si="471"/>
        <v>6</v>
      </c>
      <c r="E4325" t="str">
        <f t="shared" si="472"/>
        <v>Saturday</v>
      </c>
      <c r="F4325" s="2">
        <f t="shared" si="473"/>
        <v>46081</v>
      </c>
      <c r="G4325">
        <f t="shared" si="474"/>
        <v>33</v>
      </c>
      <c r="H4325" t="str">
        <f t="shared" si="475"/>
        <v>Weekend</v>
      </c>
    </row>
    <row r="4326" spans="1:8" x14ac:dyDescent="0.3">
      <c r="A4326" s="2">
        <v>46075</v>
      </c>
      <c r="B4326">
        <f t="shared" si="469"/>
        <v>2</v>
      </c>
      <c r="C4326">
        <f t="shared" si="470"/>
        <v>2026</v>
      </c>
      <c r="D4326">
        <f t="shared" si="471"/>
        <v>7</v>
      </c>
      <c r="E4326" t="str">
        <f t="shared" si="472"/>
        <v>Sunday</v>
      </c>
      <c r="F4326" s="2">
        <f t="shared" si="473"/>
        <v>46081</v>
      </c>
      <c r="G4326">
        <f t="shared" si="474"/>
        <v>34</v>
      </c>
      <c r="H4326" t="str">
        <f t="shared" si="475"/>
        <v>Weekend</v>
      </c>
    </row>
    <row r="4327" spans="1:8" x14ac:dyDescent="0.3">
      <c r="A4327" s="2">
        <v>46076</v>
      </c>
      <c r="B4327">
        <f t="shared" si="469"/>
        <v>2</v>
      </c>
      <c r="C4327">
        <f t="shared" si="470"/>
        <v>2026</v>
      </c>
      <c r="D4327">
        <f t="shared" si="471"/>
        <v>1</v>
      </c>
      <c r="E4327" t="str">
        <f t="shared" si="472"/>
        <v>Monday</v>
      </c>
      <c r="F4327" s="2">
        <f t="shared" si="473"/>
        <v>46081</v>
      </c>
      <c r="G4327">
        <f t="shared" si="474"/>
        <v>35</v>
      </c>
      <c r="H4327" t="str">
        <f t="shared" si="475"/>
        <v>Weekday</v>
      </c>
    </row>
    <row r="4328" spans="1:8" x14ac:dyDescent="0.3">
      <c r="A4328" s="2">
        <v>46077</v>
      </c>
      <c r="B4328">
        <f t="shared" si="469"/>
        <v>2</v>
      </c>
      <c r="C4328">
        <f t="shared" si="470"/>
        <v>2026</v>
      </c>
      <c r="D4328">
        <f t="shared" si="471"/>
        <v>2</v>
      </c>
      <c r="E4328" t="str">
        <f t="shared" si="472"/>
        <v>Tuesday</v>
      </c>
      <c r="F4328" s="2">
        <f t="shared" si="473"/>
        <v>46081</v>
      </c>
      <c r="G4328">
        <f t="shared" si="474"/>
        <v>36</v>
      </c>
      <c r="H4328" t="str">
        <f t="shared" si="475"/>
        <v>Weekday</v>
      </c>
    </row>
    <row r="4329" spans="1:8" x14ac:dyDescent="0.3">
      <c r="A4329" s="2">
        <v>46078</v>
      </c>
      <c r="B4329">
        <f t="shared" si="469"/>
        <v>2</v>
      </c>
      <c r="C4329">
        <f t="shared" si="470"/>
        <v>2026</v>
      </c>
      <c r="D4329">
        <f t="shared" si="471"/>
        <v>3</v>
      </c>
      <c r="E4329" t="str">
        <f t="shared" si="472"/>
        <v>Wednesday</v>
      </c>
      <c r="F4329" s="2">
        <f t="shared" si="473"/>
        <v>46081</v>
      </c>
      <c r="G4329">
        <f t="shared" si="474"/>
        <v>37</v>
      </c>
      <c r="H4329" t="str">
        <f t="shared" si="475"/>
        <v>Weekday</v>
      </c>
    </row>
    <row r="4330" spans="1:8" x14ac:dyDescent="0.3">
      <c r="A4330" s="2">
        <v>46079</v>
      </c>
      <c r="B4330">
        <f t="shared" si="469"/>
        <v>2</v>
      </c>
      <c r="C4330">
        <f t="shared" si="470"/>
        <v>2026</v>
      </c>
      <c r="D4330">
        <f t="shared" si="471"/>
        <v>4</v>
      </c>
      <c r="E4330" t="str">
        <f t="shared" si="472"/>
        <v>Thursday</v>
      </c>
      <c r="F4330" s="2">
        <f t="shared" si="473"/>
        <v>46081</v>
      </c>
      <c r="G4330">
        <f t="shared" si="474"/>
        <v>38</v>
      </c>
      <c r="H4330" t="str">
        <f t="shared" si="475"/>
        <v>Weekday</v>
      </c>
    </row>
    <row r="4331" spans="1:8" x14ac:dyDescent="0.3">
      <c r="A4331" s="2">
        <v>46080</v>
      </c>
      <c r="B4331">
        <f t="shared" si="469"/>
        <v>2</v>
      </c>
      <c r="C4331">
        <f t="shared" si="470"/>
        <v>2026</v>
      </c>
      <c r="D4331">
        <f t="shared" si="471"/>
        <v>5</v>
      </c>
      <c r="E4331" t="str">
        <f t="shared" si="472"/>
        <v>Friday</v>
      </c>
      <c r="F4331" s="2">
        <f t="shared" si="473"/>
        <v>46081</v>
      </c>
      <c r="G4331">
        <f t="shared" si="474"/>
        <v>39</v>
      </c>
      <c r="H4331" t="str">
        <f t="shared" si="475"/>
        <v>Weekday</v>
      </c>
    </row>
    <row r="4332" spans="1:8" x14ac:dyDescent="0.3">
      <c r="A4332" s="2">
        <v>46081</v>
      </c>
      <c r="B4332">
        <f t="shared" si="469"/>
        <v>2</v>
      </c>
      <c r="C4332">
        <f t="shared" si="470"/>
        <v>2026</v>
      </c>
      <c r="D4332">
        <f t="shared" si="471"/>
        <v>6</v>
      </c>
      <c r="E4332" t="str">
        <f t="shared" si="472"/>
        <v>Saturday</v>
      </c>
      <c r="F4332" s="2">
        <f t="shared" si="473"/>
        <v>46081</v>
      </c>
      <c r="G4332">
        <f t="shared" si="474"/>
        <v>40</v>
      </c>
      <c r="H4332" t="str">
        <f t="shared" si="475"/>
        <v>Weekend</v>
      </c>
    </row>
    <row r="4333" spans="1:8" x14ac:dyDescent="0.3">
      <c r="A4333" s="2">
        <v>46082</v>
      </c>
      <c r="B4333">
        <f t="shared" si="469"/>
        <v>3</v>
      </c>
      <c r="C4333">
        <f t="shared" si="470"/>
        <v>2026</v>
      </c>
      <c r="D4333">
        <f t="shared" si="471"/>
        <v>7</v>
      </c>
      <c r="E4333" t="str">
        <f t="shared" si="472"/>
        <v>Sunday</v>
      </c>
      <c r="F4333" s="2">
        <f t="shared" si="473"/>
        <v>46112</v>
      </c>
      <c r="G4333">
        <f t="shared" si="474"/>
        <v>41</v>
      </c>
      <c r="H4333" t="str">
        <f t="shared" si="475"/>
        <v>Weekend</v>
      </c>
    </row>
    <row r="4334" spans="1:8" x14ac:dyDescent="0.3">
      <c r="A4334" s="2">
        <v>46083</v>
      </c>
      <c r="B4334">
        <f t="shared" si="469"/>
        <v>3</v>
      </c>
      <c r="C4334">
        <f t="shared" si="470"/>
        <v>2026</v>
      </c>
      <c r="D4334">
        <f t="shared" si="471"/>
        <v>1</v>
      </c>
      <c r="E4334" t="str">
        <f t="shared" si="472"/>
        <v>Monday</v>
      </c>
      <c r="F4334" s="2">
        <f t="shared" si="473"/>
        <v>46112</v>
      </c>
      <c r="G4334">
        <f t="shared" si="474"/>
        <v>42</v>
      </c>
      <c r="H4334" t="str">
        <f t="shared" si="475"/>
        <v>Weekday</v>
      </c>
    </row>
    <row r="4335" spans="1:8" x14ac:dyDescent="0.3">
      <c r="A4335" s="2">
        <v>46084</v>
      </c>
      <c r="B4335">
        <f t="shared" si="469"/>
        <v>3</v>
      </c>
      <c r="C4335">
        <f t="shared" si="470"/>
        <v>2026</v>
      </c>
      <c r="D4335">
        <f t="shared" si="471"/>
        <v>2</v>
      </c>
      <c r="E4335" t="str">
        <f t="shared" si="472"/>
        <v>Tuesday</v>
      </c>
      <c r="F4335" s="2">
        <f t="shared" si="473"/>
        <v>46112</v>
      </c>
      <c r="G4335">
        <f t="shared" si="474"/>
        <v>43</v>
      </c>
      <c r="H4335" t="str">
        <f t="shared" si="475"/>
        <v>Weekday</v>
      </c>
    </row>
    <row r="4336" spans="1:8" x14ac:dyDescent="0.3">
      <c r="A4336" s="2">
        <v>46085</v>
      </c>
      <c r="B4336">
        <f t="shared" si="469"/>
        <v>3</v>
      </c>
      <c r="C4336">
        <f t="shared" si="470"/>
        <v>2026</v>
      </c>
      <c r="D4336">
        <f t="shared" si="471"/>
        <v>3</v>
      </c>
      <c r="E4336" t="str">
        <f t="shared" si="472"/>
        <v>Wednesday</v>
      </c>
      <c r="F4336" s="2">
        <f t="shared" si="473"/>
        <v>46112</v>
      </c>
      <c r="G4336">
        <f t="shared" si="474"/>
        <v>44</v>
      </c>
      <c r="H4336" t="str">
        <f t="shared" si="475"/>
        <v>Weekday</v>
      </c>
    </row>
    <row r="4337" spans="1:8" x14ac:dyDescent="0.3">
      <c r="A4337" s="2">
        <v>46086</v>
      </c>
      <c r="B4337">
        <f t="shared" si="469"/>
        <v>3</v>
      </c>
      <c r="C4337">
        <f t="shared" si="470"/>
        <v>2026</v>
      </c>
      <c r="D4337">
        <f t="shared" si="471"/>
        <v>4</v>
      </c>
      <c r="E4337" t="str">
        <f t="shared" si="472"/>
        <v>Thursday</v>
      </c>
      <c r="F4337" s="2">
        <f t="shared" si="473"/>
        <v>46112</v>
      </c>
      <c r="G4337">
        <f t="shared" si="474"/>
        <v>45</v>
      </c>
      <c r="H4337" t="str">
        <f t="shared" si="475"/>
        <v>Weekday</v>
      </c>
    </row>
    <row r="4338" spans="1:8" x14ac:dyDescent="0.3">
      <c r="A4338" s="2">
        <v>46087</v>
      </c>
      <c r="B4338">
        <f t="shared" si="469"/>
        <v>3</v>
      </c>
      <c r="C4338">
        <f t="shared" si="470"/>
        <v>2026</v>
      </c>
      <c r="D4338">
        <f t="shared" si="471"/>
        <v>5</v>
      </c>
      <c r="E4338" t="str">
        <f t="shared" si="472"/>
        <v>Friday</v>
      </c>
      <c r="F4338" s="2">
        <f t="shared" si="473"/>
        <v>46112</v>
      </c>
      <c r="G4338">
        <f t="shared" si="474"/>
        <v>46</v>
      </c>
      <c r="H4338" t="str">
        <f t="shared" si="475"/>
        <v>Weekday</v>
      </c>
    </row>
    <row r="4339" spans="1:8" x14ac:dyDescent="0.3">
      <c r="A4339" s="2">
        <v>46088</v>
      </c>
      <c r="B4339">
        <f t="shared" si="469"/>
        <v>3</v>
      </c>
      <c r="C4339">
        <f t="shared" si="470"/>
        <v>2026</v>
      </c>
      <c r="D4339">
        <f t="shared" si="471"/>
        <v>6</v>
      </c>
      <c r="E4339" t="str">
        <f t="shared" si="472"/>
        <v>Saturday</v>
      </c>
      <c r="F4339" s="2">
        <f t="shared" si="473"/>
        <v>46112</v>
      </c>
      <c r="G4339">
        <f t="shared" si="474"/>
        <v>47</v>
      </c>
      <c r="H4339" t="str">
        <f t="shared" si="475"/>
        <v>Weekend</v>
      </c>
    </row>
    <row r="4340" spans="1:8" x14ac:dyDescent="0.3">
      <c r="A4340" s="2">
        <v>46089</v>
      </c>
      <c r="B4340">
        <f t="shared" si="469"/>
        <v>3</v>
      </c>
      <c r="C4340">
        <f t="shared" si="470"/>
        <v>2026</v>
      </c>
      <c r="D4340">
        <f t="shared" si="471"/>
        <v>7</v>
      </c>
      <c r="E4340" t="str">
        <f t="shared" si="472"/>
        <v>Sunday</v>
      </c>
      <c r="F4340" s="2">
        <f t="shared" si="473"/>
        <v>46112</v>
      </c>
      <c r="G4340">
        <f t="shared" si="474"/>
        <v>48</v>
      </c>
      <c r="H4340" t="str">
        <f t="shared" si="475"/>
        <v>Weekend</v>
      </c>
    </row>
    <row r="4341" spans="1:8" x14ac:dyDescent="0.3">
      <c r="A4341" s="2">
        <v>46090</v>
      </c>
      <c r="B4341">
        <f t="shared" si="469"/>
        <v>3</v>
      </c>
      <c r="C4341">
        <f t="shared" si="470"/>
        <v>2026</v>
      </c>
      <c r="D4341">
        <f t="shared" si="471"/>
        <v>1</v>
      </c>
      <c r="E4341" t="str">
        <f t="shared" si="472"/>
        <v>Monday</v>
      </c>
      <c r="F4341" s="2">
        <f t="shared" si="473"/>
        <v>46112</v>
      </c>
      <c r="G4341">
        <f t="shared" si="474"/>
        <v>49</v>
      </c>
      <c r="H4341" t="str">
        <f t="shared" si="475"/>
        <v>Weekday</v>
      </c>
    </row>
    <row r="4342" spans="1:8" x14ac:dyDescent="0.3">
      <c r="A4342" s="2">
        <v>46091</v>
      </c>
      <c r="B4342">
        <f t="shared" si="469"/>
        <v>3</v>
      </c>
      <c r="C4342">
        <f t="shared" si="470"/>
        <v>2026</v>
      </c>
      <c r="D4342">
        <f t="shared" si="471"/>
        <v>2</v>
      </c>
      <c r="E4342" t="str">
        <f t="shared" si="472"/>
        <v>Tuesday</v>
      </c>
      <c r="F4342" s="2">
        <f t="shared" si="473"/>
        <v>46112</v>
      </c>
      <c r="G4342">
        <f t="shared" si="474"/>
        <v>50</v>
      </c>
      <c r="H4342" t="str">
        <f t="shared" si="475"/>
        <v>Weekday</v>
      </c>
    </row>
    <row r="4343" spans="1:8" x14ac:dyDescent="0.3">
      <c r="A4343" s="2">
        <v>46092</v>
      </c>
      <c r="B4343">
        <f t="shared" si="469"/>
        <v>3</v>
      </c>
      <c r="C4343">
        <f t="shared" si="470"/>
        <v>2026</v>
      </c>
      <c r="D4343">
        <f t="shared" si="471"/>
        <v>3</v>
      </c>
      <c r="E4343" t="str">
        <f t="shared" si="472"/>
        <v>Wednesday</v>
      </c>
      <c r="F4343" s="2">
        <f t="shared" si="473"/>
        <v>46112</v>
      </c>
      <c r="G4343">
        <f t="shared" si="474"/>
        <v>51</v>
      </c>
      <c r="H4343" t="str">
        <f t="shared" si="475"/>
        <v>Weekday</v>
      </c>
    </row>
    <row r="4344" spans="1:8" x14ac:dyDescent="0.3">
      <c r="A4344" s="2">
        <v>46093</v>
      </c>
      <c r="B4344">
        <f t="shared" si="469"/>
        <v>3</v>
      </c>
      <c r="C4344">
        <f t="shared" si="470"/>
        <v>2026</v>
      </c>
      <c r="D4344">
        <f t="shared" si="471"/>
        <v>4</v>
      </c>
      <c r="E4344" t="str">
        <f t="shared" si="472"/>
        <v>Thursday</v>
      </c>
      <c r="F4344" s="2">
        <f t="shared" si="473"/>
        <v>46112</v>
      </c>
      <c r="G4344">
        <f t="shared" si="474"/>
        <v>52</v>
      </c>
      <c r="H4344" t="str">
        <f t="shared" si="475"/>
        <v>Weekday</v>
      </c>
    </row>
    <row r="4345" spans="1:8" x14ac:dyDescent="0.3">
      <c r="A4345" s="2">
        <v>46094</v>
      </c>
      <c r="B4345">
        <f t="shared" si="469"/>
        <v>3</v>
      </c>
      <c r="C4345">
        <f t="shared" si="470"/>
        <v>2026</v>
      </c>
      <c r="D4345">
        <f t="shared" si="471"/>
        <v>5</v>
      </c>
      <c r="E4345" t="str">
        <f t="shared" si="472"/>
        <v>Friday</v>
      </c>
      <c r="F4345" s="2">
        <f t="shared" si="473"/>
        <v>46112</v>
      </c>
      <c r="G4345">
        <f t="shared" si="474"/>
        <v>53</v>
      </c>
      <c r="H4345" t="str">
        <f t="shared" si="475"/>
        <v>Weekday</v>
      </c>
    </row>
    <row r="4346" spans="1:8" x14ac:dyDescent="0.3">
      <c r="A4346" s="2">
        <v>46095</v>
      </c>
      <c r="B4346">
        <f t="shared" si="469"/>
        <v>3</v>
      </c>
      <c r="C4346">
        <f t="shared" si="470"/>
        <v>2026</v>
      </c>
      <c r="D4346">
        <f t="shared" si="471"/>
        <v>6</v>
      </c>
      <c r="E4346" t="str">
        <f t="shared" si="472"/>
        <v>Saturday</v>
      </c>
      <c r="F4346" s="2">
        <f t="shared" si="473"/>
        <v>46112</v>
      </c>
      <c r="G4346">
        <f t="shared" si="474"/>
        <v>54</v>
      </c>
      <c r="H4346" t="str">
        <f t="shared" si="475"/>
        <v>Weekend</v>
      </c>
    </row>
    <row r="4347" spans="1:8" x14ac:dyDescent="0.3">
      <c r="A4347" s="2">
        <v>46096</v>
      </c>
      <c r="B4347">
        <f t="shared" si="469"/>
        <v>3</v>
      </c>
      <c r="C4347">
        <f t="shared" si="470"/>
        <v>2026</v>
      </c>
      <c r="D4347">
        <f t="shared" si="471"/>
        <v>7</v>
      </c>
      <c r="E4347" t="str">
        <f t="shared" si="472"/>
        <v>Sunday</v>
      </c>
      <c r="F4347" s="2">
        <f t="shared" si="473"/>
        <v>46112</v>
      </c>
      <c r="G4347">
        <f t="shared" si="474"/>
        <v>55</v>
      </c>
      <c r="H4347" t="str">
        <f t="shared" si="475"/>
        <v>Weekend</v>
      </c>
    </row>
    <row r="4348" spans="1:8" x14ac:dyDescent="0.3">
      <c r="A4348" s="2">
        <v>46097</v>
      </c>
      <c r="B4348">
        <f t="shared" si="469"/>
        <v>3</v>
      </c>
      <c r="C4348">
        <f t="shared" si="470"/>
        <v>2026</v>
      </c>
      <c r="D4348">
        <f t="shared" si="471"/>
        <v>1</v>
      </c>
      <c r="E4348" t="str">
        <f t="shared" si="472"/>
        <v>Monday</v>
      </c>
      <c r="F4348" s="2">
        <f t="shared" si="473"/>
        <v>46112</v>
      </c>
      <c r="G4348">
        <f t="shared" si="474"/>
        <v>56</v>
      </c>
      <c r="H4348" t="str">
        <f t="shared" si="475"/>
        <v>Weekday</v>
      </c>
    </row>
    <row r="4349" spans="1:8" x14ac:dyDescent="0.3">
      <c r="A4349" s="2">
        <v>46098</v>
      </c>
      <c r="B4349">
        <f t="shared" si="469"/>
        <v>3</v>
      </c>
      <c r="C4349">
        <f t="shared" si="470"/>
        <v>2026</v>
      </c>
      <c r="D4349">
        <f t="shared" si="471"/>
        <v>2</v>
      </c>
      <c r="E4349" t="str">
        <f t="shared" si="472"/>
        <v>Tuesday</v>
      </c>
      <c r="F4349" s="2">
        <f t="shared" si="473"/>
        <v>46112</v>
      </c>
      <c r="G4349">
        <f t="shared" si="474"/>
        <v>57</v>
      </c>
      <c r="H4349" t="str">
        <f t="shared" si="475"/>
        <v>Weekday</v>
      </c>
    </row>
    <row r="4350" spans="1:8" x14ac:dyDescent="0.3">
      <c r="A4350" s="2">
        <v>46099</v>
      </c>
      <c r="B4350">
        <f t="shared" si="469"/>
        <v>3</v>
      </c>
      <c r="C4350">
        <f t="shared" si="470"/>
        <v>2026</v>
      </c>
      <c r="D4350">
        <f t="shared" si="471"/>
        <v>3</v>
      </c>
      <c r="E4350" t="str">
        <f t="shared" si="472"/>
        <v>Wednesday</v>
      </c>
      <c r="F4350" s="2">
        <f t="shared" si="473"/>
        <v>46112</v>
      </c>
      <c r="G4350">
        <f t="shared" si="474"/>
        <v>58</v>
      </c>
      <c r="H4350" t="str">
        <f t="shared" si="475"/>
        <v>Weekday</v>
      </c>
    </row>
    <row r="4351" spans="1:8" x14ac:dyDescent="0.3">
      <c r="A4351" s="2">
        <v>46100</v>
      </c>
      <c r="B4351">
        <f t="shared" si="469"/>
        <v>3</v>
      </c>
      <c r="C4351">
        <f t="shared" si="470"/>
        <v>2026</v>
      </c>
      <c r="D4351">
        <f t="shared" si="471"/>
        <v>4</v>
      </c>
      <c r="E4351" t="str">
        <f t="shared" si="472"/>
        <v>Thursday</v>
      </c>
      <c r="F4351" s="2">
        <f t="shared" si="473"/>
        <v>46112</v>
      </c>
      <c r="G4351">
        <f t="shared" si="474"/>
        <v>59</v>
      </c>
      <c r="H4351" t="str">
        <f t="shared" si="475"/>
        <v>Weekday</v>
      </c>
    </row>
    <row r="4352" spans="1:8" x14ac:dyDescent="0.3">
      <c r="A4352" s="2">
        <v>46101</v>
      </c>
      <c r="B4352">
        <f t="shared" si="469"/>
        <v>3</v>
      </c>
      <c r="C4352">
        <f t="shared" si="470"/>
        <v>2026</v>
      </c>
      <c r="D4352">
        <f t="shared" si="471"/>
        <v>5</v>
      </c>
      <c r="E4352" t="str">
        <f t="shared" si="472"/>
        <v>Friday</v>
      </c>
      <c r="F4352" s="2">
        <f t="shared" si="473"/>
        <v>46112</v>
      </c>
      <c r="G4352">
        <f t="shared" si="474"/>
        <v>60</v>
      </c>
      <c r="H4352" t="str">
        <f t="shared" si="475"/>
        <v>Weekday</v>
      </c>
    </row>
    <row r="4353" spans="1:8" x14ac:dyDescent="0.3">
      <c r="A4353" s="2">
        <v>46102</v>
      </c>
      <c r="B4353">
        <f t="shared" si="469"/>
        <v>3</v>
      </c>
      <c r="C4353">
        <f t="shared" si="470"/>
        <v>2026</v>
      </c>
      <c r="D4353">
        <f t="shared" si="471"/>
        <v>6</v>
      </c>
      <c r="E4353" t="str">
        <f t="shared" si="472"/>
        <v>Saturday</v>
      </c>
      <c r="F4353" s="2">
        <f t="shared" si="473"/>
        <v>46112</v>
      </c>
      <c r="G4353">
        <f t="shared" si="474"/>
        <v>61</v>
      </c>
      <c r="H4353" t="str">
        <f t="shared" si="475"/>
        <v>Weekend</v>
      </c>
    </row>
    <row r="4354" spans="1:8" x14ac:dyDescent="0.3">
      <c r="A4354" s="2">
        <v>46103</v>
      </c>
      <c r="B4354">
        <f t="shared" si="469"/>
        <v>3</v>
      </c>
      <c r="C4354">
        <f t="shared" si="470"/>
        <v>2026</v>
      </c>
      <c r="D4354">
        <f t="shared" si="471"/>
        <v>7</v>
      </c>
      <c r="E4354" t="str">
        <f t="shared" si="472"/>
        <v>Sunday</v>
      </c>
      <c r="F4354" s="2">
        <f t="shared" si="473"/>
        <v>46112</v>
      </c>
      <c r="G4354">
        <f t="shared" si="474"/>
        <v>62</v>
      </c>
      <c r="H4354" t="str">
        <f t="shared" si="475"/>
        <v>Weekend</v>
      </c>
    </row>
    <row r="4355" spans="1:8" x14ac:dyDescent="0.3">
      <c r="A4355" s="2">
        <v>46104</v>
      </c>
      <c r="B4355">
        <f t="shared" ref="B4355:B4418" si="476">MONTH(A4355)</f>
        <v>3</v>
      </c>
      <c r="C4355">
        <f t="shared" ref="C4355:C4418" si="477">YEAR(A4355)</f>
        <v>2026</v>
      </c>
      <c r="D4355">
        <f t="shared" ref="D4355:D4418" si="478">WEEKDAY(A4355, 2)</f>
        <v>1</v>
      </c>
      <c r="E4355" t="str">
        <f t="shared" ref="E4355:E4418" si="479">TEXT(A4355, "dddd")</f>
        <v>Monday</v>
      </c>
      <c r="F4355" s="2">
        <f t="shared" ref="F4355:F4418" si="480">EOMONTH(A4355, 0)</f>
        <v>46112</v>
      </c>
      <c r="G4355">
        <f t="shared" ref="G4355:G4418" si="481">DATEDIF($A$2, A4355, "D")</f>
        <v>63</v>
      </c>
      <c r="H4355" t="str">
        <f t="shared" ref="H4355:H4418" si="482">IF(WEEKDAY(A4355,2)&gt;=6,"Weekend","Weekday")</f>
        <v>Weekday</v>
      </c>
    </row>
    <row r="4356" spans="1:8" x14ac:dyDescent="0.3">
      <c r="A4356" s="2">
        <v>46105</v>
      </c>
      <c r="B4356">
        <f t="shared" si="476"/>
        <v>3</v>
      </c>
      <c r="C4356">
        <f t="shared" si="477"/>
        <v>2026</v>
      </c>
      <c r="D4356">
        <f t="shared" si="478"/>
        <v>2</v>
      </c>
      <c r="E4356" t="str">
        <f t="shared" si="479"/>
        <v>Tuesday</v>
      </c>
      <c r="F4356" s="2">
        <f t="shared" si="480"/>
        <v>46112</v>
      </c>
      <c r="G4356">
        <f t="shared" si="481"/>
        <v>64</v>
      </c>
      <c r="H4356" t="str">
        <f t="shared" si="482"/>
        <v>Weekday</v>
      </c>
    </row>
    <row r="4357" spans="1:8" x14ac:dyDescent="0.3">
      <c r="A4357" s="2">
        <v>46106</v>
      </c>
      <c r="B4357">
        <f t="shared" si="476"/>
        <v>3</v>
      </c>
      <c r="C4357">
        <f t="shared" si="477"/>
        <v>2026</v>
      </c>
      <c r="D4357">
        <f t="shared" si="478"/>
        <v>3</v>
      </c>
      <c r="E4357" t="str">
        <f t="shared" si="479"/>
        <v>Wednesday</v>
      </c>
      <c r="F4357" s="2">
        <f t="shared" si="480"/>
        <v>46112</v>
      </c>
      <c r="G4357">
        <f t="shared" si="481"/>
        <v>65</v>
      </c>
      <c r="H4357" t="str">
        <f t="shared" si="482"/>
        <v>Weekday</v>
      </c>
    </row>
    <row r="4358" spans="1:8" x14ac:dyDescent="0.3">
      <c r="A4358" s="2">
        <v>46107</v>
      </c>
      <c r="B4358">
        <f t="shared" si="476"/>
        <v>3</v>
      </c>
      <c r="C4358">
        <f t="shared" si="477"/>
        <v>2026</v>
      </c>
      <c r="D4358">
        <f t="shared" si="478"/>
        <v>4</v>
      </c>
      <c r="E4358" t="str">
        <f t="shared" si="479"/>
        <v>Thursday</v>
      </c>
      <c r="F4358" s="2">
        <f t="shared" si="480"/>
        <v>46112</v>
      </c>
      <c r="G4358">
        <f t="shared" si="481"/>
        <v>66</v>
      </c>
      <c r="H4358" t="str">
        <f t="shared" si="482"/>
        <v>Weekday</v>
      </c>
    </row>
    <row r="4359" spans="1:8" x14ac:dyDescent="0.3">
      <c r="A4359" s="2">
        <v>46108</v>
      </c>
      <c r="B4359">
        <f t="shared" si="476"/>
        <v>3</v>
      </c>
      <c r="C4359">
        <f t="shared" si="477"/>
        <v>2026</v>
      </c>
      <c r="D4359">
        <f t="shared" si="478"/>
        <v>5</v>
      </c>
      <c r="E4359" t="str">
        <f t="shared" si="479"/>
        <v>Friday</v>
      </c>
      <c r="F4359" s="2">
        <f t="shared" si="480"/>
        <v>46112</v>
      </c>
      <c r="G4359">
        <f t="shared" si="481"/>
        <v>67</v>
      </c>
      <c r="H4359" t="str">
        <f t="shared" si="482"/>
        <v>Weekday</v>
      </c>
    </row>
    <row r="4360" spans="1:8" x14ac:dyDescent="0.3">
      <c r="A4360" s="2">
        <v>46109</v>
      </c>
      <c r="B4360">
        <f t="shared" si="476"/>
        <v>3</v>
      </c>
      <c r="C4360">
        <f t="shared" si="477"/>
        <v>2026</v>
      </c>
      <c r="D4360">
        <f t="shared" si="478"/>
        <v>6</v>
      </c>
      <c r="E4360" t="str">
        <f t="shared" si="479"/>
        <v>Saturday</v>
      </c>
      <c r="F4360" s="2">
        <f t="shared" si="480"/>
        <v>46112</v>
      </c>
      <c r="G4360">
        <f t="shared" si="481"/>
        <v>68</v>
      </c>
      <c r="H4360" t="str">
        <f t="shared" si="482"/>
        <v>Weekend</v>
      </c>
    </row>
    <row r="4361" spans="1:8" x14ac:dyDescent="0.3">
      <c r="A4361" s="2">
        <v>46110</v>
      </c>
      <c r="B4361">
        <f t="shared" si="476"/>
        <v>3</v>
      </c>
      <c r="C4361">
        <f t="shared" si="477"/>
        <v>2026</v>
      </c>
      <c r="D4361">
        <f t="shared" si="478"/>
        <v>7</v>
      </c>
      <c r="E4361" t="str">
        <f t="shared" si="479"/>
        <v>Sunday</v>
      </c>
      <c r="F4361" s="2">
        <f t="shared" si="480"/>
        <v>46112</v>
      </c>
      <c r="G4361">
        <f t="shared" si="481"/>
        <v>69</v>
      </c>
      <c r="H4361" t="str">
        <f t="shared" si="482"/>
        <v>Weekend</v>
      </c>
    </row>
    <row r="4362" spans="1:8" x14ac:dyDescent="0.3">
      <c r="A4362" s="2">
        <v>46111</v>
      </c>
      <c r="B4362">
        <f t="shared" si="476"/>
        <v>3</v>
      </c>
      <c r="C4362">
        <f t="shared" si="477"/>
        <v>2026</v>
      </c>
      <c r="D4362">
        <f t="shared" si="478"/>
        <v>1</v>
      </c>
      <c r="E4362" t="str">
        <f t="shared" si="479"/>
        <v>Monday</v>
      </c>
      <c r="F4362" s="2">
        <f t="shared" si="480"/>
        <v>46112</v>
      </c>
      <c r="G4362">
        <f t="shared" si="481"/>
        <v>70</v>
      </c>
      <c r="H4362" t="str">
        <f t="shared" si="482"/>
        <v>Weekday</v>
      </c>
    </row>
    <row r="4363" spans="1:8" x14ac:dyDescent="0.3">
      <c r="A4363" s="2">
        <v>46112</v>
      </c>
      <c r="B4363">
        <f t="shared" si="476"/>
        <v>3</v>
      </c>
      <c r="C4363">
        <f t="shared" si="477"/>
        <v>2026</v>
      </c>
      <c r="D4363">
        <f t="shared" si="478"/>
        <v>2</v>
      </c>
      <c r="E4363" t="str">
        <f t="shared" si="479"/>
        <v>Tuesday</v>
      </c>
      <c r="F4363" s="2">
        <f t="shared" si="480"/>
        <v>46112</v>
      </c>
      <c r="G4363">
        <f t="shared" si="481"/>
        <v>71</v>
      </c>
      <c r="H4363" t="str">
        <f t="shared" si="482"/>
        <v>Weekday</v>
      </c>
    </row>
    <row r="4364" spans="1:8" x14ac:dyDescent="0.3">
      <c r="A4364" s="2">
        <v>46113</v>
      </c>
      <c r="B4364">
        <f t="shared" si="476"/>
        <v>4</v>
      </c>
      <c r="C4364">
        <f t="shared" si="477"/>
        <v>2026</v>
      </c>
      <c r="D4364">
        <f t="shared" si="478"/>
        <v>3</v>
      </c>
      <c r="E4364" t="str">
        <f t="shared" si="479"/>
        <v>Wednesday</v>
      </c>
      <c r="F4364" s="2">
        <f t="shared" si="480"/>
        <v>46142</v>
      </c>
      <c r="G4364">
        <f t="shared" si="481"/>
        <v>72</v>
      </c>
      <c r="H4364" t="str">
        <f t="shared" si="482"/>
        <v>Weekday</v>
      </c>
    </row>
    <row r="4365" spans="1:8" x14ac:dyDescent="0.3">
      <c r="A4365" s="2">
        <v>46114</v>
      </c>
      <c r="B4365">
        <f t="shared" si="476"/>
        <v>4</v>
      </c>
      <c r="C4365">
        <f t="shared" si="477"/>
        <v>2026</v>
      </c>
      <c r="D4365">
        <f t="shared" si="478"/>
        <v>4</v>
      </c>
      <c r="E4365" t="str">
        <f t="shared" si="479"/>
        <v>Thursday</v>
      </c>
      <c r="F4365" s="2">
        <f t="shared" si="480"/>
        <v>46142</v>
      </c>
      <c r="G4365">
        <f t="shared" si="481"/>
        <v>73</v>
      </c>
      <c r="H4365" t="str">
        <f t="shared" si="482"/>
        <v>Weekday</v>
      </c>
    </row>
    <row r="4366" spans="1:8" x14ac:dyDescent="0.3">
      <c r="A4366" s="2">
        <v>46115</v>
      </c>
      <c r="B4366">
        <f t="shared" si="476"/>
        <v>4</v>
      </c>
      <c r="C4366">
        <f t="shared" si="477"/>
        <v>2026</v>
      </c>
      <c r="D4366">
        <f t="shared" si="478"/>
        <v>5</v>
      </c>
      <c r="E4366" t="str">
        <f t="shared" si="479"/>
        <v>Friday</v>
      </c>
      <c r="F4366" s="2">
        <f t="shared" si="480"/>
        <v>46142</v>
      </c>
      <c r="G4366">
        <f t="shared" si="481"/>
        <v>74</v>
      </c>
      <c r="H4366" t="str">
        <f t="shared" si="482"/>
        <v>Weekday</v>
      </c>
    </row>
    <row r="4367" spans="1:8" x14ac:dyDescent="0.3">
      <c r="A4367" s="2">
        <v>46116</v>
      </c>
      <c r="B4367">
        <f t="shared" si="476"/>
        <v>4</v>
      </c>
      <c r="C4367">
        <f t="shared" si="477"/>
        <v>2026</v>
      </c>
      <c r="D4367">
        <f t="shared" si="478"/>
        <v>6</v>
      </c>
      <c r="E4367" t="str">
        <f t="shared" si="479"/>
        <v>Saturday</v>
      </c>
      <c r="F4367" s="2">
        <f t="shared" si="480"/>
        <v>46142</v>
      </c>
      <c r="G4367">
        <f t="shared" si="481"/>
        <v>75</v>
      </c>
      <c r="H4367" t="str">
        <f t="shared" si="482"/>
        <v>Weekend</v>
      </c>
    </row>
    <row r="4368" spans="1:8" x14ac:dyDescent="0.3">
      <c r="A4368" s="2">
        <v>46117</v>
      </c>
      <c r="B4368">
        <f t="shared" si="476"/>
        <v>4</v>
      </c>
      <c r="C4368">
        <f t="shared" si="477"/>
        <v>2026</v>
      </c>
      <c r="D4368">
        <f t="shared" si="478"/>
        <v>7</v>
      </c>
      <c r="E4368" t="str">
        <f t="shared" si="479"/>
        <v>Sunday</v>
      </c>
      <c r="F4368" s="2">
        <f t="shared" si="480"/>
        <v>46142</v>
      </c>
      <c r="G4368">
        <f t="shared" si="481"/>
        <v>76</v>
      </c>
      <c r="H4368" t="str">
        <f t="shared" si="482"/>
        <v>Weekend</v>
      </c>
    </row>
    <row r="4369" spans="1:8" x14ac:dyDescent="0.3">
      <c r="A4369" s="2">
        <v>46118</v>
      </c>
      <c r="B4369">
        <f t="shared" si="476"/>
        <v>4</v>
      </c>
      <c r="C4369">
        <f t="shared" si="477"/>
        <v>2026</v>
      </c>
      <c r="D4369">
        <f t="shared" si="478"/>
        <v>1</v>
      </c>
      <c r="E4369" t="str">
        <f t="shared" si="479"/>
        <v>Monday</v>
      </c>
      <c r="F4369" s="2">
        <f t="shared" si="480"/>
        <v>46142</v>
      </c>
      <c r="G4369">
        <f t="shared" si="481"/>
        <v>77</v>
      </c>
      <c r="H4369" t="str">
        <f t="shared" si="482"/>
        <v>Weekday</v>
      </c>
    </row>
    <row r="4370" spans="1:8" x14ac:dyDescent="0.3">
      <c r="A4370" s="2">
        <v>46119</v>
      </c>
      <c r="B4370">
        <f t="shared" si="476"/>
        <v>4</v>
      </c>
      <c r="C4370">
        <f t="shared" si="477"/>
        <v>2026</v>
      </c>
      <c r="D4370">
        <f t="shared" si="478"/>
        <v>2</v>
      </c>
      <c r="E4370" t="str">
        <f t="shared" si="479"/>
        <v>Tuesday</v>
      </c>
      <c r="F4370" s="2">
        <f t="shared" si="480"/>
        <v>46142</v>
      </c>
      <c r="G4370">
        <f t="shared" si="481"/>
        <v>78</v>
      </c>
      <c r="H4370" t="str">
        <f t="shared" si="482"/>
        <v>Weekday</v>
      </c>
    </row>
    <row r="4371" spans="1:8" x14ac:dyDescent="0.3">
      <c r="A4371" s="2">
        <v>46120</v>
      </c>
      <c r="B4371">
        <f t="shared" si="476"/>
        <v>4</v>
      </c>
      <c r="C4371">
        <f t="shared" si="477"/>
        <v>2026</v>
      </c>
      <c r="D4371">
        <f t="shared" si="478"/>
        <v>3</v>
      </c>
      <c r="E4371" t="str">
        <f t="shared" si="479"/>
        <v>Wednesday</v>
      </c>
      <c r="F4371" s="2">
        <f t="shared" si="480"/>
        <v>46142</v>
      </c>
      <c r="G4371">
        <f t="shared" si="481"/>
        <v>79</v>
      </c>
      <c r="H4371" t="str">
        <f t="shared" si="482"/>
        <v>Weekday</v>
      </c>
    </row>
    <row r="4372" spans="1:8" x14ac:dyDescent="0.3">
      <c r="A4372" s="2">
        <v>46121</v>
      </c>
      <c r="B4372">
        <f t="shared" si="476"/>
        <v>4</v>
      </c>
      <c r="C4372">
        <f t="shared" si="477"/>
        <v>2026</v>
      </c>
      <c r="D4372">
        <f t="shared" si="478"/>
        <v>4</v>
      </c>
      <c r="E4372" t="str">
        <f t="shared" si="479"/>
        <v>Thursday</v>
      </c>
      <c r="F4372" s="2">
        <f t="shared" si="480"/>
        <v>46142</v>
      </c>
      <c r="G4372">
        <f t="shared" si="481"/>
        <v>80</v>
      </c>
      <c r="H4372" t="str">
        <f t="shared" si="482"/>
        <v>Weekday</v>
      </c>
    </row>
    <row r="4373" spans="1:8" x14ac:dyDescent="0.3">
      <c r="A4373" s="2">
        <v>46122</v>
      </c>
      <c r="B4373">
        <f t="shared" si="476"/>
        <v>4</v>
      </c>
      <c r="C4373">
        <f t="shared" si="477"/>
        <v>2026</v>
      </c>
      <c r="D4373">
        <f t="shared" si="478"/>
        <v>5</v>
      </c>
      <c r="E4373" t="str">
        <f t="shared" si="479"/>
        <v>Friday</v>
      </c>
      <c r="F4373" s="2">
        <f t="shared" si="480"/>
        <v>46142</v>
      </c>
      <c r="G4373">
        <f t="shared" si="481"/>
        <v>81</v>
      </c>
      <c r="H4373" t="str">
        <f t="shared" si="482"/>
        <v>Weekday</v>
      </c>
    </row>
    <row r="4374" spans="1:8" x14ac:dyDescent="0.3">
      <c r="A4374" s="2">
        <v>46123</v>
      </c>
      <c r="B4374">
        <f t="shared" si="476"/>
        <v>4</v>
      </c>
      <c r="C4374">
        <f t="shared" si="477"/>
        <v>2026</v>
      </c>
      <c r="D4374">
        <f t="shared" si="478"/>
        <v>6</v>
      </c>
      <c r="E4374" t="str">
        <f t="shared" si="479"/>
        <v>Saturday</v>
      </c>
      <c r="F4374" s="2">
        <f t="shared" si="480"/>
        <v>46142</v>
      </c>
      <c r="G4374">
        <f t="shared" si="481"/>
        <v>82</v>
      </c>
      <c r="H4374" t="str">
        <f t="shared" si="482"/>
        <v>Weekend</v>
      </c>
    </row>
    <row r="4375" spans="1:8" x14ac:dyDescent="0.3">
      <c r="A4375" s="2">
        <v>46124</v>
      </c>
      <c r="B4375">
        <f t="shared" si="476"/>
        <v>4</v>
      </c>
      <c r="C4375">
        <f t="shared" si="477"/>
        <v>2026</v>
      </c>
      <c r="D4375">
        <f t="shared" si="478"/>
        <v>7</v>
      </c>
      <c r="E4375" t="str">
        <f t="shared" si="479"/>
        <v>Sunday</v>
      </c>
      <c r="F4375" s="2">
        <f t="shared" si="480"/>
        <v>46142</v>
      </c>
      <c r="G4375">
        <f t="shared" si="481"/>
        <v>83</v>
      </c>
      <c r="H4375" t="str">
        <f t="shared" si="482"/>
        <v>Weekend</v>
      </c>
    </row>
    <row r="4376" spans="1:8" x14ac:dyDescent="0.3">
      <c r="A4376" s="2">
        <v>46125</v>
      </c>
      <c r="B4376">
        <f t="shared" si="476"/>
        <v>4</v>
      </c>
      <c r="C4376">
        <f t="shared" si="477"/>
        <v>2026</v>
      </c>
      <c r="D4376">
        <f t="shared" si="478"/>
        <v>1</v>
      </c>
      <c r="E4376" t="str">
        <f t="shared" si="479"/>
        <v>Monday</v>
      </c>
      <c r="F4376" s="2">
        <f t="shared" si="480"/>
        <v>46142</v>
      </c>
      <c r="G4376">
        <f t="shared" si="481"/>
        <v>84</v>
      </c>
      <c r="H4376" t="str">
        <f t="shared" si="482"/>
        <v>Weekday</v>
      </c>
    </row>
    <row r="4377" spans="1:8" x14ac:dyDescent="0.3">
      <c r="A4377" s="2">
        <v>46126</v>
      </c>
      <c r="B4377">
        <f t="shared" si="476"/>
        <v>4</v>
      </c>
      <c r="C4377">
        <f t="shared" si="477"/>
        <v>2026</v>
      </c>
      <c r="D4377">
        <f t="shared" si="478"/>
        <v>2</v>
      </c>
      <c r="E4377" t="str">
        <f t="shared" si="479"/>
        <v>Tuesday</v>
      </c>
      <c r="F4377" s="2">
        <f t="shared" si="480"/>
        <v>46142</v>
      </c>
      <c r="G4377">
        <f t="shared" si="481"/>
        <v>85</v>
      </c>
      <c r="H4377" t="str">
        <f t="shared" si="482"/>
        <v>Weekday</v>
      </c>
    </row>
    <row r="4378" spans="1:8" x14ac:dyDescent="0.3">
      <c r="A4378" s="2">
        <v>46127</v>
      </c>
      <c r="B4378">
        <f t="shared" si="476"/>
        <v>4</v>
      </c>
      <c r="C4378">
        <f t="shared" si="477"/>
        <v>2026</v>
      </c>
      <c r="D4378">
        <f t="shared" si="478"/>
        <v>3</v>
      </c>
      <c r="E4378" t="str">
        <f t="shared" si="479"/>
        <v>Wednesday</v>
      </c>
      <c r="F4378" s="2">
        <f t="shared" si="480"/>
        <v>46142</v>
      </c>
      <c r="G4378">
        <f t="shared" si="481"/>
        <v>86</v>
      </c>
      <c r="H4378" t="str">
        <f t="shared" si="482"/>
        <v>Weekday</v>
      </c>
    </row>
    <row r="4379" spans="1:8" x14ac:dyDescent="0.3">
      <c r="A4379" s="2">
        <v>46128</v>
      </c>
      <c r="B4379">
        <f t="shared" si="476"/>
        <v>4</v>
      </c>
      <c r="C4379">
        <f t="shared" si="477"/>
        <v>2026</v>
      </c>
      <c r="D4379">
        <f t="shared" si="478"/>
        <v>4</v>
      </c>
      <c r="E4379" t="str">
        <f t="shared" si="479"/>
        <v>Thursday</v>
      </c>
      <c r="F4379" s="2">
        <f t="shared" si="480"/>
        <v>46142</v>
      </c>
      <c r="G4379">
        <f t="shared" si="481"/>
        <v>87</v>
      </c>
      <c r="H4379" t="str">
        <f t="shared" si="482"/>
        <v>Weekday</v>
      </c>
    </row>
    <row r="4380" spans="1:8" x14ac:dyDescent="0.3">
      <c r="A4380" s="2">
        <v>46129</v>
      </c>
      <c r="B4380">
        <f t="shared" si="476"/>
        <v>4</v>
      </c>
      <c r="C4380">
        <f t="shared" si="477"/>
        <v>2026</v>
      </c>
      <c r="D4380">
        <f t="shared" si="478"/>
        <v>5</v>
      </c>
      <c r="E4380" t="str">
        <f t="shared" si="479"/>
        <v>Friday</v>
      </c>
      <c r="F4380" s="2">
        <f t="shared" si="480"/>
        <v>46142</v>
      </c>
      <c r="G4380">
        <f t="shared" si="481"/>
        <v>88</v>
      </c>
      <c r="H4380" t="str">
        <f t="shared" si="482"/>
        <v>Weekday</v>
      </c>
    </row>
    <row r="4381" spans="1:8" x14ac:dyDescent="0.3">
      <c r="A4381" s="2">
        <v>46130</v>
      </c>
      <c r="B4381">
        <f t="shared" si="476"/>
        <v>4</v>
      </c>
      <c r="C4381">
        <f t="shared" si="477"/>
        <v>2026</v>
      </c>
      <c r="D4381">
        <f t="shared" si="478"/>
        <v>6</v>
      </c>
      <c r="E4381" t="str">
        <f t="shared" si="479"/>
        <v>Saturday</v>
      </c>
      <c r="F4381" s="2">
        <f t="shared" si="480"/>
        <v>46142</v>
      </c>
      <c r="G4381">
        <f t="shared" si="481"/>
        <v>89</v>
      </c>
      <c r="H4381" t="str">
        <f t="shared" si="482"/>
        <v>Weekend</v>
      </c>
    </row>
    <row r="4382" spans="1:8" x14ac:dyDescent="0.3">
      <c r="A4382" s="2">
        <v>46131</v>
      </c>
      <c r="B4382">
        <f t="shared" si="476"/>
        <v>4</v>
      </c>
      <c r="C4382">
        <f t="shared" si="477"/>
        <v>2026</v>
      </c>
      <c r="D4382">
        <f t="shared" si="478"/>
        <v>7</v>
      </c>
      <c r="E4382" t="str">
        <f t="shared" si="479"/>
        <v>Sunday</v>
      </c>
      <c r="F4382" s="2">
        <f t="shared" si="480"/>
        <v>46142</v>
      </c>
      <c r="G4382">
        <f t="shared" si="481"/>
        <v>90</v>
      </c>
      <c r="H4382" t="str">
        <f t="shared" si="482"/>
        <v>Weekend</v>
      </c>
    </row>
    <row r="4383" spans="1:8" x14ac:dyDescent="0.3">
      <c r="A4383" s="2">
        <v>46132</v>
      </c>
      <c r="B4383">
        <f t="shared" si="476"/>
        <v>4</v>
      </c>
      <c r="C4383">
        <f t="shared" si="477"/>
        <v>2026</v>
      </c>
      <c r="D4383">
        <f t="shared" si="478"/>
        <v>1</v>
      </c>
      <c r="E4383" t="str">
        <f t="shared" si="479"/>
        <v>Monday</v>
      </c>
      <c r="F4383" s="2">
        <f t="shared" si="480"/>
        <v>46142</v>
      </c>
      <c r="G4383">
        <f t="shared" si="481"/>
        <v>91</v>
      </c>
      <c r="H4383" t="str">
        <f t="shared" si="482"/>
        <v>Weekday</v>
      </c>
    </row>
    <row r="4384" spans="1:8" x14ac:dyDescent="0.3">
      <c r="A4384" s="2">
        <v>46133</v>
      </c>
      <c r="B4384">
        <f t="shared" si="476"/>
        <v>4</v>
      </c>
      <c r="C4384">
        <f t="shared" si="477"/>
        <v>2026</v>
      </c>
      <c r="D4384">
        <f t="shared" si="478"/>
        <v>2</v>
      </c>
      <c r="E4384" t="str">
        <f t="shared" si="479"/>
        <v>Tuesday</v>
      </c>
      <c r="F4384" s="2">
        <f t="shared" si="480"/>
        <v>46142</v>
      </c>
      <c r="G4384">
        <f t="shared" si="481"/>
        <v>92</v>
      </c>
      <c r="H4384" t="str">
        <f t="shared" si="482"/>
        <v>Weekday</v>
      </c>
    </row>
    <row r="4385" spans="1:8" x14ac:dyDescent="0.3">
      <c r="A4385" s="2">
        <v>46134</v>
      </c>
      <c r="B4385">
        <f t="shared" si="476"/>
        <v>4</v>
      </c>
      <c r="C4385">
        <f t="shared" si="477"/>
        <v>2026</v>
      </c>
      <c r="D4385">
        <f t="shared" si="478"/>
        <v>3</v>
      </c>
      <c r="E4385" t="str">
        <f t="shared" si="479"/>
        <v>Wednesday</v>
      </c>
      <c r="F4385" s="2">
        <f t="shared" si="480"/>
        <v>46142</v>
      </c>
      <c r="G4385">
        <f t="shared" si="481"/>
        <v>93</v>
      </c>
      <c r="H4385" t="str">
        <f t="shared" si="482"/>
        <v>Weekday</v>
      </c>
    </row>
    <row r="4386" spans="1:8" x14ac:dyDescent="0.3">
      <c r="A4386" s="2">
        <v>46135</v>
      </c>
      <c r="B4386">
        <f t="shared" si="476"/>
        <v>4</v>
      </c>
      <c r="C4386">
        <f t="shared" si="477"/>
        <v>2026</v>
      </c>
      <c r="D4386">
        <f t="shared" si="478"/>
        <v>4</v>
      </c>
      <c r="E4386" t="str">
        <f t="shared" si="479"/>
        <v>Thursday</v>
      </c>
      <c r="F4386" s="2">
        <f t="shared" si="480"/>
        <v>46142</v>
      </c>
      <c r="G4386">
        <f t="shared" si="481"/>
        <v>94</v>
      </c>
      <c r="H4386" t="str">
        <f t="shared" si="482"/>
        <v>Weekday</v>
      </c>
    </row>
    <row r="4387" spans="1:8" x14ac:dyDescent="0.3">
      <c r="A4387" s="2">
        <v>46136</v>
      </c>
      <c r="B4387">
        <f t="shared" si="476"/>
        <v>4</v>
      </c>
      <c r="C4387">
        <f t="shared" si="477"/>
        <v>2026</v>
      </c>
      <c r="D4387">
        <f t="shared" si="478"/>
        <v>5</v>
      </c>
      <c r="E4387" t="str">
        <f t="shared" si="479"/>
        <v>Friday</v>
      </c>
      <c r="F4387" s="2">
        <f t="shared" si="480"/>
        <v>46142</v>
      </c>
      <c r="G4387">
        <f t="shared" si="481"/>
        <v>95</v>
      </c>
      <c r="H4387" t="str">
        <f t="shared" si="482"/>
        <v>Weekday</v>
      </c>
    </row>
    <row r="4388" spans="1:8" x14ac:dyDescent="0.3">
      <c r="A4388" s="2">
        <v>46137</v>
      </c>
      <c r="B4388">
        <f t="shared" si="476"/>
        <v>4</v>
      </c>
      <c r="C4388">
        <f t="shared" si="477"/>
        <v>2026</v>
      </c>
      <c r="D4388">
        <f t="shared" si="478"/>
        <v>6</v>
      </c>
      <c r="E4388" t="str">
        <f t="shared" si="479"/>
        <v>Saturday</v>
      </c>
      <c r="F4388" s="2">
        <f t="shared" si="480"/>
        <v>46142</v>
      </c>
      <c r="G4388">
        <f t="shared" si="481"/>
        <v>96</v>
      </c>
      <c r="H4388" t="str">
        <f t="shared" si="482"/>
        <v>Weekend</v>
      </c>
    </row>
    <row r="4389" spans="1:8" x14ac:dyDescent="0.3">
      <c r="A4389" s="2">
        <v>46138</v>
      </c>
      <c r="B4389">
        <f t="shared" si="476"/>
        <v>4</v>
      </c>
      <c r="C4389">
        <f t="shared" si="477"/>
        <v>2026</v>
      </c>
      <c r="D4389">
        <f t="shared" si="478"/>
        <v>7</v>
      </c>
      <c r="E4389" t="str">
        <f t="shared" si="479"/>
        <v>Sunday</v>
      </c>
      <c r="F4389" s="2">
        <f t="shared" si="480"/>
        <v>46142</v>
      </c>
      <c r="G4389">
        <f t="shared" si="481"/>
        <v>97</v>
      </c>
      <c r="H4389" t="str">
        <f t="shared" si="482"/>
        <v>Weekend</v>
      </c>
    </row>
    <row r="4390" spans="1:8" x14ac:dyDescent="0.3">
      <c r="A4390" s="2">
        <v>46139</v>
      </c>
      <c r="B4390">
        <f t="shared" si="476"/>
        <v>4</v>
      </c>
      <c r="C4390">
        <f t="shared" si="477"/>
        <v>2026</v>
      </c>
      <c r="D4390">
        <f t="shared" si="478"/>
        <v>1</v>
      </c>
      <c r="E4390" t="str">
        <f t="shared" si="479"/>
        <v>Monday</v>
      </c>
      <c r="F4390" s="2">
        <f t="shared" si="480"/>
        <v>46142</v>
      </c>
      <c r="G4390">
        <f t="shared" si="481"/>
        <v>98</v>
      </c>
      <c r="H4390" t="str">
        <f t="shared" si="482"/>
        <v>Weekday</v>
      </c>
    </row>
    <row r="4391" spans="1:8" x14ac:dyDescent="0.3">
      <c r="A4391" s="2">
        <v>46140</v>
      </c>
      <c r="B4391">
        <f t="shared" si="476"/>
        <v>4</v>
      </c>
      <c r="C4391">
        <f t="shared" si="477"/>
        <v>2026</v>
      </c>
      <c r="D4391">
        <f t="shared" si="478"/>
        <v>2</v>
      </c>
      <c r="E4391" t="str">
        <f t="shared" si="479"/>
        <v>Tuesday</v>
      </c>
      <c r="F4391" s="2">
        <f t="shared" si="480"/>
        <v>46142</v>
      </c>
      <c r="G4391">
        <f t="shared" si="481"/>
        <v>99</v>
      </c>
      <c r="H4391" t="str">
        <f t="shared" si="482"/>
        <v>Weekday</v>
      </c>
    </row>
    <row r="4392" spans="1:8" x14ac:dyDescent="0.3">
      <c r="A4392" s="2">
        <v>46141</v>
      </c>
      <c r="B4392">
        <f t="shared" si="476"/>
        <v>4</v>
      </c>
      <c r="C4392">
        <f t="shared" si="477"/>
        <v>2026</v>
      </c>
      <c r="D4392">
        <f t="shared" si="478"/>
        <v>3</v>
      </c>
      <c r="E4392" t="str">
        <f t="shared" si="479"/>
        <v>Wednesday</v>
      </c>
      <c r="F4392" s="2">
        <f t="shared" si="480"/>
        <v>46142</v>
      </c>
      <c r="G4392">
        <f t="shared" si="481"/>
        <v>100</v>
      </c>
      <c r="H4392" t="str">
        <f t="shared" si="482"/>
        <v>Weekday</v>
      </c>
    </row>
    <row r="4393" spans="1:8" x14ac:dyDescent="0.3">
      <c r="A4393" s="2">
        <v>46142</v>
      </c>
      <c r="B4393">
        <f t="shared" si="476"/>
        <v>4</v>
      </c>
      <c r="C4393">
        <f t="shared" si="477"/>
        <v>2026</v>
      </c>
      <c r="D4393">
        <f t="shared" si="478"/>
        <v>4</v>
      </c>
      <c r="E4393" t="str">
        <f t="shared" si="479"/>
        <v>Thursday</v>
      </c>
      <c r="F4393" s="2">
        <f t="shared" si="480"/>
        <v>46142</v>
      </c>
      <c r="G4393">
        <f t="shared" si="481"/>
        <v>101</v>
      </c>
      <c r="H4393" t="str">
        <f t="shared" si="482"/>
        <v>Weekday</v>
      </c>
    </row>
    <row r="4394" spans="1:8" x14ac:dyDescent="0.3">
      <c r="A4394" s="2">
        <v>46143</v>
      </c>
      <c r="B4394">
        <f t="shared" si="476"/>
        <v>5</v>
      </c>
      <c r="C4394">
        <f t="shared" si="477"/>
        <v>2026</v>
      </c>
      <c r="D4394">
        <f t="shared" si="478"/>
        <v>5</v>
      </c>
      <c r="E4394" t="str">
        <f t="shared" si="479"/>
        <v>Friday</v>
      </c>
      <c r="F4394" s="2">
        <f t="shared" si="480"/>
        <v>46173</v>
      </c>
      <c r="G4394">
        <f t="shared" si="481"/>
        <v>102</v>
      </c>
      <c r="H4394" t="str">
        <f t="shared" si="482"/>
        <v>Weekday</v>
      </c>
    </row>
    <row r="4395" spans="1:8" x14ac:dyDescent="0.3">
      <c r="A4395" s="2">
        <v>46144</v>
      </c>
      <c r="B4395">
        <f t="shared" si="476"/>
        <v>5</v>
      </c>
      <c r="C4395">
        <f t="shared" si="477"/>
        <v>2026</v>
      </c>
      <c r="D4395">
        <f t="shared" si="478"/>
        <v>6</v>
      </c>
      <c r="E4395" t="str">
        <f t="shared" si="479"/>
        <v>Saturday</v>
      </c>
      <c r="F4395" s="2">
        <f t="shared" si="480"/>
        <v>46173</v>
      </c>
      <c r="G4395">
        <f t="shared" si="481"/>
        <v>103</v>
      </c>
      <c r="H4395" t="str">
        <f t="shared" si="482"/>
        <v>Weekend</v>
      </c>
    </row>
    <row r="4396" spans="1:8" x14ac:dyDescent="0.3">
      <c r="A4396" s="2">
        <v>46145</v>
      </c>
      <c r="B4396">
        <f t="shared" si="476"/>
        <v>5</v>
      </c>
      <c r="C4396">
        <f t="shared" si="477"/>
        <v>2026</v>
      </c>
      <c r="D4396">
        <f t="shared" si="478"/>
        <v>7</v>
      </c>
      <c r="E4396" t="str">
        <f t="shared" si="479"/>
        <v>Sunday</v>
      </c>
      <c r="F4396" s="2">
        <f t="shared" si="480"/>
        <v>46173</v>
      </c>
      <c r="G4396">
        <f t="shared" si="481"/>
        <v>104</v>
      </c>
      <c r="H4396" t="str">
        <f t="shared" si="482"/>
        <v>Weekend</v>
      </c>
    </row>
    <row r="4397" spans="1:8" x14ac:dyDescent="0.3">
      <c r="A4397" s="2">
        <v>46146</v>
      </c>
      <c r="B4397">
        <f t="shared" si="476"/>
        <v>5</v>
      </c>
      <c r="C4397">
        <f t="shared" si="477"/>
        <v>2026</v>
      </c>
      <c r="D4397">
        <f t="shared" si="478"/>
        <v>1</v>
      </c>
      <c r="E4397" t="str">
        <f t="shared" si="479"/>
        <v>Monday</v>
      </c>
      <c r="F4397" s="2">
        <f t="shared" si="480"/>
        <v>46173</v>
      </c>
      <c r="G4397">
        <f t="shared" si="481"/>
        <v>105</v>
      </c>
      <c r="H4397" t="str">
        <f t="shared" si="482"/>
        <v>Weekday</v>
      </c>
    </row>
    <row r="4398" spans="1:8" x14ac:dyDescent="0.3">
      <c r="A4398" s="2">
        <v>46147</v>
      </c>
      <c r="B4398">
        <f t="shared" si="476"/>
        <v>5</v>
      </c>
      <c r="C4398">
        <f t="shared" si="477"/>
        <v>2026</v>
      </c>
      <c r="D4398">
        <f t="shared" si="478"/>
        <v>2</v>
      </c>
      <c r="E4398" t="str">
        <f t="shared" si="479"/>
        <v>Tuesday</v>
      </c>
      <c r="F4398" s="2">
        <f t="shared" si="480"/>
        <v>46173</v>
      </c>
      <c r="G4398">
        <f t="shared" si="481"/>
        <v>106</v>
      </c>
      <c r="H4398" t="str">
        <f t="shared" si="482"/>
        <v>Weekday</v>
      </c>
    </row>
    <row r="4399" spans="1:8" x14ac:dyDescent="0.3">
      <c r="A4399" s="2">
        <v>46148</v>
      </c>
      <c r="B4399">
        <f t="shared" si="476"/>
        <v>5</v>
      </c>
      <c r="C4399">
        <f t="shared" si="477"/>
        <v>2026</v>
      </c>
      <c r="D4399">
        <f t="shared" si="478"/>
        <v>3</v>
      </c>
      <c r="E4399" t="str">
        <f t="shared" si="479"/>
        <v>Wednesday</v>
      </c>
      <c r="F4399" s="2">
        <f t="shared" si="480"/>
        <v>46173</v>
      </c>
      <c r="G4399">
        <f t="shared" si="481"/>
        <v>107</v>
      </c>
      <c r="H4399" t="str">
        <f t="shared" si="482"/>
        <v>Weekday</v>
      </c>
    </row>
    <row r="4400" spans="1:8" x14ac:dyDescent="0.3">
      <c r="A4400" s="2">
        <v>46149</v>
      </c>
      <c r="B4400">
        <f t="shared" si="476"/>
        <v>5</v>
      </c>
      <c r="C4400">
        <f t="shared" si="477"/>
        <v>2026</v>
      </c>
      <c r="D4400">
        <f t="shared" si="478"/>
        <v>4</v>
      </c>
      <c r="E4400" t="str">
        <f t="shared" si="479"/>
        <v>Thursday</v>
      </c>
      <c r="F4400" s="2">
        <f t="shared" si="480"/>
        <v>46173</v>
      </c>
      <c r="G4400">
        <f t="shared" si="481"/>
        <v>108</v>
      </c>
      <c r="H4400" t="str">
        <f t="shared" si="482"/>
        <v>Weekday</v>
      </c>
    </row>
    <row r="4401" spans="1:8" x14ac:dyDescent="0.3">
      <c r="A4401" s="2">
        <v>46150</v>
      </c>
      <c r="B4401">
        <f t="shared" si="476"/>
        <v>5</v>
      </c>
      <c r="C4401">
        <f t="shared" si="477"/>
        <v>2026</v>
      </c>
      <c r="D4401">
        <f t="shared" si="478"/>
        <v>5</v>
      </c>
      <c r="E4401" t="str">
        <f t="shared" si="479"/>
        <v>Friday</v>
      </c>
      <c r="F4401" s="2">
        <f t="shared" si="480"/>
        <v>46173</v>
      </c>
      <c r="G4401">
        <f t="shared" si="481"/>
        <v>109</v>
      </c>
      <c r="H4401" t="str">
        <f t="shared" si="482"/>
        <v>Weekday</v>
      </c>
    </row>
    <row r="4402" spans="1:8" x14ac:dyDescent="0.3">
      <c r="A4402" s="2">
        <v>46041</v>
      </c>
      <c r="B4402">
        <f t="shared" si="476"/>
        <v>1</v>
      </c>
      <c r="C4402">
        <f t="shared" si="477"/>
        <v>2026</v>
      </c>
      <c r="D4402">
        <f t="shared" si="478"/>
        <v>1</v>
      </c>
      <c r="E4402" t="str">
        <f t="shared" si="479"/>
        <v>Monday</v>
      </c>
      <c r="F4402" s="2">
        <f t="shared" si="480"/>
        <v>46053</v>
      </c>
      <c r="G4402">
        <f t="shared" si="481"/>
        <v>0</v>
      </c>
      <c r="H4402" t="str">
        <f t="shared" si="482"/>
        <v>Weekday</v>
      </c>
    </row>
    <row r="4403" spans="1:8" x14ac:dyDescent="0.3">
      <c r="A4403" s="2">
        <v>46042</v>
      </c>
      <c r="B4403">
        <f t="shared" si="476"/>
        <v>1</v>
      </c>
      <c r="C4403">
        <f t="shared" si="477"/>
        <v>2026</v>
      </c>
      <c r="D4403">
        <f t="shared" si="478"/>
        <v>2</v>
      </c>
      <c r="E4403" t="str">
        <f t="shared" si="479"/>
        <v>Tuesday</v>
      </c>
      <c r="F4403" s="2">
        <f t="shared" si="480"/>
        <v>46053</v>
      </c>
      <c r="G4403">
        <f t="shared" si="481"/>
        <v>1</v>
      </c>
      <c r="H4403" t="str">
        <f t="shared" si="482"/>
        <v>Weekday</v>
      </c>
    </row>
    <row r="4404" spans="1:8" x14ac:dyDescent="0.3">
      <c r="A4404" s="2">
        <v>46043</v>
      </c>
      <c r="B4404">
        <f t="shared" si="476"/>
        <v>1</v>
      </c>
      <c r="C4404">
        <f t="shared" si="477"/>
        <v>2026</v>
      </c>
      <c r="D4404">
        <f t="shared" si="478"/>
        <v>3</v>
      </c>
      <c r="E4404" t="str">
        <f t="shared" si="479"/>
        <v>Wednesday</v>
      </c>
      <c r="F4404" s="2">
        <f t="shared" si="480"/>
        <v>46053</v>
      </c>
      <c r="G4404">
        <f t="shared" si="481"/>
        <v>2</v>
      </c>
      <c r="H4404" t="str">
        <f t="shared" si="482"/>
        <v>Weekday</v>
      </c>
    </row>
    <row r="4405" spans="1:8" x14ac:dyDescent="0.3">
      <c r="A4405" s="2">
        <v>46044</v>
      </c>
      <c r="B4405">
        <f t="shared" si="476"/>
        <v>1</v>
      </c>
      <c r="C4405">
        <f t="shared" si="477"/>
        <v>2026</v>
      </c>
      <c r="D4405">
        <f t="shared" si="478"/>
        <v>4</v>
      </c>
      <c r="E4405" t="str">
        <f t="shared" si="479"/>
        <v>Thursday</v>
      </c>
      <c r="F4405" s="2">
        <f t="shared" si="480"/>
        <v>46053</v>
      </c>
      <c r="G4405">
        <f t="shared" si="481"/>
        <v>3</v>
      </c>
      <c r="H4405" t="str">
        <f t="shared" si="482"/>
        <v>Weekday</v>
      </c>
    </row>
    <row r="4406" spans="1:8" x14ac:dyDescent="0.3">
      <c r="A4406" s="2">
        <v>46045</v>
      </c>
      <c r="B4406">
        <f t="shared" si="476"/>
        <v>1</v>
      </c>
      <c r="C4406">
        <f t="shared" si="477"/>
        <v>2026</v>
      </c>
      <c r="D4406">
        <f t="shared" si="478"/>
        <v>5</v>
      </c>
      <c r="E4406" t="str">
        <f t="shared" si="479"/>
        <v>Friday</v>
      </c>
      <c r="F4406" s="2">
        <f t="shared" si="480"/>
        <v>46053</v>
      </c>
      <c r="G4406">
        <f t="shared" si="481"/>
        <v>4</v>
      </c>
      <c r="H4406" t="str">
        <f t="shared" si="482"/>
        <v>Weekday</v>
      </c>
    </row>
    <row r="4407" spans="1:8" x14ac:dyDescent="0.3">
      <c r="A4407" s="2">
        <v>46046</v>
      </c>
      <c r="B4407">
        <f t="shared" si="476"/>
        <v>1</v>
      </c>
      <c r="C4407">
        <f t="shared" si="477"/>
        <v>2026</v>
      </c>
      <c r="D4407">
        <f t="shared" si="478"/>
        <v>6</v>
      </c>
      <c r="E4407" t="str">
        <f t="shared" si="479"/>
        <v>Saturday</v>
      </c>
      <c r="F4407" s="2">
        <f t="shared" si="480"/>
        <v>46053</v>
      </c>
      <c r="G4407">
        <f t="shared" si="481"/>
        <v>5</v>
      </c>
      <c r="H4407" t="str">
        <f t="shared" si="482"/>
        <v>Weekend</v>
      </c>
    </row>
    <row r="4408" spans="1:8" x14ac:dyDescent="0.3">
      <c r="A4408" s="2">
        <v>46047</v>
      </c>
      <c r="B4408">
        <f t="shared" si="476"/>
        <v>1</v>
      </c>
      <c r="C4408">
        <f t="shared" si="477"/>
        <v>2026</v>
      </c>
      <c r="D4408">
        <f t="shared" si="478"/>
        <v>7</v>
      </c>
      <c r="E4408" t="str">
        <f t="shared" si="479"/>
        <v>Sunday</v>
      </c>
      <c r="F4408" s="2">
        <f t="shared" si="480"/>
        <v>46053</v>
      </c>
      <c r="G4408">
        <f t="shared" si="481"/>
        <v>6</v>
      </c>
      <c r="H4408" t="str">
        <f t="shared" si="482"/>
        <v>Weekend</v>
      </c>
    </row>
    <row r="4409" spans="1:8" x14ac:dyDescent="0.3">
      <c r="A4409" s="2">
        <v>46048</v>
      </c>
      <c r="B4409">
        <f t="shared" si="476"/>
        <v>1</v>
      </c>
      <c r="C4409">
        <f t="shared" si="477"/>
        <v>2026</v>
      </c>
      <c r="D4409">
        <f t="shared" si="478"/>
        <v>1</v>
      </c>
      <c r="E4409" t="str">
        <f t="shared" si="479"/>
        <v>Monday</v>
      </c>
      <c r="F4409" s="2">
        <f t="shared" si="480"/>
        <v>46053</v>
      </c>
      <c r="G4409">
        <f t="shared" si="481"/>
        <v>7</v>
      </c>
      <c r="H4409" t="str">
        <f t="shared" si="482"/>
        <v>Weekday</v>
      </c>
    </row>
    <row r="4410" spans="1:8" x14ac:dyDescent="0.3">
      <c r="A4410" s="2">
        <v>46049</v>
      </c>
      <c r="B4410">
        <f t="shared" si="476"/>
        <v>1</v>
      </c>
      <c r="C4410">
        <f t="shared" si="477"/>
        <v>2026</v>
      </c>
      <c r="D4410">
        <f t="shared" si="478"/>
        <v>2</v>
      </c>
      <c r="E4410" t="str">
        <f t="shared" si="479"/>
        <v>Tuesday</v>
      </c>
      <c r="F4410" s="2">
        <f t="shared" si="480"/>
        <v>46053</v>
      </c>
      <c r="G4410">
        <f t="shared" si="481"/>
        <v>8</v>
      </c>
      <c r="H4410" t="str">
        <f t="shared" si="482"/>
        <v>Weekday</v>
      </c>
    </row>
    <row r="4411" spans="1:8" x14ac:dyDescent="0.3">
      <c r="A4411" s="2">
        <v>46050</v>
      </c>
      <c r="B4411">
        <f t="shared" si="476"/>
        <v>1</v>
      </c>
      <c r="C4411">
        <f t="shared" si="477"/>
        <v>2026</v>
      </c>
      <c r="D4411">
        <f t="shared" si="478"/>
        <v>3</v>
      </c>
      <c r="E4411" t="str">
        <f t="shared" si="479"/>
        <v>Wednesday</v>
      </c>
      <c r="F4411" s="2">
        <f t="shared" si="480"/>
        <v>46053</v>
      </c>
      <c r="G4411">
        <f t="shared" si="481"/>
        <v>9</v>
      </c>
      <c r="H4411" t="str">
        <f t="shared" si="482"/>
        <v>Weekday</v>
      </c>
    </row>
    <row r="4412" spans="1:8" x14ac:dyDescent="0.3">
      <c r="A4412" s="2">
        <v>46051</v>
      </c>
      <c r="B4412">
        <f t="shared" si="476"/>
        <v>1</v>
      </c>
      <c r="C4412">
        <f t="shared" si="477"/>
        <v>2026</v>
      </c>
      <c r="D4412">
        <f t="shared" si="478"/>
        <v>4</v>
      </c>
      <c r="E4412" t="str">
        <f t="shared" si="479"/>
        <v>Thursday</v>
      </c>
      <c r="F4412" s="2">
        <f t="shared" si="480"/>
        <v>46053</v>
      </c>
      <c r="G4412">
        <f t="shared" si="481"/>
        <v>10</v>
      </c>
      <c r="H4412" t="str">
        <f t="shared" si="482"/>
        <v>Weekday</v>
      </c>
    </row>
    <row r="4413" spans="1:8" x14ac:dyDescent="0.3">
      <c r="A4413" s="2">
        <v>46052</v>
      </c>
      <c r="B4413">
        <f t="shared" si="476"/>
        <v>1</v>
      </c>
      <c r="C4413">
        <f t="shared" si="477"/>
        <v>2026</v>
      </c>
      <c r="D4413">
        <f t="shared" si="478"/>
        <v>5</v>
      </c>
      <c r="E4413" t="str">
        <f t="shared" si="479"/>
        <v>Friday</v>
      </c>
      <c r="F4413" s="2">
        <f t="shared" si="480"/>
        <v>46053</v>
      </c>
      <c r="G4413">
        <f t="shared" si="481"/>
        <v>11</v>
      </c>
      <c r="H4413" t="str">
        <f t="shared" si="482"/>
        <v>Weekday</v>
      </c>
    </row>
    <row r="4414" spans="1:8" x14ac:dyDescent="0.3">
      <c r="A4414" s="2">
        <v>46053</v>
      </c>
      <c r="B4414">
        <f t="shared" si="476"/>
        <v>1</v>
      </c>
      <c r="C4414">
        <f t="shared" si="477"/>
        <v>2026</v>
      </c>
      <c r="D4414">
        <f t="shared" si="478"/>
        <v>6</v>
      </c>
      <c r="E4414" t="str">
        <f t="shared" si="479"/>
        <v>Saturday</v>
      </c>
      <c r="F4414" s="2">
        <f t="shared" si="480"/>
        <v>46053</v>
      </c>
      <c r="G4414">
        <f t="shared" si="481"/>
        <v>12</v>
      </c>
      <c r="H4414" t="str">
        <f t="shared" si="482"/>
        <v>Weekend</v>
      </c>
    </row>
    <row r="4415" spans="1:8" x14ac:dyDescent="0.3">
      <c r="A4415" s="2">
        <v>46054</v>
      </c>
      <c r="B4415">
        <f t="shared" si="476"/>
        <v>2</v>
      </c>
      <c r="C4415">
        <f t="shared" si="477"/>
        <v>2026</v>
      </c>
      <c r="D4415">
        <f t="shared" si="478"/>
        <v>7</v>
      </c>
      <c r="E4415" t="str">
        <f t="shared" si="479"/>
        <v>Sunday</v>
      </c>
      <c r="F4415" s="2">
        <f t="shared" si="480"/>
        <v>46081</v>
      </c>
      <c r="G4415">
        <f t="shared" si="481"/>
        <v>13</v>
      </c>
      <c r="H4415" t="str">
        <f t="shared" si="482"/>
        <v>Weekend</v>
      </c>
    </row>
    <row r="4416" spans="1:8" x14ac:dyDescent="0.3">
      <c r="A4416" s="2">
        <v>46055</v>
      </c>
      <c r="B4416">
        <f t="shared" si="476"/>
        <v>2</v>
      </c>
      <c r="C4416">
        <f t="shared" si="477"/>
        <v>2026</v>
      </c>
      <c r="D4416">
        <f t="shared" si="478"/>
        <v>1</v>
      </c>
      <c r="E4416" t="str">
        <f t="shared" si="479"/>
        <v>Monday</v>
      </c>
      <c r="F4416" s="2">
        <f t="shared" si="480"/>
        <v>46081</v>
      </c>
      <c r="G4416">
        <f t="shared" si="481"/>
        <v>14</v>
      </c>
      <c r="H4416" t="str">
        <f t="shared" si="482"/>
        <v>Weekday</v>
      </c>
    </row>
    <row r="4417" spans="1:8" x14ac:dyDescent="0.3">
      <c r="A4417" s="2">
        <v>46056</v>
      </c>
      <c r="B4417">
        <f t="shared" si="476"/>
        <v>2</v>
      </c>
      <c r="C4417">
        <f t="shared" si="477"/>
        <v>2026</v>
      </c>
      <c r="D4417">
        <f t="shared" si="478"/>
        <v>2</v>
      </c>
      <c r="E4417" t="str">
        <f t="shared" si="479"/>
        <v>Tuesday</v>
      </c>
      <c r="F4417" s="2">
        <f t="shared" si="480"/>
        <v>46081</v>
      </c>
      <c r="G4417">
        <f t="shared" si="481"/>
        <v>15</v>
      </c>
      <c r="H4417" t="str">
        <f t="shared" si="482"/>
        <v>Weekday</v>
      </c>
    </row>
    <row r="4418" spans="1:8" x14ac:dyDescent="0.3">
      <c r="A4418" s="2">
        <v>46057</v>
      </c>
      <c r="B4418">
        <f t="shared" si="476"/>
        <v>2</v>
      </c>
      <c r="C4418">
        <f t="shared" si="477"/>
        <v>2026</v>
      </c>
      <c r="D4418">
        <f t="shared" si="478"/>
        <v>3</v>
      </c>
      <c r="E4418" t="str">
        <f t="shared" si="479"/>
        <v>Wednesday</v>
      </c>
      <c r="F4418" s="2">
        <f t="shared" si="480"/>
        <v>46081</v>
      </c>
      <c r="G4418">
        <f t="shared" si="481"/>
        <v>16</v>
      </c>
      <c r="H4418" t="str">
        <f t="shared" si="482"/>
        <v>Weekday</v>
      </c>
    </row>
    <row r="4419" spans="1:8" x14ac:dyDescent="0.3">
      <c r="A4419" s="2">
        <v>46058</v>
      </c>
      <c r="B4419">
        <f t="shared" ref="B4419:B4482" si="483">MONTH(A4419)</f>
        <v>2</v>
      </c>
      <c r="C4419">
        <f t="shared" ref="C4419:C4482" si="484">YEAR(A4419)</f>
        <v>2026</v>
      </c>
      <c r="D4419">
        <f t="shared" ref="D4419:D4482" si="485">WEEKDAY(A4419, 2)</f>
        <v>4</v>
      </c>
      <c r="E4419" t="str">
        <f t="shared" ref="E4419:E4482" si="486">TEXT(A4419, "dddd")</f>
        <v>Thursday</v>
      </c>
      <c r="F4419" s="2">
        <f t="shared" ref="F4419:F4482" si="487">EOMONTH(A4419, 0)</f>
        <v>46081</v>
      </c>
      <c r="G4419">
        <f t="shared" ref="G4419:G4482" si="488">DATEDIF($A$2, A4419, "D")</f>
        <v>17</v>
      </c>
      <c r="H4419" t="str">
        <f t="shared" ref="H4419:H4482" si="489">IF(WEEKDAY(A4419,2)&gt;=6,"Weekend","Weekday")</f>
        <v>Weekday</v>
      </c>
    </row>
    <row r="4420" spans="1:8" x14ac:dyDescent="0.3">
      <c r="A4420" s="2">
        <v>46059</v>
      </c>
      <c r="B4420">
        <f t="shared" si="483"/>
        <v>2</v>
      </c>
      <c r="C4420">
        <f t="shared" si="484"/>
        <v>2026</v>
      </c>
      <c r="D4420">
        <f t="shared" si="485"/>
        <v>5</v>
      </c>
      <c r="E4420" t="str">
        <f t="shared" si="486"/>
        <v>Friday</v>
      </c>
      <c r="F4420" s="2">
        <f t="shared" si="487"/>
        <v>46081</v>
      </c>
      <c r="G4420">
        <f t="shared" si="488"/>
        <v>18</v>
      </c>
      <c r="H4420" t="str">
        <f t="shared" si="489"/>
        <v>Weekday</v>
      </c>
    </row>
    <row r="4421" spans="1:8" x14ac:dyDescent="0.3">
      <c r="A4421" s="2">
        <v>46060</v>
      </c>
      <c r="B4421">
        <f t="shared" si="483"/>
        <v>2</v>
      </c>
      <c r="C4421">
        <f t="shared" si="484"/>
        <v>2026</v>
      </c>
      <c r="D4421">
        <f t="shared" si="485"/>
        <v>6</v>
      </c>
      <c r="E4421" t="str">
        <f t="shared" si="486"/>
        <v>Saturday</v>
      </c>
      <c r="F4421" s="2">
        <f t="shared" si="487"/>
        <v>46081</v>
      </c>
      <c r="G4421">
        <f t="shared" si="488"/>
        <v>19</v>
      </c>
      <c r="H4421" t="str">
        <f t="shared" si="489"/>
        <v>Weekend</v>
      </c>
    </row>
    <row r="4422" spans="1:8" x14ac:dyDescent="0.3">
      <c r="A4422" s="2">
        <v>46061</v>
      </c>
      <c r="B4422">
        <f t="shared" si="483"/>
        <v>2</v>
      </c>
      <c r="C4422">
        <f t="shared" si="484"/>
        <v>2026</v>
      </c>
      <c r="D4422">
        <f t="shared" si="485"/>
        <v>7</v>
      </c>
      <c r="E4422" t="str">
        <f t="shared" si="486"/>
        <v>Sunday</v>
      </c>
      <c r="F4422" s="2">
        <f t="shared" si="487"/>
        <v>46081</v>
      </c>
      <c r="G4422">
        <f t="shared" si="488"/>
        <v>20</v>
      </c>
      <c r="H4422" t="str">
        <f t="shared" si="489"/>
        <v>Weekend</v>
      </c>
    </row>
    <row r="4423" spans="1:8" x14ac:dyDescent="0.3">
      <c r="A4423" s="2">
        <v>46062</v>
      </c>
      <c r="B4423">
        <f t="shared" si="483"/>
        <v>2</v>
      </c>
      <c r="C4423">
        <f t="shared" si="484"/>
        <v>2026</v>
      </c>
      <c r="D4423">
        <f t="shared" si="485"/>
        <v>1</v>
      </c>
      <c r="E4423" t="str">
        <f t="shared" si="486"/>
        <v>Monday</v>
      </c>
      <c r="F4423" s="2">
        <f t="shared" si="487"/>
        <v>46081</v>
      </c>
      <c r="G4423">
        <f t="shared" si="488"/>
        <v>21</v>
      </c>
      <c r="H4423" t="str">
        <f t="shared" si="489"/>
        <v>Weekday</v>
      </c>
    </row>
    <row r="4424" spans="1:8" x14ac:dyDescent="0.3">
      <c r="A4424" s="2">
        <v>46063</v>
      </c>
      <c r="B4424">
        <f t="shared" si="483"/>
        <v>2</v>
      </c>
      <c r="C4424">
        <f t="shared" si="484"/>
        <v>2026</v>
      </c>
      <c r="D4424">
        <f t="shared" si="485"/>
        <v>2</v>
      </c>
      <c r="E4424" t="str">
        <f t="shared" si="486"/>
        <v>Tuesday</v>
      </c>
      <c r="F4424" s="2">
        <f t="shared" si="487"/>
        <v>46081</v>
      </c>
      <c r="G4424">
        <f t="shared" si="488"/>
        <v>22</v>
      </c>
      <c r="H4424" t="str">
        <f t="shared" si="489"/>
        <v>Weekday</v>
      </c>
    </row>
    <row r="4425" spans="1:8" x14ac:dyDescent="0.3">
      <c r="A4425" s="2">
        <v>46064</v>
      </c>
      <c r="B4425">
        <f t="shared" si="483"/>
        <v>2</v>
      </c>
      <c r="C4425">
        <f t="shared" si="484"/>
        <v>2026</v>
      </c>
      <c r="D4425">
        <f t="shared" si="485"/>
        <v>3</v>
      </c>
      <c r="E4425" t="str">
        <f t="shared" si="486"/>
        <v>Wednesday</v>
      </c>
      <c r="F4425" s="2">
        <f t="shared" si="487"/>
        <v>46081</v>
      </c>
      <c r="G4425">
        <f t="shared" si="488"/>
        <v>23</v>
      </c>
      <c r="H4425" t="str">
        <f t="shared" si="489"/>
        <v>Weekday</v>
      </c>
    </row>
    <row r="4426" spans="1:8" x14ac:dyDescent="0.3">
      <c r="A4426" s="2">
        <v>46065</v>
      </c>
      <c r="B4426">
        <f t="shared" si="483"/>
        <v>2</v>
      </c>
      <c r="C4426">
        <f t="shared" si="484"/>
        <v>2026</v>
      </c>
      <c r="D4426">
        <f t="shared" si="485"/>
        <v>4</v>
      </c>
      <c r="E4426" t="str">
        <f t="shared" si="486"/>
        <v>Thursday</v>
      </c>
      <c r="F4426" s="2">
        <f t="shared" si="487"/>
        <v>46081</v>
      </c>
      <c r="G4426">
        <f t="shared" si="488"/>
        <v>24</v>
      </c>
      <c r="H4426" t="str">
        <f t="shared" si="489"/>
        <v>Weekday</v>
      </c>
    </row>
    <row r="4427" spans="1:8" x14ac:dyDescent="0.3">
      <c r="A4427" s="2">
        <v>46066</v>
      </c>
      <c r="B4427">
        <f t="shared" si="483"/>
        <v>2</v>
      </c>
      <c r="C4427">
        <f t="shared" si="484"/>
        <v>2026</v>
      </c>
      <c r="D4427">
        <f t="shared" si="485"/>
        <v>5</v>
      </c>
      <c r="E4427" t="str">
        <f t="shared" si="486"/>
        <v>Friday</v>
      </c>
      <c r="F4427" s="2">
        <f t="shared" si="487"/>
        <v>46081</v>
      </c>
      <c r="G4427">
        <f t="shared" si="488"/>
        <v>25</v>
      </c>
      <c r="H4427" t="str">
        <f t="shared" si="489"/>
        <v>Weekday</v>
      </c>
    </row>
    <row r="4428" spans="1:8" x14ac:dyDescent="0.3">
      <c r="A4428" s="2">
        <v>46067</v>
      </c>
      <c r="B4428">
        <f t="shared" si="483"/>
        <v>2</v>
      </c>
      <c r="C4428">
        <f t="shared" si="484"/>
        <v>2026</v>
      </c>
      <c r="D4428">
        <f t="shared" si="485"/>
        <v>6</v>
      </c>
      <c r="E4428" t="str">
        <f t="shared" si="486"/>
        <v>Saturday</v>
      </c>
      <c r="F4428" s="2">
        <f t="shared" si="487"/>
        <v>46081</v>
      </c>
      <c r="G4428">
        <f t="shared" si="488"/>
        <v>26</v>
      </c>
      <c r="H4428" t="str">
        <f t="shared" si="489"/>
        <v>Weekend</v>
      </c>
    </row>
    <row r="4429" spans="1:8" x14ac:dyDescent="0.3">
      <c r="A4429" s="2">
        <v>46068</v>
      </c>
      <c r="B4429">
        <f t="shared" si="483"/>
        <v>2</v>
      </c>
      <c r="C4429">
        <f t="shared" si="484"/>
        <v>2026</v>
      </c>
      <c r="D4429">
        <f t="shared" si="485"/>
        <v>7</v>
      </c>
      <c r="E4429" t="str">
        <f t="shared" si="486"/>
        <v>Sunday</v>
      </c>
      <c r="F4429" s="2">
        <f t="shared" si="487"/>
        <v>46081</v>
      </c>
      <c r="G4429">
        <f t="shared" si="488"/>
        <v>27</v>
      </c>
      <c r="H4429" t="str">
        <f t="shared" si="489"/>
        <v>Weekend</v>
      </c>
    </row>
    <row r="4430" spans="1:8" x14ac:dyDescent="0.3">
      <c r="A4430" s="2">
        <v>46069</v>
      </c>
      <c r="B4430">
        <f t="shared" si="483"/>
        <v>2</v>
      </c>
      <c r="C4430">
        <f t="shared" si="484"/>
        <v>2026</v>
      </c>
      <c r="D4430">
        <f t="shared" si="485"/>
        <v>1</v>
      </c>
      <c r="E4430" t="str">
        <f t="shared" si="486"/>
        <v>Monday</v>
      </c>
      <c r="F4430" s="2">
        <f t="shared" si="487"/>
        <v>46081</v>
      </c>
      <c r="G4430">
        <f t="shared" si="488"/>
        <v>28</v>
      </c>
      <c r="H4430" t="str">
        <f t="shared" si="489"/>
        <v>Weekday</v>
      </c>
    </row>
    <row r="4431" spans="1:8" x14ac:dyDescent="0.3">
      <c r="A4431" s="2">
        <v>46070</v>
      </c>
      <c r="B4431">
        <f t="shared" si="483"/>
        <v>2</v>
      </c>
      <c r="C4431">
        <f t="shared" si="484"/>
        <v>2026</v>
      </c>
      <c r="D4431">
        <f t="shared" si="485"/>
        <v>2</v>
      </c>
      <c r="E4431" t="str">
        <f t="shared" si="486"/>
        <v>Tuesday</v>
      </c>
      <c r="F4431" s="2">
        <f t="shared" si="487"/>
        <v>46081</v>
      </c>
      <c r="G4431">
        <f t="shared" si="488"/>
        <v>29</v>
      </c>
      <c r="H4431" t="str">
        <f t="shared" si="489"/>
        <v>Weekday</v>
      </c>
    </row>
    <row r="4432" spans="1:8" x14ac:dyDescent="0.3">
      <c r="A4432" s="2">
        <v>46071</v>
      </c>
      <c r="B4432">
        <f t="shared" si="483"/>
        <v>2</v>
      </c>
      <c r="C4432">
        <f t="shared" si="484"/>
        <v>2026</v>
      </c>
      <c r="D4432">
        <f t="shared" si="485"/>
        <v>3</v>
      </c>
      <c r="E4432" t="str">
        <f t="shared" si="486"/>
        <v>Wednesday</v>
      </c>
      <c r="F4432" s="2">
        <f t="shared" si="487"/>
        <v>46081</v>
      </c>
      <c r="G4432">
        <f t="shared" si="488"/>
        <v>30</v>
      </c>
      <c r="H4432" t="str">
        <f t="shared" si="489"/>
        <v>Weekday</v>
      </c>
    </row>
    <row r="4433" spans="1:8" x14ac:dyDescent="0.3">
      <c r="A4433" s="2">
        <v>46072</v>
      </c>
      <c r="B4433">
        <f t="shared" si="483"/>
        <v>2</v>
      </c>
      <c r="C4433">
        <f t="shared" si="484"/>
        <v>2026</v>
      </c>
      <c r="D4433">
        <f t="shared" si="485"/>
        <v>4</v>
      </c>
      <c r="E4433" t="str">
        <f t="shared" si="486"/>
        <v>Thursday</v>
      </c>
      <c r="F4433" s="2">
        <f t="shared" si="487"/>
        <v>46081</v>
      </c>
      <c r="G4433">
        <f t="shared" si="488"/>
        <v>31</v>
      </c>
      <c r="H4433" t="str">
        <f t="shared" si="489"/>
        <v>Weekday</v>
      </c>
    </row>
    <row r="4434" spans="1:8" x14ac:dyDescent="0.3">
      <c r="A4434" s="2">
        <v>46073</v>
      </c>
      <c r="B4434">
        <f t="shared" si="483"/>
        <v>2</v>
      </c>
      <c r="C4434">
        <f t="shared" si="484"/>
        <v>2026</v>
      </c>
      <c r="D4434">
        <f t="shared" si="485"/>
        <v>5</v>
      </c>
      <c r="E4434" t="str">
        <f t="shared" si="486"/>
        <v>Friday</v>
      </c>
      <c r="F4434" s="2">
        <f t="shared" si="487"/>
        <v>46081</v>
      </c>
      <c r="G4434">
        <f t="shared" si="488"/>
        <v>32</v>
      </c>
      <c r="H4434" t="str">
        <f t="shared" si="489"/>
        <v>Weekday</v>
      </c>
    </row>
    <row r="4435" spans="1:8" x14ac:dyDescent="0.3">
      <c r="A4435" s="2">
        <v>46074</v>
      </c>
      <c r="B4435">
        <f t="shared" si="483"/>
        <v>2</v>
      </c>
      <c r="C4435">
        <f t="shared" si="484"/>
        <v>2026</v>
      </c>
      <c r="D4435">
        <f t="shared" si="485"/>
        <v>6</v>
      </c>
      <c r="E4435" t="str">
        <f t="shared" si="486"/>
        <v>Saturday</v>
      </c>
      <c r="F4435" s="2">
        <f t="shared" si="487"/>
        <v>46081</v>
      </c>
      <c r="G4435">
        <f t="shared" si="488"/>
        <v>33</v>
      </c>
      <c r="H4435" t="str">
        <f t="shared" si="489"/>
        <v>Weekend</v>
      </c>
    </row>
    <row r="4436" spans="1:8" x14ac:dyDescent="0.3">
      <c r="A4436" s="2">
        <v>46075</v>
      </c>
      <c r="B4436">
        <f t="shared" si="483"/>
        <v>2</v>
      </c>
      <c r="C4436">
        <f t="shared" si="484"/>
        <v>2026</v>
      </c>
      <c r="D4436">
        <f t="shared" si="485"/>
        <v>7</v>
      </c>
      <c r="E4436" t="str">
        <f t="shared" si="486"/>
        <v>Sunday</v>
      </c>
      <c r="F4436" s="2">
        <f t="shared" si="487"/>
        <v>46081</v>
      </c>
      <c r="G4436">
        <f t="shared" si="488"/>
        <v>34</v>
      </c>
      <c r="H4436" t="str">
        <f t="shared" si="489"/>
        <v>Weekend</v>
      </c>
    </row>
    <row r="4437" spans="1:8" x14ac:dyDescent="0.3">
      <c r="A4437" s="2">
        <v>46076</v>
      </c>
      <c r="B4437">
        <f t="shared" si="483"/>
        <v>2</v>
      </c>
      <c r="C4437">
        <f t="shared" si="484"/>
        <v>2026</v>
      </c>
      <c r="D4437">
        <f t="shared" si="485"/>
        <v>1</v>
      </c>
      <c r="E4437" t="str">
        <f t="shared" si="486"/>
        <v>Monday</v>
      </c>
      <c r="F4437" s="2">
        <f t="shared" si="487"/>
        <v>46081</v>
      </c>
      <c r="G4437">
        <f t="shared" si="488"/>
        <v>35</v>
      </c>
      <c r="H4437" t="str">
        <f t="shared" si="489"/>
        <v>Weekday</v>
      </c>
    </row>
    <row r="4438" spans="1:8" x14ac:dyDescent="0.3">
      <c r="A4438" s="2">
        <v>46077</v>
      </c>
      <c r="B4438">
        <f t="shared" si="483"/>
        <v>2</v>
      </c>
      <c r="C4438">
        <f t="shared" si="484"/>
        <v>2026</v>
      </c>
      <c r="D4438">
        <f t="shared" si="485"/>
        <v>2</v>
      </c>
      <c r="E4438" t="str">
        <f t="shared" si="486"/>
        <v>Tuesday</v>
      </c>
      <c r="F4438" s="2">
        <f t="shared" si="487"/>
        <v>46081</v>
      </c>
      <c r="G4438">
        <f t="shared" si="488"/>
        <v>36</v>
      </c>
      <c r="H4438" t="str">
        <f t="shared" si="489"/>
        <v>Weekday</v>
      </c>
    </row>
    <row r="4439" spans="1:8" x14ac:dyDescent="0.3">
      <c r="A4439" s="2">
        <v>46078</v>
      </c>
      <c r="B4439">
        <f t="shared" si="483"/>
        <v>2</v>
      </c>
      <c r="C4439">
        <f t="shared" si="484"/>
        <v>2026</v>
      </c>
      <c r="D4439">
        <f t="shared" si="485"/>
        <v>3</v>
      </c>
      <c r="E4439" t="str">
        <f t="shared" si="486"/>
        <v>Wednesday</v>
      </c>
      <c r="F4439" s="2">
        <f t="shared" si="487"/>
        <v>46081</v>
      </c>
      <c r="G4439">
        <f t="shared" si="488"/>
        <v>37</v>
      </c>
      <c r="H4439" t="str">
        <f t="shared" si="489"/>
        <v>Weekday</v>
      </c>
    </row>
    <row r="4440" spans="1:8" x14ac:dyDescent="0.3">
      <c r="A4440" s="2">
        <v>46079</v>
      </c>
      <c r="B4440">
        <f t="shared" si="483"/>
        <v>2</v>
      </c>
      <c r="C4440">
        <f t="shared" si="484"/>
        <v>2026</v>
      </c>
      <c r="D4440">
        <f t="shared" si="485"/>
        <v>4</v>
      </c>
      <c r="E4440" t="str">
        <f t="shared" si="486"/>
        <v>Thursday</v>
      </c>
      <c r="F4440" s="2">
        <f t="shared" si="487"/>
        <v>46081</v>
      </c>
      <c r="G4440">
        <f t="shared" si="488"/>
        <v>38</v>
      </c>
      <c r="H4440" t="str">
        <f t="shared" si="489"/>
        <v>Weekday</v>
      </c>
    </row>
    <row r="4441" spans="1:8" x14ac:dyDescent="0.3">
      <c r="A4441" s="2">
        <v>46080</v>
      </c>
      <c r="B4441">
        <f t="shared" si="483"/>
        <v>2</v>
      </c>
      <c r="C4441">
        <f t="shared" si="484"/>
        <v>2026</v>
      </c>
      <c r="D4441">
        <f t="shared" si="485"/>
        <v>5</v>
      </c>
      <c r="E4441" t="str">
        <f t="shared" si="486"/>
        <v>Friday</v>
      </c>
      <c r="F4441" s="2">
        <f t="shared" si="487"/>
        <v>46081</v>
      </c>
      <c r="G4441">
        <f t="shared" si="488"/>
        <v>39</v>
      </c>
      <c r="H4441" t="str">
        <f t="shared" si="489"/>
        <v>Weekday</v>
      </c>
    </row>
    <row r="4442" spans="1:8" x14ac:dyDescent="0.3">
      <c r="A4442" s="2">
        <v>46081</v>
      </c>
      <c r="B4442">
        <f t="shared" si="483"/>
        <v>2</v>
      </c>
      <c r="C4442">
        <f t="shared" si="484"/>
        <v>2026</v>
      </c>
      <c r="D4442">
        <f t="shared" si="485"/>
        <v>6</v>
      </c>
      <c r="E4442" t="str">
        <f t="shared" si="486"/>
        <v>Saturday</v>
      </c>
      <c r="F4442" s="2">
        <f t="shared" si="487"/>
        <v>46081</v>
      </c>
      <c r="G4442">
        <f t="shared" si="488"/>
        <v>40</v>
      </c>
      <c r="H4442" t="str">
        <f t="shared" si="489"/>
        <v>Weekend</v>
      </c>
    </row>
    <row r="4443" spans="1:8" x14ac:dyDescent="0.3">
      <c r="A4443" s="2">
        <v>46082</v>
      </c>
      <c r="B4443">
        <f t="shared" si="483"/>
        <v>3</v>
      </c>
      <c r="C4443">
        <f t="shared" si="484"/>
        <v>2026</v>
      </c>
      <c r="D4443">
        <f t="shared" si="485"/>
        <v>7</v>
      </c>
      <c r="E4443" t="str">
        <f t="shared" si="486"/>
        <v>Sunday</v>
      </c>
      <c r="F4443" s="2">
        <f t="shared" si="487"/>
        <v>46112</v>
      </c>
      <c r="G4443">
        <f t="shared" si="488"/>
        <v>41</v>
      </c>
      <c r="H4443" t="str">
        <f t="shared" si="489"/>
        <v>Weekend</v>
      </c>
    </row>
    <row r="4444" spans="1:8" x14ac:dyDescent="0.3">
      <c r="A4444" s="2">
        <v>46083</v>
      </c>
      <c r="B4444">
        <f t="shared" si="483"/>
        <v>3</v>
      </c>
      <c r="C4444">
        <f t="shared" si="484"/>
        <v>2026</v>
      </c>
      <c r="D4444">
        <f t="shared" si="485"/>
        <v>1</v>
      </c>
      <c r="E4444" t="str">
        <f t="shared" si="486"/>
        <v>Monday</v>
      </c>
      <c r="F4444" s="2">
        <f t="shared" si="487"/>
        <v>46112</v>
      </c>
      <c r="G4444">
        <f t="shared" si="488"/>
        <v>42</v>
      </c>
      <c r="H4444" t="str">
        <f t="shared" si="489"/>
        <v>Weekday</v>
      </c>
    </row>
    <row r="4445" spans="1:8" x14ac:dyDescent="0.3">
      <c r="A4445" s="2">
        <v>46084</v>
      </c>
      <c r="B4445">
        <f t="shared" si="483"/>
        <v>3</v>
      </c>
      <c r="C4445">
        <f t="shared" si="484"/>
        <v>2026</v>
      </c>
      <c r="D4445">
        <f t="shared" si="485"/>
        <v>2</v>
      </c>
      <c r="E4445" t="str">
        <f t="shared" si="486"/>
        <v>Tuesday</v>
      </c>
      <c r="F4445" s="2">
        <f t="shared" si="487"/>
        <v>46112</v>
      </c>
      <c r="G4445">
        <f t="shared" si="488"/>
        <v>43</v>
      </c>
      <c r="H4445" t="str">
        <f t="shared" si="489"/>
        <v>Weekday</v>
      </c>
    </row>
    <row r="4446" spans="1:8" x14ac:dyDescent="0.3">
      <c r="A4446" s="2">
        <v>46085</v>
      </c>
      <c r="B4446">
        <f t="shared" si="483"/>
        <v>3</v>
      </c>
      <c r="C4446">
        <f t="shared" si="484"/>
        <v>2026</v>
      </c>
      <c r="D4446">
        <f t="shared" si="485"/>
        <v>3</v>
      </c>
      <c r="E4446" t="str">
        <f t="shared" si="486"/>
        <v>Wednesday</v>
      </c>
      <c r="F4446" s="2">
        <f t="shared" si="487"/>
        <v>46112</v>
      </c>
      <c r="G4446">
        <f t="shared" si="488"/>
        <v>44</v>
      </c>
      <c r="H4446" t="str">
        <f t="shared" si="489"/>
        <v>Weekday</v>
      </c>
    </row>
    <row r="4447" spans="1:8" x14ac:dyDescent="0.3">
      <c r="A4447" s="2">
        <v>46086</v>
      </c>
      <c r="B4447">
        <f t="shared" si="483"/>
        <v>3</v>
      </c>
      <c r="C4447">
        <f t="shared" si="484"/>
        <v>2026</v>
      </c>
      <c r="D4447">
        <f t="shared" si="485"/>
        <v>4</v>
      </c>
      <c r="E4447" t="str">
        <f t="shared" si="486"/>
        <v>Thursday</v>
      </c>
      <c r="F4447" s="2">
        <f t="shared" si="487"/>
        <v>46112</v>
      </c>
      <c r="G4447">
        <f t="shared" si="488"/>
        <v>45</v>
      </c>
      <c r="H4447" t="str">
        <f t="shared" si="489"/>
        <v>Weekday</v>
      </c>
    </row>
    <row r="4448" spans="1:8" x14ac:dyDescent="0.3">
      <c r="A4448" s="2">
        <v>46087</v>
      </c>
      <c r="B4448">
        <f t="shared" si="483"/>
        <v>3</v>
      </c>
      <c r="C4448">
        <f t="shared" si="484"/>
        <v>2026</v>
      </c>
      <c r="D4448">
        <f t="shared" si="485"/>
        <v>5</v>
      </c>
      <c r="E4448" t="str">
        <f t="shared" si="486"/>
        <v>Friday</v>
      </c>
      <c r="F4448" s="2">
        <f t="shared" si="487"/>
        <v>46112</v>
      </c>
      <c r="G4448">
        <f t="shared" si="488"/>
        <v>46</v>
      </c>
      <c r="H4448" t="str">
        <f t="shared" si="489"/>
        <v>Weekday</v>
      </c>
    </row>
    <row r="4449" spans="1:8" x14ac:dyDescent="0.3">
      <c r="A4449" s="2">
        <v>46088</v>
      </c>
      <c r="B4449">
        <f t="shared" si="483"/>
        <v>3</v>
      </c>
      <c r="C4449">
        <f t="shared" si="484"/>
        <v>2026</v>
      </c>
      <c r="D4449">
        <f t="shared" si="485"/>
        <v>6</v>
      </c>
      <c r="E4449" t="str">
        <f t="shared" si="486"/>
        <v>Saturday</v>
      </c>
      <c r="F4449" s="2">
        <f t="shared" si="487"/>
        <v>46112</v>
      </c>
      <c r="G4449">
        <f t="shared" si="488"/>
        <v>47</v>
      </c>
      <c r="H4449" t="str">
        <f t="shared" si="489"/>
        <v>Weekend</v>
      </c>
    </row>
    <row r="4450" spans="1:8" x14ac:dyDescent="0.3">
      <c r="A4450" s="2">
        <v>46089</v>
      </c>
      <c r="B4450">
        <f t="shared" si="483"/>
        <v>3</v>
      </c>
      <c r="C4450">
        <f t="shared" si="484"/>
        <v>2026</v>
      </c>
      <c r="D4450">
        <f t="shared" si="485"/>
        <v>7</v>
      </c>
      <c r="E4450" t="str">
        <f t="shared" si="486"/>
        <v>Sunday</v>
      </c>
      <c r="F4450" s="2">
        <f t="shared" si="487"/>
        <v>46112</v>
      </c>
      <c r="G4450">
        <f t="shared" si="488"/>
        <v>48</v>
      </c>
      <c r="H4450" t="str">
        <f t="shared" si="489"/>
        <v>Weekend</v>
      </c>
    </row>
    <row r="4451" spans="1:8" x14ac:dyDescent="0.3">
      <c r="A4451" s="2">
        <v>46090</v>
      </c>
      <c r="B4451">
        <f t="shared" si="483"/>
        <v>3</v>
      </c>
      <c r="C4451">
        <f t="shared" si="484"/>
        <v>2026</v>
      </c>
      <c r="D4451">
        <f t="shared" si="485"/>
        <v>1</v>
      </c>
      <c r="E4451" t="str">
        <f t="shared" si="486"/>
        <v>Monday</v>
      </c>
      <c r="F4451" s="2">
        <f t="shared" si="487"/>
        <v>46112</v>
      </c>
      <c r="G4451">
        <f t="shared" si="488"/>
        <v>49</v>
      </c>
      <c r="H4451" t="str">
        <f t="shared" si="489"/>
        <v>Weekday</v>
      </c>
    </row>
    <row r="4452" spans="1:8" x14ac:dyDescent="0.3">
      <c r="A4452" s="2">
        <v>46091</v>
      </c>
      <c r="B4452">
        <f t="shared" si="483"/>
        <v>3</v>
      </c>
      <c r="C4452">
        <f t="shared" si="484"/>
        <v>2026</v>
      </c>
      <c r="D4452">
        <f t="shared" si="485"/>
        <v>2</v>
      </c>
      <c r="E4452" t="str">
        <f t="shared" si="486"/>
        <v>Tuesday</v>
      </c>
      <c r="F4452" s="2">
        <f t="shared" si="487"/>
        <v>46112</v>
      </c>
      <c r="G4452">
        <f t="shared" si="488"/>
        <v>50</v>
      </c>
      <c r="H4452" t="str">
        <f t="shared" si="489"/>
        <v>Weekday</v>
      </c>
    </row>
    <row r="4453" spans="1:8" x14ac:dyDescent="0.3">
      <c r="A4453" s="2">
        <v>46092</v>
      </c>
      <c r="B4453">
        <f t="shared" si="483"/>
        <v>3</v>
      </c>
      <c r="C4453">
        <f t="shared" si="484"/>
        <v>2026</v>
      </c>
      <c r="D4453">
        <f t="shared" si="485"/>
        <v>3</v>
      </c>
      <c r="E4453" t="str">
        <f t="shared" si="486"/>
        <v>Wednesday</v>
      </c>
      <c r="F4453" s="2">
        <f t="shared" si="487"/>
        <v>46112</v>
      </c>
      <c r="G4453">
        <f t="shared" si="488"/>
        <v>51</v>
      </c>
      <c r="H4453" t="str">
        <f t="shared" si="489"/>
        <v>Weekday</v>
      </c>
    </row>
    <row r="4454" spans="1:8" x14ac:dyDescent="0.3">
      <c r="A4454" s="2">
        <v>46093</v>
      </c>
      <c r="B4454">
        <f t="shared" si="483"/>
        <v>3</v>
      </c>
      <c r="C4454">
        <f t="shared" si="484"/>
        <v>2026</v>
      </c>
      <c r="D4454">
        <f t="shared" si="485"/>
        <v>4</v>
      </c>
      <c r="E4454" t="str">
        <f t="shared" si="486"/>
        <v>Thursday</v>
      </c>
      <c r="F4454" s="2">
        <f t="shared" si="487"/>
        <v>46112</v>
      </c>
      <c r="G4454">
        <f t="shared" si="488"/>
        <v>52</v>
      </c>
      <c r="H4454" t="str">
        <f t="shared" si="489"/>
        <v>Weekday</v>
      </c>
    </row>
    <row r="4455" spans="1:8" x14ac:dyDescent="0.3">
      <c r="A4455" s="2">
        <v>46094</v>
      </c>
      <c r="B4455">
        <f t="shared" si="483"/>
        <v>3</v>
      </c>
      <c r="C4455">
        <f t="shared" si="484"/>
        <v>2026</v>
      </c>
      <c r="D4455">
        <f t="shared" si="485"/>
        <v>5</v>
      </c>
      <c r="E4455" t="str">
        <f t="shared" si="486"/>
        <v>Friday</v>
      </c>
      <c r="F4455" s="2">
        <f t="shared" si="487"/>
        <v>46112</v>
      </c>
      <c r="G4455">
        <f t="shared" si="488"/>
        <v>53</v>
      </c>
      <c r="H4455" t="str">
        <f t="shared" si="489"/>
        <v>Weekday</v>
      </c>
    </row>
    <row r="4456" spans="1:8" x14ac:dyDescent="0.3">
      <c r="A4456" s="2">
        <v>46095</v>
      </c>
      <c r="B4456">
        <f t="shared" si="483"/>
        <v>3</v>
      </c>
      <c r="C4456">
        <f t="shared" si="484"/>
        <v>2026</v>
      </c>
      <c r="D4456">
        <f t="shared" si="485"/>
        <v>6</v>
      </c>
      <c r="E4456" t="str">
        <f t="shared" si="486"/>
        <v>Saturday</v>
      </c>
      <c r="F4456" s="2">
        <f t="shared" si="487"/>
        <v>46112</v>
      </c>
      <c r="G4456">
        <f t="shared" si="488"/>
        <v>54</v>
      </c>
      <c r="H4456" t="str">
        <f t="shared" si="489"/>
        <v>Weekend</v>
      </c>
    </row>
    <row r="4457" spans="1:8" x14ac:dyDescent="0.3">
      <c r="A4457" s="2">
        <v>46096</v>
      </c>
      <c r="B4457">
        <f t="shared" si="483"/>
        <v>3</v>
      </c>
      <c r="C4457">
        <f t="shared" si="484"/>
        <v>2026</v>
      </c>
      <c r="D4457">
        <f t="shared" si="485"/>
        <v>7</v>
      </c>
      <c r="E4457" t="str">
        <f t="shared" si="486"/>
        <v>Sunday</v>
      </c>
      <c r="F4457" s="2">
        <f t="shared" si="487"/>
        <v>46112</v>
      </c>
      <c r="G4457">
        <f t="shared" si="488"/>
        <v>55</v>
      </c>
      <c r="H4457" t="str">
        <f t="shared" si="489"/>
        <v>Weekend</v>
      </c>
    </row>
    <row r="4458" spans="1:8" x14ac:dyDescent="0.3">
      <c r="A4458" s="2">
        <v>46097</v>
      </c>
      <c r="B4458">
        <f t="shared" si="483"/>
        <v>3</v>
      </c>
      <c r="C4458">
        <f t="shared" si="484"/>
        <v>2026</v>
      </c>
      <c r="D4458">
        <f t="shared" si="485"/>
        <v>1</v>
      </c>
      <c r="E4458" t="str">
        <f t="shared" si="486"/>
        <v>Monday</v>
      </c>
      <c r="F4458" s="2">
        <f t="shared" si="487"/>
        <v>46112</v>
      </c>
      <c r="G4458">
        <f t="shared" si="488"/>
        <v>56</v>
      </c>
      <c r="H4458" t="str">
        <f t="shared" si="489"/>
        <v>Weekday</v>
      </c>
    </row>
    <row r="4459" spans="1:8" x14ac:dyDescent="0.3">
      <c r="A4459" s="2">
        <v>46098</v>
      </c>
      <c r="B4459">
        <f t="shared" si="483"/>
        <v>3</v>
      </c>
      <c r="C4459">
        <f t="shared" si="484"/>
        <v>2026</v>
      </c>
      <c r="D4459">
        <f t="shared" si="485"/>
        <v>2</v>
      </c>
      <c r="E4459" t="str">
        <f t="shared" si="486"/>
        <v>Tuesday</v>
      </c>
      <c r="F4459" s="2">
        <f t="shared" si="487"/>
        <v>46112</v>
      </c>
      <c r="G4459">
        <f t="shared" si="488"/>
        <v>57</v>
      </c>
      <c r="H4459" t="str">
        <f t="shared" si="489"/>
        <v>Weekday</v>
      </c>
    </row>
    <row r="4460" spans="1:8" x14ac:dyDescent="0.3">
      <c r="A4460" s="2">
        <v>46099</v>
      </c>
      <c r="B4460">
        <f t="shared" si="483"/>
        <v>3</v>
      </c>
      <c r="C4460">
        <f t="shared" si="484"/>
        <v>2026</v>
      </c>
      <c r="D4460">
        <f t="shared" si="485"/>
        <v>3</v>
      </c>
      <c r="E4460" t="str">
        <f t="shared" si="486"/>
        <v>Wednesday</v>
      </c>
      <c r="F4460" s="2">
        <f t="shared" si="487"/>
        <v>46112</v>
      </c>
      <c r="G4460">
        <f t="shared" si="488"/>
        <v>58</v>
      </c>
      <c r="H4460" t="str">
        <f t="shared" si="489"/>
        <v>Weekday</v>
      </c>
    </row>
    <row r="4461" spans="1:8" x14ac:dyDescent="0.3">
      <c r="A4461" s="2">
        <v>46100</v>
      </c>
      <c r="B4461">
        <f t="shared" si="483"/>
        <v>3</v>
      </c>
      <c r="C4461">
        <f t="shared" si="484"/>
        <v>2026</v>
      </c>
      <c r="D4461">
        <f t="shared" si="485"/>
        <v>4</v>
      </c>
      <c r="E4461" t="str">
        <f t="shared" si="486"/>
        <v>Thursday</v>
      </c>
      <c r="F4461" s="2">
        <f t="shared" si="487"/>
        <v>46112</v>
      </c>
      <c r="G4461">
        <f t="shared" si="488"/>
        <v>59</v>
      </c>
      <c r="H4461" t="str">
        <f t="shared" si="489"/>
        <v>Weekday</v>
      </c>
    </row>
    <row r="4462" spans="1:8" x14ac:dyDescent="0.3">
      <c r="A4462" s="2">
        <v>46101</v>
      </c>
      <c r="B4462">
        <f t="shared" si="483"/>
        <v>3</v>
      </c>
      <c r="C4462">
        <f t="shared" si="484"/>
        <v>2026</v>
      </c>
      <c r="D4462">
        <f t="shared" si="485"/>
        <v>5</v>
      </c>
      <c r="E4462" t="str">
        <f t="shared" si="486"/>
        <v>Friday</v>
      </c>
      <c r="F4462" s="2">
        <f t="shared" si="487"/>
        <v>46112</v>
      </c>
      <c r="G4462">
        <f t="shared" si="488"/>
        <v>60</v>
      </c>
      <c r="H4462" t="str">
        <f t="shared" si="489"/>
        <v>Weekday</v>
      </c>
    </row>
    <row r="4463" spans="1:8" x14ac:dyDescent="0.3">
      <c r="A4463" s="2">
        <v>46102</v>
      </c>
      <c r="B4463">
        <f t="shared" si="483"/>
        <v>3</v>
      </c>
      <c r="C4463">
        <f t="shared" si="484"/>
        <v>2026</v>
      </c>
      <c r="D4463">
        <f t="shared" si="485"/>
        <v>6</v>
      </c>
      <c r="E4463" t="str">
        <f t="shared" si="486"/>
        <v>Saturday</v>
      </c>
      <c r="F4463" s="2">
        <f t="shared" si="487"/>
        <v>46112</v>
      </c>
      <c r="G4463">
        <f t="shared" si="488"/>
        <v>61</v>
      </c>
      <c r="H4463" t="str">
        <f t="shared" si="489"/>
        <v>Weekend</v>
      </c>
    </row>
    <row r="4464" spans="1:8" x14ac:dyDescent="0.3">
      <c r="A4464" s="2">
        <v>46103</v>
      </c>
      <c r="B4464">
        <f t="shared" si="483"/>
        <v>3</v>
      </c>
      <c r="C4464">
        <f t="shared" si="484"/>
        <v>2026</v>
      </c>
      <c r="D4464">
        <f t="shared" si="485"/>
        <v>7</v>
      </c>
      <c r="E4464" t="str">
        <f t="shared" si="486"/>
        <v>Sunday</v>
      </c>
      <c r="F4464" s="2">
        <f t="shared" si="487"/>
        <v>46112</v>
      </c>
      <c r="G4464">
        <f t="shared" si="488"/>
        <v>62</v>
      </c>
      <c r="H4464" t="str">
        <f t="shared" si="489"/>
        <v>Weekend</v>
      </c>
    </row>
    <row r="4465" spans="1:8" x14ac:dyDescent="0.3">
      <c r="A4465" s="2">
        <v>46104</v>
      </c>
      <c r="B4465">
        <f t="shared" si="483"/>
        <v>3</v>
      </c>
      <c r="C4465">
        <f t="shared" si="484"/>
        <v>2026</v>
      </c>
      <c r="D4465">
        <f t="shared" si="485"/>
        <v>1</v>
      </c>
      <c r="E4465" t="str">
        <f t="shared" si="486"/>
        <v>Monday</v>
      </c>
      <c r="F4465" s="2">
        <f t="shared" si="487"/>
        <v>46112</v>
      </c>
      <c r="G4465">
        <f t="shared" si="488"/>
        <v>63</v>
      </c>
      <c r="H4465" t="str">
        <f t="shared" si="489"/>
        <v>Weekday</v>
      </c>
    </row>
    <row r="4466" spans="1:8" x14ac:dyDescent="0.3">
      <c r="A4466" s="2">
        <v>46105</v>
      </c>
      <c r="B4466">
        <f t="shared" si="483"/>
        <v>3</v>
      </c>
      <c r="C4466">
        <f t="shared" si="484"/>
        <v>2026</v>
      </c>
      <c r="D4466">
        <f t="shared" si="485"/>
        <v>2</v>
      </c>
      <c r="E4466" t="str">
        <f t="shared" si="486"/>
        <v>Tuesday</v>
      </c>
      <c r="F4466" s="2">
        <f t="shared" si="487"/>
        <v>46112</v>
      </c>
      <c r="G4466">
        <f t="shared" si="488"/>
        <v>64</v>
      </c>
      <c r="H4466" t="str">
        <f t="shared" si="489"/>
        <v>Weekday</v>
      </c>
    </row>
    <row r="4467" spans="1:8" x14ac:dyDescent="0.3">
      <c r="A4467" s="2">
        <v>46106</v>
      </c>
      <c r="B4467">
        <f t="shared" si="483"/>
        <v>3</v>
      </c>
      <c r="C4467">
        <f t="shared" si="484"/>
        <v>2026</v>
      </c>
      <c r="D4467">
        <f t="shared" si="485"/>
        <v>3</v>
      </c>
      <c r="E4467" t="str">
        <f t="shared" si="486"/>
        <v>Wednesday</v>
      </c>
      <c r="F4467" s="2">
        <f t="shared" si="487"/>
        <v>46112</v>
      </c>
      <c r="G4467">
        <f t="shared" si="488"/>
        <v>65</v>
      </c>
      <c r="H4467" t="str">
        <f t="shared" si="489"/>
        <v>Weekday</v>
      </c>
    </row>
    <row r="4468" spans="1:8" x14ac:dyDescent="0.3">
      <c r="A4468" s="2">
        <v>46107</v>
      </c>
      <c r="B4468">
        <f t="shared" si="483"/>
        <v>3</v>
      </c>
      <c r="C4468">
        <f t="shared" si="484"/>
        <v>2026</v>
      </c>
      <c r="D4468">
        <f t="shared" si="485"/>
        <v>4</v>
      </c>
      <c r="E4468" t="str">
        <f t="shared" si="486"/>
        <v>Thursday</v>
      </c>
      <c r="F4468" s="2">
        <f t="shared" si="487"/>
        <v>46112</v>
      </c>
      <c r="G4468">
        <f t="shared" si="488"/>
        <v>66</v>
      </c>
      <c r="H4468" t="str">
        <f t="shared" si="489"/>
        <v>Weekday</v>
      </c>
    </row>
    <row r="4469" spans="1:8" x14ac:dyDescent="0.3">
      <c r="A4469" s="2">
        <v>46108</v>
      </c>
      <c r="B4469">
        <f t="shared" si="483"/>
        <v>3</v>
      </c>
      <c r="C4469">
        <f t="shared" si="484"/>
        <v>2026</v>
      </c>
      <c r="D4469">
        <f t="shared" si="485"/>
        <v>5</v>
      </c>
      <c r="E4469" t="str">
        <f t="shared" si="486"/>
        <v>Friday</v>
      </c>
      <c r="F4469" s="2">
        <f t="shared" si="487"/>
        <v>46112</v>
      </c>
      <c r="G4469">
        <f t="shared" si="488"/>
        <v>67</v>
      </c>
      <c r="H4469" t="str">
        <f t="shared" si="489"/>
        <v>Weekday</v>
      </c>
    </row>
    <row r="4470" spans="1:8" x14ac:dyDescent="0.3">
      <c r="A4470" s="2">
        <v>46109</v>
      </c>
      <c r="B4470">
        <f t="shared" si="483"/>
        <v>3</v>
      </c>
      <c r="C4470">
        <f t="shared" si="484"/>
        <v>2026</v>
      </c>
      <c r="D4470">
        <f t="shared" si="485"/>
        <v>6</v>
      </c>
      <c r="E4470" t="str">
        <f t="shared" si="486"/>
        <v>Saturday</v>
      </c>
      <c r="F4470" s="2">
        <f t="shared" si="487"/>
        <v>46112</v>
      </c>
      <c r="G4470">
        <f t="shared" si="488"/>
        <v>68</v>
      </c>
      <c r="H4470" t="str">
        <f t="shared" si="489"/>
        <v>Weekend</v>
      </c>
    </row>
    <row r="4471" spans="1:8" x14ac:dyDescent="0.3">
      <c r="A4471" s="2">
        <v>46110</v>
      </c>
      <c r="B4471">
        <f t="shared" si="483"/>
        <v>3</v>
      </c>
      <c r="C4471">
        <f t="shared" si="484"/>
        <v>2026</v>
      </c>
      <c r="D4471">
        <f t="shared" si="485"/>
        <v>7</v>
      </c>
      <c r="E4471" t="str">
        <f t="shared" si="486"/>
        <v>Sunday</v>
      </c>
      <c r="F4471" s="2">
        <f t="shared" si="487"/>
        <v>46112</v>
      </c>
      <c r="G4471">
        <f t="shared" si="488"/>
        <v>69</v>
      </c>
      <c r="H4471" t="str">
        <f t="shared" si="489"/>
        <v>Weekend</v>
      </c>
    </row>
    <row r="4472" spans="1:8" x14ac:dyDescent="0.3">
      <c r="A4472" s="2">
        <v>46111</v>
      </c>
      <c r="B4472">
        <f t="shared" si="483"/>
        <v>3</v>
      </c>
      <c r="C4472">
        <f t="shared" si="484"/>
        <v>2026</v>
      </c>
      <c r="D4472">
        <f t="shared" si="485"/>
        <v>1</v>
      </c>
      <c r="E4472" t="str">
        <f t="shared" si="486"/>
        <v>Monday</v>
      </c>
      <c r="F4472" s="2">
        <f t="shared" si="487"/>
        <v>46112</v>
      </c>
      <c r="G4472">
        <f t="shared" si="488"/>
        <v>70</v>
      </c>
      <c r="H4472" t="str">
        <f t="shared" si="489"/>
        <v>Weekday</v>
      </c>
    </row>
    <row r="4473" spans="1:8" x14ac:dyDescent="0.3">
      <c r="A4473" s="2">
        <v>46112</v>
      </c>
      <c r="B4473">
        <f t="shared" si="483"/>
        <v>3</v>
      </c>
      <c r="C4473">
        <f t="shared" si="484"/>
        <v>2026</v>
      </c>
      <c r="D4473">
        <f t="shared" si="485"/>
        <v>2</v>
      </c>
      <c r="E4473" t="str">
        <f t="shared" si="486"/>
        <v>Tuesday</v>
      </c>
      <c r="F4473" s="2">
        <f t="shared" si="487"/>
        <v>46112</v>
      </c>
      <c r="G4473">
        <f t="shared" si="488"/>
        <v>71</v>
      </c>
      <c r="H4473" t="str">
        <f t="shared" si="489"/>
        <v>Weekday</v>
      </c>
    </row>
    <row r="4474" spans="1:8" x14ac:dyDescent="0.3">
      <c r="A4474" s="2">
        <v>46113</v>
      </c>
      <c r="B4474">
        <f t="shared" si="483"/>
        <v>4</v>
      </c>
      <c r="C4474">
        <f t="shared" si="484"/>
        <v>2026</v>
      </c>
      <c r="D4474">
        <f t="shared" si="485"/>
        <v>3</v>
      </c>
      <c r="E4474" t="str">
        <f t="shared" si="486"/>
        <v>Wednesday</v>
      </c>
      <c r="F4474" s="2">
        <f t="shared" si="487"/>
        <v>46142</v>
      </c>
      <c r="G4474">
        <f t="shared" si="488"/>
        <v>72</v>
      </c>
      <c r="H4474" t="str">
        <f t="shared" si="489"/>
        <v>Weekday</v>
      </c>
    </row>
    <row r="4475" spans="1:8" x14ac:dyDescent="0.3">
      <c r="A4475" s="2">
        <v>46114</v>
      </c>
      <c r="B4475">
        <f t="shared" si="483"/>
        <v>4</v>
      </c>
      <c r="C4475">
        <f t="shared" si="484"/>
        <v>2026</v>
      </c>
      <c r="D4475">
        <f t="shared" si="485"/>
        <v>4</v>
      </c>
      <c r="E4475" t="str">
        <f t="shared" si="486"/>
        <v>Thursday</v>
      </c>
      <c r="F4475" s="2">
        <f t="shared" si="487"/>
        <v>46142</v>
      </c>
      <c r="G4475">
        <f t="shared" si="488"/>
        <v>73</v>
      </c>
      <c r="H4475" t="str">
        <f t="shared" si="489"/>
        <v>Weekday</v>
      </c>
    </row>
    <row r="4476" spans="1:8" x14ac:dyDescent="0.3">
      <c r="A4476" s="2">
        <v>46115</v>
      </c>
      <c r="B4476">
        <f t="shared" si="483"/>
        <v>4</v>
      </c>
      <c r="C4476">
        <f t="shared" si="484"/>
        <v>2026</v>
      </c>
      <c r="D4476">
        <f t="shared" si="485"/>
        <v>5</v>
      </c>
      <c r="E4476" t="str">
        <f t="shared" si="486"/>
        <v>Friday</v>
      </c>
      <c r="F4476" s="2">
        <f t="shared" si="487"/>
        <v>46142</v>
      </c>
      <c r="G4476">
        <f t="shared" si="488"/>
        <v>74</v>
      </c>
      <c r="H4476" t="str">
        <f t="shared" si="489"/>
        <v>Weekday</v>
      </c>
    </row>
    <row r="4477" spans="1:8" x14ac:dyDescent="0.3">
      <c r="A4477" s="2">
        <v>46116</v>
      </c>
      <c r="B4477">
        <f t="shared" si="483"/>
        <v>4</v>
      </c>
      <c r="C4477">
        <f t="shared" si="484"/>
        <v>2026</v>
      </c>
      <c r="D4477">
        <f t="shared" si="485"/>
        <v>6</v>
      </c>
      <c r="E4477" t="str">
        <f t="shared" si="486"/>
        <v>Saturday</v>
      </c>
      <c r="F4477" s="2">
        <f t="shared" si="487"/>
        <v>46142</v>
      </c>
      <c r="G4477">
        <f t="shared" si="488"/>
        <v>75</v>
      </c>
      <c r="H4477" t="str">
        <f t="shared" si="489"/>
        <v>Weekend</v>
      </c>
    </row>
    <row r="4478" spans="1:8" x14ac:dyDescent="0.3">
      <c r="A4478" s="2">
        <v>46117</v>
      </c>
      <c r="B4478">
        <f t="shared" si="483"/>
        <v>4</v>
      </c>
      <c r="C4478">
        <f t="shared" si="484"/>
        <v>2026</v>
      </c>
      <c r="D4478">
        <f t="shared" si="485"/>
        <v>7</v>
      </c>
      <c r="E4478" t="str">
        <f t="shared" si="486"/>
        <v>Sunday</v>
      </c>
      <c r="F4478" s="2">
        <f t="shared" si="487"/>
        <v>46142</v>
      </c>
      <c r="G4478">
        <f t="shared" si="488"/>
        <v>76</v>
      </c>
      <c r="H4478" t="str">
        <f t="shared" si="489"/>
        <v>Weekend</v>
      </c>
    </row>
    <row r="4479" spans="1:8" x14ac:dyDescent="0.3">
      <c r="A4479" s="2">
        <v>46118</v>
      </c>
      <c r="B4479">
        <f t="shared" si="483"/>
        <v>4</v>
      </c>
      <c r="C4479">
        <f t="shared" si="484"/>
        <v>2026</v>
      </c>
      <c r="D4479">
        <f t="shared" si="485"/>
        <v>1</v>
      </c>
      <c r="E4479" t="str">
        <f t="shared" si="486"/>
        <v>Monday</v>
      </c>
      <c r="F4479" s="2">
        <f t="shared" si="487"/>
        <v>46142</v>
      </c>
      <c r="G4479">
        <f t="shared" si="488"/>
        <v>77</v>
      </c>
      <c r="H4479" t="str">
        <f t="shared" si="489"/>
        <v>Weekday</v>
      </c>
    </row>
    <row r="4480" spans="1:8" x14ac:dyDescent="0.3">
      <c r="A4480" s="2">
        <v>46119</v>
      </c>
      <c r="B4480">
        <f t="shared" si="483"/>
        <v>4</v>
      </c>
      <c r="C4480">
        <f t="shared" si="484"/>
        <v>2026</v>
      </c>
      <c r="D4480">
        <f t="shared" si="485"/>
        <v>2</v>
      </c>
      <c r="E4480" t="str">
        <f t="shared" si="486"/>
        <v>Tuesday</v>
      </c>
      <c r="F4480" s="2">
        <f t="shared" si="487"/>
        <v>46142</v>
      </c>
      <c r="G4480">
        <f t="shared" si="488"/>
        <v>78</v>
      </c>
      <c r="H4480" t="str">
        <f t="shared" si="489"/>
        <v>Weekday</v>
      </c>
    </row>
    <row r="4481" spans="1:8" x14ac:dyDescent="0.3">
      <c r="A4481" s="2">
        <v>46120</v>
      </c>
      <c r="B4481">
        <f t="shared" si="483"/>
        <v>4</v>
      </c>
      <c r="C4481">
        <f t="shared" si="484"/>
        <v>2026</v>
      </c>
      <c r="D4481">
        <f t="shared" si="485"/>
        <v>3</v>
      </c>
      <c r="E4481" t="str">
        <f t="shared" si="486"/>
        <v>Wednesday</v>
      </c>
      <c r="F4481" s="2">
        <f t="shared" si="487"/>
        <v>46142</v>
      </c>
      <c r="G4481">
        <f t="shared" si="488"/>
        <v>79</v>
      </c>
      <c r="H4481" t="str">
        <f t="shared" si="489"/>
        <v>Weekday</v>
      </c>
    </row>
    <row r="4482" spans="1:8" x14ac:dyDescent="0.3">
      <c r="A4482" s="2">
        <v>46121</v>
      </c>
      <c r="B4482">
        <f t="shared" si="483"/>
        <v>4</v>
      </c>
      <c r="C4482">
        <f t="shared" si="484"/>
        <v>2026</v>
      </c>
      <c r="D4482">
        <f t="shared" si="485"/>
        <v>4</v>
      </c>
      <c r="E4482" t="str">
        <f t="shared" si="486"/>
        <v>Thursday</v>
      </c>
      <c r="F4482" s="2">
        <f t="shared" si="487"/>
        <v>46142</v>
      </c>
      <c r="G4482">
        <f t="shared" si="488"/>
        <v>80</v>
      </c>
      <c r="H4482" t="str">
        <f t="shared" si="489"/>
        <v>Weekday</v>
      </c>
    </row>
    <row r="4483" spans="1:8" x14ac:dyDescent="0.3">
      <c r="A4483" s="2">
        <v>46122</v>
      </c>
      <c r="B4483">
        <f t="shared" ref="B4483:B4546" si="490">MONTH(A4483)</f>
        <v>4</v>
      </c>
      <c r="C4483">
        <f t="shared" ref="C4483:C4546" si="491">YEAR(A4483)</f>
        <v>2026</v>
      </c>
      <c r="D4483">
        <f t="shared" ref="D4483:D4546" si="492">WEEKDAY(A4483, 2)</f>
        <v>5</v>
      </c>
      <c r="E4483" t="str">
        <f t="shared" ref="E4483:E4546" si="493">TEXT(A4483, "dddd")</f>
        <v>Friday</v>
      </c>
      <c r="F4483" s="2">
        <f t="shared" ref="F4483:F4546" si="494">EOMONTH(A4483, 0)</f>
        <v>46142</v>
      </c>
      <c r="G4483">
        <f t="shared" ref="G4483:G4546" si="495">DATEDIF($A$2, A4483, "D")</f>
        <v>81</v>
      </c>
      <c r="H4483" t="str">
        <f t="shared" ref="H4483:H4546" si="496">IF(WEEKDAY(A4483,2)&gt;=6,"Weekend","Weekday")</f>
        <v>Weekday</v>
      </c>
    </row>
    <row r="4484" spans="1:8" x14ac:dyDescent="0.3">
      <c r="A4484" s="2">
        <v>46123</v>
      </c>
      <c r="B4484">
        <f t="shared" si="490"/>
        <v>4</v>
      </c>
      <c r="C4484">
        <f t="shared" si="491"/>
        <v>2026</v>
      </c>
      <c r="D4484">
        <f t="shared" si="492"/>
        <v>6</v>
      </c>
      <c r="E4484" t="str">
        <f t="shared" si="493"/>
        <v>Saturday</v>
      </c>
      <c r="F4484" s="2">
        <f t="shared" si="494"/>
        <v>46142</v>
      </c>
      <c r="G4484">
        <f t="shared" si="495"/>
        <v>82</v>
      </c>
      <c r="H4484" t="str">
        <f t="shared" si="496"/>
        <v>Weekend</v>
      </c>
    </row>
    <row r="4485" spans="1:8" x14ac:dyDescent="0.3">
      <c r="A4485" s="2">
        <v>46124</v>
      </c>
      <c r="B4485">
        <f t="shared" si="490"/>
        <v>4</v>
      </c>
      <c r="C4485">
        <f t="shared" si="491"/>
        <v>2026</v>
      </c>
      <c r="D4485">
        <f t="shared" si="492"/>
        <v>7</v>
      </c>
      <c r="E4485" t="str">
        <f t="shared" si="493"/>
        <v>Sunday</v>
      </c>
      <c r="F4485" s="2">
        <f t="shared" si="494"/>
        <v>46142</v>
      </c>
      <c r="G4485">
        <f t="shared" si="495"/>
        <v>83</v>
      </c>
      <c r="H4485" t="str">
        <f t="shared" si="496"/>
        <v>Weekend</v>
      </c>
    </row>
    <row r="4486" spans="1:8" x14ac:dyDescent="0.3">
      <c r="A4486" s="2">
        <v>46125</v>
      </c>
      <c r="B4486">
        <f t="shared" si="490"/>
        <v>4</v>
      </c>
      <c r="C4486">
        <f t="shared" si="491"/>
        <v>2026</v>
      </c>
      <c r="D4486">
        <f t="shared" si="492"/>
        <v>1</v>
      </c>
      <c r="E4486" t="str">
        <f t="shared" si="493"/>
        <v>Monday</v>
      </c>
      <c r="F4486" s="2">
        <f t="shared" si="494"/>
        <v>46142</v>
      </c>
      <c r="G4486">
        <f t="shared" si="495"/>
        <v>84</v>
      </c>
      <c r="H4486" t="str">
        <f t="shared" si="496"/>
        <v>Weekday</v>
      </c>
    </row>
    <row r="4487" spans="1:8" x14ac:dyDescent="0.3">
      <c r="A4487" s="2">
        <v>46126</v>
      </c>
      <c r="B4487">
        <f t="shared" si="490"/>
        <v>4</v>
      </c>
      <c r="C4487">
        <f t="shared" si="491"/>
        <v>2026</v>
      </c>
      <c r="D4487">
        <f t="shared" si="492"/>
        <v>2</v>
      </c>
      <c r="E4487" t="str">
        <f t="shared" si="493"/>
        <v>Tuesday</v>
      </c>
      <c r="F4487" s="2">
        <f t="shared" si="494"/>
        <v>46142</v>
      </c>
      <c r="G4487">
        <f t="shared" si="495"/>
        <v>85</v>
      </c>
      <c r="H4487" t="str">
        <f t="shared" si="496"/>
        <v>Weekday</v>
      </c>
    </row>
    <row r="4488" spans="1:8" x14ac:dyDescent="0.3">
      <c r="A4488" s="2">
        <v>46127</v>
      </c>
      <c r="B4488">
        <f t="shared" si="490"/>
        <v>4</v>
      </c>
      <c r="C4488">
        <f t="shared" si="491"/>
        <v>2026</v>
      </c>
      <c r="D4488">
        <f t="shared" si="492"/>
        <v>3</v>
      </c>
      <c r="E4488" t="str">
        <f t="shared" si="493"/>
        <v>Wednesday</v>
      </c>
      <c r="F4488" s="2">
        <f t="shared" si="494"/>
        <v>46142</v>
      </c>
      <c r="G4488">
        <f t="shared" si="495"/>
        <v>86</v>
      </c>
      <c r="H4488" t="str">
        <f t="shared" si="496"/>
        <v>Weekday</v>
      </c>
    </row>
    <row r="4489" spans="1:8" x14ac:dyDescent="0.3">
      <c r="A4489" s="2">
        <v>46128</v>
      </c>
      <c r="B4489">
        <f t="shared" si="490"/>
        <v>4</v>
      </c>
      <c r="C4489">
        <f t="shared" si="491"/>
        <v>2026</v>
      </c>
      <c r="D4489">
        <f t="shared" si="492"/>
        <v>4</v>
      </c>
      <c r="E4489" t="str">
        <f t="shared" si="493"/>
        <v>Thursday</v>
      </c>
      <c r="F4489" s="2">
        <f t="shared" si="494"/>
        <v>46142</v>
      </c>
      <c r="G4489">
        <f t="shared" si="495"/>
        <v>87</v>
      </c>
      <c r="H4489" t="str">
        <f t="shared" si="496"/>
        <v>Weekday</v>
      </c>
    </row>
    <row r="4490" spans="1:8" x14ac:dyDescent="0.3">
      <c r="A4490" s="2">
        <v>46129</v>
      </c>
      <c r="B4490">
        <f t="shared" si="490"/>
        <v>4</v>
      </c>
      <c r="C4490">
        <f t="shared" si="491"/>
        <v>2026</v>
      </c>
      <c r="D4490">
        <f t="shared" si="492"/>
        <v>5</v>
      </c>
      <c r="E4490" t="str">
        <f t="shared" si="493"/>
        <v>Friday</v>
      </c>
      <c r="F4490" s="2">
        <f t="shared" si="494"/>
        <v>46142</v>
      </c>
      <c r="G4490">
        <f t="shared" si="495"/>
        <v>88</v>
      </c>
      <c r="H4490" t="str">
        <f t="shared" si="496"/>
        <v>Weekday</v>
      </c>
    </row>
    <row r="4491" spans="1:8" x14ac:dyDescent="0.3">
      <c r="A4491" s="2">
        <v>46130</v>
      </c>
      <c r="B4491">
        <f t="shared" si="490"/>
        <v>4</v>
      </c>
      <c r="C4491">
        <f t="shared" si="491"/>
        <v>2026</v>
      </c>
      <c r="D4491">
        <f t="shared" si="492"/>
        <v>6</v>
      </c>
      <c r="E4491" t="str">
        <f t="shared" si="493"/>
        <v>Saturday</v>
      </c>
      <c r="F4491" s="2">
        <f t="shared" si="494"/>
        <v>46142</v>
      </c>
      <c r="G4491">
        <f t="shared" si="495"/>
        <v>89</v>
      </c>
      <c r="H4491" t="str">
        <f t="shared" si="496"/>
        <v>Weekend</v>
      </c>
    </row>
    <row r="4492" spans="1:8" x14ac:dyDescent="0.3">
      <c r="A4492" s="2">
        <v>46131</v>
      </c>
      <c r="B4492">
        <f t="shared" si="490"/>
        <v>4</v>
      </c>
      <c r="C4492">
        <f t="shared" si="491"/>
        <v>2026</v>
      </c>
      <c r="D4492">
        <f t="shared" si="492"/>
        <v>7</v>
      </c>
      <c r="E4492" t="str">
        <f t="shared" si="493"/>
        <v>Sunday</v>
      </c>
      <c r="F4492" s="2">
        <f t="shared" si="494"/>
        <v>46142</v>
      </c>
      <c r="G4492">
        <f t="shared" si="495"/>
        <v>90</v>
      </c>
      <c r="H4492" t="str">
        <f t="shared" si="496"/>
        <v>Weekend</v>
      </c>
    </row>
    <row r="4493" spans="1:8" x14ac:dyDescent="0.3">
      <c r="A4493" s="2">
        <v>46132</v>
      </c>
      <c r="B4493">
        <f t="shared" si="490"/>
        <v>4</v>
      </c>
      <c r="C4493">
        <f t="shared" si="491"/>
        <v>2026</v>
      </c>
      <c r="D4493">
        <f t="shared" si="492"/>
        <v>1</v>
      </c>
      <c r="E4493" t="str">
        <f t="shared" si="493"/>
        <v>Monday</v>
      </c>
      <c r="F4493" s="2">
        <f t="shared" si="494"/>
        <v>46142</v>
      </c>
      <c r="G4493">
        <f t="shared" si="495"/>
        <v>91</v>
      </c>
      <c r="H4493" t="str">
        <f t="shared" si="496"/>
        <v>Weekday</v>
      </c>
    </row>
    <row r="4494" spans="1:8" x14ac:dyDescent="0.3">
      <c r="A4494" s="2">
        <v>46133</v>
      </c>
      <c r="B4494">
        <f t="shared" si="490"/>
        <v>4</v>
      </c>
      <c r="C4494">
        <f t="shared" si="491"/>
        <v>2026</v>
      </c>
      <c r="D4494">
        <f t="shared" si="492"/>
        <v>2</v>
      </c>
      <c r="E4494" t="str">
        <f t="shared" si="493"/>
        <v>Tuesday</v>
      </c>
      <c r="F4494" s="2">
        <f t="shared" si="494"/>
        <v>46142</v>
      </c>
      <c r="G4494">
        <f t="shared" si="495"/>
        <v>92</v>
      </c>
      <c r="H4494" t="str">
        <f t="shared" si="496"/>
        <v>Weekday</v>
      </c>
    </row>
    <row r="4495" spans="1:8" x14ac:dyDescent="0.3">
      <c r="A4495" s="2">
        <v>46134</v>
      </c>
      <c r="B4495">
        <f t="shared" si="490"/>
        <v>4</v>
      </c>
      <c r="C4495">
        <f t="shared" si="491"/>
        <v>2026</v>
      </c>
      <c r="D4495">
        <f t="shared" si="492"/>
        <v>3</v>
      </c>
      <c r="E4495" t="str">
        <f t="shared" si="493"/>
        <v>Wednesday</v>
      </c>
      <c r="F4495" s="2">
        <f t="shared" si="494"/>
        <v>46142</v>
      </c>
      <c r="G4495">
        <f t="shared" si="495"/>
        <v>93</v>
      </c>
      <c r="H4495" t="str">
        <f t="shared" si="496"/>
        <v>Weekday</v>
      </c>
    </row>
    <row r="4496" spans="1:8" x14ac:dyDescent="0.3">
      <c r="A4496" s="2">
        <v>46135</v>
      </c>
      <c r="B4496">
        <f t="shared" si="490"/>
        <v>4</v>
      </c>
      <c r="C4496">
        <f t="shared" si="491"/>
        <v>2026</v>
      </c>
      <c r="D4496">
        <f t="shared" si="492"/>
        <v>4</v>
      </c>
      <c r="E4496" t="str">
        <f t="shared" si="493"/>
        <v>Thursday</v>
      </c>
      <c r="F4496" s="2">
        <f t="shared" si="494"/>
        <v>46142</v>
      </c>
      <c r="G4496">
        <f t="shared" si="495"/>
        <v>94</v>
      </c>
      <c r="H4496" t="str">
        <f t="shared" si="496"/>
        <v>Weekday</v>
      </c>
    </row>
    <row r="4497" spans="1:8" x14ac:dyDescent="0.3">
      <c r="A4497" s="2">
        <v>46136</v>
      </c>
      <c r="B4497">
        <f t="shared" si="490"/>
        <v>4</v>
      </c>
      <c r="C4497">
        <f t="shared" si="491"/>
        <v>2026</v>
      </c>
      <c r="D4497">
        <f t="shared" si="492"/>
        <v>5</v>
      </c>
      <c r="E4497" t="str">
        <f t="shared" si="493"/>
        <v>Friday</v>
      </c>
      <c r="F4497" s="2">
        <f t="shared" si="494"/>
        <v>46142</v>
      </c>
      <c r="G4497">
        <f t="shared" si="495"/>
        <v>95</v>
      </c>
      <c r="H4497" t="str">
        <f t="shared" si="496"/>
        <v>Weekday</v>
      </c>
    </row>
    <row r="4498" spans="1:8" x14ac:dyDescent="0.3">
      <c r="A4498" s="2">
        <v>46137</v>
      </c>
      <c r="B4498">
        <f t="shared" si="490"/>
        <v>4</v>
      </c>
      <c r="C4498">
        <f t="shared" si="491"/>
        <v>2026</v>
      </c>
      <c r="D4498">
        <f t="shared" si="492"/>
        <v>6</v>
      </c>
      <c r="E4498" t="str">
        <f t="shared" si="493"/>
        <v>Saturday</v>
      </c>
      <c r="F4498" s="2">
        <f t="shared" si="494"/>
        <v>46142</v>
      </c>
      <c r="G4498">
        <f t="shared" si="495"/>
        <v>96</v>
      </c>
      <c r="H4498" t="str">
        <f t="shared" si="496"/>
        <v>Weekend</v>
      </c>
    </row>
    <row r="4499" spans="1:8" x14ac:dyDescent="0.3">
      <c r="A4499" s="2">
        <v>46138</v>
      </c>
      <c r="B4499">
        <f t="shared" si="490"/>
        <v>4</v>
      </c>
      <c r="C4499">
        <f t="shared" si="491"/>
        <v>2026</v>
      </c>
      <c r="D4499">
        <f t="shared" si="492"/>
        <v>7</v>
      </c>
      <c r="E4499" t="str">
        <f t="shared" si="493"/>
        <v>Sunday</v>
      </c>
      <c r="F4499" s="2">
        <f t="shared" si="494"/>
        <v>46142</v>
      </c>
      <c r="G4499">
        <f t="shared" si="495"/>
        <v>97</v>
      </c>
      <c r="H4499" t="str">
        <f t="shared" si="496"/>
        <v>Weekend</v>
      </c>
    </row>
    <row r="4500" spans="1:8" x14ac:dyDescent="0.3">
      <c r="A4500" s="2">
        <v>46139</v>
      </c>
      <c r="B4500">
        <f t="shared" si="490"/>
        <v>4</v>
      </c>
      <c r="C4500">
        <f t="shared" si="491"/>
        <v>2026</v>
      </c>
      <c r="D4500">
        <f t="shared" si="492"/>
        <v>1</v>
      </c>
      <c r="E4500" t="str">
        <f t="shared" si="493"/>
        <v>Monday</v>
      </c>
      <c r="F4500" s="2">
        <f t="shared" si="494"/>
        <v>46142</v>
      </c>
      <c r="G4500">
        <f t="shared" si="495"/>
        <v>98</v>
      </c>
      <c r="H4500" t="str">
        <f t="shared" si="496"/>
        <v>Weekday</v>
      </c>
    </row>
    <row r="4501" spans="1:8" x14ac:dyDescent="0.3">
      <c r="A4501" s="2">
        <v>46140</v>
      </c>
      <c r="B4501">
        <f t="shared" si="490"/>
        <v>4</v>
      </c>
      <c r="C4501">
        <f t="shared" si="491"/>
        <v>2026</v>
      </c>
      <c r="D4501">
        <f t="shared" si="492"/>
        <v>2</v>
      </c>
      <c r="E4501" t="str">
        <f t="shared" si="493"/>
        <v>Tuesday</v>
      </c>
      <c r="F4501" s="2">
        <f t="shared" si="494"/>
        <v>46142</v>
      </c>
      <c r="G4501">
        <f t="shared" si="495"/>
        <v>99</v>
      </c>
      <c r="H4501" t="str">
        <f t="shared" si="496"/>
        <v>Weekday</v>
      </c>
    </row>
    <row r="4502" spans="1:8" x14ac:dyDescent="0.3">
      <c r="A4502" s="2">
        <v>46141</v>
      </c>
      <c r="B4502">
        <f t="shared" si="490"/>
        <v>4</v>
      </c>
      <c r="C4502">
        <f t="shared" si="491"/>
        <v>2026</v>
      </c>
      <c r="D4502">
        <f t="shared" si="492"/>
        <v>3</v>
      </c>
      <c r="E4502" t="str">
        <f t="shared" si="493"/>
        <v>Wednesday</v>
      </c>
      <c r="F4502" s="2">
        <f t="shared" si="494"/>
        <v>46142</v>
      </c>
      <c r="G4502">
        <f t="shared" si="495"/>
        <v>100</v>
      </c>
      <c r="H4502" t="str">
        <f t="shared" si="496"/>
        <v>Weekday</v>
      </c>
    </row>
    <row r="4503" spans="1:8" x14ac:dyDescent="0.3">
      <c r="A4503" s="2">
        <v>46142</v>
      </c>
      <c r="B4503">
        <f t="shared" si="490"/>
        <v>4</v>
      </c>
      <c r="C4503">
        <f t="shared" si="491"/>
        <v>2026</v>
      </c>
      <c r="D4503">
        <f t="shared" si="492"/>
        <v>4</v>
      </c>
      <c r="E4503" t="str">
        <f t="shared" si="493"/>
        <v>Thursday</v>
      </c>
      <c r="F4503" s="2">
        <f t="shared" si="494"/>
        <v>46142</v>
      </c>
      <c r="G4503">
        <f t="shared" si="495"/>
        <v>101</v>
      </c>
      <c r="H4503" t="str">
        <f t="shared" si="496"/>
        <v>Weekday</v>
      </c>
    </row>
    <row r="4504" spans="1:8" x14ac:dyDescent="0.3">
      <c r="A4504" s="2">
        <v>46143</v>
      </c>
      <c r="B4504">
        <f t="shared" si="490"/>
        <v>5</v>
      </c>
      <c r="C4504">
        <f t="shared" si="491"/>
        <v>2026</v>
      </c>
      <c r="D4504">
        <f t="shared" si="492"/>
        <v>5</v>
      </c>
      <c r="E4504" t="str">
        <f t="shared" si="493"/>
        <v>Friday</v>
      </c>
      <c r="F4504" s="2">
        <f t="shared" si="494"/>
        <v>46173</v>
      </c>
      <c r="G4504">
        <f t="shared" si="495"/>
        <v>102</v>
      </c>
      <c r="H4504" t="str">
        <f t="shared" si="496"/>
        <v>Weekday</v>
      </c>
    </row>
    <row r="4505" spans="1:8" x14ac:dyDescent="0.3">
      <c r="A4505" s="2">
        <v>46144</v>
      </c>
      <c r="B4505">
        <f t="shared" si="490"/>
        <v>5</v>
      </c>
      <c r="C4505">
        <f t="shared" si="491"/>
        <v>2026</v>
      </c>
      <c r="D4505">
        <f t="shared" si="492"/>
        <v>6</v>
      </c>
      <c r="E4505" t="str">
        <f t="shared" si="493"/>
        <v>Saturday</v>
      </c>
      <c r="F4505" s="2">
        <f t="shared" si="494"/>
        <v>46173</v>
      </c>
      <c r="G4505">
        <f t="shared" si="495"/>
        <v>103</v>
      </c>
      <c r="H4505" t="str">
        <f t="shared" si="496"/>
        <v>Weekend</v>
      </c>
    </row>
    <row r="4506" spans="1:8" x14ac:dyDescent="0.3">
      <c r="A4506" s="2">
        <v>46145</v>
      </c>
      <c r="B4506">
        <f t="shared" si="490"/>
        <v>5</v>
      </c>
      <c r="C4506">
        <f t="shared" si="491"/>
        <v>2026</v>
      </c>
      <c r="D4506">
        <f t="shared" si="492"/>
        <v>7</v>
      </c>
      <c r="E4506" t="str">
        <f t="shared" si="493"/>
        <v>Sunday</v>
      </c>
      <c r="F4506" s="2">
        <f t="shared" si="494"/>
        <v>46173</v>
      </c>
      <c r="G4506">
        <f t="shared" si="495"/>
        <v>104</v>
      </c>
      <c r="H4506" t="str">
        <f t="shared" si="496"/>
        <v>Weekend</v>
      </c>
    </row>
    <row r="4507" spans="1:8" x14ac:dyDescent="0.3">
      <c r="A4507" s="2">
        <v>46146</v>
      </c>
      <c r="B4507">
        <f t="shared" si="490"/>
        <v>5</v>
      </c>
      <c r="C4507">
        <f t="shared" si="491"/>
        <v>2026</v>
      </c>
      <c r="D4507">
        <f t="shared" si="492"/>
        <v>1</v>
      </c>
      <c r="E4507" t="str">
        <f t="shared" si="493"/>
        <v>Monday</v>
      </c>
      <c r="F4507" s="2">
        <f t="shared" si="494"/>
        <v>46173</v>
      </c>
      <c r="G4507">
        <f t="shared" si="495"/>
        <v>105</v>
      </c>
      <c r="H4507" t="str">
        <f t="shared" si="496"/>
        <v>Weekday</v>
      </c>
    </row>
    <row r="4508" spans="1:8" x14ac:dyDescent="0.3">
      <c r="A4508" s="2">
        <v>46147</v>
      </c>
      <c r="B4508">
        <f t="shared" si="490"/>
        <v>5</v>
      </c>
      <c r="C4508">
        <f t="shared" si="491"/>
        <v>2026</v>
      </c>
      <c r="D4508">
        <f t="shared" si="492"/>
        <v>2</v>
      </c>
      <c r="E4508" t="str">
        <f t="shared" si="493"/>
        <v>Tuesday</v>
      </c>
      <c r="F4508" s="2">
        <f t="shared" si="494"/>
        <v>46173</v>
      </c>
      <c r="G4508">
        <f t="shared" si="495"/>
        <v>106</v>
      </c>
      <c r="H4508" t="str">
        <f t="shared" si="496"/>
        <v>Weekday</v>
      </c>
    </row>
    <row r="4509" spans="1:8" x14ac:dyDescent="0.3">
      <c r="A4509" s="2">
        <v>46148</v>
      </c>
      <c r="B4509">
        <f t="shared" si="490"/>
        <v>5</v>
      </c>
      <c r="C4509">
        <f t="shared" si="491"/>
        <v>2026</v>
      </c>
      <c r="D4509">
        <f t="shared" si="492"/>
        <v>3</v>
      </c>
      <c r="E4509" t="str">
        <f t="shared" si="493"/>
        <v>Wednesday</v>
      </c>
      <c r="F4509" s="2">
        <f t="shared" si="494"/>
        <v>46173</v>
      </c>
      <c r="G4509">
        <f t="shared" si="495"/>
        <v>107</v>
      </c>
      <c r="H4509" t="str">
        <f t="shared" si="496"/>
        <v>Weekday</v>
      </c>
    </row>
    <row r="4510" spans="1:8" x14ac:dyDescent="0.3">
      <c r="A4510" s="2">
        <v>46149</v>
      </c>
      <c r="B4510">
        <f t="shared" si="490"/>
        <v>5</v>
      </c>
      <c r="C4510">
        <f t="shared" si="491"/>
        <v>2026</v>
      </c>
      <c r="D4510">
        <f t="shared" si="492"/>
        <v>4</v>
      </c>
      <c r="E4510" t="str">
        <f t="shared" si="493"/>
        <v>Thursday</v>
      </c>
      <c r="F4510" s="2">
        <f t="shared" si="494"/>
        <v>46173</v>
      </c>
      <c r="G4510">
        <f t="shared" si="495"/>
        <v>108</v>
      </c>
      <c r="H4510" t="str">
        <f t="shared" si="496"/>
        <v>Weekday</v>
      </c>
    </row>
    <row r="4511" spans="1:8" x14ac:dyDescent="0.3">
      <c r="A4511" s="2">
        <v>46150</v>
      </c>
      <c r="B4511">
        <f t="shared" si="490"/>
        <v>5</v>
      </c>
      <c r="C4511">
        <f t="shared" si="491"/>
        <v>2026</v>
      </c>
      <c r="D4511">
        <f t="shared" si="492"/>
        <v>5</v>
      </c>
      <c r="E4511" t="str">
        <f t="shared" si="493"/>
        <v>Friday</v>
      </c>
      <c r="F4511" s="2">
        <f t="shared" si="494"/>
        <v>46173</v>
      </c>
      <c r="G4511">
        <f t="shared" si="495"/>
        <v>109</v>
      </c>
      <c r="H4511" t="str">
        <f t="shared" si="496"/>
        <v>Weekday</v>
      </c>
    </row>
    <row r="4512" spans="1:8" x14ac:dyDescent="0.3">
      <c r="A4512" s="2">
        <v>46041</v>
      </c>
      <c r="B4512">
        <f t="shared" si="490"/>
        <v>1</v>
      </c>
      <c r="C4512">
        <f t="shared" si="491"/>
        <v>2026</v>
      </c>
      <c r="D4512">
        <f t="shared" si="492"/>
        <v>1</v>
      </c>
      <c r="E4512" t="str">
        <f t="shared" si="493"/>
        <v>Monday</v>
      </c>
      <c r="F4512" s="2">
        <f t="shared" si="494"/>
        <v>46053</v>
      </c>
      <c r="G4512">
        <f t="shared" si="495"/>
        <v>0</v>
      </c>
      <c r="H4512" t="str">
        <f t="shared" si="496"/>
        <v>Weekday</v>
      </c>
    </row>
    <row r="4513" spans="1:8" x14ac:dyDescent="0.3">
      <c r="A4513" s="2">
        <v>46042</v>
      </c>
      <c r="B4513">
        <f t="shared" si="490"/>
        <v>1</v>
      </c>
      <c r="C4513">
        <f t="shared" si="491"/>
        <v>2026</v>
      </c>
      <c r="D4513">
        <f t="shared" si="492"/>
        <v>2</v>
      </c>
      <c r="E4513" t="str">
        <f t="shared" si="493"/>
        <v>Tuesday</v>
      </c>
      <c r="F4513" s="2">
        <f t="shared" si="494"/>
        <v>46053</v>
      </c>
      <c r="G4513">
        <f t="shared" si="495"/>
        <v>1</v>
      </c>
      <c r="H4513" t="str">
        <f t="shared" si="496"/>
        <v>Weekday</v>
      </c>
    </row>
    <row r="4514" spans="1:8" x14ac:dyDescent="0.3">
      <c r="A4514" s="2">
        <v>46043</v>
      </c>
      <c r="B4514">
        <f t="shared" si="490"/>
        <v>1</v>
      </c>
      <c r="C4514">
        <f t="shared" si="491"/>
        <v>2026</v>
      </c>
      <c r="D4514">
        <f t="shared" si="492"/>
        <v>3</v>
      </c>
      <c r="E4514" t="str">
        <f t="shared" si="493"/>
        <v>Wednesday</v>
      </c>
      <c r="F4514" s="2">
        <f t="shared" si="494"/>
        <v>46053</v>
      </c>
      <c r="G4514">
        <f t="shared" si="495"/>
        <v>2</v>
      </c>
      <c r="H4514" t="str">
        <f t="shared" si="496"/>
        <v>Weekday</v>
      </c>
    </row>
    <row r="4515" spans="1:8" x14ac:dyDescent="0.3">
      <c r="A4515" s="2">
        <v>46044</v>
      </c>
      <c r="B4515">
        <f t="shared" si="490"/>
        <v>1</v>
      </c>
      <c r="C4515">
        <f t="shared" si="491"/>
        <v>2026</v>
      </c>
      <c r="D4515">
        <f t="shared" si="492"/>
        <v>4</v>
      </c>
      <c r="E4515" t="str">
        <f t="shared" si="493"/>
        <v>Thursday</v>
      </c>
      <c r="F4515" s="2">
        <f t="shared" si="494"/>
        <v>46053</v>
      </c>
      <c r="G4515">
        <f t="shared" si="495"/>
        <v>3</v>
      </c>
      <c r="H4515" t="str">
        <f t="shared" si="496"/>
        <v>Weekday</v>
      </c>
    </row>
    <row r="4516" spans="1:8" x14ac:dyDescent="0.3">
      <c r="A4516" s="2">
        <v>46045</v>
      </c>
      <c r="B4516">
        <f t="shared" si="490"/>
        <v>1</v>
      </c>
      <c r="C4516">
        <f t="shared" si="491"/>
        <v>2026</v>
      </c>
      <c r="D4516">
        <f t="shared" si="492"/>
        <v>5</v>
      </c>
      <c r="E4516" t="str">
        <f t="shared" si="493"/>
        <v>Friday</v>
      </c>
      <c r="F4516" s="2">
        <f t="shared" si="494"/>
        <v>46053</v>
      </c>
      <c r="G4516">
        <f t="shared" si="495"/>
        <v>4</v>
      </c>
      <c r="H4516" t="str">
        <f t="shared" si="496"/>
        <v>Weekday</v>
      </c>
    </row>
    <row r="4517" spans="1:8" x14ac:dyDescent="0.3">
      <c r="A4517" s="2">
        <v>46046</v>
      </c>
      <c r="B4517">
        <f t="shared" si="490"/>
        <v>1</v>
      </c>
      <c r="C4517">
        <f t="shared" si="491"/>
        <v>2026</v>
      </c>
      <c r="D4517">
        <f t="shared" si="492"/>
        <v>6</v>
      </c>
      <c r="E4517" t="str">
        <f t="shared" si="493"/>
        <v>Saturday</v>
      </c>
      <c r="F4517" s="2">
        <f t="shared" si="494"/>
        <v>46053</v>
      </c>
      <c r="G4517">
        <f t="shared" si="495"/>
        <v>5</v>
      </c>
      <c r="H4517" t="str">
        <f t="shared" si="496"/>
        <v>Weekend</v>
      </c>
    </row>
    <row r="4518" spans="1:8" x14ac:dyDescent="0.3">
      <c r="A4518" s="2">
        <v>46047</v>
      </c>
      <c r="B4518">
        <f t="shared" si="490"/>
        <v>1</v>
      </c>
      <c r="C4518">
        <f t="shared" si="491"/>
        <v>2026</v>
      </c>
      <c r="D4518">
        <f t="shared" si="492"/>
        <v>7</v>
      </c>
      <c r="E4518" t="str">
        <f t="shared" si="493"/>
        <v>Sunday</v>
      </c>
      <c r="F4518" s="2">
        <f t="shared" si="494"/>
        <v>46053</v>
      </c>
      <c r="G4518">
        <f t="shared" si="495"/>
        <v>6</v>
      </c>
      <c r="H4518" t="str">
        <f t="shared" si="496"/>
        <v>Weekend</v>
      </c>
    </row>
    <row r="4519" spans="1:8" x14ac:dyDescent="0.3">
      <c r="A4519" s="2">
        <v>46048</v>
      </c>
      <c r="B4519">
        <f t="shared" si="490"/>
        <v>1</v>
      </c>
      <c r="C4519">
        <f t="shared" si="491"/>
        <v>2026</v>
      </c>
      <c r="D4519">
        <f t="shared" si="492"/>
        <v>1</v>
      </c>
      <c r="E4519" t="str">
        <f t="shared" si="493"/>
        <v>Monday</v>
      </c>
      <c r="F4519" s="2">
        <f t="shared" si="494"/>
        <v>46053</v>
      </c>
      <c r="G4519">
        <f t="shared" si="495"/>
        <v>7</v>
      </c>
      <c r="H4519" t="str">
        <f t="shared" si="496"/>
        <v>Weekday</v>
      </c>
    </row>
    <row r="4520" spans="1:8" x14ac:dyDescent="0.3">
      <c r="A4520" s="2">
        <v>46049</v>
      </c>
      <c r="B4520">
        <f t="shared" si="490"/>
        <v>1</v>
      </c>
      <c r="C4520">
        <f t="shared" si="491"/>
        <v>2026</v>
      </c>
      <c r="D4520">
        <f t="shared" si="492"/>
        <v>2</v>
      </c>
      <c r="E4520" t="str">
        <f t="shared" si="493"/>
        <v>Tuesday</v>
      </c>
      <c r="F4520" s="2">
        <f t="shared" si="494"/>
        <v>46053</v>
      </c>
      <c r="G4520">
        <f t="shared" si="495"/>
        <v>8</v>
      </c>
      <c r="H4520" t="str">
        <f t="shared" si="496"/>
        <v>Weekday</v>
      </c>
    </row>
    <row r="4521" spans="1:8" x14ac:dyDescent="0.3">
      <c r="A4521" s="2">
        <v>46050</v>
      </c>
      <c r="B4521">
        <f t="shared" si="490"/>
        <v>1</v>
      </c>
      <c r="C4521">
        <f t="shared" si="491"/>
        <v>2026</v>
      </c>
      <c r="D4521">
        <f t="shared" si="492"/>
        <v>3</v>
      </c>
      <c r="E4521" t="str">
        <f t="shared" si="493"/>
        <v>Wednesday</v>
      </c>
      <c r="F4521" s="2">
        <f t="shared" si="494"/>
        <v>46053</v>
      </c>
      <c r="G4521">
        <f t="shared" si="495"/>
        <v>9</v>
      </c>
      <c r="H4521" t="str">
        <f t="shared" si="496"/>
        <v>Weekday</v>
      </c>
    </row>
    <row r="4522" spans="1:8" x14ac:dyDescent="0.3">
      <c r="A4522" s="2">
        <v>46051</v>
      </c>
      <c r="B4522">
        <f t="shared" si="490"/>
        <v>1</v>
      </c>
      <c r="C4522">
        <f t="shared" si="491"/>
        <v>2026</v>
      </c>
      <c r="D4522">
        <f t="shared" si="492"/>
        <v>4</v>
      </c>
      <c r="E4522" t="str">
        <f t="shared" si="493"/>
        <v>Thursday</v>
      </c>
      <c r="F4522" s="2">
        <f t="shared" si="494"/>
        <v>46053</v>
      </c>
      <c r="G4522">
        <f t="shared" si="495"/>
        <v>10</v>
      </c>
      <c r="H4522" t="str">
        <f t="shared" si="496"/>
        <v>Weekday</v>
      </c>
    </row>
    <row r="4523" spans="1:8" x14ac:dyDescent="0.3">
      <c r="A4523" s="2">
        <v>46052</v>
      </c>
      <c r="B4523">
        <f t="shared" si="490"/>
        <v>1</v>
      </c>
      <c r="C4523">
        <f t="shared" si="491"/>
        <v>2026</v>
      </c>
      <c r="D4523">
        <f t="shared" si="492"/>
        <v>5</v>
      </c>
      <c r="E4523" t="str">
        <f t="shared" si="493"/>
        <v>Friday</v>
      </c>
      <c r="F4523" s="2">
        <f t="shared" si="494"/>
        <v>46053</v>
      </c>
      <c r="G4523">
        <f t="shared" si="495"/>
        <v>11</v>
      </c>
      <c r="H4523" t="str">
        <f t="shared" si="496"/>
        <v>Weekday</v>
      </c>
    </row>
    <row r="4524" spans="1:8" x14ac:dyDescent="0.3">
      <c r="A4524" s="2">
        <v>46053</v>
      </c>
      <c r="B4524">
        <f t="shared" si="490"/>
        <v>1</v>
      </c>
      <c r="C4524">
        <f t="shared" si="491"/>
        <v>2026</v>
      </c>
      <c r="D4524">
        <f t="shared" si="492"/>
        <v>6</v>
      </c>
      <c r="E4524" t="str">
        <f t="shared" si="493"/>
        <v>Saturday</v>
      </c>
      <c r="F4524" s="2">
        <f t="shared" si="494"/>
        <v>46053</v>
      </c>
      <c r="G4524">
        <f t="shared" si="495"/>
        <v>12</v>
      </c>
      <c r="H4524" t="str">
        <f t="shared" si="496"/>
        <v>Weekend</v>
      </c>
    </row>
    <row r="4525" spans="1:8" x14ac:dyDescent="0.3">
      <c r="A4525" s="2">
        <v>46054</v>
      </c>
      <c r="B4525">
        <f t="shared" si="490"/>
        <v>2</v>
      </c>
      <c r="C4525">
        <f t="shared" si="491"/>
        <v>2026</v>
      </c>
      <c r="D4525">
        <f t="shared" si="492"/>
        <v>7</v>
      </c>
      <c r="E4525" t="str">
        <f t="shared" si="493"/>
        <v>Sunday</v>
      </c>
      <c r="F4525" s="2">
        <f t="shared" si="494"/>
        <v>46081</v>
      </c>
      <c r="G4525">
        <f t="shared" si="495"/>
        <v>13</v>
      </c>
      <c r="H4525" t="str">
        <f t="shared" si="496"/>
        <v>Weekend</v>
      </c>
    </row>
    <row r="4526" spans="1:8" x14ac:dyDescent="0.3">
      <c r="A4526" s="2">
        <v>46055</v>
      </c>
      <c r="B4526">
        <f t="shared" si="490"/>
        <v>2</v>
      </c>
      <c r="C4526">
        <f t="shared" si="491"/>
        <v>2026</v>
      </c>
      <c r="D4526">
        <f t="shared" si="492"/>
        <v>1</v>
      </c>
      <c r="E4526" t="str">
        <f t="shared" si="493"/>
        <v>Monday</v>
      </c>
      <c r="F4526" s="2">
        <f t="shared" si="494"/>
        <v>46081</v>
      </c>
      <c r="G4526">
        <f t="shared" si="495"/>
        <v>14</v>
      </c>
      <c r="H4526" t="str">
        <f t="shared" si="496"/>
        <v>Weekday</v>
      </c>
    </row>
    <row r="4527" spans="1:8" x14ac:dyDescent="0.3">
      <c r="A4527" s="2">
        <v>46056</v>
      </c>
      <c r="B4527">
        <f t="shared" si="490"/>
        <v>2</v>
      </c>
      <c r="C4527">
        <f t="shared" si="491"/>
        <v>2026</v>
      </c>
      <c r="D4527">
        <f t="shared" si="492"/>
        <v>2</v>
      </c>
      <c r="E4527" t="str">
        <f t="shared" si="493"/>
        <v>Tuesday</v>
      </c>
      <c r="F4527" s="2">
        <f t="shared" si="494"/>
        <v>46081</v>
      </c>
      <c r="G4527">
        <f t="shared" si="495"/>
        <v>15</v>
      </c>
      <c r="H4527" t="str">
        <f t="shared" si="496"/>
        <v>Weekday</v>
      </c>
    </row>
    <row r="4528" spans="1:8" x14ac:dyDescent="0.3">
      <c r="A4528" s="2">
        <v>46057</v>
      </c>
      <c r="B4528">
        <f t="shared" si="490"/>
        <v>2</v>
      </c>
      <c r="C4528">
        <f t="shared" si="491"/>
        <v>2026</v>
      </c>
      <c r="D4528">
        <f t="shared" si="492"/>
        <v>3</v>
      </c>
      <c r="E4528" t="str">
        <f t="shared" si="493"/>
        <v>Wednesday</v>
      </c>
      <c r="F4528" s="2">
        <f t="shared" si="494"/>
        <v>46081</v>
      </c>
      <c r="G4528">
        <f t="shared" si="495"/>
        <v>16</v>
      </c>
      <c r="H4528" t="str">
        <f t="shared" si="496"/>
        <v>Weekday</v>
      </c>
    </row>
    <row r="4529" spans="1:8" x14ac:dyDescent="0.3">
      <c r="A4529" s="2">
        <v>46058</v>
      </c>
      <c r="B4529">
        <f t="shared" si="490"/>
        <v>2</v>
      </c>
      <c r="C4529">
        <f t="shared" si="491"/>
        <v>2026</v>
      </c>
      <c r="D4529">
        <f t="shared" si="492"/>
        <v>4</v>
      </c>
      <c r="E4529" t="str">
        <f t="shared" si="493"/>
        <v>Thursday</v>
      </c>
      <c r="F4529" s="2">
        <f t="shared" si="494"/>
        <v>46081</v>
      </c>
      <c r="G4529">
        <f t="shared" si="495"/>
        <v>17</v>
      </c>
      <c r="H4529" t="str">
        <f t="shared" si="496"/>
        <v>Weekday</v>
      </c>
    </row>
    <row r="4530" spans="1:8" x14ac:dyDescent="0.3">
      <c r="A4530" s="2">
        <v>46059</v>
      </c>
      <c r="B4530">
        <f t="shared" si="490"/>
        <v>2</v>
      </c>
      <c r="C4530">
        <f t="shared" si="491"/>
        <v>2026</v>
      </c>
      <c r="D4530">
        <f t="shared" si="492"/>
        <v>5</v>
      </c>
      <c r="E4530" t="str">
        <f t="shared" si="493"/>
        <v>Friday</v>
      </c>
      <c r="F4530" s="2">
        <f t="shared" si="494"/>
        <v>46081</v>
      </c>
      <c r="G4530">
        <f t="shared" si="495"/>
        <v>18</v>
      </c>
      <c r="H4530" t="str">
        <f t="shared" si="496"/>
        <v>Weekday</v>
      </c>
    </row>
    <row r="4531" spans="1:8" x14ac:dyDescent="0.3">
      <c r="A4531" s="2">
        <v>46060</v>
      </c>
      <c r="B4531">
        <f t="shared" si="490"/>
        <v>2</v>
      </c>
      <c r="C4531">
        <f t="shared" si="491"/>
        <v>2026</v>
      </c>
      <c r="D4531">
        <f t="shared" si="492"/>
        <v>6</v>
      </c>
      <c r="E4531" t="str">
        <f t="shared" si="493"/>
        <v>Saturday</v>
      </c>
      <c r="F4531" s="2">
        <f t="shared" si="494"/>
        <v>46081</v>
      </c>
      <c r="G4531">
        <f t="shared" si="495"/>
        <v>19</v>
      </c>
      <c r="H4531" t="str">
        <f t="shared" si="496"/>
        <v>Weekend</v>
      </c>
    </row>
    <row r="4532" spans="1:8" x14ac:dyDescent="0.3">
      <c r="A4532" s="2">
        <v>46061</v>
      </c>
      <c r="B4532">
        <f t="shared" si="490"/>
        <v>2</v>
      </c>
      <c r="C4532">
        <f t="shared" si="491"/>
        <v>2026</v>
      </c>
      <c r="D4532">
        <f t="shared" si="492"/>
        <v>7</v>
      </c>
      <c r="E4532" t="str">
        <f t="shared" si="493"/>
        <v>Sunday</v>
      </c>
      <c r="F4532" s="2">
        <f t="shared" si="494"/>
        <v>46081</v>
      </c>
      <c r="G4532">
        <f t="shared" si="495"/>
        <v>20</v>
      </c>
      <c r="H4532" t="str">
        <f t="shared" si="496"/>
        <v>Weekend</v>
      </c>
    </row>
    <row r="4533" spans="1:8" x14ac:dyDescent="0.3">
      <c r="A4533" s="2">
        <v>46062</v>
      </c>
      <c r="B4533">
        <f t="shared" si="490"/>
        <v>2</v>
      </c>
      <c r="C4533">
        <f t="shared" si="491"/>
        <v>2026</v>
      </c>
      <c r="D4533">
        <f t="shared" si="492"/>
        <v>1</v>
      </c>
      <c r="E4533" t="str">
        <f t="shared" si="493"/>
        <v>Monday</v>
      </c>
      <c r="F4533" s="2">
        <f t="shared" si="494"/>
        <v>46081</v>
      </c>
      <c r="G4533">
        <f t="shared" si="495"/>
        <v>21</v>
      </c>
      <c r="H4533" t="str">
        <f t="shared" si="496"/>
        <v>Weekday</v>
      </c>
    </row>
    <row r="4534" spans="1:8" x14ac:dyDescent="0.3">
      <c r="A4534" s="2">
        <v>46063</v>
      </c>
      <c r="B4534">
        <f t="shared" si="490"/>
        <v>2</v>
      </c>
      <c r="C4534">
        <f t="shared" si="491"/>
        <v>2026</v>
      </c>
      <c r="D4534">
        <f t="shared" si="492"/>
        <v>2</v>
      </c>
      <c r="E4534" t="str">
        <f t="shared" si="493"/>
        <v>Tuesday</v>
      </c>
      <c r="F4534" s="2">
        <f t="shared" si="494"/>
        <v>46081</v>
      </c>
      <c r="G4534">
        <f t="shared" si="495"/>
        <v>22</v>
      </c>
      <c r="H4534" t="str">
        <f t="shared" si="496"/>
        <v>Weekday</v>
      </c>
    </row>
    <row r="4535" spans="1:8" x14ac:dyDescent="0.3">
      <c r="A4535" s="2">
        <v>46064</v>
      </c>
      <c r="B4535">
        <f t="shared" si="490"/>
        <v>2</v>
      </c>
      <c r="C4535">
        <f t="shared" si="491"/>
        <v>2026</v>
      </c>
      <c r="D4535">
        <f t="shared" si="492"/>
        <v>3</v>
      </c>
      <c r="E4535" t="str">
        <f t="shared" si="493"/>
        <v>Wednesday</v>
      </c>
      <c r="F4535" s="2">
        <f t="shared" si="494"/>
        <v>46081</v>
      </c>
      <c r="G4535">
        <f t="shared" si="495"/>
        <v>23</v>
      </c>
      <c r="H4535" t="str">
        <f t="shared" si="496"/>
        <v>Weekday</v>
      </c>
    </row>
    <row r="4536" spans="1:8" x14ac:dyDescent="0.3">
      <c r="A4536" s="2">
        <v>46065</v>
      </c>
      <c r="B4536">
        <f t="shared" si="490"/>
        <v>2</v>
      </c>
      <c r="C4536">
        <f t="shared" si="491"/>
        <v>2026</v>
      </c>
      <c r="D4536">
        <f t="shared" si="492"/>
        <v>4</v>
      </c>
      <c r="E4536" t="str">
        <f t="shared" si="493"/>
        <v>Thursday</v>
      </c>
      <c r="F4536" s="2">
        <f t="shared" si="494"/>
        <v>46081</v>
      </c>
      <c r="G4536">
        <f t="shared" si="495"/>
        <v>24</v>
      </c>
      <c r="H4536" t="str">
        <f t="shared" si="496"/>
        <v>Weekday</v>
      </c>
    </row>
    <row r="4537" spans="1:8" x14ac:dyDescent="0.3">
      <c r="A4537" s="2">
        <v>46066</v>
      </c>
      <c r="B4537">
        <f t="shared" si="490"/>
        <v>2</v>
      </c>
      <c r="C4537">
        <f t="shared" si="491"/>
        <v>2026</v>
      </c>
      <c r="D4537">
        <f t="shared" si="492"/>
        <v>5</v>
      </c>
      <c r="E4537" t="str">
        <f t="shared" si="493"/>
        <v>Friday</v>
      </c>
      <c r="F4537" s="2">
        <f t="shared" si="494"/>
        <v>46081</v>
      </c>
      <c r="G4537">
        <f t="shared" si="495"/>
        <v>25</v>
      </c>
      <c r="H4537" t="str">
        <f t="shared" si="496"/>
        <v>Weekday</v>
      </c>
    </row>
    <row r="4538" spans="1:8" x14ac:dyDescent="0.3">
      <c r="A4538" s="2">
        <v>46067</v>
      </c>
      <c r="B4538">
        <f t="shared" si="490"/>
        <v>2</v>
      </c>
      <c r="C4538">
        <f t="shared" si="491"/>
        <v>2026</v>
      </c>
      <c r="D4538">
        <f t="shared" si="492"/>
        <v>6</v>
      </c>
      <c r="E4538" t="str">
        <f t="shared" si="493"/>
        <v>Saturday</v>
      </c>
      <c r="F4538" s="2">
        <f t="shared" si="494"/>
        <v>46081</v>
      </c>
      <c r="G4538">
        <f t="shared" si="495"/>
        <v>26</v>
      </c>
      <c r="H4538" t="str">
        <f t="shared" si="496"/>
        <v>Weekend</v>
      </c>
    </row>
    <row r="4539" spans="1:8" x14ac:dyDescent="0.3">
      <c r="A4539" s="2">
        <v>46068</v>
      </c>
      <c r="B4539">
        <f t="shared" si="490"/>
        <v>2</v>
      </c>
      <c r="C4539">
        <f t="shared" si="491"/>
        <v>2026</v>
      </c>
      <c r="D4539">
        <f t="shared" si="492"/>
        <v>7</v>
      </c>
      <c r="E4539" t="str">
        <f t="shared" si="493"/>
        <v>Sunday</v>
      </c>
      <c r="F4539" s="2">
        <f t="shared" si="494"/>
        <v>46081</v>
      </c>
      <c r="G4539">
        <f t="shared" si="495"/>
        <v>27</v>
      </c>
      <c r="H4539" t="str">
        <f t="shared" si="496"/>
        <v>Weekend</v>
      </c>
    </row>
    <row r="4540" spans="1:8" x14ac:dyDescent="0.3">
      <c r="A4540" s="2">
        <v>46069</v>
      </c>
      <c r="B4540">
        <f t="shared" si="490"/>
        <v>2</v>
      </c>
      <c r="C4540">
        <f t="shared" si="491"/>
        <v>2026</v>
      </c>
      <c r="D4540">
        <f t="shared" si="492"/>
        <v>1</v>
      </c>
      <c r="E4540" t="str">
        <f t="shared" si="493"/>
        <v>Monday</v>
      </c>
      <c r="F4540" s="2">
        <f t="shared" si="494"/>
        <v>46081</v>
      </c>
      <c r="G4540">
        <f t="shared" si="495"/>
        <v>28</v>
      </c>
      <c r="H4540" t="str">
        <f t="shared" si="496"/>
        <v>Weekday</v>
      </c>
    </row>
    <row r="4541" spans="1:8" x14ac:dyDescent="0.3">
      <c r="A4541" s="2">
        <v>46070</v>
      </c>
      <c r="B4541">
        <f t="shared" si="490"/>
        <v>2</v>
      </c>
      <c r="C4541">
        <f t="shared" si="491"/>
        <v>2026</v>
      </c>
      <c r="D4541">
        <f t="shared" si="492"/>
        <v>2</v>
      </c>
      <c r="E4541" t="str">
        <f t="shared" si="493"/>
        <v>Tuesday</v>
      </c>
      <c r="F4541" s="2">
        <f t="shared" si="494"/>
        <v>46081</v>
      </c>
      <c r="G4541">
        <f t="shared" si="495"/>
        <v>29</v>
      </c>
      <c r="H4541" t="str">
        <f t="shared" si="496"/>
        <v>Weekday</v>
      </c>
    </row>
    <row r="4542" spans="1:8" x14ac:dyDescent="0.3">
      <c r="A4542" s="2">
        <v>46071</v>
      </c>
      <c r="B4542">
        <f t="shared" si="490"/>
        <v>2</v>
      </c>
      <c r="C4542">
        <f t="shared" si="491"/>
        <v>2026</v>
      </c>
      <c r="D4542">
        <f t="shared" si="492"/>
        <v>3</v>
      </c>
      <c r="E4542" t="str">
        <f t="shared" si="493"/>
        <v>Wednesday</v>
      </c>
      <c r="F4542" s="2">
        <f t="shared" si="494"/>
        <v>46081</v>
      </c>
      <c r="G4542">
        <f t="shared" si="495"/>
        <v>30</v>
      </c>
      <c r="H4542" t="str">
        <f t="shared" si="496"/>
        <v>Weekday</v>
      </c>
    </row>
    <row r="4543" spans="1:8" x14ac:dyDescent="0.3">
      <c r="A4543" s="2">
        <v>46072</v>
      </c>
      <c r="B4543">
        <f t="shared" si="490"/>
        <v>2</v>
      </c>
      <c r="C4543">
        <f t="shared" si="491"/>
        <v>2026</v>
      </c>
      <c r="D4543">
        <f t="shared" si="492"/>
        <v>4</v>
      </c>
      <c r="E4543" t="str">
        <f t="shared" si="493"/>
        <v>Thursday</v>
      </c>
      <c r="F4543" s="2">
        <f t="shared" si="494"/>
        <v>46081</v>
      </c>
      <c r="G4543">
        <f t="shared" si="495"/>
        <v>31</v>
      </c>
      <c r="H4543" t="str">
        <f t="shared" si="496"/>
        <v>Weekday</v>
      </c>
    </row>
    <row r="4544" spans="1:8" x14ac:dyDescent="0.3">
      <c r="A4544" s="2">
        <v>46073</v>
      </c>
      <c r="B4544">
        <f t="shared" si="490"/>
        <v>2</v>
      </c>
      <c r="C4544">
        <f t="shared" si="491"/>
        <v>2026</v>
      </c>
      <c r="D4544">
        <f t="shared" si="492"/>
        <v>5</v>
      </c>
      <c r="E4544" t="str">
        <f t="shared" si="493"/>
        <v>Friday</v>
      </c>
      <c r="F4544" s="2">
        <f t="shared" si="494"/>
        <v>46081</v>
      </c>
      <c r="G4544">
        <f t="shared" si="495"/>
        <v>32</v>
      </c>
      <c r="H4544" t="str">
        <f t="shared" si="496"/>
        <v>Weekday</v>
      </c>
    </row>
    <row r="4545" spans="1:8" x14ac:dyDescent="0.3">
      <c r="A4545" s="2">
        <v>46074</v>
      </c>
      <c r="B4545">
        <f t="shared" si="490"/>
        <v>2</v>
      </c>
      <c r="C4545">
        <f t="shared" si="491"/>
        <v>2026</v>
      </c>
      <c r="D4545">
        <f t="shared" si="492"/>
        <v>6</v>
      </c>
      <c r="E4545" t="str">
        <f t="shared" si="493"/>
        <v>Saturday</v>
      </c>
      <c r="F4545" s="2">
        <f t="shared" si="494"/>
        <v>46081</v>
      </c>
      <c r="G4545">
        <f t="shared" si="495"/>
        <v>33</v>
      </c>
      <c r="H4545" t="str">
        <f t="shared" si="496"/>
        <v>Weekend</v>
      </c>
    </row>
    <row r="4546" spans="1:8" x14ac:dyDescent="0.3">
      <c r="A4546" s="2">
        <v>46075</v>
      </c>
      <c r="B4546">
        <f t="shared" si="490"/>
        <v>2</v>
      </c>
      <c r="C4546">
        <f t="shared" si="491"/>
        <v>2026</v>
      </c>
      <c r="D4546">
        <f t="shared" si="492"/>
        <v>7</v>
      </c>
      <c r="E4546" t="str">
        <f t="shared" si="493"/>
        <v>Sunday</v>
      </c>
      <c r="F4546" s="2">
        <f t="shared" si="494"/>
        <v>46081</v>
      </c>
      <c r="G4546">
        <f t="shared" si="495"/>
        <v>34</v>
      </c>
      <c r="H4546" t="str">
        <f t="shared" si="496"/>
        <v>Weekend</v>
      </c>
    </row>
    <row r="4547" spans="1:8" x14ac:dyDescent="0.3">
      <c r="A4547" s="2">
        <v>46076</v>
      </c>
      <c r="B4547">
        <f t="shared" ref="B4547:B4610" si="497">MONTH(A4547)</f>
        <v>2</v>
      </c>
      <c r="C4547">
        <f t="shared" ref="C4547:C4610" si="498">YEAR(A4547)</f>
        <v>2026</v>
      </c>
      <c r="D4547">
        <f t="shared" ref="D4547:D4610" si="499">WEEKDAY(A4547, 2)</f>
        <v>1</v>
      </c>
      <c r="E4547" t="str">
        <f t="shared" ref="E4547:E4610" si="500">TEXT(A4547, "dddd")</f>
        <v>Monday</v>
      </c>
      <c r="F4547" s="2">
        <f t="shared" ref="F4547:F4610" si="501">EOMONTH(A4547, 0)</f>
        <v>46081</v>
      </c>
      <c r="G4547">
        <f t="shared" ref="G4547:G4610" si="502">DATEDIF($A$2, A4547, "D")</f>
        <v>35</v>
      </c>
      <c r="H4547" t="str">
        <f t="shared" ref="H4547:H4610" si="503">IF(WEEKDAY(A4547,2)&gt;=6,"Weekend","Weekday")</f>
        <v>Weekday</v>
      </c>
    </row>
    <row r="4548" spans="1:8" x14ac:dyDescent="0.3">
      <c r="A4548" s="2">
        <v>46077</v>
      </c>
      <c r="B4548">
        <f t="shared" si="497"/>
        <v>2</v>
      </c>
      <c r="C4548">
        <f t="shared" si="498"/>
        <v>2026</v>
      </c>
      <c r="D4548">
        <f t="shared" si="499"/>
        <v>2</v>
      </c>
      <c r="E4548" t="str">
        <f t="shared" si="500"/>
        <v>Tuesday</v>
      </c>
      <c r="F4548" s="2">
        <f t="shared" si="501"/>
        <v>46081</v>
      </c>
      <c r="G4548">
        <f t="shared" si="502"/>
        <v>36</v>
      </c>
      <c r="H4548" t="str">
        <f t="shared" si="503"/>
        <v>Weekday</v>
      </c>
    </row>
    <row r="4549" spans="1:8" x14ac:dyDescent="0.3">
      <c r="A4549" s="2">
        <v>46078</v>
      </c>
      <c r="B4549">
        <f t="shared" si="497"/>
        <v>2</v>
      </c>
      <c r="C4549">
        <f t="shared" si="498"/>
        <v>2026</v>
      </c>
      <c r="D4549">
        <f t="shared" si="499"/>
        <v>3</v>
      </c>
      <c r="E4549" t="str">
        <f t="shared" si="500"/>
        <v>Wednesday</v>
      </c>
      <c r="F4549" s="2">
        <f t="shared" si="501"/>
        <v>46081</v>
      </c>
      <c r="G4549">
        <f t="shared" si="502"/>
        <v>37</v>
      </c>
      <c r="H4549" t="str">
        <f t="shared" si="503"/>
        <v>Weekday</v>
      </c>
    </row>
    <row r="4550" spans="1:8" x14ac:dyDescent="0.3">
      <c r="A4550" s="2">
        <v>46079</v>
      </c>
      <c r="B4550">
        <f t="shared" si="497"/>
        <v>2</v>
      </c>
      <c r="C4550">
        <f t="shared" si="498"/>
        <v>2026</v>
      </c>
      <c r="D4550">
        <f t="shared" si="499"/>
        <v>4</v>
      </c>
      <c r="E4550" t="str">
        <f t="shared" si="500"/>
        <v>Thursday</v>
      </c>
      <c r="F4550" s="2">
        <f t="shared" si="501"/>
        <v>46081</v>
      </c>
      <c r="G4550">
        <f t="shared" si="502"/>
        <v>38</v>
      </c>
      <c r="H4550" t="str">
        <f t="shared" si="503"/>
        <v>Weekday</v>
      </c>
    </row>
    <row r="4551" spans="1:8" x14ac:dyDescent="0.3">
      <c r="A4551" s="2">
        <v>46080</v>
      </c>
      <c r="B4551">
        <f t="shared" si="497"/>
        <v>2</v>
      </c>
      <c r="C4551">
        <f t="shared" si="498"/>
        <v>2026</v>
      </c>
      <c r="D4551">
        <f t="shared" si="499"/>
        <v>5</v>
      </c>
      <c r="E4551" t="str">
        <f t="shared" si="500"/>
        <v>Friday</v>
      </c>
      <c r="F4551" s="2">
        <f t="shared" si="501"/>
        <v>46081</v>
      </c>
      <c r="G4551">
        <f t="shared" si="502"/>
        <v>39</v>
      </c>
      <c r="H4551" t="str">
        <f t="shared" si="503"/>
        <v>Weekday</v>
      </c>
    </row>
    <row r="4552" spans="1:8" x14ac:dyDescent="0.3">
      <c r="A4552" s="2">
        <v>46081</v>
      </c>
      <c r="B4552">
        <f t="shared" si="497"/>
        <v>2</v>
      </c>
      <c r="C4552">
        <f t="shared" si="498"/>
        <v>2026</v>
      </c>
      <c r="D4552">
        <f t="shared" si="499"/>
        <v>6</v>
      </c>
      <c r="E4552" t="str">
        <f t="shared" si="500"/>
        <v>Saturday</v>
      </c>
      <c r="F4552" s="2">
        <f t="shared" si="501"/>
        <v>46081</v>
      </c>
      <c r="G4552">
        <f t="shared" si="502"/>
        <v>40</v>
      </c>
      <c r="H4552" t="str">
        <f t="shared" si="503"/>
        <v>Weekend</v>
      </c>
    </row>
    <row r="4553" spans="1:8" x14ac:dyDescent="0.3">
      <c r="A4553" s="2">
        <v>46082</v>
      </c>
      <c r="B4553">
        <f t="shared" si="497"/>
        <v>3</v>
      </c>
      <c r="C4553">
        <f t="shared" si="498"/>
        <v>2026</v>
      </c>
      <c r="D4553">
        <f t="shared" si="499"/>
        <v>7</v>
      </c>
      <c r="E4553" t="str">
        <f t="shared" si="500"/>
        <v>Sunday</v>
      </c>
      <c r="F4553" s="2">
        <f t="shared" si="501"/>
        <v>46112</v>
      </c>
      <c r="G4553">
        <f t="shared" si="502"/>
        <v>41</v>
      </c>
      <c r="H4553" t="str">
        <f t="shared" si="503"/>
        <v>Weekend</v>
      </c>
    </row>
    <row r="4554" spans="1:8" x14ac:dyDescent="0.3">
      <c r="A4554" s="2">
        <v>46083</v>
      </c>
      <c r="B4554">
        <f t="shared" si="497"/>
        <v>3</v>
      </c>
      <c r="C4554">
        <f t="shared" si="498"/>
        <v>2026</v>
      </c>
      <c r="D4554">
        <f t="shared" si="499"/>
        <v>1</v>
      </c>
      <c r="E4554" t="str">
        <f t="shared" si="500"/>
        <v>Monday</v>
      </c>
      <c r="F4554" s="2">
        <f t="shared" si="501"/>
        <v>46112</v>
      </c>
      <c r="G4554">
        <f t="shared" si="502"/>
        <v>42</v>
      </c>
      <c r="H4554" t="str">
        <f t="shared" si="503"/>
        <v>Weekday</v>
      </c>
    </row>
    <row r="4555" spans="1:8" x14ac:dyDescent="0.3">
      <c r="A4555" s="2">
        <v>46084</v>
      </c>
      <c r="B4555">
        <f t="shared" si="497"/>
        <v>3</v>
      </c>
      <c r="C4555">
        <f t="shared" si="498"/>
        <v>2026</v>
      </c>
      <c r="D4555">
        <f t="shared" si="499"/>
        <v>2</v>
      </c>
      <c r="E4555" t="str">
        <f t="shared" si="500"/>
        <v>Tuesday</v>
      </c>
      <c r="F4555" s="2">
        <f t="shared" si="501"/>
        <v>46112</v>
      </c>
      <c r="G4555">
        <f t="shared" si="502"/>
        <v>43</v>
      </c>
      <c r="H4555" t="str">
        <f t="shared" si="503"/>
        <v>Weekday</v>
      </c>
    </row>
    <row r="4556" spans="1:8" x14ac:dyDescent="0.3">
      <c r="A4556" s="2">
        <v>46085</v>
      </c>
      <c r="B4556">
        <f t="shared" si="497"/>
        <v>3</v>
      </c>
      <c r="C4556">
        <f t="shared" si="498"/>
        <v>2026</v>
      </c>
      <c r="D4556">
        <f t="shared" si="499"/>
        <v>3</v>
      </c>
      <c r="E4556" t="str">
        <f t="shared" si="500"/>
        <v>Wednesday</v>
      </c>
      <c r="F4556" s="2">
        <f t="shared" si="501"/>
        <v>46112</v>
      </c>
      <c r="G4556">
        <f t="shared" si="502"/>
        <v>44</v>
      </c>
      <c r="H4556" t="str">
        <f t="shared" si="503"/>
        <v>Weekday</v>
      </c>
    </row>
    <row r="4557" spans="1:8" x14ac:dyDescent="0.3">
      <c r="A4557" s="2">
        <v>46086</v>
      </c>
      <c r="B4557">
        <f t="shared" si="497"/>
        <v>3</v>
      </c>
      <c r="C4557">
        <f t="shared" si="498"/>
        <v>2026</v>
      </c>
      <c r="D4557">
        <f t="shared" si="499"/>
        <v>4</v>
      </c>
      <c r="E4557" t="str">
        <f t="shared" si="500"/>
        <v>Thursday</v>
      </c>
      <c r="F4557" s="2">
        <f t="shared" si="501"/>
        <v>46112</v>
      </c>
      <c r="G4557">
        <f t="shared" si="502"/>
        <v>45</v>
      </c>
      <c r="H4557" t="str">
        <f t="shared" si="503"/>
        <v>Weekday</v>
      </c>
    </row>
    <row r="4558" spans="1:8" x14ac:dyDescent="0.3">
      <c r="A4558" s="2">
        <v>46087</v>
      </c>
      <c r="B4558">
        <f t="shared" si="497"/>
        <v>3</v>
      </c>
      <c r="C4558">
        <f t="shared" si="498"/>
        <v>2026</v>
      </c>
      <c r="D4558">
        <f t="shared" si="499"/>
        <v>5</v>
      </c>
      <c r="E4558" t="str">
        <f t="shared" si="500"/>
        <v>Friday</v>
      </c>
      <c r="F4558" s="2">
        <f t="shared" si="501"/>
        <v>46112</v>
      </c>
      <c r="G4558">
        <f t="shared" si="502"/>
        <v>46</v>
      </c>
      <c r="H4558" t="str">
        <f t="shared" si="503"/>
        <v>Weekday</v>
      </c>
    </row>
    <row r="4559" spans="1:8" x14ac:dyDescent="0.3">
      <c r="A4559" s="2">
        <v>46088</v>
      </c>
      <c r="B4559">
        <f t="shared" si="497"/>
        <v>3</v>
      </c>
      <c r="C4559">
        <f t="shared" si="498"/>
        <v>2026</v>
      </c>
      <c r="D4559">
        <f t="shared" si="499"/>
        <v>6</v>
      </c>
      <c r="E4559" t="str">
        <f t="shared" si="500"/>
        <v>Saturday</v>
      </c>
      <c r="F4559" s="2">
        <f t="shared" si="501"/>
        <v>46112</v>
      </c>
      <c r="G4559">
        <f t="shared" si="502"/>
        <v>47</v>
      </c>
      <c r="H4559" t="str">
        <f t="shared" si="503"/>
        <v>Weekend</v>
      </c>
    </row>
    <row r="4560" spans="1:8" x14ac:dyDescent="0.3">
      <c r="A4560" s="2">
        <v>46089</v>
      </c>
      <c r="B4560">
        <f t="shared" si="497"/>
        <v>3</v>
      </c>
      <c r="C4560">
        <f t="shared" si="498"/>
        <v>2026</v>
      </c>
      <c r="D4560">
        <f t="shared" si="499"/>
        <v>7</v>
      </c>
      <c r="E4560" t="str">
        <f t="shared" si="500"/>
        <v>Sunday</v>
      </c>
      <c r="F4560" s="2">
        <f t="shared" si="501"/>
        <v>46112</v>
      </c>
      <c r="G4560">
        <f t="shared" si="502"/>
        <v>48</v>
      </c>
      <c r="H4560" t="str">
        <f t="shared" si="503"/>
        <v>Weekend</v>
      </c>
    </row>
    <row r="4561" spans="1:8" x14ac:dyDescent="0.3">
      <c r="A4561" s="2">
        <v>46090</v>
      </c>
      <c r="B4561">
        <f t="shared" si="497"/>
        <v>3</v>
      </c>
      <c r="C4561">
        <f t="shared" si="498"/>
        <v>2026</v>
      </c>
      <c r="D4561">
        <f t="shared" si="499"/>
        <v>1</v>
      </c>
      <c r="E4561" t="str">
        <f t="shared" si="500"/>
        <v>Monday</v>
      </c>
      <c r="F4561" s="2">
        <f t="shared" si="501"/>
        <v>46112</v>
      </c>
      <c r="G4561">
        <f t="shared" si="502"/>
        <v>49</v>
      </c>
      <c r="H4561" t="str">
        <f t="shared" si="503"/>
        <v>Weekday</v>
      </c>
    </row>
    <row r="4562" spans="1:8" x14ac:dyDescent="0.3">
      <c r="A4562" s="2">
        <v>46091</v>
      </c>
      <c r="B4562">
        <f t="shared" si="497"/>
        <v>3</v>
      </c>
      <c r="C4562">
        <f t="shared" si="498"/>
        <v>2026</v>
      </c>
      <c r="D4562">
        <f t="shared" si="499"/>
        <v>2</v>
      </c>
      <c r="E4562" t="str">
        <f t="shared" si="500"/>
        <v>Tuesday</v>
      </c>
      <c r="F4562" s="2">
        <f t="shared" si="501"/>
        <v>46112</v>
      </c>
      <c r="G4562">
        <f t="shared" si="502"/>
        <v>50</v>
      </c>
      <c r="H4562" t="str">
        <f t="shared" si="503"/>
        <v>Weekday</v>
      </c>
    </row>
    <row r="4563" spans="1:8" x14ac:dyDescent="0.3">
      <c r="A4563" s="2">
        <v>46092</v>
      </c>
      <c r="B4563">
        <f t="shared" si="497"/>
        <v>3</v>
      </c>
      <c r="C4563">
        <f t="shared" si="498"/>
        <v>2026</v>
      </c>
      <c r="D4563">
        <f t="shared" si="499"/>
        <v>3</v>
      </c>
      <c r="E4563" t="str">
        <f t="shared" si="500"/>
        <v>Wednesday</v>
      </c>
      <c r="F4563" s="2">
        <f t="shared" si="501"/>
        <v>46112</v>
      </c>
      <c r="G4563">
        <f t="shared" si="502"/>
        <v>51</v>
      </c>
      <c r="H4563" t="str">
        <f t="shared" si="503"/>
        <v>Weekday</v>
      </c>
    </row>
    <row r="4564" spans="1:8" x14ac:dyDescent="0.3">
      <c r="A4564" s="2">
        <v>46093</v>
      </c>
      <c r="B4564">
        <f t="shared" si="497"/>
        <v>3</v>
      </c>
      <c r="C4564">
        <f t="shared" si="498"/>
        <v>2026</v>
      </c>
      <c r="D4564">
        <f t="shared" si="499"/>
        <v>4</v>
      </c>
      <c r="E4564" t="str">
        <f t="shared" si="500"/>
        <v>Thursday</v>
      </c>
      <c r="F4564" s="2">
        <f t="shared" si="501"/>
        <v>46112</v>
      </c>
      <c r="G4564">
        <f t="shared" si="502"/>
        <v>52</v>
      </c>
      <c r="H4564" t="str">
        <f t="shared" si="503"/>
        <v>Weekday</v>
      </c>
    </row>
    <row r="4565" spans="1:8" x14ac:dyDescent="0.3">
      <c r="A4565" s="2">
        <v>46094</v>
      </c>
      <c r="B4565">
        <f t="shared" si="497"/>
        <v>3</v>
      </c>
      <c r="C4565">
        <f t="shared" si="498"/>
        <v>2026</v>
      </c>
      <c r="D4565">
        <f t="shared" si="499"/>
        <v>5</v>
      </c>
      <c r="E4565" t="str">
        <f t="shared" si="500"/>
        <v>Friday</v>
      </c>
      <c r="F4565" s="2">
        <f t="shared" si="501"/>
        <v>46112</v>
      </c>
      <c r="G4565">
        <f t="shared" si="502"/>
        <v>53</v>
      </c>
      <c r="H4565" t="str">
        <f t="shared" si="503"/>
        <v>Weekday</v>
      </c>
    </row>
    <row r="4566" spans="1:8" x14ac:dyDescent="0.3">
      <c r="A4566" s="2">
        <v>46095</v>
      </c>
      <c r="B4566">
        <f t="shared" si="497"/>
        <v>3</v>
      </c>
      <c r="C4566">
        <f t="shared" si="498"/>
        <v>2026</v>
      </c>
      <c r="D4566">
        <f t="shared" si="499"/>
        <v>6</v>
      </c>
      <c r="E4566" t="str">
        <f t="shared" si="500"/>
        <v>Saturday</v>
      </c>
      <c r="F4566" s="2">
        <f t="shared" si="501"/>
        <v>46112</v>
      </c>
      <c r="G4566">
        <f t="shared" si="502"/>
        <v>54</v>
      </c>
      <c r="H4566" t="str">
        <f t="shared" si="503"/>
        <v>Weekend</v>
      </c>
    </row>
    <row r="4567" spans="1:8" x14ac:dyDescent="0.3">
      <c r="A4567" s="2">
        <v>46096</v>
      </c>
      <c r="B4567">
        <f t="shared" si="497"/>
        <v>3</v>
      </c>
      <c r="C4567">
        <f t="shared" si="498"/>
        <v>2026</v>
      </c>
      <c r="D4567">
        <f t="shared" si="499"/>
        <v>7</v>
      </c>
      <c r="E4567" t="str">
        <f t="shared" si="500"/>
        <v>Sunday</v>
      </c>
      <c r="F4567" s="2">
        <f t="shared" si="501"/>
        <v>46112</v>
      </c>
      <c r="G4567">
        <f t="shared" si="502"/>
        <v>55</v>
      </c>
      <c r="H4567" t="str">
        <f t="shared" si="503"/>
        <v>Weekend</v>
      </c>
    </row>
    <row r="4568" spans="1:8" x14ac:dyDescent="0.3">
      <c r="A4568" s="2">
        <v>46097</v>
      </c>
      <c r="B4568">
        <f t="shared" si="497"/>
        <v>3</v>
      </c>
      <c r="C4568">
        <f t="shared" si="498"/>
        <v>2026</v>
      </c>
      <c r="D4568">
        <f t="shared" si="499"/>
        <v>1</v>
      </c>
      <c r="E4568" t="str">
        <f t="shared" si="500"/>
        <v>Monday</v>
      </c>
      <c r="F4568" s="2">
        <f t="shared" si="501"/>
        <v>46112</v>
      </c>
      <c r="G4568">
        <f t="shared" si="502"/>
        <v>56</v>
      </c>
      <c r="H4568" t="str">
        <f t="shared" si="503"/>
        <v>Weekday</v>
      </c>
    </row>
    <row r="4569" spans="1:8" x14ac:dyDescent="0.3">
      <c r="A4569" s="2">
        <v>46098</v>
      </c>
      <c r="B4569">
        <f t="shared" si="497"/>
        <v>3</v>
      </c>
      <c r="C4569">
        <f t="shared" si="498"/>
        <v>2026</v>
      </c>
      <c r="D4569">
        <f t="shared" si="499"/>
        <v>2</v>
      </c>
      <c r="E4569" t="str">
        <f t="shared" si="500"/>
        <v>Tuesday</v>
      </c>
      <c r="F4569" s="2">
        <f t="shared" si="501"/>
        <v>46112</v>
      </c>
      <c r="G4569">
        <f t="shared" si="502"/>
        <v>57</v>
      </c>
      <c r="H4569" t="str">
        <f t="shared" si="503"/>
        <v>Weekday</v>
      </c>
    </row>
    <row r="4570" spans="1:8" x14ac:dyDescent="0.3">
      <c r="A4570" s="2">
        <v>46099</v>
      </c>
      <c r="B4570">
        <f t="shared" si="497"/>
        <v>3</v>
      </c>
      <c r="C4570">
        <f t="shared" si="498"/>
        <v>2026</v>
      </c>
      <c r="D4570">
        <f t="shared" si="499"/>
        <v>3</v>
      </c>
      <c r="E4570" t="str">
        <f t="shared" si="500"/>
        <v>Wednesday</v>
      </c>
      <c r="F4570" s="2">
        <f t="shared" si="501"/>
        <v>46112</v>
      </c>
      <c r="G4570">
        <f t="shared" si="502"/>
        <v>58</v>
      </c>
      <c r="H4570" t="str">
        <f t="shared" si="503"/>
        <v>Weekday</v>
      </c>
    </row>
    <row r="4571" spans="1:8" x14ac:dyDescent="0.3">
      <c r="A4571" s="2">
        <v>46100</v>
      </c>
      <c r="B4571">
        <f t="shared" si="497"/>
        <v>3</v>
      </c>
      <c r="C4571">
        <f t="shared" si="498"/>
        <v>2026</v>
      </c>
      <c r="D4571">
        <f t="shared" si="499"/>
        <v>4</v>
      </c>
      <c r="E4571" t="str">
        <f t="shared" si="500"/>
        <v>Thursday</v>
      </c>
      <c r="F4571" s="2">
        <f t="shared" si="501"/>
        <v>46112</v>
      </c>
      <c r="G4571">
        <f t="shared" si="502"/>
        <v>59</v>
      </c>
      <c r="H4571" t="str">
        <f t="shared" si="503"/>
        <v>Weekday</v>
      </c>
    </row>
    <row r="4572" spans="1:8" x14ac:dyDescent="0.3">
      <c r="A4572" s="2">
        <v>46101</v>
      </c>
      <c r="B4572">
        <f t="shared" si="497"/>
        <v>3</v>
      </c>
      <c r="C4572">
        <f t="shared" si="498"/>
        <v>2026</v>
      </c>
      <c r="D4572">
        <f t="shared" si="499"/>
        <v>5</v>
      </c>
      <c r="E4572" t="str">
        <f t="shared" si="500"/>
        <v>Friday</v>
      </c>
      <c r="F4572" s="2">
        <f t="shared" si="501"/>
        <v>46112</v>
      </c>
      <c r="G4572">
        <f t="shared" si="502"/>
        <v>60</v>
      </c>
      <c r="H4572" t="str">
        <f t="shared" si="503"/>
        <v>Weekday</v>
      </c>
    </row>
    <row r="4573" spans="1:8" x14ac:dyDescent="0.3">
      <c r="A4573" s="2">
        <v>46102</v>
      </c>
      <c r="B4573">
        <f t="shared" si="497"/>
        <v>3</v>
      </c>
      <c r="C4573">
        <f t="shared" si="498"/>
        <v>2026</v>
      </c>
      <c r="D4573">
        <f t="shared" si="499"/>
        <v>6</v>
      </c>
      <c r="E4573" t="str">
        <f t="shared" si="500"/>
        <v>Saturday</v>
      </c>
      <c r="F4573" s="2">
        <f t="shared" si="501"/>
        <v>46112</v>
      </c>
      <c r="G4573">
        <f t="shared" si="502"/>
        <v>61</v>
      </c>
      <c r="H4573" t="str">
        <f t="shared" si="503"/>
        <v>Weekend</v>
      </c>
    </row>
    <row r="4574" spans="1:8" x14ac:dyDescent="0.3">
      <c r="A4574" s="2">
        <v>46103</v>
      </c>
      <c r="B4574">
        <f t="shared" si="497"/>
        <v>3</v>
      </c>
      <c r="C4574">
        <f t="shared" si="498"/>
        <v>2026</v>
      </c>
      <c r="D4574">
        <f t="shared" si="499"/>
        <v>7</v>
      </c>
      <c r="E4574" t="str">
        <f t="shared" si="500"/>
        <v>Sunday</v>
      </c>
      <c r="F4574" s="2">
        <f t="shared" si="501"/>
        <v>46112</v>
      </c>
      <c r="G4574">
        <f t="shared" si="502"/>
        <v>62</v>
      </c>
      <c r="H4574" t="str">
        <f t="shared" si="503"/>
        <v>Weekend</v>
      </c>
    </row>
    <row r="4575" spans="1:8" x14ac:dyDescent="0.3">
      <c r="A4575" s="2">
        <v>46104</v>
      </c>
      <c r="B4575">
        <f t="shared" si="497"/>
        <v>3</v>
      </c>
      <c r="C4575">
        <f t="shared" si="498"/>
        <v>2026</v>
      </c>
      <c r="D4575">
        <f t="shared" si="499"/>
        <v>1</v>
      </c>
      <c r="E4575" t="str">
        <f t="shared" si="500"/>
        <v>Monday</v>
      </c>
      <c r="F4575" s="2">
        <f t="shared" si="501"/>
        <v>46112</v>
      </c>
      <c r="G4575">
        <f t="shared" si="502"/>
        <v>63</v>
      </c>
      <c r="H4575" t="str">
        <f t="shared" si="503"/>
        <v>Weekday</v>
      </c>
    </row>
    <row r="4576" spans="1:8" x14ac:dyDescent="0.3">
      <c r="A4576" s="2">
        <v>46105</v>
      </c>
      <c r="B4576">
        <f t="shared" si="497"/>
        <v>3</v>
      </c>
      <c r="C4576">
        <f t="shared" si="498"/>
        <v>2026</v>
      </c>
      <c r="D4576">
        <f t="shared" si="499"/>
        <v>2</v>
      </c>
      <c r="E4576" t="str">
        <f t="shared" si="500"/>
        <v>Tuesday</v>
      </c>
      <c r="F4576" s="2">
        <f t="shared" si="501"/>
        <v>46112</v>
      </c>
      <c r="G4576">
        <f t="shared" si="502"/>
        <v>64</v>
      </c>
      <c r="H4576" t="str">
        <f t="shared" si="503"/>
        <v>Weekday</v>
      </c>
    </row>
    <row r="4577" spans="1:8" x14ac:dyDescent="0.3">
      <c r="A4577" s="2">
        <v>46106</v>
      </c>
      <c r="B4577">
        <f t="shared" si="497"/>
        <v>3</v>
      </c>
      <c r="C4577">
        <f t="shared" si="498"/>
        <v>2026</v>
      </c>
      <c r="D4577">
        <f t="shared" si="499"/>
        <v>3</v>
      </c>
      <c r="E4577" t="str">
        <f t="shared" si="500"/>
        <v>Wednesday</v>
      </c>
      <c r="F4577" s="2">
        <f t="shared" si="501"/>
        <v>46112</v>
      </c>
      <c r="G4577">
        <f t="shared" si="502"/>
        <v>65</v>
      </c>
      <c r="H4577" t="str">
        <f t="shared" si="503"/>
        <v>Weekday</v>
      </c>
    </row>
    <row r="4578" spans="1:8" x14ac:dyDescent="0.3">
      <c r="A4578" s="2">
        <v>46107</v>
      </c>
      <c r="B4578">
        <f t="shared" si="497"/>
        <v>3</v>
      </c>
      <c r="C4578">
        <f t="shared" si="498"/>
        <v>2026</v>
      </c>
      <c r="D4578">
        <f t="shared" si="499"/>
        <v>4</v>
      </c>
      <c r="E4578" t="str">
        <f t="shared" si="500"/>
        <v>Thursday</v>
      </c>
      <c r="F4578" s="2">
        <f t="shared" si="501"/>
        <v>46112</v>
      </c>
      <c r="G4578">
        <f t="shared" si="502"/>
        <v>66</v>
      </c>
      <c r="H4578" t="str">
        <f t="shared" si="503"/>
        <v>Weekday</v>
      </c>
    </row>
    <row r="4579" spans="1:8" x14ac:dyDescent="0.3">
      <c r="A4579" s="2">
        <v>46108</v>
      </c>
      <c r="B4579">
        <f t="shared" si="497"/>
        <v>3</v>
      </c>
      <c r="C4579">
        <f t="shared" si="498"/>
        <v>2026</v>
      </c>
      <c r="D4579">
        <f t="shared" si="499"/>
        <v>5</v>
      </c>
      <c r="E4579" t="str">
        <f t="shared" si="500"/>
        <v>Friday</v>
      </c>
      <c r="F4579" s="2">
        <f t="shared" si="501"/>
        <v>46112</v>
      </c>
      <c r="G4579">
        <f t="shared" si="502"/>
        <v>67</v>
      </c>
      <c r="H4579" t="str">
        <f t="shared" si="503"/>
        <v>Weekday</v>
      </c>
    </row>
    <row r="4580" spans="1:8" x14ac:dyDescent="0.3">
      <c r="A4580" s="2">
        <v>46109</v>
      </c>
      <c r="B4580">
        <f t="shared" si="497"/>
        <v>3</v>
      </c>
      <c r="C4580">
        <f t="shared" si="498"/>
        <v>2026</v>
      </c>
      <c r="D4580">
        <f t="shared" si="499"/>
        <v>6</v>
      </c>
      <c r="E4580" t="str">
        <f t="shared" si="500"/>
        <v>Saturday</v>
      </c>
      <c r="F4580" s="2">
        <f t="shared" si="501"/>
        <v>46112</v>
      </c>
      <c r="G4580">
        <f t="shared" si="502"/>
        <v>68</v>
      </c>
      <c r="H4580" t="str">
        <f t="shared" si="503"/>
        <v>Weekend</v>
      </c>
    </row>
    <row r="4581" spans="1:8" x14ac:dyDescent="0.3">
      <c r="A4581" s="2">
        <v>46110</v>
      </c>
      <c r="B4581">
        <f t="shared" si="497"/>
        <v>3</v>
      </c>
      <c r="C4581">
        <f t="shared" si="498"/>
        <v>2026</v>
      </c>
      <c r="D4581">
        <f t="shared" si="499"/>
        <v>7</v>
      </c>
      <c r="E4581" t="str">
        <f t="shared" si="500"/>
        <v>Sunday</v>
      </c>
      <c r="F4581" s="2">
        <f t="shared" si="501"/>
        <v>46112</v>
      </c>
      <c r="G4581">
        <f t="shared" si="502"/>
        <v>69</v>
      </c>
      <c r="H4581" t="str">
        <f t="shared" si="503"/>
        <v>Weekend</v>
      </c>
    </row>
    <row r="4582" spans="1:8" x14ac:dyDescent="0.3">
      <c r="A4582" s="2">
        <v>46111</v>
      </c>
      <c r="B4582">
        <f t="shared" si="497"/>
        <v>3</v>
      </c>
      <c r="C4582">
        <f t="shared" si="498"/>
        <v>2026</v>
      </c>
      <c r="D4582">
        <f t="shared" si="499"/>
        <v>1</v>
      </c>
      <c r="E4582" t="str">
        <f t="shared" si="500"/>
        <v>Monday</v>
      </c>
      <c r="F4582" s="2">
        <f t="shared" si="501"/>
        <v>46112</v>
      </c>
      <c r="G4582">
        <f t="shared" si="502"/>
        <v>70</v>
      </c>
      <c r="H4582" t="str">
        <f t="shared" si="503"/>
        <v>Weekday</v>
      </c>
    </row>
    <row r="4583" spans="1:8" x14ac:dyDescent="0.3">
      <c r="A4583" s="2">
        <v>46112</v>
      </c>
      <c r="B4583">
        <f t="shared" si="497"/>
        <v>3</v>
      </c>
      <c r="C4583">
        <f t="shared" si="498"/>
        <v>2026</v>
      </c>
      <c r="D4583">
        <f t="shared" si="499"/>
        <v>2</v>
      </c>
      <c r="E4583" t="str">
        <f t="shared" si="500"/>
        <v>Tuesday</v>
      </c>
      <c r="F4583" s="2">
        <f t="shared" si="501"/>
        <v>46112</v>
      </c>
      <c r="G4583">
        <f t="shared" si="502"/>
        <v>71</v>
      </c>
      <c r="H4583" t="str">
        <f t="shared" si="503"/>
        <v>Weekday</v>
      </c>
    </row>
    <row r="4584" spans="1:8" x14ac:dyDescent="0.3">
      <c r="A4584" s="2">
        <v>46113</v>
      </c>
      <c r="B4584">
        <f t="shared" si="497"/>
        <v>4</v>
      </c>
      <c r="C4584">
        <f t="shared" si="498"/>
        <v>2026</v>
      </c>
      <c r="D4584">
        <f t="shared" si="499"/>
        <v>3</v>
      </c>
      <c r="E4584" t="str">
        <f t="shared" si="500"/>
        <v>Wednesday</v>
      </c>
      <c r="F4584" s="2">
        <f t="shared" si="501"/>
        <v>46142</v>
      </c>
      <c r="G4584">
        <f t="shared" si="502"/>
        <v>72</v>
      </c>
      <c r="H4584" t="str">
        <f t="shared" si="503"/>
        <v>Weekday</v>
      </c>
    </row>
    <row r="4585" spans="1:8" x14ac:dyDescent="0.3">
      <c r="A4585" s="2">
        <v>46114</v>
      </c>
      <c r="B4585">
        <f t="shared" si="497"/>
        <v>4</v>
      </c>
      <c r="C4585">
        <f t="shared" si="498"/>
        <v>2026</v>
      </c>
      <c r="D4585">
        <f t="shared" si="499"/>
        <v>4</v>
      </c>
      <c r="E4585" t="str">
        <f t="shared" si="500"/>
        <v>Thursday</v>
      </c>
      <c r="F4585" s="2">
        <f t="shared" si="501"/>
        <v>46142</v>
      </c>
      <c r="G4585">
        <f t="shared" si="502"/>
        <v>73</v>
      </c>
      <c r="H4585" t="str">
        <f t="shared" si="503"/>
        <v>Weekday</v>
      </c>
    </row>
    <row r="4586" spans="1:8" x14ac:dyDescent="0.3">
      <c r="A4586" s="2">
        <v>46115</v>
      </c>
      <c r="B4586">
        <f t="shared" si="497"/>
        <v>4</v>
      </c>
      <c r="C4586">
        <f t="shared" si="498"/>
        <v>2026</v>
      </c>
      <c r="D4586">
        <f t="shared" si="499"/>
        <v>5</v>
      </c>
      <c r="E4586" t="str">
        <f t="shared" si="500"/>
        <v>Friday</v>
      </c>
      <c r="F4586" s="2">
        <f t="shared" si="501"/>
        <v>46142</v>
      </c>
      <c r="G4586">
        <f t="shared" si="502"/>
        <v>74</v>
      </c>
      <c r="H4586" t="str">
        <f t="shared" si="503"/>
        <v>Weekday</v>
      </c>
    </row>
    <row r="4587" spans="1:8" x14ac:dyDescent="0.3">
      <c r="A4587" s="2">
        <v>46116</v>
      </c>
      <c r="B4587">
        <f t="shared" si="497"/>
        <v>4</v>
      </c>
      <c r="C4587">
        <f t="shared" si="498"/>
        <v>2026</v>
      </c>
      <c r="D4587">
        <f t="shared" si="499"/>
        <v>6</v>
      </c>
      <c r="E4587" t="str">
        <f t="shared" si="500"/>
        <v>Saturday</v>
      </c>
      <c r="F4587" s="2">
        <f t="shared" si="501"/>
        <v>46142</v>
      </c>
      <c r="G4587">
        <f t="shared" si="502"/>
        <v>75</v>
      </c>
      <c r="H4587" t="str">
        <f t="shared" si="503"/>
        <v>Weekend</v>
      </c>
    </row>
    <row r="4588" spans="1:8" x14ac:dyDescent="0.3">
      <c r="A4588" s="2">
        <v>46117</v>
      </c>
      <c r="B4588">
        <f t="shared" si="497"/>
        <v>4</v>
      </c>
      <c r="C4588">
        <f t="shared" si="498"/>
        <v>2026</v>
      </c>
      <c r="D4588">
        <f t="shared" si="499"/>
        <v>7</v>
      </c>
      <c r="E4588" t="str">
        <f t="shared" si="500"/>
        <v>Sunday</v>
      </c>
      <c r="F4588" s="2">
        <f t="shared" si="501"/>
        <v>46142</v>
      </c>
      <c r="G4588">
        <f t="shared" si="502"/>
        <v>76</v>
      </c>
      <c r="H4588" t="str">
        <f t="shared" si="503"/>
        <v>Weekend</v>
      </c>
    </row>
    <row r="4589" spans="1:8" x14ac:dyDescent="0.3">
      <c r="A4589" s="2">
        <v>46118</v>
      </c>
      <c r="B4589">
        <f t="shared" si="497"/>
        <v>4</v>
      </c>
      <c r="C4589">
        <f t="shared" si="498"/>
        <v>2026</v>
      </c>
      <c r="D4589">
        <f t="shared" si="499"/>
        <v>1</v>
      </c>
      <c r="E4589" t="str">
        <f t="shared" si="500"/>
        <v>Monday</v>
      </c>
      <c r="F4589" s="2">
        <f t="shared" si="501"/>
        <v>46142</v>
      </c>
      <c r="G4589">
        <f t="shared" si="502"/>
        <v>77</v>
      </c>
      <c r="H4589" t="str">
        <f t="shared" si="503"/>
        <v>Weekday</v>
      </c>
    </row>
    <row r="4590" spans="1:8" x14ac:dyDescent="0.3">
      <c r="A4590" s="2">
        <v>46119</v>
      </c>
      <c r="B4590">
        <f t="shared" si="497"/>
        <v>4</v>
      </c>
      <c r="C4590">
        <f t="shared" si="498"/>
        <v>2026</v>
      </c>
      <c r="D4590">
        <f t="shared" si="499"/>
        <v>2</v>
      </c>
      <c r="E4590" t="str">
        <f t="shared" si="500"/>
        <v>Tuesday</v>
      </c>
      <c r="F4590" s="2">
        <f t="shared" si="501"/>
        <v>46142</v>
      </c>
      <c r="G4590">
        <f t="shared" si="502"/>
        <v>78</v>
      </c>
      <c r="H4590" t="str">
        <f t="shared" si="503"/>
        <v>Weekday</v>
      </c>
    </row>
    <row r="4591" spans="1:8" x14ac:dyDescent="0.3">
      <c r="A4591" s="2">
        <v>46120</v>
      </c>
      <c r="B4591">
        <f t="shared" si="497"/>
        <v>4</v>
      </c>
      <c r="C4591">
        <f t="shared" si="498"/>
        <v>2026</v>
      </c>
      <c r="D4591">
        <f t="shared" si="499"/>
        <v>3</v>
      </c>
      <c r="E4591" t="str">
        <f t="shared" si="500"/>
        <v>Wednesday</v>
      </c>
      <c r="F4591" s="2">
        <f t="shared" si="501"/>
        <v>46142</v>
      </c>
      <c r="G4591">
        <f t="shared" si="502"/>
        <v>79</v>
      </c>
      <c r="H4591" t="str">
        <f t="shared" si="503"/>
        <v>Weekday</v>
      </c>
    </row>
    <row r="4592" spans="1:8" x14ac:dyDescent="0.3">
      <c r="A4592" s="2">
        <v>46121</v>
      </c>
      <c r="B4592">
        <f t="shared" si="497"/>
        <v>4</v>
      </c>
      <c r="C4592">
        <f t="shared" si="498"/>
        <v>2026</v>
      </c>
      <c r="D4592">
        <f t="shared" si="499"/>
        <v>4</v>
      </c>
      <c r="E4592" t="str">
        <f t="shared" si="500"/>
        <v>Thursday</v>
      </c>
      <c r="F4592" s="2">
        <f t="shared" si="501"/>
        <v>46142</v>
      </c>
      <c r="G4592">
        <f t="shared" si="502"/>
        <v>80</v>
      </c>
      <c r="H4592" t="str">
        <f t="shared" si="503"/>
        <v>Weekday</v>
      </c>
    </row>
    <row r="4593" spans="1:8" x14ac:dyDescent="0.3">
      <c r="A4593" s="2">
        <v>46122</v>
      </c>
      <c r="B4593">
        <f t="shared" si="497"/>
        <v>4</v>
      </c>
      <c r="C4593">
        <f t="shared" si="498"/>
        <v>2026</v>
      </c>
      <c r="D4593">
        <f t="shared" si="499"/>
        <v>5</v>
      </c>
      <c r="E4593" t="str">
        <f t="shared" si="500"/>
        <v>Friday</v>
      </c>
      <c r="F4593" s="2">
        <f t="shared" si="501"/>
        <v>46142</v>
      </c>
      <c r="G4593">
        <f t="shared" si="502"/>
        <v>81</v>
      </c>
      <c r="H4593" t="str">
        <f t="shared" si="503"/>
        <v>Weekday</v>
      </c>
    </row>
    <row r="4594" spans="1:8" x14ac:dyDescent="0.3">
      <c r="A4594" s="2">
        <v>46123</v>
      </c>
      <c r="B4594">
        <f t="shared" si="497"/>
        <v>4</v>
      </c>
      <c r="C4594">
        <f t="shared" si="498"/>
        <v>2026</v>
      </c>
      <c r="D4594">
        <f t="shared" si="499"/>
        <v>6</v>
      </c>
      <c r="E4594" t="str">
        <f t="shared" si="500"/>
        <v>Saturday</v>
      </c>
      <c r="F4594" s="2">
        <f t="shared" si="501"/>
        <v>46142</v>
      </c>
      <c r="G4594">
        <f t="shared" si="502"/>
        <v>82</v>
      </c>
      <c r="H4594" t="str">
        <f t="shared" si="503"/>
        <v>Weekend</v>
      </c>
    </row>
    <row r="4595" spans="1:8" x14ac:dyDescent="0.3">
      <c r="A4595" s="2">
        <v>46124</v>
      </c>
      <c r="B4595">
        <f t="shared" si="497"/>
        <v>4</v>
      </c>
      <c r="C4595">
        <f t="shared" si="498"/>
        <v>2026</v>
      </c>
      <c r="D4595">
        <f t="shared" si="499"/>
        <v>7</v>
      </c>
      <c r="E4595" t="str">
        <f t="shared" si="500"/>
        <v>Sunday</v>
      </c>
      <c r="F4595" s="2">
        <f t="shared" si="501"/>
        <v>46142</v>
      </c>
      <c r="G4595">
        <f t="shared" si="502"/>
        <v>83</v>
      </c>
      <c r="H4595" t="str">
        <f t="shared" si="503"/>
        <v>Weekend</v>
      </c>
    </row>
    <row r="4596" spans="1:8" x14ac:dyDescent="0.3">
      <c r="A4596" s="2">
        <v>46125</v>
      </c>
      <c r="B4596">
        <f t="shared" si="497"/>
        <v>4</v>
      </c>
      <c r="C4596">
        <f t="shared" si="498"/>
        <v>2026</v>
      </c>
      <c r="D4596">
        <f t="shared" si="499"/>
        <v>1</v>
      </c>
      <c r="E4596" t="str">
        <f t="shared" si="500"/>
        <v>Monday</v>
      </c>
      <c r="F4596" s="2">
        <f t="shared" si="501"/>
        <v>46142</v>
      </c>
      <c r="G4596">
        <f t="shared" si="502"/>
        <v>84</v>
      </c>
      <c r="H4596" t="str">
        <f t="shared" si="503"/>
        <v>Weekday</v>
      </c>
    </row>
    <row r="4597" spans="1:8" x14ac:dyDescent="0.3">
      <c r="A4597" s="2">
        <v>46126</v>
      </c>
      <c r="B4597">
        <f t="shared" si="497"/>
        <v>4</v>
      </c>
      <c r="C4597">
        <f t="shared" si="498"/>
        <v>2026</v>
      </c>
      <c r="D4597">
        <f t="shared" si="499"/>
        <v>2</v>
      </c>
      <c r="E4597" t="str">
        <f t="shared" si="500"/>
        <v>Tuesday</v>
      </c>
      <c r="F4597" s="2">
        <f t="shared" si="501"/>
        <v>46142</v>
      </c>
      <c r="G4597">
        <f t="shared" si="502"/>
        <v>85</v>
      </c>
      <c r="H4597" t="str">
        <f t="shared" si="503"/>
        <v>Weekday</v>
      </c>
    </row>
    <row r="4598" spans="1:8" x14ac:dyDescent="0.3">
      <c r="A4598" s="2">
        <v>46127</v>
      </c>
      <c r="B4598">
        <f t="shared" si="497"/>
        <v>4</v>
      </c>
      <c r="C4598">
        <f t="shared" si="498"/>
        <v>2026</v>
      </c>
      <c r="D4598">
        <f t="shared" si="499"/>
        <v>3</v>
      </c>
      <c r="E4598" t="str">
        <f t="shared" si="500"/>
        <v>Wednesday</v>
      </c>
      <c r="F4598" s="2">
        <f t="shared" si="501"/>
        <v>46142</v>
      </c>
      <c r="G4598">
        <f t="shared" si="502"/>
        <v>86</v>
      </c>
      <c r="H4598" t="str">
        <f t="shared" si="503"/>
        <v>Weekday</v>
      </c>
    </row>
    <row r="4599" spans="1:8" x14ac:dyDescent="0.3">
      <c r="A4599" s="2">
        <v>46128</v>
      </c>
      <c r="B4599">
        <f t="shared" si="497"/>
        <v>4</v>
      </c>
      <c r="C4599">
        <f t="shared" si="498"/>
        <v>2026</v>
      </c>
      <c r="D4599">
        <f t="shared" si="499"/>
        <v>4</v>
      </c>
      <c r="E4599" t="str">
        <f t="shared" si="500"/>
        <v>Thursday</v>
      </c>
      <c r="F4599" s="2">
        <f t="shared" si="501"/>
        <v>46142</v>
      </c>
      <c r="G4599">
        <f t="shared" si="502"/>
        <v>87</v>
      </c>
      <c r="H4599" t="str">
        <f t="shared" si="503"/>
        <v>Weekday</v>
      </c>
    </row>
    <row r="4600" spans="1:8" x14ac:dyDescent="0.3">
      <c r="A4600" s="2">
        <v>46129</v>
      </c>
      <c r="B4600">
        <f t="shared" si="497"/>
        <v>4</v>
      </c>
      <c r="C4600">
        <f t="shared" si="498"/>
        <v>2026</v>
      </c>
      <c r="D4600">
        <f t="shared" si="499"/>
        <v>5</v>
      </c>
      <c r="E4600" t="str">
        <f t="shared" si="500"/>
        <v>Friday</v>
      </c>
      <c r="F4600" s="2">
        <f t="shared" si="501"/>
        <v>46142</v>
      </c>
      <c r="G4600">
        <f t="shared" si="502"/>
        <v>88</v>
      </c>
      <c r="H4600" t="str">
        <f t="shared" si="503"/>
        <v>Weekday</v>
      </c>
    </row>
    <row r="4601" spans="1:8" x14ac:dyDescent="0.3">
      <c r="A4601" s="2">
        <v>46130</v>
      </c>
      <c r="B4601">
        <f t="shared" si="497"/>
        <v>4</v>
      </c>
      <c r="C4601">
        <f t="shared" si="498"/>
        <v>2026</v>
      </c>
      <c r="D4601">
        <f t="shared" si="499"/>
        <v>6</v>
      </c>
      <c r="E4601" t="str">
        <f t="shared" si="500"/>
        <v>Saturday</v>
      </c>
      <c r="F4601" s="2">
        <f t="shared" si="501"/>
        <v>46142</v>
      </c>
      <c r="G4601">
        <f t="shared" si="502"/>
        <v>89</v>
      </c>
      <c r="H4601" t="str">
        <f t="shared" si="503"/>
        <v>Weekend</v>
      </c>
    </row>
    <row r="4602" spans="1:8" x14ac:dyDescent="0.3">
      <c r="A4602" s="2">
        <v>46131</v>
      </c>
      <c r="B4602">
        <f t="shared" si="497"/>
        <v>4</v>
      </c>
      <c r="C4602">
        <f t="shared" si="498"/>
        <v>2026</v>
      </c>
      <c r="D4602">
        <f t="shared" si="499"/>
        <v>7</v>
      </c>
      <c r="E4602" t="str">
        <f t="shared" si="500"/>
        <v>Sunday</v>
      </c>
      <c r="F4602" s="2">
        <f t="shared" si="501"/>
        <v>46142</v>
      </c>
      <c r="G4602">
        <f t="shared" si="502"/>
        <v>90</v>
      </c>
      <c r="H4602" t="str">
        <f t="shared" si="503"/>
        <v>Weekend</v>
      </c>
    </row>
    <row r="4603" spans="1:8" x14ac:dyDescent="0.3">
      <c r="A4603" s="2">
        <v>46132</v>
      </c>
      <c r="B4603">
        <f t="shared" si="497"/>
        <v>4</v>
      </c>
      <c r="C4603">
        <f t="shared" si="498"/>
        <v>2026</v>
      </c>
      <c r="D4603">
        <f t="shared" si="499"/>
        <v>1</v>
      </c>
      <c r="E4603" t="str">
        <f t="shared" si="500"/>
        <v>Monday</v>
      </c>
      <c r="F4603" s="2">
        <f t="shared" si="501"/>
        <v>46142</v>
      </c>
      <c r="G4603">
        <f t="shared" si="502"/>
        <v>91</v>
      </c>
      <c r="H4603" t="str">
        <f t="shared" si="503"/>
        <v>Weekday</v>
      </c>
    </row>
    <row r="4604" spans="1:8" x14ac:dyDescent="0.3">
      <c r="A4604" s="2">
        <v>46133</v>
      </c>
      <c r="B4604">
        <f t="shared" si="497"/>
        <v>4</v>
      </c>
      <c r="C4604">
        <f t="shared" si="498"/>
        <v>2026</v>
      </c>
      <c r="D4604">
        <f t="shared" si="499"/>
        <v>2</v>
      </c>
      <c r="E4604" t="str">
        <f t="shared" si="500"/>
        <v>Tuesday</v>
      </c>
      <c r="F4604" s="2">
        <f t="shared" si="501"/>
        <v>46142</v>
      </c>
      <c r="G4604">
        <f t="shared" si="502"/>
        <v>92</v>
      </c>
      <c r="H4604" t="str">
        <f t="shared" si="503"/>
        <v>Weekday</v>
      </c>
    </row>
    <row r="4605" spans="1:8" x14ac:dyDescent="0.3">
      <c r="A4605" s="2">
        <v>46134</v>
      </c>
      <c r="B4605">
        <f t="shared" si="497"/>
        <v>4</v>
      </c>
      <c r="C4605">
        <f t="shared" si="498"/>
        <v>2026</v>
      </c>
      <c r="D4605">
        <f t="shared" si="499"/>
        <v>3</v>
      </c>
      <c r="E4605" t="str">
        <f t="shared" si="500"/>
        <v>Wednesday</v>
      </c>
      <c r="F4605" s="2">
        <f t="shared" si="501"/>
        <v>46142</v>
      </c>
      <c r="G4605">
        <f t="shared" si="502"/>
        <v>93</v>
      </c>
      <c r="H4605" t="str">
        <f t="shared" si="503"/>
        <v>Weekday</v>
      </c>
    </row>
    <row r="4606" spans="1:8" x14ac:dyDescent="0.3">
      <c r="A4606" s="2">
        <v>46135</v>
      </c>
      <c r="B4606">
        <f t="shared" si="497"/>
        <v>4</v>
      </c>
      <c r="C4606">
        <f t="shared" si="498"/>
        <v>2026</v>
      </c>
      <c r="D4606">
        <f t="shared" si="499"/>
        <v>4</v>
      </c>
      <c r="E4606" t="str">
        <f t="shared" si="500"/>
        <v>Thursday</v>
      </c>
      <c r="F4606" s="2">
        <f t="shared" si="501"/>
        <v>46142</v>
      </c>
      <c r="G4606">
        <f t="shared" si="502"/>
        <v>94</v>
      </c>
      <c r="H4606" t="str">
        <f t="shared" si="503"/>
        <v>Weekday</v>
      </c>
    </row>
    <row r="4607" spans="1:8" x14ac:dyDescent="0.3">
      <c r="A4607" s="2">
        <v>46136</v>
      </c>
      <c r="B4607">
        <f t="shared" si="497"/>
        <v>4</v>
      </c>
      <c r="C4607">
        <f t="shared" si="498"/>
        <v>2026</v>
      </c>
      <c r="D4607">
        <f t="shared" si="499"/>
        <v>5</v>
      </c>
      <c r="E4607" t="str">
        <f t="shared" si="500"/>
        <v>Friday</v>
      </c>
      <c r="F4607" s="2">
        <f t="shared" si="501"/>
        <v>46142</v>
      </c>
      <c r="G4607">
        <f t="shared" si="502"/>
        <v>95</v>
      </c>
      <c r="H4607" t="str">
        <f t="shared" si="503"/>
        <v>Weekday</v>
      </c>
    </row>
    <row r="4608" spans="1:8" x14ac:dyDescent="0.3">
      <c r="A4608" s="2">
        <v>46137</v>
      </c>
      <c r="B4608">
        <f t="shared" si="497"/>
        <v>4</v>
      </c>
      <c r="C4608">
        <f t="shared" si="498"/>
        <v>2026</v>
      </c>
      <c r="D4608">
        <f t="shared" si="499"/>
        <v>6</v>
      </c>
      <c r="E4608" t="str">
        <f t="shared" si="500"/>
        <v>Saturday</v>
      </c>
      <c r="F4608" s="2">
        <f t="shared" si="501"/>
        <v>46142</v>
      </c>
      <c r="G4608">
        <f t="shared" si="502"/>
        <v>96</v>
      </c>
      <c r="H4608" t="str">
        <f t="shared" si="503"/>
        <v>Weekend</v>
      </c>
    </row>
    <row r="4609" spans="1:8" x14ac:dyDescent="0.3">
      <c r="A4609" s="2">
        <v>46138</v>
      </c>
      <c r="B4609">
        <f t="shared" si="497"/>
        <v>4</v>
      </c>
      <c r="C4609">
        <f t="shared" si="498"/>
        <v>2026</v>
      </c>
      <c r="D4609">
        <f t="shared" si="499"/>
        <v>7</v>
      </c>
      <c r="E4609" t="str">
        <f t="shared" si="500"/>
        <v>Sunday</v>
      </c>
      <c r="F4609" s="2">
        <f t="shared" si="501"/>
        <v>46142</v>
      </c>
      <c r="G4609">
        <f t="shared" si="502"/>
        <v>97</v>
      </c>
      <c r="H4609" t="str">
        <f t="shared" si="503"/>
        <v>Weekend</v>
      </c>
    </row>
    <row r="4610" spans="1:8" x14ac:dyDescent="0.3">
      <c r="A4610" s="2">
        <v>46139</v>
      </c>
      <c r="B4610">
        <f t="shared" si="497"/>
        <v>4</v>
      </c>
      <c r="C4610">
        <f t="shared" si="498"/>
        <v>2026</v>
      </c>
      <c r="D4610">
        <f t="shared" si="499"/>
        <v>1</v>
      </c>
      <c r="E4610" t="str">
        <f t="shared" si="500"/>
        <v>Monday</v>
      </c>
      <c r="F4610" s="2">
        <f t="shared" si="501"/>
        <v>46142</v>
      </c>
      <c r="G4610">
        <f t="shared" si="502"/>
        <v>98</v>
      </c>
      <c r="H4610" t="str">
        <f t="shared" si="503"/>
        <v>Weekday</v>
      </c>
    </row>
    <row r="4611" spans="1:8" x14ac:dyDescent="0.3">
      <c r="A4611" s="2">
        <v>46140</v>
      </c>
      <c r="B4611">
        <f t="shared" ref="B4611:B4674" si="504">MONTH(A4611)</f>
        <v>4</v>
      </c>
      <c r="C4611">
        <f t="shared" ref="C4611:C4674" si="505">YEAR(A4611)</f>
        <v>2026</v>
      </c>
      <c r="D4611">
        <f t="shared" ref="D4611:D4674" si="506">WEEKDAY(A4611, 2)</f>
        <v>2</v>
      </c>
      <c r="E4611" t="str">
        <f t="shared" ref="E4611:E4674" si="507">TEXT(A4611, "dddd")</f>
        <v>Tuesday</v>
      </c>
      <c r="F4611" s="2">
        <f t="shared" ref="F4611:F4674" si="508">EOMONTH(A4611, 0)</f>
        <v>46142</v>
      </c>
      <c r="G4611">
        <f t="shared" ref="G4611:G4674" si="509">DATEDIF($A$2, A4611, "D")</f>
        <v>99</v>
      </c>
      <c r="H4611" t="str">
        <f t="shared" ref="H4611:H4674" si="510">IF(WEEKDAY(A4611,2)&gt;=6,"Weekend","Weekday")</f>
        <v>Weekday</v>
      </c>
    </row>
    <row r="4612" spans="1:8" x14ac:dyDescent="0.3">
      <c r="A4612" s="2">
        <v>46141</v>
      </c>
      <c r="B4612">
        <f t="shared" si="504"/>
        <v>4</v>
      </c>
      <c r="C4612">
        <f t="shared" si="505"/>
        <v>2026</v>
      </c>
      <c r="D4612">
        <f t="shared" si="506"/>
        <v>3</v>
      </c>
      <c r="E4612" t="str">
        <f t="shared" si="507"/>
        <v>Wednesday</v>
      </c>
      <c r="F4612" s="2">
        <f t="shared" si="508"/>
        <v>46142</v>
      </c>
      <c r="G4612">
        <f t="shared" si="509"/>
        <v>100</v>
      </c>
      <c r="H4612" t="str">
        <f t="shared" si="510"/>
        <v>Weekday</v>
      </c>
    </row>
    <row r="4613" spans="1:8" x14ac:dyDescent="0.3">
      <c r="A4613" s="2">
        <v>46142</v>
      </c>
      <c r="B4613">
        <f t="shared" si="504"/>
        <v>4</v>
      </c>
      <c r="C4613">
        <f t="shared" si="505"/>
        <v>2026</v>
      </c>
      <c r="D4613">
        <f t="shared" si="506"/>
        <v>4</v>
      </c>
      <c r="E4613" t="str">
        <f t="shared" si="507"/>
        <v>Thursday</v>
      </c>
      <c r="F4613" s="2">
        <f t="shared" si="508"/>
        <v>46142</v>
      </c>
      <c r="G4613">
        <f t="shared" si="509"/>
        <v>101</v>
      </c>
      <c r="H4613" t="str">
        <f t="shared" si="510"/>
        <v>Weekday</v>
      </c>
    </row>
    <row r="4614" spans="1:8" x14ac:dyDescent="0.3">
      <c r="A4614" s="2">
        <v>46143</v>
      </c>
      <c r="B4614">
        <f t="shared" si="504"/>
        <v>5</v>
      </c>
      <c r="C4614">
        <f t="shared" si="505"/>
        <v>2026</v>
      </c>
      <c r="D4614">
        <f t="shared" si="506"/>
        <v>5</v>
      </c>
      <c r="E4614" t="str">
        <f t="shared" si="507"/>
        <v>Friday</v>
      </c>
      <c r="F4614" s="2">
        <f t="shared" si="508"/>
        <v>46173</v>
      </c>
      <c r="G4614">
        <f t="shared" si="509"/>
        <v>102</v>
      </c>
      <c r="H4614" t="str">
        <f t="shared" si="510"/>
        <v>Weekday</v>
      </c>
    </row>
    <row r="4615" spans="1:8" x14ac:dyDescent="0.3">
      <c r="A4615" s="2">
        <v>46144</v>
      </c>
      <c r="B4615">
        <f t="shared" si="504"/>
        <v>5</v>
      </c>
      <c r="C4615">
        <f t="shared" si="505"/>
        <v>2026</v>
      </c>
      <c r="D4615">
        <f t="shared" si="506"/>
        <v>6</v>
      </c>
      <c r="E4615" t="str">
        <f t="shared" si="507"/>
        <v>Saturday</v>
      </c>
      <c r="F4615" s="2">
        <f t="shared" si="508"/>
        <v>46173</v>
      </c>
      <c r="G4615">
        <f t="shared" si="509"/>
        <v>103</v>
      </c>
      <c r="H4615" t="str">
        <f t="shared" si="510"/>
        <v>Weekend</v>
      </c>
    </row>
    <row r="4616" spans="1:8" x14ac:dyDescent="0.3">
      <c r="A4616" s="2">
        <v>46145</v>
      </c>
      <c r="B4616">
        <f t="shared" si="504"/>
        <v>5</v>
      </c>
      <c r="C4616">
        <f t="shared" si="505"/>
        <v>2026</v>
      </c>
      <c r="D4616">
        <f t="shared" si="506"/>
        <v>7</v>
      </c>
      <c r="E4616" t="str">
        <f t="shared" si="507"/>
        <v>Sunday</v>
      </c>
      <c r="F4616" s="2">
        <f t="shared" si="508"/>
        <v>46173</v>
      </c>
      <c r="G4616">
        <f t="shared" si="509"/>
        <v>104</v>
      </c>
      <c r="H4616" t="str">
        <f t="shared" si="510"/>
        <v>Weekend</v>
      </c>
    </row>
    <row r="4617" spans="1:8" x14ac:dyDescent="0.3">
      <c r="A4617" s="2">
        <v>46146</v>
      </c>
      <c r="B4617">
        <f t="shared" si="504"/>
        <v>5</v>
      </c>
      <c r="C4617">
        <f t="shared" si="505"/>
        <v>2026</v>
      </c>
      <c r="D4617">
        <f t="shared" si="506"/>
        <v>1</v>
      </c>
      <c r="E4617" t="str">
        <f t="shared" si="507"/>
        <v>Monday</v>
      </c>
      <c r="F4617" s="2">
        <f t="shared" si="508"/>
        <v>46173</v>
      </c>
      <c r="G4617">
        <f t="shared" si="509"/>
        <v>105</v>
      </c>
      <c r="H4617" t="str">
        <f t="shared" si="510"/>
        <v>Weekday</v>
      </c>
    </row>
    <row r="4618" spans="1:8" x14ac:dyDescent="0.3">
      <c r="A4618" s="2">
        <v>46147</v>
      </c>
      <c r="B4618">
        <f t="shared" si="504"/>
        <v>5</v>
      </c>
      <c r="C4618">
        <f t="shared" si="505"/>
        <v>2026</v>
      </c>
      <c r="D4618">
        <f t="shared" si="506"/>
        <v>2</v>
      </c>
      <c r="E4618" t="str">
        <f t="shared" si="507"/>
        <v>Tuesday</v>
      </c>
      <c r="F4618" s="2">
        <f t="shared" si="508"/>
        <v>46173</v>
      </c>
      <c r="G4618">
        <f t="shared" si="509"/>
        <v>106</v>
      </c>
      <c r="H4618" t="str">
        <f t="shared" si="510"/>
        <v>Weekday</v>
      </c>
    </row>
    <row r="4619" spans="1:8" x14ac:dyDescent="0.3">
      <c r="A4619" s="2">
        <v>46148</v>
      </c>
      <c r="B4619">
        <f t="shared" si="504"/>
        <v>5</v>
      </c>
      <c r="C4619">
        <f t="shared" si="505"/>
        <v>2026</v>
      </c>
      <c r="D4619">
        <f t="shared" si="506"/>
        <v>3</v>
      </c>
      <c r="E4619" t="str">
        <f t="shared" si="507"/>
        <v>Wednesday</v>
      </c>
      <c r="F4619" s="2">
        <f t="shared" si="508"/>
        <v>46173</v>
      </c>
      <c r="G4619">
        <f t="shared" si="509"/>
        <v>107</v>
      </c>
      <c r="H4619" t="str">
        <f t="shared" si="510"/>
        <v>Weekday</v>
      </c>
    </row>
    <row r="4620" spans="1:8" x14ac:dyDescent="0.3">
      <c r="A4620" s="2">
        <v>46149</v>
      </c>
      <c r="B4620">
        <f t="shared" si="504"/>
        <v>5</v>
      </c>
      <c r="C4620">
        <f t="shared" si="505"/>
        <v>2026</v>
      </c>
      <c r="D4620">
        <f t="shared" si="506"/>
        <v>4</v>
      </c>
      <c r="E4620" t="str">
        <f t="shared" si="507"/>
        <v>Thursday</v>
      </c>
      <c r="F4620" s="2">
        <f t="shared" si="508"/>
        <v>46173</v>
      </c>
      <c r="G4620">
        <f t="shared" si="509"/>
        <v>108</v>
      </c>
      <c r="H4620" t="str">
        <f t="shared" si="510"/>
        <v>Weekday</v>
      </c>
    </row>
    <row r="4621" spans="1:8" x14ac:dyDescent="0.3">
      <c r="A4621" s="2">
        <v>46150</v>
      </c>
      <c r="B4621">
        <f t="shared" si="504"/>
        <v>5</v>
      </c>
      <c r="C4621">
        <f t="shared" si="505"/>
        <v>2026</v>
      </c>
      <c r="D4621">
        <f t="shared" si="506"/>
        <v>5</v>
      </c>
      <c r="E4621" t="str">
        <f t="shared" si="507"/>
        <v>Friday</v>
      </c>
      <c r="F4621" s="2">
        <f t="shared" si="508"/>
        <v>46173</v>
      </c>
      <c r="G4621">
        <f t="shared" si="509"/>
        <v>109</v>
      </c>
      <c r="H4621" t="str">
        <f t="shared" si="510"/>
        <v>Weekday</v>
      </c>
    </row>
    <row r="4622" spans="1:8" x14ac:dyDescent="0.3">
      <c r="A4622" s="2">
        <v>46041</v>
      </c>
      <c r="B4622">
        <f t="shared" si="504"/>
        <v>1</v>
      </c>
      <c r="C4622">
        <f t="shared" si="505"/>
        <v>2026</v>
      </c>
      <c r="D4622">
        <f t="shared" si="506"/>
        <v>1</v>
      </c>
      <c r="E4622" t="str">
        <f t="shared" si="507"/>
        <v>Monday</v>
      </c>
      <c r="F4622" s="2">
        <f t="shared" si="508"/>
        <v>46053</v>
      </c>
      <c r="G4622">
        <f t="shared" si="509"/>
        <v>0</v>
      </c>
      <c r="H4622" t="str">
        <f t="shared" si="510"/>
        <v>Weekday</v>
      </c>
    </row>
    <row r="4623" spans="1:8" x14ac:dyDescent="0.3">
      <c r="A4623" s="2">
        <v>46042</v>
      </c>
      <c r="B4623">
        <f t="shared" si="504"/>
        <v>1</v>
      </c>
      <c r="C4623">
        <f t="shared" si="505"/>
        <v>2026</v>
      </c>
      <c r="D4623">
        <f t="shared" si="506"/>
        <v>2</v>
      </c>
      <c r="E4623" t="str">
        <f t="shared" si="507"/>
        <v>Tuesday</v>
      </c>
      <c r="F4623" s="2">
        <f t="shared" si="508"/>
        <v>46053</v>
      </c>
      <c r="G4623">
        <f t="shared" si="509"/>
        <v>1</v>
      </c>
      <c r="H4623" t="str">
        <f t="shared" si="510"/>
        <v>Weekday</v>
      </c>
    </row>
    <row r="4624" spans="1:8" x14ac:dyDescent="0.3">
      <c r="A4624" s="2">
        <v>46043</v>
      </c>
      <c r="B4624">
        <f t="shared" si="504"/>
        <v>1</v>
      </c>
      <c r="C4624">
        <f t="shared" si="505"/>
        <v>2026</v>
      </c>
      <c r="D4624">
        <f t="shared" si="506"/>
        <v>3</v>
      </c>
      <c r="E4624" t="str">
        <f t="shared" si="507"/>
        <v>Wednesday</v>
      </c>
      <c r="F4624" s="2">
        <f t="shared" si="508"/>
        <v>46053</v>
      </c>
      <c r="G4624">
        <f t="shared" si="509"/>
        <v>2</v>
      </c>
      <c r="H4624" t="str">
        <f t="shared" si="510"/>
        <v>Weekday</v>
      </c>
    </row>
    <row r="4625" spans="1:8" x14ac:dyDescent="0.3">
      <c r="A4625" s="2">
        <v>46044</v>
      </c>
      <c r="B4625">
        <f t="shared" si="504"/>
        <v>1</v>
      </c>
      <c r="C4625">
        <f t="shared" si="505"/>
        <v>2026</v>
      </c>
      <c r="D4625">
        <f t="shared" si="506"/>
        <v>4</v>
      </c>
      <c r="E4625" t="str">
        <f t="shared" si="507"/>
        <v>Thursday</v>
      </c>
      <c r="F4625" s="2">
        <f t="shared" si="508"/>
        <v>46053</v>
      </c>
      <c r="G4625">
        <f t="shared" si="509"/>
        <v>3</v>
      </c>
      <c r="H4625" t="str">
        <f t="shared" si="510"/>
        <v>Weekday</v>
      </c>
    </row>
    <row r="4626" spans="1:8" x14ac:dyDescent="0.3">
      <c r="A4626" s="2">
        <v>46045</v>
      </c>
      <c r="B4626">
        <f t="shared" si="504"/>
        <v>1</v>
      </c>
      <c r="C4626">
        <f t="shared" si="505"/>
        <v>2026</v>
      </c>
      <c r="D4626">
        <f t="shared" si="506"/>
        <v>5</v>
      </c>
      <c r="E4626" t="str">
        <f t="shared" si="507"/>
        <v>Friday</v>
      </c>
      <c r="F4626" s="2">
        <f t="shared" si="508"/>
        <v>46053</v>
      </c>
      <c r="G4626">
        <f t="shared" si="509"/>
        <v>4</v>
      </c>
      <c r="H4626" t="str">
        <f t="shared" si="510"/>
        <v>Weekday</v>
      </c>
    </row>
    <row r="4627" spans="1:8" x14ac:dyDescent="0.3">
      <c r="A4627" s="2">
        <v>46046</v>
      </c>
      <c r="B4627">
        <f t="shared" si="504"/>
        <v>1</v>
      </c>
      <c r="C4627">
        <f t="shared" si="505"/>
        <v>2026</v>
      </c>
      <c r="D4627">
        <f t="shared" si="506"/>
        <v>6</v>
      </c>
      <c r="E4627" t="str">
        <f t="shared" si="507"/>
        <v>Saturday</v>
      </c>
      <c r="F4627" s="2">
        <f t="shared" si="508"/>
        <v>46053</v>
      </c>
      <c r="G4627">
        <f t="shared" si="509"/>
        <v>5</v>
      </c>
      <c r="H4627" t="str">
        <f t="shared" si="510"/>
        <v>Weekend</v>
      </c>
    </row>
    <row r="4628" spans="1:8" x14ac:dyDescent="0.3">
      <c r="A4628" s="2">
        <v>46047</v>
      </c>
      <c r="B4628">
        <f t="shared" si="504"/>
        <v>1</v>
      </c>
      <c r="C4628">
        <f t="shared" si="505"/>
        <v>2026</v>
      </c>
      <c r="D4628">
        <f t="shared" si="506"/>
        <v>7</v>
      </c>
      <c r="E4628" t="str">
        <f t="shared" si="507"/>
        <v>Sunday</v>
      </c>
      <c r="F4628" s="2">
        <f t="shared" si="508"/>
        <v>46053</v>
      </c>
      <c r="G4628">
        <f t="shared" si="509"/>
        <v>6</v>
      </c>
      <c r="H4628" t="str">
        <f t="shared" si="510"/>
        <v>Weekend</v>
      </c>
    </row>
    <row r="4629" spans="1:8" x14ac:dyDescent="0.3">
      <c r="A4629" s="2">
        <v>46048</v>
      </c>
      <c r="B4629">
        <f t="shared" si="504"/>
        <v>1</v>
      </c>
      <c r="C4629">
        <f t="shared" si="505"/>
        <v>2026</v>
      </c>
      <c r="D4629">
        <f t="shared" si="506"/>
        <v>1</v>
      </c>
      <c r="E4629" t="str">
        <f t="shared" si="507"/>
        <v>Monday</v>
      </c>
      <c r="F4629" s="2">
        <f t="shared" si="508"/>
        <v>46053</v>
      </c>
      <c r="G4629">
        <f t="shared" si="509"/>
        <v>7</v>
      </c>
      <c r="H4629" t="str">
        <f t="shared" si="510"/>
        <v>Weekday</v>
      </c>
    </row>
    <row r="4630" spans="1:8" x14ac:dyDescent="0.3">
      <c r="A4630" s="2">
        <v>46049</v>
      </c>
      <c r="B4630">
        <f t="shared" si="504"/>
        <v>1</v>
      </c>
      <c r="C4630">
        <f t="shared" si="505"/>
        <v>2026</v>
      </c>
      <c r="D4630">
        <f t="shared" si="506"/>
        <v>2</v>
      </c>
      <c r="E4630" t="str">
        <f t="shared" si="507"/>
        <v>Tuesday</v>
      </c>
      <c r="F4630" s="2">
        <f t="shared" si="508"/>
        <v>46053</v>
      </c>
      <c r="G4630">
        <f t="shared" si="509"/>
        <v>8</v>
      </c>
      <c r="H4630" t="str">
        <f t="shared" si="510"/>
        <v>Weekday</v>
      </c>
    </row>
    <row r="4631" spans="1:8" x14ac:dyDescent="0.3">
      <c r="A4631" s="2">
        <v>46050</v>
      </c>
      <c r="B4631">
        <f t="shared" si="504"/>
        <v>1</v>
      </c>
      <c r="C4631">
        <f t="shared" si="505"/>
        <v>2026</v>
      </c>
      <c r="D4631">
        <f t="shared" si="506"/>
        <v>3</v>
      </c>
      <c r="E4631" t="str">
        <f t="shared" si="507"/>
        <v>Wednesday</v>
      </c>
      <c r="F4631" s="2">
        <f t="shared" si="508"/>
        <v>46053</v>
      </c>
      <c r="G4631">
        <f t="shared" si="509"/>
        <v>9</v>
      </c>
      <c r="H4631" t="str">
        <f t="shared" si="510"/>
        <v>Weekday</v>
      </c>
    </row>
    <row r="4632" spans="1:8" x14ac:dyDescent="0.3">
      <c r="A4632" s="2">
        <v>46051</v>
      </c>
      <c r="B4632">
        <f t="shared" si="504"/>
        <v>1</v>
      </c>
      <c r="C4632">
        <f t="shared" si="505"/>
        <v>2026</v>
      </c>
      <c r="D4632">
        <f t="shared" si="506"/>
        <v>4</v>
      </c>
      <c r="E4632" t="str">
        <f t="shared" si="507"/>
        <v>Thursday</v>
      </c>
      <c r="F4632" s="2">
        <f t="shared" si="508"/>
        <v>46053</v>
      </c>
      <c r="G4632">
        <f t="shared" si="509"/>
        <v>10</v>
      </c>
      <c r="H4632" t="str">
        <f t="shared" si="510"/>
        <v>Weekday</v>
      </c>
    </row>
    <row r="4633" spans="1:8" x14ac:dyDescent="0.3">
      <c r="A4633" s="2">
        <v>46052</v>
      </c>
      <c r="B4633">
        <f t="shared" si="504"/>
        <v>1</v>
      </c>
      <c r="C4633">
        <f t="shared" si="505"/>
        <v>2026</v>
      </c>
      <c r="D4633">
        <f t="shared" si="506"/>
        <v>5</v>
      </c>
      <c r="E4633" t="str">
        <f t="shared" si="507"/>
        <v>Friday</v>
      </c>
      <c r="F4633" s="2">
        <f t="shared" si="508"/>
        <v>46053</v>
      </c>
      <c r="G4633">
        <f t="shared" si="509"/>
        <v>11</v>
      </c>
      <c r="H4633" t="str">
        <f t="shared" si="510"/>
        <v>Weekday</v>
      </c>
    </row>
    <row r="4634" spans="1:8" x14ac:dyDescent="0.3">
      <c r="A4634" s="2">
        <v>46053</v>
      </c>
      <c r="B4634">
        <f t="shared" si="504"/>
        <v>1</v>
      </c>
      <c r="C4634">
        <f t="shared" si="505"/>
        <v>2026</v>
      </c>
      <c r="D4634">
        <f t="shared" si="506"/>
        <v>6</v>
      </c>
      <c r="E4634" t="str">
        <f t="shared" si="507"/>
        <v>Saturday</v>
      </c>
      <c r="F4634" s="2">
        <f t="shared" si="508"/>
        <v>46053</v>
      </c>
      <c r="G4634">
        <f t="shared" si="509"/>
        <v>12</v>
      </c>
      <c r="H4634" t="str">
        <f t="shared" si="510"/>
        <v>Weekend</v>
      </c>
    </row>
    <row r="4635" spans="1:8" x14ac:dyDescent="0.3">
      <c r="A4635" s="2">
        <v>46054</v>
      </c>
      <c r="B4635">
        <f t="shared" si="504"/>
        <v>2</v>
      </c>
      <c r="C4635">
        <f t="shared" si="505"/>
        <v>2026</v>
      </c>
      <c r="D4635">
        <f t="shared" si="506"/>
        <v>7</v>
      </c>
      <c r="E4635" t="str">
        <f t="shared" si="507"/>
        <v>Sunday</v>
      </c>
      <c r="F4635" s="2">
        <f t="shared" si="508"/>
        <v>46081</v>
      </c>
      <c r="G4635">
        <f t="shared" si="509"/>
        <v>13</v>
      </c>
      <c r="H4635" t="str">
        <f t="shared" si="510"/>
        <v>Weekend</v>
      </c>
    </row>
    <row r="4636" spans="1:8" x14ac:dyDescent="0.3">
      <c r="A4636" s="2">
        <v>46055</v>
      </c>
      <c r="B4636">
        <f t="shared" si="504"/>
        <v>2</v>
      </c>
      <c r="C4636">
        <f t="shared" si="505"/>
        <v>2026</v>
      </c>
      <c r="D4636">
        <f t="shared" si="506"/>
        <v>1</v>
      </c>
      <c r="E4636" t="str">
        <f t="shared" si="507"/>
        <v>Monday</v>
      </c>
      <c r="F4636" s="2">
        <f t="shared" si="508"/>
        <v>46081</v>
      </c>
      <c r="G4636">
        <f t="shared" si="509"/>
        <v>14</v>
      </c>
      <c r="H4636" t="str">
        <f t="shared" si="510"/>
        <v>Weekday</v>
      </c>
    </row>
    <row r="4637" spans="1:8" x14ac:dyDescent="0.3">
      <c r="A4637" s="2">
        <v>46056</v>
      </c>
      <c r="B4637">
        <f t="shared" si="504"/>
        <v>2</v>
      </c>
      <c r="C4637">
        <f t="shared" si="505"/>
        <v>2026</v>
      </c>
      <c r="D4637">
        <f t="shared" si="506"/>
        <v>2</v>
      </c>
      <c r="E4637" t="str">
        <f t="shared" si="507"/>
        <v>Tuesday</v>
      </c>
      <c r="F4637" s="2">
        <f t="shared" si="508"/>
        <v>46081</v>
      </c>
      <c r="G4637">
        <f t="shared" si="509"/>
        <v>15</v>
      </c>
      <c r="H4637" t="str">
        <f t="shared" si="510"/>
        <v>Weekday</v>
      </c>
    </row>
    <row r="4638" spans="1:8" x14ac:dyDescent="0.3">
      <c r="A4638" s="2">
        <v>46057</v>
      </c>
      <c r="B4638">
        <f t="shared" si="504"/>
        <v>2</v>
      </c>
      <c r="C4638">
        <f t="shared" si="505"/>
        <v>2026</v>
      </c>
      <c r="D4638">
        <f t="shared" si="506"/>
        <v>3</v>
      </c>
      <c r="E4638" t="str">
        <f t="shared" si="507"/>
        <v>Wednesday</v>
      </c>
      <c r="F4638" s="2">
        <f t="shared" si="508"/>
        <v>46081</v>
      </c>
      <c r="G4638">
        <f t="shared" si="509"/>
        <v>16</v>
      </c>
      <c r="H4638" t="str">
        <f t="shared" si="510"/>
        <v>Weekday</v>
      </c>
    </row>
    <row r="4639" spans="1:8" x14ac:dyDescent="0.3">
      <c r="A4639" s="2">
        <v>46058</v>
      </c>
      <c r="B4639">
        <f t="shared" si="504"/>
        <v>2</v>
      </c>
      <c r="C4639">
        <f t="shared" si="505"/>
        <v>2026</v>
      </c>
      <c r="D4639">
        <f t="shared" si="506"/>
        <v>4</v>
      </c>
      <c r="E4639" t="str">
        <f t="shared" si="507"/>
        <v>Thursday</v>
      </c>
      <c r="F4639" s="2">
        <f t="shared" si="508"/>
        <v>46081</v>
      </c>
      <c r="G4639">
        <f t="shared" si="509"/>
        <v>17</v>
      </c>
      <c r="H4639" t="str">
        <f t="shared" si="510"/>
        <v>Weekday</v>
      </c>
    </row>
    <row r="4640" spans="1:8" x14ac:dyDescent="0.3">
      <c r="A4640" s="2">
        <v>46059</v>
      </c>
      <c r="B4640">
        <f t="shared" si="504"/>
        <v>2</v>
      </c>
      <c r="C4640">
        <f t="shared" si="505"/>
        <v>2026</v>
      </c>
      <c r="D4640">
        <f t="shared" si="506"/>
        <v>5</v>
      </c>
      <c r="E4640" t="str">
        <f t="shared" si="507"/>
        <v>Friday</v>
      </c>
      <c r="F4640" s="2">
        <f t="shared" si="508"/>
        <v>46081</v>
      </c>
      <c r="G4640">
        <f t="shared" si="509"/>
        <v>18</v>
      </c>
      <c r="H4640" t="str">
        <f t="shared" si="510"/>
        <v>Weekday</v>
      </c>
    </row>
    <row r="4641" spans="1:8" x14ac:dyDescent="0.3">
      <c r="A4641" s="2">
        <v>46060</v>
      </c>
      <c r="B4641">
        <f t="shared" si="504"/>
        <v>2</v>
      </c>
      <c r="C4641">
        <f t="shared" si="505"/>
        <v>2026</v>
      </c>
      <c r="D4641">
        <f t="shared" si="506"/>
        <v>6</v>
      </c>
      <c r="E4641" t="str">
        <f t="shared" si="507"/>
        <v>Saturday</v>
      </c>
      <c r="F4641" s="2">
        <f t="shared" si="508"/>
        <v>46081</v>
      </c>
      <c r="G4641">
        <f t="shared" si="509"/>
        <v>19</v>
      </c>
      <c r="H4641" t="str">
        <f t="shared" si="510"/>
        <v>Weekend</v>
      </c>
    </row>
    <row r="4642" spans="1:8" x14ac:dyDescent="0.3">
      <c r="A4642" s="2">
        <v>46061</v>
      </c>
      <c r="B4642">
        <f t="shared" si="504"/>
        <v>2</v>
      </c>
      <c r="C4642">
        <f t="shared" si="505"/>
        <v>2026</v>
      </c>
      <c r="D4642">
        <f t="shared" si="506"/>
        <v>7</v>
      </c>
      <c r="E4642" t="str">
        <f t="shared" si="507"/>
        <v>Sunday</v>
      </c>
      <c r="F4642" s="2">
        <f t="shared" si="508"/>
        <v>46081</v>
      </c>
      <c r="G4642">
        <f t="shared" si="509"/>
        <v>20</v>
      </c>
      <c r="H4642" t="str">
        <f t="shared" si="510"/>
        <v>Weekend</v>
      </c>
    </row>
    <row r="4643" spans="1:8" x14ac:dyDescent="0.3">
      <c r="A4643" s="2">
        <v>46062</v>
      </c>
      <c r="B4643">
        <f t="shared" si="504"/>
        <v>2</v>
      </c>
      <c r="C4643">
        <f t="shared" si="505"/>
        <v>2026</v>
      </c>
      <c r="D4643">
        <f t="shared" si="506"/>
        <v>1</v>
      </c>
      <c r="E4643" t="str">
        <f t="shared" si="507"/>
        <v>Monday</v>
      </c>
      <c r="F4643" s="2">
        <f t="shared" si="508"/>
        <v>46081</v>
      </c>
      <c r="G4643">
        <f t="shared" si="509"/>
        <v>21</v>
      </c>
      <c r="H4643" t="str">
        <f t="shared" si="510"/>
        <v>Weekday</v>
      </c>
    </row>
    <row r="4644" spans="1:8" x14ac:dyDescent="0.3">
      <c r="A4644" s="2">
        <v>46063</v>
      </c>
      <c r="B4644">
        <f t="shared" si="504"/>
        <v>2</v>
      </c>
      <c r="C4644">
        <f t="shared" si="505"/>
        <v>2026</v>
      </c>
      <c r="D4644">
        <f t="shared" si="506"/>
        <v>2</v>
      </c>
      <c r="E4644" t="str">
        <f t="shared" si="507"/>
        <v>Tuesday</v>
      </c>
      <c r="F4644" s="2">
        <f t="shared" si="508"/>
        <v>46081</v>
      </c>
      <c r="G4644">
        <f t="shared" si="509"/>
        <v>22</v>
      </c>
      <c r="H4644" t="str">
        <f t="shared" si="510"/>
        <v>Weekday</v>
      </c>
    </row>
    <row r="4645" spans="1:8" x14ac:dyDescent="0.3">
      <c r="A4645" s="2">
        <v>46064</v>
      </c>
      <c r="B4645">
        <f t="shared" si="504"/>
        <v>2</v>
      </c>
      <c r="C4645">
        <f t="shared" si="505"/>
        <v>2026</v>
      </c>
      <c r="D4645">
        <f t="shared" si="506"/>
        <v>3</v>
      </c>
      <c r="E4645" t="str">
        <f t="shared" si="507"/>
        <v>Wednesday</v>
      </c>
      <c r="F4645" s="2">
        <f t="shared" si="508"/>
        <v>46081</v>
      </c>
      <c r="G4645">
        <f t="shared" si="509"/>
        <v>23</v>
      </c>
      <c r="H4645" t="str">
        <f t="shared" si="510"/>
        <v>Weekday</v>
      </c>
    </row>
    <row r="4646" spans="1:8" x14ac:dyDescent="0.3">
      <c r="A4646" s="2">
        <v>46065</v>
      </c>
      <c r="B4646">
        <f t="shared" si="504"/>
        <v>2</v>
      </c>
      <c r="C4646">
        <f t="shared" si="505"/>
        <v>2026</v>
      </c>
      <c r="D4646">
        <f t="shared" si="506"/>
        <v>4</v>
      </c>
      <c r="E4646" t="str">
        <f t="shared" si="507"/>
        <v>Thursday</v>
      </c>
      <c r="F4646" s="2">
        <f t="shared" si="508"/>
        <v>46081</v>
      </c>
      <c r="G4646">
        <f t="shared" si="509"/>
        <v>24</v>
      </c>
      <c r="H4646" t="str">
        <f t="shared" si="510"/>
        <v>Weekday</v>
      </c>
    </row>
    <row r="4647" spans="1:8" x14ac:dyDescent="0.3">
      <c r="A4647" s="2">
        <v>46066</v>
      </c>
      <c r="B4647">
        <f t="shared" si="504"/>
        <v>2</v>
      </c>
      <c r="C4647">
        <f t="shared" si="505"/>
        <v>2026</v>
      </c>
      <c r="D4647">
        <f t="shared" si="506"/>
        <v>5</v>
      </c>
      <c r="E4647" t="str">
        <f t="shared" si="507"/>
        <v>Friday</v>
      </c>
      <c r="F4647" s="2">
        <f t="shared" si="508"/>
        <v>46081</v>
      </c>
      <c r="G4647">
        <f t="shared" si="509"/>
        <v>25</v>
      </c>
      <c r="H4647" t="str">
        <f t="shared" si="510"/>
        <v>Weekday</v>
      </c>
    </row>
    <row r="4648" spans="1:8" x14ac:dyDescent="0.3">
      <c r="A4648" s="2">
        <v>46067</v>
      </c>
      <c r="B4648">
        <f t="shared" si="504"/>
        <v>2</v>
      </c>
      <c r="C4648">
        <f t="shared" si="505"/>
        <v>2026</v>
      </c>
      <c r="D4648">
        <f t="shared" si="506"/>
        <v>6</v>
      </c>
      <c r="E4648" t="str">
        <f t="shared" si="507"/>
        <v>Saturday</v>
      </c>
      <c r="F4648" s="2">
        <f t="shared" si="508"/>
        <v>46081</v>
      </c>
      <c r="G4648">
        <f t="shared" si="509"/>
        <v>26</v>
      </c>
      <c r="H4648" t="str">
        <f t="shared" si="510"/>
        <v>Weekend</v>
      </c>
    </row>
    <row r="4649" spans="1:8" x14ac:dyDescent="0.3">
      <c r="A4649" s="2">
        <v>46068</v>
      </c>
      <c r="B4649">
        <f t="shared" si="504"/>
        <v>2</v>
      </c>
      <c r="C4649">
        <f t="shared" si="505"/>
        <v>2026</v>
      </c>
      <c r="D4649">
        <f t="shared" si="506"/>
        <v>7</v>
      </c>
      <c r="E4649" t="str">
        <f t="shared" si="507"/>
        <v>Sunday</v>
      </c>
      <c r="F4649" s="2">
        <f t="shared" si="508"/>
        <v>46081</v>
      </c>
      <c r="G4649">
        <f t="shared" si="509"/>
        <v>27</v>
      </c>
      <c r="H4649" t="str">
        <f t="shared" si="510"/>
        <v>Weekend</v>
      </c>
    </row>
    <row r="4650" spans="1:8" x14ac:dyDescent="0.3">
      <c r="A4650" s="2">
        <v>46069</v>
      </c>
      <c r="B4650">
        <f t="shared" si="504"/>
        <v>2</v>
      </c>
      <c r="C4650">
        <f t="shared" si="505"/>
        <v>2026</v>
      </c>
      <c r="D4650">
        <f t="shared" si="506"/>
        <v>1</v>
      </c>
      <c r="E4650" t="str">
        <f t="shared" si="507"/>
        <v>Monday</v>
      </c>
      <c r="F4650" s="2">
        <f t="shared" si="508"/>
        <v>46081</v>
      </c>
      <c r="G4650">
        <f t="shared" si="509"/>
        <v>28</v>
      </c>
      <c r="H4650" t="str">
        <f t="shared" si="510"/>
        <v>Weekday</v>
      </c>
    </row>
    <row r="4651" spans="1:8" x14ac:dyDescent="0.3">
      <c r="A4651" s="2">
        <v>46070</v>
      </c>
      <c r="B4651">
        <f t="shared" si="504"/>
        <v>2</v>
      </c>
      <c r="C4651">
        <f t="shared" si="505"/>
        <v>2026</v>
      </c>
      <c r="D4651">
        <f t="shared" si="506"/>
        <v>2</v>
      </c>
      <c r="E4651" t="str">
        <f t="shared" si="507"/>
        <v>Tuesday</v>
      </c>
      <c r="F4651" s="2">
        <f t="shared" si="508"/>
        <v>46081</v>
      </c>
      <c r="G4651">
        <f t="shared" si="509"/>
        <v>29</v>
      </c>
      <c r="H4651" t="str">
        <f t="shared" si="510"/>
        <v>Weekday</v>
      </c>
    </row>
    <row r="4652" spans="1:8" x14ac:dyDescent="0.3">
      <c r="A4652" s="2">
        <v>46071</v>
      </c>
      <c r="B4652">
        <f t="shared" si="504"/>
        <v>2</v>
      </c>
      <c r="C4652">
        <f t="shared" si="505"/>
        <v>2026</v>
      </c>
      <c r="D4652">
        <f t="shared" si="506"/>
        <v>3</v>
      </c>
      <c r="E4652" t="str">
        <f t="shared" si="507"/>
        <v>Wednesday</v>
      </c>
      <c r="F4652" s="2">
        <f t="shared" si="508"/>
        <v>46081</v>
      </c>
      <c r="G4652">
        <f t="shared" si="509"/>
        <v>30</v>
      </c>
      <c r="H4652" t="str">
        <f t="shared" si="510"/>
        <v>Weekday</v>
      </c>
    </row>
    <row r="4653" spans="1:8" x14ac:dyDescent="0.3">
      <c r="A4653" s="2">
        <v>46072</v>
      </c>
      <c r="B4653">
        <f t="shared" si="504"/>
        <v>2</v>
      </c>
      <c r="C4653">
        <f t="shared" si="505"/>
        <v>2026</v>
      </c>
      <c r="D4653">
        <f t="shared" si="506"/>
        <v>4</v>
      </c>
      <c r="E4653" t="str">
        <f t="shared" si="507"/>
        <v>Thursday</v>
      </c>
      <c r="F4653" s="2">
        <f t="shared" si="508"/>
        <v>46081</v>
      </c>
      <c r="G4653">
        <f t="shared" si="509"/>
        <v>31</v>
      </c>
      <c r="H4653" t="str">
        <f t="shared" si="510"/>
        <v>Weekday</v>
      </c>
    </row>
    <row r="4654" spans="1:8" x14ac:dyDescent="0.3">
      <c r="A4654" s="2">
        <v>46073</v>
      </c>
      <c r="B4654">
        <f t="shared" si="504"/>
        <v>2</v>
      </c>
      <c r="C4654">
        <f t="shared" si="505"/>
        <v>2026</v>
      </c>
      <c r="D4654">
        <f t="shared" si="506"/>
        <v>5</v>
      </c>
      <c r="E4654" t="str">
        <f t="shared" si="507"/>
        <v>Friday</v>
      </c>
      <c r="F4654" s="2">
        <f t="shared" si="508"/>
        <v>46081</v>
      </c>
      <c r="G4654">
        <f t="shared" si="509"/>
        <v>32</v>
      </c>
      <c r="H4654" t="str">
        <f t="shared" si="510"/>
        <v>Weekday</v>
      </c>
    </row>
    <row r="4655" spans="1:8" x14ac:dyDescent="0.3">
      <c r="A4655" s="2">
        <v>46074</v>
      </c>
      <c r="B4655">
        <f t="shared" si="504"/>
        <v>2</v>
      </c>
      <c r="C4655">
        <f t="shared" si="505"/>
        <v>2026</v>
      </c>
      <c r="D4655">
        <f t="shared" si="506"/>
        <v>6</v>
      </c>
      <c r="E4655" t="str">
        <f t="shared" si="507"/>
        <v>Saturday</v>
      </c>
      <c r="F4655" s="2">
        <f t="shared" si="508"/>
        <v>46081</v>
      </c>
      <c r="G4655">
        <f t="shared" si="509"/>
        <v>33</v>
      </c>
      <c r="H4655" t="str">
        <f t="shared" si="510"/>
        <v>Weekend</v>
      </c>
    </row>
    <row r="4656" spans="1:8" x14ac:dyDescent="0.3">
      <c r="A4656" s="2">
        <v>46075</v>
      </c>
      <c r="B4656">
        <f t="shared" si="504"/>
        <v>2</v>
      </c>
      <c r="C4656">
        <f t="shared" si="505"/>
        <v>2026</v>
      </c>
      <c r="D4656">
        <f t="shared" si="506"/>
        <v>7</v>
      </c>
      <c r="E4656" t="str">
        <f t="shared" si="507"/>
        <v>Sunday</v>
      </c>
      <c r="F4656" s="2">
        <f t="shared" si="508"/>
        <v>46081</v>
      </c>
      <c r="G4656">
        <f t="shared" si="509"/>
        <v>34</v>
      </c>
      <c r="H4656" t="str">
        <f t="shared" si="510"/>
        <v>Weekend</v>
      </c>
    </row>
    <row r="4657" spans="1:8" x14ac:dyDescent="0.3">
      <c r="A4657" s="2">
        <v>46076</v>
      </c>
      <c r="B4657">
        <f t="shared" si="504"/>
        <v>2</v>
      </c>
      <c r="C4657">
        <f t="shared" si="505"/>
        <v>2026</v>
      </c>
      <c r="D4657">
        <f t="shared" si="506"/>
        <v>1</v>
      </c>
      <c r="E4657" t="str">
        <f t="shared" si="507"/>
        <v>Monday</v>
      </c>
      <c r="F4657" s="2">
        <f t="shared" si="508"/>
        <v>46081</v>
      </c>
      <c r="G4657">
        <f t="shared" si="509"/>
        <v>35</v>
      </c>
      <c r="H4657" t="str">
        <f t="shared" si="510"/>
        <v>Weekday</v>
      </c>
    </row>
    <row r="4658" spans="1:8" x14ac:dyDescent="0.3">
      <c r="A4658" s="2">
        <v>46077</v>
      </c>
      <c r="B4658">
        <f t="shared" si="504"/>
        <v>2</v>
      </c>
      <c r="C4658">
        <f t="shared" si="505"/>
        <v>2026</v>
      </c>
      <c r="D4658">
        <f t="shared" si="506"/>
        <v>2</v>
      </c>
      <c r="E4658" t="str">
        <f t="shared" si="507"/>
        <v>Tuesday</v>
      </c>
      <c r="F4658" s="2">
        <f t="shared" si="508"/>
        <v>46081</v>
      </c>
      <c r="G4658">
        <f t="shared" si="509"/>
        <v>36</v>
      </c>
      <c r="H4658" t="str">
        <f t="shared" si="510"/>
        <v>Weekday</v>
      </c>
    </row>
    <row r="4659" spans="1:8" x14ac:dyDescent="0.3">
      <c r="A4659" s="2">
        <v>46078</v>
      </c>
      <c r="B4659">
        <f t="shared" si="504"/>
        <v>2</v>
      </c>
      <c r="C4659">
        <f t="shared" si="505"/>
        <v>2026</v>
      </c>
      <c r="D4659">
        <f t="shared" si="506"/>
        <v>3</v>
      </c>
      <c r="E4659" t="str">
        <f t="shared" si="507"/>
        <v>Wednesday</v>
      </c>
      <c r="F4659" s="2">
        <f t="shared" si="508"/>
        <v>46081</v>
      </c>
      <c r="G4659">
        <f t="shared" si="509"/>
        <v>37</v>
      </c>
      <c r="H4659" t="str">
        <f t="shared" si="510"/>
        <v>Weekday</v>
      </c>
    </row>
    <row r="4660" spans="1:8" x14ac:dyDescent="0.3">
      <c r="A4660" s="2">
        <v>46079</v>
      </c>
      <c r="B4660">
        <f t="shared" si="504"/>
        <v>2</v>
      </c>
      <c r="C4660">
        <f t="shared" si="505"/>
        <v>2026</v>
      </c>
      <c r="D4660">
        <f t="shared" si="506"/>
        <v>4</v>
      </c>
      <c r="E4660" t="str">
        <f t="shared" si="507"/>
        <v>Thursday</v>
      </c>
      <c r="F4660" s="2">
        <f t="shared" si="508"/>
        <v>46081</v>
      </c>
      <c r="G4660">
        <f t="shared" si="509"/>
        <v>38</v>
      </c>
      <c r="H4660" t="str">
        <f t="shared" si="510"/>
        <v>Weekday</v>
      </c>
    </row>
    <row r="4661" spans="1:8" x14ac:dyDescent="0.3">
      <c r="A4661" s="2">
        <v>46080</v>
      </c>
      <c r="B4661">
        <f t="shared" si="504"/>
        <v>2</v>
      </c>
      <c r="C4661">
        <f t="shared" si="505"/>
        <v>2026</v>
      </c>
      <c r="D4661">
        <f t="shared" si="506"/>
        <v>5</v>
      </c>
      <c r="E4661" t="str">
        <f t="shared" si="507"/>
        <v>Friday</v>
      </c>
      <c r="F4661" s="2">
        <f t="shared" si="508"/>
        <v>46081</v>
      </c>
      <c r="G4661">
        <f t="shared" si="509"/>
        <v>39</v>
      </c>
      <c r="H4661" t="str">
        <f t="shared" si="510"/>
        <v>Weekday</v>
      </c>
    </row>
    <row r="4662" spans="1:8" x14ac:dyDescent="0.3">
      <c r="A4662" s="2">
        <v>46081</v>
      </c>
      <c r="B4662">
        <f t="shared" si="504"/>
        <v>2</v>
      </c>
      <c r="C4662">
        <f t="shared" si="505"/>
        <v>2026</v>
      </c>
      <c r="D4662">
        <f t="shared" si="506"/>
        <v>6</v>
      </c>
      <c r="E4662" t="str">
        <f t="shared" si="507"/>
        <v>Saturday</v>
      </c>
      <c r="F4662" s="2">
        <f t="shared" si="508"/>
        <v>46081</v>
      </c>
      <c r="G4662">
        <f t="shared" si="509"/>
        <v>40</v>
      </c>
      <c r="H4662" t="str">
        <f t="shared" si="510"/>
        <v>Weekend</v>
      </c>
    </row>
    <row r="4663" spans="1:8" x14ac:dyDescent="0.3">
      <c r="A4663" s="2">
        <v>46082</v>
      </c>
      <c r="B4663">
        <f t="shared" si="504"/>
        <v>3</v>
      </c>
      <c r="C4663">
        <f t="shared" si="505"/>
        <v>2026</v>
      </c>
      <c r="D4663">
        <f t="shared" si="506"/>
        <v>7</v>
      </c>
      <c r="E4663" t="str">
        <f t="shared" si="507"/>
        <v>Sunday</v>
      </c>
      <c r="F4663" s="2">
        <f t="shared" si="508"/>
        <v>46112</v>
      </c>
      <c r="G4663">
        <f t="shared" si="509"/>
        <v>41</v>
      </c>
      <c r="H4663" t="str">
        <f t="shared" si="510"/>
        <v>Weekend</v>
      </c>
    </row>
    <row r="4664" spans="1:8" x14ac:dyDescent="0.3">
      <c r="A4664" s="2">
        <v>46083</v>
      </c>
      <c r="B4664">
        <f t="shared" si="504"/>
        <v>3</v>
      </c>
      <c r="C4664">
        <f t="shared" si="505"/>
        <v>2026</v>
      </c>
      <c r="D4664">
        <f t="shared" si="506"/>
        <v>1</v>
      </c>
      <c r="E4664" t="str">
        <f t="shared" si="507"/>
        <v>Monday</v>
      </c>
      <c r="F4664" s="2">
        <f t="shared" si="508"/>
        <v>46112</v>
      </c>
      <c r="G4664">
        <f t="shared" si="509"/>
        <v>42</v>
      </c>
      <c r="H4664" t="str">
        <f t="shared" si="510"/>
        <v>Weekday</v>
      </c>
    </row>
    <row r="4665" spans="1:8" x14ac:dyDescent="0.3">
      <c r="A4665" s="2">
        <v>46084</v>
      </c>
      <c r="B4665">
        <f t="shared" si="504"/>
        <v>3</v>
      </c>
      <c r="C4665">
        <f t="shared" si="505"/>
        <v>2026</v>
      </c>
      <c r="D4665">
        <f t="shared" si="506"/>
        <v>2</v>
      </c>
      <c r="E4665" t="str">
        <f t="shared" si="507"/>
        <v>Tuesday</v>
      </c>
      <c r="F4665" s="2">
        <f t="shared" si="508"/>
        <v>46112</v>
      </c>
      <c r="G4665">
        <f t="shared" si="509"/>
        <v>43</v>
      </c>
      <c r="H4665" t="str">
        <f t="shared" si="510"/>
        <v>Weekday</v>
      </c>
    </row>
    <row r="4666" spans="1:8" x14ac:dyDescent="0.3">
      <c r="A4666" s="2">
        <v>46085</v>
      </c>
      <c r="B4666">
        <f t="shared" si="504"/>
        <v>3</v>
      </c>
      <c r="C4666">
        <f t="shared" si="505"/>
        <v>2026</v>
      </c>
      <c r="D4666">
        <f t="shared" si="506"/>
        <v>3</v>
      </c>
      <c r="E4666" t="str">
        <f t="shared" si="507"/>
        <v>Wednesday</v>
      </c>
      <c r="F4666" s="2">
        <f t="shared" si="508"/>
        <v>46112</v>
      </c>
      <c r="G4666">
        <f t="shared" si="509"/>
        <v>44</v>
      </c>
      <c r="H4666" t="str">
        <f t="shared" si="510"/>
        <v>Weekday</v>
      </c>
    </row>
    <row r="4667" spans="1:8" x14ac:dyDescent="0.3">
      <c r="A4667" s="2">
        <v>46086</v>
      </c>
      <c r="B4667">
        <f t="shared" si="504"/>
        <v>3</v>
      </c>
      <c r="C4667">
        <f t="shared" si="505"/>
        <v>2026</v>
      </c>
      <c r="D4667">
        <f t="shared" si="506"/>
        <v>4</v>
      </c>
      <c r="E4667" t="str">
        <f t="shared" si="507"/>
        <v>Thursday</v>
      </c>
      <c r="F4667" s="2">
        <f t="shared" si="508"/>
        <v>46112</v>
      </c>
      <c r="G4667">
        <f t="shared" si="509"/>
        <v>45</v>
      </c>
      <c r="H4667" t="str">
        <f t="shared" si="510"/>
        <v>Weekday</v>
      </c>
    </row>
    <row r="4668" spans="1:8" x14ac:dyDescent="0.3">
      <c r="A4668" s="2">
        <v>46087</v>
      </c>
      <c r="B4668">
        <f t="shared" si="504"/>
        <v>3</v>
      </c>
      <c r="C4668">
        <f t="shared" si="505"/>
        <v>2026</v>
      </c>
      <c r="D4668">
        <f t="shared" si="506"/>
        <v>5</v>
      </c>
      <c r="E4668" t="str">
        <f t="shared" si="507"/>
        <v>Friday</v>
      </c>
      <c r="F4668" s="2">
        <f t="shared" si="508"/>
        <v>46112</v>
      </c>
      <c r="G4668">
        <f t="shared" si="509"/>
        <v>46</v>
      </c>
      <c r="H4668" t="str">
        <f t="shared" si="510"/>
        <v>Weekday</v>
      </c>
    </row>
    <row r="4669" spans="1:8" x14ac:dyDescent="0.3">
      <c r="A4669" s="2">
        <v>46088</v>
      </c>
      <c r="B4669">
        <f t="shared" si="504"/>
        <v>3</v>
      </c>
      <c r="C4669">
        <f t="shared" si="505"/>
        <v>2026</v>
      </c>
      <c r="D4669">
        <f t="shared" si="506"/>
        <v>6</v>
      </c>
      <c r="E4669" t="str">
        <f t="shared" si="507"/>
        <v>Saturday</v>
      </c>
      <c r="F4669" s="2">
        <f t="shared" si="508"/>
        <v>46112</v>
      </c>
      <c r="G4669">
        <f t="shared" si="509"/>
        <v>47</v>
      </c>
      <c r="H4669" t="str">
        <f t="shared" si="510"/>
        <v>Weekend</v>
      </c>
    </row>
    <row r="4670" spans="1:8" x14ac:dyDescent="0.3">
      <c r="A4670" s="2">
        <v>46089</v>
      </c>
      <c r="B4670">
        <f t="shared" si="504"/>
        <v>3</v>
      </c>
      <c r="C4670">
        <f t="shared" si="505"/>
        <v>2026</v>
      </c>
      <c r="D4670">
        <f t="shared" si="506"/>
        <v>7</v>
      </c>
      <c r="E4670" t="str">
        <f t="shared" si="507"/>
        <v>Sunday</v>
      </c>
      <c r="F4670" s="2">
        <f t="shared" si="508"/>
        <v>46112</v>
      </c>
      <c r="G4670">
        <f t="shared" si="509"/>
        <v>48</v>
      </c>
      <c r="H4670" t="str">
        <f t="shared" si="510"/>
        <v>Weekend</v>
      </c>
    </row>
    <row r="4671" spans="1:8" x14ac:dyDescent="0.3">
      <c r="A4671" s="2">
        <v>46090</v>
      </c>
      <c r="B4671">
        <f t="shared" si="504"/>
        <v>3</v>
      </c>
      <c r="C4671">
        <f t="shared" si="505"/>
        <v>2026</v>
      </c>
      <c r="D4671">
        <f t="shared" si="506"/>
        <v>1</v>
      </c>
      <c r="E4671" t="str">
        <f t="shared" si="507"/>
        <v>Monday</v>
      </c>
      <c r="F4671" s="2">
        <f t="shared" si="508"/>
        <v>46112</v>
      </c>
      <c r="G4671">
        <f t="shared" si="509"/>
        <v>49</v>
      </c>
      <c r="H4671" t="str">
        <f t="shared" si="510"/>
        <v>Weekday</v>
      </c>
    </row>
    <row r="4672" spans="1:8" x14ac:dyDescent="0.3">
      <c r="A4672" s="2">
        <v>46091</v>
      </c>
      <c r="B4672">
        <f t="shared" si="504"/>
        <v>3</v>
      </c>
      <c r="C4672">
        <f t="shared" si="505"/>
        <v>2026</v>
      </c>
      <c r="D4672">
        <f t="shared" si="506"/>
        <v>2</v>
      </c>
      <c r="E4672" t="str">
        <f t="shared" si="507"/>
        <v>Tuesday</v>
      </c>
      <c r="F4672" s="2">
        <f t="shared" si="508"/>
        <v>46112</v>
      </c>
      <c r="G4672">
        <f t="shared" si="509"/>
        <v>50</v>
      </c>
      <c r="H4672" t="str">
        <f t="shared" si="510"/>
        <v>Weekday</v>
      </c>
    </row>
    <row r="4673" spans="1:8" x14ac:dyDescent="0.3">
      <c r="A4673" s="2">
        <v>46092</v>
      </c>
      <c r="B4673">
        <f t="shared" si="504"/>
        <v>3</v>
      </c>
      <c r="C4673">
        <f t="shared" si="505"/>
        <v>2026</v>
      </c>
      <c r="D4673">
        <f t="shared" si="506"/>
        <v>3</v>
      </c>
      <c r="E4673" t="str">
        <f t="shared" si="507"/>
        <v>Wednesday</v>
      </c>
      <c r="F4673" s="2">
        <f t="shared" si="508"/>
        <v>46112</v>
      </c>
      <c r="G4673">
        <f t="shared" si="509"/>
        <v>51</v>
      </c>
      <c r="H4673" t="str">
        <f t="shared" si="510"/>
        <v>Weekday</v>
      </c>
    </row>
    <row r="4674" spans="1:8" x14ac:dyDescent="0.3">
      <c r="A4674" s="2">
        <v>46093</v>
      </c>
      <c r="B4674">
        <f t="shared" si="504"/>
        <v>3</v>
      </c>
      <c r="C4674">
        <f t="shared" si="505"/>
        <v>2026</v>
      </c>
      <c r="D4674">
        <f t="shared" si="506"/>
        <v>4</v>
      </c>
      <c r="E4674" t="str">
        <f t="shared" si="507"/>
        <v>Thursday</v>
      </c>
      <c r="F4674" s="2">
        <f t="shared" si="508"/>
        <v>46112</v>
      </c>
      <c r="G4674">
        <f t="shared" si="509"/>
        <v>52</v>
      </c>
      <c r="H4674" t="str">
        <f t="shared" si="510"/>
        <v>Weekday</v>
      </c>
    </row>
    <row r="4675" spans="1:8" x14ac:dyDescent="0.3">
      <c r="A4675" s="2">
        <v>46094</v>
      </c>
      <c r="B4675">
        <f t="shared" ref="B4675:B4738" si="511">MONTH(A4675)</f>
        <v>3</v>
      </c>
      <c r="C4675">
        <f t="shared" ref="C4675:C4738" si="512">YEAR(A4675)</f>
        <v>2026</v>
      </c>
      <c r="D4675">
        <f t="shared" ref="D4675:D4738" si="513">WEEKDAY(A4675, 2)</f>
        <v>5</v>
      </c>
      <c r="E4675" t="str">
        <f t="shared" ref="E4675:E4738" si="514">TEXT(A4675, "dddd")</f>
        <v>Friday</v>
      </c>
      <c r="F4675" s="2">
        <f t="shared" ref="F4675:F4738" si="515">EOMONTH(A4675, 0)</f>
        <v>46112</v>
      </c>
      <c r="G4675">
        <f t="shared" ref="G4675:G4738" si="516">DATEDIF($A$2, A4675, "D")</f>
        <v>53</v>
      </c>
      <c r="H4675" t="str">
        <f t="shared" ref="H4675:H4738" si="517">IF(WEEKDAY(A4675,2)&gt;=6,"Weekend","Weekday")</f>
        <v>Weekday</v>
      </c>
    </row>
    <row r="4676" spans="1:8" x14ac:dyDescent="0.3">
      <c r="A4676" s="2">
        <v>46095</v>
      </c>
      <c r="B4676">
        <f t="shared" si="511"/>
        <v>3</v>
      </c>
      <c r="C4676">
        <f t="shared" si="512"/>
        <v>2026</v>
      </c>
      <c r="D4676">
        <f t="shared" si="513"/>
        <v>6</v>
      </c>
      <c r="E4676" t="str">
        <f t="shared" si="514"/>
        <v>Saturday</v>
      </c>
      <c r="F4676" s="2">
        <f t="shared" si="515"/>
        <v>46112</v>
      </c>
      <c r="G4676">
        <f t="shared" si="516"/>
        <v>54</v>
      </c>
      <c r="H4676" t="str">
        <f t="shared" si="517"/>
        <v>Weekend</v>
      </c>
    </row>
    <row r="4677" spans="1:8" x14ac:dyDescent="0.3">
      <c r="A4677" s="2">
        <v>46096</v>
      </c>
      <c r="B4677">
        <f t="shared" si="511"/>
        <v>3</v>
      </c>
      <c r="C4677">
        <f t="shared" si="512"/>
        <v>2026</v>
      </c>
      <c r="D4677">
        <f t="shared" si="513"/>
        <v>7</v>
      </c>
      <c r="E4677" t="str">
        <f t="shared" si="514"/>
        <v>Sunday</v>
      </c>
      <c r="F4677" s="2">
        <f t="shared" si="515"/>
        <v>46112</v>
      </c>
      <c r="G4677">
        <f t="shared" si="516"/>
        <v>55</v>
      </c>
      <c r="H4677" t="str">
        <f t="shared" si="517"/>
        <v>Weekend</v>
      </c>
    </row>
    <row r="4678" spans="1:8" x14ac:dyDescent="0.3">
      <c r="A4678" s="2">
        <v>46097</v>
      </c>
      <c r="B4678">
        <f t="shared" si="511"/>
        <v>3</v>
      </c>
      <c r="C4678">
        <f t="shared" si="512"/>
        <v>2026</v>
      </c>
      <c r="D4678">
        <f t="shared" si="513"/>
        <v>1</v>
      </c>
      <c r="E4678" t="str">
        <f t="shared" si="514"/>
        <v>Monday</v>
      </c>
      <c r="F4678" s="2">
        <f t="shared" si="515"/>
        <v>46112</v>
      </c>
      <c r="G4678">
        <f t="shared" si="516"/>
        <v>56</v>
      </c>
      <c r="H4678" t="str">
        <f t="shared" si="517"/>
        <v>Weekday</v>
      </c>
    </row>
    <row r="4679" spans="1:8" x14ac:dyDescent="0.3">
      <c r="A4679" s="2">
        <v>46098</v>
      </c>
      <c r="B4679">
        <f t="shared" si="511"/>
        <v>3</v>
      </c>
      <c r="C4679">
        <f t="shared" si="512"/>
        <v>2026</v>
      </c>
      <c r="D4679">
        <f t="shared" si="513"/>
        <v>2</v>
      </c>
      <c r="E4679" t="str">
        <f t="shared" si="514"/>
        <v>Tuesday</v>
      </c>
      <c r="F4679" s="2">
        <f t="shared" si="515"/>
        <v>46112</v>
      </c>
      <c r="G4679">
        <f t="shared" si="516"/>
        <v>57</v>
      </c>
      <c r="H4679" t="str">
        <f t="shared" si="517"/>
        <v>Weekday</v>
      </c>
    </row>
    <row r="4680" spans="1:8" x14ac:dyDescent="0.3">
      <c r="A4680" s="2">
        <v>46099</v>
      </c>
      <c r="B4680">
        <f t="shared" si="511"/>
        <v>3</v>
      </c>
      <c r="C4680">
        <f t="shared" si="512"/>
        <v>2026</v>
      </c>
      <c r="D4680">
        <f t="shared" si="513"/>
        <v>3</v>
      </c>
      <c r="E4680" t="str">
        <f t="shared" si="514"/>
        <v>Wednesday</v>
      </c>
      <c r="F4680" s="2">
        <f t="shared" si="515"/>
        <v>46112</v>
      </c>
      <c r="G4680">
        <f t="shared" si="516"/>
        <v>58</v>
      </c>
      <c r="H4680" t="str">
        <f t="shared" si="517"/>
        <v>Weekday</v>
      </c>
    </row>
    <row r="4681" spans="1:8" x14ac:dyDescent="0.3">
      <c r="A4681" s="2">
        <v>46100</v>
      </c>
      <c r="B4681">
        <f t="shared" si="511"/>
        <v>3</v>
      </c>
      <c r="C4681">
        <f t="shared" si="512"/>
        <v>2026</v>
      </c>
      <c r="D4681">
        <f t="shared" si="513"/>
        <v>4</v>
      </c>
      <c r="E4681" t="str">
        <f t="shared" si="514"/>
        <v>Thursday</v>
      </c>
      <c r="F4681" s="2">
        <f t="shared" si="515"/>
        <v>46112</v>
      </c>
      <c r="G4681">
        <f t="shared" si="516"/>
        <v>59</v>
      </c>
      <c r="H4681" t="str">
        <f t="shared" si="517"/>
        <v>Weekday</v>
      </c>
    </row>
    <row r="4682" spans="1:8" x14ac:dyDescent="0.3">
      <c r="A4682" s="2">
        <v>46101</v>
      </c>
      <c r="B4682">
        <f t="shared" si="511"/>
        <v>3</v>
      </c>
      <c r="C4682">
        <f t="shared" si="512"/>
        <v>2026</v>
      </c>
      <c r="D4682">
        <f t="shared" si="513"/>
        <v>5</v>
      </c>
      <c r="E4682" t="str">
        <f t="shared" si="514"/>
        <v>Friday</v>
      </c>
      <c r="F4682" s="2">
        <f t="shared" si="515"/>
        <v>46112</v>
      </c>
      <c r="G4682">
        <f t="shared" si="516"/>
        <v>60</v>
      </c>
      <c r="H4682" t="str">
        <f t="shared" si="517"/>
        <v>Weekday</v>
      </c>
    </row>
    <row r="4683" spans="1:8" x14ac:dyDescent="0.3">
      <c r="A4683" s="2">
        <v>46102</v>
      </c>
      <c r="B4683">
        <f t="shared" si="511"/>
        <v>3</v>
      </c>
      <c r="C4683">
        <f t="shared" si="512"/>
        <v>2026</v>
      </c>
      <c r="D4683">
        <f t="shared" si="513"/>
        <v>6</v>
      </c>
      <c r="E4683" t="str">
        <f t="shared" si="514"/>
        <v>Saturday</v>
      </c>
      <c r="F4683" s="2">
        <f t="shared" si="515"/>
        <v>46112</v>
      </c>
      <c r="G4683">
        <f t="shared" si="516"/>
        <v>61</v>
      </c>
      <c r="H4683" t="str">
        <f t="shared" si="517"/>
        <v>Weekend</v>
      </c>
    </row>
    <row r="4684" spans="1:8" x14ac:dyDescent="0.3">
      <c r="A4684" s="2">
        <v>46103</v>
      </c>
      <c r="B4684">
        <f t="shared" si="511"/>
        <v>3</v>
      </c>
      <c r="C4684">
        <f t="shared" si="512"/>
        <v>2026</v>
      </c>
      <c r="D4684">
        <f t="shared" si="513"/>
        <v>7</v>
      </c>
      <c r="E4684" t="str">
        <f t="shared" si="514"/>
        <v>Sunday</v>
      </c>
      <c r="F4684" s="2">
        <f t="shared" si="515"/>
        <v>46112</v>
      </c>
      <c r="G4684">
        <f t="shared" si="516"/>
        <v>62</v>
      </c>
      <c r="H4684" t="str">
        <f t="shared" si="517"/>
        <v>Weekend</v>
      </c>
    </row>
    <row r="4685" spans="1:8" x14ac:dyDescent="0.3">
      <c r="A4685" s="2">
        <v>46104</v>
      </c>
      <c r="B4685">
        <f t="shared" si="511"/>
        <v>3</v>
      </c>
      <c r="C4685">
        <f t="shared" si="512"/>
        <v>2026</v>
      </c>
      <c r="D4685">
        <f t="shared" si="513"/>
        <v>1</v>
      </c>
      <c r="E4685" t="str">
        <f t="shared" si="514"/>
        <v>Monday</v>
      </c>
      <c r="F4685" s="2">
        <f t="shared" si="515"/>
        <v>46112</v>
      </c>
      <c r="G4685">
        <f t="shared" si="516"/>
        <v>63</v>
      </c>
      <c r="H4685" t="str">
        <f t="shared" si="517"/>
        <v>Weekday</v>
      </c>
    </row>
    <row r="4686" spans="1:8" x14ac:dyDescent="0.3">
      <c r="A4686" s="2">
        <v>46105</v>
      </c>
      <c r="B4686">
        <f t="shared" si="511"/>
        <v>3</v>
      </c>
      <c r="C4686">
        <f t="shared" si="512"/>
        <v>2026</v>
      </c>
      <c r="D4686">
        <f t="shared" si="513"/>
        <v>2</v>
      </c>
      <c r="E4686" t="str">
        <f t="shared" si="514"/>
        <v>Tuesday</v>
      </c>
      <c r="F4686" s="2">
        <f t="shared" si="515"/>
        <v>46112</v>
      </c>
      <c r="G4686">
        <f t="shared" si="516"/>
        <v>64</v>
      </c>
      <c r="H4686" t="str">
        <f t="shared" si="517"/>
        <v>Weekday</v>
      </c>
    </row>
    <row r="4687" spans="1:8" x14ac:dyDescent="0.3">
      <c r="A4687" s="2">
        <v>46106</v>
      </c>
      <c r="B4687">
        <f t="shared" si="511"/>
        <v>3</v>
      </c>
      <c r="C4687">
        <f t="shared" si="512"/>
        <v>2026</v>
      </c>
      <c r="D4687">
        <f t="shared" si="513"/>
        <v>3</v>
      </c>
      <c r="E4687" t="str">
        <f t="shared" si="514"/>
        <v>Wednesday</v>
      </c>
      <c r="F4687" s="2">
        <f t="shared" si="515"/>
        <v>46112</v>
      </c>
      <c r="G4687">
        <f t="shared" si="516"/>
        <v>65</v>
      </c>
      <c r="H4687" t="str">
        <f t="shared" si="517"/>
        <v>Weekday</v>
      </c>
    </row>
    <row r="4688" spans="1:8" x14ac:dyDescent="0.3">
      <c r="A4688" s="2">
        <v>46107</v>
      </c>
      <c r="B4688">
        <f t="shared" si="511"/>
        <v>3</v>
      </c>
      <c r="C4688">
        <f t="shared" si="512"/>
        <v>2026</v>
      </c>
      <c r="D4688">
        <f t="shared" si="513"/>
        <v>4</v>
      </c>
      <c r="E4688" t="str">
        <f t="shared" si="514"/>
        <v>Thursday</v>
      </c>
      <c r="F4688" s="2">
        <f t="shared" si="515"/>
        <v>46112</v>
      </c>
      <c r="G4688">
        <f t="shared" si="516"/>
        <v>66</v>
      </c>
      <c r="H4688" t="str">
        <f t="shared" si="517"/>
        <v>Weekday</v>
      </c>
    </row>
    <row r="4689" spans="1:8" x14ac:dyDescent="0.3">
      <c r="A4689" s="2">
        <v>46108</v>
      </c>
      <c r="B4689">
        <f t="shared" si="511"/>
        <v>3</v>
      </c>
      <c r="C4689">
        <f t="shared" si="512"/>
        <v>2026</v>
      </c>
      <c r="D4689">
        <f t="shared" si="513"/>
        <v>5</v>
      </c>
      <c r="E4689" t="str">
        <f t="shared" si="514"/>
        <v>Friday</v>
      </c>
      <c r="F4689" s="2">
        <f t="shared" si="515"/>
        <v>46112</v>
      </c>
      <c r="G4689">
        <f t="shared" si="516"/>
        <v>67</v>
      </c>
      <c r="H4689" t="str">
        <f t="shared" si="517"/>
        <v>Weekday</v>
      </c>
    </row>
    <row r="4690" spans="1:8" x14ac:dyDescent="0.3">
      <c r="A4690" s="2">
        <v>46109</v>
      </c>
      <c r="B4690">
        <f t="shared" si="511"/>
        <v>3</v>
      </c>
      <c r="C4690">
        <f t="shared" si="512"/>
        <v>2026</v>
      </c>
      <c r="D4690">
        <f t="shared" si="513"/>
        <v>6</v>
      </c>
      <c r="E4690" t="str">
        <f t="shared" si="514"/>
        <v>Saturday</v>
      </c>
      <c r="F4690" s="2">
        <f t="shared" si="515"/>
        <v>46112</v>
      </c>
      <c r="G4690">
        <f t="shared" si="516"/>
        <v>68</v>
      </c>
      <c r="H4690" t="str">
        <f t="shared" si="517"/>
        <v>Weekend</v>
      </c>
    </row>
    <row r="4691" spans="1:8" x14ac:dyDescent="0.3">
      <c r="A4691" s="2">
        <v>46110</v>
      </c>
      <c r="B4691">
        <f t="shared" si="511"/>
        <v>3</v>
      </c>
      <c r="C4691">
        <f t="shared" si="512"/>
        <v>2026</v>
      </c>
      <c r="D4691">
        <f t="shared" si="513"/>
        <v>7</v>
      </c>
      <c r="E4691" t="str">
        <f t="shared" si="514"/>
        <v>Sunday</v>
      </c>
      <c r="F4691" s="2">
        <f t="shared" si="515"/>
        <v>46112</v>
      </c>
      <c r="G4691">
        <f t="shared" si="516"/>
        <v>69</v>
      </c>
      <c r="H4691" t="str">
        <f t="shared" si="517"/>
        <v>Weekend</v>
      </c>
    </row>
    <row r="4692" spans="1:8" x14ac:dyDescent="0.3">
      <c r="A4692" s="2">
        <v>46111</v>
      </c>
      <c r="B4692">
        <f t="shared" si="511"/>
        <v>3</v>
      </c>
      <c r="C4692">
        <f t="shared" si="512"/>
        <v>2026</v>
      </c>
      <c r="D4692">
        <f t="shared" si="513"/>
        <v>1</v>
      </c>
      <c r="E4692" t="str">
        <f t="shared" si="514"/>
        <v>Monday</v>
      </c>
      <c r="F4692" s="2">
        <f t="shared" si="515"/>
        <v>46112</v>
      </c>
      <c r="G4692">
        <f t="shared" si="516"/>
        <v>70</v>
      </c>
      <c r="H4692" t="str">
        <f t="shared" si="517"/>
        <v>Weekday</v>
      </c>
    </row>
    <row r="4693" spans="1:8" x14ac:dyDescent="0.3">
      <c r="A4693" s="2">
        <v>46112</v>
      </c>
      <c r="B4693">
        <f t="shared" si="511"/>
        <v>3</v>
      </c>
      <c r="C4693">
        <f t="shared" si="512"/>
        <v>2026</v>
      </c>
      <c r="D4693">
        <f t="shared" si="513"/>
        <v>2</v>
      </c>
      <c r="E4693" t="str">
        <f t="shared" si="514"/>
        <v>Tuesday</v>
      </c>
      <c r="F4693" s="2">
        <f t="shared" si="515"/>
        <v>46112</v>
      </c>
      <c r="G4693">
        <f t="shared" si="516"/>
        <v>71</v>
      </c>
      <c r="H4693" t="str">
        <f t="shared" si="517"/>
        <v>Weekday</v>
      </c>
    </row>
    <row r="4694" spans="1:8" x14ac:dyDescent="0.3">
      <c r="A4694" s="2">
        <v>46113</v>
      </c>
      <c r="B4694">
        <f t="shared" si="511"/>
        <v>4</v>
      </c>
      <c r="C4694">
        <f t="shared" si="512"/>
        <v>2026</v>
      </c>
      <c r="D4694">
        <f t="shared" si="513"/>
        <v>3</v>
      </c>
      <c r="E4694" t="str">
        <f t="shared" si="514"/>
        <v>Wednesday</v>
      </c>
      <c r="F4694" s="2">
        <f t="shared" si="515"/>
        <v>46142</v>
      </c>
      <c r="G4694">
        <f t="shared" si="516"/>
        <v>72</v>
      </c>
      <c r="H4694" t="str">
        <f t="shared" si="517"/>
        <v>Weekday</v>
      </c>
    </row>
    <row r="4695" spans="1:8" x14ac:dyDescent="0.3">
      <c r="A4695" s="2">
        <v>46114</v>
      </c>
      <c r="B4695">
        <f t="shared" si="511"/>
        <v>4</v>
      </c>
      <c r="C4695">
        <f t="shared" si="512"/>
        <v>2026</v>
      </c>
      <c r="D4695">
        <f t="shared" si="513"/>
        <v>4</v>
      </c>
      <c r="E4695" t="str">
        <f t="shared" si="514"/>
        <v>Thursday</v>
      </c>
      <c r="F4695" s="2">
        <f t="shared" si="515"/>
        <v>46142</v>
      </c>
      <c r="G4695">
        <f t="shared" si="516"/>
        <v>73</v>
      </c>
      <c r="H4695" t="str">
        <f t="shared" si="517"/>
        <v>Weekday</v>
      </c>
    </row>
    <row r="4696" spans="1:8" x14ac:dyDescent="0.3">
      <c r="A4696" s="2">
        <v>46115</v>
      </c>
      <c r="B4696">
        <f t="shared" si="511"/>
        <v>4</v>
      </c>
      <c r="C4696">
        <f t="shared" si="512"/>
        <v>2026</v>
      </c>
      <c r="D4696">
        <f t="shared" si="513"/>
        <v>5</v>
      </c>
      <c r="E4696" t="str">
        <f t="shared" si="514"/>
        <v>Friday</v>
      </c>
      <c r="F4696" s="2">
        <f t="shared" si="515"/>
        <v>46142</v>
      </c>
      <c r="G4696">
        <f t="shared" si="516"/>
        <v>74</v>
      </c>
      <c r="H4696" t="str">
        <f t="shared" si="517"/>
        <v>Weekday</v>
      </c>
    </row>
    <row r="4697" spans="1:8" x14ac:dyDescent="0.3">
      <c r="A4697" s="2">
        <v>46116</v>
      </c>
      <c r="B4697">
        <f t="shared" si="511"/>
        <v>4</v>
      </c>
      <c r="C4697">
        <f t="shared" si="512"/>
        <v>2026</v>
      </c>
      <c r="D4697">
        <f t="shared" si="513"/>
        <v>6</v>
      </c>
      <c r="E4697" t="str">
        <f t="shared" si="514"/>
        <v>Saturday</v>
      </c>
      <c r="F4697" s="2">
        <f t="shared" si="515"/>
        <v>46142</v>
      </c>
      <c r="G4697">
        <f t="shared" si="516"/>
        <v>75</v>
      </c>
      <c r="H4697" t="str">
        <f t="shared" si="517"/>
        <v>Weekend</v>
      </c>
    </row>
    <row r="4698" spans="1:8" x14ac:dyDescent="0.3">
      <c r="A4698" s="2">
        <v>46117</v>
      </c>
      <c r="B4698">
        <f t="shared" si="511"/>
        <v>4</v>
      </c>
      <c r="C4698">
        <f t="shared" si="512"/>
        <v>2026</v>
      </c>
      <c r="D4698">
        <f t="shared" si="513"/>
        <v>7</v>
      </c>
      <c r="E4698" t="str">
        <f t="shared" si="514"/>
        <v>Sunday</v>
      </c>
      <c r="F4698" s="2">
        <f t="shared" si="515"/>
        <v>46142</v>
      </c>
      <c r="G4698">
        <f t="shared" si="516"/>
        <v>76</v>
      </c>
      <c r="H4698" t="str">
        <f t="shared" si="517"/>
        <v>Weekend</v>
      </c>
    </row>
    <row r="4699" spans="1:8" x14ac:dyDescent="0.3">
      <c r="A4699" s="2">
        <v>46118</v>
      </c>
      <c r="B4699">
        <f t="shared" si="511"/>
        <v>4</v>
      </c>
      <c r="C4699">
        <f t="shared" si="512"/>
        <v>2026</v>
      </c>
      <c r="D4699">
        <f t="shared" si="513"/>
        <v>1</v>
      </c>
      <c r="E4699" t="str">
        <f t="shared" si="514"/>
        <v>Monday</v>
      </c>
      <c r="F4699" s="2">
        <f t="shared" si="515"/>
        <v>46142</v>
      </c>
      <c r="G4699">
        <f t="shared" si="516"/>
        <v>77</v>
      </c>
      <c r="H4699" t="str">
        <f t="shared" si="517"/>
        <v>Weekday</v>
      </c>
    </row>
    <row r="4700" spans="1:8" x14ac:dyDescent="0.3">
      <c r="A4700" s="2">
        <v>46119</v>
      </c>
      <c r="B4700">
        <f t="shared" si="511"/>
        <v>4</v>
      </c>
      <c r="C4700">
        <f t="shared" si="512"/>
        <v>2026</v>
      </c>
      <c r="D4700">
        <f t="shared" si="513"/>
        <v>2</v>
      </c>
      <c r="E4700" t="str">
        <f t="shared" si="514"/>
        <v>Tuesday</v>
      </c>
      <c r="F4700" s="2">
        <f t="shared" si="515"/>
        <v>46142</v>
      </c>
      <c r="G4700">
        <f t="shared" si="516"/>
        <v>78</v>
      </c>
      <c r="H4700" t="str">
        <f t="shared" si="517"/>
        <v>Weekday</v>
      </c>
    </row>
    <row r="4701" spans="1:8" x14ac:dyDescent="0.3">
      <c r="A4701" s="2">
        <v>46120</v>
      </c>
      <c r="B4701">
        <f t="shared" si="511"/>
        <v>4</v>
      </c>
      <c r="C4701">
        <f t="shared" si="512"/>
        <v>2026</v>
      </c>
      <c r="D4701">
        <f t="shared" si="513"/>
        <v>3</v>
      </c>
      <c r="E4701" t="str">
        <f t="shared" si="514"/>
        <v>Wednesday</v>
      </c>
      <c r="F4701" s="2">
        <f t="shared" si="515"/>
        <v>46142</v>
      </c>
      <c r="G4701">
        <f t="shared" si="516"/>
        <v>79</v>
      </c>
      <c r="H4701" t="str">
        <f t="shared" si="517"/>
        <v>Weekday</v>
      </c>
    </row>
    <row r="4702" spans="1:8" x14ac:dyDescent="0.3">
      <c r="A4702" s="2">
        <v>46121</v>
      </c>
      <c r="B4702">
        <f t="shared" si="511"/>
        <v>4</v>
      </c>
      <c r="C4702">
        <f t="shared" si="512"/>
        <v>2026</v>
      </c>
      <c r="D4702">
        <f t="shared" si="513"/>
        <v>4</v>
      </c>
      <c r="E4702" t="str">
        <f t="shared" si="514"/>
        <v>Thursday</v>
      </c>
      <c r="F4702" s="2">
        <f t="shared" si="515"/>
        <v>46142</v>
      </c>
      <c r="G4702">
        <f t="shared" si="516"/>
        <v>80</v>
      </c>
      <c r="H4702" t="str">
        <f t="shared" si="517"/>
        <v>Weekday</v>
      </c>
    </row>
    <row r="4703" spans="1:8" x14ac:dyDescent="0.3">
      <c r="A4703" s="2">
        <v>46122</v>
      </c>
      <c r="B4703">
        <f t="shared" si="511"/>
        <v>4</v>
      </c>
      <c r="C4703">
        <f t="shared" si="512"/>
        <v>2026</v>
      </c>
      <c r="D4703">
        <f t="shared" si="513"/>
        <v>5</v>
      </c>
      <c r="E4703" t="str">
        <f t="shared" si="514"/>
        <v>Friday</v>
      </c>
      <c r="F4703" s="2">
        <f t="shared" si="515"/>
        <v>46142</v>
      </c>
      <c r="G4703">
        <f t="shared" si="516"/>
        <v>81</v>
      </c>
      <c r="H4703" t="str">
        <f t="shared" si="517"/>
        <v>Weekday</v>
      </c>
    </row>
    <row r="4704" spans="1:8" x14ac:dyDescent="0.3">
      <c r="A4704" s="2">
        <v>46123</v>
      </c>
      <c r="B4704">
        <f t="shared" si="511"/>
        <v>4</v>
      </c>
      <c r="C4704">
        <f t="shared" si="512"/>
        <v>2026</v>
      </c>
      <c r="D4704">
        <f t="shared" si="513"/>
        <v>6</v>
      </c>
      <c r="E4704" t="str">
        <f t="shared" si="514"/>
        <v>Saturday</v>
      </c>
      <c r="F4704" s="2">
        <f t="shared" si="515"/>
        <v>46142</v>
      </c>
      <c r="G4704">
        <f t="shared" si="516"/>
        <v>82</v>
      </c>
      <c r="H4704" t="str">
        <f t="shared" si="517"/>
        <v>Weekend</v>
      </c>
    </row>
    <row r="4705" spans="1:8" x14ac:dyDescent="0.3">
      <c r="A4705" s="2">
        <v>46124</v>
      </c>
      <c r="B4705">
        <f t="shared" si="511"/>
        <v>4</v>
      </c>
      <c r="C4705">
        <f t="shared" si="512"/>
        <v>2026</v>
      </c>
      <c r="D4705">
        <f t="shared" si="513"/>
        <v>7</v>
      </c>
      <c r="E4705" t="str">
        <f t="shared" si="514"/>
        <v>Sunday</v>
      </c>
      <c r="F4705" s="2">
        <f t="shared" si="515"/>
        <v>46142</v>
      </c>
      <c r="G4705">
        <f t="shared" si="516"/>
        <v>83</v>
      </c>
      <c r="H4705" t="str">
        <f t="shared" si="517"/>
        <v>Weekend</v>
      </c>
    </row>
    <row r="4706" spans="1:8" x14ac:dyDescent="0.3">
      <c r="A4706" s="2">
        <v>46125</v>
      </c>
      <c r="B4706">
        <f t="shared" si="511"/>
        <v>4</v>
      </c>
      <c r="C4706">
        <f t="shared" si="512"/>
        <v>2026</v>
      </c>
      <c r="D4706">
        <f t="shared" si="513"/>
        <v>1</v>
      </c>
      <c r="E4706" t="str">
        <f t="shared" si="514"/>
        <v>Monday</v>
      </c>
      <c r="F4706" s="2">
        <f t="shared" si="515"/>
        <v>46142</v>
      </c>
      <c r="G4706">
        <f t="shared" si="516"/>
        <v>84</v>
      </c>
      <c r="H4706" t="str">
        <f t="shared" si="517"/>
        <v>Weekday</v>
      </c>
    </row>
    <row r="4707" spans="1:8" x14ac:dyDescent="0.3">
      <c r="A4707" s="2">
        <v>46126</v>
      </c>
      <c r="B4707">
        <f t="shared" si="511"/>
        <v>4</v>
      </c>
      <c r="C4707">
        <f t="shared" si="512"/>
        <v>2026</v>
      </c>
      <c r="D4707">
        <f t="shared" si="513"/>
        <v>2</v>
      </c>
      <c r="E4707" t="str">
        <f t="shared" si="514"/>
        <v>Tuesday</v>
      </c>
      <c r="F4707" s="2">
        <f t="shared" si="515"/>
        <v>46142</v>
      </c>
      <c r="G4707">
        <f t="shared" si="516"/>
        <v>85</v>
      </c>
      <c r="H4707" t="str">
        <f t="shared" si="517"/>
        <v>Weekday</v>
      </c>
    </row>
    <row r="4708" spans="1:8" x14ac:dyDescent="0.3">
      <c r="A4708" s="2">
        <v>46127</v>
      </c>
      <c r="B4708">
        <f t="shared" si="511"/>
        <v>4</v>
      </c>
      <c r="C4708">
        <f t="shared" si="512"/>
        <v>2026</v>
      </c>
      <c r="D4708">
        <f t="shared" si="513"/>
        <v>3</v>
      </c>
      <c r="E4708" t="str">
        <f t="shared" si="514"/>
        <v>Wednesday</v>
      </c>
      <c r="F4708" s="2">
        <f t="shared" si="515"/>
        <v>46142</v>
      </c>
      <c r="G4708">
        <f t="shared" si="516"/>
        <v>86</v>
      </c>
      <c r="H4708" t="str">
        <f t="shared" si="517"/>
        <v>Weekday</v>
      </c>
    </row>
    <row r="4709" spans="1:8" x14ac:dyDescent="0.3">
      <c r="A4709" s="2">
        <v>46128</v>
      </c>
      <c r="B4709">
        <f t="shared" si="511"/>
        <v>4</v>
      </c>
      <c r="C4709">
        <f t="shared" si="512"/>
        <v>2026</v>
      </c>
      <c r="D4709">
        <f t="shared" si="513"/>
        <v>4</v>
      </c>
      <c r="E4709" t="str">
        <f t="shared" si="514"/>
        <v>Thursday</v>
      </c>
      <c r="F4709" s="2">
        <f t="shared" si="515"/>
        <v>46142</v>
      </c>
      <c r="G4709">
        <f t="shared" si="516"/>
        <v>87</v>
      </c>
      <c r="H4709" t="str">
        <f t="shared" si="517"/>
        <v>Weekday</v>
      </c>
    </row>
    <row r="4710" spans="1:8" x14ac:dyDescent="0.3">
      <c r="A4710" s="2">
        <v>46129</v>
      </c>
      <c r="B4710">
        <f t="shared" si="511"/>
        <v>4</v>
      </c>
      <c r="C4710">
        <f t="shared" si="512"/>
        <v>2026</v>
      </c>
      <c r="D4710">
        <f t="shared" si="513"/>
        <v>5</v>
      </c>
      <c r="E4710" t="str">
        <f t="shared" si="514"/>
        <v>Friday</v>
      </c>
      <c r="F4710" s="2">
        <f t="shared" si="515"/>
        <v>46142</v>
      </c>
      <c r="G4710">
        <f t="shared" si="516"/>
        <v>88</v>
      </c>
      <c r="H4710" t="str">
        <f t="shared" si="517"/>
        <v>Weekday</v>
      </c>
    </row>
    <row r="4711" spans="1:8" x14ac:dyDescent="0.3">
      <c r="A4711" s="2">
        <v>46130</v>
      </c>
      <c r="B4711">
        <f t="shared" si="511"/>
        <v>4</v>
      </c>
      <c r="C4711">
        <f t="shared" si="512"/>
        <v>2026</v>
      </c>
      <c r="D4711">
        <f t="shared" si="513"/>
        <v>6</v>
      </c>
      <c r="E4711" t="str">
        <f t="shared" si="514"/>
        <v>Saturday</v>
      </c>
      <c r="F4711" s="2">
        <f t="shared" si="515"/>
        <v>46142</v>
      </c>
      <c r="G4711">
        <f t="shared" si="516"/>
        <v>89</v>
      </c>
      <c r="H4711" t="str">
        <f t="shared" si="517"/>
        <v>Weekend</v>
      </c>
    </row>
    <row r="4712" spans="1:8" x14ac:dyDescent="0.3">
      <c r="A4712" s="2">
        <v>46131</v>
      </c>
      <c r="B4712">
        <f t="shared" si="511"/>
        <v>4</v>
      </c>
      <c r="C4712">
        <f t="shared" si="512"/>
        <v>2026</v>
      </c>
      <c r="D4712">
        <f t="shared" si="513"/>
        <v>7</v>
      </c>
      <c r="E4712" t="str">
        <f t="shared" si="514"/>
        <v>Sunday</v>
      </c>
      <c r="F4712" s="2">
        <f t="shared" si="515"/>
        <v>46142</v>
      </c>
      <c r="G4712">
        <f t="shared" si="516"/>
        <v>90</v>
      </c>
      <c r="H4712" t="str">
        <f t="shared" si="517"/>
        <v>Weekend</v>
      </c>
    </row>
    <row r="4713" spans="1:8" x14ac:dyDescent="0.3">
      <c r="A4713" s="2">
        <v>46132</v>
      </c>
      <c r="B4713">
        <f t="shared" si="511"/>
        <v>4</v>
      </c>
      <c r="C4713">
        <f t="shared" si="512"/>
        <v>2026</v>
      </c>
      <c r="D4713">
        <f t="shared" si="513"/>
        <v>1</v>
      </c>
      <c r="E4713" t="str">
        <f t="shared" si="514"/>
        <v>Monday</v>
      </c>
      <c r="F4713" s="2">
        <f t="shared" si="515"/>
        <v>46142</v>
      </c>
      <c r="G4713">
        <f t="shared" si="516"/>
        <v>91</v>
      </c>
      <c r="H4713" t="str">
        <f t="shared" si="517"/>
        <v>Weekday</v>
      </c>
    </row>
    <row r="4714" spans="1:8" x14ac:dyDescent="0.3">
      <c r="A4714" s="2">
        <v>46133</v>
      </c>
      <c r="B4714">
        <f t="shared" si="511"/>
        <v>4</v>
      </c>
      <c r="C4714">
        <f t="shared" si="512"/>
        <v>2026</v>
      </c>
      <c r="D4714">
        <f t="shared" si="513"/>
        <v>2</v>
      </c>
      <c r="E4714" t="str">
        <f t="shared" si="514"/>
        <v>Tuesday</v>
      </c>
      <c r="F4714" s="2">
        <f t="shared" si="515"/>
        <v>46142</v>
      </c>
      <c r="G4714">
        <f t="shared" si="516"/>
        <v>92</v>
      </c>
      <c r="H4714" t="str">
        <f t="shared" si="517"/>
        <v>Weekday</v>
      </c>
    </row>
    <row r="4715" spans="1:8" x14ac:dyDescent="0.3">
      <c r="A4715" s="2">
        <v>46134</v>
      </c>
      <c r="B4715">
        <f t="shared" si="511"/>
        <v>4</v>
      </c>
      <c r="C4715">
        <f t="shared" si="512"/>
        <v>2026</v>
      </c>
      <c r="D4715">
        <f t="shared" si="513"/>
        <v>3</v>
      </c>
      <c r="E4715" t="str">
        <f t="shared" si="514"/>
        <v>Wednesday</v>
      </c>
      <c r="F4715" s="2">
        <f t="shared" si="515"/>
        <v>46142</v>
      </c>
      <c r="G4715">
        <f t="shared" si="516"/>
        <v>93</v>
      </c>
      <c r="H4715" t="str">
        <f t="shared" si="517"/>
        <v>Weekday</v>
      </c>
    </row>
    <row r="4716" spans="1:8" x14ac:dyDescent="0.3">
      <c r="A4716" s="2">
        <v>46135</v>
      </c>
      <c r="B4716">
        <f t="shared" si="511"/>
        <v>4</v>
      </c>
      <c r="C4716">
        <f t="shared" si="512"/>
        <v>2026</v>
      </c>
      <c r="D4716">
        <f t="shared" si="513"/>
        <v>4</v>
      </c>
      <c r="E4716" t="str">
        <f t="shared" si="514"/>
        <v>Thursday</v>
      </c>
      <c r="F4716" s="2">
        <f t="shared" si="515"/>
        <v>46142</v>
      </c>
      <c r="G4716">
        <f t="shared" si="516"/>
        <v>94</v>
      </c>
      <c r="H4716" t="str">
        <f t="shared" si="517"/>
        <v>Weekday</v>
      </c>
    </row>
    <row r="4717" spans="1:8" x14ac:dyDescent="0.3">
      <c r="A4717" s="2">
        <v>46136</v>
      </c>
      <c r="B4717">
        <f t="shared" si="511"/>
        <v>4</v>
      </c>
      <c r="C4717">
        <f t="shared" si="512"/>
        <v>2026</v>
      </c>
      <c r="D4717">
        <f t="shared" si="513"/>
        <v>5</v>
      </c>
      <c r="E4717" t="str">
        <f t="shared" si="514"/>
        <v>Friday</v>
      </c>
      <c r="F4717" s="2">
        <f t="shared" si="515"/>
        <v>46142</v>
      </c>
      <c r="G4717">
        <f t="shared" si="516"/>
        <v>95</v>
      </c>
      <c r="H4717" t="str">
        <f t="shared" si="517"/>
        <v>Weekday</v>
      </c>
    </row>
    <row r="4718" spans="1:8" x14ac:dyDescent="0.3">
      <c r="A4718" s="2">
        <v>46137</v>
      </c>
      <c r="B4718">
        <f t="shared" si="511"/>
        <v>4</v>
      </c>
      <c r="C4718">
        <f t="shared" si="512"/>
        <v>2026</v>
      </c>
      <c r="D4718">
        <f t="shared" si="513"/>
        <v>6</v>
      </c>
      <c r="E4718" t="str">
        <f t="shared" si="514"/>
        <v>Saturday</v>
      </c>
      <c r="F4718" s="2">
        <f t="shared" si="515"/>
        <v>46142</v>
      </c>
      <c r="G4718">
        <f t="shared" si="516"/>
        <v>96</v>
      </c>
      <c r="H4718" t="str">
        <f t="shared" si="517"/>
        <v>Weekend</v>
      </c>
    </row>
    <row r="4719" spans="1:8" x14ac:dyDescent="0.3">
      <c r="A4719" s="2">
        <v>46138</v>
      </c>
      <c r="B4719">
        <f t="shared" si="511"/>
        <v>4</v>
      </c>
      <c r="C4719">
        <f t="shared" si="512"/>
        <v>2026</v>
      </c>
      <c r="D4719">
        <f t="shared" si="513"/>
        <v>7</v>
      </c>
      <c r="E4719" t="str">
        <f t="shared" si="514"/>
        <v>Sunday</v>
      </c>
      <c r="F4719" s="2">
        <f t="shared" si="515"/>
        <v>46142</v>
      </c>
      <c r="G4719">
        <f t="shared" si="516"/>
        <v>97</v>
      </c>
      <c r="H4719" t="str">
        <f t="shared" si="517"/>
        <v>Weekend</v>
      </c>
    </row>
    <row r="4720" spans="1:8" x14ac:dyDescent="0.3">
      <c r="A4720" s="2">
        <v>46139</v>
      </c>
      <c r="B4720">
        <f t="shared" si="511"/>
        <v>4</v>
      </c>
      <c r="C4720">
        <f t="shared" si="512"/>
        <v>2026</v>
      </c>
      <c r="D4720">
        <f t="shared" si="513"/>
        <v>1</v>
      </c>
      <c r="E4720" t="str">
        <f t="shared" si="514"/>
        <v>Monday</v>
      </c>
      <c r="F4720" s="2">
        <f t="shared" si="515"/>
        <v>46142</v>
      </c>
      <c r="G4720">
        <f t="shared" si="516"/>
        <v>98</v>
      </c>
      <c r="H4720" t="str">
        <f t="shared" si="517"/>
        <v>Weekday</v>
      </c>
    </row>
    <row r="4721" spans="1:8" x14ac:dyDescent="0.3">
      <c r="A4721" s="2">
        <v>46140</v>
      </c>
      <c r="B4721">
        <f t="shared" si="511"/>
        <v>4</v>
      </c>
      <c r="C4721">
        <f t="shared" si="512"/>
        <v>2026</v>
      </c>
      <c r="D4721">
        <f t="shared" si="513"/>
        <v>2</v>
      </c>
      <c r="E4721" t="str">
        <f t="shared" si="514"/>
        <v>Tuesday</v>
      </c>
      <c r="F4721" s="2">
        <f t="shared" si="515"/>
        <v>46142</v>
      </c>
      <c r="G4721">
        <f t="shared" si="516"/>
        <v>99</v>
      </c>
      <c r="H4721" t="str">
        <f t="shared" si="517"/>
        <v>Weekday</v>
      </c>
    </row>
    <row r="4722" spans="1:8" x14ac:dyDescent="0.3">
      <c r="A4722" s="2">
        <v>46141</v>
      </c>
      <c r="B4722">
        <f t="shared" si="511"/>
        <v>4</v>
      </c>
      <c r="C4722">
        <f t="shared" si="512"/>
        <v>2026</v>
      </c>
      <c r="D4722">
        <f t="shared" si="513"/>
        <v>3</v>
      </c>
      <c r="E4722" t="str">
        <f t="shared" si="514"/>
        <v>Wednesday</v>
      </c>
      <c r="F4722" s="2">
        <f t="shared" si="515"/>
        <v>46142</v>
      </c>
      <c r="G4722">
        <f t="shared" si="516"/>
        <v>100</v>
      </c>
      <c r="H4722" t="str">
        <f t="shared" si="517"/>
        <v>Weekday</v>
      </c>
    </row>
    <row r="4723" spans="1:8" x14ac:dyDescent="0.3">
      <c r="A4723" s="2">
        <v>46142</v>
      </c>
      <c r="B4723">
        <f t="shared" si="511"/>
        <v>4</v>
      </c>
      <c r="C4723">
        <f t="shared" si="512"/>
        <v>2026</v>
      </c>
      <c r="D4723">
        <f t="shared" si="513"/>
        <v>4</v>
      </c>
      <c r="E4723" t="str">
        <f t="shared" si="514"/>
        <v>Thursday</v>
      </c>
      <c r="F4723" s="2">
        <f t="shared" si="515"/>
        <v>46142</v>
      </c>
      <c r="G4723">
        <f t="shared" si="516"/>
        <v>101</v>
      </c>
      <c r="H4723" t="str">
        <f t="shared" si="517"/>
        <v>Weekday</v>
      </c>
    </row>
    <row r="4724" spans="1:8" x14ac:dyDescent="0.3">
      <c r="A4724" s="2">
        <v>46143</v>
      </c>
      <c r="B4724">
        <f t="shared" si="511"/>
        <v>5</v>
      </c>
      <c r="C4724">
        <f t="shared" si="512"/>
        <v>2026</v>
      </c>
      <c r="D4724">
        <f t="shared" si="513"/>
        <v>5</v>
      </c>
      <c r="E4724" t="str">
        <f t="shared" si="514"/>
        <v>Friday</v>
      </c>
      <c r="F4724" s="2">
        <f t="shared" si="515"/>
        <v>46173</v>
      </c>
      <c r="G4724">
        <f t="shared" si="516"/>
        <v>102</v>
      </c>
      <c r="H4724" t="str">
        <f t="shared" si="517"/>
        <v>Weekday</v>
      </c>
    </row>
    <row r="4725" spans="1:8" x14ac:dyDescent="0.3">
      <c r="A4725" s="2">
        <v>46144</v>
      </c>
      <c r="B4725">
        <f t="shared" si="511"/>
        <v>5</v>
      </c>
      <c r="C4725">
        <f t="shared" si="512"/>
        <v>2026</v>
      </c>
      <c r="D4725">
        <f t="shared" si="513"/>
        <v>6</v>
      </c>
      <c r="E4725" t="str">
        <f t="shared" si="514"/>
        <v>Saturday</v>
      </c>
      <c r="F4725" s="2">
        <f t="shared" si="515"/>
        <v>46173</v>
      </c>
      <c r="G4725">
        <f t="shared" si="516"/>
        <v>103</v>
      </c>
      <c r="H4725" t="str">
        <f t="shared" si="517"/>
        <v>Weekend</v>
      </c>
    </row>
    <row r="4726" spans="1:8" x14ac:dyDescent="0.3">
      <c r="A4726" s="2">
        <v>46145</v>
      </c>
      <c r="B4726">
        <f t="shared" si="511"/>
        <v>5</v>
      </c>
      <c r="C4726">
        <f t="shared" si="512"/>
        <v>2026</v>
      </c>
      <c r="D4726">
        <f t="shared" si="513"/>
        <v>7</v>
      </c>
      <c r="E4726" t="str">
        <f t="shared" si="514"/>
        <v>Sunday</v>
      </c>
      <c r="F4726" s="2">
        <f t="shared" si="515"/>
        <v>46173</v>
      </c>
      <c r="G4726">
        <f t="shared" si="516"/>
        <v>104</v>
      </c>
      <c r="H4726" t="str">
        <f t="shared" si="517"/>
        <v>Weekend</v>
      </c>
    </row>
    <row r="4727" spans="1:8" x14ac:dyDescent="0.3">
      <c r="A4727" s="2">
        <v>46146</v>
      </c>
      <c r="B4727">
        <f t="shared" si="511"/>
        <v>5</v>
      </c>
      <c r="C4727">
        <f t="shared" si="512"/>
        <v>2026</v>
      </c>
      <c r="D4727">
        <f t="shared" si="513"/>
        <v>1</v>
      </c>
      <c r="E4727" t="str">
        <f t="shared" si="514"/>
        <v>Monday</v>
      </c>
      <c r="F4727" s="2">
        <f t="shared" si="515"/>
        <v>46173</v>
      </c>
      <c r="G4727">
        <f t="shared" si="516"/>
        <v>105</v>
      </c>
      <c r="H4727" t="str">
        <f t="shared" si="517"/>
        <v>Weekday</v>
      </c>
    </row>
    <row r="4728" spans="1:8" x14ac:dyDescent="0.3">
      <c r="A4728" s="2">
        <v>46147</v>
      </c>
      <c r="B4728">
        <f t="shared" si="511"/>
        <v>5</v>
      </c>
      <c r="C4728">
        <f t="shared" si="512"/>
        <v>2026</v>
      </c>
      <c r="D4728">
        <f t="shared" si="513"/>
        <v>2</v>
      </c>
      <c r="E4728" t="str">
        <f t="shared" si="514"/>
        <v>Tuesday</v>
      </c>
      <c r="F4728" s="2">
        <f t="shared" si="515"/>
        <v>46173</v>
      </c>
      <c r="G4728">
        <f t="shared" si="516"/>
        <v>106</v>
      </c>
      <c r="H4728" t="str">
        <f t="shared" si="517"/>
        <v>Weekday</v>
      </c>
    </row>
    <row r="4729" spans="1:8" x14ac:dyDescent="0.3">
      <c r="A4729" s="2">
        <v>46148</v>
      </c>
      <c r="B4729">
        <f t="shared" si="511"/>
        <v>5</v>
      </c>
      <c r="C4729">
        <f t="shared" si="512"/>
        <v>2026</v>
      </c>
      <c r="D4729">
        <f t="shared" si="513"/>
        <v>3</v>
      </c>
      <c r="E4729" t="str">
        <f t="shared" si="514"/>
        <v>Wednesday</v>
      </c>
      <c r="F4729" s="2">
        <f t="shared" si="515"/>
        <v>46173</v>
      </c>
      <c r="G4729">
        <f t="shared" si="516"/>
        <v>107</v>
      </c>
      <c r="H4729" t="str">
        <f t="shared" si="517"/>
        <v>Weekday</v>
      </c>
    </row>
    <row r="4730" spans="1:8" x14ac:dyDescent="0.3">
      <c r="A4730" s="2">
        <v>46149</v>
      </c>
      <c r="B4730">
        <f t="shared" si="511"/>
        <v>5</v>
      </c>
      <c r="C4730">
        <f t="shared" si="512"/>
        <v>2026</v>
      </c>
      <c r="D4730">
        <f t="shared" si="513"/>
        <v>4</v>
      </c>
      <c r="E4730" t="str">
        <f t="shared" si="514"/>
        <v>Thursday</v>
      </c>
      <c r="F4730" s="2">
        <f t="shared" si="515"/>
        <v>46173</v>
      </c>
      <c r="G4730">
        <f t="shared" si="516"/>
        <v>108</v>
      </c>
      <c r="H4730" t="str">
        <f t="shared" si="517"/>
        <v>Weekday</v>
      </c>
    </row>
    <row r="4731" spans="1:8" x14ac:dyDescent="0.3">
      <c r="A4731" s="2">
        <v>46150</v>
      </c>
      <c r="B4731">
        <f t="shared" si="511"/>
        <v>5</v>
      </c>
      <c r="C4731">
        <f t="shared" si="512"/>
        <v>2026</v>
      </c>
      <c r="D4731">
        <f t="shared" si="513"/>
        <v>5</v>
      </c>
      <c r="E4731" t="str">
        <f t="shared" si="514"/>
        <v>Friday</v>
      </c>
      <c r="F4731" s="2">
        <f t="shared" si="515"/>
        <v>46173</v>
      </c>
      <c r="G4731">
        <f t="shared" si="516"/>
        <v>109</v>
      </c>
      <c r="H4731" t="str">
        <f t="shared" si="517"/>
        <v>Weekday</v>
      </c>
    </row>
    <row r="4732" spans="1:8" x14ac:dyDescent="0.3">
      <c r="A4732" s="2">
        <v>46041</v>
      </c>
      <c r="B4732">
        <f t="shared" si="511"/>
        <v>1</v>
      </c>
      <c r="C4732">
        <f t="shared" si="512"/>
        <v>2026</v>
      </c>
      <c r="D4732">
        <f t="shared" si="513"/>
        <v>1</v>
      </c>
      <c r="E4732" t="str">
        <f t="shared" si="514"/>
        <v>Monday</v>
      </c>
      <c r="F4732" s="2">
        <f t="shared" si="515"/>
        <v>46053</v>
      </c>
      <c r="G4732">
        <f t="shared" si="516"/>
        <v>0</v>
      </c>
      <c r="H4732" t="str">
        <f t="shared" si="517"/>
        <v>Weekday</v>
      </c>
    </row>
    <row r="4733" spans="1:8" x14ac:dyDescent="0.3">
      <c r="A4733" s="2">
        <v>46042</v>
      </c>
      <c r="B4733">
        <f t="shared" si="511"/>
        <v>1</v>
      </c>
      <c r="C4733">
        <f t="shared" si="512"/>
        <v>2026</v>
      </c>
      <c r="D4733">
        <f t="shared" si="513"/>
        <v>2</v>
      </c>
      <c r="E4733" t="str">
        <f t="shared" si="514"/>
        <v>Tuesday</v>
      </c>
      <c r="F4733" s="2">
        <f t="shared" si="515"/>
        <v>46053</v>
      </c>
      <c r="G4733">
        <f t="shared" si="516"/>
        <v>1</v>
      </c>
      <c r="H4733" t="str">
        <f t="shared" si="517"/>
        <v>Weekday</v>
      </c>
    </row>
    <row r="4734" spans="1:8" x14ac:dyDescent="0.3">
      <c r="A4734" s="2">
        <v>46043</v>
      </c>
      <c r="B4734">
        <f t="shared" si="511"/>
        <v>1</v>
      </c>
      <c r="C4734">
        <f t="shared" si="512"/>
        <v>2026</v>
      </c>
      <c r="D4734">
        <f t="shared" si="513"/>
        <v>3</v>
      </c>
      <c r="E4734" t="str">
        <f t="shared" si="514"/>
        <v>Wednesday</v>
      </c>
      <c r="F4734" s="2">
        <f t="shared" si="515"/>
        <v>46053</v>
      </c>
      <c r="G4734">
        <f t="shared" si="516"/>
        <v>2</v>
      </c>
      <c r="H4734" t="str">
        <f t="shared" si="517"/>
        <v>Weekday</v>
      </c>
    </row>
    <row r="4735" spans="1:8" x14ac:dyDescent="0.3">
      <c r="A4735" s="2">
        <v>46044</v>
      </c>
      <c r="B4735">
        <f t="shared" si="511"/>
        <v>1</v>
      </c>
      <c r="C4735">
        <f t="shared" si="512"/>
        <v>2026</v>
      </c>
      <c r="D4735">
        <f t="shared" si="513"/>
        <v>4</v>
      </c>
      <c r="E4735" t="str">
        <f t="shared" si="514"/>
        <v>Thursday</v>
      </c>
      <c r="F4735" s="2">
        <f t="shared" si="515"/>
        <v>46053</v>
      </c>
      <c r="G4735">
        <f t="shared" si="516"/>
        <v>3</v>
      </c>
      <c r="H4735" t="str">
        <f t="shared" si="517"/>
        <v>Weekday</v>
      </c>
    </row>
    <row r="4736" spans="1:8" x14ac:dyDescent="0.3">
      <c r="A4736" s="2">
        <v>46045</v>
      </c>
      <c r="B4736">
        <f t="shared" si="511"/>
        <v>1</v>
      </c>
      <c r="C4736">
        <f t="shared" si="512"/>
        <v>2026</v>
      </c>
      <c r="D4736">
        <f t="shared" si="513"/>
        <v>5</v>
      </c>
      <c r="E4736" t="str">
        <f t="shared" si="514"/>
        <v>Friday</v>
      </c>
      <c r="F4736" s="2">
        <f t="shared" si="515"/>
        <v>46053</v>
      </c>
      <c r="G4736">
        <f t="shared" si="516"/>
        <v>4</v>
      </c>
      <c r="H4736" t="str">
        <f t="shared" si="517"/>
        <v>Weekday</v>
      </c>
    </row>
    <row r="4737" spans="1:8" x14ac:dyDescent="0.3">
      <c r="A4737" s="2">
        <v>46046</v>
      </c>
      <c r="B4737">
        <f t="shared" si="511"/>
        <v>1</v>
      </c>
      <c r="C4737">
        <f t="shared" si="512"/>
        <v>2026</v>
      </c>
      <c r="D4737">
        <f t="shared" si="513"/>
        <v>6</v>
      </c>
      <c r="E4737" t="str">
        <f t="shared" si="514"/>
        <v>Saturday</v>
      </c>
      <c r="F4737" s="2">
        <f t="shared" si="515"/>
        <v>46053</v>
      </c>
      <c r="G4737">
        <f t="shared" si="516"/>
        <v>5</v>
      </c>
      <c r="H4737" t="str">
        <f t="shared" si="517"/>
        <v>Weekend</v>
      </c>
    </row>
    <row r="4738" spans="1:8" x14ac:dyDescent="0.3">
      <c r="A4738" s="2">
        <v>46047</v>
      </c>
      <c r="B4738">
        <f t="shared" si="511"/>
        <v>1</v>
      </c>
      <c r="C4738">
        <f t="shared" si="512"/>
        <v>2026</v>
      </c>
      <c r="D4738">
        <f t="shared" si="513"/>
        <v>7</v>
      </c>
      <c r="E4738" t="str">
        <f t="shared" si="514"/>
        <v>Sunday</v>
      </c>
      <c r="F4738" s="2">
        <f t="shared" si="515"/>
        <v>46053</v>
      </c>
      <c r="G4738">
        <f t="shared" si="516"/>
        <v>6</v>
      </c>
      <c r="H4738" t="str">
        <f t="shared" si="517"/>
        <v>Weekend</v>
      </c>
    </row>
    <row r="4739" spans="1:8" x14ac:dyDescent="0.3">
      <c r="A4739" s="2">
        <v>46048</v>
      </c>
      <c r="B4739">
        <f t="shared" ref="B4739:B4802" si="518">MONTH(A4739)</f>
        <v>1</v>
      </c>
      <c r="C4739">
        <f t="shared" ref="C4739:C4802" si="519">YEAR(A4739)</f>
        <v>2026</v>
      </c>
      <c r="D4739">
        <f t="shared" ref="D4739:D4802" si="520">WEEKDAY(A4739, 2)</f>
        <v>1</v>
      </c>
      <c r="E4739" t="str">
        <f t="shared" ref="E4739:E4802" si="521">TEXT(A4739, "dddd")</f>
        <v>Monday</v>
      </c>
      <c r="F4739" s="2">
        <f t="shared" ref="F4739:F4802" si="522">EOMONTH(A4739, 0)</f>
        <v>46053</v>
      </c>
      <c r="G4739">
        <f t="shared" ref="G4739:G4802" si="523">DATEDIF($A$2, A4739, "D")</f>
        <v>7</v>
      </c>
      <c r="H4739" t="str">
        <f t="shared" ref="H4739:H4802" si="524">IF(WEEKDAY(A4739,2)&gt;=6,"Weekend","Weekday")</f>
        <v>Weekday</v>
      </c>
    </row>
    <row r="4740" spans="1:8" x14ac:dyDescent="0.3">
      <c r="A4740" s="2">
        <v>46049</v>
      </c>
      <c r="B4740">
        <f t="shared" si="518"/>
        <v>1</v>
      </c>
      <c r="C4740">
        <f t="shared" si="519"/>
        <v>2026</v>
      </c>
      <c r="D4740">
        <f t="shared" si="520"/>
        <v>2</v>
      </c>
      <c r="E4740" t="str">
        <f t="shared" si="521"/>
        <v>Tuesday</v>
      </c>
      <c r="F4740" s="2">
        <f t="shared" si="522"/>
        <v>46053</v>
      </c>
      <c r="G4740">
        <f t="shared" si="523"/>
        <v>8</v>
      </c>
      <c r="H4740" t="str">
        <f t="shared" si="524"/>
        <v>Weekday</v>
      </c>
    </row>
    <row r="4741" spans="1:8" x14ac:dyDescent="0.3">
      <c r="A4741" s="2">
        <v>46050</v>
      </c>
      <c r="B4741">
        <f t="shared" si="518"/>
        <v>1</v>
      </c>
      <c r="C4741">
        <f t="shared" si="519"/>
        <v>2026</v>
      </c>
      <c r="D4741">
        <f t="shared" si="520"/>
        <v>3</v>
      </c>
      <c r="E4741" t="str">
        <f t="shared" si="521"/>
        <v>Wednesday</v>
      </c>
      <c r="F4741" s="2">
        <f t="shared" si="522"/>
        <v>46053</v>
      </c>
      <c r="G4741">
        <f t="shared" si="523"/>
        <v>9</v>
      </c>
      <c r="H4741" t="str">
        <f t="shared" si="524"/>
        <v>Weekday</v>
      </c>
    </row>
    <row r="4742" spans="1:8" x14ac:dyDescent="0.3">
      <c r="A4742" s="2">
        <v>46051</v>
      </c>
      <c r="B4742">
        <f t="shared" si="518"/>
        <v>1</v>
      </c>
      <c r="C4742">
        <f t="shared" si="519"/>
        <v>2026</v>
      </c>
      <c r="D4742">
        <f t="shared" si="520"/>
        <v>4</v>
      </c>
      <c r="E4742" t="str">
        <f t="shared" si="521"/>
        <v>Thursday</v>
      </c>
      <c r="F4742" s="2">
        <f t="shared" si="522"/>
        <v>46053</v>
      </c>
      <c r="G4742">
        <f t="shared" si="523"/>
        <v>10</v>
      </c>
      <c r="H4742" t="str">
        <f t="shared" si="524"/>
        <v>Weekday</v>
      </c>
    </row>
    <row r="4743" spans="1:8" x14ac:dyDescent="0.3">
      <c r="A4743" s="2">
        <v>46052</v>
      </c>
      <c r="B4743">
        <f t="shared" si="518"/>
        <v>1</v>
      </c>
      <c r="C4743">
        <f t="shared" si="519"/>
        <v>2026</v>
      </c>
      <c r="D4743">
        <f t="shared" si="520"/>
        <v>5</v>
      </c>
      <c r="E4743" t="str">
        <f t="shared" si="521"/>
        <v>Friday</v>
      </c>
      <c r="F4743" s="2">
        <f t="shared" si="522"/>
        <v>46053</v>
      </c>
      <c r="G4743">
        <f t="shared" si="523"/>
        <v>11</v>
      </c>
      <c r="H4743" t="str">
        <f t="shared" si="524"/>
        <v>Weekday</v>
      </c>
    </row>
    <row r="4744" spans="1:8" x14ac:dyDescent="0.3">
      <c r="A4744" s="2">
        <v>46053</v>
      </c>
      <c r="B4744">
        <f t="shared" si="518"/>
        <v>1</v>
      </c>
      <c r="C4744">
        <f t="shared" si="519"/>
        <v>2026</v>
      </c>
      <c r="D4744">
        <f t="shared" si="520"/>
        <v>6</v>
      </c>
      <c r="E4744" t="str">
        <f t="shared" si="521"/>
        <v>Saturday</v>
      </c>
      <c r="F4744" s="2">
        <f t="shared" si="522"/>
        <v>46053</v>
      </c>
      <c r="G4744">
        <f t="shared" si="523"/>
        <v>12</v>
      </c>
      <c r="H4744" t="str">
        <f t="shared" si="524"/>
        <v>Weekend</v>
      </c>
    </row>
    <row r="4745" spans="1:8" x14ac:dyDescent="0.3">
      <c r="A4745" s="2">
        <v>46054</v>
      </c>
      <c r="B4745">
        <f t="shared" si="518"/>
        <v>2</v>
      </c>
      <c r="C4745">
        <f t="shared" si="519"/>
        <v>2026</v>
      </c>
      <c r="D4745">
        <f t="shared" si="520"/>
        <v>7</v>
      </c>
      <c r="E4745" t="str">
        <f t="shared" si="521"/>
        <v>Sunday</v>
      </c>
      <c r="F4745" s="2">
        <f t="shared" si="522"/>
        <v>46081</v>
      </c>
      <c r="G4745">
        <f t="shared" si="523"/>
        <v>13</v>
      </c>
      <c r="H4745" t="str">
        <f t="shared" si="524"/>
        <v>Weekend</v>
      </c>
    </row>
    <row r="4746" spans="1:8" x14ac:dyDescent="0.3">
      <c r="A4746" s="2">
        <v>46055</v>
      </c>
      <c r="B4746">
        <f t="shared" si="518"/>
        <v>2</v>
      </c>
      <c r="C4746">
        <f t="shared" si="519"/>
        <v>2026</v>
      </c>
      <c r="D4746">
        <f t="shared" si="520"/>
        <v>1</v>
      </c>
      <c r="E4746" t="str">
        <f t="shared" si="521"/>
        <v>Monday</v>
      </c>
      <c r="F4746" s="2">
        <f t="shared" si="522"/>
        <v>46081</v>
      </c>
      <c r="G4746">
        <f t="shared" si="523"/>
        <v>14</v>
      </c>
      <c r="H4746" t="str">
        <f t="shared" si="524"/>
        <v>Weekday</v>
      </c>
    </row>
    <row r="4747" spans="1:8" x14ac:dyDescent="0.3">
      <c r="A4747" s="2">
        <v>46056</v>
      </c>
      <c r="B4747">
        <f t="shared" si="518"/>
        <v>2</v>
      </c>
      <c r="C4747">
        <f t="shared" si="519"/>
        <v>2026</v>
      </c>
      <c r="D4747">
        <f t="shared" si="520"/>
        <v>2</v>
      </c>
      <c r="E4747" t="str">
        <f t="shared" si="521"/>
        <v>Tuesday</v>
      </c>
      <c r="F4747" s="2">
        <f t="shared" si="522"/>
        <v>46081</v>
      </c>
      <c r="G4747">
        <f t="shared" si="523"/>
        <v>15</v>
      </c>
      <c r="H4747" t="str">
        <f t="shared" si="524"/>
        <v>Weekday</v>
      </c>
    </row>
    <row r="4748" spans="1:8" x14ac:dyDescent="0.3">
      <c r="A4748" s="2">
        <v>46057</v>
      </c>
      <c r="B4748">
        <f t="shared" si="518"/>
        <v>2</v>
      </c>
      <c r="C4748">
        <f t="shared" si="519"/>
        <v>2026</v>
      </c>
      <c r="D4748">
        <f t="shared" si="520"/>
        <v>3</v>
      </c>
      <c r="E4748" t="str">
        <f t="shared" si="521"/>
        <v>Wednesday</v>
      </c>
      <c r="F4748" s="2">
        <f t="shared" si="522"/>
        <v>46081</v>
      </c>
      <c r="G4748">
        <f t="shared" si="523"/>
        <v>16</v>
      </c>
      <c r="H4748" t="str">
        <f t="shared" si="524"/>
        <v>Weekday</v>
      </c>
    </row>
    <row r="4749" spans="1:8" x14ac:dyDescent="0.3">
      <c r="A4749" s="2">
        <v>46058</v>
      </c>
      <c r="B4749">
        <f t="shared" si="518"/>
        <v>2</v>
      </c>
      <c r="C4749">
        <f t="shared" si="519"/>
        <v>2026</v>
      </c>
      <c r="D4749">
        <f t="shared" si="520"/>
        <v>4</v>
      </c>
      <c r="E4749" t="str">
        <f t="shared" si="521"/>
        <v>Thursday</v>
      </c>
      <c r="F4749" s="2">
        <f t="shared" si="522"/>
        <v>46081</v>
      </c>
      <c r="G4749">
        <f t="shared" si="523"/>
        <v>17</v>
      </c>
      <c r="H4749" t="str">
        <f t="shared" si="524"/>
        <v>Weekday</v>
      </c>
    </row>
    <row r="4750" spans="1:8" x14ac:dyDescent="0.3">
      <c r="A4750" s="2">
        <v>46059</v>
      </c>
      <c r="B4750">
        <f t="shared" si="518"/>
        <v>2</v>
      </c>
      <c r="C4750">
        <f t="shared" si="519"/>
        <v>2026</v>
      </c>
      <c r="D4750">
        <f t="shared" si="520"/>
        <v>5</v>
      </c>
      <c r="E4750" t="str">
        <f t="shared" si="521"/>
        <v>Friday</v>
      </c>
      <c r="F4750" s="2">
        <f t="shared" si="522"/>
        <v>46081</v>
      </c>
      <c r="G4750">
        <f t="shared" si="523"/>
        <v>18</v>
      </c>
      <c r="H4750" t="str">
        <f t="shared" si="524"/>
        <v>Weekday</v>
      </c>
    </row>
    <row r="4751" spans="1:8" x14ac:dyDescent="0.3">
      <c r="A4751" s="2">
        <v>46060</v>
      </c>
      <c r="B4751">
        <f t="shared" si="518"/>
        <v>2</v>
      </c>
      <c r="C4751">
        <f t="shared" si="519"/>
        <v>2026</v>
      </c>
      <c r="D4751">
        <f t="shared" si="520"/>
        <v>6</v>
      </c>
      <c r="E4751" t="str">
        <f t="shared" si="521"/>
        <v>Saturday</v>
      </c>
      <c r="F4751" s="2">
        <f t="shared" si="522"/>
        <v>46081</v>
      </c>
      <c r="G4751">
        <f t="shared" si="523"/>
        <v>19</v>
      </c>
      <c r="H4751" t="str">
        <f t="shared" si="524"/>
        <v>Weekend</v>
      </c>
    </row>
    <row r="4752" spans="1:8" x14ac:dyDescent="0.3">
      <c r="A4752" s="2">
        <v>46061</v>
      </c>
      <c r="B4752">
        <f t="shared" si="518"/>
        <v>2</v>
      </c>
      <c r="C4752">
        <f t="shared" si="519"/>
        <v>2026</v>
      </c>
      <c r="D4752">
        <f t="shared" si="520"/>
        <v>7</v>
      </c>
      <c r="E4752" t="str">
        <f t="shared" si="521"/>
        <v>Sunday</v>
      </c>
      <c r="F4752" s="2">
        <f t="shared" si="522"/>
        <v>46081</v>
      </c>
      <c r="G4752">
        <f t="shared" si="523"/>
        <v>20</v>
      </c>
      <c r="H4752" t="str">
        <f t="shared" si="524"/>
        <v>Weekend</v>
      </c>
    </row>
    <row r="4753" spans="1:8" x14ac:dyDescent="0.3">
      <c r="A4753" s="2">
        <v>46062</v>
      </c>
      <c r="B4753">
        <f t="shared" si="518"/>
        <v>2</v>
      </c>
      <c r="C4753">
        <f t="shared" si="519"/>
        <v>2026</v>
      </c>
      <c r="D4753">
        <f t="shared" si="520"/>
        <v>1</v>
      </c>
      <c r="E4753" t="str">
        <f t="shared" si="521"/>
        <v>Monday</v>
      </c>
      <c r="F4753" s="2">
        <f t="shared" si="522"/>
        <v>46081</v>
      </c>
      <c r="G4753">
        <f t="shared" si="523"/>
        <v>21</v>
      </c>
      <c r="H4753" t="str">
        <f t="shared" si="524"/>
        <v>Weekday</v>
      </c>
    </row>
    <row r="4754" spans="1:8" x14ac:dyDescent="0.3">
      <c r="A4754" s="2">
        <v>46063</v>
      </c>
      <c r="B4754">
        <f t="shared" si="518"/>
        <v>2</v>
      </c>
      <c r="C4754">
        <f t="shared" si="519"/>
        <v>2026</v>
      </c>
      <c r="D4754">
        <f t="shared" si="520"/>
        <v>2</v>
      </c>
      <c r="E4754" t="str">
        <f t="shared" si="521"/>
        <v>Tuesday</v>
      </c>
      <c r="F4754" s="2">
        <f t="shared" si="522"/>
        <v>46081</v>
      </c>
      <c r="G4754">
        <f t="shared" si="523"/>
        <v>22</v>
      </c>
      <c r="H4754" t="str">
        <f t="shared" si="524"/>
        <v>Weekday</v>
      </c>
    </row>
    <row r="4755" spans="1:8" x14ac:dyDescent="0.3">
      <c r="A4755" s="2">
        <v>46064</v>
      </c>
      <c r="B4755">
        <f t="shared" si="518"/>
        <v>2</v>
      </c>
      <c r="C4755">
        <f t="shared" si="519"/>
        <v>2026</v>
      </c>
      <c r="D4755">
        <f t="shared" si="520"/>
        <v>3</v>
      </c>
      <c r="E4755" t="str">
        <f t="shared" si="521"/>
        <v>Wednesday</v>
      </c>
      <c r="F4755" s="2">
        <f t="shared" si="522"/>
        <v>46081</v>
      </c>
      <c r="G4755">
        <f t="shared" si="523"/>
        <v>23</v>
      </c>
      <c r="H4755" t="str">
        <f t="shared" si="524"/>
        <v>Weekday</v>
      </c>
    </row>
    <row r="4756" spans="1:8" x14ac:dyDescent="0.3">
      <c r="A4756" s="2">
        <v>46065</v>
      </c>
      <c r="B4756">
        <f t="shared" si="518"/>
        <v>2</v>
      </c>
      <c r="C4756">
        <f t="shared" si="519"/>
        <v>2026</v>
      </c>
      <c r="D4756">
        <f t="shared" si="520"/>
        <v>4</v>
      </c>
      <c r="E4756" t="str">
        <f t="shared" si="521"/>
        <v>Thursday</v>
      </c>
      <c r="F4756" s="2">
        <f t="shared" si="522"/>
        <v>46081</v>
      </c>
      <c r="G4756">
        <f t="shared" si="523"/>
        <v>24</v>
      </c>
      <c r="H4756" t="str">
        <f t="shared" si="524"/>
        <v>Weekday</v>
      </c>
    </row>
    <row r="4757" spans="1:8" x14ac:dyDescent="0.3">
      <c r="A4757" s="2">
        <v>46066</v>
      </c>
      <c r="B4757">
        <f t="shared" si="518"/>
        <v>2</v>
      </c>
      <c r="C4757">
        <f t="shared" si="519"/>
        <v>2026</v>
      </c>
      <c r="D4757">
        <f t="shared" si="520"/>
        <v>5</v>
      </c>
      <c r="E4757" t="str">
        <f t="shared" si="521"/>
        <v>Friday</v>
      </c>
      <c r="F4757" s="2">
        <f t="shared" si="522"/>
        <v>46081</v>
      </c>
      <c r="G4757">
        <f t="shared" si="523"/>
        <v>25</v>
      </c>
      <c r="H4757" t="str">
        <f t="shared" si="524"/>
        <v>Weekday</v>
      </c>
    </row>
    <row r="4758" spans="1:8" x14ac:dyDescent="0.3">
      <c r="A4758" s="2">
        <v>46067</v>
      </c>
      <c r="B4758">
        <f t="shared" si="518"/>
        <v>2</v>
      </c>
      <c r="C4758">
        <f t="shared" si="519"/>
        <v>2026</v>
      </c>
      <c r="D4758">
        <f t="shared" si="520"/>
        <v>6</v>
      </c>
      <c r="E4758" t="str">
        <f t="shared" si="521"/>
        <v>Saturday</v>
      </c>
      <c r="F4758" s="2">
        <f t="shared" si="522"/>
        <v>46081</v>
      </c>
      <c r="G4758">
        <f t="shared" si="523"/>
        <v>26</v>
      </c>
      <c r="H4758" t="str">
        <f t="shared" si="524"/>
        <v>Weekend</v>
      </c>
    </row>
    <row r="4759" spans="1:8" x14ac:dyDescent="0.3">
      <c r="A4759" s="2">
        <v>46068</v>
      </c>
      <c r="B4759">
        <f t="shared" si="518"/>
        <v>2</v>
      </c>
      <c r="C4759">
        <f t="shared" si="519"/>
        <v>2026</v>
      </c>
      <c r="D4759">
        <f t="shared" si="520"/>
        <v>7</v>
      </c>
      <c r="E4759" t="str">
        <f t="shared" si="521"/>
        <v>Sunday</v>
      </c>
      <c r="F4759" s="2">
        <f t="shared" si="522"/>
        <v>46081</v>
      </c>
      <c r="G4759">
        <f t="shared" si="523"/>
        <v>27</v>
      </c>
      <c r="H4759" t="str">
        <f t="shared" si="524"/>
        <v>Weekend</v>
      </c>
    </row>
    <row r="4760" spans="1:8" x14ac:dyDescent="0.3">
      <c r="A4760" s="2">
        <v>46069</v>
      </c>
      <c r="B4760">
        <f t="shared" si="518"/>
        <v>2</v>
      </c>
      <c r="C4760">
        <f t="shared" si="519"/>
        <v>2026</v>
      </c>
      <c r="D4760">
        <f t="shared" si="520"/>
        <v>1</v>
      </c>
      <c r="E4760" t="str">
        <f t="shared" si="521"/>
        <v>Monday</v>
      </c>
      <c r="F4760" s="2">
        <f t="shared" si="522"/>
        <v>46081</v>
      </c>
      <c r="G4760">
        <f t="shared" si="523"/>
        <v>28</v>
      </c>
      <c r="H4760" t="str">
        <f t="shared" si="524"/>
        <v>Weekday</v>
      </c>
    </row>
    <row r="4761" spans="1:8" x14ac:dyDescent="0.3">
      <c r="A4761" s="2">
        <v>46070</v>
      </c>
      <c r="B4761">
        <f t="shared" si="518"/>
        <v>2</v>
      </c>
      <c r="C4761">
        <f t="shared" si="519"/>
        <v>2026</v>
      </c>
      <c r="D4761">
        <f t="shared" si="520"/>
        <v>2</v>
      </c>
      <c r="E4761" t="str">
        <f t="shared" si="521"/>
        <v>Tuesday</v>
      </c>
      <c r="F4761" s="2">
        <f t="shared" si="522"/>
        <v>46081</v>
      </c>
      <c r="G4761">
        <f t="shared" si="523"/>
        <v>29</v>
      </c>
      <c r="H4761" t="str">
        <f t="shared" si="524"/>
        <v>Weekday</v>
      </c>
    </row>
    <row r="4762" spans="1:8" x14ac:dyDescent="0.3">
      <c r="A4762" s="2">
        <v>46071</v>
      </c>
      <c r="B4762">
        <f t="shared" si="518"/>
        <v>2</v>
      </c>
      <c r="C4762">
        <f t="shared" si="519"/>
        <v>2026</v>
      </c>
      <c r="D4762">
        <f t="shared" si="520"/>
        <v>3</v>
      </c>
      <c r="E4762" t="str">
        <f t="shared" si="521"/>
        <v>Wednesday</v>
      </c>
      <c r="F4762" s="2">
        <f t="shared" si="522"/>
        <v>46081</v>
      </c>
      <c r="G4762">
        <f t="shared" si="523"/>
        <v>30</v>
      </c>
      <c r="H4762" t="str">
        <f t="shared" si="524"/>
        <v>Weekday</v>
      </c>
    </row>
    <row r="4763" spans="1:8" x14ac:dyDescent="0.3">
      <c r="A4763" s="2">
        <v>46072</v>
      </c>
      <c r="B4763">
        <f t="shared" si="518"/>
        <v>2</v>
      </c>
      <c r="C4763">
        <f t="shared" si="519"/>
        <v>2026</v>
      </c>
      <c r="D4763">
        <f t="shared" si="520"/>
        <v>4</v>
      </c>
      <c r="E4763" t="str">
        <f t="shared" si="521"/>
        <v>Thursday</v>
      </c>
      <c r="F4763" s="2">
        <f t="shared" si="522"/>
        <v>46081</v>
      </c>
      <c r="G4763">
        <f t="shared" si="523"/>
        <v>31</v>
      </c>
      <c r="H4763" t="str">
        <f t="shared" si="524"/>
        <v>Weekday</v>
      </c>
    </row>
    <row r="4764" spans="1:8" x14ac:dyDescent="0.3">
      <c r="A4764" s="2">
        <v>46073</v>
      </c>
      <c r="B4764">
        <f t="shared" si="518"/>
        <v>2</v>
      </c>
      <c r="C4764">
        <f t="shared" si="519"/>
        <v>2026</v>
      </c>
      <c r="D4764">
        <f t="shared" si="520"/>
        <v>5</v>
      </c>
      <c r="E4764" t="str">
        <f t="shared" si="521"/>
        <v>Friday</v>
      </c>
      <c r="F4764" s="2">
        <f t="shared" si="522"/>
        <v>46081</v>
      </c>
      <c r="G4764">
        <f t="shared" si="523"/>
        <v>32</v>
      </c>
      <c r="H4764" t="str">
        <f t="shared" si="524"/>
        <v>Weekday</v>
      </c>
    </row>
    <row r="4765" spans="1:8" x14ac:dyDescent="0.3">
      <c r="A4765" s="2">
        <v>46074</v>
      </c>
      <c r="B4765">
        <f t="shared" si="518"/>
        <v>2</v>
      </c>
      <c r="C4765">
        <f t="shared" si="519"/>
        <v>2026</v>
      </c>
      <c r="D4765">
        <f t="shared" si="520"/>
        <v>6</v>
      </c>
      <c r="E4765" t="str">
        <f t="shared" si="521"/>
        <v>Saturday</v>
      </c>
      <c r="F4765" s="2">
        <f t="shared" si="522"/>
        <v>46081</v>
      </c>
      <c r="G4765">
        <f t="shared" si="523"/>
        <v>33</v>
      </c>
      <c r="H4765" t="str">
        <f t="shared" si="524"/>
        <v>Weekend</v>
      </c>
    </row>
    <row r="4766" spans="1:8" x14ac:dyDescent="0.3">
      <c r="A4766" s="2">
        <v>46075</v>
      </c>
      <c r="B4766">
        <f t="shared" si="518"/>
        <v>2</v>
      </c>
      <c r="C4766">
        <f t="shared" si="519"/>
        <v>2026</v>
      </c>
      <c r="D4766">
        <f t="shared" si="520"/>
        <v>7</v>
      </c>
      <c r="E4766" t="str">
        <f t="shared" si="521"/>
        <v>Sunday</v>
      </c>
      <c r="F4766" s="2">
        <f t="shared" si="522"/>
        <v>46081</v>
      </c>
      <c r="G4766">
        <f t="shared" si="523"/>
        <v>34</v>
      </c>
      <c r="H4766" t="str">
        <f t="shared" si="524"/>
        <v>Weekend</v>
      </c>
    </row>
    <row r="4767" spans="1:8" x14ac:dyDescent="0.3">
      <c r="A4767" s="2">
        <v>46076</v>
      </c>
      <c r="B4767">
        <f t="shared" si="518"/>
        <v>2</v>
      </c>
      <c r="C4767">
        <f t="shared" si="519"/>
        <v>2026</v>
      </c>
      <c r="D4767">
        <f t="shared" si="520"/>
        <v>1</v>
      </c>
      <c r="E4767" t="str">
        <f t="shared" si="521"/>
        <v>Monday</v>
      </c>
      <c r="F4767" s="2">
        <f t="shared" si="522"/>
        <v>46081</v>
      </c>
      <c r="G4767">
        <f t="shared" si="523"/>
        <v>35</v>
      </c>
      <c r="H4767" t="str">
        <f t="shared" si="524"/>
        <v>Weekday</v>
      </c>
    </row>
    <row r="4768" spans="1:8" x14ac:dyDescent="0.3">
      <c r="A4768" s="2">
        <v>46077</v>
      </c>
      <c r="B4768">
        <f t="shared" si="518"/>
        <v>2</v>
      </c>
      <c r="C4768">
        <f t="shared" si="519"/>
        <v>2026</v>
      </c>
      <c r="D4768">
        <f t="shared" si="520"/>
        <v>2</v>
      </c>
      <c r="E4768" t="str">
        <f t="shared" si="521"/>
        <v>Tuesday</v>
      </c>
      <c r="F4768" s="2">
        <f t="shared" si="522"/>
        <v>46081</v>
      </c>
      <c r="G4768">
        <f t="shared" si="523"/>
        <v>36</v>
      </c>
      <c r="H4768" t="str">
        <f t="shared" si="524"/>
        <v>Weekday</v>
      </c>
    </row>
    <row r="4769" spans="1:8" x14ac:dyDescent="0.3">
      <c r="A4769" s="2">
        <v>46078</v>
      </c>
      <c r="B4769">
        <f t="shared" si="518"/>
        <v>2</v>
      </c>
      <c r="C4769">
        <f t="shared" si="519"/>
        <v>2026</v>
      </c>
      <c r="D4769">
        <f t="shared" si="520"/>
        <v>3</v>
      </c>
      <c r="E4769" t="str">
        <f t="shared" si="521"/>
        <v>Wednesday</v>
      </c>
      <c r="F4769" s="2">
        <f t="shared" si="522"/>
        <v>46081</v>
      </c>
      <c r="G4769">
        <f t="shared" si="523"/>
        <v>37</v>
      </c>
      <c r="H4769" t="str">
        <f t="shared" si="524"/>
        <v>Weekday</v>
      </c>
    </row>
    <row r="4770" spans="1:8" x14ac:dyDescent="0.3">
      <c r="A4770" s="2">
        <v>46079</v>
      </c>
      <c r="B4770">
        <f t="shared" si="518"/>
        <v>2</v>
      </c>
      <c r="C4770">
        <f t="shared" si="519"/>
        <v>2026</v>
      </c>
      <c r="D4770">
        <f t="shared" si="520"/>
        <v>4</v>
      </c>
      <c r="E4770" t="str">
        <f t="shared" si="521"/>
        <v>Thursday</v>
      </c>
      <c r="F4770" s="2">
        <f t="shared" si="522"/>
        <v>46081</v>
      </c>
      <c r="G4770">
        <f t="shared" si="523"/>
        <v>38</v>
      </c>
      <c r="H4770" t="str">
        <f t="shared" si="524"/>
        <v>Weekday</v>
      </c>
    </row>
    <row r="4771" spans="1:8" x14ac:dyDescent="0.3">
      <c r="A4771" s="2">
        <v>46080</v>
      </c>
      <c r="B4771">
        <f t="shared" si="518"/>
        <v>2</v>
      </c>
      <c r="C4771">
        <f t="shared" si="519"/>
        <v>2026</v>
      </c>
      <c r="D4771">
        <f t="shared" si="520"/>
        <v>5</v>
      </c>
      <c r="E4771" t="str">
        <f t="shared" si="521"/>
        <v>Friday</v>
      </c>
      <c r="F4771" s="2">
        <f t="shared" si="522"/>
        <v>46081</v>
      </c>
      <c r="G4771">
        <f t="shared" si="523"/>
        <v>39</v>
      </c>
      <c r="H4771" t="str">
        <f t="shared" si="524"/>
        <v>Weekday</v>
      </c>
    </row>
    <row r="4772" spans="1:8" x14ac:dyDescent="0.3">
      <c r="A4772" s="2">
        <v>46081</v>
      </c>
      <c r="B4772">
        <f t="shared" si="518"/>
        <v>2</v>
      </c>
      <c r="C4772">
        <f t="shared" si="519"/>
        <v>2026</v>
      </c>
      <c r="D4772">
        <f t="shared" si="520"/>
        <v>6</v>
      </c>
      <c r="E4772" t="str">
        <f t="shared" si="521"/>
        <v>Saturday</v>
      </c>
      <c r="F4772" s="2">
        <f t="shared" si="522"/>
        <v>46081</v>
      </c>
      <c r="G4772">
        <f t="shared" si="523"/>
        <v>40</v>
      </c>
      <c r="H4772" t="str">
        <f t="shared" si="524"/>
        <v>Weekend</v>
      </c>
    </row>
    <row r="4773" spans="1:8" x14ac:dyDescent="0.3">
      <c r="A4773" s="2">
        <v>46082</v>
      </c>
      <c r="B4773">
        <f t="shared" si="518"/>
        <v>3</v>
      </c>
      <c r="C4773">
        <f t="shared" si="519"/>
        <v>2026</v>
      </c>
      <c r="D4773">
        <f t="shared" si="520"/>
        <v>7</v>
      </c>
      <c r="E4773" t="str">
        <f t="shared" si="521"/>
        <v>Sunday</v>
      </c>
      <c r="F4773" s="2">
        <f t="shared" si="522"/>
        <v>46112</v>
      </c>
      <c r="G4773">
        <f t="shared" si="523"/>
        <v>41</v>
      </c>
      <c r="H4773" t="str">
        <f t="shared" si="524"/>
        <v>Weekend</v>
      </c>
    </row>
    <row r="4774" spans="1:8" x14ac:dyDescent="0.3">
      <c r="A4774" s="2">
        <v>46083</v>
      </c>
      <c r="B4774">
        <f t="shared" si="518"/>
        <v>3</v>
      </c>
      <c r="C4774">
        <f t="shared" si="519"/>
        <v>2026</v>
      </c>
      <c r="D4774">
        <f t="shared" si="520"/>
        <v>1</v>
      </c>
      <c r="E4774" t="str">
        <f t="shared" si="521"/>
        <v>Monday</v>
      </c>
      <c r="F4774" s="2">
        <f t="shared" si="522"/>
        <v>46112</v>
      </c>
      <c r="G4774">
        <f t="shared" si="523"/>
        <v>42</v>
      </c>
      <c r="H4774" t="str">
        <f t="shared" si="524"/>
        <v>Weekday</v>
      </c>
    </row>
    <row r="4775" spans="1:8" x14ac:dyDescent="0.3">
      <c r="A4775" s="2">
        <v>46084</v>
      </c>
      <c r="B4775">
        <f t="shared" si="518"/>
        <v>3</v>
      </c>
      <c r="C4775">
        <f t="shared" si="519"/>
        <v>2026</v>
      </c>
      <c r="D4775">
        <f t="shared" si="520"/>
        <v>2</v>
      </c>
      <c r="E4775" t="str">
        <f t="shared" si="521"/>
        <v>Tuesday</v>
      </c>
      <c r="F4775" s="2">
        <f t="shared" si="522"/>
        <v>46112</v>
      </c>
      <c r="G4775">
        <f t="shared" si="523"/>
        <v>43</v>
      </c>
      <c r="H4775" t="str">
        <f t="shared" si="524"/>
        <v>Weekday</v>
      </c>
    </row>
    <row r="4776" spans="1:8" x14ac:dyDescent="0.3">
      <c r="A4776" s="2">
        <v>46085</v>
      </c>
      <c r="B4776">
        <f t="shared" si="518"/>
        <v>3</v>
      </c>
      <c r="C4776">
        <f t="shared" si="519"/>
        <v>2026</v>
      </c>
      <c r="D4776">
        <f t="shared" si="520"/>
        <v>3</v>
      </c>
      <c r="E4776" t="str">
        <f t="shared" si="521"/>
        <v>Wednesday</v>
      </c>
      <c r="F4776" s="2">
        <f t="shared" si="522"/>
        <v>46112</v>
      </c>
      <c r="G4776">
        <f t="shared" si="523"/>
        <v>44</v>
      </c>
      <c r="H4776" t="str">
        <f t="shared" si="524"/>
        <v>Weekday</v>
      </c>
    </row>
    <row r="4777" spans="1:8" x14ac:dyDescent="0.3">
      <c r="A4777" s="2">
        <v>46086</v>
      </c>
      <c r="B4777">
        <f t="shared" si="518"/>
        <v>3</v>
      </c>
      <c r="C4777">
        <f t="shared" si="519"/>
        <v>2026</v>
      </c>
      <c r="D4777">
        <f t="shared" si="520"/>
        <v>4</v>
      </c>
      <c r="E4777" t="str">
        <f t="shared" si="521"/>
        <v>Thursday</v>
      </c>
      <c r="F4777" s="2">
        <f t="shared" si="522"/>
        <v>46112</v>
      </c>
      <c r="G4777">
        <f t="shared" si="523"/>
        <v>45</v>
      </c>
      <c r="H4777" t="str">
        <f t="shared" si="524"/>
        <v>Weekday</v>
      </c>
    </row>
    <row r="4778" spans="1:8" x14ac:dyDescent="0.3">
      <c r="A4778" s="2">
        <v>46087</v>
      </c>
      <c r="B4778">
        <f t="shared" si="518"/>
        <v>3</v>
      </c>
      <c r="C4778">
        <f t="shared" si="519"/>
        <v>2026</v>
      </c>
      <c r="D4778">
        <f t="shared" si="520"/>
        <v>5</v>
      </c>
      <c r="E4778" t="str">
        <f t="shared" si="521"/>
        <v>Friday</v>
      </c>
      <c r="F4778" s="2">
        <f t="shared" si="522"/>
        <v>46112</v>
      </c>
      <c r="G4778">
        <f t="shared" si="523"/>
        <v>46</v>
      </c>
      <c r="H4778" t="str">
        <f t="shared" si="524"/>
        <v>Weekday</v>
      </c>
    </row>
    <row r="4779" spans="1:8" x14ac:dyDescent="0.3">
      <c r="A4779" s="2">
        <v>46088</v>
      </c>
      <c r="B4779">
        <f t="shared" si="518"/>
        <v>3</v>
      </c>
      <c r="C4779">
        <f t="shared" si="519"/>
        <v>2026</v>
      </c>
      <c r="D4779">
        <f t="shared" si="520"/>
        <v>6</v>
      </c>
      <c r="E4779" t="str">
        <f t="shared" si="521"/>
        <v>Saturday</v>
      </c>
      <c r="F4779" s="2">
        <f t="shared" si="522"/>
        <v>46112</v>
      </c>
      <c r="G4779">
        <f t="shared" si="523"/>
        <v>47</v>
      </c>
      <c r="H4779" t="str">
        <f t="shared" si="524"/>
        <v>Weekend</v>
      </c>
    </row>
    <row r="4780" spans="1:8" x14ac:dyDescent="0.3">
      <c r="A4780" s="2">
        <v>46089</v>
      </c>
      <c r="B4780">
        <f t="shared" si="518"/>
        <v>3</v>
      </c>
      <c r="C4780">
        <f t="shared" si="519"/>
        <v>2026</v>
      </c>
      <c r="D4780">
        <f t="shared" si="520"/>
        <v>7</v>
      </c>
      <c r="E4780" t="str">
        <f t="shared" si="521"/>
        <v>Sunday</v>
      </c>
      <c r="F4780" s="2">
        <f t="shared" si="522"/>
        <v>46112</v>
      </c>
      <c r="G4780">
        <f t="shared" si="523"/>
        <v>48</v>
      </c>
      <c r="H4780" t="str">
        <f t="shared" si="524"/>
        <v>Weekend</v>
      </c>
    </row>
    <row r="4781" spans="1:8" x14ac:dyDescent="0.3">
      <c r="A4781" s="2">
        <v>46090</v>
      </c>
      <c r="B4781">
        <f t="shared" si="518"/>
        <v>3</v>
      </c>
      <c r="C4781">
        <f t="shared" si="519"/>
        <v>2026</v>
      </c>
      <c r="D4781">
        <f t="shared" si="520"/>
        <v>1</v>
      </c>
      <c r="E4781" t="str">
        <f t="shared" si="521"/>
        <v>Monday</v>
      </c>
      <c r="F4781" s="2">
        <f t="shared" si="522"/>
        <v>46112</v>
      </c>
      <c r="G4781">
        <f t="shared" si="523"/>
        <v>49</v>
      </c>
      <c r="H4781" t="str">
        <f t="shared" si="524"/>
        <v>Weekday</v>
      </c>
    </row>
    <row r="4782" spans="1:8" x14ac:dyDescent="0.3">
      <c r="A4782" s="2">
        <v>46091</v>
      </c>
      <c r="B4782">
        <f t="shared" si="518"/>
        <v>3</v>
      </c>
      <c r="C4782">
        <f t="shared" si="519"/>
        <v>2026</v>
      </c>
      <c r="D4782">
        <f t="shared" si="520"/>
        <v>2</v>
      </c>
      <c r="E4782" t="str">
        <f t="shared" si="521"/>
        <v>Tuesday</v>
      </c>
      <c r="F4782" s="2">
        <f t="shared" si="522"/>
        <v>46112</v>
      </c>
      <c r="G4782">
        <f t="shared" si="523"/>
        <v>50</v>
      </c>
      <c r="H4782" t="str">
        <f t="shared" si="524"/>
        <v>Weekday</v>
      </c>
    </row>
    <row r="4783" spans="1:8" x14ac:dyDescent="0.3">
      <c r="A4783" s="2">
        <v>46092</v>
      </c>
      <c r="B4783">
        <f t="shared" si="518"/>
        <v>3</v>
      </c>
      <c r="C4783">
        <f t="shared" si="519"/>
        <v>2026</v>
      </c>
      <c r="D4783">
        <f t="shared" si="520"/>
        <v>3</v>
      </c>
      <c r="E4783" t="str">
        <f t="shared" si="521"/>
        <v>Wednesday</v>
      </c>
      <c r="F4783" s="2">
        <f t="shared" si="522"/>
        <v>46112</v>
      </c>
      <c r="G4783">
        <f t="shared" si="523"/>
        <v>51</v>
      </c>
      <c r="H4783" t="str">
        <f t="shared" si="524"/>
        <v>Weekday</v>
      </c>
    </row>
    <row r="4784" spans="1:8" x14ac:dyDescent="0.3">
      <c r="A4784" s="2">
        <v>46093</v>
      </c>
      <c r="B4784">
        <f t="shared" si="518"/>
        <v>3</v>
      </c>
      <c r="C4784">
        <f t="shared" si="519"/>
        <v>2026</v>
      </c>
      <c r="D4784">
        <f t="shared" si="520"/>
        <v>4</v>
      </c>
      <c r="E4784" t="str">
        <f t="shared" si="521"/>
        <v>Thursday</v>
      </c>
      <c r="F4784" s="2">
        <f t="shared" si="522"/>
        <v>46112</v>
      </c>
      <c r="G4784">
        <f t="shared" si="523"/>
        <v>52</v>
      </c>
      <c r="H4784" t="str">
        <f t="shared" si="524"/>
        <v>Weekday</v>
      </c>
    </row>
    <row r="4785" spans="1:8" x14ac:dyDescent="0.3">
      <c r="A4785" s="2">
        <v>46094</v>
      </c>
      <c r="B4785">
        <f t="shared" si="518"/>
        <v>3</v>
      </c>
      <c r="C4785">
        <f t="shared" si="519"/>
        <v>2026</v>
      </c>
      <c r="D4785">
        <f t="shared" si="520"/>
        <v>5</v>
      </c>
      <c r="E4785" t="str">
        <f t="shared" si="521"/>
        <v>Friday</v>
      </c>
      <c r="F4785" s="2">
        <f t="shared" si="522"/>
        <v>46112</v>
      </c>
      <c r="G4785">
        <f t="shared" si="523"/>
        <v>53</v>
      </c>
      <c r="H4785" t="str">
        <f t="shared" si="524"/>
        <v>Weekday</v>
      </c>
    </row>
    <row r="4786" spans="1:8" x14ac:dyDescent="0.3">
      <c r="A4786" s="2">
        <v>46095</v>
      </c>
      <c r="B4786">
        <f t="shared" si="518"/>
        <v>3</v>
      </c>
      <c r="C4786">
        <f t="shared" si="519"/>
        <v>2026</v>
      </c>
      <c r="D4786">
        <f t="shared" si="520"/>
        <v>6</v>
      </c>
      <c r="E4786" t="str">
        <f t="shared" si="521"/>
        <v>Saturday</v>
      </c>
      <c r="F4786" s="2">
        <f t="shared" si="522"/>
        <v>46112</v>
      </c>
      <c r="G4786">
        <f t="shared" si="523"/>
        <v>54</v>
      </c>
      <c r="H4786" t="str">
        <f t="shared" si="524"/>
        <v>Weekend</v>
      </c>
    </row>
    <row r="4787" spans="1:8" x14ac:dyDescent="0.3">
      <c r="A4787" s="2">
        <v>46096</v>
      </c>
      <c r="B4787">
        <f t="shared" si="518"/>
        <v>3</v>
      </c>
      <c r="C4787">
        <f t="shared" si="519"/>
        <v>2026</v>
      </c>
      <c r="D4787">
        <f t="shared" si="520"/>
        <v>7</v>
      </c>
      <c r="E4787" t="str">
        <f t="shared" si="521"/>
        <v>Sunday</v>
      </c>
      <c r="F4787" s="2">
        <f t="shared" si="522"/>
        <v>46112</v>
      </c>
      <c r="G4787">
        <f t="shared" si="523"/>
        <v>55</v>
      </c>
      <c r="H4787" t="str">
        <f t="shared" si="524"/>
        <v>Weekend</v>
      </c>
    </row>
    <row r="4788" spans="1:8" x14ac:dyDescent="0.3">
      <c r="A4788" s="2">
        <v>46097</v>
      </c>
      <c r="B4788">
        <f t="shared" si="518"/>
        <v>3</v>
      </c>
      <c r="C4788">
        <f t="shared" si="519"/>
        <v>2026</v>
      </c>
      <c r="D4788">
        <f t="shared" si="520"/>
        <v>1</v>
      </c>
      <c r="E4788" t="str">
        <f t="shared" si="521"/>
        <v>Monday</v>
      </c>
      <c r="F4788" s="2">
        <f t="shared" si="522"/>
        <v>46112</v>
      </c>
      <c r="G4788">
        <f t="shared" si="523"/>
        <v>56</v>
      </c>
      <c r="H4788" t="str">
        <f t="shared" si="524"/>
        <v>Weekday</v>
      </c>
    </row>
    <row r="4789" spans="1:8" x14ac:dyDescent="0.3">
      <c r="A4789" s="2">
        <v>46098</v>
      </c>
      <c r="B4789">
        <f t="shared" si="518"/>
        <v>3</v>
      </c>
      <c r="C4789">
        <f t="shared" si="519"/>
        <v>2026</v>
      </c>
      <c r="D4789">
        <f t="shared" si="520"/>
        <v>2</v>
      </c>
      <c r="E4789" t="str">
        <f t="shared" si="521"/>
        <v>Tuesday</v>
      </c>
      <c r="F4789" s="2">
        <f t="shared" si="522"/>
        <v>46112</v>
      </c>
      <c r="G4789">
        <f t="shared" si="523"/>
        <v>57</v>
      </c>
      <c r="H4789" t="str">
        <f t="shared" si="524"/>
        <v>Weekday</v>
      </c>
    </row>
    <row r="4790" spans="1:8" x14ac:dyDescent="0.3">
      <c r="A4790" s="2">
        <v>46099</v>
      </c>
      <c r="B4790">
        <f t="shared" si="518"/>
        <v>3</v>
      </c>
      <c r="C4790">
        <f t="shared" si="519"/>
        <v>2026</v>
      </c>
      <c r="D4790">
        <f t="shared" si="520"/>
        <v>3</v>
      </c>
      <c r="E4790" t="str">
        <f t="shared" si="521"/>
        <v>Wednesday</v>
      </c>
      <c r="F4790" s="2">
        <f t="shared" si="522"/>
        <v>46112</v>
      </c>
      <c r="G4790">
        <f t="shared" si="523"/>
        <v>58</v>
      </c>
      <c r="H4790" t="str">
        <f t="shared" si="524"/>
        <v>Weekday</v>
      </c>
    </row>
    <row r="4791" spans="1:8" x14ac:dyDescent="0.3">
      <c r="A4791" s="2">
        <v>46100</v>
      </c>
      <c r="B4791">
        <f t="shared" si="518"/>
        <v>3</v>
      </c>
      <c r="C4791">
        <f t="shared" si="519"/>
        <v>2026</v>
      </c>
      <c r="D4791">
        <f t="shared" si="520"/>
        <v>4</v>
      </c>
      <c r="E4791" t="str">
        <f t="shared" si="521"/>
        <v>Thursday</v>
      </c>
      <c r="F4791" s="2">
        <f t="shared" si="522"/>
        <v>46112</v>
      </c>
      <c r="G4791">
        <f t="shared" si="523"/>
        <v>59</v>
      </c>
      <c r="H4791" t="str">
        <f t="shared" si="524"/>
        <v>Weekday</v>
      </c>
    </row>
    <row r="4792" spans="1:8" x14ac:dyDescent="0.3">
      <c r="A4792" s="2">
        <v>46101</v>
      </c>
      <c r="B4792">
        <f t="shared" si="518"/>
        <v>3</v>
      </c>
      <c r="C4792">
        <f t="shared" si="519"/>
        <v>2026</v>
      </c>
      <c r="D4792">
        <f t="shared" si="520"/>
        <v>5</v>
      </c>
      <c r="E4792" t="str">
        <f t="shared" si="521"/>
        <v>Friday</v>
      </c>
      <c r="F4792" s="2">
        <f t="shared" si="522"/>
        <v>46112</v>
      </c>
      <c r="G4792">
        <f t="shared" si="523"/>
        <v>60</v>
      </c>
      <c r="H4792" t="str">
        <f t="shared" si="524"/>
        <v>Weekday</v>
      </c>
    </row>
    <row r="4793" spans="1:8" x14ac:dyDescent="0.3">
      <c r="A4793" s="2">
        <v>46102</v>
      </c>
      <c r="B4793">
        <f t="shared" si="518"/>
        <v>3</v>
      </c>
      <c r="C4793">
        <f t="shared" si="519"/>
        <v>2026</v>
      </c>
      <c r="D4793">
        <f t="shared" si="520"/>
        <v>6</v>
      </c>
      <c r="E4793" t="str">
        <f t="shared" si="521"/>
        <v>Saturday</v>
      </c>
      <c r="F4793" s="2">
        <f t="shared" si="522"/>
        <v>46112</v>
      </c>
      <c r="G4793">
        <f t="shared" si="523"/>
        <v>61</v>
      </c>
      <c r="H4793" t="str">
        <f t="shared" si="524"/>
        <v>Weekend</v>
      </c>
    </row>
    <row r="4794" spans="1:8" x14ac:dyDescent="0.3">
      <c r="A4794" s="2">
        <v>46103</v>
      </c>
      <c r="B4794">
        <f t="shared" si="518"/>
        <v>3</v>
      </c>
      <c r="C4794">
        <f t="shared" si="519"/>
        <v>2026</v>
      </c>
      <c r="D4794">
        <f t="shared" si="520"/>
        <v>7</v>
      </c>
      <c r="E4794" t="str">
        <f t="shared" si="521"/>
        <v>Sunday</v>
      </c>
      <c r="F4794" s="2">
        <f t="shared" si="522"/>
        <v>46112</v>
      </c>
      <c r="G4794">
        <f t="shared" si="523"/>
        <v>62</v>
      </c>
      <c r="H4794" t="str">
        <f t="shared" si="524"/>
        <v>Weekend</v>
      </c>
    </row>
    <row r="4795" spans="1:8" x14ac:dyDescent="0.3">
      <c r="A4795" s="2">
        <v>46104</v>
      </c>
      <c r="B4795">
        <f t="shared" si="518"/>
        <v>3</v>
      </c>
      <c r="C4795">
        <f t="shared" si="519"/>
        <v>2026</v>
      </c>
      <c r="D4795">
        <f t="shared" si="520"/>
        <v>1</v>
      </c>
      <c r="E4795" t="str">
        <f t="shared" si="521"/>
        <v>Monday</v>
      </c>
      <c r="F4795" s="2">
        <f t="shared" si="522"/>
        <v>46112</v>
      </c>
      <c r="G4795">
        <f t="shared" si="523"/>
        <v>63</v>
      </c>
      <c r="H4795" t="str">
        <f t="shared" si="524"/>
        <v>Weekday</v>
      </c>
    </row>
    <row r="4796" spans="1:8" x14ac:dyDescent="0.3">
      <c r="A4796" s="2">
        <v>46105</v>
      </c>
      <c r="B4796">
        <f t="shared" si="518"/>
        <v>3</v>
      </c>
      <c r="C4796">
        <f t="shared" si="519"/>
        <v>2026</v>
      </c>
      <c r="D4796">
        <f t="shared" si="520"/>
        <v>2</v>
      </c>
      <c r="E4796" t="str">
        <f t="shared" si="521"/>
        <v>Tuesday</v>
      </c>
      <c r="F4796" s="2">
        <f t="shared" si="522"/>
        <v>46112</v>
      </c>
      <c r="G4796">
        <f t="shared" si="523"/>
        <v>64</v>
      </c>
      <c r="H4796" t="str">
        <f t="shared" si="524"/>
        <v>Weekday</v>
      </c>
    </row>
    <row r="4797" spans="1:8" x14ac:dyDescent="0.3">
      <c r="A4797" s="2">
        <v>46106</v>
      </c>
      <c r="B4797">
        <f t="shared" si="518"/>
        <v>3</v>
      </c>
      <c r="C4797">
        <f t="shared" si="519"/>
        <v>2026</v>
      </c>
      <c r="D4797">
        <f t="shared" si="520"/>
        <v>3</v>
      </c>
      <c r="E4797" t="str">
        <f t="shared" si="521"/>
        <v>Wednesday</v>
      </c>
      <c r="F4797" s="2">
        <f t="shared" si="522"/>
        <v>46112</v>
      </c>
      <c r="G4797">
        <f t="shared" si="523"/>
        <v>65</v>
      </c>
      <c r="H4797" t="str">
        <f t="shared" si="524"/>
        <v>Weekday</v>
      </c>
    </row>
    <row r="4798" spans="1:8" x14ac:dyDescent="0.3">
      <c r="A4798" s="2">
        <v>46107</v>
      </c>
      <c r="B4798">
        <f t="shared" si="518"/>
        <v>3</v>
      </c>
      <c r="C4798">
        <f t="shared" si="519"/>
        <v>2026</v>
      </c>
      <c r="D4798">
        <f t="shared" si="520"/>
        <v>4</v>
      </c>
      <c r="E4798" t="str">
        <f t="shared" si="521"/>
        <v>Thursday</v>
      </c>
      <c r="F4798" s="2">
        <f t="shared" si="522"/>
        <v>46112</v>
      </c>
      <c r="G4798">
        <f t="shared" si="523"/>
        <v>66</v>
      </c>
      <c r="H4798" t="str">
        <f t="shared" si="524"/>
        <v>Weekday</v>
      </c>
    </row>
    <row r="4799" spans="1:8" x14ac:dyDescent="0.3">
      <c r="A4799" s="2">
        <v>46108</v>
      </c>
      <c r="B4799">
        <f t="shared" si="518"/>
        <v>3</v>
      </c>
      <c r="C4799">
        <f t="shared" si="519"/>
        <v>2026</v>
      </c>
      <c r="D4799">
        <f t="shared" si="520"/>
        <v>5</v>
      </c>
      <c r="E4799" t="str">
        <f t="shared" si="521"/>
        <v>Friday</v>
      </c>
      <c r="F4799" s="2">
        <f t="shared" si="522"/>
        <v>46112</v>
      </c>
      <c r="G4799">
        <f t="shared" si="523"/>
        <v>67</v>
      </c>
      <c r="H4799" t="str">
        <f t="shared" si="524"/>
        <v>Weekday</v>
      </c>
    </row>
    <row r="4800" spans="1:8" x14ac:dyDescent="0.3">
      <c r="A4800" s="2">
        <v>46109</v>
      </c>
      <c r="B4800">
        <f t="shared" si="518"/>
        <v>3</v>
      </c>
      <c r="C4800">
        <f t="shared" si="519"/>
        <v>2026</v>
      </c>
      <c r="D4800">
        <f t="shared" si="520"/>
        <v>6</v>
      </c>
      <c r="E4800" t="str">
        <f t="shared" si="521"/>
        <v>Saturday</v>
      </c>
      <c r="F4800" s="2">
        <f t="shared" si="522"/>
        <v>46112</v>
      </c>
      <c r="G4800">
        <f t="shared" si="523"/>
        <v>68</v>
      </c>
      <c r="H4800" t="str">
        <f t="shared" si="524"/>
        <v>Weekend</v>
      </c>
    </row>
    <row r="4801" spans="1:8" x14ac:dyDescent="0.3">
      <c r="A4801" s="2">
        <v>46110</v>
      </c>
      <c r="B4801">
        <f t="shared" si="518"/>
        <v>3</v>
      </c>
      <c r="C4801">
        <f t="shared" si="519"/>
        <v>2026</v>
      </c>
      <c r="D4801">
        <f t="shared" si="520"/>
        <v>7</v>
      </c>
      <c r="E4801" t="str">
        <f t="shared" si="521"/>
        <v>Sunday</v>
      </c>
      <c r="F4801" s="2">
        <f t="shared" si="522"/>
        <v>46112</v>
      </c>
      <c r="G4801">
        <f t="shared" si="523"/>
        <v>69</v>
      </c>
      <c r="H4801" t="str">
        <f t="shared" si="524"/>
        <v>Weekend</v>
      </c>
    </row>
    <row r="4802" spans="1:8" x14ac:dyDescent="0.3">
      <c r="A4802" s="2">
        <v>46111</v>
      </c>
      <c r="B4802">
        <f t="shared" si="518"/>
        <v>3</v>
      </c>
      <c r="C4802">
        <f t="shared" si="519"/>
        <v>2026</v>
      </c>
      <c r="D4802">
        <f t="shared" si="520"/>
        <v>1</v>
      </c>
      <c r="E4802" t="str">
        <f t="shared" si="521"/>
        <v>Monday</v>
      </c>
      <c r="F4802" s="2">
        <f t="shared" si="522"/>
        <v>46112</v>
      </c>
      <c r="G4802">
        <f t="shared" si="523"/>
        <v>70</v>
      </c>
      <c r="H4802" t="str">
        <f t="shared" si="524"/>
        <v>Weekday</v>
      </c>
    </row>
    <row r="4803" spans="1:8" x14ac:dyDescent="0.3">
      <c r="A4803" s="2">
        <v>46112</v>
      </c>
      <c r="B4803">
        <f t="shared" ref="B4803:B4866" si="525">MONTH(A4803)</f>
        <v>3</v>
      </c>
      <c r="C4803">
        <f t="shared" ref="C4803:C4866" si="526">YEAR(A4803)</f>
        <v>2026</v>
      </c>
      <c r="D4803">
        <f t="shared" ref="D4803:D4866" si="527">WEEKDAY(A4803, 2)</f>
        <v>2</v>
      </c>
      <c r="E4803" t="str">
        <f t="shared" ref="E4803:E4866" si="528">TEXT(A4803, "dddd")</f>
        <v>Tuesday</v>
      </c>
      <c r="F4803" s="2">
        <f t="shared" ref="F4803:F4866" si="529">EOMONTH(A4803, 0)</f>
        <v>46112</v>
      </c>
      <c r="G4803">
        <f t="shared" ref="G4803:G4866" si="530">DATEDIF($A$2, A4803, "D")</f>
        <v>71</v>
      </c>
      <c r="H4803" t="str">
        <f t="shared" ref="H4803:H4866" si="531">IF(WEEKDAY(A4803,2)&gt;=6,"Weekend","Weekday")</f>
        <v>Weekday</v>
      </c>
    </row>
    <row r="4804" spans="1:8" x14ac:dyDescent="0.3">
      <c r="A4804" s="2">
        <v>46113</v>
      </c>
      <c r="B4804">
        <f t="shared" si="525"/>
        <v>4</v>
      </c>
      <c r="C4804">
        <f t="shared" si="526"/>
        <v>2026</v>
      </c>
      <c r="D4804">
        <f t="shared" si="527"/>
        <v>3</v>
      </c>
      <c r="E4804" t="str">
        <f t="shared" si="528"/>
        <v>Wednesday</v>
      </c>
      <c r="F4804" s="2">
        <f t="shared" si="529"/>
        <v>46142</v>
      </c>
      <c r="G4804">
        <f t="shared" si="530"/>
        <v>72</v>
      </c>
      <c r="H4804" t="str">
        <f t="shared" si="531"/>
        <v>Weekday</v>
      </c>
    </row>
    <row r="4805" spans="1:8" x14ac:dyDescent="0.3">
      <c r="A4805" s="2">
        <v>46114</v>
      </c>
      <c r="B4805">
        <f t="shared" si="525"/>
        <v>4</v>
      </c>
      <c r="C4805">
        <f t="shared" si="526"/>
        <v>2026</v>
      </c>
      <c r="D4805">
        <f t="shared" si="527"/>
        <v>4</v>
      </c>
      <c r="E4805" t="str">
        <f t="shared" si="528"/>
        <v>Thursday</v>
      </c>
      <c r="F4805" s="2">
        <f t="shared" si="529"/>
        <v>46142</v>
      </c>
      <c r="G4805">
        <f t="shared" si="530"/>
        <v>73</v>
      </c>
      <c r="H4805" t="str">
        <f t="shared" si="531"/>
        <v>Weekday</v>
      </c>
    </row>
    <row r="4806" spans="1:8" x14ac:dyDescent="0.3">
      <c r="A4806" s="2">
        <v>46115</v>
      </c>
      <c r="B4806">
        <f t="shared" si="525"/>
        <v>4</v>
      </c>
      <c r="C4806">
        <f t="shared" si="526"/>
        <v>2026</v>
      </c>
      <c r="D4806">
        <f t="shared" si="527"/>
        <v>5</v>
      </c>
      <c r="E4806" t="str">
        <f t="shared" si="528"/>
        <v>Friday</v>
      </c>
      <c r="F4806" s="2">
        <f t="shared" si="529"/>
        <v>46142</v>
      </c>
      <c r="G4806">
        <f t="shared" si="530"/>
        <v>74</v>
      </c>
      <c r="H4806" t="str">
        <f t="shared" si="531"/>
        <v>Weekday</v>
      </c>
    </row>
    <row r="4807" spans="1:8" x14ac:dyDescent="0.3">
      <c r="A4807" s="2">
        <v>46116</v>
      </c>
      <c r="B4807">
        <f t="shared" si="525"/>
        <v>4</v>
      </c>
      <c r="C4807">
        <f t="shared" si="526"/>
        <v>2026</v>
      </c>
      <c r="D4807">
        <f t="shared" si="527"/>
        <v>6</v>
      </c>
      <c r="E4807" t="str">
        <f t="shared" si="528"/>
        <v>Saturday</v>
      </c>
      <c r="F4807" s="2">
        <f t="shared" si="529"/>
        <v>46142</v>
      </c>
      <c r="G4807">
        <f t="shared" si="530"/>
        <v>75</v>
      </c>
      <c r="H4807" t="str">
        <f t="shared" si="531"/>
        <v>Weekend</v>
      </c>
    </row>
    <row r="4808" spans="1:8" x14ac:dyDescent="0.3">
      <c r="A4808" s="2">
        <v>46117</v>
      </c>
      <c r="B4808">
        <f t="shared" si="525"/>
        <v>4</v>
      </c>
      <c r="C4808">
        <f t="shared" si="526"/>
        <v>2026</v>
      </c>
      <c r="D4808">
        <f t="shared" si="527"/>
        <v>7</v>
      </c>
      <c r="E4808" t="str">
        <f t="shared" si="528"/>
        <v>Sunday</v>
      </c>
      <c r="F4808" s="2">
        <f t="shared" si="529"/>
        <v>46142</v>
      </c>
      <c r="G4808">
        <f t="shared" si="530"/>
        <v>76</v>
      </c>
      <c r="H4808" t="str">
        <f t="shared" si="531"/>
        <v>Weekend</v>
      </c>
    </row>
    <row r="4809" spans="1:8" x14ac:dyDescent="0.3">
      <c r="A4809" s="2">
        <v>46118</v>
      </c>
      <c r="B4809">
        <f t="shared" si="525"/>
        <v>4</v>
      </c>
      <c r="C4809">
        <f t="shared" si="526"/>
        <v>2026</v>
      </c>
      <c r="D4809">
        <f t="shared" si="527"/>
        <v>1</v>
      </c>
      <c r="E4809" t="str">
        <f t="shared" si="528"/>
        <v>Monday</v>
      </c>
      <c r="F4809" s="2">
        <f t="shared" si="529"/>
        <v>46142</v>
      </c>
      <c r="G4809">
        <f t="shared" si="530"/>
        <v>77</v>
      </c>
      <c r="H4809" t="str">
        <f t="shared" si="531"/>
        <v>Weekday</v>
      </c>
    </row>
    <row r="4810" spans="1:8" x14ac:dyDescent="0.3">
      <c r="A4810" s="2">
        <v>46119</v>
      </c>
      <c r="B4810">
        <f t="shared" si="525"/>
        <v>4</v>
      </c>
      <c r="C4810">
        <f t="shared" si="526"/>
        <v>2026</v>
      </c>
      <c r="D4810">
        <f t="shared" si="527"/>
        <v>2</v>
      </c>
      <c r="E4810" t="str">
        <f t="shared" si="528"/>
        <v>Tuesday</v>
      </c>
      <c r="F4810" s="2">
        <f t="shared" si="529"/>
        <v>46142</v>
      </c>
      <c r="G4810">
        <f t="shared" si="530"/>
        <v>78</v>
      </c>
      <c r="H4810" t="str">
        <f t="shared" si="531"/>
        <v>Weekday</v>
      </c>
    </row>
    <row r="4811" spans="1:8" x14ac:dyDescent="0.3">
      <c r="A4811" s="2">
        <v>46120</v>
      </c>
      <c r="B4811">
        <f t="shared" si="525"/>
        <v>4</v>
      </c>
      <c r="C4811">
        <f t="shared" si="526"/>
        <v>2026</v>
      </c>
      <c r="D4811">
        <f t="shared" si="527"/>
        <v>3</v>
      </c>
      <c r="E4811" t="str">
        <f t="shared" si="528"/>
        <v>Wednesday</v>
      </c>
      <c r="F4811" s="2">
        <f t="shared" si="529"/>
        <v>46142</v>
      </c>
      <c r="G4811">
        <f t="shared" si="530"/>
        <v>79</v>
      </c>
      <c r="H4811" t="str">
        <f t="shared" si="531"/>
        <v>Weekday</v>
      </c>
    </row>
    <row r="4812" spans="1:8" x14ac:dyDescent="0.3">
      <c r="A4812" s="2">
        <v>46121</v>
      </c>
      <c r="B4812">
        <f t="shared" si="525"/>
        <v>4</v>
      </c>
      <c r="C4812">
        <f t="shared" si="526"/>
        <v>2026</v>
      </c>
      <c r="D4812">
        <f t="shared" si="527"/>
        <v>4</v>
      </c>
      <c r="E4812" t="str">
        <f t="shared" si="528"/>
        <v>Thursday</v>
      </c>
      <c r="F4812" s="2">
        <f t="shared" si="529"/>
        <v>46142</v>
      </c>
      <c r="G4812">
        <f t="shared" si="530"/>
        <v>80</v>
      </c>
      <c r="H4812" t="str">
        <f t="shared" si="531"/>
        <v>Weekday</v>
      </c>
    </row>
    <row r="4813" spans="1:8" x14ac:dyDescent="0.3">
      <c r="A4813" s="2">
        <v>46122</v>
      </c>
      <c r="B4813">
        <f t="shared" si="525"/>
        <v>4</v>
      </c>
      <c r="C4813">
        <f t="shared" si="526"/>
        <v>2026</v>
      </c>
      <c r="D4813">
        <f t="shared" si="527"/>
        <v>5</v>
      </c>
      <c r="E4813" t="str">
        <f t="shared" si="528"/>
        <v>Friday</v>
      </c>
      <c r="F4813" s="2">
        <f t="shared" si="529"/>
        <v>46142</v>
      </c>
      <c r="G4813">
        <f t="shared" si="530"/>
        <v>81</v>
      </c>
      <c r="H4813" t="str">
        <f t="shared" si="531"/>
        <v>Weekday</v>
      </c>
    </row>
    <row r="4814" spans="1:8" x14ac:dyDescent="0.3">
      <c r="A4814" s="2">
        <v>46123</v>
      </c>
      <c r="B4814">
        <f t="shared" si="525"/>
        <v>4</v>
      </c>
      <c r="C4814">
        <f t="shared" si="526"/>
        <v>2026</v>
      </c>
      <c r="D4814">
        <f t="shared" si="527"/>
        <v>6</v>
      </c>
      <c r="E4814" t="str">
        <f t="shared" si="528"/>
        <v>Saturday</v>
      </c>
      <c r="F4814" s="2">
        <f t="shared" si="529"/>
        <v>46142</v>
      </c>
      <c r="G4814">
        <f t="shared" si="530"/>
        <v>82</v>
      </c>
      <c r="H4814" t="str">
        <f t="shared" si="531"/>
        <v>Weekend</v>
      </c>
    </row>
    <row r="4815" spans="1:8" x14ac:dyDescent="0.3">
      <c r="A4815" s="2">
        <v>46124</v>
      </c>
      <c r="B4815">
        <f t="shared" si="525"/>
        <v>4</v>
      </c>
      <c r="C4815">
        <f t="shared" si="526"/>
        <v>2026</v>
      </c>
      <c r="D4815">
        <f t="shared" si="527"/>
        <v>7</v>
      </c>
      <c r="E4815" t="str">
        <f t="shared" si="528"/>
        <v>Sunday</v>
      </c>
      <c r="F4815" s="2">
        <f t="shared" si="529"/>
        <v>46142</v>
      </c>
      <c r="G4815">
        <f t="shared" si="530"/>
        <v>83</v>
      </c>
      <c r="H4815" t="str">
        <f t="shared" si="531"/>
        <v>Weekend</v>
      </c>
    </row>
    <row r="4816" spans="1:8" x14ac:dyDescent="0.3">
      <c r="A4816" s="2">
        <v>46125</v>
      </c>
      <c r="B4816">
        <f t="shared" si="525"/>
        <v>4</v>
      </c>
      <c r="C4816">
        <f t="shared" si="526"/>
        <v>2026</v>
      </c>
      <c r="D4816">
        <f t="shared" si="527"/>
        <v>1</v>
      </c>
      <c r="E4816" t="str">
        <f t="shared" si="528"/>
        <v>Monday</v>
      </c>
      <c r="F4816" s="2">
        <f t="shared" si="529"/>
        <v>46142</v>
      </c>
      <c r="G4816">
        <f t="shared" si="530"/>
        <v>84</v>
      </c>
      <c r="H4816" t="str">
        <f t="shared" si="531"/>
        <v>Weekday</v>
      </c>
    </row>
    <row r="4817" spans="1:8" x14ac:dyDescent="0.3">
      <c r="A4817" s="2">
        <v>46126</v>
      </c>
      <c r="B4817">
        <f t="shared" si="525"/>
        <v>4</v>
      </c>
      <c r="C4817">
        <f t="shared" si="526"/>
        <v>2026</v>
      </c>
      <c r="D4817">
        <f t="shared" si="527"/>
        <v>2</v>
      </c>
      <c r="E4817" t="str">
        <f t="shared" si="528"/>
        <v>Tuesday</v>
      </c>
      <c r="F4817" s="2">
        <f t="shared" si="529"/>
        <v>46142</v>
      </c>
      <c r="G4817">
        <f t="shared" si="530"/>
        <v>85</v>
      </c>
      <c r="H4817" t="str">
        <f t="shared" si="531"/>
        <v>Weekday</v>
      </c>
    </row>
    <row r="4818" spans="1:8" x14ac:dyDescent="0.3">
      <c r="A4818" s="2">
        <v>46127</v>
      </c>
      <c r="B4818">
        <f t="shared" si="525"/>
        <v>4</v>
      </c>
      <c r="C4818">
        <f t="shared" si="526"/>
        <v>2026</v>
      </c>
      <c r="D4818">
        <f t="shared" si="527"/>
        <v>3</v>
      </c>
      <c r="E4818" t="str">
        <f t="shared" si="528"/>
        <v>Wednesday</v>
      </c>
      <c r="F4818" s="2">
        <f t="shared" si="529"/>
        <v>46142</v>
      </c>
      <c r="G4818">
        <f t="shared" si="530"/>
        <v>86</v>
      </c>
      <c r="H4818" t="str">
        <f t="shared" si="531"/>
        <v>Weekday</v>
      </c>
    </row>
    <row r="4819" spans="1:8" x14ac:dyDescent="0.3">
      <c r="A4819" s="2">
        <v>46128</v>
      </c>
      <c r="B4819">
        <f t="shared" si="525"/>
        <v>4</v>
      </c>
      <c r="C4819">
        <f t="shared" si="526"/>
        <v>2026</v>
      </c>
      <c r="D4819">
        <f t="shared" si="527"/>
        <v>4</v>
      </c>
      <c r="E4819" t="str">
        <f t="shared" si="528"/>
        <v>Thursday</v>
      </c>
      <c r="F4819" s="2">
        <f t="shared" si="529"/>
        <v>46142</v>
      </c>
      <c r="G4819">
        <f t="shared" si="530"/>
        <v>87</v>
      </c>
      <c r="H4819" t="str">
        <f t="shared" si="531"/>
        <v>Weekday</v>
      </c>
    </row>
    <row r="4820" spans="1:8" x14ac:dyDescent="0.3">
      <c r="A4820" s="2">
        <v>46129</v>
      </c>
      <c r="B4820">
        <f t="shared" si="525"/>
        <v>4</v>
      </c>
      <c r="C4820">
        <f t="shared" si="526"/>
        <v>2026</v>
      </c>
      <c r="D4820">
        <f t="shared" si="527"/>
        <v>5</v>
      </c>
      <c r="E4820" t="str">
        <f t="shared" si="528"/>
        <v>Friday</v>
      </c>
      <c r="F4820" s="2">
        <f t="shared" si="529"/>
        <v>46142</v>
      </c>
      <c r="G4820">
        <f t="shared" si="530"/>
        <v>88</v>
      </c>
      <c r="H4820" t="str">
        <f t="shared" si="531"/>
        <v>Weekday</v>
      </c>
    </row>
    <row r="4821" spans="1:8" x14ac:dyDescent="0.3">
      <c r="A4821" s="2">
        <v>46130</v>
      </c>
      <c r="B4821">
        <f t="shared" si="525"/>
        <v>4</v>
      </c>
      <c r="C4821">
        <f t="shared" si="526"/>
        <v>2026</v>
      </c>
      <c r="D4821">
        <f t="shared" si="527"/>
        <v>6</v>
      </c>
      <c r="E4821" t="str">
        <f t="shared" si="528"/>
        <v>Saturday</v>
      </c>
      <c r="F4821" s="2">
        <f t="shared" si="529"/>
        <v>46142</v>
      </c>
      <c r="G4821">
        <f t="shared" si="530"/>
        <v>89</v>
      </c>
      <c r="H4821" t="str">
        <f t="shared" si="531"/>
        <v>Weekend</v>
      </c>
    </row>
    <row r="4822" spans="1:8" x14ac:dyDescent="0.3">
      <c r="A4822" s="2">
        <v>46131</v>
      </c>
      <c r="B4822">
        <f t="shared" si="525"/>
        <v>4</v>
      </c>
      <c r="C4822">
        <f t="shared" si="526"/>
        <v>2026</v>
      </c>
      <c r="D4822">
        <f t="shared" si="527"/>
        <v>7</v>
      </c>
      <c r="E4822" t="str">
        <f t="shared" si="528"/>
        <v>Sunday</v>
      </c>
      <c r="F4822" s="2">
        <f t="shared" si="529"/>
        <v>46142</v>
      </c>
      <c r="G4822">
        <f t="shared" si="530"/>
        <v>90</v>
      </c>
      <c r="H4822" t="str">
        <f t="shared" si="531"/>
        <v>Weekend</v>
      </c>
    </row>
    <row r="4823" spans="1:8" x14ac:dyDescent="0.3">
      <c r="A4823" s="2">
        <v>46132</v>
      </c>
      <c r="B4823">
        <f t="shared" si="525"/>
        <v>4</v>
      </c>
      <c r="C4823">
        <f t="shared" si="526"/>
        <v>2026</v>
      </c>
      <c r="D4823">
        <f t="shared" si="527"/>
        <v>1</v>
      </c>
      <c r="E4823" t="str">
        <f t="shared" si="528"/>
        <v>Monday</v>
      </c>
      <c r="F4823" s="2">
        <f t="shared" si="529"/>
        <v>46142</v>
      </c>
      <c r="G4823">
        <f t="shared" si="530"/>
        <v>91</v>
      </c>
      <c r="H4823" t="str">
        <f t="shared" si="531"/>
        <v>Weekday</v>
      </c>
    </row>
    <row r="4824" spans="1:8" x14ac:dyDescent="0.3">
      <c r="A4824" s="2">
        <v>46133</v>
      </c>
      <c r="B4824">
        <f t="shared" si="525"/>
        <v>4</v>
      </c>
      <c r="C4824">
        <f t="shared" si="526"/>
        <v>2026</v>
      </c>
      <c r="D4824">
        <f t="shared" si="527"/>
        <v>2</v>
      </c>
      <c r="E4824" t="str">
        <f t="shared" si="528"/>
        <v>Tuesday</v>
      </c>
      <c r="F4824" s="2">
        <f t="shared" si="529"/>
        <v>46142</v>
      </c>
      <c r="G4824">
        <f t="shared" si="530"/>
        <v>92</v>
      </c>
      <c r="H4824" t="str">
        <f t="shared" si="531"/>
        <v>Weekday</v>
      </c>
    </row>
    <row r="4825" spans="1:8" x14ac:dyDescent="0.3">
      <c r="A4825" s="2">
        <v>46134</v>
      </c>
      <c r="B4825">
        <f t="shared" si="525"/>
        <v>4</v>
      </c>
      <c r="C4825">
        <f t="shared" si="526"/>
        <v>2026</v>
      </c>
      <c r="D4825">
        <f t="shared" si="527"/>
        <v>3</v>
      </c>
      <c r="E4825" t="str">
        <f t="shared" si="528"/>
        <v>Wednesday</v>
      </c>
      <c r="F4825" s="2">
        <f t="shared" si="529"/>
        <v>46142</v>
      </c>
      <c r="G4825">
        <f t="shared" si="530"/>
        <v>93</v>
      </c>
      <c r="H4825" t="str">
        <f t="shared" si="531"/>
        <v>Weekday</v>
      </c>
    </row>
    <row r="4826" spans="1:8" x14ac:dyDescent="0.3">
      <c r="A4826" s="2">
        <v>46135</v>
      </c>
      <c r="B4826">
        <f t="shared" si="525"/>
        <v>4</v>
      </c>
      <c r="C4826">
        <f t="shared" si="526"/>
        <v>2026</v>
      </c>
      <c r="D4826">
        <f t="shared" si="527"/>
        <v>4</v>
      </c>
      <c r="E4826" t="str">
        <f t="shared" si="528"/>
        <v>Thursday</v>
      </c>
      <c r="F4826" s="2">
        <f t="shared" si="529"/>
        <v>46142</v>
      </c>
      <c r="G4826">
        <f t="shared" si="530"/>
        <v>94</v>
      </c>
      <c r="H4826" t="str">
        <f t="shared" si="531"/>
        <v>Weekday</v>
      </c>
    </row>
    <row r="4827" spans="1:8" x14ac:dyDescent="0.3">
      <c r="A4827" s="2">
        <v>46136</v>
      </c>
      <c r="B4827">
        <f t="shared" si="525"/>
        <v>4</v>
      </c>
      <c r="C4827">
        <f t="shared" si="526"/>
        <v>2026</v>
      </c>
      <c r="D4827">
        <f t="shared" si="527"/>
        <v>5</v>
      </c>
      <c r="E4827" t="str">
        <f t="shared" si="528"/>
        <v>Friday</v>
      </c>
      <c r="F4827" s="2">
        <f t="shared" si="529"/>
        <v>46142</v>
      </c>
      <c r="G4827">
        <f t="shared" si="530"/>
        <v>95</v>
      </c>
      <c r="H4827" t="str">
        <f t="shared" si="531"/>
        <v>Weekday</v>
      </c>
    </row>
    <row r="4828" spans="1:8" x14ac:dyDescent="0.3">
      <c r="A4828" s="2">
        <v>46137</v>
      </c>
      <c r="B4828">
        <f t="shared" si="525"/>
        <v>4</v>
      </c>
      <c r="C4828">
        <f t="shared" si="526"/>
        <v>2026</v>
      </c>
      <c r="D4828">
        <f t="shared" si="527"/>
        <v>6</v>
      </c>
      <c r="E4828" t="str">
        <f t="shared" si="528"/>
        <v>Saturday</v>
      </c>
      <c r="F4828" s="2">
        <f t="shared" si="529"/>
        <v>46142</v>
      </c>
      <c r="G4828">
        <f t="shared" si="530"/>
        <v>96</v>
      </c>
      <c r="H4828" t="str">
        <f t="shared" si="531"/>
        <v>Weekend</v>
      </c>
    </row>
    <row r="4829" spans="1:8" x14ac:dyDescent="0.3">
      <c r="A4829" s="2">
        <v>46138</v>
      </c>
      <c r="B4829">
        <f t="shared" si="525"/>
        <v>4</v>
      </c>
      <c r="C4829">
        <f t="shared" si="526"/>
        <v>2026</v>
      </c>
      <c r="D4829">
        <f t="shared" si="527"/>
        <v>7</v>
      </c>
      <c r="E4829" t="str">
        <f t="shared" si="528"/>
        <v>Sunday</v>
      </c>
      <c r="F4829" s="2">
        <f t="shared" si="529"/>
        <v>46142</v>
      </c>
      <c r="G4829">
        <f t="shared" si="530"/>
        <v>97</v>
      </c>
      <c r="H4829" t="str">
        <f t="shared" si="531"/>
        <v>Weekend</v>
      </c>
    </row>
    <row r="4830" spans="1:8" x14ac:dyDescent="0.3">
      <c r="A4830" s="2">
        <v>46139</v>
      </c>
      <c r="B4830">
        <f t="shared" si="525"/>
        <v>4</v>
      </c>
      <c r="C4830">
        <f t="shared" si="526"/>
        <v>2026</v>
      </c>
      <c r="D4830">
        <f t="shared" si="527"/>
        <v>1</v>
      </c>
      <c r="E4830" t="str">
        <f t="shared" si="528"/>
        <v>Monday</v>
      </c>
      <c r="F4830" s="2">
        <f t="shared" si="529"/>
        <v>46142</v>
      </c>
      <c r="G4830">
        <f t="shared" si="530"/>
        <v>98</v>
      </c>
      <c r="H4830" t="str">
        <f t="shared" si="531"/>
        <v>Weekday</v>
      </c>
    </row>
    <row r="4831" spans="1:8" x14ac:dyDescent="0.3">
      <c r="A4831" s="2">
        <v>46140</v>
      </c>
      <c r="B4831">
        <f t="shared" si="525"/>
        <v>4</v>
      </c>
      <c r="C4831">
        <f t="shared" si="526"/>
        <v>2026</v>
      </c>
      <c r="D4831">
        <f t="shared" si="527"/>
        <v>2</v>
      </c>
      <c r="E4831" t="str">
        <f t="shared" si="528"/>
        <v>Tuesday</v>
      </c>
      <c r="F4831" s="2">
        <f t="shared" si="529"/>
        <v>46142</v>
      </c>
      <c r="G4831">
        <f t="shared" si="530"/>
        <v>99</v>
      </c>
      <c r="H4831" t="str">
        <f t="shared" si="531"/>
        <v>Weekday</v>
      </c>
    </row>
    <row r="4832" spans="1:8" x14ac:dyDescent="0.3">
      <c r="A4832" s="2">
        <v>46141</v>
      </c>
      <c r="B4832">
        <f t="shared" si="525"/>
        <v>4</v>
      </c>
      <c r="C4832">
        <f t="shared" si="526"/>
        <v>2026</v>
      </c>
      <c r="D4832">
        <f t="shared" si="527"/>
        <v>3</v>
      </c>
      <c r="E4832" t="str">
        <f t="shared" si="528"/>
        <v>Wednesday</v>
      </c>
      <c r="F4832" s="2">
        <f t="shared" si="529"/>
        <v>46142</v>
      </c>
      <c r="G4832">
        <f t="shared" si="530"/>
        <v>100</v>
      </c>
      <c r="H4832" t="str">
        <f t="shared" si="531"/>
        <v>Weekday</v>
      </c>
    </row>
    <row r="4833" spans="1:8" x14ac:dyDescent="0.3">
      <c r="A4833" s="2">
        <v>46142</v>
      </c>
      <c r="B4833">
        <f t="shared" si="525"/>
        <v>4</v>
      </c>
      <c r="C4833">
        <f t="shared" si="526"/>
        <v>2026</v>
      </c>
      <c r="D4833">
        <f t="shared" si="527"/>
        <v>4</v>
      </c>
      <c r="E4833" t="str">
        <f t="shared" si="528"/>
        <v>Thursday</v>
      </c>
      <c r="F4833" s="2">
        <f t="shared" si="529"/>
        <v>46142</v>
      </c>
      <c r="G4833">
        <f t="shared" si="530"/>
        <v>101</v>
      </c>
      <c r="H4833" t="str">
        <f t="shared" si="531"/>
        <v>Weekday</v>
      </c>
    </row>
    <row r="4834" spans="1:8" x14ac:dyDescent="0.3">
      <c r="A4834" s="2">
        <v>46143</v>
      </c>
      <c r="B4834">
        <f t="shared" si="525"/>
        <v>5</v>
      </c>
      <c r="C4834">
        <f t="shared" si="526"/>
        <v>2026</v>
      </c>
      <c r="D4834">
        <f t="shared" si="527"/>
        <v>5</v>
      </c>
      <c r="E4834" t="str">
        <f t="shared" si="528"/>
        <v>Friday</v>
      </c>
      <c r="F4834" s="2">
        <f t="shared" si="529"/>
        <v>46173</v>
      </c>
      <c r="G4834">
        <f t="shared" si="530"/>
        <v>102</v>
      </c>
      <c r="H4834" t="str">
        <f t="shared" si="531"/>
        <v>Weekday</v>
      </c>
    </row>
    <row r="4835" spans="1:8" x14ac:dyDescent="0.3">
      <c r="A4835" s="2">
        <v>46144</v>
      </c>
      <c r="B4835">
        <f t="shared" si="525"/>
        <v>5</v>
      </c>
      <c r="C4835">
        <f t="shared" si="526"/>
        <v>2026</v>
      </c>
      <c r="D4835">
        <f t="shared" si="527"/>
        <v>6</v>
      </c>
      <c r="E4835" t="str">
        <f t="shared" si="528"/>
        <v>Saturday</v>
      </c>
      <c r="F4835" s="2">
        <f t="shared" si="529"/>
        <v>46173</v>
      </c>
      <c r="G4835">
        <f t="shared" si="530"/>
        <v>103</v>
      </c>
      <c r="H4835" t="str">
        <f t="shared" si="531"/>
        <v>Weekend</v>
      </c>
    </row>
    <row r="4836" spans="1:8" x14ac:dyDescent="0.3">
      <c r="A4836" s="2">
        <v>46145</v>
      </c>
      <c r="B4836">
        <f t="shared" si="525"/>
        <v>5</v>
      </c>
      <c r="C4836">
        <f t="shared" si="526"/>
        <v>2026</v>
      </c>
      <c r="D4836">
        <f t="shared" si="527"/>
        <v>7</v>
      </c>
      <c r="E4836" t="str">
        <f t="shared" si="528"/>
        <v>Sunday</v>
      </c>
      <c r="F4836" s="2">
        <f t="shared" si="529"/>
        <v>46173</v>
      </c>
      <c r="G4836">
        <f t="shared" si="530"/>
        <v>104</v>
      </c>
      <c r="H4836" t="str">
        <f t="shared" si="531"/>
        <v>Weekend</v>
      </c>
    </row>
    <row r="4837" spans="1:8" x14ac:dyDescent="0.3">
      <c r="A4837" s="2">
        <v>46146</v>
      </c>
      <c r="B4837">
        <f t="shared" si="525"/>
        <v>5</v>
      </c>
      <c r="C4837">
        <f t="shared" si="526"/>
        <v>2026</v>
      </c>
      <c r="D4837">
        <f t="shared" si="527"/>
        <v>1</v>
      </c>
      <c r="E4837" t="str">
        <f t="shared" si="528"/>
        <v>Monday</v>
      </c>
      <c r="F4837" s="2">
        <f t="shared" si="529"/>
        <v>46173</v>
      </c>
      <c r="G4837">
        <f t="shared" si="530"/>
        <v>105</v>
      </c>
      <c r="H4837" t="str">
        <f t="shared" si="531"/>
        <v>Weekday</v>
      </c>
    </row>
    <row r="4838" spans="1:8" x14ac:dyDescent="0.3">
      <c r="A4838" s="2">
        <v>46147</v>
      </c>
      <c r="B4838">
        <f t="shared" si="525"/>
        <v>5</v>
      </c>
      <c r="C4838">
        <f t="shared" si="526"/>
        <v>2026</v>
      </c>
      <c r="D4838">
        <f t="shared" si="527"/>
        <v>2</v>
      </c>
      <c r="E4838" t="str">
        <f t="shared" si="528"/>
        <v>Tuesday</v>
      </c>
      <c r="F4838" s="2">
        <f t="shared" si="529"/>
        <v>46173</v>
      </c>
      <c r="G4838">
        <f t="shared" si="530"/>
        <v>106</v>
      </c>
      <c r="H4838" t="str">
        <f t="shared" si="531"/>
        <v>Weekday</v>
      </c>
    </row>
    <row r="4839" spans="1:8" x14ac:dyDescent="0.3">
      <c r="A4839" s="2">
        <v>46148</v>
      </c>
      <c r="B4839">
        <f t="shared" si="525"/>
        <v>5</v>
      </c>
      <c r="C4839">
        <f t="shared" si="526"/>
        <v>2026</v>
      </c>
      <c r="D4839">
        <f t="shared" si="527"/>
        <v>3</v>
      </c>
      <c r="E4839" t="str">
        <f t="shared" si="528"/>
        <v>Wednesday</v>
      </c>
      <c r="F4839" s="2">
        <f t="shared" si="529"/>
        <v>46173</v>
      </c>
      <c r="G4839">
        <f t="shared" si="530"/>
        <v>107</v>
      </c>
      <c r="H4839" t="str">
        <f t="shared" si="531"/>
        <v>Weekday</v>
      </c>
    </row>
    <row r="4840" spans="1:8" x14ac:dyDescent="0.3">
      <c r="A4840" s="2">
        <v>46149</v>
      </c>
      <c r="B4840">
        <f t="shared" si="525"/>
        <v>5</v>
      </c>
      <c r="C4840">
        <f t="shared" si="526"/>
        <v>2026</v>
      </c>
      <c r="D4840">
        <f t="shared" si="527"/>
        <v>4</v>
      </c>
      <c r="E4840" t="str">
        <f t="shared" si="528"/>
        <v>Thursday</v>
      </c>
      <c r="F4840" s="2">
        <f t="shared" si="529"/>
        <v>46173</v>
      </c>
      <c r="G4840">
        <f t="shared" si="530"/>
        <v>108</v>
      </c>
      <c r="H4840" t="str">
        <f t="shared" si="531"/>
        <v>Weekday</v>
      </c>
    </row>
    <row r="4841" spans="1:8" x14ac:dyDescent="0.3">
      <c r="A4841" s="2">
        <v>46150</v>
      </c>
      <c r="B4841">
        <f t="shared" si="525"/>
        <v>5</v>
      </c>
      <c r="C4841">
        <f t="shared" si="526"/>
        <v>2026</v>
      </c>
      <c r="D4841">
        <f t="shared" si="527"/>
        <v>5</v>
      </c>
      <c r="E4841" t="str">
        <f t="shared" si="528"/>
        <v>Friday</v>
      </c>
      <c r="F4841" s="2">
        <f t="shared" si="529"/>
        <v>46173</v>
      </c>
      <c r="G4841">
        <f t="shared" si="530"/>
        <v>109</v>
      </c>
      <c r="H4841" t="str">
        <f t="shared" si="531"/>
        <v>Weekday</v>
      </c>
    </row>
    <row r="4842" spans="1:8" x14ac:dyDescent="0.3">
      <c r="A4842" s="2">
        <v>46041</v>
      </c>
      <c r="B4842">
        <f t="shared" si="525"/>
        <v>1</v>
      </c>
      <c r="C4842">
        <f t="shared" si="526"/>
        <v>2026</v>
      </c>
      <c r="D4842">
        <f t="shared" si="527"/>
        <v>1</v>
      </c>
      <c r="E4842" t="str">
        <f t="shared" si="528"/>
        <v>Monday</v>
      </c>
      <c r="F4842" s="2">
        <f t="shared" si="529"/>
        <v>46053</v>
      </c>
      <c r="G4842">
        <f t="shared" si="530"/>
        <v>0</v>
      </c>
      <c r="H4842" t="str">
        <f t="shared" si="531"/>
        <v>Weekday</v>
      </c>
    </row>
    <row r="4843" spans="1:8" x14ac:dyDescent="0.3">
      <c r="A4843" s="2">
        <v>46042</v>
      </c>
      <c r="B4843">
        <f t="shared" si="525"/>
        <v>1</v>
      </c>
      <c r="C4843">
        <f t="shared" si="526"/>
        <v>2026</v>
      </c>
      <c r="D4843">
        <f t="shared" si="527"/>
        <v>2</v>
      </c>
      <c r="E4843" t="str">
        <f t="shared" si="528"/>
        <v>Tuesday</v>
      </c>
      <c r="F4843" s="2">
        <f t="shared" si="529"/>
        <v>46053</v>
      </c>
      <c r="G4843">
        <f t="shared" si="530"/>
        <v>1</v>
      </c>
      <c r="H4843" t="str">
        <f t="shared" si="531"/>
        <v>Weekday</v>
      </c>
    </row>
    <row r="4844" spans="1:8" x14ac:dyDescent="0.3">
      <c r="A4844" s="2">
        <v>46043</v>
      </c>
      <c r="B4844">
        <f t="shared" si="525"/>
        <v>1</v>
      </c>
      <c r="C4844">
        <f t="shared" si="526"/>
        <v>2026</v>
      </c>
      <c r="D4844">
        <f t="shared" si="527"/>
        <v>3</v>
      </c>
      <c r="E4844" t="str">
        <f t="shared" si="528"/>
        <v>Wednesday</v>
      </c>
      <c r="F4844" s="2">
        <f t="shared" si="529"/>
        <v>46053</v>
      </c>
      <c r="G4844">
        <f t="shared" si="530"/>
        <v>2</v>
      </c>
      <c r="H4844" t="str">
        <f t="shared" si="531"/>
        <v>Weekday</v>
      </c>
    </row>
    <row r="4845" spans="1:8" x14ac:dyDescent="0.3">
      <c r="A4845" s="2">
        <v>46044</v>
      </c>
      <c r="B4845">
        <f t="shared" si="525"/>
        <v>1</v>
      </c>
      <c r="C4845">
        <f t="shared" si="526"/>
        <v>2026</v>
      </c>
      <c r="D4845">
        <f t="shared" si="527"/>
        <v>4</v>
      </c>
      <c r="E4845" t="str">
        <f t="shared" si="528"/>
        <v>Thursday</v>
      </c>
      <c r="F4845" s="2">
        <f t="shared" si="529"/>
        <v>46053</v>
      </c>
      <c r="G4845">
        <f t="shared" si="530"/>
        <v>3</v>
      </c>
      <c r="H4845" t="str">
        <f t="shared" si="531"/>
        <v>Weekday</v>
      </c>
    </row>
    <row r="4846" spans="1:8" x14ac:dyDescent="0.3">
      <c r="A4846" s="2">
        <v>46045</v>
      </c>
      <c r="B4846">
        <f t="shared" si="525"/>
        <v>1</v>
      </c>
      <c r="C4846">
        <f t="shared" si="526"/>
        <v>2026</v>
      </c>
      <c r="D4846">
        <f t="shared" si="527"/>
        <v>5</v>
      </c>
      <c r="E4846" t="str">
        <f t="shared" si="528"/>
        <v>Friday</v>
      </c>
      <c r="F4846" s="2">
        <f t="shared" si="529"/>
        <v>46053</v>
      </c>
      <c r="G4846">
        <f t="shared" si="530"/>
        <v>4</v>
      </c>
      <c r="H4846" t="str">
        <f t="shared" si="531"/>
        <v>Weekday</v>
      </c>
    </row>
    <row r="4847" spans="1:8" x14ac:dyDescent="0.3">
      <c r="A4847" s="2">
        <v>46046</v>
      </c>
      <c r="B4847">
        <f t="shared" si="525"/>
        <v>1</v>
      </c>
      <c r="C4847">
        <f t="shared" si="526"/>
        <v>2026</v>
      </c>
      <c r="D4847">
        <f t="shared" si="527"/>
        <v>6</v>
      </c>
      <c r="E4847" t="str">
        <f t="shared" si="528"/>
        <v>Saturday</v>
      </c>
      <c r="F4847" s="2">
        <f t="shared" si="529"/>
        <v>46053</v>
      </c>
      <c r="G4847">
        <f t="shared" si="530"/>
        <v>5</v>
      </c>
      <c r="H4847" t="str">
        <f t="shared" si="531"/>
        <v>Weekend</v>
      </c>
    </row>
    <row r="4848" spans="1:8" x14ac:dyDescent="0.3">
      <c r="A4848" s="2">
        <v>46047</v>
      </c>
      <c r="B4848">
        <f t="shared" si="525"/>
        <v>1</v>
      </c>
      <c r="C4848">
        <f t="shared" si="526"/>
        <v>2026</v>
      </c>
      <c r="D4848">
        <f t="shared" si="527"/>
        <v>7</v>
      </c>
      <c r="E4848" t="str">
        <f t="shared" si="528"/>
        <v>Sunday</v>
      </c>
      <c r="F4848" s="2">
        <f t="shared" si="529"/>
        <v>46053</v>
      </c>
      <c r="G4848">
        <f t="shared" si="530"/>
        <v>6</v>
      </c>
      <c r="H4848" t="str">
        <f t="shared" si="531"/>
        <v>Weekend</v>
      </c>
    </row>
    <row r="4849" spans="1:8" x14ac:dyDescent="0.3">
      <c r="A4849" s="2">
        <v>46048</v>
      </c>
      <c r="B4849">
        <f t="shared" si="525"/>
        <v>1</v>
      </c>
      <c r="C4849">
        <f t="shared" si="526"/>
        <v>2026</v>
      </c>
      <c r="D4849">
        <f t="shared" si="527"/>
        <v>1</v>
      </c>
      <c r="E4849" t="str">
        <f t="shared" si="528"/>
        <v>Monday</v>
      </c>
      <c r="F4849" s="2">
        <f t="shared" si="529"/>
        <v>46053</v>
      </c>
      <c r="G4849">
        <f t="shared" si="530"/>
        <v>7</v>
      </c>
      <c r="H4849" t="str">
        <f t="shared" si="531"/>
        <v>Weekday</v>
      </c>
    </row>
    <row r="4850" spans="1:8" x14ac:dyDescent="0.3">
      <c r="A4850" s="2">
        <v>46049</v>
      </c>
      <c r="B4850">
        <f t="shared" si="525"/>
        <v>1</v>
      </c>
      <c r="C4850">
        <f t="shared" si="526"/>
        <v>2026</v>
      </c>
      <c r="D4850">
        <f t="shared" si="527"/>
        <v>2</v>
      </c>
      <c r="E4850" t="str">
        <f t="shared" si="528"/>
        <v>Tuesday</v>
      </c>
      <c r="F4850" s="2">
        <f t="shared" si="529"/>
        <v>46053</v>
      </c>
      <c r="G4850">
        <f t="shared" si="530"/>
        <v>8</v>
      </c>
      <c r="H4850" t="str">
        <f t="shared" si="531"/>
        <v>Weekday</v>
      </c>
    </row>
    <row r="4851" spans="1:8" x14ac:dyDescent="0.3">
      <c r="A4851" s="2">
        <v>46050</v>
      </c>
      <c r="B4851">
        <f t="shared" si="525"/>
        <v>1</v>
      </c>
      <c r="C4851">
        <f t="shared" si="526"/>
        <v>2026</v>
      </c>
      <c r="D4851">
        <f t="shared" si="527"/>
        <v>3</v>
      </c>
      <c r="E4851" t="str">
        <f t="shared" si="528"/>
        <v>Wednesday</v>
      </c>
      <c r="F4851" s="2">
        <f t="shared" si="529"/>
        <v>46053</v>
      </c>
      <c r="G4851">
        <f t="shared" si="530"/>
        <v>9</v>
      </c>
      <c r="H4851" t="str">
        <f t="shared" si="531"/>
        <v>Weekday</v>
      </c>
    </row>
    <row r="4852" spans="1:8" x14ac:dyDescent="0.3">
      <c r="A4852" s="2">
        <v>46051</v>
      </c>
      <c r="B4852">
        <f t="shared" si="525"/>
        <v>1</v>
      </c>
      <c r="C4852">
        <f t="shared" si="526"/>
        <v>2026</v>
      </c>
      <c r="D4852">
        <f t="shared" si="527"/>
        <v>4</v>
      </c>
      <c r="E4852" t="str">
        <f t="shared" si="528"/>
        <v>Thursday</v>
      </c>
      <c r="F4852" s="2">
        <f t="shared" si="529"/>
        <v>46053</v>
      </c>
      <c r="G4852">
        <f t="shared" si="530"/>
        <v>10</v>
      </c>
      <c r="H4852" t="str">
        <f t="shared" si="531"/>
        <v>Weekday</v>
      </c>
    </row>
    <row r="4853" spans="1:8" x14ac:dyDescent="0.3">
      <c r="A4853" s="2">
        <v>46052</v>
      </c>
      <c r="B4853">
        <f t="shared" si="525"/>
        <v>1</v>
      </c>
      <c r="C4853">
        <f t="shared" si="526"/>
        <v>2026</v>
      </c>
      <c r="D4853">
        <f t="shared" si="527"/>
        <v>5</v>
      </c>
      <c r="E4853" t="str">
        <f t="shared" si="528"/>
        <v>Friday</v>
      </c>
      <c r="F4853" s="2">
        <f t="shared" si="529"/>
        <v>46053</v>
      </c>
      <c r="G4853">
        <f t="shared" si="530"/>
        <v>11</v>
      </c>
      <c r="H4853" t="str">
        <f t="shared" si="531"/>
        <v>Weekday</v>
      </c>
    </row>
    <row r="4854" spans="1:8" x14ac:dyDescent="0.3">
      <c r="A4854" s="2">
        <v>46053</v>
      </c>
      <c r="B4854">
        <f t="shared" si="525"/>
        <v>1</v>
      </c>
      <c r="C4854">
        <f t="shared" si="526"/>
        <v>2026</v>
      </c>
      <c r="D4854">
        <f t="shared" si="527"/>
        <v>6</v>
      </c>
      <c r="E4854" t="str">
        <f t="shared" si="528"/>
        <v>Saturday</v>
      </c>
      <c r="F4854" s="2">
        <f t="shared" si="529"/>
        <v>46053</v>
      </c>
      <c r="G4854">
        <f t="shared" si="530"/>
        <v>12</v>
      </c>
      <c r="H4854" t="str">
        <f t="shared" si="531"/>
        <v>Weekend</v>
      </c>
    </row>
    <row r="4855" spans="1:8" x14ac:dyDescent="0.3">
      <c r="A4855" s="2">
        <v>46054</v>
      </c>
      <c r="B4855">
        <f t="shared" si="525"/>
        <v>2</v>
      </c>
      <c r="C4855">
        <f t="shared" si="526"/>
        <v>2026</v>
      </c>
      <c r="D4855">
        <f t="shared" si="527"/>
        <v>7</v>
      </c>
      <c r="E4855" t="str">
        <f t="shared" si="528"/>
        <v>Sunday</v>
      </c>
      <c r="F4855" s="2">
        <f t="shared" si="529"/>
        <v>46081</v>
      </c>
      <c r="G4855">
        <f t="shared" si="530"/>
        <v>13</v>
      </c>
      <c r="H4855" t="str">
        <f t="shared" si="531"/>
        <v>Weekend</v>
      </c>
    </row>
    <row r="4856" spans="1:8" x14ac:dyDescent="0.3">
      <c r="A4856" s="2">
        <v>46055</v>
      </c>
      <c r="B4856">
        <f t="shared" si="525"/>
        <v>2</v>
      </c>
      <c r="C4856">
        <f t="shared" si="526"/>
        <v>2026</v>
      </c>
      <c r="D4856">
        <f t="shared" si="527"/>
        <v>1</v>
      </c>
      <c r="E4856" t="str">
        <f t="shared" si="528"/>
        <v>Monday</v>
      </c>
      <c r="F4856" s="2">
        <f t="shared" si="529"/>
        <v>46081</v>
      </c>
      <c r="G4856">
        <f t="shared" si="530"/>
        <v>14</v>
      </c>
      <c r="H4856" t="str">
        <f t="shared" si="531"/>
        <v>Weekday</v>
      </c>
    </row>
    <row r="4857" spans="1:8" x14ac:dyDescent="0.3">
      <c r="A4857" s="2">
        <v>46056</v>
      </c>
      <c r="B4857">
        <f t="shared" si="525"/>
        <v>2</v>
      </c>
      <c r="C4857">
        <f t="shared" si="526"/>
        <v>2026</v>
      </c>
      <c r="D4857">
        <f t="shared" si="527"/>
        <v>2</v>
      </c>
      <c r="E4857" t="str">
        <f t="shared" si="528"/>
        <v>Tuesday</v>
      </c>
      <c r="F4857" s="2">
        <f t="shared" si="529"/>
        <v>46081</v>
      </c>
      <c r="G4857">
        <f t="shared" si="530"/>
        <v>15</v>
      </c>
      <c r="H4857" t="str">
        <f t="shared" si="531"/>
        <v>Weekday</v>
      </c>
    </row>
    <row r="4858" spans="1:8" x14ac:dyDescent="0.3">
      <c r="A4858" s="2">
        <v>46057</v>
      </c>
      <c r="B4858">
        <f t="shared" si="525"/>
        <v>2</v>
      </c>
      <c r="C4858">
        <f t="shared" si="526"/>
        <v>2026</v>
      </c>
      <c r="D4858">
        <f t="shared" si="527"/>
        <v>3</v>
      </c>
      <c r="E4858" t="str">
        <f t="shared" si="528"/>
        <v>Wednesday</v>
      </c>
      <c r="F4858" s="2">
        <f t="shared" si="529"/>
        <v>46081</v>
      </c>
      <c r="G4858">
        <f t="shared" si="530"/>
        <v>16</v>
      </c>
      <c r="H4858" t="str">
        <f t="shared" si="531"/>
        <v>Weekday</v>
      </c>
    </row>
    <row r="4859" spans="1:8" x14ac:dyDescent="0.3">
      <c r="A4859" s="2">
        <v>46058</v>
      </c>
      <c r="B4859">
        <f t="shared" si="525"/>
        <v>2</v>
      </c>
      <c r="C4859">
        <f t="shared" si="526"/>
        <v>2026</v>
      </c>
      <c r="D4859">
        <f t="shared" si="527"/>
        <v>4</v>
      </c>
      <c r="E4859" t="str">
        <f t="shared" si="528"/>
        <v>Thursday</v>
      </c>
      <c r="F4859" s="2">
        <f t="shared" si="529"/>
        <v>46081</v>
      </c>
      <c r="G4859">
        <f t="shared" si="530"/>
        <v>17</v>
      </c>
      <c r="H4859" t="str">
        <f t="shared" si="531"/>
        <v>Weekday</v>
      </c>
    </row>
    <row r="4860" spans="1:8" x14ac:dyDescent="0.3">
      <c r="A4860" s="2">
        <v>46059</v>
      </c>
      <c r="B4860">
        <f t="shared" si="525"/>
        <v>2</v>
      </c>
      <c r="C4860">
        <f t="shared" si="526"/>
        <v>2026</v>
      </c>
      <c r="D4860">
        <f t="shared" si="527"/>
        <v>5</v>
      </c>
      <c r="E4860" t="str">
        <f t="shared" si="528"/>
        <v>Friday</v>
      </c>
      <c r="F4860" s="2">
        <f t="shared" si="529"/>
        <v>46081</v>
      </c>
      <c r="G4860">
        <f t="shared" si="530"/>
        <v>18</v>
      </c>
      <c r="H4860" t="str">
        <f t="shared" si="531"/>
        <v>Weekday</v>
      </c>
    </row>
    <row r="4861" spans="1:8" x14ac:dyDescent="0.3">
      <c r="A4861" s="2">
        <v>46060</v>
      </c>
      <c r="B4861">
        <f t="shared" si="525"/>
        <v>2</v>
      </c>
      <c r="C4861">
        <f t="shared" si="526"/>
        <v>2026</v>
      </c>
      <c r="D4861">
        <f t="shared" si="527"/>
        <v>6</v>
      </c>
      <c r="E4861" t="str">
        <f t="shared" si="528"/>
        <v>Saturday</v>
      </c>
      <c r="F4861" s="2">
        <f t="shared" si="529"/>
        <v>46081</v>
      </c>
      <c r="G4861">
        <f t="shared" si="530"/>
        <v>19</v>
      </c>
      <c r="H4861" t="str">
        <f t="shared" si="531"/>
        <v>Weekend</v>
      </c>
    </row>
    <row r="4862" spans="1:8" x14ac:dyDescent="0.3">
      <c r="A4862" s="2">
        <v>46061</v>
      </c>
      <c r="B4862">
        <f t="shared" si="525"/>
        <v>2</v>
      </c>
      <c r="C4862">
        <f t="shared" si="526"/>
        <v>2026</v>
      </c>
      <c r="D4862">
        <f t="shared" si="527"/>
        <v>7</v>
      </c>
      <c r="E4862" t="str">
        <f t="shared" si="528"/>
        <v>Sunday</v>
      </c>
      <c r="F4862" s="2">
        <f t="shared" si="529"/>
        <v>46081</v>
      </c>
      <c r="G4862">
        <f t="shared" si="530"/>
        <v>20</v>
      </c>
      <c r="H4862" t="str">
        <f t="shared" si="531"/>
        <v>Weekend</v>
      </c>
    </row>
    <row r="4863" spans="1:8" x14ac:dyDescent="0.3">
      <c r="A4863" s="2">
        <v>46062</v>
      </c>
      <c r="B4863">
        <f t="shared" si="525"/>
        <v>2</v>
      </c>
      <c r="C4863">
        <f t="shared" si="526"/>
        <v>2026</v>
      </c>
      <c r="D4863">
        <f t="shared" si="527"/>
        <v>1</v>
      </c>
      <c r="E4863" t="str">
        <f t="shared" si="528"/>
        <v>Monday</v>
      </c>
      <c r="F4863" s="2">
        <f t="shared" si="529"/>
        <v>46081</v>
      </c>
      <c r="G4863">
        <f t="shared" si="530"/>
        <v>21</v>
      </c>
      <c r="H4863" t="str">
        <f t="shared" si="531"/>
        <v>Weekday</v>
      </c>
    </row>
    <row r="4864" spans="1:8" x14ac:dyDescent="0.3">
      <c r="A4864" s="2">
        <v>46063</v>
      </c>
      <c r="B4864">
        <f t="shared" si="525"/>
        <v>2</v>
      </c>
      <c r="C4864">
        <f t="shared" si="526"/>
        <v>2026</v>
      </c>
      <c r="D4864">
        <f t="shared" si="527"/>
        <v>2</v>
      </c>
      <c r="E4864" t="str">
        <f t="shared" si="528"/>
        <v>Tuesday</v>
      </c>
      <c r="F4864" s="2">
        <f t="shared" si="529"/>
        <v>46081</v>
      </c>
      <c r="G4864">
        <f t="shared" si="530"/>
        <v>22</v>
      </c>
      <c r="H4864" t="str">
        <f t="shared" si="531"/>
        <v>Weekday</v>
      </c>
    </row>
    <row r="4865" spans="1:8" x14ac:dyDescent="0.3">
      <c r="A4865" s="2">
        <v>46064</v>
      </c>
      <c r="B4865">
        <f t="shared" si="525"/>
        <v>2</v>
      </c>
      <c r="C4865">
        <f t="shared" si="526"/>
        <v>2026</v>
      </c>
      <c r="D4865">
        <f t="shared" si="527"/>
        <v>3</v>
      </c>
      <c r="E4865" t="str">
        <f t="shared" si="528"/>
        <v>Wednesday</v>
      </c>
      <c r="F4865" s="2">
        <f t="shared" si="529"/>
        <v>46081</v>
      </c>
      <c r="G4865">
        <f t="shared" si="530"/>
        <v>23</v>
      </c>
      <c r="H4865" t="str">
        <f t="shared" si="531"/>
        <v>Weekday</v>
      </c>
    </row>
    <row r="4866" spans="1:8" x14ac:dyDescent="0.3">
      <c r="A4866" s="2">
        <v>46065</v>
      </c>
      <c r="B4866">
        <f t="shared" si="525"/>
        <v>2</v>
      </c>
      <c r="C4866">
        <f t="shared" si="526"/>
        <v>2026</v>
      </c>
      <c r="D4866">
        <f t="shared" si="527"/>
        <v>4</v>
      </c>
      <c r="E4866" t="str">
        <f t="shared" si="528"/>
        <v>Thursday</v>
      </c>
      <c r="F4866" s="2">
        <f t="shared" si="529"/>
        <v>46081</v>
      </c>
      <c r="G4866">
        <f t="shared" si="530"/>
        <v>24</v>
      </c>
      <c r="H4866" t="str">
        <f t="shared" si="531"/>
        <v>Weekday</v>
      </c>
    </row>
    <row r="4867" spans="1:8" x14ac:dyDescent="0.3">
      <c r="A4867" s="2">
        <v>46066</v>
      </c>
      <c r="B4867">
        <f t="shared" ref="B4867:B4930" si="532">MONTH(A4867)</f>
        <v>2</v>
      </c>
      <c r="C4867">
        <f t="shared" ref="C4867:C4930" si="533">YEAR(A4867)</f>
        <v>2026</v>
      </c>
      <c r="D4867">
        <f t="shared" ref="D4867:D4930" si="534">WEEKDAY(A4867, 2)</f>
        <v>5</v>
      </c>
      <c r="E4867" t="str">
        <f t="shared" ref="E4867:E4930" si="535">TEXT(A4867, "dddd")</f>
        <v>Friday</v>
      </c>
      <c r="F4867" s="2">
        <f t="shared" ref="F4867:F4930" si="536">EOMONTH(A4867, 0)</f>
        <v>46081</v>
      </c>
      <c r="G4867">
        <f t="shared" ref="G4867:G4930" si="537">DATEDIF($A$2, A4867, "D")</f>
        <v>25</v>
      </c>
      <c r="H4867" t="str">
        <f t="shared" ref="H4867:H4930" si="538">IF(WEEKDAY(A4867,2)&gt;=6,"Weekend","Weekday")</f>
        <v>Weekday</v>
      </c>
    </row>
    <row r="4868" spans="1:8" x14ac:dyDescent="0.3">
      <c r="A4868" s="2">
        <v>46067</v>
      </c>
      <c r="B4868">
        <f t="shared" si="532"/>
        <v>2</v>
      </c>
      <c r="C4868">
        <f t="shared" si="533"/>
        <v>2026</v>
      </c>
      <c r="D4868">
        <f t="shared" si="534"/>
        <v>6</v>
      </c>
      <c r="E4868" t="str">
        <f t="shared" si="535"/>
        <v>Saturday</v>
      </c>
      <c r="F4868" s="2">
        <f t="shared" si="536"/>
        <v>46081</v>
      </c>
      <c r="G4868">
        <f t="shared" si="537"/>
        <v>26</v>
      </c>
      <c r="H4868" t="str">
        <f t="shared" si="538"/>
        <v>Weekend</v>
      </c>
    </row>
    <row r="4869" spans="1:8" x14ac:dyDescent="0.3">
      <c r="A4869" s="2">
        <v>46068</v>
      </c>
      <c r="B4869">
        <f t="shared" si="532"/>
        <v>2</v>
      </c>
      <c r="C4869">
        <f t="shared" si="533"/>
        <v>2026</v>
      </c>
      <c r="D4869">
        <f t="shared" si="534"/>
        <v>7</v>
      </c>
      <c r="E4869" t="str">
        <f t="shared" si="535"/>
        <v>Sunday</v>
      </c>
      <c r="F4869" s="2">
        <f t="shared" si="536"/>
        <v>46081</v>
      </c>
      <c r="G4869">
        <f t="shared" si="537"/>
        <v>27</v>
      </c>
      <c r="H4869" t="str">
        <f t="shared" si="538"/>
        <v>Weekend</v>
      </c>
    </row>
    <row r="4870" spans="1:8" x14ac:dyDescent="0.3">
      <c r="A4870" s="2">
        <v>46069</v>
      </c>
      <c r="B4870">
        <f t="shared" si="532"/>
        <v>2</v>
      </c>
      <c r="C4870">
        <f t="shared" si="533"/>
        <v>2026</v>
      </c>
      <c r="D4870">
        <f t="shared" si="534"/>
        <v>1</v>
      </c>
      <c r="E4870" t="str">
        <f t="shared" si="535"/>
        <v>Monday</v>
      </c>
      <c r="F4870" s="2">
        <f t="shared" si="536"/>
        <v>46081</v>
      </c>
      <c r="G4870">
        <f t="shared" si="537"/>
        <v>28</v>
      </c>
      <c r="H4870" t="str">
        <f t="shared" si="538"/>
        <v>Weekday</v>
      </c>
    </row>
    <row r="4871" spans="1:8" x14ac:dyDescent="0.3">
      <c r="A4871" s="2">
        <v>46070</v>
      </c>
      <c r="B4871">
        <f t="shared" si="532"/>
        <v>2</v>
      </c>
      <c r="C4871">
        <f t="shared" si="533"/>
        <v>2026</v>
      </c>
      <c r="D4871">
        <f t="shared" si="534"/>
        <v>2</v>
      </c>
      <c r="E4871" t="str">
        <f t="shared" si="535"/>
        <v>Tuesday</v>
      </c>
      <c r="F4871" s="2">
        <f t="shared" si="536"/>
        <v>46081</v>
      </c>
      <c r="G4871">
        <f t="shared" si="537"/>
        <v>29</v>
      </c>
      <c r="H4871" t="str">
        <f t="shared" si="538"/>
        <v>Weekday</v>
      </c>
    </row>
    <row r="4872" spans="1:8" x14ac:dyDescent="0.3">
      <c r="A4872" s="2">
        <v>46071</v>
      </c>
      <c r="B4872">
        <f t="shared" si="532"/>
        <v>2</v>
      </c>
      <c r="C4872">
        <f t="shared" si="533"/>
        <v>2026</v>
      </c>
      <c r="D4872">
        <f t="shared" si="534"/>
        <v>3</v>
      </c>
      <c r="E4872" t="str">
        <f t="shared" si="535"/>
        <v>Wednesday</v>
      </c>
      <c r="F4872" s="2">
        <f t="shared" si="536"/>
        <v>46081</v>
      </c>
      <c r="G4872">
        <f t="shared" si="537"/>
        <v>30</v>
      </c>
      <c r="H4872" t="str">
        <f t="shared" si="538"/>
        <v>Weekday</v>
      </c>
    </row>
    <row r="4873" spans="1:8" x14ac:dyDescent="0.3">
      <c r="A4873" s="2">
        <v>46072</v>
      </c>
      <c r="B4873">
        <f t="shared" si="532"/>
        <v>2</v>
      </c>
      <c r="C4873">
        <f t="shared" si="533"/>
        <v>2026</v>
      </c>
      <c r="D4873">
        <f t="shared" si="534"/>
        <v>4</v>
      </c>
      <c r="E4873" t="str">
        <f t="shared" si="535"/>
        <v>Thursday</v>
      </c>
      <c r="F4873" s="2">
        <f t="shared" si="536"/>
        <v>46081</v>
      </c>
      <c r="G4873">
        <f t="shared" si="537"/>
        <v>31</v>
      </c>
      <c r="H4873" t="str">
        <f t="shared" si="538"/>
        <v>Weekday</v>
      </c>
    </row>
    <row r="4874" spans="1:8" x14ac:dyDescent="0.3">
      <c r="A4874" s="2">
        <v>46073</v>
      </c>
      <c r="B4874">
        <f t="shared" si="532"/>
        <v>2</v>
      </c>
      <c r="C4874">
        <f t="shared" si="533"/>
        <v>2026</v>
      </c>
      <c r="D4874">
        <f t="shared" si="534"/>
        <v>5</v>
      </c>
      <c r="E4874" t="str">
        <f t="shared" si="535"/>
        <v>Friday</v>
      </c>
      <c r="F4874" s="2">
        <f t="shared" si="536"/>
        <v>46081</v>
      </c>
      <c r="G4874">
        <f t="shared" si="537"/>
        <v>32</v>
      </c>
      <c r="H4874" t="str">
        <f t="shared" si="538"/>
        <v>Weekday</v>
      </c>
    </row>
    <row r="4875" spans="1:8" x14ac:dyDescent="0.3">
      <c r="A4875" s="2">
        <v>46074</v>
      </c>
      <c r="B4875">
        <f t="shared" si="532"/>
        <v>2</v>
      </c>
      <c r="C4875">
        <f t="shared" si="533"/>
        <v>2026</v>
      </c>
      <c r="D4875">
        <f t="shared" si="534"/>
        <v>6</v>
      </c>
      <c r="E4875" t="str">
        <f t="shared" si="535"/>
        <v>Saturday</v>
      </c>
      <c r="F4875" s="2">
        <f t="shared" si="536"/>
        <v>46081</v>
      </c>
      <c r="G4875">
        <f t="shared" si="537"/>
        <v>33</v>
      </c>
      <c r="H4875" t="str">
        <f t="shared" si="538"/>
        <v>Weekend</v>
      </c>
    </row>
    <row r="4876" spans="1:8" x14ac:dyDescent="0.3">
      <c r="A4876" s="2">
        <v>46075</v>
      </c>
      <c r="B4876">
        <f t="shared" si="532"/>
        <v>2</v>
      </c>
      <c r="C4876">
        <f t="shared" si="533"/>
        <v>2026</v>
      </c>
      <c r="D4876">
        <f t="shared" si="534"/>
        <v>7</v>
      </c>
      <c r="E4876" t="str">
        <f t="shared" si="535"/>
        <v>Sunday</v>
      </c>
      <c r="F4876" s="2">
        <f t="shared" si="536"/>
        <v>46081</v>
      </c>
      <c r="G4876">
        <f t="shared" si="537"/>
        <v>34</v>
      </c>
      <c r="H4876" t="str">
        <f t="shared" si="538"/>
        <v>Weekend</v>
      </c>
    </row>
    <row r="4877" spans="1:8" x14ac:dyDescent="0.3">
      <c r="A4877" s="2">
        <v>46076</v>
      </c>
      <c r="B4877">
        <f t="shared" si="532"/>
        <v>2</v>
      </c>
      <c r="C4877">
        <f t="shared" si="533"/>
        <v>2026</v>
      </c>
      <c r="D4877">
        <f t="shared" si="534"/>
        <v>1</v>
      </c>
      <c r="E4877" t="str">
        <f t="shared" si="535"/>
        <v>Monday</v>
      </c>
      <c r="F4877" s="2">
        <f t="shared" si="536"/>
        <v>46081</v>
      </c>
      <c r="G4877">
        <f t="shared" si="537"/>
        <v>35</v>
      </c>
      <c r="H4877" t="str">
        <f t="shared" si="538"/>
        <v>Weekday</v>
      </c>
    </row>
    <row r="4878" spans="1:8" x14ac:dyDescent="0.3">
      <c r="A4878" s="2">
        <v>46077</v>
      </c>
      <c r="B4878">
        <f t="shared" si="532"/>
        <v>2</v>
      </c>
      <c r="C4878">
        <f t="shared" si="533"/>
        <v>2026</v>
      </c>
      <c r="D4878">
        <f t="shared" si="534"/>
        <v>2</v>
      </c>
      <c r="E4878" t="str">
        <f t="shared" si="535"/>
        <v>Tuesday</v>
      </c>
      <c r="F4878" s="2">
        <f t="shared" si="536"/>
        <v>46081</v>
      </c>
      <c r="G4878">
        <f t="shared" si="537"/>
        <v>36</v>
      </c>
      <c r="H4878" t="str">
        <f t="shared" si="538"/>
        <v>Weekday</v>
      </c>
    </row>
    <row r="4879" spans="1:8" x14ac:dyDescent="0.3">
      <c r="A4879" s="2">
        <v>46078</v>
      </c>
      <c r="B4879">
        <f t="shared" si="532"/>
        <v>2</v>
      </c>
      <c r="C4879">
        <f t="shared" si="533"/>
        <v>2026</v>
      </c>
      <c r="D4879">
        <f t="shared" si="534"/>
        <v>3</v>
      </c>
      <c r="E4879" t="str">
        <f t="shared" si="535"/>
        <v>Wednesday</v>
      </c>
      <c r="F4879" s="2">
        <f t="shared" si="536"/>
        <v>46081</v>
      </c>
      <c r="G4879">
        <f t="shared" si="537"/>
        <v>37</v>
      </c>
      <c r="H4879" t="str">
        <f t="shared" si="538"/>
        <v>Weekday</v>
      </c>
    </row>
    <row r="4880" spans="1:8" x14ac:dyDescent="0.3">
      <c r="A4880" s="2">
        <v>46079</v>
      </c>
      <c r="B4880">
        <f t="shared" si="532"/>
        <v>2</v>
      </c>
      <c r="C4880">
        <f t="shared" si="533"/>
        <v>2026</v>
      </c>
      <c r="D4880">
        <f t="shared" si="534"/>
        <v>4</v>
      </c>
      <c r="E4880" t="str">
        <f t="shared" si="535"/>
        <v>Thursday</v>
      </c>
      <c r="F4880" s="2">
        <f t="shared" si="536"/>
        <v>46081</v>
      </c>
      <c r="G4880">
        <f t="shared" si="537"/>
        <v>38</v>
      </c>
      <c r="H4880" t="str">
        <f t="shared" si="538"/>
        <v>Weekday</v>
      </c>
    </row>
    <row r="4881" spans="1:8" x14ac:dyDescent="0.3">
      <c r="A4881" s="2">
        <v>46080</v>
      </c>
      <c r="B4881">
        <f t="shared" si="532"/>
        <v>2</v>
      </c>
      <c r="C4881">
        <f t="shared" si="533"/>
        <v>2026</v>
      </c>
      <c r="D4881">
        <f t="shared" si="534"/>
        <v>5</v>
      </c>
      <c r="E4881" t="str">
        <f t="shared" si="535"/>
        <v>Friday</v>
      </c>
      <c r="F4881" s="2">
        <f t="shared" si="536"/>
        <v>46081</v>
      </c>
      <c r="G4881">
        <f t="shared" si="537"/>
        <v>39</v>
      </c>
      <c r="H4881" t="str">
        <f t="shared" si="538"/>
        <v>Weekday</v>
      </c>
    </row>
    <row r="4882" spans="1:8" x14ac:dyDescent="0.3">
      <c r="A4882" s="2">
        <v>46081</v>
      </c>
      <c r="B4882">
        <f t="shared" si="532"/>
        <v>2</v>
      </c>
      <c r="C4882">
        <f t="shared" si="533"/>
        <v>2026</v>
      </c>
      <c r="D4882">
        <f t="shared" si="534"/>
        <v>6</v>
      </c>
      <c r="E4882" t="str">
        <f t="shared" si="535"/>
        <v>Saturday</v>
      </c>
      <c r="F4882" s="2">
        <f t="shared" si="536"/>
        <v>46081</v>
      </c>
      <c r="G4882">
        <f t="shared" si="537"/>
        <v>40</v>
      </c>
      <c r="H4882" t="str">
        <f t="shared" si="538"/>
        <v>Weekend</v>
      </c>
    </row>
    <row r="4883" spans="1:8" x14ac:dyDescent="0.3">
      <c r="A4883" s="2">
        <v>46082</v>
      </c>
      <c r="B4883">
        <f t="shared" si="532"/>
        <v>3</v>
      </c>
      <c r="C4883">
        <f t="shared" si="533"/>
        <v>2026</v>
      </c>
      <c r="D4883">
        <f t="shared" si="534"/>
        <v>7</v>
      </c>
      <c r="E4883" t="str">
        <f t="shared" si="535"/>
        <v>Sunday</v>
      </c>
      <c r="F4883" s="2">
        <f t="shared" si="536"/>
        <v>46112</v>
      </c>
      <c r="G4883">
        <f t="shared" si="537"/>
        <v>41</v>
      </c>
      <c r="H4883" t="str">
        <f t="shared" si="538"/>
        <v>Weekend</v>
      </c>
    </row>
    <row r="4884" spans="1:8" x14ac:dyDescent="0.3">
      <c r="A4884" s="2">
        <v>46083</v>
      </c>
      <c r="B4884">
        <f t="shared" si="532"/>
        <v>3</v>
      </c>
      <c r="C4884">
        <f t="shared" si="533"/>
        <v>2026</v>
      </c>
      <c r="D4884">
        <f t="shared" si="534"/>
        <v>1</v>
      </c>
      <c r="E4884" t="str">
        <f t="shared" si="535"/>
        <v>Monday</v>
      </c>
      <c r="F4884" s="2">
        <f t="shared" si="536"/>
        <v>46112</v>
      </c>
      <c r="G4884">
        <f t="shared" si="537"/>
        <v>42</v>
      </c>
      <c r="H4884" t="str">
        <f t="shared" si="538"/>
        <v>Weekday</v>
      </c>
    </row>
    <row r="4885" spans="1:8" x14ac:dyDescent="0.3">
      <c r="A4885" s="2">
        <v>46084</v>
      </c>
      <c r="B4885">
        <f t="shared" si="532"/>
        <v>3</v>
      </c>
      <c r="C4885">
        <f t="shared" si="533"/>
        <v>2026</v>
      </c>
      <c r="D4885">
        <f t="shared" si="534"/>
        <v>2</v>
      </c>
      <c r="E4885" t="str">
        <f t="shared" si="535"/>
        <v>Tuesday</v>
      </c>
      <c r="F4885" s="2">
        <f t="shared" si="536"/>
        <v>46112</v>
      </c>
      <c r="G4885">
        <f t="shared" si="537"/>
        <v>43</v>
      </c>
      <c r="H4885" t="str">
        <f t="shared" si="538"/>
        <v>Weekday</v>
      </c>
    </row>
    <row r="4886" spans="1:8" x14ac:dyDescent="0.3">
      <c r="A4886" s="2">
        <v>46085</v>
      </c>
      <c r="B4886">
        <f t="shared" si="532"/>
        <v>3</v>
      </c>
      <c r="C4886">
        <f t="shared" si="533"/>
        <v>2026</v>
      </c>
      <c r="D4886">
        <f t="shared" si="534"/>
        <v>3</v>
      </c>
      <c r="E4886" t="str">
        <f t="shared" si="535"/>
        <v>Wednesday</v>
      </c>
      <c r="F4886" s="2">
        <f t="shared" si="536"/>
        <v>46112</v>
      </c>
      <c r="G4886">
        <f t="shared" si="537"/>
        <v>44</v>
      </c>
      <c r="H4886" t="str">
        <f t="shared" si="538"/>
        <v>Weekday</v>
      </c>
    </row>
    <row r="4887" spans="1:8" x14ac:dyDescent="0.3">
      <c r="A4887" s="2">
        <v>46086</v>
      </c>
      <c r="B4887">
        <f t="shared" si="532"/>
        <v>3</v>
      </c>
      <c r="C4887">
        <f t="shared" si="533"/>
        <v>2026</v>
      </c>
      <c r="D4887">
        <f t="shared" si="534"/>
        <v>4</v>
      </c>
      <c r="E4887" t="str">
        <f t="shared" si="535"/>
        <v>Thursday</v>
      </c>
      <c r="F4887" s="2">
        <f t="shared" si="536"/>
        <v>46112</v>
      </c>
      <c r="G4887">
        <f t="shared" si="537"/>
        <v>45</v>
      </c>
      <c r="H4887" t="str">
        <f t="shared" si="538"/>
        <v>Weekday</v>
      </c>
    </row>
    <row r="4888" spans="1:8" x14ac:dyDescent="0.3">
      <c r="A4888" s="2">
        <v>46087</v>
      </c>
      <c r="B4888">
        <f t="shared" si="532"/>
        <v>3</v>
      </c>
      <c r="C4888">
        <f t="shared" si="533"/>
        <v>2026</v>
      </c>
      <c r="D4888">
        <f t="shared" si="534"/>
        <v>5</v>
      </c>
      <c r="E4888" t="str">
        <f t="shared" si="535"/>
        <v>Friday</v>
      </c>
      <c r="F4888" s="2">
        <f t="shared" si="536"/>
        <v>46112</v>
      </c>
      <c r="G4888">
        <f t="shared" si="537"/>
        <v>46</v>
      </c>
      <c r="H4888" t="str">
        <f t="shared" si="538"/>
        <v>Weekday</v>
      </c>
    </row>
    <row r="4889" spans="1:8" x14ac:dyDescent="0.3">
      <c r="A4889" s="2">
        <v>46088</v>
      </c>
      <c r="B4889">
        <f t="shared" si="532"/>
        <v>3</v>
      </c>
      <c r="C4889">
        <f t="shared" si="533"/>
        <v>2026</v>
      </c>
      <c r="D4889">
        <f t="shared" si="534"/>
        <v>6</v>
      </c>
      <c r="E4889" t="str">
        <f t="shared" si="535"/>
        <v>Saturday</v>
      </c>
      <c r="F4889" s="2">
        <f t="shared" si="536"/>
        <v>46112</v>
      </c>
      <c r="G4889">
        <f t="shared" si="537"/>
        <v>47</v>
      </c>
      <c r="H4889" t="str">
        <f t="shared" si="538"/>
        <v>Weekend</v>
      </c>
    </row>
    <row r="4890" spans="1:8" x14ac:dyDescent="0.3">
      <c r="A4890" s="2">
        <v>46089</v>
      </c>
      <c r="B4890">
        <f t="shared" si="532"/>
        <v>3</v>
      </c>
      <c r="C4890">
        <f t="shared" si="533"/>
        <v>2026</v>
      </c>
      <c r="D4890">
        <f t="shared" si="534"/>
        <v>7</v>
      </c>
      <c r="E4890" t="str">
        <f t="shared" si="535"/>
        <v>Sunday</v>
      </c>
      <c r="F4890" s="2">
        <f t="shared" si="536"/>
        <v>46112</v>
      </c>
      <c r="G4890">
        <f t="shared" si="537"/>
        <v>48</v>
      </c>
      <c r="H4890" t="str">
        <f t="shared" si="538"/>
        <v>Weekend</v>
      </c>
    </row>
    <row r="4891" spans="1:8" x14ac:dyDescent="0.3">
      <c r="A4891" s="2">
        <v>46090</v>
      </c>
      <c r="B4891">
        <f t="shared" si="532"/>
        <v>3</v>
      </c>
      <c r="C4891">
        <f t="shared" si="533"/>
        <v>2026</v>
      </c>
      <c r="D4891">
        <f t="shared" si="534"/>
        <v>1</v>
      </c>
      <c r="E4891" t="str">
        <f t="shared" si="535"/>
        <v>Monday</v>
      </c>
      <c r="F4891" s="2">
        <f t="shared" si="536"/>
        <v>46112</v>
      </c>
      <c r="G4891">
        <f t="shared" si="537"/>
        <v>49</v>
      </c>
      <c r="H4891" t="str">
        <f t="shared" si="538"/>
        <v>Weekday</v>
      </c>
    </row>
    <row r="4892" spans="1:8" x14ac:dyDescent="0.3">
      <c r="A4892" s="2">
        <v>46091</v>
      </c>
      <c r="B4892">
        <f t="shared" si="532"/>
        <v>3</v>
      </c>
      <c r="C4892">
        <f t="shared" si="533"/>
        <v>2026</v>
      </c>
      <c r="D4892">
        <f t="shared" si="534"/>
        <v>2</v>
      </c>
      <c r="E4892" t="str">
        <f t="shared" si="535"/>
        <v>Tuesday</v>
      </c>
      <c r="F4892" s="2">
        <f t="shared" si="536"/>
        <v>46112</v>
      </c>
      <c r="G4892">
        <f t="shared" si="537"/>
        <v>50</v>
      </c>
      <c r="H4892" t="str">
        <f t="shared" si="538"/>
        <v>Weekday</v>
      </c>
    </row>
    <row r="4893" spans="1:8" x14ac:dyDescent="0.3">
      <c r="A4893" s="2">
        <v>46092</v>
      </c>
      <c r="B4893">
        <f t="shared" si="532"/>
        <v>3</v>
      </c>
      <c r="C4893">
        <f t="shared" si="533"/>
        <v>2026</v>
      </c>
      <c r="D4893">
        <f t="shared" si="534"/>
        <v>3</v>
      </c>
      <c r="E4893" t="str">
        <f t="shared" si="535"/>
        <v>Wednesday</v>
      </c>
      <c r="F4893" s="2">
        <f t="shared" si="536"/>
        <v>46112</v>
      </c>
      <c r="G4893">
        <f t="shared" si="537"/>
        <v>51</v>
      </c>
      <c r="H4893" t="str">
        <f t="shared" si="538"/>
        <v>Weekday</v>
      </c>
    </row>
    <row r="4894" spans="1:8" x14ac:dyDescent="0.3">
      <c r="A4894" s="2">
        <v>46093</v>
      </c>
      <c r="B4894">
        <f t="shared" si="532"/>
        <v>3</v>
      </c>
      <c r="C4894">
        <f t="shared" si="533"/>
        <v>2026</v>
      </c>
      <c r="D4894">
        <f t="shared" si="534"/>
        <v>4</v>
      </c>
      <c r="E4894" t="str">
        <f t="shared" si="535"/>
        <v>Thursday</v>
      </c>
      <c r="F4894" s="2">
        <f t="shared" si="536"/>
        <v>46112</v>
      </c>
      <c r="G4894">
        <f t="shared" si="537"/>
        <v>52</v>
      </c>
      <c r="H4894" t="str">
        <f t="shared" si="538"/>
        <v>Weekday</v>
      </c>
    </row>
    <row r="4895" spans="1:8" x14ac:dyDescent="0.3">
      <c r="A4895" s="2">
        <v>46094</v>
      </c>
      <c r="B4895">
        <f t="shared" si="532"/>
        <v>3</v>
      </c>
      <c r="C4895">
        <f t="shared" si="533"/>
        <v>2026</v>
      </c>
      <c r="D4895">
        <f t="shared" si="534"/>
        <v>5</v>
      </c>
      <c r="E4895" t="str">
        <f t="shared" si="535"/>
        <v>Friday</v>
      </c>
      <c r="F4895" s="2">
        <f t="shared" si="536"/>
        <v>46112</v>
      </c>
      <c r="G4895">
        <f t="shared" si="537"/>
        <v>53</v>
      </c>
      <c r="H4895" t="str">
        <f t="shared" si="538"/>
        <v>Weekday</v>
      </c>
    </row>
    <row r="4896" spans="1:8" x14ac:dyDescent="0.3">
      <c r="A4896" s="2">
        <v>46095</v>
      </c>
      <c r="B4896">
        <f t="shared" si="532"/>
        <v>3</v>
      </c>
      <c r="C4896">
        <f t="shared" si="533"/>
        <v>2026</v>
      </c>
      <c r="D4896">
        <f t="shared" si="534"/>
        <v>6</v>
      </c>
      <c r="E4896" t="str">
        <f t="shared" si="535"/>
        <v>Saturday</v>
      </c>
      <c r="F4896" s="2">
        <f t="shared" si="536"/>
        <v>46112</v>
      </c>
      <c r="G4896">
        <f t="shared" si="537"/>
        <v>54</v>
      </c>
      <c r="H4896" t="str">
        <f t="shared" si="538"/>
        <v>Weekend</v>
      </c>
    </row>
    <row r="4897" spans="1:8" x14ac:dyDescent="0.3">
      <c r="A4897" s="2">
        <v>46096</v>
      </c>
      <c r="B4897">
        <f t="shared" si="532"/>
        <v>3</v>
      </c>
      <c r="C4897">
        <f t="shared" si="533"/>
        <v>2026</v>
      </c>
      <c r="D4897">
        <f t="shared" si="534"/>
        <v>7</v>
      </c>
      <c r="E4897" t="str">
        <f t="shared" si="535"/>
        <v>Sunday</v>
      </c>
      <c r="F4897" s="2">
        <f t="shared" si="536"/>
        <v>46112</v>
      </c>
      <c r="G4897">
        <f t="shared" si="537"/>
        <v>55</v>
      </c>
      <c r="H4897" t="str">
        <f t="shared" si="538"/>
        <v>Weekend</v>
      </c>
    </row>
    <row r="4898" spans="1:8" x14ac:dyDescent="0.3">
      <c r="A4898" s="2">
        <v>46097</v>
      </c>
      <c r="B4898">
        <f t="shared" si="532"/>
        <v>3</v>
      </c>
      <c r="C4898">
        <f t="shared" si="533"/>
        <v>2026</v>
      </c>
      <c r="D4898">
        <f t="shared" si="534"/>
        <v>1</v>
      </c>
      <c r="E4898" t="str">
        <f t="shared" si="535"/>
        <v>Monday</v>
      </c>
      <c r="F4898" s="2">
        <f t="shared" si="536"/>
        <v>46112</v>
      </c>
      <c r="G4898">
        <f t="shared" si="537"/>
        <v>56</v>
      </c>
      <c r="H4898" t="str">
        <f t="shared" si="538"/>
        <v>Weekday</v>
      </c>
    </row>
    <row r="4899" spans="1:8" x14ac:dyDescent="0.3">
      <c r="A4899" s="2">
        <v>46098</v>
      </c>
      <c r="B4899">
        <f t="shared" si="532"/>
        <v>3</v>
      </c>
      <c r="C4899">
        <f t="shared" si="533"/>
        <v>2026</v>
      </c>
      <c r="D4899">
        <f t="shared" si="534"/>
        <v>2</v>
      </c>
      <c r="E4899" t="str">
        <f t="shared" si="535"/>
        <v>Tuesday</v>
      </c>
      <c r="F4899" s="2">
        <f t="shared" si="536"/>
        <v>46112</v>
      </c>
      <c r="G4899">
        <f t="shared" si="537"/>
        <v>57</v>
      </c>
      <c r="H4899" t="str">
        <f t="shared" si="538"/>
        <v>Weekday</v>
      </c>
    </row>
    <row r="4900" spans="1:8" x14ac:dyDescent="0.3">
      <c r="A4900" s="2">
        <v>46099</v>
      </c>
      <c r="B4900">
        <f t="shared" si="532"/>
        <v>3</v>
      </c>
      <c r="C4900">
        <f t="shared" si="533"/>
        <v>2026</v>
      </c>
      <c r="D4900">
        <f t="shared" si="534"/>
        <v>3</v>
      </c>
      <c r="E4900" t="str">
        <f t="shared" si="535"/>
        <v>Wednesday</v>
      </c>
      <c r="F4900" s="2">
        <f t="shared" si="536"/>
        <v>46112</v>
      </c>
      <c r="G4900">
        <f t="shared" si="537"/>
        <v>58</v>
      </c>
      <c r="H4900" t="str">
        <f t="shared" si="538"/>
        <v>Weekday</v>
      </c>
    </row>
    <row r="4901" spans="1:8" x14ac:dyDescent="0.3">
      <c r="A4901" s="2">
        <v>46100</v>
      </c>
      <c r="B4901">
        <f t="shared" si="532"/>
        <v>3</v>
      </c>
      <c r="C4901">
        <f t="shared" si="533"/>
        <v>2026</v>
      </c>
      <c r="D4901">
        <f t="shared" si="534"/>
        <v>4</v>
      </c>
      <c r="E4901" t="str">
        <f t="shared" si="535"/>
        <v>Thursday</v>
      </c>
      <c r="F4901" s="2">
        <f t="shared" si="536"/>
        <v>46112</v>
      </c>
      <c r="G4901">
        <f t="shared" si="537"/>
        <v>59</v>
      </c>
      <c r="H4901" t="str">
        <f t="shared" si="538"/>
        <v>Weekday</v>
      </c>
    </row>
    <row r="4902" spans="1:8" x14ac:dyDescent="0.3">
      <c r="A4902" s="2">
        <v>46101</v>
      </c>
      <c r="B4902">
        <f t="shared" si="532"/>
        <v>3</v>
      </c>
      <c r="C4902">
        <f t="shared" si="533"/>
        <v>2026</v>
      </c>
      <c r="D4902">
        <f t="shared" si="534"/>
        <v>5</v>
      </c>
      <c r="E4902" t="str">
        <f t="shared" si="535"/>
        <v>Friday</v>
      </c>
      <c r="F4902" s="2">
        <f t="shared" si="536"/>
        <v>46112</v>
      </c>
      <c r="G4902">
        <f t="shared" si="537"/>
        <v>60</v>
      </c>
      <c r="H4902" t="str">
        <f t="shared" si="538"/>
        <v>Weekday</v>
      </c>
    </row>
    <row r="4903" spans="1:8" x14ac:dyDescent="0.3">
      <c r="A4903" s="2">
        <v>46102</v>
      </c>
      <c r="B4903">
        <f t="shared" si="532"/>
        <v>3</v>
      </c>
      <c r="C4903">
        <f t="shared" si="533"/>
        <v>2026</v>
      </c>
      <c r="D4903">
        <f t="shared" si="534"/>
        <v>6</v>
      </c>
      <c r="E4903" t="str">
        <f t="shared" si="535"/>
        <v>Saturday</v>
      </c>
      <c r="F4903" s="2">
        <f t="shared" si="536"/>
        <v>46112</v>
      </c>
      <c r="G4903">
        <f t="shared" si="537"/>
        <v>61</v>
      </c>
      <c r="H4903" t="str">
        <f t="shared" si="538"/>
        <v>Weekend</v>
      </c>
    </row>
    <row r="4904" spans="1:8" x14ac:dyDescent="0.3">
      <c r="A4904" s="2">
        <v>46103</v>
      </c>
      <c r="B4904">
        <f t="shared" si="532"/>
        <v>3</v>
      </c>
      <c r="C4904">
        <f t="shared" si="533"/>
        <v>2026</v>
      </c>
      <c r="D4904">
        <f t="shared" si="534"/>
        <v>7</v>
      </c>
      <c r="E4904" t="str">
        <f t="shared" si="535"/>
        <v>Sunday</v>
      </c>
      <c r="F4904" s="2">
        <f t="shared" si="536"/>
        <v>46112</v>
      </c>
      <c r="G4904">
        <f t="shared" si="537"/>
        <v>62</v>
      </c>
      <c r="H4904" t="str">
        <f t="shared" si="538"/>
        <v>Weekend</v>
      </c>
    </row>
    <row r="4905" spans="1:8" x14ac:dyDescent="0.3">
      <c r="A4905" s="2">
        <v>46104</v>
      </c>
      <c r="B4905">
        <f t="shared" si="532"/>
        <v>3</v>
      </c>
      <c r="C4905">
        <f t="shared" si="533"/>
        <v>2026</v>
      </c>
      <c r="D4905">
        <f t="shared" si="534"/>
        <v>1</v>
      </c>
      <c r="E4905" t="str">
        <f t="shared" si="535"/>
        <v>Monday</v>
      </c>
      <c r="F4905" s="2">
        <f t="shared" si="536"/>
        <v>46112</v>
      </c>
      <c r="G4905">
        <f t="shared" si="537"/>
        <v>63</v>
      </c>
      <c r="H4905" t="str">
        <f t="shared" si="538"/>
        <v>Weekday</v>
      </c>
    </row>
    <row r="4906" spans="1:8" x14ac:dyDescent="0.3">
      <c r="A4906" s="2">
        <v>46105</v>
      </c>
      <c r="B4906">
        <f t="shared" si="532"/>
        <v>3</v>
      </c>
      <c r="C4906">
        <f t="shared" si="533"/>
        <v>2026</v>
      </c>
      <c r="D4906">
        <f t="shared" si="534"/>
        <v>2</v>
      </c>
      <c r="E4906" t="str">
        <f t="shared" si="535"/>
        <v>Tuesday</v>
      </c>
      <c r="F4906" s="2">
        <f t="shared" si="536"/>
        <v>46112</v>
      </c>
      <c r="G4906">
        <f t="shared" si="537"/>
        <v>64</v>
      </c>
      <c r="H4906" t="str">
        <f t="shared" si="538"/>
        <v>Weekday</v>
      </c>
    </row>
    <row r="4907" spans="1:8" x14ac:dyDescent="0.3">
      <c r="A4907" s="2">
        <v>46106</v>
      </c>
      <c r="B4907">
        <f t="shared" si="532"/>
        <v>3</v>
      </c>
      <c r="C4907">
        <f t="shared" si="533"/>
        <v>2026</v>
      </c>
      <c r="D4907">
        <f t="shared" si="534"/>
        <v>3</v>
      </c>
      <c r="E4907" t="str">
        <f t="shared" si="535"/>
        <v>Wednesday</v>
      </c>
      <c r="F4907" s="2">
        <f t="shared" si="536"/>
        <v>46112</v>
      </c>
      <c r="G4907">
        <f t="shared" si="537"/>
        <v>65</v>
      </c>
      <c r="H4907" t="str">
        <f t="shared" si="538"/>
        <v>Weekday</v>
      </c>
    </row>
    <row r="4908" spans="1:8" x14ac:dyDescent="0.3">
      <c r="A4908" s="2">
        <v>46107</v>
      </c>
      <c r="B4908">
        <f t="shared" si="532"/>
        <v>3</v>
      </c>
      <c r="C4908">
        <f t="shared" si="533"/>
        <v>2026</v>
      </c>
      <c r="D4908">
        <f t="shared" si="534"/>
        <v>4</v>
      </c>
      <c r="E4908" t="str">
        <f t="shared" si="535"/>
        <v>Thursday</v>
      </c>
      <c r="F4908" s="2">
        <f t="shared" si="536"/>
        <v>46112</v>
      </c>
      <c r="G4908">
        <f t="shared" si="537"/>
        <v>66</v>
      </c>
      <c r="H4908" t="str">
        <f t="shared" si="538"/>
        <v>Weekday</v>
      </c>
    </row>
    <row r="4909" spans="1:8" x14ac:dyDescent="0.3">
      <c r="A4909" s="2">
        <v>46108</v>
      </c>
      <c r="B4909">
        <f t="shared" si="532"/>
        <v>3</v>
      </c>
      <c r="C4909">
        <f t="shared" si="533"/>
        <v>2026</v>
      </c>
      <c r="D4909">
        <f t="shared" si="534"/>
        <v>5</v>
      </c>
      <c r="E4909" t="str">
        <f t="shared" si="535"/>
        <v>Friday</v>
      </c>
      <c r="F4909" s="2">
        <f t="shared" si="536"/>
        <v>46112</v>
      </c>
      <c r="G4909">
        <f t="shared" si="537"/>
        <v>67</v>
      </c>
      <c r="H4909" t="str">
        <f t="shared" si="538"/>
        <v>Weekday</v>
      </c>
    </row>
    <row r="4910" spans="1:8" x14ac:dyDescent="0.3">
      <c r="A4910" s="2">
        <v>46109</v>
      </c>
      <c r="B4910">
        <f t="shared" si="532"/>
        <v>3</v>
      </c>
      <c r="C4910">
        <f t="shared" si="533"/>
        <v>2026</v>
      </c>
      <c r="D4910">
        <f t="shared" si="534"/>
        <v>6</v>
      </c>
      <c r="E4910" t="str">
        <f t="shared" si="535"/>
        <v>Saturday</v>
      </c>
      <c r="F4910" s="2">
        <f t="shared" si="536"/>
        <v>46112</v>
      </c>
      <c r="G4910">
        <f t="shared" si="537"/>
        <v>68</v>
      </c>
      <c r="H4910" t="str">
        <f t="shared" si="538"/>
        <v>Weekend</v>
      </c>
    </row>
    <row r="4911" spans="1:8" x14ac:dyDescent="0.3">
      <c r="A4911" s="2">
        <v>46110</v>
      </c>
      <c r="B4911">
        <f t="shared" si="532"/>
        <v>3</v>
      </c>
      <c r="C4911">
        <f t="shared" si="533"/>
        <v>2026</v>
      </c>
      <c r="D4911">
        <f t="shared" si="534"/>
        <v>7</v>
      </c>
      <c r="E4911" t="str">
        <f t="shared" si="535"/>
        <v>Sunday</v>
      </c>
      <c r="F4911" s="2">
        <f t="shared" si="536"/>
        <v>46112</v>
      </c>
      <c r="G4911">
        <f t="shared" si="537"/>
        <v>69</v>
      </c>
      <c r="H4911" t="str">
        <f t="shared" si="538"/>
        <v>Weekend</v>
      </c>
    </row>
    <row r="4912" spans="1:8" x14ac:dyDescent="0.3">
      <c r="A4912" s="2">
        <v>46111</v>
      </c>
      <c r="B4912">
        <f t="shared" si="532"/>
        <v>3</v>
      </c>
      <c r="C4912">
        <f t="shared" si="533"/>
        <v>2026</v>
      </c>
      <c r="D4912">
        <f t="shared" si="534"/>
        <v>1</v>
      </c>
      <c r="E4912" t="str">
        <f t="shared" si="535"/>
        <v>Monday</v>
      </c>
      <c r="F4912" s="2">
        <f t="shared" si="536"/>
        <v>46112</v>
      </c>
      <c r="G4912">
        <f t="shared" si="537"/>
        <v>70</v>
      </c>
      <c r="H4912" t="str">
        <f t="shared" si="538"/>
        <v>Weekday</v>
      </c>
    </row>
    <row r="4913" spans="1:8" x14ac:dyDescent="0.3">
      <c r="A4913" s="2">
        <v>46112</v>
      </c>
      <c r="B4913">
        <f t="shared" si="532"/>
        <v>3</v>
      </c>
      <c r="C4913">
        <f t="shared" si="533"/>
        <v>2026</v>
      </c>
      <c r="D4913">
        <f t="shared" si="534"/>
        <v>2</v>
      </c>
      <c r="E4913" t="str">
        <f t="shared" si="535"/>
        <v>Tuesday</v>
      </c>
      <c r="F4913" s="2">
        <f t="shared" si="536"/>
        <v>46112</v>
      </c>
      <c r="G4913">
        <f t="shared" si="537"/>
        <v>71</v>
      </c>
      <c r="H4913" t="str">
        <f t="shared" si="538"/>
        <v>Weekday</v>
      </c>
    </row>
    <row r="4914" spans="1:8" x14ac:dyDescent="0.3">
      <c r="A4914" s="2">
        <v>46113</v>
      </c>
      <c r="B4914">
        <f t="shared" si="532"/>
        <v>4</v>
      </c>
      <c r="C4914">
        <f t="shared" si="533"/>
        <v>2026</v>
      </c>
      <c r="D4914">
        <f t="shared" si="534"/>
        <v>3</v>
      </c>
      <c r="E4914" t="str">
        <f t="shared" si="535"/>
        <v>Wednesday</v>
      </c>
      <c r="F4914" s="2">
        <f t="shared" si="536"/>
        <v>46142</v>
      </c>
      <c r="G4914">
        <f t="shared" si="537"/>
        <v>72</v>
      </c>
      <c r="H4914" t="str">
        <f t="shared" si="538"/>
        <v>Weekday</v>
      </c>
    </row>
    <row r="4915" spans="1:8" x14ac:dyDescent="0.3">
      <c r="A4915" s="2">
        <v>46114</v>
      </c>
      <c r="B4915">
        <f t="shared" si="532"/>
        <v>4</v>
      </c>
      <c r="C4915">
        <f t="shared" si="533"/>
        <v>2026</v>
      </c>
      <c r="D4915">
        <f t="shared" si="534"/>
        <v>4</v>
      </c>
      <c r="E4915" t="str">
        <f t="shared" si="535"/>
        <v>Thursday</v>
      </c>
      <c r="F4915" s="2">
        <f t="shared" si="536"/>
        <v>46142</v>
      </c>
      <c r="G4915">
        <f t="shared" si="537"/>
        <v>73</v>
      </c>
      <c r="H4915" t="str">
        <f t="shared" si="538"/>
        <v>Weekday</v>
      </c>
    </row>
    <row r="4916" spans="1:8" x14ac:dyDescent="0.3">
      <c r="A4916" s="2">
        <v>46115</v>
      </c>
      <c r="B4916">
        <f t="shared" si="532"/>
        <v>4</v>
      </c>
      <c r="C4916">
        <f t="shared" si="533"/>
        <v>2026</v>
      </c>
      <c r="D4916">
        <f t="shared" si="534"/>
        <v>5</v>
      </c>
      <c r="E4916" t="str">
        <f t="shared" si="535"/>
        <v>Friday</v>
      </c>
      <c r="F4916" s="2">
        <f t="shared" si="536"/>
        <v>46142</v>
      </c>
      <c r="G4916">
        <f t="shared" si="537"/>
        <v>74</v>
      </c>
      <c r="H4916" t="str">
        <f t="shared" si="538"/>
        <v>Weekday</v>
      </c>
    </row>
    <row r="4917" spans="1:8" x14ac:dyDescent="0.3">
      <c r="A4917" s="2">
        <v>46116</v>
      </c>
      <c r="B4917">
        <f t="shared" si="532"/>
        <v>4</v>
      </c>
      <c r="C4917">
        <f t="shared" si="533"/>
        <v>2026</v>
      </c>
      <c r="D4917">
        <f t="shared" si="534"/>
        <v>6</v>
      </c>
      <c r="E4917" t="str">
        <f t="shared" si="535"/>
        <v>Saturday</v>
      </c>
      <c r="F4917" s="2">
        <f t="shared" si="536"/>
        <v>46142</v>
      </c>
      <c r="G4917">
        <f t="shared" si="537"/>
        <v>75</v>
      </c>
      <c r="H4917" t="str">
        <f t="shared" si="538"/>
        <v>Weekend</v>
      </c>
    </row>
    <row r="4918" spans="1:8" x14ac:dyDescent="0.3">
      <c r="A4918" s="2">
        <v>46117</v>
      </c>
      <c r="B4918">
        <f t="shared" si="532"/>
        <v>4</v>
      </c>
      <c r="C4918">
        <f t="shared" si="533"/>
        <v>2026</v>
      </c>
      <c r="D4918">
        <f t="shared" si="534"/>
        <v>7</v>
      </c>
      <c r="E4918" t="str">
        <f t="shared" si="535"/>
        <v>Sunday</v>
      </c>
      <c r="F4918" s="2">
        <f t="shared" si="536"/>
        <v>46142</v>
      </c>
      <c r="G4918">
        <f t="shared" si="537"/>
        <v>76</v>
      </c>
      <c r="H4918" t="str">
        <f t="shared" si="538"/>
        <v>Weekend</v>
      </c>
    </row>
    <row r="4919" spans="1:8" x14ac:dyDescent="0.3">
      <c r="A4919" s="2">
        <v>46118</v>
      </c>
      <c r="B4919">
        <f t="shared" si="532"/>
        <v>4</v>
      </c>
      <c r="C4919">
        <f t="shared" si="533"/>
        <v>2026</v>
      </c>
      <c r="D4919">
        <f t="shared" si="534"/>
        <v>1</v>
      </c>
      <c r="E4919" t="str">
        <f t="shared" si="535"/>
        <v>Monday</v>
      </c>
      <c r="F4919" s="2">
        <f t="shared" si="536"/>
        <v>46142</v>
      </c>
      <c r="G4919">
        <f t="shared" si="537"/>
        <v>77</v>
      </c>
      <c r="H4919" t="str">
        <f t="shared" si="538"/>
        <v>Weekday</v>
      </c>
    </row>
    <row r="4920" spans="1:8" x14ac:dyDescent="0.3">
      <c r="A4920" s="2">
        <v>46119</v>
      </c>
      <c r="B4920">
        <f t="shared" si="532"/>
        <v>4</v>
      </c>
      <c r="C4920">
        <f t="shared" si="533"/>
        <v>2026</v>
      </c>
      <c r="D4920">
        <f t="shared" si="534"/>
        <v>2</v>
      </c>
      <c r="E4920" t="str">
        <f t="shared" si="535"/>
        <v>Tuesday</v>
      </c>
      <c r="F4920" s="2">
        <f t="shared" si="536"/>
        <v>46142</v>
      </c>
      <c r="G4920">
        <f t="shared" si="537"/>
        <v>78</v>
      </c>
      <c r="H4920" t="str">
        <f t="shared" si="538"/>
        <v>Weekday</v>
      </c>
    </row>
    <row r="4921" spans="1:8" x14ac:dyDescent="0.3">
      <c r="A4921" s="2">
        <v>46120</v>
      </c>
      <c r="B4921">
        <f t="shared" si="532"/>
        <v>4</v>
      </c>
      <c r="C4921">
        <f t="shared" si="533"/>
        <v>2026</v>
      </c>
      <c r="D4921">
        <f t="shared" si="534"/>
        <v>3</v>
      </c>
      <c r="E4921" t="str">
        <f t="shared" si="535"/>
        <v>Wednesday</v>
      </c>
      <c r="F4921" s="2">
        <f t="shared" si="536"/>
        <v>46142</v>
      </c>
      <c r="G4921">
        <f t="shared" si="537"/>
        <v>79</v>
      </c>
      <c r="H4921" t="str">
        <f t="shared" si="538"/>
        <v>Weekday</v>
      </c>
    </row>
    <row r="4922" spans="1:8" x14ac:dyDescent="0.3">
      <c r="A4922" s="2">
        <v>46121</v>
      </c>
      <c r="B4922">
        <f t="shared" si="532"/>
        <v>4</v>
      </c>
      <c r="C4922">
        <f t="shared" si="533"/>
        <v>2026</v>
      </c>
      <c r="D4922">
        <f t="shared" si="534"/>
        <v>4</v>
      </c>
      <c r="E4922" t="str">
        <f t="shared" si="535"/>
        <v>Thursday</v>
      </c>
      <c r="F4922" s="2">
        <f t="shared" si="536"/>
        <v>46142</v>
      </c>
      <c r="G4922">
        <f t="shared" si="537"/>
        <v>80</v>
      </c>
      <c r="H4922" t="str">
        <f t="shared" si="538"/>
        <v>Weekday</v>
      </c>
    </row>
    <row r="4923" spans="1:8" x14ac:dyDescent="0.3">
      <c r="A4923" s="2">
        <v>46122</v>
      </c>
      <c r="B4923">
        <f t="shared" si="532"/>
        <v>4</v>
      </c>
      <c r="C4923">
        <f t="shared" si="533"/>
        <v>2026</v>
      </c>
      <c r="D4923">
        <f t="shared" si="534"/>
        <v>5</v>
      </c>
      <c r="E4923" t="str">
        <f t="shared" si="535"/>
        <v>Friday</v>
      </c>
      <c r="F4923" s="2">
        <f t="shared" si="536"/>
        <v>46142</v>
      </c>
      <c r="G4923">
        <f t="shared" si="537"/>
        <v>81</v>
      </c>
      <c r="H4923" t="str">
        <f t="shared" si="538"/>
        <v>Weekday</v>
      </c>
    </row>
    <row r="4924" spans="1:8" x14ac:dyDescent="0.3">
      <c r="A4924" s="2">
        <v>46123</v>
      </c>
      <c r="B4924">
        <f t="shared" si="532"/>
        <v>4</v>
      </c>
      <c r="C4924">
        <f t="shared" si="533"/>
        <v>2026</v>
      </c>
      <c r="D4924">
        <f t="shared" si="534"/>
        <v>6</v>
      </c>
      <c r="E4924" t="str">
        <f t="shared" si="535"/>
        <v>Saturday</v>
      </c>
      <c r="F4924" s="2">
        <f t="shared" si="536"/>
        <v>46142</v>
      </c>
      <c r="G4924">
        <f t="shared" si="537"/>
        <v>82</v>
      </c>
      <c r="H4924" t="str">
        <f t="shared" si="538"/>
        <v>Weekend</v>
      </c>
    </row>
    <row r="4925" spans="1:8" x14ac:dyDescent="0.3">
      <c r="A4925" s="2">
        <v>46124</v>
      </c>
      <c r="B4925">
        <f t="shared" si="532"/>
        <v>4</v>
      </c>
      <c r="C4925">
        <f t="shared" si="533"/>
        <v>2026</v>
      </c>
      <c r="D4925">
        <f t="shared" si="534"/>
        <v>7</v>
      </c>
      <c r="E4925" t="str">
        <f t="shared" si="535"/>
        <v>Sunday</v>
      </c>
      <c r="F4925" s="2">
        <f t="shared" si="536"/>
        <v>46142</v>
      </c>
      <c r="G4925">
        <f t="shared" si="537"/>
        <v>83</v>
      </c>
      <c r="H4925" t="str">
        <f t="shared" si="538"/>
        <v>Weekend</v>
      </c>
    </row>
    <row r="4926" spans="1:8" x14ac:dyDescent="0.3">
      <c r="A4926" s="2">
        <v>46125</v>
      </c>
      <c r="B4926">
        <f t="shared" si="532"/>
        <v>4</v>
      </c>
      <c r="C4926">
        <f t="shared" si="533"/>
        <v>2026</v>
      </c>
      <c r="D4926">
        <f t="shared" si="534"/>
        <v>1</v>
      </c>
      <c r="E4926" t="str">
        <f t="shared" si="535"/>
        <v>Monday</v>
      </c>
      <c r="F4926" s="2">
        <f t="shared" si="536"/>
        <v>46142</v>
      </c>
      <c r="G4926">
        <f t="shared" si="537"/>
        <v>84</v>
      </c>
      <c r="H4926" t="str">
        <f t="shared" si="538"/>
        <v>Weekday</v>
      </c>
    </row>
    <row r="4927" spans="1:8" x14ac:dyDescent="0.3">
      <c r="A4927" s="2">
        <v>46126</v>
      </c>
      <c r="B4927">
        <f t="shared" si="532"/>
        <v>4</v>
      </c>
      <c r="C4927">
        <f t="shared" si="533"/>
        <v>2026</v>
      </c>
      <c r="D4927">
        <f t="shared" si="534"/>
        <v>2</v>
      </c>
      <c r="E4927" t="str">
        <f t="shared" si="535"/>
        <v>Tuesday</v>
      </c>
      <c r="F4927" s="2">
        <f t="shared" si="536"/>
        <v>46142</v>
      </c>
      <c r="G4927">
        <f t="shared" si="537"/>
        <v>85</v>
      </c>
      <c r="H4927" t="str">
        <f t="shared" si="538"/>
        <v>Weekday</v>
      </c>
    </row>
    <row r="4928" spans="1:8" x14ac:dyDescent="0.3">
      <c r="A4928" s="2">
        <v>46127</v>
      </c>
      <c r="B4928">
        <f t="shared" si="532"/>
        <v>4</v>
      </c>
      <c r="C4928">
        <f t="shared" si="533"/>
        <v>2026</v>
      </c>
      <c r="D4928">
        <f t="shared" si="534"/>
        <v>3</v>
      </c>
      <c r="E4928" t="str">
        <f t="shared" si="535"/>
        <v>Wednesday</v>
      </c>
      <c r="F4928" s="2">
        <f t="shared" si="536"/>
        <v>46142</v>
      </c>
      <c r="G4928">
        <f t="shared" si="537"/>
        <v>86</v>
      </c>
      <c r="H4928" t="str">
        <f t="shared" si="538"/>
        <v>Weekday</v>
      </c>
    </row>
    <row r="4929" spans="1:8" x14ac:dyDescent="0.3">
      <c r="A4929" s="2">
        <v>46128</v>
      </c>
      <c r="B4929">
        <f t="shared" si="532"/>
        <v>4</v>
      </c>
      <c r="C4929">
        <f t="shared" si="533"/>
        <v>2026</v>
      </c>
      <c r="D4929">
        <f t="shared" si="534"/>
        <v>4</v>
      </c>
      <c r="E4929" t="str">
        <f t="shared" si="535"/>
        <v>Thursday</v>
      </c>
      <c r="F4929" s="2">
        <f t="shared" si="536"/>
        <v>46142</v>
      </c>
      <c r="G4929">
        <f t="shared" si="537"/>
        <v>87</v>
      </c>
      <c r="H4929" t="str">
        <f t="shared" si="538"/>
        <v>Weekday</v>
      </c>
    </row>
    <row r="4930" spans="1:8" x14ac:dyDescent="0.3">
      <c r="A4930" s="2">
        <v>46129</v>
      </c>
      <c r="B4930">
        <f t="shared" si="532"/>
        <v>4</v>
      </c>
      <c r="C4930">
        <f t="shared" si="533"/>
        <v>2026</v>
      </c>
      <c r="D4930">
        <f t="shared" si="534"/>
        <v>5</v>
      </c>
      <c r="E4930" t="str">
        <f t="shared" si="535"/>
        <v>Friday</v>
      </c>
      <c r="F4930" s="2">
        <f t="shared" si="536"/>
        <v>46142</v>
      </c>
      <c r="G4930">
        <f t="shared" si="537"/>
        <v>88</v>
      </c>
      <c r="H4930" t="str">
        <f t="shared" si="538"/>
        <v>Weekday</v>
      </c>
    </row>
    <row r="4931" spans="1:8" x14ac:dyDescent="0.3">
      <c r="A4931" s="2">
        <v>46130</v>
      </c>
      <c r="B4931">
        <f t="shared" ref="B4931:B4994" si="539">MONTH(A4931)</f>
        <v>4</v>
      </c>
      <c r="C4931">
        <f t="shared" ref="C4931:C4994" si="540">YEAR(A4931)</f>
        <v>2026</v>
      </c>
      <c r="D4931">
        <f t="shared" ref="D4931:D4994" si="541">WEEKDAY(A4931, 2)</f>
        <v>6</v>
      </c>
      <c r="E4931" t="str">
        <f t="shared" ref="E4931:E4994" si="542">TEXT(A4931, "dddd")</f>
        <v>Saturday</v>
      </c>
      <c r="F4931" s="2">
        <f t="shared" ref="F4931:F4994" si="543">EOMONTH(A4931, 0)</f>
        <v>46142</v>
      </c>
      <c r="G4931">
        <f t="shared" ref="G4931:G4994" si="544">DATEDIF($A$2, A4931, "D")</f>
        <v>89</v>
      </c>
      <c r="H4931" t="str">
        <f t="shared" ref="H4931:H4994" si="545">IF(WEEKDAY(A4931,2)&gt;=6,"Weekend","Weekday")</f>
        <v>Weekend</v>
      </c>
    </row>
    <row r="4932" spans="1:8" x14ac:dyDescent="0.3">
      <c r="A4932" s="2">
        <v>46131</v>
      </c>
      <c r="B4932">
        <f t="shared" si="539"/>
        <v>4</v>
      </c>
      <c r="C4932">
        <f t="shared" si="540"/>
        <v>2026</v>
      </c>
      <c r="D4932">
        <f t="shared" si="541"/>
        <v>7</v>
      </c>
      <c r="E4932" t="str">
        <f t="shared" si="542"/>
        <v>Sunday</v>
      </c>
      <c r="F4932" s="2">
        <f t="shared" si="543"/>
        <v>46142</v>
      </c>
      <c r="G4932">
        <f t="shared" si="544"/>
        <v>90</v>
      </c>
      <c r="H4932" t="str">
        <f t="shared" si="545"/>
        <v>Weekend</v>
      </c>
    </row>
    <row r="4933" spans="1:8" x14ac:dyDescent="0.3">
      <c r="A4933" s="2">
        <v>46132</v>
      </c>
      <c r="B4933">
        <f t="shared" si="539"/>
        <v>4</v>
      </c>
      <c r="C4933">
        <f t="shared" si="540"/>
        <v>2026</v>
      </c>
      <c r="D4933">
        <f t="shared" si="541"/>
        <v>1</v>
      </c>
      <c r="E4933" t="str">
        <f t="shared" si="542"/>
        <v>Monday</v>
      </c>
      <c r="F4933" s="2">
        <f t="shared" si="543"/>
        <v>46142</v>
      </c>
      <c r="G4933">
        <f t="shared" si="544"/>
        <v>91</v>
      </c>
      <c r="H4933" t="str">
        <f t="shared" si="545"/>
        <v>Weekday</v>
      </c>
    </row>
    <row r="4934" spans="1:8" x14ac:dyDescent="0.3">
      <c r="A4934" s="2">
        <v>46133</v>
      </c>
      <c r="B4934">
        <f t="shared" si="539"/>
        <v>4</v>
      </c>
      <c r="C4934">
        <f t="shared" si="540"/>
        <v>2026</v>
      </c>
      <c r="D4934">
        <f t="shared" si="541"/>
        <v>2</v>
      </c>
      <c r="E4934" t="str">
        <f t="shared" si="542"/>
        <v>Tuesday</v>
      </c>
      <c r="F4934" s="2">
        <f t="shared" si="543"/>
        <v>46142</v>
      </c>
      <c r="G4934">
        <f t="shared" si="544"/>
        <v>92</v>
      </c>
      <c r="H4934" t="str">
        <f t="shared" si="545"/>
        <v>Weekday</v>
      </c>
    </row>
    <row r="4935" spans="1:8" x14ac:dyDescent="0.3">
      <c r="A4935" s="2">
        <v>46134</v>
      </c>
      <c r="B4935">
        <f t="shared" si="539"/>
        <v>4</v>
      </c>
      <c r="C4935">
        <f t="shared" si="540"/>
        <v>2026</v>
      </c>
      <c r="D4935">
        <f t="shared" si="541"/>
        <v>3</v>
      </c>
      <c r="E4935" t="str">
        <f t="shared" si="542"/>
        <v>Wednesday</v>
      </c>
      <c r="F4935" s="2">
        <f t="shared" si="543"/>
        <v>46142</v>
      </c>
      <c r="G4935">
        <f t="shared" si="544"/>
        <v>93</v>
      </c>
      <c r="H4935" t="str">
        <f t="shared" si="545"/>
        <v>Weekday</v>
      </c>
    </row>
    <row r="4936" spans="1:8" x14ac:dyDescent="0.3">
      <c r="A4936" s="2">
        <v>46135</v>
      </c>
      <c r="B4936">
        <f t="shared" si="539"/>
        <v>4</v>
      </c>
      <c r="C4936">
        <f t="shared" si="540"/>
        <v>2026</v>
      </c>
      <c r="D4936">
        <f t="shared" si="541"/>
        <v>4</v>
      </c>
      <c r="E4936" t="str">
        <f t="shared" si="542"/>
        <v>Thursday</v>
      </c>
      <c r="F4936" s="2">
        <f t="shared" si="543"/>
        <v>46142</v>
      </c>
      <c r="G4936">
        <f t="shared" si="544"/>
        <v>94</v>
      </c>
      <c r="H4936" t="str">
        <f t="shared" si="545"/>
        <v>Weekday</v>
      </c>
    </row>
    <row r="4937" spans="1:8" x14ac:dyDescent="0.3">
      <c r="A4937" s="2">
        <v>46136</v>
      </c>
      <c r="B4937">
        <f t="shared" si="539"/>
        <v>4</v>
      </c>
      <c r="C4937">
        <f t="shared" si="540"/>
        <v>2026</v>
      </c>
      <c r="D4937">
        <f t="shared" si="541"/>
        <v>5</v>
      </c>
      <c r="E4937" t="str">
        <f t="shared" si="542"/>
        <v>Friday</v>
      </c>
      <c r="F4937" s="2">
        <f t="shared" si="543"/>
        <v>46142</v>
      </c>
      <c r="G4937">
        <f t="shared" si="544"/>
        <v>95</v>
      </c>
      <c r="H4937" t="str">
        <f t="shared" si="545"/>
        <v>Weekday</v>
      </c>
    </row>
    <row r="4938" spans="1:8" x14ac:dyDescent="0.3">
      <c r="A4938" s="2">
        <v>46137</v>
      </c>
      <c r="B4938">
        <f t="shared" si="539"/>
        <v>4</v>
      </c>
      <c r="C4938">
        <f t="shared" si="540"/>
        <v>2026</v>
      </c>
      <c r="D4938">
        <f t="shared" si="541"/>
        <v>6</v>
      </c>
      <c r="E4938" t="str">
        <f t="shared" si="542"/>
        <v>Saturday</v>
      </c>
      <c r="F4938" s="2">
        <f t="shared" si="543"/>
        <v>46142</v>
      </c>
      <c r="G4938">
        <f t="shared" si="544"/>
        <v>96</v>
      </c>
      <c r="H4938" t="str">
        <f t="shared" si="545"/>
        <v>Weekend</v>
      </c>
    </row>
    <row r="4939" spans="1:8" x14ac:dyDescent="0.3">
      <c r="A4939" s="2">
        <v>46138</v>
      </c>
      <c r="B4939">
        <f t="shared" si="539"/>
        <v>4</v>
      </c>
      <c r="C4939">
        <f t="shared" si="540"/>
        <v>2026</v>
      </c>
      <c r="D4939">
        <f t="shared" si="541"/>
        <v>7</v>
      </c>
      <c r="E4939" t="str">
        <f t="shared" si="542"/>
        <v>Sunday</v>
      </c>
      <c r="F4939" s="2">
        <f t="shared" si="543"/>
        <v>46142</v>
      </c>
      <c r="G4939">
        <f t="shared" si="544"/>
        <v>97</v>
      </c>
      <c r="H4939" t="str">
        <f t="shared" si="545"/>
        <v>Weekend</v>
      </c>
    </row>
    <row r="4940" spans="1:8" x14ac:dyDescent="0.3">
      <c r="A4940" s="2">
        <v>46139</v>
      </c>
      <c r="B4940">
        <f t="shared" si="539"/>
        <v>4</v>
      </c>
      <c r="C4940">
        <f t="shared" si="540"/>
        <v>2026</v>
      </c>
      <c r="D4940">
        <f t="shared" si="541"/>
        <v>1</v>
      </c>
      <c r="E4940" t="str">
        <f t="shared" si="542"/>
        <v>Monday</v>
      </c>
      <c r="F4940" s="2">
        <f t="shared" si="543"/>
        <v>46142</v>
      </c>
      <c r="G4940">
        <f t="shared" si="544"/>
        <v>98</v>
      </c>
      <c r="H4940" t="str">
        <f t="shared" si="545"/>
        <v>Weekday</v>
      </c>
    </row>
    <row r="4941" spans="1:8" x14ac:dyDescent="0.3">
      <c r="A4941" s="2">
        <v>46140</v>
      </c>
      <c r="B4941">
        <f t="shared" si="539"/>
        <v>4</v>
      </c>
      <c r="C4941">
        <f t="shared" si="540"/>
        <v>2026</v>
      </c>
      <c r="D4941">
        <f t="shared" si="541"/>
        <v>2</v>
      </c>
      <c r="E4941" t="str">
        <f t="shared" si="542"/>
        <v>Tuesday</v>
      </c>
      <c r="F4941" s="2">
        <f t="shared" si="543"/>
        <v>46142</v>
      </c>
      <c r="G4941">
        <f t="shared" si="544"/>
        <v>99</v>
      </c>
      <c r="H4941" t="str">
        <f t="shared" si="545"/>
        <v>Weekday</v>
      </c>
    </row>
    <row r="4942" spans="1:8" x14ac:dyDescent="0.3">
      <c r="A4942" s="2">
        <v>46141</v>
      </c>
      <c r="B4942">
        <f t="shared" si="539"/>
        <v>4</v>
      </c>
      <c r="C4942">
        <f t="shared" si="540"/>
        <v>2026</v>
      </c>
      <c r="D4942">
        <f t="shared" si="541"/>
        <v>3</v>
      </c>
      <c r="E4942" t="str">
        <f t="shared" si="542"/>
        <v>Wednesday</v>
      </c>
      <c r="F4942" s="2">
        <f t="shared" si="543"/>
        <v>46142</v>
      </c>
      <c r="G4942">
        <f t="shared" si="544"/>
        <v>100</v>
      </c>
      <c r="H4942" t="str">
        <f t="shared" si="545"/>
        <v>Weekday</v>
      </c>
    </row>
    <row r="4943" spans="1:8" x14ac:dyDescent="0.3">
      <c r="A4943" s="2">
        <v>46142</v>
      </c>
      <c r="B4943">
        <f t="shared" si="539"/>
        <v>4</v>
      </c>
      <c r="C4943">
        <f t="shared" si="540"/>
        <v>2026</v>
      </c>
      <c r="D4943">
        <f t="shared" si="541"/>
        <v>4</v>
      </c>
      <c r="E4943" t="str">
        <f t="shared" si="542"/>
        <v>Thursday</v>
      </c>
      <c r="F4943" s="2">
        <f t="shared" si="543"/>
        <v>46142</v>
      </c>
      <c r="G4943">
        <f t="shared" si="544"/>
        <v>101</v>
      </c>
      <c r="H4943" t="str">
        <f t="shared" si="545"/>
        <v>Weekday</v>
      </c>
    </row>
    <row r="4944" spans="1:8" x14ac:dyDescent="0.3">
      <c r="A4944" s="2">
        <v>46143</v>
      </c>
      <c r="B4944">
        <f t="shared" si="539"/>
        <v>5</v>
      </c>
      <c r="C4944">
        <f t="shared" si="540"/>
        <v>2026</v>
      </c>
      <c r="D4944">
        <f t="shared" si="541"/>
        <v>5</v>
      </c>
      <c r="E4944" t="str">
        <f t="shared" si="542"/>
        <v>Friday</v>
      </c>
      <c r="F4944" s="2">
        <f t="shared" si="543"/>
        <v>46173</v>
      </c>
      <c r="G4944">
        <f t="shared" si="544"/>
        <v>102</v>
      </c>
      <c r="H4944" t="str">
        <f t="shared" si="545"/>
        <v>Weekday</v>
      </c>
    </row>
    <row r="4945" spans="1:8" x14ac:dyDescent="0.3">
      <c r="A4945" s="2">
        <v>46144</v>
      </c>
      <c r="B4945">
        <f t="shared" si="539"/>
        <v>5</v>
      </c>
      <c r="C4945">
        <f t="shared" si="540"/>
        <v>2026</v>
      </c>
      <c r="D4945">
        <f t="shared" si="541"/>
        <v>6</v>
      </c>
      <c r="E4945" t="str">
        <f t="shared" si="542"/>
        <v>Saturday</v>
      </c>
      <c r="F4945" s="2">
        <f t="shared" si="543"/>
        <v>46173</v>
      </c>
      <c r="G4945">
        <f t="shared" si="544"/>
        <v>103</v>
      </c>
      <c r="H4945" t="str">
        <f t="shared" si="545"/>
        <v>Weekend</v>
      </c>
    </row>
    <row r="4946" spans="1:8" x14ac:dyDescent="0.3">
      <c r="A4946" s="2">
        <v>46145</v>
      </c>
      <c r="B4946">
        <f t="shared" si="539"/>
        <v>5</v>
      </c>
      <c r="C4946">
        <f t="shared" si="540"/>
        <v>2026</v>
      </c>
      <c r="D4946">
        <f t="shared" si="541"/>
        <v>7</v>
      </c>
      <c r="E4946" t="str">
        <f t="shared" si="542"/>
        <v>Sunday</v>
      </c>
      <c r="F4946" s="2">
        <f t="shared" si="543"/>
        <v>46173</v>
      </c>
      <c r="G4946">
        <f t="shared" si="544"/>
        <v>104</v>
      </c>
      <c r="H4946" t="str">
        <f t="shared" si="545"/>
        <v>Weekend</v>
      </c>
    </row>
    <row r="4947" spans="1:8" x14ac:dyDescent="0.3">
      <c r="A4947" s="2">
        <v>46146</v>
      </c>
      <c r="B4947">
        <f t="shared" si="539"/>
        <v>5</v>
      </c>
      <c r="C4947">
        <f t="shared" si="540"/>
        <v>2026</v>
      </c>
      <c r="D4947">
        <f t="shared" si="541"/>
        <v>1</v>
      </c>
      <c r="E4947" t="str">
        <f t="shared" si="542"/>
        <v>Monday</v>
      </c>
      <c r="F4947" s="2">
        <f t="shared" si="543"/>
        <v>46173</v>
      </c>
      <c r="G4947">
        <f t="shared" si="544"/>
        <v>105</v>
      </c>
      <c r="H4947" t="str">
        <f t="shared" si="545"/>
        <v>Weekday</v>
      </c>
    </row>
    <row r="4948" spans="1:8" x14ac:dyDescent="0.3">
      <c r="A4948" s="2">
        <v>46147</v>
      </c>
      <c r="B4948">
        <f t="shared" si="539"/>
        <v>5</v>
      </c>
      <c r="C4948">
        <f t="shared" si="540"/>
        <v>2026</v>
      </c>
      <c r="D4948">
        <f t="shared" si="541"/>
        <v>2</v>
      </c>
      <c r="E4948" t="str">
        <f t="shared" si="542"/>
        <v>Tuesday</v>
      </c>
      <c r="F4948" s="2">
        <f t="shared" si="543"/>
        <v>46173</v>
      </c>
      <c r="G4948">
        <f t="shared" si="544"/>
        <v>106</v>
      </c>
      <c r="H4948" t="str">
        <f t="shared" si="545"/>
        <v>Weekday</v>
      </c>
    </row>
    <row r="4949" spans="1:8" x14ac:dyDescent="0.3">
      <c r="A4949" s="2">
        <v>46148</v>
      </c>
      <c r="B4949">
        <f t="shared" si="539"/>
        <v>5</v>
      </c>
      <c r="C4949">
        <f t="shared" si="540"/>
        <v>2026</v>
      </c>
      <c r="D4949">
        <f t="shared" si="541"/>
        <v>3</v>
      </c>
      <c r="E4949" t="str">
        <f t="shared" si="542"/>
        <v>Wednesday</v>
      </c>
      <c r="F4949" s="2">
        <f t="shared" si="543"/>
        <v>46173</v>
      </c>
      <c r="G4949">
        <f t="shared" si="544"/>
        <v>107</v>
      </c>
      <c r="H4949" t="str">
        <f t="shared" si="545"/>
        <v>Weekday</v>
      </c>
    </row>
    <row r="4950" spans="1:8" x14ac:dyDescent="0.3">
      <c r="A4950" s="2">
        <v>46149</v>
      </c>
      <c r="B4950">
        <f t="shared" si="539"/>
        <v>5</v>
      </c>
      <c r="C4950">
        <f t="shared" si="540"/>
        <v>2026</v>
      </c>
      <c r="D4950">
        <f t="shared" si="541"/>
        <v>4</v>
      </c>
      <c r="E4950" t="str">
        <f t="shared" si="542"/>
        <v>Thursday</v>
      </c>
      <c r="F4950" s="2">
        <f t="shared" si="543"/>
        <v>46173</v>
      </c>
      <c r="G4950">
        <f t="shared" si="544"/>
        <v>108</v>
      </c>
      <c r="H4950" t="str">
        <f t="shared" si="545"/>
        <v>Weekday</v>
      </c>
    </row>
    <row r="4951" spans="1:8" x14ac:dyDescent="0.3">
      <c r="A4951" s="2">
        <v>46150</v>
      </c>
      <c r="B4951">
        <f t="shared" si="539"/>
        <v>5</v>
      </c>
      <c r="C4951">
        <f t="shared" si="540"/>
        <v>2026</v>
      </c>
      <c r="D4951">
        <f t="shared" si="541"/>
        <v>5</v>
      </c>
      <c r="E4951" t="str">
        <f t="shared" si="542"/>
        <v>Friday</v>
      </c>
      <c r="F4951" s="2">
        <f t="shared" si="543"/>
        <v>46173</v>
      </c>
      <c r="G4951">
        <f t="shared" si="544"/>
        <v>109</v>
      </c>
      <c r="H4951" t="str">
        <f t="shared" si="545"/>
        <v>Weekday</v>
      </c>
    </row>
    <row r="4952" spans="1:8" x14ac:dyDescent="0.3">
      <c r="A4952" s="2">
        <v>46041</v>
      </c>
      <c r="B4952">
        <f t="shared" si="539"/>
        <v>1</v>
      </c>
      <c r="C4952">
        <f t="shared" si="540"/>
        <v>2026</v>
      </c>
      <c r="D4952">
        <f t="shared" si="541"/>
        <v>1</v>
      </c>
      <c r="E4952" t="str">
        <f t="shared" si="542"/>
        <v>Monday</v>
      </c>
      <c r="F4952" s="2">
        <f t="shared" si="543"/>
        <v>46053</v>
      </c>
      <c r="G4952">
        <f t="shared" si="544"/>
        <v>0</v>
      </c>
      <c r="H4952" t="str">
        <f t="shared" si="545"/>
        <v>Weekday</v>
      </c>
    </row>
    <row r="4953" spans="1:8" x14ac:dyDescent="0.3">
      <c r="A4953" s="2">
        <v>46042</v>
      </c>
      <c r="B4953">
        <f t="shared" si="539"/>
        <v>1</v>
      </c>
      <c r="C4953">
        <f t="shared" si="540"/>
        <v>2026</v>
      </c>
      <c r="D4953">
        <f t="shared" si="541"/>
        <v>2</v>
      </c>
      <c r="E4953" t="str">
        <f t="shared" si="542"/>
        <v>Tuesday</v>
      </c>
      <c r="F4953" s="2">
        <f t="shared" si="543"/>
        <v>46053</v>
      </c>
      <c r="G4953">
        <f t="shared" si="544"/>
        <v>1</v>
      </c>
      <c r="H4953" t="str">
        <f t="shared" si="545"/>
        <v>Weekday</v>
      </c>
    </row>
    <row r="4954" spans="1:8" x14ac:dyDescent="0.3">
      <c r="A4954" s="2">
        <v>46043</v>
      </c>
      <c r="B4954">
        <f t="shared" si="539"/>
        <v>1</v>
      </c>
      <c r="C4954">
        <f t="shared" si="540"/>
        <v>2026</v>
      </c>
      <c r="D4954">
        <f t="shared" si="541"/>
        <v>3</v>
      </c>
      <c r="E4954" t="str">
        <f t="shared" si="542"/>
        <v>Wednesday</v>
      </c>
      <c r="F4954" s="2">
        <f t="shared" si="543"/>
        <v>46053</v>
      </c>
      <c r="G4954">
        <f t="shared" si="544"/>
        <v>2</v>
      </c>
      <c r="H4954" t="str">
        <f t="shared" si="545"/>
        <v>Weekday</v>
      </c>
    </row>
    <row r="4955" spans="1:8" x14ac:dyDescent="0.3">
      <c r="A4955" s="2">
        <v>46044</v>
      </c>
      <c r="B4955">
        <f t="shared" si="539"/>
        <v>1</v>
      </c>
      <c r="C4955">
        <f t="shared" si="540"/>
        <v>2026</v>
      </c>
      <c r="D4955">
        <f t="shared" si="541"/>
        <v>4</v>
      </c>
      <c r="E4955" t="str">
        <f t="shared" si="542"/>
        <v>Thursday</v>
      </c>
      <c r="F4955" s="2">
        <f t="shared" si="543"/>
        <v>46053</v>
      </c>
      <c r="G4955">
        <f t="shared" si="544"/>
        <v>3</v>
      </c>
      <c r="H4955" t="str">
        <f t="shared" si="545"/>
        <v>Weekday</v>
      </c>
    </row>
    <row r="4956" spans="1:8" x14ac:dyDescent="0.3">
      <c r="A4956" s="2">
        <v>46045</v>
      </c>
      <c r="B4956">
        <f t="shared" si="539"/>
        <v>1</v>
      </c>
      <c r="C4956">
        <f t="shared" si="540"/>
        <v>2026</v>
      </c>
      <c r="D4956">
        <f t="shared" si="541"/>
        <v>5</v>
      </c>
      <c r="E4956" t="str">
        <f t="shared" si="542"/>
        <v>Friday</v>
      </c>
      <c r="F4956" s="2">
        <f t="shared" si="543"/>
        <v>46053</v>
      </c>
      <c r="G4956">
        <f t="shared" si="544"/>
        <v>4</v>
      </c>
      <c r="H4956" t="str">
        <f t="shared" si="545"/>
        <v>Weekday</v>
      </c>
    </row>
    <row r="4957" spans="1:8" x14ac:dyDescent="0.3">
      <c r="A4957" s="2">
        <v>46046</v>
      </c>
      <c r="B4957">
        <f t="shared" si="539"/>
        <v>1</v>
      </c>
      <c r="C4957">
        <f t="shared" si="540"/>
        <v>2026</v>
      </c>
      <c r="D4957">
        <f t="shared" si="541"/>
        <v>6</v>
      </c>
      <c r="E4957" t="str">
        <f t="shared" si="542"/>
        <v>Saturday</v>
      </c>
      <c r="F4957" s="2">
        <f t="shared" si="543"/>
        <v>46053</v>
      </c>
      <c r="G4957">
        <f t="shared" si="544"/>
        <v>5</v>
      </c>
      <c r="H4957" t="str">
        <f t="shared" si="545"/>
        <v>Weekend</v>
      </c>
    </row>
    <row r="4958" spans="1:8" x14ac:dyDescent="0.3">
      <c r="A4958" s="2">
        <v>46047</v>
      </c>
      <c r="B4958">
        <f t="shared" si="539"/>
        <v>1</v>
      </c>
      <c r="C4958">
        <f t="shared" si="540"/>
        <v>2026</v>
      </c>
      <c r="D4958">
        <f t="shared" si="541"/>
        <v>7</v>
      </c>
      <c r="E4958" t="str">
        <f t="shared" si="542"/>
        <v>Sunday</v>
      </c>
      <c r="F4958" s="2">
        <f t="shared" si="543"/>
        <v>46053</v>
      </c>
      <c r="G4958">
        <f t="shared" si="544"/>
        <v>6</v>
      </c>
      <c r="H4958" t="str">
        <f t="shared" si="545"/>
        <v>Weekend</v>
      </c>
    </row>
    <row r="4959" spans="1:8" x14ac:dyDescent="0.3">
      <c r="A4959" s="2">
        <v>46048</v>
      </c>
      <c r="B4959">
        <f t="shared" si="539"/>
        <v>1</v>
      </c>
      <c r="C4959">
        <f t="shared" si="540"/>
        <v>2026</v>
      </c>
      <c r="D4959">
        <f t="shared" si="541"/>
        <v>1</v>
      </c>
      <c r="E4959" t="str">
        <f t="shared" si="542"/>
        <v>Monday</v>
      </c>
      <c r="F4959" s="2">
        <f t="shared" si="543"/>
        <v>46053</v>
      </c>
      <c r="G4959">
        <f t="shared" si="544"/>
        <v>7</v>
      </c>
      <c r="H4959" t="str">
        <f t="shared" si="545"/>
        <v>Weekday</v>
      </c>
    </row>
    <row r="4960" spans="1:8" x14ac:dyDescent="0.3">
      <c r="A4960" s="2">
        <v>46049</v>
      </c>
      <c r="B4960">
        <f t="shared" si="539"/>
        <v>1</v>
      </c>
      <c r="C4960">
        <f t="shared" si="540"/>
        <v>2026</v>
      </c>
      <c r="D4960">
        <f t="shared" si="541"/>
        <v>2</v>
      </c>
      <c r="E4960" t="str">
        <f t="shared" si="542"/>
        <v>Tuesday</v>
      </c>
      <c r="F4960" s="2">
        <f t="shared" si="543"/>
        <v>46053</v>
      </c>
      <c r="G4960">
        <f t="shared" si="544"/>
        <v>8</v>
      </c>
      <c r="H4960" t="str">
        <f t="shared" si="545"/>
        <v>Weekday</v>
      </c>
    </row>
    <row r="4961" spans="1:8" x14ac:dyDescent="0.3">
      <c r="A4961" s="2">
        <v>46050</v>
      </c>
      <c r="B4961">
        <f t="shared" si="539"/>
        <v>1</v>
      </c>
      <c r="C4961">
        <f t="shared" si="540"/>
        <v>2026</v>
      </c>
      <c r="D4961">
        <f t="shared" si="541"/>
        <v>3</v>
      </c>
      <c r="E4961" t="str">
        <f t="shared" si="542"/>
        <v>Wednesday</v>
      </c>
      <c r="F4961" s="2">
        <f t="shared" si="543"/>
        <v>46053</v>
      </c>
      <c r="G4961">
        <f t="shared" si="544"/>
        <v>9</v>
      </c>
      <c r="H4961" t="str">
        <f t="shared" si="545"/>
        <v>Weekday</v>
      </c>
    </row>
    <row r="4962" spans="1:8" x14ac:dyDescent="0.3">
      <c r="A4962" s="2">
        <v>46051</v>
      </c>
      <c r="B4962">
        <f t="shared" si="539"/>
        <v>1</v>
      </c>
      <c r="C4962">
        <f t="shared" si="540"/>
        <v>2026</v>
      </c>
      <c r="D4962">
        <f t="shared" si="541"/>
        <v>4</v>
      </c>
      <c r="E4962" t="str">
        <f t="shared" si="542"/>
        <v>Thursday</v>
      </c>
      <c r="F4962" s="2">
        <f t="shared" si="543"/>
        <v>46053</v>
      </c>
      <c r="G4962">
        <f t="shared" si="544"/>
        <v>10</v>
      </c>
      <c r="H4962" t="str">
        <f t="shared" si="545"/>
        <v>Weekday</v>
      </c>
    </row>
    <row r="4963" spans="1:8" x14ac:dyDescent="0.3">
      <c r="A4963" s="2">
        <v>46052</v>
      </c>
      <c r="B4963">
        <f t="shared" si="539"/>
        <v>1</v>
      </c>
      <c r="C4963">
        <f t="shared" si="540"/>
        <v>2026</v>
      </c>
      <c r="D4963">
        <f t="shared" si="541"/>
        <v>5</v>
      </c>
      <c r="E4963" t="str">
        <f t="shared" si="542"/>
        <v>Friday</v>
      </c>
      <c r="F4963" s="2">
        <f t="shared" si="543"/>
        <v>46053</v>
      </c>
      <c r="G4963">
        <f t="shared" si="544"/>
        <v>11</v>
      </c>
      <c r="H4963" t="str">
        <f t="shared" si="545"/>
        <v>Weekday</v>
      </c>
    </row>
    <row r="4964" spans="1:8" x14ac:dyDescent="0.3">
      <c r="A4964" s="2">
        <v>46053</v>
      </c>
      <c r="B4964">
        <f t="shared" si="539"/>
        <v>1</v>
      </c>
      <c r="C4964">
        <f t="shared" si="540"/>
        <v>2026</v>
      </c>
      <c r="D4964">
        <f t="shared" si="541"/>
        <v>6</v>
      </c>
      <c r="E4964" t="str">
        <f t="shared" si="542"/>
        <v>Saturday</v>
      </c>
      <c r="F4964" s="2">
        <f t="shared" si="543"/>
        <v>46053</v>
      </c>
      <c r="G4964">
        <f t="shared" si="544"/>
        <v>12</v>
      </c>
      <c r="H4964" t="str">
        <f t="shared" si="545"/>
        <v>Weekend</v>
      </c>
    </row>
    <row r="4965" spans="1:8" x14ac:dyDescent="0.3">
      <c r="A4965" s="2">
        <v>46054</v>
      </c>
      <c r="B4965">
        <f t="shared" si="539"/>
        <v>2</v>
      </c>
      <c r="C4965">
        <f t="shared" si="540"/>
        <v>2026</v>
      </c>
      <c r="D4965">
        <f t="shared" si="541"/>
        <v>7</v>
      </c>
      <c r="E4965" t="str">
        <f t="shared" si="542"/>
        <v>Sunday</v>
      </c>
      <c r="F4965" s="2">
        <f t="shared" si="543"/>
        <v>46081</v>
      </c>
      <c r="G4965">
        <f t="shared" si="544"/>
        <v>13</v>
      </c>
      <c r="H4965" t="str">
        <f t="shared" si="545"/>
        <v>Weekend</v>
      </c>
    </row>
    <row r="4966" spans="1:8" x14ac:dyDescent="0.3">
      <c r="A4966" s="2">
        <v>46055</v>
      </c>
      <c r="B4966">
        <f t="shared" si="539"/>
        <v>2</v>
      </c>
      <c r="C4966">
        <f t="shared" si="540"/>
        <v>2026</v>
      </c>
      <c r="D4966">
        <f t="shared" si="541"/>
        <v>1</v>
      </c>
      <c r="E4966" t="str">
        <f t="shared" si="542"/>
        <v>Monday</v>
      </c>
      <c r="F4966" s="2">
        <f t="shared" si="543"/>
        <v>46081</v>
      </c>
      <c r="G4966">
        <f t="shared" si="544"/>
        <v>14</v>
      </c>
      <c r="H4966" t="str">
        <f t="shared" si="545"/>
        <v>Weekday</v>
      </c>
    </row>
    <row r="4967" spans="1:8" x14ac:dyDescent="0.3">
      <c r="A4967" s="2">
        <v>46056</v>
      </c>
      <c r="B4967">
        <f t="shared" si="539"/>
        <v>2</v>
      </c>
      <c r="C4967">
        <f t="shared" si="540"/>
        <v>2026</v>
      </c>
      <c r="D4967">
        <f t="shared" si="541"/>
        <v>2</v>
      </c>
      <c r="E4967" t="str">
        <f t="shared" si="542"/>
        <v>Tuesday</v>
      </c>
      <c r="F4967" s="2">
        <f t="shared" si="543"/>
        <v>46081</v>
      </c>
      <c r="G4967">
        <f t="shared" si="544"/>
        <v>15</v>
      </c>
      <c r="H4967" t="str">
        <f t="shared" si="545"/>
        <v>Weekday</v>
      </c>
    </row>
    <row r="4968" spans="1:8" x14ac:dyDescent="0.3">
      <c r="A4968" s="2">
        <v>46057</v>
      </c>
      <c r="B4968">
        <f t="shared" si="539"/>
        <v>2</v>
      </c>
      <c r="C4968">
        <f t="shared" si="540"/>
        <v>2026</v>
      </c>
      <c r="D4968">
        <f t="shared" si="541"/>
        <v>3</v>
      </c>
      <c r="E4968" t="str">
        <f t="shared" si="542"/>
        <v>Wednesday</v>
      </c>
      <c r="F4968" s="2">
        <f t="shared" si="543"/>
        <v>46081</v>
      </c>
      <c r="G4968">
        <f t="shared" si="544"/>
        <v>16</v>
      </c>
      <c r="H4968" t="str">
        <f t="shared" si="545"/>
        <v>Weekday</v>
      </c>
    </row>
    <row r="4969" spans="1:8" x14ac:dyDescent="0.3">
      <c r="A4969" s="2">
        <v>46058</v>
      </c>
      <c r="B4969">
        <f t="shared" si="539"/>
        <v>2</v>
      </c>
      <c r="C4969">
        <f t="shared" si="540"/>
        <v>2026</v>
      </c>
      <c r="D4969">
        <f t="shared" si="541"/>
        <v>4</v>
      </c>
      <c r="E4969" t="str">
        <f t="shared" si="542"/>
        <v>Thursday</v>
      </c>
      <c r="F4969" s="2">
        <f t="shared" si="543"/>
        <v>46081</v>
      </c>
      <c r="G4969">
        <f t="shared" si="544"/>
        <v>17</v>
      </c>
      <c r="H4969" t="str">
        <f t="shared" si="545"/>
        <v>Weekday</v>
      </c>
    </row>
    <row r="4970" spans="1:8" x14ac:dyDescent="0.3">
      <c r="A4970" s="2">
        <v>46059</v>
      </c>
      <c r="B4970">
        <f t="shared" si="539"/>
        <v>2</v>
      </c>
      <c r="C4970">
        <f t="shared" si="540"/>
        <v>2026</v>
      </c>
      <c r="D4970">
        <f t="shared" si="541"/>
        <v>5</v>
      </c>
      <c r="E4970" t="str">
        <f t="shared" si="542"/>
        <v>Friday</v>
      </c>
      <c r="F4970" s="2">
        <f t="shared" si="543"/>
        <v>46081</v>
      </c>
      <c r="G4970">
        <f t="shared" si="544"/>
        <v>18</v>
      </c>
      <c r="H4970" t="str">
        <f t="shared" si="545"/>
        <v>Weekday</v>
      </c>
    </row>
    <row r="4971" spans="1:8" x14ac:dyDescent="0.3">
      <c r="A4971" s="2">
        <v>46060</v>
      </c>
      <c r="B4971">
        <f t="shared" si="539"/>
        <v>2</v>
      </c>
      <c r="C4971">
        <f t="shared" si="540"/>
        <v>2026</v>
      </c>
      <c r="D4971">
        <f t="shared" si="541"/>
        <v>6</v>
      </c>
      <c r="E4971" t="str">
        <f t="shared" si="542"/>
        <v>Saturday</v>
      </c>
      <c r="F4971" s="2">
        <f t="shared" si="543"/>
        <v>46081</v>
      </c>
      <c r="G4971">
        <f t="shared" si="544"/>
        <v>19</v>
      </c>
      <c r="H4971" t="str">
        <f t="shared" si="545"/>
        <v>Weekend</v>
      </c>
    </row>
    <row r="4972" spans="1:8" x14ac:dyDescent="0.3">
      <c r="A4972" s="2">
        <v>46061</v>
      </c>
      <c r="B4972">
        <f t="shared" si="539"/>
        <v>2</v>
      </c>
      <c r="C4972">
        <f t="shared" si="540"/>
        <v>2026</v>
      </c>
      <c r="D4972">
        <f t="shared" si="541"/>
        <v>7</v>
      </c>
      <c r="E4972" t="str">
        <f t="shared" si="542"/>
        <v>Sunday</v>
      </c>
      <c r="F4972" s="2">
        <f t="shared" si="543"/>
        <v>46081</v>
      </c>
      <c r="G4972">
        <f t="shared" si="544"/>
        <v>20</v>
      </c>
      <c r="H4972" t="str">
        <f t="shared" si="545"/>
        <v>Weekend</v>
      </c>
    </row>
    <row r="4973" spans="1:8" x14ac:dyDescent="0.3">
      <c r="A4973" s="2">
        <v>46062</v>
      </c>
      <c r="B4973">
        <f t="shared" si="539"/>
        <v>2</v>
      </c>
      <c r="C4973">
        <f t="shared" si="540"/>
        <v>2026</v>
      </c>
      <c r="D4973">
        <f t="shared" si="541"/>
        <v>1</v>
      </c>
      <c r="E4973" t="str">
        <f t="shared" si="542"/>
        <v>Monday</v>
      </c>
      <c r="F4973" s="2">
        <f t="shared" si="543"/>
        <v>46081</v>
      </c>
      <c r="G4973">
        <f t="shared" si="544"/>
        <v>21</v>
      </c>
      <c r="H4973" t="str">
        <f t="shared" si="545"/>
        <v>Weekday</v>
      </c>
    </row>
    <row r="4974" spans="1:8" x14ac:dyDescent="0.3">
      <c r="A4974" s="2">
        <v>46063</v>
      </c>
      <c r="B4974">
        <f t="shared" si="539"/>
        <v>2</v>
      </c>
      <c r="C4974">
        <f t="shared" si="540"/>
        <v>2026</v>
      </c>
      <c r="D4974">
        <f t="shared" si="541"/>
        <v>2</v>
      </c>
      <c r="E4974" t="str">
        <f t="shared" si="542"/>
        <v>Tuesday</v>
      </c>
      <c r="F4974" s="2">
        <f t="shared" si="543"/>
        <v>46081</v>
      </c>
      <c r="G4974">
        <f t="shared" si="544"/>
        <v>22</v>
      </c>
      <c r="H4974" t="str">
        <f t="shared" si="545"/>
        <v>Weekday</v>
      </c>
    </row>
    <row r="4975" spans="1:8" x14ac:dyDescent="0.3">
      <c r="A4975" s="2">
        <v>46064</v>
      </c>
      <c r="B4975">
        <f t="shared" si="539"/>
        <v>2</v>
      </c>
      <c r="C4975">
        <f t="shared" si="540"/>
        <v>2026</v>
      </c>
      <c r="D4975">
        <f t="shared" si="541"/>
        <v>3</v>
      </c>
      <c r="E4975" t="str">
        <f t="shared" si="542"/>
        <v>Wednesday</v>
      </c>
      <c r="F4975" s="2">
        <f t="shared" si="543"/>
        <v>46081</v>
      </c>
      <c r="G4975">
        <f t="shared" si="544"/>
        <v>23</v>
      </c>
      <c r="H4975" t="str">
        <f t="shared" si="545"/>
        <v>Weekday</v>
      </c>
    </row>
    <row r="4976" spans="1:8" x14ac:dyDescent="0.3">
      <c r="A4976" s="2">
        <v>46065</v>
      </c>
      <c r="B4976">
        <f t="shared" si="539"/>
        <v>2</v>
      </c>
      <c r="C4976">
        <f t="shared" si="540"/>
        <v>2026</v>
      </c>
      <c r="D4976">
        <f t="shared" si="541"/>
        <v>4</v>
      </c>
      <c r="E4976" t="str">
        <f t="shared" si="542"/>
        <v>Thursday</v>
      </c>
      <c r="F4976" s="2">
        <f t="shared" si="543"/>
        <v>46081</v>
      </c>
      <c r="G4976">
        <f t="shared" si="544"/>
        <v>24</v>
      </c>
      <c r="H4976" t="str">
        <f t="shared" si="545"/>
        <v>Weekday</v>
      </c>
    </row>
    <row r="4977" spans="1:8" x14ac:dyDescent="0.3">
      <c r="A4977" s="2">
        <v>46066</v>
      </c>
      <c r="B4977">
        <f t="shared" si="539"/>
        <v>2</v>
      </c>
      <c r="C4977">
        <f t="shared" si="540"/>
        <v>2026</v>
      </c>
      <c r="D4977">
        <f t="shared" si="541"/>
        <v>5</v>
      </c>
      <c r="E4977" t="str">
        <f t="shared" si="542"/>
        <v>Friday</v>
      </c>
      <c r="F4977" s="2">
        <f t="shared" si="543"/>
        <v>46081</v>
      </c>
      <c r="G4977">
        <f t="shared" si="544"/>
        <v>25</v>
      </c>
      <c r="H4977" t="str">
        <f t="shared" si="545"/>
        <v>Weekday</v>
      </c>
    </row>
    <row r="4978" spans="1:8" x14ac:dyDescent="0.3">
      <c r="A4978" s="2">
        <v>46067</v>
      </c>
      <c r="B4978">
        <f t="shared" si="539"/>
        <v>2</v>
      </c>
      <c r="C4978">
        <f t="shared" si="540"/>
        <v>2026</v>
      </c>
      <c r="D4978">
        <f t="shared" si="541"/>
        <v>6</v>
      </c>
      <c r="E4978" t="str">
        <f t="shared" si="542"/>
        <v>Saturday</v>
      </c>
      <c r="F4978" s="2">
        <f t="shared" si="543"/>
        <v>46081</v>
      </c>
      <c r="G4978">
        <f t="shared" si="544"/>
        <v>26</v>
      </c>
      <c r="H4978" t="str">
        <f t="shared" si="545"/>
        <v>Weekend</v>
      </c>
    </row>
    <row r="4979" spans="1:8" x14ac:dyDescent="0.3">
      <c r="A4979" s="2">
        <v>46068</v>
      </c>
      <c r="B4979">
        <f t="shared" si="539"/>
        <v>2</v>
      </c>
      <c r="C4979">
        <f t="shared" si="540"/>
        <v>2026</v>
      </c>
      <c r="D4979">
        <f t="shared" si="541"/>
        <v>7</v>
      </c>
      <c r="E4979" t="str">
        <f t="shared" si="542"/>
        <v>Sunday</v>
      </c>
      <c r="F4979" s="2">
        <f t="shared" si="543"/>
        <v>46081</v>
      </c>
      <c r="G4979">
        <f t="shared" si="544"/>
        <v>27</v>
      </c>
      <c r="H4979" t="str">
        <f t="shared" si="545"/>
        <v>Weekend</v>
      </c>
    </row>
    <row r="4980" spans="1:8" x14ac:dyDescent="0.3">
      <c r="A4980" s="2">
        <v>46069</v>
      </c>
      <c r="B4980">
        <f t="shared" si="539"/>
        <v>2</v>
      </c>
      <c r="C4980">
        <f t="shared" si="540"/>
        <v>2026</v>
      </c>
      <c r="D4980">
        <f t="shared" si="541"/>
        <v>1</v>
      </c>
      <c r="E4980" t="str">
        <f t="shared" si="542"/>
        <v>Monday</v>
      </c>
      <c r="F4980" s="2">
        <f t="shared" si="543"/>
        <v>46081</v>
      </c>
      <c r="G4980">
        <f t="shared" si="544"/>
        <v>28</v>
      </c>
      <c r="H4980" t="str">
        <f t="shared" si="545"/>
        <v>Weekday</v>
      </c>
    </row>
    <row r="4981" spans="1:8" x14ac:dyDescent="0.3">
      <c r="A4981" s="2">
        <v>46070</v>
      </c>
      <c r="B4981">
        <f t="shared" si="539"/>
        <v>2</v>
      </c>
      <c r="C4981">
        <f t="shared" si="540"/>
        <v>2026</v>
      </c>
      <c r="D4981">
        <f t="shared" si="541"/>
        <v>2</v>
      </c>
      <c r="E4981" t="str">
        <f t="shared" si="542"/>
        <v>Tuesday</v>
      </c>
      <c r="F4981" s="2">
        <f t="shared" si="543"/>
        <v>46081</v>
      </c>
      <c r="G4981">
        <f t="shared" si="544"/>
        <v>29</v>
      </c>
      <c r="H4981" t="str">
        <f t="shared" si="545"/>
        <v>Weekday</v>
      </c>
    </row>
    <row r="4982" spans="1:8" x14ac:dyDescent="0.3">
      <c r="A4982" s="2">
        <v>46071</v>
      </c>
      <c r="B4982">
        <f t="shared" si="539"/>
        <v>2</v>
      </c>
      <c r="C4982">
        <f t="shared" si="540"/>
        <v>2026</v>
      </c>
      <c r="D4982">
        <f t="shared" si="541"/>
        <v>3</v>
      </c>
      <c r="E4982" t="str">
        <f t="shared" si="542"/>
        <v>Wednesday</v>
      </c>
      <c r="F4982" s="2">
        <f t="shared" si="543"/>
        <v>46081</v>
      </c>
      <c r="G4982">
        <f t="shared" si="544"/>
        <v>30</v>
      </c>
      <c r="H4982" t="str">
        <f t="shared" si="545"/>
        <v>Weekday</v>
      </c>
    </row>
    <row r="4983" spans="1:8" x14ac:dyDescent="0.3">
      <c r="A4983" s="2">
        <v>46072</v>
      </c>
      <c r="B4983">
        <f t="shared" si="539"/>
        <v>2</v>
      </c>
      <c r="C4983">
        <f t="shared" si="540"/>
        <v>2026</v>
      </c>
      <c r="D4983">
        <f t="shared" si="541"/>
        <v>4</v>
      </c>
      <c r="E4983" t="str">
        <f t="shared" si="542"/>
        <v>Thursday</v>
      </c>
      <c r="F4983" s="2">
        <f t="shared" si="543"/>
        <v>46081</v>
      </c>
      <c r="G4983">
        <f t="shared" si="544"/>
        <v>31</v>
      </c>
      <c r="H4983" t="str">
        <f t="shared" si="545"/>
        <v>Weekday</v>
      </c>
    </row>
    <row r="4984" spans="1:8" x14ac:dyDescent="0.3">
      <c r="A4984" s="2">
        <v>46073</v>
      </c>
      <c r="B4984">
        <f t="shared" si="539"/>
        <v>2</v>
      </c>
      <c r="C4984">
        <f t="shared" si="540"/>
        <v>2026</v>
      </c>
      <c r="D4984">
        <f t="shared" si="541"/>
        <v>5</v>
      </c>
      <c r="E4984" t="str">
        <f t="shared" si="542"/>
        <v>Friday</v>
      </c>
      <c r="F4984" s="2">
        <f t="shared" si="543"/>
        <v>46081</v>
      </c>
      <c r="G4984">
        <f t="shared" si="544"/>
        <v>32</v>
      </c>
      <c r="H4984" t="str">
        <f t="shared" si="545"/>
        <v>Weekday</v>
      </c>
    </row>
    <row r="4985" spans="1:8" x14ac:dyDescent="0.3">
      <c r="A4985" s="2">
        <v>46074</v>
      </c>
      <c r="B4985">
        <f t="shared" si="539"/>
        <v>2</v>
      </c>
      <c r="C4985">
        <f t="shared" si="540"/>
        <v>2026</v>
      </c>
      <c r="D4985">
        <f t="shared" si="541"/>
        <v>6</v>
      </c>
      <c r="E4985" t="str">
        <f t="shared" si="542"/>
        <v>Saturday</v>
      </c>
      <c r="F4985" s="2">
        <f t="shared" si="543"/>
        <v>46081</v>
      </c>
      <c r="G4985">
        <f t="shared" si="544"/>
        <v>33</v>
      </c>
      <c r="H4985" t="str">
        <f t="shared" si="545"/>
        <v>Weekend</v>
      </c>
    </row>
    <row r="4986" spans="1:8" x14ac:dyDescent="0.3">
      <c r="A4986" s="2">
        <v>46075</v>
      </c>
      <c r="B4986">
        <f t="shared" si="539"/>
        <v>2</v>
      </c>
      <c r="C4986">
        <f t="shared" si="540"/>
        <v>2026</v>
      </c>
      <c r="D4986">
        <f t="shared" si="541"/>
        <v>7</v>
      </c>
      <c r="E4986" t="str">
        <f t="shared" si="542"/>
        <v>Sunday</v>
      </c>
      <c r="F4986" s="2">
        <f t="shared" si="543"/>
        <v>46081</v>
      </c>
      <c r="G4986">
        <f t="shared" si="544"/>
        <v>34</v>
      </c>
      <c r="H4986" t="str">
        <f t="shared" si="545"/>
        <v>Weekend</v>
      </c>
    </row>
    <row r="4987" spans="1:8" x14ac:dyDescent="0.3">
      <c r="A4987" s="2">
        <v>46076</v>
      </c>
      <c r="B4987">
        <f t="shared" si="539"/>
        <v>2</v>
      </c>
      <c r="C4987">
        <f t="shared" si="540"/>
        <v>2026</v>
      </c>
      <c r="D4987">
        <f t="shared" si="541"/>
        <v>1</v>
      </c>
      <c r="E4987" t="str">
        <f t="shared" si="542"/>
        <v>Monday</v>
      </c>
      <c r="F4987" s="2">
        <f t="shared" si="543"/>
        <v>46081</v>
      </c>
      <c r="G4987">
        <f t="shared" si="544"/>
        <v>35</v>
      </c>
      <c r="H4987" t="str">
        <f t="shared" si="545"/>
        <v>Weekday</v>
      </c>
    </row>
    <row r="4988" spans="1:8" x14ac:dyDescent="0.3">
      <c r="A4988" s="2">
        <v>46077</v>
      </c>
      <c r="B4988">
        <f t="shared" si="539"/>
        <v>2</v>
      </c>
      <c r="C4988">
        <f t="shared" si="540"/>
        <v>2026</v>
      </c>
      <c r="D4988">
        <f t="shared" si="541"/>
        <v>2</v>
      </c>
      <c r="E4988" t="str">
        <f t="shared" si="542"/>
        <v>Tuesday</v>
      </c>
      <c r="F4988" s="2">
        <f t="shared" si="543"/>
        <v>46081</v>
      </c>
      <c r="G4988">
        <f t="shared" si="544"/>
        <v>36</v>
      </c>
      <c r="H4988" t="str">
        <f t="shared" si="545"/>
        <v>Weekday</v>
      </c>
    </row>
    <row r="4989" spans="1:8" x14ac:dyDescent="0.3">
      <c r="A4989" s="2">
        <v>46078</v>
      </c>
      <c r="B4989">
        <f t="shared" si="539"/>
        <v>2</v>
      </c>
      <c r="C4989">
        <f t="shared" si="540"/>
        <v>2026</v>
      </c>
      <c r="D4989">
        <f t="shared" si="541"/>
        <v>3</v>
      </c>
      <c r="E4989" t="str">
        <f t="shared" si="542"/>
        <v>Wednesday</v>
      </c>
      <c r="F4989" s="2">
        <f t="shared" si="543"/>
        <v>46081</v>
      </c>
      <c r="G4989">
        <f t="shared" si="544"/>
        <v>37</v>
      </c>
      <c r="H4989" t="str">
        <f t="shared" si="545"/>
        <v>Weekday</v>
      </c>
    </row>
    <row r="4990" spans="1:8" x14ac:dyDescent="0.3">
      <c r="A4990" s="2">
        <v>46079</v>
      </c>
      <c r="B4990">
        <f t="shared" si="539"/>
        <v>2</v>
      </c>
      <c r="C4990">
        <f t="shared" si="540"/>
        <v>2026</v>
      </c>
      <c r="D4990">
        <f t="shared" si="541"/>
        <v>4</v>
      </c>
      <c r="E4990" t="str">
        <f t="shared" si="542"/>
        <v>Thursday</v>
      </c>
      <c r="F4990" s="2">
        <f t="shared" si="543"/>
        <v>46081</v>
      </c>
      <c r="G4990">
        <f t="shared" si="544"/>
        <v>38</v>
      </c>
      <c r="H4990" t="str">
        <f t="shared" si="545"/>
        <v>Weekday</v>
      </c>
    </row>
    <row r="4991" spans="1:8" x14ac:dyDescent="0.3">
      <c r="A4991" s="2">
        <v>46080</v>
      </c>
      <c r="B4991">
        <f t="shared" si="539"/>
        <v>2</v>
      </c>
      <c r="C4991">
        <f t="shared" si="540"/>
        <v>2026</v>
      </c>
      <c r="D4991">
        <f t="shared" si="541"/>
        <v>5</v>
      </c>
      <c r="E4991" t="str">
        <f t="shared" si="542"/>
        <v>Friday</v>
      </c>
      <c r="F4991" s="2">
        <f t="shared" si="543"/>
        <v>46081</v>
      </c>
      <c r="G4991">
        <f t="shared" si="544"/>
        <v>39</v>
      </c>
      <c r="H4991" t="str">
        <f t="shared" si="545"/>
        <v>Weekday</v>
      </c>
    </row>
    <row r="4992" spans="1:8" x14ac:dyDescent="0.3">
      <c r="A4992" s="2">
        <v>46081</v>
      </c>
      <c r="B4992">
        <f t="shared" si="539"/>
        <v>2</v>
      </c>
      <c r="C4992">
        <f t="shared" si="540"/>
        <v>2026</v>
      </c>
      <c r="D4992">
        <f t="shared" si="541"/>
        <v>6</v>
      </c>
      <c r="E4992" t="str">
        <f t="shared" si="542"/>
        <v>Saturday</v>
      </c>
      <c r="F4992" s="2">
        <f t="shared" si="543"/>
        <v>46081</v>
      </c>
      <c r="G4992">
        <f t="shared" si="544"/>
        <v>40</v>
      </c>
      <c r="H4992" t="str">
        <f t="shared" si="545"/>
        <v>Weekend</v>
      </c>
    </row>
    <row r="4993" spans="1:8" x14ac:dyDescent="0.3">
      <c r="A4993" s="2">
        <v>46082</v>
      </c>
      <c r="B4993">
        <f t="shared" si="539"/>
        <v>3</v>
      </c>
      <c r="C4993">
        <f t="shared" si="540"/>
        <v>2026</v>
      </c>
      <c r="D4993">
        <f t="shared" si="541"/>
        <v>7</v>
      </c>
      <c r="E4993" t="str">
        <f t="shared" si="542"/>
        <v>Sunday</v>
      </c>
      <c r="F4993" s="2">
        <f t="shared" si="543"/>
        <v>46112</v>
      </c>
      <c r="G4993">
        <f t="shared" si="544"/>
        <v>41</v>
      </c>
      <c r="H4993" t="str">
        <f t="shared" si="545"/>
        <v>Weekend</v>
      </c>
    </row>
    <row r="4994" spans="1:8" x14ac:dyDescent="0.3">
      <c r="A4994" s="2">
        <v>46083</v>
      </c>
      <c r="B4994">
        <f t="shared" si="539"/>
        <v>3</v>
      </c>
      <c r="C4994">
        <f t="shared" si="540"/>
        <v>2026</v>
      </c>
      <c r="D4994">
        <f t="shared" si="541"/>
        <v>1</v>
      </c>
      <c r="E4994" t="str">
        <f t="shared" si="542"/>
        <v>Monday</v>
      </c>
      <c r="F4994" s="2">
        <f t="shared" si="543"/>
        <v>46112</v>
      </c>
      <c r="G4994">
        <f t="shared" si="544"/>
        <v>42</v>
      </c>
      <c r="H4994" t="str">
        <f t="shared" si="545"/>
        <v>Weekday</v>
      </c>
    </row>
    <row r="4995" spans="1:8" x14ac:dyDescent="0.3">
      <c r="A4995" s="2">
        <v>46084</v>
      </c>
      <c r="B4995">
        <f t="shared" ref="B4995:B5058" si="546">MONTH(A4995)</f>
        <v>3</v>
      </c>
      <c r="C4995">
        <f t="shared" ref="C4995:C5058" si="547">YEAR(A4995)</f>
        <v>2026</v>
      </c>
      <c r="D4995">
        <f t="shared" ref="D4995:D5058" si="548">WEEKDAY(A4995, 2)</f>
        <v>2</v>
      </c>
      <c r="E4995" t="str">
        <f t="shared" ref="E4995:E5058" si="549">TEXT(A4995, "dddd")</f>
        <v>Tuesday</v>
      </c>
      <c r="F4995" s="2">
        <f t="shared" ref="F4995:F5058" si="550">EOMONTH(A4995, 0)</f>
        <v>46112</v>
      </c>
      <c r="G4995">
        <f t="shared" ref="G4995:G5058" si="551">DATEDIF($A$2, A4995, "D")</f>
        <v>43</v>
      </c>
      <c r="H4995" t="str">
        <f t="shared" ref="H4995:H5058" si="552">IF(WEEKDAY(A4995,2)&gt;=6,"Weekend","Weekday")</f>
        <v>Weekday</v>
      </c>
    </row>
    <row r="4996" spans="1:8" x14ac:dyDescent="0.3">
      <c r="A4996" s="2">
        <v>46085</v>
      </c>
      <c r="B4996">
        <f t="shared" si="546"/>
        <v>3</v>
      </c>
      <c r="C4996">
        <f t="shared" si="547"/>
        <v>2026</v>
      </c>
      <c r="D4996">
        <f t="shared" si="548"/>
        <v>3</v>
      </c>
      <c r="E4996" t="str">
        <f t="shared" si="549"/>
        <v>Wednesday</v>
      </c>
      <c r="F4996" s="2">
        <f t="shared" si="550"/>
        <v>46112</v>
      </c>
      <c r="G4996">
        <f t="shared" si="551"/>
        <v>44</v>
      </c>
      <c r="H4996" t="str">
        <f t="shared" si="552"/>
        <v>Weekday</v>
      </c>
    </row>
    <row r="4997" spans="1:8" x14ac:dyDescent="0.3">
      <c r="A4997" s="2">
        <v>46086</v>
      </c>
      <c r="B4997">
        <f t="shared" si="546"/>
        <v>3</v>
      </c>
      <c r="C4997">
        <f t="shared" si="547"/>
        <v>2026</v>
      </c>
      <c r="D4997">
        <f t="shared" si="548"/>
        <v>4</v>
      </c>
      <c r="E4997" t="str">
        <f t="shared" si="549"/>
        <v>Thursday</v>
      </c>
      <c r="F4997" s="2">
        <f t="shared" si="550"/>
        <v>46112</v>
      </c>
      <c r="G4997">
        <f t="shared" si="551"/>
        <v>45</v>
      </c>
      <c r="H4997" t="str">
        <f t="shared" si="552"/>
        <v>Weekday</v>
      </c>
    </row>
    <row r="4998" spans="1:8" x14ac:dyDescent="0.3">
      <c r="A4998" s="2">
        <v>46087</v>
      </c>
      <c r="B4998">
        <f t="shared" si="546"/>
        <v>3</v>
      </c>
      <c r="C4998">
        <f t="shared" si="547"/>
        <v>2026</v>
      </c>
      <c r="D4998">
        <f t="shared" si="548"/>
        <v>5</v>
      </c>
      <c r="E4998" t="str">
        <f t="shared" si="549"/>
        <v>Friday</v>
      </c>
      <c r="F4998" s="2">
        <f t="shared" si="550"/>
        <v>46112</v>
      </c>
      <c r="G4998">
        <f t="shared" si="551"/>
        <v>46</v>
      </c>
      <c r="H4998" t="str">
        <f t="shared" si="552"/>
        <v>Weekday</v>
      </c>
    </row>
    <row r="4999" spans="1:8" x14ac:dyDescent="0.3">
      <c r="A4999" s="2">
        <v>46088</v>
      </c>
      <c r="B4999">
        <f t="shared" si="546"/>
        <v>3</v>
      </c>
      <c r="C4999">
        <f t="shared" si="547"/>
        <v>2026</v>
      </c>
      <c r="D4999">
        <f t="shared" si="548"/>
        <v>6</v>
      </c>
      <c r="E4999" t="str">
        <f t="shared" si="549"/>
        <v>Saturday</v>
      </c>
      <c r="F4999" s="2">
        <f t="shared" si="550"/>
        <v>46112</v>
      </c>
      <c r="G4999">
        <f t="shared" si="551"/>
        <v>47</v>
      </c>
      <c r="H4999" t="str">
        <f t="shared" si="552"/>
        <v>Weekend</v>
      </c>
    </row>
    <row r="5000" spans="1:8" x14ac:dyDescent="0.3">
      <c r="A5000" s="2">
        <v>46089</v>
      </c>
      <c r="B5000">
        <f t="shared" si="546"/>
        <v>3</v>
      </c>
      <c r="C5000">
        <f t="shared" si="547"/>
        <v>2026</v>
      </c>
      <c r="D5000">
        <f t="shared" si="548"/>
        <v>7</v>
      </c>
      <c r="E5000" t="str">
        <f t="shared" si="549"/>
        <v>Sunday</v>
      </c>
      <c r="F5000" s="2">
        <f t="shared" si="550"/>
        <v>46112</v>
      </c>
      <c r="G5000">
        <f t="shared" si="551"/>
        <v>48</v>
      </c>
      <c r="H5000" t="str">
        <f t="shared" si="552"/>
        <v>Weekend</v>
      </c>
    </row>
    <row r="5001" spans="1:8" x14ac:dyDescent="0.3">
      <c r="A5001" s="2">
        <v>46090</v>
      </c>
      <c r="B5001">
        <f t="shared" si="546"/>
        <v>3</v>
      </c>
      <c r="C5001">
        <f t="shared" si="547"/>
        <v>2026</v>
      </c>
      <c r="D5001">
        <f t="shared" si="548"/>
        <v>1</v>
      </c>
      <c r="E5001" t="str">
        <f t="shared" si="549"/>
        <v>Monday</v>
      </c>
      <c r="F5001" s="2">
        <f t="shared" si="550"/>
        <v>46112</v>
      </c>
      <c r="G5001">
        <f t="shared" si="551"/>
        <v>49</v>
      </c>
      <c r="H5001" t="str">
        <f t="shared" si="552"/>
        <v>Weekday</v>
      </c>
    </row>
    <row r="5002" spans="1:8" x14ac:dyDescent="0.3">
      <c r="A5002" s="2">
        <v>46091</v>
      </c>
      <c r="B5002">
        <f t="shared" si="546"/>
        <v>3</v>
      </c>
      <c r="C5002">
        <f t="shared" si="547"/>
        <v>2026</v>
      </c>
      <c r="D5002">
        <f t="shared" si="548"/>
        <v>2</v>
      </c>
      <c r="E5002" t="str">
        <f t="shared" si="549"/>
        <v>Tuesday</v>
      </c>
      <c r="F5002" s="2">
        <f t="shared" si="550"/>
        <v>46112</v>
      </c>
      <c r="G5002">
        <f t="shared" si="551"/>
        <v>50</v>
      </c>
      <c r="H5002" t="str">
        <f t="shared" si="552"/>
        <v>Weekday</v>
      </c>
    </row>
    <row r="5003" spans="1:8" x14ac:dyDescent="0.3">
      <c r="A5003" s="2">
        <v>46092</v>
      </c>
      <c r="B5003">
        <f t="shared" si="546"/>
        <v>3</v>
      </c>
      <c r="C5003">
        <f t="shared" si="547"/>
        <v>2026</v>
      </c>
      <c r="D5003">
        <f t="shared" si="548"/>
        <v>3</v>
      </c>
      <c r="E5003" t="str">
        <f t="shared" si="549"/>
        <v>Wednesday</v>
      </c>
      <c r="F5003" s="2">
        <f t="shared" si="550"/>
        <v>46112</v>
      </c>
      <c r="G5003">
        <f t="shared" si="551"/>
        <v>51</v>
      </c>
      <c r="H5003" t="str">
        <f t="shared" si="552"/>
        <v>Weekday</v>
      </c>
    </row>
    <row r="5004" spans="1:8" x14ac:dyDescent="0.3">
      <c r="A5004" s="2">
        <v>46093</v>
      </c>
      <c r="B5004">
        <f t="shared" si="546"/>
        <v>3</v>
      </c>
      <c r="C5004">
        <f t="shared" si="547"/>
        <v>2026</v>
      </c>
      <c r="D5004">
        <f t="shared" si="548"/>
        <v>4</v>
      </c>
      <c r="E5004" t="str">
        <f t="shared" si="549"/>
        <v>Thursday</v>
      </c>
      <c r="F5004" s="2">
        <f t="shared" si="550"/>
        <v>46112</v>
      </c>
      <c r="G5004">
        <f t="shared" si="551"/>
        <v>52</v>
      </c>
      <c r="H5004" t="str">
        <f t="shared" si="552"/>
        <v>Weekday</v>
      </c>
    </row>
    <row r="5005" spans="1:8" x14ac:dyDescent="0.3">
      <c r="A5005" s="2">
        <v>46094</v>
      </c>
      <c r="B5005">
        <f t="shared" si="546"/>
        <v>3</v>
      </c>
      <c r="C5005">
        <f t="shared" si="547"/>
        <v>2026</v>
      </c>
      <c r="D5005">
        <f t="shared" si="548"/>
        <v>5</v>
      </c>
      <c r="E5005" t="str">
        <f t="shared" si="549"/>
        <v>Friday</v>
      </c>
      <c r="F5005" s="2">
        <f t="shared" si="550"/>
        <v>46112</v>
      </c>
      <c r="G5005">
        <f t="shared" si="551"/>
        <v>53</v>
      </c>
      <c r="H5005" t="str">
        <f t="shared" si="552"/>
        <v>Weekday</v>
      </c>
    </row>
    <row r="5006" spans="1:8" x14ac:dyDescent="0.3">
      <c r="A5006" s="2">
        <v>46095</v>
      </c>
      <c r="B5006">
        <f t="shared" si="546"/>
        <v>3</v>
      </c>
      <c r="C5006">
        <f t="shared" si="547"/>
        <v>2026</v>
      </c>
      <c r="D5006">
        <f t="shared" si="548"/>
        <v>6</v>
      </c>
      <c r="E5006" t="str">
        <f t="shared" si="549"/>
        <v>Saturday</v>
      </c>
      <c r="F5006" s="2">
        <f t="shared" si="550"/>
        <v>46112</v>
      </c>
      <c r="G5006">
        <f t="shared" si="551"/>
        <v>54</v>
      </c>
      <c r="H5006" t="str">
        <f t="shared" si="552"/>
        <v>Weekend</v>
      </c>
    </row>
    <row r="5007" spans="1:8" x14ac:dyDescent="0.3">
      <c r="A5007" s="2">
        <v>46096</v>
      </c>
      <c r="B5007">
        <f t="shared" si="546"/>
        <v>3</v>
      </c>
      <c r="C5007">
        <f t="shared" si="547"/>
        <v>2026</v>
      </c>
      <c r="D5007">
        <f t="shared" si="548"/>
        <v>7</v>
      </c>
      <c r="E5007" t="str">
        <f t="shared" si="549"/>
        <v>Sunday</v>
      </c>
      <c r="F5007" s="2">
        <f t="shared" si="550"/>
        <v>46112</v>
      </c>
      <c r="G5007">
        <f t="shared" si="551"/>
        <v>55</v>
      </c>
      <c r="H5007" t="str">
        <f t="shared" si="552"/>
        <v>Weekend</v>
      </c>
    </row>
    <row r="5008" spans="1:8" x14ac:dyDescent="0.3">
      <c r="A5008" s="2">
        <v>46097</v>
      </c>
      <c r="B5008">
        <f t="shared" si="546"/>
        <v>3</v>
      </c>
      <c r="C5008">
        <f t="shared" si="547"/>
        <v>2026</v>
      </c>
      <c r="D5008">
        <f t="shared" si="548"/>
        <v>1</v>
      </c>
      <c r="E5008" t="str">
        <f t="shared" si="549"/>
        <v>Monday</v>
      </c>
      <c r="F5008" s="2">
        <f t="shared" si="550"/>
        <v>46112</v>
      </c>
      <c r="G5008">
        <f t="shared" si="551"/>
        <v>56</v>
      </c>
      <c r="H5008" t="str">
        <f t="shared" si="552"/>
        <v>Weekday</v>
      </c>
    </row>
    <row r="5009" spans="1:8" x14ac:dyDescent="0.3">
      <c r="A5009" s="2">
        <v>46098</v>
      </c>
      <c r="B5009">
        <f t="shared" si="546"/>
        <v>3</v>
      </c>
      <c r="C5009">
        <f t="shared" si="547"/>
        <v>2026</v>
      </c>
      <c r="D5009">
        <f t="shared" si="548"/>
        <v>2</v>
      </c>
      <c r="E5009" t="str">
        <f t="shared" si="549"/>
        <v>Tuesday</v>
      </c>
      <c r="F5009" s="2">
        <f t="shared" si="550"/>
        <v>46112</v>
      </c>
      <c r="G5009">
        <f t="shared" si="551"/>
        <v>57</v>
      </c>
      <c r="H5009" t="str">
        <f t="shared" si="552"/>
        <v>Weekday</v>
      </c>
    </row>
    <row r="5010" spans="1:8" x14ac:dyDescent="0.3">
      <c r="A5010" s="2">
        <v>46099</v>
      </c>
      <c r="B5010">
        <f t="shared" si="546"/>
        <v>3</v>
      </c>
      <c r="C5010">
        <f t="shared" si="547"/>
        <v>2026</v>
      </c>
      <c r="D5010">
        <f t="shared" si="548"/>
        <v>3</v>
      </c>
      <c r="E5010" t="str">
        <f t="shared" si="549"/>
        <v>Wednesday</v>
      </c>
      <c r="F5010" s="2">
        <f t="shared" si="550"/>
        <v>46112</v>
      </c>
      <c r="G5010">
        <f t="shared" si="551"/>
        <v>58</v>
      </c>
      <c r="H5010" t="str">
        <f t="shared" si="552"/>
        <v>Weekday</v>
      </c>
    </row>
    <row r="5011" spans="1:8" x14ac:dyDescent="0.3">
      <c r="A5011" s="2">
        <v>46100</v>
      </c>
      <c r="B5011">
        <f t="shared" si="546"/>
        <v>3</v>
      </c>
      <c r="C5011">
        <f t="shared" si="547"/>
        <v>2026</v>
      </c>
      <c r="D5011">
        <f t="shared" si="548"/>
        <v>4</v>
      </c>
      <c r="E5011" t="str">
        <f t="shared" si="549"/>
        <v>Thursday</v>
      </c>
      <c r="F5011" s="2">
        <f t="shared" si="550"/>
        <v>46112</v>
      </c>
      <c r="G5011">
        <f t="shared" si="551"/>
        <v>59</v>
      </c>
      <c r="H5011" t="str">
        <f t="shared" si="552"/>
        <v>Weekday</v>
      </c>
    </row>
    <row r="5012" spans="1:8" x14ac:dyDescent="0.3">
      <c r="A5012" s="2">
        <v>46101</v>
      </c>
      <c r="B5012">
        <f t="shared" si="546"/>
        <v>3</v>
      </c>
      <c r="C5012">
        <f t="shared" si="547"/>
        <v>2026</v>
      </c>
      <c r="D5012">
        <f t="shared" si="548"/>
        <v>5</v>
      </c>
      <c r="E5012" t="str">
        <f t="shared" si="549"/>
        <v>Friday</v>
      </c>
      <c r="F5012" s="2">
        <f t="shared" si="550"/>
        <v>46112</v>
      </c>
      <c r="G5012">
        <f t="shared" si="551"/>
        <v>60</v>
      </c>
      <c r="H5012" t="str">
        <f t="shared" si="552"/>
        <v>Weekday</v>
      </c>
    </row>
    <row r="5013" spans="1:8" x14ac:dyDescent="0.3">
      <c r="A5013" s="2">
        <v>46102</v>
      </c>
      <c r="B5013">
        <f t="shared" si="546"/>
        <v>3</v>
      </c>
      <c r="C5013">
        <f t="shared" si="547"/>
        <v>2026</v>
      </c>
      <c r="D5013">
        <f t="shared" si="548"/>
        <v>6</v>
      </c>
      <c r="E5013" t="str">
        <f t="shared" si="549"/>
        <v>Saturday</v>
      </c>
      <c r="F5013" s="2">
        <f t="shared" si="550"/>
        <v>46112</v>
      </c>
      <c r="G5013">
        <f t="shared" si="551"/>
        <v>61</v>
      </c>
      <c r="H5013" t="str">
        <f t="shared" si="552"/>
        <v>Weekend</v>
      </c>
    </row>
    <row r="5014" spans="1:8" x14ac:dyDescent="0.3">
      <c r="A5014" s="2">
        <v>46103</v>
      </c>
      <c r="B5014">
        <f t="shared" si="546"/>
        <v>3</v>
      </c>
      <c r="C5014">
        <f t="shared" si="547"/>
        <v>2026</v>
      </c>
      <c r="D5014">
        <f t="shared" si="548"/>
        <v>7</v>
      </c>
      <c r="E5014" t="str">
        <f t="shared" si="549"/>
        <v>Sunday</v>
      </c>
      <c r="F5014" s="2">
        <f t="shared" si="550"/>
        <v>46112</v>
      </c>
      <c r="G5014">
        <f t="shared" si="551"/>
        <v>62</v>
      </c>
      <c r="H5014" t="str">
        <f t="shared" si="552"/>
        <v>Weekend</v>
      </c>
    </row>
    <row r="5015" spans="1:8" x14ac:dyDescent="0.3">
      <c r="A5015" s="2">
        <v>46104</v>
      </c>
      <c r="B5015">
        <f t="shared" si="546"/>
        <v>3</v>
      </c>
      <c r="C5015">
        <f t="shared" si="547"/>
        <v>2026</v>
      </c>
      <c r="D5015">
        <f t="shared" si="548"/>
        <v>1</v>
      </c>
      <c r="E5015" t="str">
        <f t="shared" si="549"/>
        <v>Monday</v>
      </c>
      <c r="F5015" s="2">
        <f t="shared" si="550"/>
        <v>46112</v>
      </c>
      <c r="G5015">
        <f t="shared" si="551"/>
        <v>63</v>
      </c>
      <c r="H5015" t="str">
        <f t="shared" si="552"/>
        <v>Weekday</v>
      </c>
    </row>
    <row r="5016" spans="1:8" x14ac:dyDescent="0.3">
      <c r="A5016" s="2">
        <v>46105</v>
      </c>
      <c r="B5016">
        <f t="shared" si="546"/>
        <v>3</v>
      </c>
      <c r="C5016">
        <f t="shared" si="547"/>
        <v>2026</v>
      </c>
      <c r="D5016">
        <f t="shared" si="548"/>
        <v>2</v>
      </c>
      <c r="E5016" t="str">
        <f t="shared" si="549"/>
        <v>Tuesday</v>
      </c>
      <c r="F5016" s="2">
        <f t="shared" si="550"/>
        <v>46112</v>
      </c>
      <c r="G5016">
        <f t="shared" si="551"/>
        <v>64</v>
      </c>
      <c r="H5016" t="str">
        <f t="shared" si="552"/>
        <v>Weekday</v>
      </c>
    </row>
    <row r="5017" spans="1:8" x14ac:dyDescent="0.3">
      <c r="A5017" s="2">
        <v>46106</v>
      </c>
      <c r="B5017">
        <f t="shared" si="546"/>
        <v>3</v>
      </c>
      <c r="C5017">
        <f t="shared" si="547"/>
        <v>2026</v>
      </c>
      <c r="D5017">
        <f t="shared" si="548"/>
        <v>3</v>
      </c>
      <c r="E5017" t="str">
        <f t="shared" si="549"/>
        <v>Wednesday</v>
      </c>
      <c r="F5017" s="2">
        <f t="shared" si="550"/>
        <v>46112</v>
      </c>
      <c r="G5017">
        <f t="shared" si="551"/>
        <v>65</v>
      </c>
      <c r="H5017" t="str">
        <f t="shared" si="552"/>
        <v>Weekday</v>
      </c>
    </row>
    <row r="5018" spans="1:8" x14ac:dyDescent="0.3">
      <c r="A5018" s="2">
        <v>46107</v>
      </c>
      <c r="B5018">
        <f t="shared" si="546"/>
        <v>3</v>
      </c>
      <c r="C5018">
        <f t="shared" si="547"/>
        <v>2026</v>
      </c>
      <c r="D5018">
        <f t="shared" si="548"/>
        <v>4</v>
      </c>
      <c r="E5018" t="str">
        <f t="shared" si="549"/>
        <v>Thursday</v>
      </c>
      <c r="F5018" s="2">
        <f t="shared" si="550"/>
        <v>46112</v>
      </c>
      <c r="G5018">
        <f t="shared" si="551"/>
        <v>66</v>
      </c>
      <c r="H5018" t="str">
        <f t="shared" si="552"/>
        <v>Weekday</v>
      </c>
    </row>
    <row r="5019" spans="1:8" x14ac:dyDescent="0.3">
      <c r="A5019" s="2">
        <v>46108</v>
      </c>
      <c r="B5019">
        <f t="shared" si="546"/>
        <v>3</v>
      </c>
      <c r="C5019">
        <f t="shared" si="547"/>
        <v>2026</v>
      </c>
      <c r="D5019">
        <f t="shared" si="548"/>
        <v>5</v>
      </c>
      <c r="E5019" t="str">
        <f t="shared" si="549"/>
        <v>Friday</v>
      </c>
      <c r="F5019" s="2">
        <f t="shared" si="550"/>
        <v>46112</v>
      </c>
      <c r="G5019">
        <f t="shared" si="551"/>
        <v>67</v>
      </c>
      <c r="H5019" t="str">
        <f t="shared" si="552"/>
        <v>Weekday</v>
      </c>
    </row>
    <row r="5020" spans="1:8" x14ac:dyDescent="0.3">
      <c r="A5020" s="2">
        <v>46109</v>
      </c>
      <c r="B5020">
        <f t="shared" si="546"/>
        <v>3</v>
      </c>
      <c r="C5020">
        <f t="shared" si="547"/>
        <v>2026</v>
      </c>
      <c r="D5020">
        <f t="shared" si="548"/>
        <v>6</v>
      </c>
      <c r="E5020" t="str">
        <f t="shared" si="549"/>
        <v>Saturday</v>
      </c>
      <c r="F5020" s="2">
        <f t="shared" si="550"/>
        <v>46112</v>
      </c>
      <c r="G5020">
        <f t="shared" si="551"/>
        <v>68</v>
      </c>
      <c r="H5020" t="str">
        <f t="shared" si="552"/>
        <v>Weekend</v>
      </c>
    </row>
    <row r="5021" spans="1:8" x14ac:dyDescent="0.3">
      <c r="A5021" s="2">
        <v>46110</v>
      </c>
      <c r="B5021">
        <f t="shared" si="546"/>
        <v>3</v>
      </c>
      <c r="C5021">
        <f t="shared" si="547"/>
        <v>2026</v>
      </c>
      <c r="D5021">
        <f t="shared" si="548"/>
        <v>7</v>
      </c>
      <c r="E5021" t="str">
        <f t="shared" si="549"/>
        <v>Sunday</v>
      </c>
      <c r="F5021" s="2">
        <f t="shared" si="550"/>
        <v>46112</v>
      </c>
      <c r="G5021">
        <f t="shared" si="551"/>
        <v>69</v>
      </c>
      <c r="H5021" t="str">
        <f t="shared" si="552"/>
        <v>Weekend</v>
      </c>
    </row>
    <row r="5022" spans="1:8" x14ac:dyDescent="0.3">
      <c r="A5022" s="2">
        <v>46111</v>
      </c>
      <c r="B5022">
        <f t="shared" si="546"/>
        <v>3</v>
      </c>
      <c r="C5022">
        <f t="shared" si="547"/>
        <v>2026</v>
      </c>
      <c r="D5022">
        <f t="shared" si="548"/>
        <v>1</v>
      </c>
      <c r="E5022" t="str">
        <f t="shared" si="549"/>
        <v>Monday</v>
      </c>
      <c r="F5022" s="2">
        <f t="shared" si="550"/>
        <v>46112</v>
      </c>
      <c r="G5022">
        <f t="shared" si="551"/>
        <v>70</v>
      </c>
      <c r="H5022" t="str">
        <f t="shared" si="552"/>
        <v>Weekday</v>
      </c>
    </row>
    <row r="5023" spans="1:8" x14ac:dyDescent="0.3">
      <c r="A5023" s="2">
        <v>46112</v>
      </c>
      <c r="B5023">
        <f t="shared" si="546"/>
        <v>3</v>
      </c>
      <c r="C5023">
        <f t="shared" si="547"/>
        <v>2026</v>
      </c>
      <c r="D5023">
        <f t="shared" si="548"/>
        <v>2</v>
      </c>
      <c r="E5023" t="str">
        <f t="shared" si="549"/>
        <v>Tuesday</v>
      </c>
      <c r="F5023" s="2">
        <f t="shared" si="550"/>
        <v>46112</v>
      </c>
      <c r="G5023">
        <f t="shared" si="551"/>
        <v>71</v>
      </c>
      <c r="H5023" t="str">
        <f t="shared" si="552"/>
        <v>Weekday</v>
      </c>
    </row>
    <row r="5024" spans="1:8" x14ac:dyDescent="0.3">
      <c r="A5024" s="2">
        <v>46113</v>
      </c>
      <c r="B5024">
        <f t="shared" si="546"/>
        <v>4</v>
      </c>
      <c r="C5024">
        <f t="shared" si="547"/>
        <v>2026</v>
      </c>
      <c r="D5024">
        <f t="shared" si="548"/>
        <v>3</v>
      </c>
      <c r="E5024" t="str">
        <f t="shared" si="549"/>
        <v>Wednesday</v>
      </c>
      <c r="F5024" s="2">
        <f t="shared" si="550"/>
        <v>46142</v>
      </c>
      <c r="G5024">
        <f t="shared" si="551"/>
        <v>72</v>
      </c>
      <c r="H5024" t="str">
        <f t="shared" si="552"/>
        <v>Weekday</v>
      </c>
    </row>
    <row r="5025" spans="1:8" x14ac:dyDescent="0.3">
      <c r="A5025" s="2">
        <v>46114</v>
      </c>
      <c r="B5025">
        <f t="shared" si="546"/>
        <v>4</v>
      </c>
      <c r="C5025">
        <f t="shared" si="547"/>
        <v>2026</v>
      </c>
      <c r="D5025">
        <f t="shared" si="548"/>
        <v>4</v>
      </c>
      <c r="E5025" t="str">
        <f t="shared" si="549"/>
        <v>Thursday</v>
      </c>
      <c r="F5025" s="2">
        <f t="shared" si="550"/>
        <v>46142</v>
      </c>
      <c r="G5025">
        <f t="shared" si="551"/>
        <v>73</v>
      </c>
      <c r="H5025" t="str">
        <f t="shared" si="552"/>
        <v>Weekday</v>
      </c>
    </row>
    <row r="5026" spans="1:8" x14ac:dyDescent="0.3">
      <c r="A5026" s="2">
        <v>46115</v>
      </c>
      <c r="B5026">
        <f t="shared" si="546"/>
        <v>4</v>
      </c>
      <c r="C5026">
        <f t="shared" si="547"/>
        <v>2026</v>
      </c>
      <c r="D5026">
        <f t="shared" si="548"/>
        <v>5</v>
      </c>
      <c r="E5026" t="str">
        <f t="shared" si="549"/>
        <v>Friday</v>
      </c>
      <c r="F5026" s="2">
        <f t="shared" si="550"/>
        <v>46142</v>
      </c>
      <c r="G5026">
        <f t="shared" si="551"/>
        <v>74</v>
      </c>
      <c r="H5026" t="str">
        <f t="shared" si="552"/>
        <v>Weekday</v>
      </c>
    </row>
    <row r="5027" spans="1:8" x14ac:dyDescent="0.3">
      <c r="A5027" s="2">
        <v>46116</v>
      </c>
      <c r="B5027">
        <f t="shared" si="546"/>
        <v>4</v>
      </c>
      <c r="C5027">
        <f t="shared" si="547"/>
        <v>2026</v>
      </c>
      <c r="D5027">
        <f t="shared" si="548"/>
        <v>6</v>
      </c>
      <c r="E5027" t="str">
        <f t="shared" si="549"/>
        <v>Saturday</v>
      </c>
      <c r="F5027" s="2">
        <f t="shared" si="550"/>
        <v>46142</v>
      </c>
      <c r="G5027">
        <f t="shared" si="551"/>
        <v>75</v>
      </c>
      <c r="H5027" t="str">
        <f t="shared" si="552"/>
        <v>Weekend</v>
      </c>
    </row>
    <row r="5028" spans="1:8" x14ac:dyDescent="0.3">
      <c r="A5028" s="2">
        <v>46117</v>
      </c>
      <c r="B5028">
        <f t="shared" si="546"/>
        <v>4</v>
      </c>
      <c r="C5028">
        <f t="shared" si="547"/>
        <v>2026</v>
      </c>
      <c r="D5028">
        <f t="shared" si="548"/>
        <v>7</v>
      </c>
      <c r="E5028" t="str">
        <f t="shared" si="549"/>
        <v>Sunday</v>
      </c>
      <c r="F5028" s="2">
        <f t="shared" si="550"/>
        <v>46142</v>
      </c>
      <c r="G5028">
        <f t="shared" si="551"/>
        <v>76</v>
      </c>
      <c r="H5028" t="str">
        <f t="shared" si="552"/>
        <v>Weekend</v>
      </c>
    </row>
    <row r="5029" spans="1:8" x14ac:dyDescent="0.3">
      <c r="A5029" s="2">
        <v>46118</v>
      </c>
      <c r="B5029">
        <f t="shared" si="546"/>
        <v>4</v>
      </c>
      <c r="C5029">
        <f t="shared" si="547"/>
        <v>2026</v>
      </c>
      <c r="D5029">
        <f t="shared" si="548"/>
        <v>1</v>
      </c>
      <c r="E5029" t="str">
        <f t="shared" si="549"/>
        <v>Monday</v>
      </c>
      <c r="F5029" s="2">
        <f t="shared" si="550"/>
        <v>46142</v>
      </c>
      <c r="G5029">
        <f t="shared" si="551"/>
        <v>77</v>
      </c>
      <c r="H5029" t="str">
        <f t="shared" si="552"/>
        <v>Weekday</v>
      </c>
    </row>
    <row r="5030" spans="1:8" x14ac:dyDescent="0.3">
      <c r="A5030" s="2">
        <v>46119</v>
      </c>
      <c r="B5030">
        <f t="shared" si="546"/>
        <v>4</v>
      </c>
      <c r="C5030">
        <f t="shared" si="547"/>
        <v>2026</v>
      </c>
      <c r="D5030">
        <f t="shared" si="548"/>
        <v>2</v>
      </c>
      <c r="E5030" t="str">
        <f t="shared" si="549"/>
        <v>Tuesday</v>
      </c>
      <c r="F5030" s="2">
        <f t="shared" si="550"/>
        <v>46142</v>
      </c>
      <c r="G5030">
        <f t="shared" si="551"/>
        <v>78</v>
      </c>
      <c r="H5030" t="str">
        <f t="shared" si="552"/>
        <v>Weekday</v>
      </c>
    </row>
    <row r="5031" spans="1:8" x14ac:dyDescent="0.3">
      <c r="A5031" s="2">
        <v>46120</v>
      </c>
      <c r="B5031">
        <f t="shared" si="546"/>
        <v>4</v>
      </c>
      <c r="C5031">
        <f t="shared" si="547"/>
        <v>2026</v>
      </c>
      <c r="D5031">
        <f t="shared" si="548"/>
        <v>3</v>
      </c>
      <c r="E5031" t="str">
        <f t="shared" si="549"/>
        <v>Wednesday</v>
      </c>
      <c r="F5031" s="2">
        <f t="shared" si="550"/>
        <v>46142</v>
      </c>
      <c r="G5031">
        <f t="shared" si="551"/>
        <v>79</v>
      </c>
      <c r="H5031" t="str">
        <f t="shared" si="552"/>
        <v>Weekday</v>
      </c>
    </row>
    <row r="5032" spans="1:8" x14ac:dyDescent="0.3">
      <c r="A5032" s="2">
        <v>46121</v>
      </c>
      <c r="B5032">
        <f t="shared" si="546"/>
        <v>4</v>
      </c>
      <c r="C5032">
        <f t="shared" si="547"/>
        <v>2026</v>
      </c>
      <c r="D5032">
        <f t="shared" si="548"/>
        <v>4</v>
      </c>
      <c r="E5032" t="str">
        <f t="shared" si="549"/>
        <v>Thursday</v>
      </c>
      <c r="F5032" s="2">
        <f t="shared" si="550"/>
        <v>46142</v>
      </c>
      <c r="G5032">
        <f t="shared" si="551"/>
        <v>80</v>
      </c>
      <c r="H5032" t="str">
        <f t="shared" si="552"/>
        <v>Weekday</v>
      </c>
    </row>
    <row r="5033" spans="1:8" x14ac:dyDescent="0.3">
      <c r="A5033" s="2">
        <v>46122</v>
      </c>
      <c r="B5033">
        <f t="shared" si="546"/>
        <v>4</v>
      </c>
      <c r="C5033">
        <f t="shared" si="547"/>
        <v>2026</v>
      </c>
      <c r="D5033">
        <f t="shared" si="548"/>
        <v>5</v>
      </c>
      <c r="E5033" t="str">
        <f t="shared" si="549"/>
        <v>Friday</v>
      </c>
      <c r="F5033" s="2">
        <f t="shared" si="550"/>
        <v>46142</v>
      </c>
      <c r="G5033">
        <f t="shared" si="551"/>
        <v>81</v>
      </c>
      <c r="H5033" t="str">
        <f t="shared" si="552"/>
        <v>Weekday</v>
      </c>
    </row>
    <row r="5034" spans="1:8" x14ac:dyDescent="0.3">
      <c r="A5034" s="2">
        <v>46123</v>
      </c>
      <c r="B5034">
        <f t="shared" si="546"/>
        <v>4</v>
      </c>
      <c r="C5034">
        <f t="shared" si="547"/>
        <v>2026</v>
      </c>
      <c r="D5034">
        <f t="shared" si="548"/>
        <v>6</v>
      </c>
      <c r="E5034" t="str">
        <f t="shared" si="549"/>
        <v>Saturday</v>
      </c>
      <c r="F5034" s="2">
        <f t="shared" si="550"/>
        <v>46142</v>
      </c>
      <c r="G5034">
        <f t="shared" si="551"/>
        <v>82</v>
      </c>
      <c r="H5034" t="str">
        <f t="shared" si="552"/>
        <v>Weekend</v>
      </c>
    </row>
    <row r="5035" spans="1:8" x14ac:dyDescent="0.3">
      <c r="A5035" s="2">
        <v>46124</v>
      </c>
      <c r="B5035">
        <f t="shared" si="546"/>
        <v>4</v>
      </c>
      <c r="C5035">
        <f t="shared" si="547"/>
        <v>2026</v>
      </c>
      <c r="D5035">
        <f t="shared" si="548"/>
        <v>7</v>
      </c>
      <c r="E5035" t="str">
        <f t="shared" si="549"/>
        <v>Sunday</v>
      </c>
      <c r="F5035" s="2">
        <f t="shared" si="550"/>
        <v>46142</v>
      </c>
      <c r="G5035">
        <f t="shared" si="551"/>
        <v>83</v>
      </c>
      <c r="H5035" t="str">
        <f t="shared" si="552"/>
        <v>Weekend</v>
      </c>
    </row>
    <row r="5036" spans="1:8" x14ac:dyDescent="0.3">
      <c r="A5036" s="2">
        <v>46125</v>
      </c>
      <c r="B5036">
        <f t="shared" si="546"/>
        <v>4</v>
      </c>
      <c r="C5036">
        <f t="shared" si="547"/>
        <v>2026</v>
      </c>
      <c r="D5036">
        <f t="shared" si="548"/>
        <v>1</v>
      </c>
      <c r="E5036" t="str">
        <f t="shared" si="549"/>
        <v>Monday</v>
      </c>
      <c r="F5036" s="2">
        <f t="shared" si="550"/>
        <v>46142</v>
      </c>
      <c r="G5036">
        <f t="shared" si="551"/>
        <v>84</v>
      </c>
      <c r="H5036" t="str">
        <f t="shared" si="552"/>
        <v>Weekday</v>
      </c>
    </row>
    <row r="5037" spans="1:8" x14ac:dyDescent="0.3">
      <c r="A5037" s="2">
        <v>46126</v>
      </c>
      <c r="B5037">
        <f t="shared" si="546"/>
        <v>4</v>
      </c>
      <c r="C5037">
        <f t="shared" si="547"/>
        <v>2026</v>
      </c>
      <c r="D5037">
        <f t="shared" si="548"/>
        <v>2</v>
      </c>
      <c r="E5037" t="str">
        <f t="shared" si="549"/>
        <v>Tuesday</v>
      </c>
      <c r="F5037" s="2">
        <f t="shared" si="550"/>
        <v>46142</v>
      </c>
      <c r="G5037">
        <f t="shared" si="551"/>
        <v>85</v>
      </c>
      <c r="H5037" t="str">
        <f t="shared" si="552"/>
        <v>Weekday</v>
      </c>
    </row>
    <row r="5038" spans="1:8" x14ac:dyDescent="0.3">
      <c r="A5038" s="2">
        <v>46127</v>
      </c>
      <c r="B5038">
        <f t="shared" si="546"/>
        <v>4</v>
      </c>
      <c r="C5038">
        <f t="shared" si="547"/>
        <v>2026</v>
      </c>
      <c r="D5038">
        <f t="shared" si="548"/>
        <v>3</v>
      </c>
      <c r="E5038" t="str">
        <f t="shared" si="549"/>
        <v>Wednesday</v>
      </c>
      <c r="F5038" s="2">
        <f t="shared" si="550"/>
        <v>46142</v>
      </c>
      <c r="G5038">
        <f t="shared" si="551"/>
        <v>86</v>
      </c>
      <c r="H5038" t="str">
        <f t="shared" si="552"/>
        <v>Weekday</v>
      </c>
    </row>
    <row r="5039" spans="1:8" x14ac:dyDescent="0.3">
      <c r="A5039" s="2">
        <v>46128</v>
      </c>
      <c r="B5039">
        <f t="shared" si="546"/>
        <v>4</v>
      </c>
      <c r="C5039">
        <f t="shared" si="547"/>
        <v>2026</v>
      </c>
      <c r="D5039">
        <f t="shared" si="548"/>
        <v>4</v>
      </c>
      <c r="E5039" t="str">
        <f t="shared" si="549"/>
        <v>Thursday</v>
      </c>
      <c r="F5039" s="2">
        <f t="shared" si="550"/>
        <v>46142</v>
      </c>
      <c r="G5039">
        <f t="shared" si="551"/>
        <v>87</v>
      </c>
      <c r="H5039" t="str">
        <f t="shared" si="552"/>
        <v>Weekday</v>
      </c>
    </row>
    <row r="5040" spans="1:8" x14ac:dyDescent="0.3">
      <c r="A5040" s="2">
        <v>46129</v>
      </c>
      <c r="B5040">
        <f t="shared" si="546"/>
        <v>4</v>
      </c>
      <c r="C5040">
        <f t="shared" si="547"/>
        <v>2026</v>
      </c>
      <c r="D5040">
        <f t="shared" si="548"/>
        <v>5</v>
      </c>
      <c r="E5040" t="str">
        <f t="shared" si="549"/>
        <v>Friday</v>
      </c>
      <c r="F5040" s="2">
        <f t="shared" si="550"/>
        <v>46142</v>
      </c>
      <c r="G5040">
        <f t="shared" si="551"/>
        <v>88</v>
      </c>
      <c r="H5040" t="str">
        <f t="shared" si="552"/>
        <v>Weekday</v>
      </c>
    </row>
    <row r="5041" spans="1:8" x14ac:dyDescent="0.3">
      <c r="A5041" s="2">
        <v>46130</v>
      </c>
      <c r="B5041">
        <f t="shared" si="546"/>
        <v>4</v>
      </c>
      <c r="C5041">
        <f t="shared" si="547"/>
        <v>2026</v>
      </c>
      <c r="D5041">
        <f t="shared" si="548"/>
        <v>6</v>
      </c>
      <c r="E5041" t="str">
        <f t="shared" si="549"/>
        <v>Saturday</v>
      </c>
      <c r="F5041" s="2">
        <f t="shared" si="550"/>
        <v>46142</v>
      </c>
      <c r="G5041">
        <f t="shared" si="551"/>
        <v>89</v>
      </c>
      <c r="H5041" t="str">
        <f t="shared" si="552"/>
        <v>Weekend</v>
      </c>
    </row>
    <row r="5042" spans="1:8" x14ac:dyDescent="0.3">
      <c r="A5042" s="2">
        <v>46131</v>
      </c>
      <c r="B5042">
        <f t="shared" si="546"/>
        <v>4</v>
      </c>
      <c r="C5042">
        <f t="shared" si="547"/>
        <v>2026</v>
      </c>
      <c r="D5042">
        <f t="shared" si="548"/>
        <v>7</v>
      </c>
      <c r="E5042" t="str">
        <f t="shared" si="549"/>
        <v>Sunday</v>
      </c>
      <c r="F5042" s="2">
        <f t="shared" si="550"/>
        <v>46142</v>
      </c>
      <c r="G5042">
        <f t="shared" si="551"/>
        <v>90</v>
      </c>
      <c r="H5042" t="str">
        <f t="shared" si="552"/>
        <v>Weekend</v>
      </c>
    </row>
    <row r="5043" spans="1:8" x14ac:dyDescent="0.3">
      <c r="A5043" s="2">
        <v>46132</v>
      </c>
      <c r="B5043">
        <f t="shared" si="546"/>
        <v>4</v>
      </c>
      <c r="C5043">
        <f t="shared" si="547"/>
        <v>2026</v>
      </c>
      <c r="D5043">
        <f t="shared" si="548"/>
        <v>1</v>
      </c>
      <c r="E5043" t="str">
        <f t="shared" si="549"/>
        <v>Monday</v>
      </c>
      <c r="F5043" s="2">
        <f t="shared" si="550"/>
        <v>46142</v>
      </c>
      <c r="G5043">
        <f t="shared" si="551"/>
        <v>91</v>
      </c>
      <c r="H5043" t="str">
        <f t="shared" si="552"/>
        <v>Weekday</v>
      </c>
    </row>
    <row r="5044" spans="1:8" x14ac:dyDescent="0.3">
      <c r="A5044" s="2">
        <v>46133</v>
      </c>
      <c r="B5044">
        <f t="shared" si="546"/>
        <v>4</v>
      </c>
      <c r="C5044">
        <f t="shared" si="547"/>
        <v>2026</v>
      </c>
      <c r="D5044">
        <f t="shared" si="548"/>
        <v>2</v>
      </c>
      <c r="E5044" t="str">
        <f t="shared" si="549"/>
        <v>Tuesday</v>
      </c>
      <c r="F5044" s="2">
        <f t="shared" si="550"/>
        <v>46142</v>
      </c>
      <c r="G5044">
        <f t="shared" si="551"/>
        <v>92</v>
      </c>
      <c r="H5044" t="str">
        <f t="shared" si="552"/>
        <v>Weekday</v>
      </c>
    </row>
    <row r="5045" spans="1:8" x14ac:dyDescent="0.3">
      <c r="A5045" s="2">
        <v>46134</v>
      </c>
      <c r="B5045">
        <f t="shared" si="546"/>
        <v>4</v>
      </c>
      <c r="C5045">
        <f t="shared" si="547"/>
        <v>2026</v>
      </c>
      <c r="D5045">
        <f t="shared" si="548"/>
        <v>3</v>
      </c>
      <c r="E5045" t="str">
        <f t="shared" si="549"/>
        <v>Wednesday</v>
      </c>
      <c r="F5045" s="2">
        <f t="shared" si="550"/>
        <v>46142</v>
      </c>
      <c r="G5045">
        <f t="shared" si="551"/>
        <v>93</v>
      </c>
      <c r="H5045" t="str">
        <f t="shared" si="552"/>
        <v>Weekday</v>
      </c>
    </row>
    <row r="5046" spans="1:8" x14ac:dyDescent="0.3">
      <c r="A5046" s="2">
        <v>46135</v>
      </c>
      <c r="B5046">
        <f t="shared" si="546"/>
        <v>4</v>
      </c>
      <c r="C5046">
        <f t="shared" si="547"/>
        <v>2026</v>
      </c>
      <c r="D5046">
        <f t="shared" si="548"/>
        <v>4</v>
      </c>
      <c r="E5046" t="str">
        <f t="shared" si="549"/>
        <v>Thursday</v>
      </c>
      <c r="F5046" s="2">
        <f t="shared" si="550"/>
        <v>46142</v>
      </c>
      <c r="G5046">
        <f t="shared" si="551"/>
        <v>94</v>
      </c>
      <c r="H5046" t="str">
        <f t="shared" si="552"/>
        <v>Weekday</v>
      </c>
    </row>
    <row r="5047" spans="1:8" x14ac:dyDescent="0.3">
      <c r="A5047" s="2">
        <v>46136</v>
      </c>
      <c r="B5047">
        <f t="shared" si="546"/>
        <v>4</v>
      </c>
      <c r="C5047">
        <f t="shared" si="547"/>
        <v>2026</v>
      </c>
      <c r="D5047">
        <f t="shared" si="548"/>
        <v>5</v>
      </c>
      <c r="E5047" t="str">
        <f t="shared" si="549"/>
        <v>Friday</v>
      </c>
      <c r="F5047" s="2">
        <f t="shared" si="550"/>
        <v>46142</v>
      </c>
      <c r="G5047">
        <f t="shared" si="551"/>
        <v>95</v>
      </c>
      <c r="H5047" t="str">
        <f t="shared" si="552"/>
        <v>Weekday</v>
      </c>
    </row>
    <row r="5048" spans="1:8" x14ac:dyDescent="0.3">
      <c r="A5048" s="2">
        <v>46137</v>
      </c>
      <c r="B5048">
        <f t="shared" si="546"/>
        <v>4</v>
      </c>
      <c r="C5048">
        <f t="shared" si="547"/>
        <v>2026</v>
      </c>
      <c r="D5048">
        <f t="shared" si="548"/>
        <v>6</v>
      </c>
      <c r="E5048" t="str">
        <f t="shared" si="549"/>
        <v>Saturday</v>
      </c>
      <c r="F5048" s="2">
        <f t="shared" si="550"/>
        <v>46142</v>
      </c>
      <c r="G5048">
        <f t="shared" si="551"/>
        <v>96</v>
      </c>
      <c r="H5048" t="str">
        <f t="shared" si="552"/>
        <v>Weekend</v>
      </c>
    </row>
    <row r="5049" spans="1:8" x14ac:dyDescent="0.3">
      <c r="A5049" s="2">
        <v>46138</v>
      </c>
      <c r="B5049">
        <f t="shared" si="546"/>
        <v>4</v>
      </c>
      <c r="C5049">
        <f t="shared" si="547"/>
        <v>2026</v>
      </c>
      <c r="D5049">
        <f t="shared" si="548"/>
        <v>7</v>
      </c>
      <c r="E5049" t="str">
        <f t="shared" si="549"/>
        <v>Sunday</v>
      </c>
      <c r="F5049" s="2">
        <f t="shared" si="550"/>
        <v>46142</v>
      </c>
      <c r="G5049">
        <f t="shared" si="551"/>
        <v>97</v>
      </c>
      <c r="H5049" t="str">
        <f t="shared" si="552"/>
        <v>Weekend</v>
      </c>
    </row>
    <row r="5050" spans="1:8" x14ac:dyDescent="0.3">
      <c r="A5050" s="2">
        <v>46139</v>
      </c>
      <c r="B5050">
        <f t="shared" si="546"/>
        <v>4</v>
      </c>
      <c r="C5050">
        <f t="shared" si="547"/>
        <v>2026</v>
      </c>
      <c r="D5050">
        <f t="shared" si="548"/>
        <v>1</v>
      </c>
      <c r="E5050" t="str">
        <f t="shared" si="549"/>
        <v>Monday</v>
      </c>
      <c r="F5050" s="2">
        <f t="shared" si="550"/>
        <v>46142</v>
      </c>
      <c r="G5050">
        <f t="shared" si="551"/>
        <v>98</v>
      </c>
      <c r="H5050" t="str">
        <f t="shared" si="552"/>
        <v>Weekday</v>
      </c>
    </row>
    <row r="5051" spans="1:8" x14ac:dyDescent="0.3">
      <c r="A5051" s="2">
        <v>46140</v>
      </c>
      <c r="B5051">
        <f t="shared" si="546"/>
        <v>4</v>
      </c>
      <c r="C5051">
        <f t="shared" si="547"/>
        <v>2026</v>
      </c>
      <c r="D5051">
        <f t="shared" si="548"/>
        <v>2</v>
      </c>
      <c r="E5051" t="str">
        <f t="shared" si="549"/>
        <v>Tuesday</v>
      </c>
      <c r="F5051" s="2">
        <f t="shared" si="550"/>
        <v>46142</v>
      </c>
      <c r="G5051">
        <f t="shared" si="551"/>
        <v>99</v>
      </c>
      <c r="H5051" t="str">
        <f t="shared" si="552"/>
        <v>Weekday</v>
      </c>
    </row>
    <row r="5052" spans="1:8" x14ac:dyDescent="0.3">
      <c r="A5052" s="2">
        <v>46141</v>
      </c>
      <c r="B5052">
        <f t="shared" si="546"/>
        <v>4</v>
      </c>
      <c r="C5052">
        <f t="shared" si="547"/>
        <v>2026</v>
      </c>
      <c r="D5052">
        <f t="shared" si="548"/>
        <v>3</v>
      </c>
      <c r="E5052" t="str">
        <f t="shared" si="549"/>
        <v>Wednesday</v>
      </c>
      <c r="F5052" s="2">
        <f t="shared" si="550"/>
        <v>46142</v>
      </c>
      <c r="G5052">
        <f t="shared" si="551"/>
        <v>100</v>
      </c>
      <c r="H5052" t="str">
        <f t="shared" si="552"/>
        <v>Weekday</v>
      </c>
    </row>
    <row r="5053" spans="1:8" x14ac:dyDescent="0.3">
      <c r="A5053" s="2">
        <v>46142</v>
      </c>
      <c r="B5053">
        <f t="shared" si="546"/>
        <v>4</v>
      </c>
      <c r="C5053">
        <f t="shared" si="547"/>
        <v>2026</v>
      </c>
      <c r="D5053">
        <f t="shared" si="548"/>
        <v>4</v>
      </c>
      <c r="E5053" t="str">
        <f t="shared" si="549"/>
        <v>Thursday</v>
      </c>
      <c r="F5053" s="2">
        <f t="shared" si="550"/>
        <v>46142</v>
      </c>
      <c r="G5053">
        <f t="shared" si="551"/>
        <v>101</v>
      </c>
      <c r="H5053" t="str">
        <f t="shared" si="552"/>
        <v>Weekday</v>
      </c>
    </row>
    <row r="5054" spans="1:8" x14ac:dyDescent="0.3">
      <c r="A5054" s="2">
        <v>46143</v>
      </c>
      <c r="B5054">
        <f t="shared" si="546"/>
        <v>5</v>
      </c>
      <c r="C5054">
        <f t="shared" si="547"/>
        <v>2026</v>
      </c>
      <c r="D5054">
        <f t="shared" si="548"/>
        <v>5</v>
      </c>
      <c r="E5054" t="str">
        <f t="shared" si="549"/>
        <v>Friday</v>
      </c>
      <c r="F5054" s="2">
        <f t="shared" si="550"/>
        <v>46173</v>
      </c>
      <c r="G5054">
        <f t="shared" si="551"/>
        <v>102</v>
      </c>
      <c r="H5054" t="str">
        <f t="shared" si="552"/>
        <v>Weekday</v>
      </c>
    </row>
    <row r="5055" spans="1:8" x14ac:dyDescent="0.3">
      <c r="A5055" s="2">
        <v>46144</v>
      </c>
      <c r="B5055">
        <f t="shared" si="546"/>
        <v>5</v>
      </c>
      <c r="C5055">
        <f t="shared" si="547"/>
        <v>2026</v>
      </c>
      <c r="D5055">
        <f t="shared" si="548"/>
        <v>6</v>
      </c>
      <c r="E5055" t="str">
        <f t="shared" si="549"/>
        <v>Saturday</v>
      </c>
      <c r="F5055" s="2">
        <f t="shared" si="550"/>
        <v>46173</v>
      </c>
      <c r="G5055">
        <f t="shared" si="551"/>
        <v>103</v>
      </c>
      <c r="H5055" t="str">
        <f t="shared" si="552"/>
        <v>Weekend</v>
      </c>
    </row>
    <row r="5056" spans="1:8" x14ac:dyDescent="0.3">
      <c r="A5056" s="2">
        <v>46145</v>
      </c>
      <c r="B5056">
        <f t="shared" si="546"/>
        <v>5</v>
      </c>
      <c r="C5056">
        <f t="shared" si="547"/>
        <v>2026</v>
      </c>
      <c r="D5056">
        <f t="shared" si="548"/>
        <v>7</v>
      </c>
      <c r="E5056" t="str">
        <f t="shared" si="549"/>
        <v>Sunday</v>
      </c>
      <c r="F5056" s="2">
        <f t="shared" si="550"/>
        <v>46173</v>
      </c>
      <c r="G5056">
        <f t="shared" si="551"/>
        <v>104</v>
      </c>
      <c r="H5056" t="str">
        <f t="shared" si="552"/>
        <v>Weekend</v>
      </c>
    </row>
    <row r="5057" spans="1:8" x14ac:dyDescent="0.3">
      <c r="A5057" s="2">
        <v>46146</v>
      </c>
      <c r="B5057">
        <f t="shared" si="546"/>
        <v>5</v>
      </c>
      <c r="C5057">
        <f t="shared" si="547"/>
        <v>2026</v>
      </c>
      <c r="D5057">
        <f t="shared" si="548"/>
        <v>1</v>
      </c>
      <c r="E5057" t="str">
        <f t="shared" si="549"/>
        <v>Monday</v>
      </c>
      <c r="F5057" s="2">
        <f t="shared" si="550"/>
        <v>46173</v>
      </c>
      <c r="G5057">
        <f t="shared" si="551"/>
        <v>105</v>
      </c>
      <c r="H5057" t="str">
        <f t="shared" si="552"/>
        <v>Weekday</v>
      </c>
    </row>
    <row r="5058" spans="1:8" x14ac:dyDescent="0.3">
      <c r="A5058" s="2">
        <v>46147</v>
      </c>
      <c r="B5058">
        <f t="shared" si="546"/>
        <v>5</v>
      </c>
      <c r="C5058">
        <f t="shared" si="547"/>
        <v>2026</v>
      </c>
      <c r="D5058">
        <f t="shared" si="548"/>
        <v>2</v>
      </c>
      <c r="E5058" t="str">
        <f t="shared" si="549"/>
        <v>Tuesday</v>
      </c>
      <c r="F5058" s="2">
        <f t="shared" si="550"/>
        <v>46173</v>
      </c>
      <c r="G5058">
        <f t="shared" si="551"/>
        <v>106</v>
      </c>
      <c r="H5058" t="str">
        <f t="shared" si="552"/>
        <v>Weekday</v>
      </c>
    </row>
    <row r="5059" spans="1:8" x14ac:dyDescent="0.3">
      <c r="A5059" s="2">
        <v>46148</v>
      </c>
      <c r="B5059">
        <f t="shared" ref="B5059:B5122" si="553">MONTH(A5059)</f>
        <v>5</v>
      </c>
      <c r="C5059">
        <f t="shared" ref="C5059:C5122" si="554">YEAR(A5059)</f>
        <v>2026</v>
      </c>
      <c r="D5059">
        <f t="shared" ref="D5059:D5122" si="555">WEEKDAY(A5059, 2)</f>
        <v>3</v>
      </c>
      <c r="E5059" t="str">
        <f t="shared" ref="E5059:E5122" si="556">TEXT(A5059, "dddd")</f>
        <v>Wednesday</v>
      </c>
      <c r="F5059" s="2">
        <f t="shared" ref="F5059:F5122" si="557">EOMONTH(A5059, 0)</f>
        <v>46173</v>
      </c>
      <c r="G5059">
        <f t="shared" ref="G5059:G5122" si="558">DATEDIF($A$2, A5059, "D")</f>
        <v>107</v>
      </c>
      <c r="H5059" t="str">
        <f t="shared" ref="H5059:H5122" si="559">IF(WEEKDAY(A5059,2)&gt;=6,"Weekend","Weekday")</f>
        <v>Weekday</v>
      </c>
    </row>
    <row r="5060" spans="1:8" x14ac:dyDescent="0.3">
      <c r="A5060" s="2">
        <v>46149</v>
      </c>
      <c r="B5060">
        <f t="shared" si="553"/>
        <v>5</v>
      </c>
      <c r="C5060">
        <f t="shared" si="554"/>
        <v>2026</v>
      </c>
      <c r="D5060">
        <f t="shared" si="555"/>
        <v>4</v>
      </c>
      <c r="E5060" t="str">
        <f t="shared" si="556"/>
        <v>Thursday</v>
      </c>
      <c r="F5060" s="2">
        <f t="shared" si="557"/>
        <v>46173</v>
      </c>
      <c r="G5060">
        <f t="shared" si="558"/>
        <v>108</v>
      </c>
      <c r="H5060" t="str">
        <f t="shared" si="559"/>
        <v>Weekday</v>
      </c>
    </row>
    <row r="5061" spans="1:8" x14ac:dyDescent="0.3">
      <c r="A5061" s="2">
        <v>46150</v>
      </c>
      <c r="B5061">
        <f t="shared" si="553"/>
        <v>5</v>
      </c>
      <c r="C5061">
        <f t="shared" si="554"/>
        <v>2026</v>
      </c>
      <c r="D5061">
        <f t="shared" si="555"/>
        <v>5</v>
      </c>
      <c r="E5061" t="str">
        <f t="shared" si="556"/>
        <v>Friday</v>
      </c>
      <c r="F5061" s="2">
        <f t="shared" si="557"/>
        <v>46173</v>
      </c>
      <c r="G5061">
        <f t="shared" si="558"/>
        <v>109</v>
      </c>
      <c r="H5061" t="str">
        <f t="shared" si="559"/>
        <v>Weekday</v>
      </c>
    </row>
    <row r="5062" spans="1:8" x14ac:dyDescent="0.3">
      <c r="A5062" s="2">
        <v>46041</v>
      </c>
      <c r="B5062">
        <f t="shared" si="553"/>
        <v>1</v>
      </c>
      <c r="C5062">
        <f t="shared" si="554"/>
        <v>2026</v>
      </c>
      <c r="D5062">
        <f t="shared" si="555"/>
        <v>1</v>
      </c>
      <c r="E5062" t="str">
        <f t="shared" si="556"/>
        <v>Monday</v>
      </c>
      <c r="F5062" s="2">
        <f t="shared" si="557"/>
        <v>46053</v>
      </c>
      <c r="G5062">
        <f t="shared" si="558"/>
        <v>0</v>
      </c>
      <c r="H5062" t="str">
        <f t="shared" si="559"/>
        <v>Weekday</v>
      </c>
    </row>
    <row r="5063" spans="1:8" x14ac:dyDescent="0.3">
      <c r="A5063" s="2">
        <v>46042</v>
      </c>
      <c r="B5063">
        <f t="shared" si="553"/>
        <v>1</v>
      </c>
      <c r="C5063">
        <f t="shared" si="554"/>
        <v>2026</v>
      </c>
      <c r="D5063">
        <f t="shared" si="555"/>
        <v>2</v>
      </c>
      <c r="E5063" t="str">
        <f t="shared" si="556"/>
        <v>Tuesday</v>
      </c>
      <c r="F5063" s="2">
        <f t="shared" si="557"/>
        <v>46053</v>
      </c>
      <c r="G5063">
        <f t="shared" si="558"/>
        <v>1</v>
      </c>
      <c r="H5063" t="str">
        <f t="shared" si="559"/>
        <v>Weekday</v>
      </c>
    </row>
    <row r="5064" spans="1:8" x14ac:dyDescent="0.3">
      <c r="A5064" s="2">
        <v>46043</v>
      </c>
      <c r="B5064">
        <f t="shared" si="553"/>
        <v>1</v>
      </c>
      <c r="C5064">
        <f t="shared" si="554"/>
        <v>2026</v>
      </c>
      <c r="D5064">
        <f t="shared" si="555"/>
        <v>3</v>
      </c>
      <c r="E5064" t="str">
        <f t="shared" si="556"/>
        <v>Wednesday</v>
      </c>
      <c r="F5064" s="2">
        <f t="shared" si="557"/>
        <v>46053</v>
      </c>
      <c r="G5064">
        <f t="shared" si="558"/>
        <v>2</v>
      </c>
      <c r="H5064" t="str">
        <f t="shared" si="559"/>
        <v>Weekday</v>
      </c>
    </row>
    <row r="5065" spans="1:8" x14ac:dyDescent="0.3">
      <c r="A5065" s="2">
        <v>46044</v>
      </c>
      <c r="B5065">
        <f t="shared" si="553"/>
        <v>1</v>
      </c>
      <c r="C5065">
        <f t="shared" si="554"/>
        <v>2026</v>
      </c>
      <c r="D5065">
        <f t="shared" si="555"/>
        <v>4</v>
      </c>
      <c r="E5065" t="str">
        <f t="shared" si="556"/>
        <v>Thursday</v>
      </c>
      <c r="F5065" s="2">
        <f t="shared" si="557"/>
        <v>46053</v>
      </c>
      <c r="G5065">
        <f t="shared" si="558"/>
        <v>3</v>
      </c>
      <c r="H5065" t="str">
        <f t="shared" si="559"/>
        <v>Weekday</v>
      </c>
    </row>
    <row r="5066" spans="1:8" x14ac:dyDescent="0.3">
      <c r="A5066" s="2">
        <v>46045</v>
      </c>
      <c r="B5066">
        <f t="shared" si="553"/>
        <v>1</v>
      </c>
      <c r="C5066">
        <f t="shared" si="554"/>
        <v>2026</v>
      </c>
      <c r="D5066">
        <f t="shared" si="555"/>
        <v>5</v>
      </c>
      <c r="E5066" t="str">
        <f t="shared" si="556"/>
        <v>Friday</v>
      </c>
      <c r="F5066" s="2">
        <f t="shared" si="557"/>
        <v>46053</v>
      </c>
      <c r="G5066">
        <f t="shared" si="558"/>
        <v>4</v>
      </c>
      <c r="H5066" t="str">
        <f t="shared" si="559"/>
        <v>Weekday</v>
      </c>
    </row>
    <row r="5067" spans="1:8" x14ac:dyDescent="0.3">
      <c r="A5067" s="2">
        <v>46046</v>
      </c>
      <c r="B5067">
        <f t="shared" si="553"/>
        <v>1</v>
      </c>
      <c r="C5067">
        <f t="shared" si="554"/>
        <v>2026</v>
      </c>
      <c r="D5067">
        <f t="shared" si="555"/>
        <v>6</v>
      </c>
      <c r="E5067" t="str">
        <f t="shared" si="556"/>
        <v>Saturday</v>
      </c>
      <c r="F5067" s="2">
        <f t="shared" si="557"/>
        <v>46053</v>
      </c>
      <c r="G5067">
        <f t="shared" si="558"/>
        <v>5</v>
      </c>
      <c r="H5067" t="str">
        <f t="shared" si="559"/>
        <v>Weekend</v>
      </c>
    </row>
    <row r="5068" spans="1:8" x14ac:dyDescent="0.3">
      <c r="A5068" s="2">
        <v>46047</v>
      </c>
      <c r="B5068">
        <f t="shared" si="553"/>
        <v>1</v>
      </c>
      <c r="C5068">
        <f t="shared" si="554"/>
        <v>2026</v>
      </c>
      <c r="D5068">
        <f t="shared" si="555"/>
        <v>7</v>
      </c>
      <c r="E5068" t="str">
        <f t="shared" si="556"/>
        <v>Sunday</v>
      </c>
      <c r="F5068" s="2">
        <f t="shared" si="557"/>
        <v>46053</v>
      </c>
      <c r="G5068">
        <f t="shared" si="558"/>
        <v>6</v>
      </c>
      <c r="H5068" t="str">
        <f t="shared" si="559"/>
        <v>Weekend</v>
      </c>
    </row>
    <row r="5069" spans="1:8" x14ac:dyDescent="0.3">
      <c r="A5069" s="2">
        <v>46048</v>
      </c>
      <c r="B5069">
        <f t="shared" si="553"/>
        <v>1</v>
      </c>
      <c r="C5069">
        <f t="shared" si="554"/>
        <v>2026</v>
      </c>
      <c r="D5069">
        <f t="shared" si="555"/>
        <v>1</v>
      </c>
      <c r="E5069" t="str">
        <f t="shared" si="556"/>
        <v>Monday</v>
      </c>
      <c r="F5069" s="2">
        <f t="shared" si="557"/>
        <v>46053</v>
      </c>
      <c r="G5069">
        <f t="shared" si="558"/>
        <v>7</v>
      </c>
      <c r="H5069" t="str">
        <f t="shared" si="559"/>
        <v>Weekday</v>
      </c>
    </row>
    <row r="5070" spans="1:8" x14ac:dyDescent="0.3">
      <c r="A5070" s="2">
        <v>46049</v>
      </c>
      <c r="B5070">
        <f t="shared" si="553"/>
        <v>1</v>
      </c>
      <c r="C5070">
        <f t="shared" si="554"/>
        <v>2026</v>
      </c>
      <c r="D5070">
        <f t="shared" si="555"/>
        <v>2</v>
      </c>
      <c r="E5070" t="str">
        <f t="shared" si="556"/>
        <v>Tuesday</v>
      </c>
      <c r="F5070" s="2">
        <f t="shared" si="557"/>
        <v>46053</v>
      </c>
      <c r="G5070">
        <f t="shared" si="558"/>
        <v>8</v>
      </c>
      <c r="H5070" t="str">
        <f t="shared" si="559"/>
        <v>Weekday</v>
      </c>
    </row>
    <row r="5071" spans="1:8" x14ac:dyDescent="0.3">
      <c r="A5071" s="2">
        <v>46050</v>
      </c>
      <c r="B5071">
        <f t="shared" si="553"/>
        <v>1</v>
      </c>
      <c r="C5071">
        <f t="shared" si="554"/>
        <v>2026</v>
      </c>
      <c r="D5071">
        <f t="shared" si="555"/>
        <v>3</v>
      </c>
      <c r="E5071" t="str">
        <f t="shared" si="556"/>
        <v>Wednesday</v>
      </c>
      <c r="F5071" s="2">
        <f t="shared" si="557"/>
        <v>46053</v>
      </c>
      <c r="G5071">
        <f t="shared" si="558"/>
        <v>9</v>
      </c>
      <c r="H5071" t="str">
        <f t="shared" si="559"/>
        <v>Weekday</v>
      </c>
    </row>
    <row r="5072" spans="1:8" x14ac:dyDescent="0.3">
      <c r="A5072" s="2">
        <v>46051</v>
      </c>
      <c r="B5072">
        <f t="shared" si="553"/>
        <v>1</v>
      </c>
      <c r="C5072">
        <f t="shared" si="554"/>
        <v>2026</v>
      </c>
      <c r="D5072">
        <f t="shared" si="555"/>
        <v>4</v>
      </c>
      <c r="E5072" t="str">
        <f t="shared" si="556"/>
        <v>Thursday</v>
      </c>
      <c r="F5072" s="2">
        <f t="shared" si="557"/>
        <v>46053</v>
      </c>
      <c r="G5072">
        <f t="shared" si="558"/>
        <v>10</v>
      </c>
      <c r="H5072" t="str">
        <f t="shared" si="559"/>
        <v>Weekday</v>
      </c>
    </row>
    <row r="5073" spans="1:8" x14ac:dyDescent="0.3">
      <c r="A5073" s="2">
        <v>46052</v>
      </c>
      <c r="B5073">
        <f t="shared" si="553"/>
        <v>1</v>
      </c>
      <c r="C5073">
        <f t="shared" si="554"/>
        <v>2026</v>
      </c>
      <c r="D5073">
        <f t="shared" si="555"/>
        <v>5</v>
      </c>
      <c r="E5073" t="str">
        <f t="shared" si="556"/>
        <v>Friday</v>
      </c>
      <c r="F5073" s="2">
        <f t="shared" si="557"/>
        <v>46053</v>
      </c>
      <c r="G5073">
        <f t="shared" si="558"/>
        <v>11</v>
      </c>
      <c r="H5073" t="str">
        <f t="shared" si="559"/>
        <v>Weekday</v>
      </c>
    </row>
    <row r="5074" spans="1:8" x14ac:dyDescent="0.3">
      <c r="A5074" s="2">
        <v>46053</v>
      </c>
      <c r="B5074">
        <f t="shared" si="553"/>
        <v>1</v>
      </c>
      <c r="C5074">
        <f t="shared" si="554"/>
        <v>2026</v>
      </c>
      <c r="D5074">
        <f t="shared" si="555"/>
        <v>6</v>
      </c>
      <c r="E5074" t="str">
        <f t="shared" si="556"/>
        <v>Saturday</v>
      </c>
      <c r="F5074" s="2">
        <f t="shared" si="557"/>
        <v>46053</v>
      </c>
      <c r="G5074">
        <f t="shared" si="558"/>
        <v>12</v>
      </c>
      <c r="H5074" t="str">
        <f t="shared" si="559"/>
        <v>Weekend</v>
      </c>
    </row>
    <row r="5075" spans="1:8" x14ac:dyDescent="0.3">
      <c r="A5075" s="2">
        <v>46054</v>
      </c>
      <c r="B5075">
        <f t="shared" si="553"/>
        <v>2</v>
      </c>
      <c r="C5075">
        <f t="shared" si="554"/>
        <v>2026</v>
      </c>
      <c r="D5075">
        <f t="shared" si="555"/>
        <v>7</v>
      </c>
      <c r="E5075" t="str">
        <f t="shared" si="556"/>
        <v>Sunday</v>
      </c>
      <c r="F5075" s="2">
        <f t="shared" si="557"/>
        <v>46081</v>
      </c>
      <c r="G5075">
        <f t="shared" si="558"/>
        <v>13</v>
      </c>
      <c r="H5075" t="str">
        <f t="shared" si="559"/>
        <v>Weekend</v>
      </c>
    </row>
    <row r="5076" spans="1:8" x14ac:dyDescent="0.3">
      <c r="A5076" s="2">
        <v>46055</v>
      </c>
      <c r="B5076">
        <f t="shared" si="553"/>
        <v>2</v>
      </c>
      <c r="C5076">
        <f t="shared" si="554"/>
        <v>2026</v>
      </c>
      <c r="D5076">
        <f t="shared" si="555"/>
        <v>1</v>
      </c>
      <c r="E5076" t="str">
        <f t="shared" si="556"/>
        <v>Monday</v>
      </c>
      <c r="F5076" s="2">
        <f t="shared" si="557"/>
        <v>46081</v>
      </c>
      <c r="G5076">
        <f t="shared" si="558"/>
        <v>14</v>
      </c>
      <c r="H5076" t="str">
        <f t="shared" si="559"/>
        <v>Weekday</v>
      </c>
    </row>
    <row r="5077" spans="1:8" x14ac:dyDescent="0.3">
      <c r="A5077" s="2">
        <v>46056</v>
      </c>
      <c r="B5077">
        <f t="shared" si="553"/>
        <v>2</v>
      </c>
      <c r="C5077">
        <f t="shared" si="554"/>
        <v>2026</v>
      </c>
      <c r="D5077">
        <f t="shared" si="555"/>
        <v>2</v>
      </c>
      <c r="E5077" t="str">
        <f t="shared" si="556"/>
        <v>Tuesday</v>
      </c>
      <c r="F5077" s="2">
        <f t="shared" si="557"/>
        <v>46081</v>
      </c>
      <c r="G5077">
        <f t="shared" si="558"/>
        <v>15</v>
      </c>
      <c r="H5077" t="str">
        <f t="shared" si="559"/>
        <v>Weekday</v>
      </c>
    </row>
    <row r="5078" spans="1:8" x14ac:dyDescent="0.3">
      <c r="A5078" s="2">
        <v>46057</v>
      </c>
      <c r="B5078">
        <f t="shared" si="553"/>
        <v>2</v>
      </c>
      <c r="C5078">
        <f t="shared" si="554"/>
        <v>2026</v>
      </c>
      <c r="D5078">
        <f t="shared" si="555"/>
        <v>3</v>
      </c>
      <c r="E5078" t="str">
        <f t="shared" si="556"/>
        <v>Wednesday</v>
      </c>
      <c r="F5078" s="2">
        <f t="shared" si="557"/>
        <v>46081</v>
      </c>
      <c r="G5078">
        <f t="shared" si="558"/>
        <v>16</v>
      </c>
      <c r="H5078" t="str">
        <f t="shared" si="559"/>
        <v>Weekday</v>
      </c>
    </row>
    <row r="5079" spans="1:8" x14ac:dyDescent="0.3">
      <c r="A5079" s="2">
        <v>46058</v>
      </c>
      <c r="B5079">
        <f t="shared" si="553"/>
        <v>2</v>
      </c>
      <c r="C5079">
        <f t="shared" si="554"/>
        <v>2026</v>
      </c>
      <c r="D5079">
        <f t="shared" si="555"/>
        <v>4</v>
      </c>
      <c r="E5079" t="str">
        <f t="shared" si="556"/>
        <v>Thursday</v>
      </c>
      <c r="F5079" s="2">
        <f t="shared" si="557"/>
        <v>46081</v>
      </c>
      <c r="G5079">
        <f t="shared" si="558"/>
        <v>17</v>
      </c>
      <c r="H5079" t="str">
        <f t="shared" si="559"/>
        <v>Weekday</v>
      </c>
    </row>
    <row r="5080" spans="1:8" x14ac:dyDescent="0.3">
      <c r="A5080" s="2">
        <v>46059</v>
      </c>
      <c r="B5080">
        <f t="shared" si="553"/>
        <v>2</v>
      </c>
      <c r="C5080">
        <f t="shared" si="554"/>
        <v>2026</v>
      </c>
      <c r="D5080">
        <f t="shared" si="555"/>
        <v>5</v>
      </c>
      <c r="E5080" t="str">
        <f t="shared" si="556"/>
        <v>Friday</v>
      </c>
      <c r="F5080" s="2">
        <f t="shared" si="557"/>
        <v>46081</v>
      </c>
      <c r="G5080">
        <f t="shared" si="558"/>
        <v>18</v>
      </c>
      <c r="H5080" t="str">
        <f t="shared" si="559"/>
        <v>Weekday</v>
      </c>
    </row>
    <row r="5081" spans="1:8" x14ac:dyDescent="0.3">
      <c r="A5081" s="2">
        <v>46060</v>
      </c>
      <c r="B5081">
        <f t="shared" si="553"/>
        <v>2</v>
      </c>
      <c r="C5081">
        <f t="shared" si="554"/>
        <v>2026</v>
      </c>
      <c r="D5081">
        <f t="shared" si="555"/>
        <v>6</v>
      </c>
      <c r="E5081" t="str">
        <f t="shared" si="556"/>
        <v>Saturday</v>
      </c>
      <c r="F5081" s="2">
        <f t="shared" si="557"/>
        <v>46081</v>
      </c>
      <c r="G5081">
        <f t="shared" si="558"/>
        <v>19</v>
      </c>
      <c r="H5081" t="str">
        <f t="shared" si="559"/>
        <v>Weekend</v>
      </c>
    </row>
    <row r="5082" spans="1:8" x14ac:dyDescent="0.3">
      <c r="A5082" s="2">
        <v>46061</v>
      </c>
      <c r="B5082">
        <f t="shared" si="553"/>
        <v>2</v>
      </c>
      <c r="C5082">
        <f t="shared" si="554"/>
        <v>2026</v>
      </c>
      <c r="D5082">
        <f t="shared" si="555"/>
        <v>7</v>
      </c>
      <c r="E5082" t="str">
        <f t="shared" si="556"/>
        <v>Sunday</v>
      </c>
      <c r="F5082" s="2">
        <f t="shared" si="557"/>
        <v>46081</v>
      </c>
      <c r="G5082">
        <f t="shared" si="558"/>
        <v>20</v>
      </c>
      <c r="H5082" t="str">
        <f t="shared" si="559"/>
        <v>Weekend</v>
      </c>
    </row>
    <row r="5083" spans="1:8" x14ac:dyDescent="0.3">
      <c r="A5083" s="2">
        <v>46062</v>
      </c>
      <c r="B5083">
        <f t="shared" si="553"/>
        <v>2</v>
      </c>
      <c r="C5083">
        <f t="shared" si="554"/>
        <v>2026</v>
      </c>
      <c r="D5083">
        <f t="shared" si="555"/>
        <v>1</v>
      </c>
      <c r="E5083" t="str">
        <f t="shared" si="556"/>
        <v>Monday</v>
      </c>
      <c r="F5083" s="2">
        <f t="shared" si="557"/>
        <v>46081</v>
      </c>
      <c r="G5083">
        <f t="shared" si="558"/>
        <v>21</v>
      </c>
      <c r="H5083" t="str">
        <f t="shared" si="559"/>
        <v>Weekday</v>
      </c>
    </row>
    <row r="5084" spans="1:8" x14ac:dyDescent="0.3">
      <c r="A5084" s="2">
        <v>46063</v>
      </c>
      <c r="B5084">
        <f t="shared" si="553"/>
        <v>2</v>
      </c>
      <c r="C5084">
        <f t="shared" si="554"/>
        <v>2026</v>
      </c>
      <c r="D5084">
        <f t="shared" si="555"/>
        <v>2</v>
      </c>
      <c r="E5084" t="str">
        <f t="shared" si="556"/>
        <v>Tuesday</v>
      </c>
      <c r="F5084" s="2">
        <f t="shared" si="557"/>
        <v>46081</v>
      </c>
      <c r="G5084">
        <f t="shared" si="558"/>
        <v>22</v>
      </c>
      <c r="H5084" t="str">
        <f t="shared" si="559"/>
        <v>Weekday</v>
      </c>
    </row>
    <row r="5085" spans="1:8" x14ac:dyDescent="0.3">
      <c r="A5085" s="2">
        <v>46064</v>
      </c>
      <c r="B5085">
        <f t="shared" si="553"/>
        <v>2</v>
      </c>
      <c r="C5085">
        <f t="shared" si="554"/>
        <v>2026</v>
      </c>
      <c r="D5085">
        <f t="shared" si="555"/>
        <v>3</v>
      </c>
      <c r="E5085" t="str">
        <f t="shared" si="556"/>
        <v>Wednesday</v>
      </c>
      <c r="F5085" s="2">
        <f t="shared" si="557"/>
        <v>46081</v>
      </c>
      <c r="G5085">
        <f t="shared" si="558"/>
        <v>23</v>
      </c>
      <c r="H5085" t="str">
        <f t="shared" si="559"/>
        <v>Weekday</v>
      </c>
    </row>
    <row r="5086" spans="1:8" x14ac:dyDescent="0.3">
      <c r="A5086" s="2">
        <v>46065</v>
      </c>
      <c r="B5086">
        <f t="shared" si="553"/>
        <v>2</v>
      </c>
      <c r="C5086">
        <f t="shared" si="554"/>
        <v>2026</v>
      </c>
      <c r="D5086">
        <f t="shared" si="555"/>
        <v>4</v>
      </c>
      <c r="E5086" t="str">
        <f t="shared" si="556"/>
        <v>Thursday</v>
      </c>
      <c r="F5086" s="2">
        <f t="shared" si="557"/>
        <v>46081</v>
      </c>
      <c r="G5086">
        <f t="shared" si="558"/>
        <v>24</v>
      </c>
      <c r="H5086" t="str">
        <f t="shared" si="559"/>
        <v>Weekday</v>
      </c>
    </row>
    <row r="5087" spans="1:8" x14ac:dyDescent="0.3">
      <c r="A5087" s="2">
        <v>46066</v>
      </c>
      <c r="B5087">
        <f t="shared" si="553"/>
        <v>2</v>
      </c>
      <c r="C5087">
        <f t="shared" si="554"/>
        <v>2026</v>
      </c>
      <c r="D5087">
        <f t="shared" si="555"/>
        <v>5</v>
      </c>
      <c r="E5087" t="str">
        <f t="shared" si="556"/>
        <v>Friday</v>
      </c>
      <c r="F5087" s="2">
        <f t="shared" si="557"/>
        <v>46081</v>
      </c>
      <c r="G5087">
        <f t="shared" si="558"/>
        <v>25</v>
      </c>
      <c r="H5087" t="str">
        <f t="shared" si="559"/>
        <v>Weekday</v>
      </c>
    </row>
    <row r="5088" spans="1:8" x14ac:dyDescent="0.3">
      <c r="A5088" s="2">
        <v>46067</v>
      </c>
      <c r="B5088">
        <f t="shared" si="553"/>
        <v>2</v>
      </c>
      <c r="C5088">
        <f t="shared" si="554"/>
        <v>2026</v>
      </c>
      <c r="D5088">
        <f t="shared" si="555"/>
        <v>6</v>
      </c>
      <c r="E5088" t="str">
        <f t="shared" si="556"/>
        <v>Saturday</v>
      </c>
      <c r="F5088" s="2">
        <f t="shared" si="557"/>
        <v>46081</v>
      </c>
      <c r="G5088">
        <f t="shared" si="558"/>
        <v>26</v>
      </c>
      <c r="H5088" t="str">
        <f t="shared" si="559"/>
        <v>Weekend</v>
      </c>
    </row>
    <row r="5089" spans="1:8" x14ac:dyDescent="0.3">
      <c r="A5089" s="2">
        <v>46068</v>
      </c>
      <c r="B5089">
        <f t="shared" si="553"/>
        <v>2</v>
      </c>
      <c r="C5089">
        <f t="shared" si="554"/>
        <v>2026</v>
      </c>
      <c r="D5089">
        <f t="shared" si="555"/>
        <v>7</v>
      </c>
      <c r="E5089" t="str">
        <f t="shared" si="556"/>
        <v>Sunday</v>
      </c>
      <c r="F5089" s="2">
        <f t="shared" si="557"/>
        <v>46081</v>
      </c>
      <c r="G5089">
        <f t="shared" si="558"/>
        <v>27</v>
      </c>
      <c r="H5089" t="str">
        <f t="shared" si="559"/>
        <v>Weekend</v>
      </c>
    </row>
    <row r="5090" spans="1:8" x14ac:dyDescent="0.3">
      <c r="A5090" s="2">
        <v>46069</v>
      </c>
      <c r="B5090">
        <f t="shared" si="553"/>
        <v>2</v>
      </c>
      <c r="C5090">
        <f t="shared" si="554"/>
        <v>2026</v>
      </c>
      <c r="D5090">
        <f t="shared" si="555"/>
        <v>1</v>
      </c>
      <c r="E5090" t="str">
        <f t="shared" si="556"/>
        <v>Monday</v>
      </c>
      <c r="F5090" s="2">
        <f t="shared" si="557"/>
        <v>46081</v>
      </c>
      <c r="G5090">
        <f t="shared" si="558"/>
        <v>28</v>
      </c>
      <c r="H5090" t="str">
        <f t="shared" si="559"/>
        <v>Weekday</v>
      </c>
    </row>
    <row r="5091" spans="1:8" x14ac:dyDescent="0.3">
      <c r="A5091" s="2">
        <v>46070</v>
      </c>
      <c r="B5091">
        <f t="shared" si="553"/>
        <v>2</v>
      </c>
      <c r="C5091">
        <f t="shared" si="554"/>
        <v>2026</v>
      </c>
      <c r="D5091">
        <f t="shared" si="555"/>
        <v>2</v>
      </c>
      <c r="E5091" t="str">
        <f t="shared" si="556"/>
        <v>Tuesday</v>
      </c>
      <c r="F5091" s="2">
        <f t="shared" si="557"/>
        <v>46081</v>
      </c>
      <c r="G5091">
        <f t="shared" si="558"/>
        <v>29</v>
      </c>
      <c r="H5091" t="str">
        <f t="shared" si="559"/>
        <v>Weekday</v>
      </c>
    </row>
    <row r="5092" spans="1:8" x14ac:dyDescent="0.3">
      <c r="A5092" s="2">
        <v>46071</v>
      </c>
      <c r="B5092">
        <f t="shared" si="553"/>
        <v>2</v>
      </c>
      <c r="C5092">
        <f t="shared" si="554"/>
        <v>2026</v>
      </c>
      <c r="D5092">
        <f t="shared" si="555"/>
        <v>3</v>
      </c>
      <c r="E5092" t="str">
        <f t="shared" si="556"/>
        <v>Wednesday</v>
      </c>
      <c r="F5092" s="2">
        <f t="shared" si="557"/>
        <v>46081</v>
      </c>
      <c r="G5092">
        <f t="shared" si="558"/>
        <v>30</v>
      </c>
      <c r="H5092" t="str">
        <f t="shared" si="559"/>
        <v>Weekday</v>
      </c>
    </row>
    <row r="5093" spans="1:8" x14ac:dyDescent="0.3">
      <c r="A5093" s="2">
        <v>46072</v>
      </c>
      <c r="B5093">
        <f t="shared" si="553"/>
        <v>2</v>
      </c>
      <c r="C5093">
        <f t="shared" si="554"/>
        <v>2026</v>
      </c>
      <c r="D5093">
        <f t="shared" si="555"/>
        <v>4</v>
      </c>
      <c r="E5093" t="str">
        <f t="shared" si="556"/>
        <v>Thursday</v>
      </c>
      <c r="F5093" s="2">
        <f t="shared" si="557"/>
        <v>46081</v>
      </c>
      <c r="G5093">
        <f t="shared" si="558"/>
        <v>31</v>
      </c>
      <c r="H5093" t="str">
        <f t="shared" si="559"/>
        <v>Weekday</v>
      </c>
    </row>
    <row r="5094" spans="1:8" x14ac:dyDescent="0.3">
      <c r="A5094" s="2">
        <v>46073</v>
      </c>
      <c r="B5094">
        <f t="shared" si="553"/>
        <v>2</v>
      </c>
      <c r="C5094">
        <f t="shared" si="554"/>
        <v>2026</v>
      </c>
      <c r="D5094">
        <f t="shared" si="555"/>
        <v>5</v>
      </c>
      <c r="E5094" t="str">
        <f t="shared" si="556"/>
        <v>Friday</v>
      </c>
      <c r="F5094" s="2">
        <f t="shared" si="557"/>
        <v>46081</v>
      </c>
      <c r="G5094">
        <f t="shared" si="558"/>
        <v>32</v>
      </c>
      <c r="H5094" t="str">
        <f t="shared" si="559"/>
        <v>Weekday</v>
      </c>
    </row>
    <row r="5095" spans="1:8" x14ac:dyDescent="0.3">
      <c r="A5095" s="2">
        <v>46074</v>
      </c>
      <c r="B5095">
        <f t="shared" si="553"/>
        <v>2</v>
      </c>
      <c r="C5095">
        <f t="shared" si="554"/>
        <v>2026</v>
      </c>
      <c r="D5095">
        <f t="shared" si="555"/>
        <v>6</v>
      </c>
      <c r="E5095" t="str">
        <f t="shared" si="556"/>
        <v>Saturday</v>
      </c>
      <c r="F5095" s="2">
        <f t="shared" si="557"/>
        <v>46081</v>
      </c>
      <c r="G5095">
        <f t="shared" si="558"/>
        <v>33</v>
      </c>
      <c r="H5095" t="str">
        <f t="shared" si="559"/>
        <v>Weekend</v>
      </c>
    </row>
    <row r="5096" spans="1:8" x14ac:dyDescent="0.3">
      <c r="A5096" s="2">
        <v>46075</v>
      </c>
      <c r="B5096">
        <f t="shared" si="553"/>
        <v>2</v>
      </c>
      <c r="C5096">
        <f t="shared" si="554"/>
        <v>2026</v>
      </c>
      <c r="D5096">
        <f t="shared" si="555"/>
        <v>7</v>
      </c>
      <c r="E5096" t="str">
        <f t="shared" si="556"/>
        <v>Sunday</v>
      </c>
      <c r="F5096" s="2">
        <f t="shared" si="557"/>
        <v>46081</v>
      </c>
      <c r="G5096">
        <f t="shared" si="558"/>
        <v>34</v>
      </c>
      <c r="H5096" t="str">
        <f t="shared" si="559"/>
        <v>Weekend</v>
      </c>
    </row>
    <row r="5097" spans="1:8" x14ac:dyDescent="0.3">
      <c r="A5097" s="2">
        <v>46076</v>
      </c>
      <c r="B5097">
        <f t="shared" si="553"/>
        <v>2</v>
      </c>
      <c r="C5097">
        <f t="shared" si="554"/>
        <v>2026</v>
      </c>
      <c r="D5097">
        <f t="shared" si="555"/>
        <v>1</v>
      </c>
      <c r="E5097" t="str">
        <f t="shared" si="556"/>
        <v>Monday</v>
      </c>
      <c r="F5097" s="2">
        <f t="shared" si="557"/>
        <v>46081</v>
      </c>
      <c r="G5097">
        <f t="shared" si="558"/>
        <v>35</v>
      </c>
      <c r="H5097" t="str">
        <f t="shared" si="559"/>
        <v>Weekday</v>
      </c>
    </row>
    <row r="5098" spans="1:8" x14ac:dyDescent="0.3">
      <c r="A5098" s="2">
        <v>46077</v>
      </c>
      <c r="B5098">
        <f t="shared" si="553"/>
        <v>2</v>
      </c>
      <c r="C5098">
        <f t="shared" si="554"/>
        <v>2026</v>
      </c>
      <c r="D5098">
        <f t="shared" si="555"/>
        <v>2</v>
      </c>
      <c r="E5098" t="str">
        <f t="shared" si="556"/>
        <v>Tuesday</v>
      </c>
      <c r="F5098" s="2">
        <f t="shared" si="557"/>
        <v>46081</v>
      </c>
      <c r="G5098">
        <f t="shared" si="558"/>
        <v>36</v>
      </c>
      <c r="H5098" t="str">
        <f t="shared" si="559"/>
        <v>Weekday</v>
      </c>
    </row>
    <row r="5099" spans="1:8" x14ac:dyDescent="0.3">
      <c r="A5099" s="2">
        <v>46078</v>
      </c>
      <c r="B5099">
        <f t="shared" si="553"/>
        <v>2</v>
      </c>
      <c r="C5099">
        <f t="shared" si="554"/>
        <v>2026</v>
      </c>
      <c r="D5099">
        <f t="shared" si="555"/>
        <v>3</v>
      </c>
      <c r="E5099" t="str">
        <f t="shared" si="556"/>
        <v>Wednesday</v>
      </c>
      <c r="F5099" s="2">
        <f t="shared" si="557"/>
        <v>46081</v>
      </c>
      <c r="G5099">
        <f t="shared" si="558"/>
        <v>37</v>
      </c>
      <c r="H5099" t="str">
        <f t="shared" si="559"/>
        <v>Weekday</v>
      </c>
    </row>
    <row r="5100" spans="1:8" x14ac:dyDescent="0.3">
      <c r="A5100" s="2">
        <v>46079</v>
      </c>
      <c r="B5100">
        <f t="shared" si="553"/>
        <v>2</v>
      </c>
      <c r="C5100">
        <f t="shared" si="554"/>
        <v>2026</v>
      </c>
      <c r="D5100">
        <f t="shared" si="555"/>
        <v>4</v>
      </c>
      <c r="E5100" t="str">
        <f t="shared" si="556"/>
        <v>Thursday</v>
      </c>
      <c r="F5100" s="2">
        <f t="shared" si="557"/>
        <v>46081</v>
      </c>
      <c r="G5100">
        <f t="shared" si="558"/>
        <v>38</v>
      </c>
      <c r="H5100" t="str">
        <f t="shared" si="559"/>
        <v>Weekday</v>
      </c>
    </row>
    <row r="5101" spans="1:8" x14ac:dyDescent="0.3">
      <c r="A5101" s="2">
        <v>46080</v>
      </c>
      <c r="B5101">
        <f t="shared" si="553"/>
        <v>2</v>
      </c>
      <c r="C5101">
        <f t="shared" si="554"/>
        <v>2026</v>
      </c>
      <c r="D5101">
        <f t="shared" si="555"/>
        <v>5</v>
      </c>
      <c r="E5101" t="str">
        <f t="shared" si="556"/>
        <v>Friday</v>
      </c>
      <c r="F5101" s="2">
        <f t="shared" si="557"/>
        <v>46081</v>
      </c>
      <c r="G5101">
        <f t="shared" si="558"/>
        <v>39</v>
      </c>
      <c r="H5101" t="str">
        <f t="shared" si="559"/>
        <v>Weekday</v>
      </c>
    </row>
    <row r="5102" spans="1:8" x14ac:dyDescent="0.3">
      <c r="A5102" s="2">
        <v>46081</v>
      </c>
      <c r="B5102">
        <f t="shared" si="553"/>
        <v>2</v>
      </c>
      <c r="C5102">
        <f t="shared" si="554"/>
        <v>2026</v>
      </c>
      <c r="D5102">
        <f t="shared" si="555"/>
        <v>6</v>
      </c>
      <c r="E5102" t="str">
        <f t="shared" si="556"/>
        <v>Saturday</v>
      </c>
      <c r="F5102" s="2">
        <f t="shared" si="557"/>
        <v>46081</v>
      </c>
      <c r="G5102">
        <f t="shared" si="558"/>
        <v>40</v>
      </c>
      <c r="H5102" t="str">
        <f t="shared" si="559"/>
        <v>Weekend</v>
      </c>
    </row>
    <row r="5103" spans="1:8" x14ac:dyDescent="0.3">
      <c r="A5103" s="2">
        <v>46082</v>
      </c>
      <c r="B5103">
        <f t="shared" si="553"/>
        <v>3</v>
      </c>
      <c r="C5103">
        <f t="shared" si="554"/>
        <v>2026</v>
      </c>
      <c r="D5103">
        <f t="shared" si="555"/>
        <v>7</v>
      </c>
      <c r="E5103" t="str">
        <f t="shared" si="556"/>
        <v>Sunday</v>
      </c>
      <c r="F5103" s="2">
        <f t="shared" si="557"/>
        <v>46112</v>
      </c>
      <c r="G5103">
        <f t="shared" si="558"/>
        <v>41</v>
      </c>
      <c r="H5103" t="str">
        <f t="shared" si="559"/>
        <v>Weekend</v>
      </c>
    </row>
    <row r="5104" spans="1:8" x14ac:dyDescent="0.3">
      <c r="A5104" s="2">
        <v>46083</v>
      </c>
      <c r="B5104">
        <f t="shared" si="553"/>
        <v>3</v>
      </c>
      <c r="C5104">
        <f t="shared" si="554"/>
        <v>2026</v>
      </c>
      <c r="D5104">
        <f t="shared" si="555"/>
        <v>1</v>
      </c>
      <c r="E5104" t="str">
        <f t="shared" si="556"/>
        <v>Monday</v>
      </c>
      <c r="F5104" s="2">
        <f t="shared" si="557"/>
        <v>46112</v>
      </c>
      <c r="G5104">
        <f t="shared" si="558"/>
        <v>42</v>
      </c>
      <c r="H5104" t="str">
        <f t="shared" si="559"/>
        <v>Weekday</v>
      </c>
    </row>
    <row r="5105" spans="1:8" x14ac:dyDescent="0.3">
      <c r="A5105" s="2">
        <v>46084</v>
      </c>
      <c r="B5105">
        <f t="shared" si="553"/>
        <v>3</v>
      </c>
      <c r="C5105">
        <f t="shared" si="554"/>
        <v>2026</v>
      </c>
      <c r="D5105">
        <f t="shared" si="555"/>
        <v>2</v>
      </c>
      <c r="E5105" t="str">
        <f t="shared" si="556"/>
        <v>Tuesday</v>
      </c>
      <c r="F5105" s="2">
        <f t="shared" si="557"/>
        <v>46112</v>
      </c>
      <c r="G5105">
        <f t="shared" si="558"/>
        <v>43</v>
      </c>
      <c r="H5105" t="str">
        <f t="shared" si="559"/>
        <v>Weekday</v>
      </c>
    </row>
    <row r="5106" spans="1:8" x14ac:dyDescent="0.3">
      <c r="A5106" s="2">
        <v>46085</v>
      </c>
      <c r="B5106">
        <f t="shared" si="553"/>
        <v>3</v>
      </c>
      <c r="C5106">
        <f t="shared" si="554"/>
        <v>2026</v>
      </c>
      <c r="D5106">
        <f t="shared" si="555"/>
        <v>3</v>
      </c>
      <c r="E5106" t="str">
        <f t="shared" si="556"/>
        <v>Wednesday</v>
      </c>
      <c r="F5106" s="2">
        <f t="shared" si="557"/>
        <v>46112</v>
      </c>
      <c r="G5106">
        <f t="shared" si="558"/>
        <v>44</v>
      </c>
      <c r="H5106" t="str">
        <f t="shared" si="559"/>
        <v>Weekday</v>
      </c>
    </row>
    <row r="5107" spans="1:8" x14ac:dyDescent="0.3">
      <c r="A5107" s="2">
        <v>46086</v>
      </c>
      <c r="B5107">
        <f t="shared" si="553"/>
        <v>3</v>
      </c>
      <c r="C5107">
        <f t="shared" si="554"/>
        <v>2026</v>
      </c>
      <c r="D5107">
        <f t="shared" si="555"/>
        <v>4</v>
      </c>
      <c r="E5107" t="str">
        <f t="shared" si="556"/>
        <v>Thursday</v>
      </c>
      <c r="F5107" s="2">
        <f t="shared" si="557"/>
        <v>46112</v>
      </c>
      <c r="G5107">
        <f t="shared" si="558"/>
        <v>45</v>
      </c>
      <c r="H5107" t="str">
        <f t="shared" si="559"/>
        <v>Weekday</v>
      </c>
    </row>
    <row r="5108" spans="1:8" x14ac:dyDescent="0.3">
      <c r="A5108" s="2">
        <v>46087</v>
      </c>
      <c r="B5108">
        <f t="shared" si="553"/>
        <v>3</v>
      </c>
      <c r="C5108">
        <f t="shared" si="554"/>
        <v>2026</v>
      </c>
      <c r="D5108">
        <f t="shared" si="555"/>
        <v>5</v>
      </c>
      <c r="E5108" t="str">
        <f t="shared" si="556"/>
        <v>Friday</v>
      </c>
      <c r="F5108" s="2">
        <f t="shared" si="557"/>
        <v>46112</v>
      </c>
      <c r="G5108">
        <f t="shared" si="558"/>
        <v>46</v>
      </c>
      <c r="H5108" t="str">
        <f t="shared" si="559"/>
        <v>Weekday</v>
      </c>
    </row>
    <row r="5109" spans="1:8" x14ac:dyDescent="0.3">
      <c r="A5109" s="2">
        <v>46088</v>
      </c>
      <c r="B5109">
        <f t="shared" si="553"/>
        <v>3</v>
      </c>
      <c r="C5109">
        <f t="shared" si="554"/>
        <v>2026</v>
      </c>
      <c r="D5109">
        <f t="shared" si="555"/>
        <v>6</v>
      </c>
      <c r="E5109" t="str">
        <f t="shared" si="556"/>
        <v>Saturday</v>
      </c>
      <c r="F5109" s="2">
        <f t="shared" si="557"/>
        <v>46112</v>
      </c>
      <c r="G5109">
        <f t="shared" si="558"/>
        <v>47</v>
      </c>
      <c r="H5109" t="str">
        <f t="shared" si="559"/>
        <v>Weekend</v>
      </c>
    </row>
    <row r="5110" spans="1:8" x14ac:dyDescent="0.3">
      <c r="A5110" s="2">
        <v>46089</v>
      </c>
      <c r="B5110">
        <f t="shared" si="553"/>
        <v>3</v>
      </c>
      <c r="C5110">
        <f t="shared" si="554"/>
        <v>2026</v>
      </c>
      <c r="D5110">
        <f t="shared" si="555"/>
        <v>7</v>
      </c>
      <c r="E5110" t="str">
        <f t="shared" si="556"/>
        <v>Sunday</v>
      </c>
      <c r="F5110" s="2">
        <f t="shared" si="557"/>
        <v>46112</v>
      </c>
      <c r="G5110">
        <f t="shared" si="558"/>
        <v>48</v>
      </c>
      <c r="H5110" t="str">
        <f t="shared" si="559"/>
        <v>Weekend</v>
      </c>
    </row>
    <row r="5111" spans="1:8" x14ac:dyDescent="0.3">
      <c r="A5111" s="2">
        <v>46090</v>
      </c>
      <c r="B5111">
        <f t="shared" si="553"/>
        <v>3</v>
      </c>
      <c r="C5111">
        <f t="shared" si="554"/>
        <v>2026</v>
      </c>
      <c r="D5111">
        <f t="shared" si="555"/>
        <v>1</v>
      </c>
      <c r="E5111" t="str">
        <f t="shared" si="556"/>
        <v>Monday</v>
      </c>
      <c r="F5111" s="2">
        <f t="shared" si="557"/>
        <v>46112</v>
      </c>
      <c r="G5111">
        <f t="shared" si="558"/>
        <v>49</v>
      </c>
      <c r="H5111" t="str">
        <f t="shared" si="559"/>
        <v>Weekday</v>
      </c>
    </row>
    <row r="5112" spans="1:8" x14ac:dyDescent="0.3">
      <c r="A5112" s="2">
        <v>46091</v>
      </c>
      <c r="B5112">
        <f t="shared" si="553"/>
        <v>3</v>
      </c>
      <c r="C5112">
        <f t="shared" si="554"/>
        <v>2026</v>
      </c>
      <c r="D5112">
        <f t="shared" si="555"/>
        <v>2</v>
      </c>
      <c r="E5112" t="str">
        <f t="shared" si="556"/>
        <v>Tuesday</v>
      </c>
      <c r="F5112" s="2">
        <f t="shared" si="557"/>
        <v>46112</v>
      </c>
      <c r="G5112">
        <f t="shared" si="558"/>
        <v>50</v>
      </c>
      <c r="H5112" t="str">
        <f t="shared" si="559"/>
        <v>Weekday</v>
      </c>
    </row>
    <row r="5113" spans="1:8" x14ac:dyDescent="0.3">
      <c r="A5113" s="2">
        <v>46092</v>
      </c>
      <c r="B5113">
        <f t="shared" si="553"/>
        <v>3</v>
      </c>
      <c r="C5113">
        <f t="shared" si="554"/>
        <v>2026</v>
      </c>
      <c r="D5113">
        <f t="shared" si="555"/>
        <v>3</v>
      </c>
      <c r="E5113" t="str">
        <f t="shared" si="556"/>
        <v>Wednesday</v>
      </c>
      <c r="F5113" s="2">
        <f t="shared" si="557"/>
        <v>46112</v>
      </c>
      <c r="G5113">
        <f t="shared" si="558"/>
        <v>51</v>
      </c>
      <c r="H5113" t="str">
        <f t="shared" si="559"/>
        <v>Weekday</v>
      </c>
    </row>
    <row r="5114" spans="1:8" x14ac:dyDescent="0.3">
      <c r="A5114" s="2">
        <v>46093</v>
      </c>
      <c r="B5114">
        <f t="shared" si="553"/>
        <v>3</v>
      </c>
      <c r="C5114">
        <f t="shared" si="554"/>
        <v>2026</v>
      </c>
      <c r="D5114">
        <f t="shared" si="555"/>
        <v>4</v>
      </c>
      <c r="E5114" t="str">
        <f t="shared" si="556"/>
        <v>Thursday</v>
      </c>
      <c r="F5114" s="2">
        <f t="shared" si="557"/>
        <v>46112</v>
      </c>
      <c r="G5114">
        <f t="shared" si="558"/>
        <v>52</v>
      </c>
      <c r="H5114" t="str">
        <f t="shared" si="559"/>
        <v>Weekday</v>
      </c>
    </row>
    <row r="5115" spans="1:8" x14ac:dyDescent="0.3">
      <c r="A5115" s="2">
        <v>46094</v>
      </c>
      <c r="B5115">
        <f t="shared" si="553"/>
        <v>3</v>
      </c>
      <c r="C5115">
        <f t="shared" si="554"/>
        <v>2026</v>
      </c>
      <c r="D5115">
        <f t="shared" si="555"/>
        <v>5</v>
      </c>
      <c r="E5115" t="str">
        <f t="shared" si="556"/>
        <v>Friday</v>
      </c>
      <c r="F5115" s="2">
        <f t="shared" si="557"/>
        <v>46112</v>
      </c>
      <c r="G5115">
        <f t="shared" si="558"/>
        <v>53</v>
      </c>
      <c r="H5115" t="str">
        <f t="shared" si="559"/>
        <v>Weekday</v>
      </c>
    </row>
    <row r="5116" spans="1:8" x14ac:dyDescent="0.3">
      <c r="A5116" s="2">
        <v>46095</v>
      </c>
      <c r="B5116">
        <f t="shared" si="553"/>
        <v>3</v>
      </c>
      <c r="C5116">
        <f t="shared" si="554"/>
        <v>2026</v>
      </c>
      <c r="D5116">
        <f t="shared" si="555"/>
        <v>6</v>
      </c>
      <c r="E5116" t="str">
        <f t="shared" si="556"/>
        <v>Saturday</v>
      </c>
      <c r="F5116" s="2">
        <f t="shared" si="557"/>
        <v>46112</v>
      </c>
      <c r="G5116">
        <f t="shared" si="558"/>
        <v>54</v>
      </c>
      <c r="H5116" t="str">
        <f t="shared" si="559"/>
        <v>Weekend</v>
      </c>
    </row>
    <row r="5117" spans="1:8" x14ac:dyDescent="0.3">
      <c r="A5117" s="2">
        <v>46096</v>
      </c>
      <c r="B5117">
        <f t="shared" si="553"/>
        <v>3</v>
      </c>
      <c r="C5117">
        <f t="shared" si="554"/>
        <v>2026</v>
      </c>
      <c r="D5117">
        <f t="shared" si="555"/>
        <v>7</v>
      </c>
      <c r="E5117" t="str">
        <f t="shared" si="556"/>
        <v>Sunday</v>
      </c>
      <c r="F5117" s="2">
        <f t="shared" si="557"/>
        <v>46112</v>
      </c>
      <c r="G5117">
        <f t="shared" si="558"/>
        <v>55</v>
      </c>
      <c r="H5117" t="str">
        <f t="shared" si="559"/>
        <v>Weekend</v>
      </c>
    </row>
    <row r="5118" spans="1:8" x14ac:dyDescent="0.3">
      <c r="A5118" s="2">
        <v>46097</v>
      </c>
      <c r="B5118">
        <f t="shared" si="553"/>
        <v>3</v>
      </c>
      <c r="C5118">
        <f t="shared" si="554"/>
        <v>2026</v>
      </c>
      <c r="D5118">
        <f t="shared" si="555"/>
        <v>1</v>
      </c>
      <c r="E5118" t="str">
        <f t="shared" si="556"/>
        <v>Monday</v>
      </c>
      <c r="F5118" s="2">
        <f t="shared" si="557"/>
        <v>46112</v>
      </c>
      <c r="G5118">
        <f t="shared" si="558"/>
        <v>56</v>
      </c>
      <c r="H5118" t="str">
        <f t="shared" si="559"/>
        <v>Weekday</v>
      </c>
    </row>
    <row r="5119" spans="1:8" x14ac:dyDescent="0.3">
      <c r="A5119" s="2">
        <v>46098</v>
      </c>
      <c r="B5119">
        <f t="shared" si="553"/>
        <v>3</v>
      </c>
      <c r="C5119">
        <f t="shared" si="554"/>
        <v>2026</v>
      </c>
      <c r="D5119">
        <f t="shared" si="555"/>
        <v>2</v>
      </c>
      <c r="E5119" t="str">
        <f t="shared" si="556"/>
        <v>Tuesday</v>
      </c>
      <c r="F5119" s="2">
        <f t="shared" si="557"/>
        <v>46112</v>
      </c>
      <c r="G5119">
        <f t="shared" si="558"/>
        <v>57</v>
      </c>
      <c r="H5119" t="str">
        <f t="shared" si="559"/>
        <v>Weekday</v>
      </c>
    </row>
    <row r="5120" spans="1:8" x14ac:dyDescent="0.3">
      <c r="A5120" s="2">
        <v>46099</v>
      </c>
      <c r="B5120">
        <f t="shared" si="553"/>
        <v>3</v>
      </c>
      <c r="C5120">
        <f t="shared" si="554"/>
        <v>2026</v>
      </c>
      <c r="D5120">
        <f t="shared" si="555"/>
        <v>3</v>
      </c>
      <c r="E5120" t="str">
        <f t="shared" si="556"/>
        <v>Wednesday</v>
      </c>
      <c r="F5120" s="2">
        <f t="shared" si="557"/>
        <v>46112</v>
      </c>
      <c r="G5120">
        <f t="shared" si="558"/>
        <v>58</v>
      </c>
      <c r="H5120" t="str">
        <f t="shared" si="559"/>
        <v>Weekday</v>
      </c>
    </row>
    <row r="5121" spans="1:8" x14ac:dyDescent="0.3">
      <c r="A5121" s="2">
        <v>46100</v>
      </c>
      <c r="B5121">
        <f t="shared" si="553"/>
        <v>3</v>
      </c>
      <c r="C5121">
        <f t="shared" si="554"/>
        <v>2026</v>
      </c>
      <c r="D5121">
        <f t="shared" si="555"/>
        <v>4</v>
      </c>
      <c r="E5121" t="str">
        <f t="shared" si="556"/>
        <v>Thursday</v>
      </c>
      <c r="F5121" s="2">
        <f t="shared" si="557"/>
        <v>46112</v>
      </c>
      <c r="G5121">
        <f t="shared" si="558"/>
        <v>59</v>
      </c>
      <c r="H5121" t="str">
        <f t="shared" si="559"/>
        <v>Weekday</v>
      </c>
    </row>
    <row r="5122" spans="1:8" x14ac:dyDescent="0.3">
      <c r="A5122" s="2">
        <v>46101</v>
      </c>
      <c r="B5122">
        <f t="shared" si="553"/>
        <v>3</v>
      </c>
      <c r="C5122">
        <f t="shared" si="554"/>
        <v>2026</v>
      </c>
      <c r="D5122">
        <f t="shared" si="555"/>
        <v>5</v>
      </c>
      <c r="E5122" t="str">
        <f t="shared" si="556"/>
        <v>Friday</v>
      </c>
      <c r="F5122" s="2">
        <f t="shared" si="557"/>
        <v>46112</v>
      </c>
      <c r="G5122">
        <f t="shared" si="558"/>
        <v>60</v>
      </c>
      <c r="H5122" t="str">
        <f t="shared" si="559"/>
        <v>Weekday</v>
      </c>
    </row>
    <row r="5123" spans="1:8" x14ac:dyDescent="0.3">
      <c r="A5123" s="2">
        <v>46102</v>
      </c>
      <c r="B5123">
        <f t="shared" ref="B5123:B5186" si="560">MONTH(A5123)</f>
        <v>3</v>
      </c>
      <c r="C5123">
        <f t="shared" ref="C5123:C5186" si="561">YEAR(A5123)</f>
        <v>2026</v>
      </c>
      <c r="D5123">
        <f t="shared" ref="D5123:D5186" si="562">WEEKDAY(A5123, 2)</f>
        <v>6</v>
      </c>
      <c r="E5123" t="str">
        <f t="shared" ref="E5123:E5186" si="563">TEXT(A5123, "dddd")</f>
        <v>Saturday</v>
      </c>
      <c r="F5123" s="2">
        <f t="shared" ref="F5123:F5186" si="564">EOMONTH(A5123, 0)</f>
        <v>46112</v>
      </c>
      <c r="G5123">
        <f t="shared" ref="G5123:G5186" si="565">DATEDIF($A$2, A5123, "D")</f>
        <v>61</v>
      </c>
      <c r="H5123" t="str">
        <f t="shared" ref="H5123:H5186" si="566">IF(WEEKDAY(A5123,2)&gt;=6,"Weekend","Weekday")</f>
        <v>Weekend</v>
      </c>
    </row>
    <row r="5124" spans="1:8" x14ac:dyDescent="0.3">
      <c r="A5124" s="2">
        <v>46103</v>
      </c>
      <c r="B5124">
        <f t="shared" si="560"/>
        <v>3</v>
      </c>
      <c r="C5124">
        <f t="shared" si="561"/>
        <v>2026</v>
      </c>
      <c r="D5124">
        <f t="shared" si="562"/>
        <v>7</v>
      </c>
      <c r="E5124" t="str">
        <f t="shared" si="563"/>
        <v>Sunday</v>
      </c>
      <c r="F5124" s="2">
        <f t="shared" si="564"/>
        <v>46112</v>
      </c>
      <c r="G5124">
        <f t="shared" si="565"/>
        <v>62</v>
      </c>
      <c r="H5124" t="str">
        <f t="shared" si="566"/>
        <v>Weekend</v>
      </c>
    </row>
    <row r="5125" spans="1:8" x14ac:dyDescent="0.3">
      <c r="A5125" s="2">
        <v>46104</v>
      </c>
      <c r="B5125">
        <f t="shared" si="560"/>
        <v>3</v>
      </c>
      <c r="C5125">
        <f t="shared" si="561"/>
        <v>2026</v>
      </c>
      <c r="D5125">
        <f t="shared" si="562"/>
        <v>1</v>
      </c>
      <c r="E5125" t="str">
        <f t="shared" si="563"/>
        <v>Monday</v>
      </c>
      <c r="F5125" s="2">
        <f t="shared" si="564"/>
        <v>46112</v>
      </c>
      <c r="G5125">
        <f t="shared" si="565"/>
        <v>63</v>
      </c>
      <c r="H5125" t="str">
        <f t="shared" si="566"/>
        <v>Weekday</v>
      </c>
    </row>
    <row r="5126" spans="1:8" x14ac:dyDescent="0.3">
      <c r="A5126" s="2">
        <v>46105</v>
      </c>
      <c r="B5126">
        <f t="shared" si="560"/>
        <v>3</v>
      </c>
      <c r="C5126">
        <f t="shared" si="561"/>
        <v>2026</v>
      </c>
      <c r="D5126">
        <f t="shared" si="562"/>
        <v>2</v>
      </c>
      <c r="E5126" t="str">
        <f t="shared" si="563"/>
        <v>Tuesday</v>
      </c>
      <c r="F5126" s="2">
        <f t="shared" si="564"/>
        <v>46112</v>
      </c>
      <c r="G5126">
        <f t="shared" si="565"/>
        <v>64</v>
      </c>
      <c r="H5126" t="str">
        <f t="shared" si="566"/>
        <v>Weekday</v>
      </c>
    </row>
    <row r="5127" spans="1:8" x14ac:dyDescent="0.3">
      <c r="A5127" s="2">
        <v>46106</v>
      </c>
      <c r="B5127">
        <f t="shared" si="560"/>
        <v>3</v>
      </c>
      <c r="C5127">
        <f t="shared" si="561"/>
        <v>2026</v>
      </c>
      <c r="D5127">
        <f t="shared" si="562"/>
        <v>3</v>
      </c>
      <c r="E5127" t="str">
        <f t="shared" si="563"/>
        <v>Wednesday</v>
      </c>
      <c r="F5127" s="2">
        <f t="shared" si="564"/>
        <v>46112</v>
      </c>
      <c r="G5127">
        <f t="shared" si="565"/>
        <v>65</v>
      </c>
      <c r="H5127" t="str">
        <f t="shared" si="566"/>
        <v>Weekday</v>
      </c>
    </row>
    <row r="5128" spans="1:8" x14ac:dyDescent="0.3">
      <c r="A5128" s="2">
        <v>46107</v>
      </c>
      <c r="B5128">
        <f t="shared" si="560"/>
        <v>3</v>
      </c>
      <c r="C5128">
        <f t="shared" si="561"/>
        <v>2026</v>
      </c>
      <c r="D5128">
        <f t="shared" si="562"/>
        <v>4</v>
      </c>
      <c r="E5128" t="str">
        <f t="shared" si="563"/>
        <v>Thursday</v>
      </c>
      <c r="F5128" s="2">
        <f t="shared" si="564"/>
        <v>46112</v>
      </c>
      <c r="G5128">
        <f t="shared" si="565"/>
        <v>66</v>
      </c>
      <c r="H5128" t="str">
        <f t="shared" si="566"/>
        <v>Weekday</v>
      </c>
    </row>
    <row r="5129" spans="1:8" x14ac:dyDescent="0.3">
      <c r="A5129" s="2">
        <v>46108</v>
      </c>
      <c r="B5129">
        <f t="shared" si="560"/>
        <v>3</v>
      </c>
      <c r="C5129">
        <f t="shared" si="561"/>
        <v>2026</v>
      </c>
      <c r="D5129">
        <f t="shared" si="562"/>
        <v>5</v>
      </c>
      <c r="E5129" t="str">
        <f t="shared" si="563"/>
        <v>Friday</v>
      </c>
      <c r="F5129" s="2">
        <f t="shared" si="564"/>
        <v>46112</v>
      </c>
      <c r="G5129">
        <f t="shared" si="565"/>
        <v>67</v>
      </c>
      <c r="H5129" t="str">
        <f t="shared" si="566"/>
        <v>Weekday</v>
      </c>
    </row>
    <row r="5130" spans="1:8" x14ac:dyDescent="0.3">
      <c r="A5130" s="2">
        <v>46109</v>
      </c>
      <c r="B5130">
        <f t="shared" si="560"/>
        <v>3</v>
      </c>
      <c r="C5130">
        <f t="shared" si="561"/>
        <v>2026</v>
      </c>
      <c r="D5130">
        <f t="shared" si="562"/>
        <v>6</v>
      </c>
      <c r="E5130" t="str">
        <f t="shared" si="563"/>
        <v>Saturday</v>
      </c>
      <c r="F5130" s="2">
        <f t="shared" si="564"/>
        <v>46112</v>
      </c>
      <c r="G5130">
        <f t="shared" si="565"/>
        <v>68</v>
      </c>
      <c r="H5130" t="str">
        <f t="shared" si="566"/>
        <v>Weekend</v>
      </c>
    </row>
    <row r="5131" spans="1:8" x14ac:dyDescent="0.3">
      <c r="A5131" s="2">
        <v>46110</v>
      </c>
      <c r="B5131">
        <f t="shared" si="560"/>
        <v>3</v>
      </c>
      <c r="C5131">
        <f t="shared" si="561"/>
        <v>2026</v>
      </c>
      <c r="D5131">
        <f t="shared" si="562"/>
        <v>7</v>
      </c>
      <c r="E5131" t="str">
        <f t="shared" si="563"/>
        <v>Sunday</v>
      </c>
      <c r="F5131" s="2">
        <f t="shared" si="564"/>
        <v>46112</v>
      </c>
      <c r="G5131">
        <f t="shared" si="565"/>
        <v>69</v>
      </c>
      <c r="H5131" t="str">
        <f t="shared" si="566"/>
        <v>Weekend</v>
      </c>
    </row>
    <row r="5132" spans="1:8" x14ac:dyDescent="0.3">
      <c r="A5132" s="2">
        <v>46111</v>
      </c>
      <c r="B5132">
        <f t="shared" si="560"/>
        <v>3</v>
      </c>
      <c r="C5132">
        <f t="shared" si="561"/>
        <v>2026</v>
      </c>
      <c r="D5132">
        <f t="shared" si="562"/>
        <v>1</v>
      </c>
      <c r="E5132" t="str">
        <f t="shared" si="563"/>
        <v>Monday</v>
      </c>
      <c r="F5132" s="2">
        <f t="shared" si="564"/>
        <v>46112</v>
      </c>
      <c r="G5132">
        <f t="shared" si="565"/>
        <v>70</v>
      </c>
      <c r="H5132" t="str">
        <f t="shared" si="566"/>
        <v>Weekday</v>
      </c>
    </row>
    <row r="5133" spans="1:8" x14ac:dyDescent="0.3">
      <c r="A5133" s="2">
        <v>46112</v>
      </c>
      <c r="B5133">
        <f t="shared" si="560"/>
        <v>3</v>
      </c>
      <c r="C5133">
        <f t="shared" si="561"/>
        <v>2026</v>
      </c>
      <c r="D5133">
        <f t="shared" si="562"/>
        <v>2</v>
      </c>
      <c r="E5133" t="str">
        <f t="shared" si="563"/>
        <v>Tuesday</v>
      </c>
      <c r="F5133" s="2">
        <f t="shared" si="564"/>
        <v>46112</v>
      </c>
      <c r="G5133">
        <f t="shared" si="565"/>
        <v>71</v>
      </c>
      <c r="H5133" t="str">
        <f t="shared" si="566"/>
        <v>Weekday</v>
      </c>
    </row>
    <row r="5134" spans="1:8" x14ac:dyDescent="0.3">
      <c r="A5134" s="2">
        <v>46113</v>
      </c>
      <c r="B5134">
        <f t="shared" si="560"/>
        <v>4</v>
      </c>
      <c r="C5134">
        <f t="shared" si="561"/>
        <v>2026</v>
      </c>
      <c r="D5134">
        <f t="shared" si="562"/>
        <v>3</v>
      </c>
      <c r="E5134" t="str">
        <f t="shared" si="563"/>
        <v>Wednesday</v>
      </c>
      <c r="F5134" s="2">
        <f t="shared" si="564"/>
        <v>46142</v>
      </c>
      <c r="G5134">
        <f t="shared" si="565"/>
        <v>72</v>
      </c>
      <c r="H5134" t="str">
        <f t="shared" si="566"/>
        <v>Weekday</v>
      </c>
    </row>
    <row r="5135" spans="1:8" x14ac:dyDescent="0.3">
      <c r="A5135" s="2">
        <v>46114</v>
      </c>
      <c r="B5135">
        <f t="shared" si="560"/>
        <v>4</v>
      </c>
      <c r="C5135">
        <f t="shared" si="561"/>
        <v>2026</v>
      </c>
      <c r="D5135">
        <f t="shared" si="562"/>
        <v>4</v>
      </c>
      <c r="E5135" t="str">
        <f t="shared" si="563"/>
        <v>Thursday</v>
      </c>
      <c r="F5135" s="2">
        <f t="shared" si="564"/>
        <v>46142</v>
      </c>
      <c r="G5135">
        <f t="shared" si="565"/>
        <v>73</v>
      </c>
      <c r="H5135" t="str">
        <f t="shared" si="566"/>
        <v>Weekday</v>
      </c>
    </row>
    <row r="5136" spans="1:8" x14ac:dyDescent="0.3">
      <c r="A5136" s="2">
        <v>46115</v>
      </c>
      <c r="B5136">
        <f t="shared" si="560"/>
        <v>4</v>
      </c>
      <c r="C5136">
        <f t="shared" si="561"/>
        <v>2026</v>
      </c>
      <c r="D5136">
        <f t="shared" si="562"/>
        <v>5</v>
      </c>
      <c r="E5136" t="str">
        <f t="shared" si="563"/>
        <v>Friday</v>
      </c>
      <c r="F5136" s="2">
        <f t="shared" si="564"/>
        <v>46142</v>
      </c>
      <c r="G5136">
        <f t="shared" si="565"/>
        <v>74</v>
      </c>
      <c r="H5136" t="str">
        <f t="shared" si="566"/>
        <v>Weekday</v>
      </c>
    </row>
    <row r="5137" spans="1:8" x14ac:dyDescent="0.3">
      <c r="A5137" s="2">
        <v>46116</v>
      </c>
      <c r="B5137">
        <f t="shared" si="560"/>
        <v>4</v>
      </c>
      <c r="C5137">
        <f t="shared" si="561"/>
        <v>2026</v>
      </c>
      <c r="D5137">
        <f t="shared" si="562"/>
        <v>6</v>
      </c>
      <c r="E5137" t="str">
        <f t="shared" si="563"/>
        <v>Saturday</v>
      </c>
      <c r="F5137" s="2">
        <f t="shared" si="564"/>
        <v>46142</v>
      </c>
      <c r="G5137">
        <f t="shared" si="565"/>
        <v>75</v>
      </c>
      <c r="H5137" t="str">
        <f t="shared" si="566"/>
        <v>Weekend</v>
      </c>
    </row>
    <row r="5138" spans="1:8" x14ac:dyDescent="0.3">
      <c r="A5138" s="2">
        <v>46117</v>
      </c>
      <c r="B5138">
        <f t="shared" si="560"/>
        <v>4</v>
      </c>
      <c r="C5138">
        <f t="shared" si="561"/>
        <v>2026</v>
      </c>
      <c r="D5138">
        <f t="shared" si="562"/>
        <v>7</v>
      </c>
      <c r="E5138" t="str">
        <f t="shared" si="563"/>
        <v>Sunday</v>
      </c>
      <c r="F5138" s="2">
        <f t="shared" si="564"/>
        <v>46142</v>
      </c>
      <c r="G5138">
        <f t="shared" si="565"/>
        <v>76</v>
      </c>
      <c r="H5138" t="str">
        <f t="shared" si="566"/>
        <v>Weekend</v>
      </c>
    </row>
    <row r="5139" spans="1:8" x14ac:dyDescent="0.3">
      <c r="A5139" s="2">
        <v>46118</v>
      </c>
      <c r="B5139">
        <f t="shared" si="560"/>
        <v>4</v>
      </c>
      <c r="C5139">
        <f t="shared" si="561"/>
        <v>2026</v>
      </c>
      <c r="D5139">
        <f t="shared" si="562"/>
        <v>1</v>
      </c>
      <c r="E5139" t="str">
        <f t="shared" si="563"/>
        <v>Monday</v>
      </c>
      <c r="F5139" s="2">
        <f t="shared" si="564"/>
        <v>46142</v>
      </c>
      <c r="G5139">
        <f t="shared" si="565"/>
        <v>77</v>
      </c>
      <c r="H5139" t="str">
        <f t="shared" si="566"/>
        <v>Weekday</v>
      </c>
    </row>
    <row r="5140" spans="1:8" x14ac:dyDescent="0.3">
      <c r="A5140" s="2">
        <v>46119</v>
      </c>
      <c r="B5140">
        <f t="shared" si="560"/>
        <v>4</v>
      </c>
      <c r="C5140">
        <f t="shared" si="561"/>
        <v>2026</v>
      </c>
      <c r="D5140">
        <f t="shared" si="562"/>
        <v>2</v>
      </c>
      <c r="E5140" t="str">
        <f t="shared" si="563"/>
        <v>Tuesday</v>
      </c>
      <c r="F5140" s="2">
        <f t="shared" si="564"/>
        <v>46142</v>
      </c>
      <c r="G5140">
        <f t="shared" si="565"/>
        <v>78</v>
      </c>
      <c r="H5140" t="str">
        <f t="shared" si="566"/>
        <v>Weekday</v>
      </c>
    </row>
    <row r="5141" spans="1:8" x14ac:dyDescent="0.3">
      <c r="A5141" s="2">
        <v>46120</v>
      </c>
      <c r="B5141">
        <f t="shared" si="560"/>
        <v>4</v>
      </c>
      <c r="C5141">
        <f t="shared" si="561"/>
        <v>2026</v>
      </c>
      <c r="D5141">
        <f t="shared" si="562"/>
        <v>3</v>
      </c>
      <c r="E5141" t="str">
        <f t="shared" si="563"/>
        <v>Wednesday</v>
      </c>
      <c r="F5141" s="2">
        <f t="shared" si="564"/>
        <v>46142</v>
      </c>
      <c r="G5141">
        <f t="shared" si="565"/>
        <v>79</v>
      </c>
      <c r="H5141" t="str">
        <f t="shared" si="566"/>
        <v>Weekday</v>
      </c>
    </row>
    <row r="5142" spans="1:8" x14ac:dyDescent="0.3">
      <c r="A5142" s="2">
        <v>46121</v>
      </c>
      <c r="B5142">
        <f t="shared" si="560"/>
        <v>4</v>
      </c>
      <c r="C5142">
        <f t="shared" si="561"/>
        <v>2026</v>
      </c>
      <c r="D5142">
        <f t="shared" si="562"/>
        <v>4</v>
      </c>
      <c r="E5142" t="str">
        <f t="shared" si="563"/>
        <v>Thursday</v>
      </c>
      <c r="F5142" s="2">
        <f t="shared" si="564"/>
        <v>46142</v>
      </c>
      <c r="G5142">
        <f t="shared" si="565"/>
        <v>80</v>
      </c>
      <c r="H5142" t="str">
        <f t="shared" si="566"/>
        <v>Weekday</v>
      </c>
    </row>
    <row r="5143" spans="1:8" x14ac:dyDescent="0.3">
      <c r="A5143" s="2">
        <v>46122</v>
      </c>
      <c r="B5143">
        <f t="shared" si="560"/>
        <v>4</v>
      </c>
      <c r="C5143">
        <f t="shared" si="561"/>
        <v>2026</v>
      </c>
      <c r="D5143">
        <f t="shared" si="562"/>
        <v>5</v>
      </c>
      <c r="E5143" t="str">
        <f t="shared" si="563"/>
        <v>Friday</v>
      </c>
      <c r="F5143" s="2">
        <f t="shared" si="564"/>
        <v>46142</v>
      </c>
      <c r="G5143">
        <f t="shared" si="565"/>
        <v>81</v>
      </c>
      <c r="H5143" t="str">
        <f t="shared" si="566"/>
        <v>Weekday</v>
      </c>
    </row>
    <row r="5144" spans="1:8" x14ac:dyDescent="0.3">
      <c r="A5144" s="2">
        <v>46123</v>
      </c>
      <c r="B5144">
        <f t="shared" si="560"/>
        <v>4</v>
      </c>
      <c r="C5144">
        <f t="shared" si="561"/>
        <v>2026</v>
      </c>
      <c r="D5144">
        <f t="shared" si="562"/>
        <v>6</v>
      </c>
      <c r="E5144" t="str">
        <f t="shared" si="563"/>
        <v>Saturday</v>
      </c>
      <c r="F5144" s="2">
        <f t="shared" si="564"/>
        <v>46142</v>
      </c>
      <c r="G5144">
        <f t="shared" si="565"/>
        <v>82</v>
      </c>
      <c r="H5144" t="str">
        <f t="shared" si="566"/>
        <v>Weekend</v>
      </c>
    </row>
    <row r="5145" spans="1:8" x14ac:dyDescent="0.3">
      <c r="A5145" s="2">
        <v>46124</v>
      </c>
      <c r="B5145">
        <f t="shared" si="560"/>
        <v>4</v>
      </c>
      <c r="C5145">
        <f t="shared" si="561"/>
        <v>2026</v>
      </c>
      <c r="D5145">
        <f t="shared" si="562"/>
        <v>7</v>
      </c>
      <c r="E5145" t="str">
        <f t="shared" si="563"/>
        <v>Sunday</v>
      </c>
      <c r="F5145" s="2">
        <f t="shared" si="564"/>
        <v>46142</v>
      </c>
      <c r="G5145">
        <f t="shared" si="565"/>
        <v>83</v>
      </c>
      <c r="H5145" t="str">
        <f t="shared" si="566"/>
        <v>Weekend</v>
      </c>
    </row>
    <row r="5146" spans="1:8" x14ac:dyDescent="0.3">
      <c r="A5146" s="2">
        <v>46125</v>
      </c>
      <c r="B5146">
        <f t="shared" si="560"/>
        <v>4</v>
      </c>
      <c r="C5146">
        <f t="shared" si="561"/>
        <v>2026</v>
      </c>
      <c r="D5146">
        <f t="shared" si="562"/>
        <v>1</v>
      </c>
      <c r="E5146" t="str">
        <f t="shared" si="563"/>
        <v>Monday</v>
      </c>
      <c r="F5146" s="2">
        <f t="shared" si="564"/>
        <v>46142</v>
      </c>
      <c r="G5146">
        <f t="shared" si="565"/>
        <v>84</v>
      </c>
      <c r="H5146" t="str">
        <f t="shared" si="566"/>
        <v>Weekday</v>
      </c>
    </row>
    <row r="5147" spans="1:8" x14ac:dyDescent="0.3">
      <c r="A5147" s="2">
        <v>46126</v>
      </c>
      <c r="B5147">
        <f t="shared" si="560"/>
        <v>4</v>
      </c>
      <c r="C5147">
        <f t="shared" si="561"/>
        <v>2026</v>
      </c>
      <c r="D5147">
        <f t="shared" si="562"/>
        <v>2</v>
      </c>
      <c r="E5147" t="str">
        <f t="shared" si="563"/>
        <v>Tuesday</v>
      </c>
      <c r="F5147" s="2">
        <f t="shared" si="564"/>
        <v>46142</v>
      </c>
      <c r="G5147">
        <f t="shared" si="565"/>
        <v>85</v>
      </c>
      <c r="H5147" t="str">
        <f t="shared" si="566"/>
        <v>Weekday</v>
      </c>
    </row>
    <row r="5148" spans="1:8" x14ac:dyDescent="0.3">
      <c r="A5148" s="2">
        <v>46127</v>
      </c>
      <c r="B5148">
        <f t="shared" si="560"/>
        <v>4</v>
      </c>
      <c r="C5148">
        <f t="shared" si="561"/>
        <v>2026</v>
      </c>
      <c r="D5148">
        <f t="shared" si="562"/>
        <v>3</v>
      </c>
      <c r="E5148" t="str">
        <f t="shared" si="563"/>
        <v>Wednesday</v>
      </c>
      <c r="F5148" s="2">
        <f t="shared" si="564"/>
        <v>46142</v>
      </c>
      <c r="G5148">
        <f t="shared" si="565"/>
        <v>86</v>
      </c>
      <c r="H5148" t="str">
        <f t="shared" si="566"/>
        <v>Weekday</v>
      </c>
    </row>
    <row r="5149" spans="1:8" x14ac:dyDescent="0.3">
      <c r="A5149" s="2">
        <v>46128</v>
      </c>
      <c r="B5149">
        <f t="shared" si="560"/>
        <v>4</v>
      </c>
      <c r="C5149">
        <f t="shared" si="561"/>
        <v>2026</v>
      </c>
      <c r="D5149">
        <f t="shared" si="562"/>
        <v>4</v>
      </c>
      <c r="E5149" t="str">
        <f t="shared" si="563"/>
        <v>Thursday</v>
      </c>
      <c r="F5149" s="2">
        <f t="shared" si="564"/>
        <v>46142</v>
      </c>
      <c r="G5149">
        <f t="shared" si="565"/>
        <v>87</v>
      </c>
      <c r="H5149" t="str">
        <f t="shared" si="566"/>
        <v>Weekday</v>
      </c>
    </row>
    <row r="5150" spans="1:8" x14ac:dyDescent="0.3">
      <c r="A5150" s="2">
        <v>46129</v>
      </c>
      <c r="B5150">
        <f t="shared" si="560"/>
        <v>4</v>
      </c>
      <c r="C5150">
        <f t="shared" si="561"/>
        <v>2026</v>
      </c>
      <c r="D5150">
        <f t="shared" si="562"/>
        <v>5</v>
      </c>
      <c r="E5150" t="str">
        <f t="shared" si="563"/>
        <v>Friday</v>
      </c>
      <c r="F5150" s="2">
        <f t="shared" si="564"/>
        <v>46142</v>
      </c>
      <c r="G5150">
        <f t="shared" si="565"/>
        <v>88</v>
      </c>
      <c r="H5150" t="str">
        <f t="shared" si="566"/>
        <v>Weekday</v>
      </c>
    </row>
    <row r="5151" spans="1:8" x14ac:dyDescent="0.3">
      <c r="A5151" s="2">
        <v>46130</v>
      </c>
      <c r="B5151">
        <f t="shared" si="560"/>
        <v>4</v>
      </c>
      <c r="C5151">
        <f t="shared" si="561"/>
        <v>2026</v>
      </c>
      <c r="D5151">
        <f t="shared" si="562"/>
        <v>6</v>
      </c>
      <c r="E5151" t="str">
        <f t="shared" si="563"/>
        <v>Saturday</v>
      </c>
      <c r="F5151" s="2">
        <f t="shared" si="564"/>
        <v>46142</v>
      </c>
      <c r="G5151">
        <f t="shared" si="565"/>
        <v>89</v>
      </c>
      <c r="H5151" t="str">
        <f t="shared" si="566"/>
        <v>Weekend</v>
      </c>
    </row>
    <row r="5152" spans="1:8" x14ac:dyDescent="0.3">
      <c r="A5152" s="2">
        <v>46131</v>
      </c>
      <c r="B5152">
        <f t="shared" si="560"/>
        <v>4</v>
      </c>
      <c r="C5152">
        <f t="shared" si="561"/>
        <v>2026</v>
      </c>
      <c r="D5152">
        <f t="shared" si="562"/>
        <v>7</v>
      </c>
      <c r="E5152" t="str">
        <f t="shared" si="563"/>
        <v>Sunday</v>
      </c>
      <c r="F5152" s="2">
        <f t="shared" si="564"/>
        <v>46142</v>
      </c>
      <c r="G5152">
        <f t="shared" si="565"/>
        <v>90</v>
      </c>
      <c r="H5152" t="str">
        <f t="shared" si="566"/>
        <v>Weekend</v>
      </c>
    </row>
    <row r="5153" spans="1:8" x14ac:dyDescent="0.3">
      <c r="A5153" s="2">
        <v>46132</v>
      </c>
      <c r="B5153">
        <f t="shared" si="560"/>
        <v>4</v>
      </c>
      <c r="C5153">
        <f t="shared" si="561"/>
        <v>2026</v>
      </c>
      <c r="D5153">
        <f t="shared" si="562"/>
        <v>1</v>
      </c>
      <c r="E5153" t="str">
        <f t="shared" si="563"/>
        <v>Monday</v>
      </c>
      <c r="F5153" s="2">
        <f t="shared" si="564"/>
        <v>46142</v>
      </c>
      <c r="G5153">
        <f t="shared" si="565"/>
        <v>91</v>
      </c>
      <c r="H5153" t="str">
        <f t="shared" si="566"/>
        <v>Weekday</v>
      </c>
    </row>
    <row r="5154" spans="1:8" x14ac:dyDescent="0.3">
      <c r="A5154" s="2">
        <v>46133</v>
      </c>
      <c r="B5154">
        <f t="shared" si="560"/>
        <v>4</v>
      </c>
      <c r="C5154">
        <f t="shared" si="561"/>
        <v>2026</v>
      </c>
      <c r="D5154">
        <f t="shared" si="562"/>
        <v>2</v>
      </c>
      <c r="E5154" t="str">
        <f t="shared" si="563"/>
        <v>Tuesday</v>
      </c>
      <c r="F5154" s="2">
        <f t="shared" si="564"/>
        <v>46142</v>
      </c>
      <c r="G5154">
        <f t="shared" si="565"/>
        <v>92</v>
      </c>
      <c r="H5154" t="str">
        <f t="shared" si="566"/>
        <v>Weekday</v>
      </c>
    </row>
    <row r="5155" spans="1:8" x14ac:dyDescent="0.3">
      <c r="A5155" s="2">
        <v>46134</v>
      </c>
      <c r="B5155">
        <f t="shared" si="560"/>
        <v>4</v>
      </c>
      <c r="C5155">
        <f t="shared" si="561"/>
        <v>2026</v>
      </c>
      <c r="D5155">
        <f t="shared" si="562"/>
        <v>3</v>
      </c>
      <c r="E5155" t="str">
        <f t="shared" si="563"/>
        <v>Wednesday</v>
      </c>
      <c r="F5155" s="2">
        <f t="shared" si="564"/>
        <v>46142</v>
      </c>
      <c r="G5155">
        <f t="shared" si="565"/>
        <v>93</v>
      </c>
      <c r="H5155" t="str">
        <f t="shared" si="566"/>
        <v>Weekday</v>
      </c>
    </row>
    <row r="5156" spans="1:8" x14ac:dyDescent="0.3">
      <c r="A5156" s="2">
        <v>46135</v>
      </c>
      <c r="B5156">
        <f t="shared" si="560"/>
        <v>4</v>
      </c>
      <c r="C5156">
        <f t="shared" si="561"/>
        <v>2026</v>
      </c>
      <c r="D5156">
        <f t="shared" si="562"/>
        <v>4</v>
      </c>
      <c r="E5156" t="str">
        <f t="shared" si="563"/>
        <v>Thursday</v>
      </c>
      <c r="F5156" s="2">
        <f t="shared" si="564"/>
        <v>46142</v>
      </c>
      <c r="G5156">
        <f t="shared" si="565"/>
        <v>94</v>
      </c>
      <c r="H5156" t="str">
        <f t="shared" si="566"/>
        <v>Weekday</v>
      </c>
    </row>
    <row r="5157" spans="1:8" x14ac:dyDescent="0.3">
      <c r="A5157" s="2">
        <v>46136</v>
      </c>
      <c r="B5157">
        <f t="shared" si="560"/>
        <v>4</v>
      </c>
      <c r="C5157">
        <f t="shared" si="561"/>
        <v>2026</v>
      </c>
      <c r="D5157">
        <f t="shared" si="562"/>
        <v>5</v>
      </c>
      <c r="E5157" t="str">
        <f t="shared" si="563"/>
        <v>Friday</v>
      </c>
      <c r="F5157" s="2">
        <f t="shared" si="564"/>
        <v>46142</v>
      </c>
      <c r="G5157">
        <f t="shared" si="565"/>
        <v>95</v>
      </c>
      <c r="H5157" t="str">
        <f t="shared" si="566"/>
        <v>Weekday</v>
      </c>
    </row>
    <row r="5158" spans="1:8" x14ac:dyDescent="0.3">
      <c r="A5158" s="2">
        <v>46137</v>
      </c>
      <c r="B5158">
        <f t="shared" si="560"/>
        <v>4</v>
      </c>
      <c r="C5158">
        <f t="shared" si="561"/>
        <v>2026</v>
      </c>
      <c r="D5158">
        <f t="shared" si="562"/>
        <v>6</v>
      </c>
      <c r="E5158" t="str">
        <f t="shared" si="563"/>
        <v>Saturday</v>
      </c>
      <c r="F5158" s="2">
        <f t="shared" si="564"/>
        <v>46142</v>
      </c>
      <c r="G5158">
        <f t="shared" si="565"/>
        <v>96</v>
      </c>
      <c r="H5158" t="str">
        <f t="shared" si="566"/>
        <v>Weekend</v>
      </c>
    </row>
    <row r="5159" spans="1:8" x14ac:dyDescent="0.3">
      <c r="A5159" s="2">
        <v>46138</v>
      </c>
      <c r="B5159">
        <f t="shared" si="560"/>
        <v>4</v>
      </c>
      <c r="C5159">
        <f t="shared" si="561"/>
        <v>2026</v>
      </c>
      <c r="D5159">
        <f t="shared" si="562"/>
        <v>7</v>
      </c>
      <c r="E5159" t="str">
        <f t="shared" si="563"/>
        <v>Sunday</v>
      </c>
      <c r="F5159" s="2">
        <f t="shared" si="564"/>
        <v>46142</v>
      </c>
      <c r="G5159">
        <f t="shared" si="565"/>
        <v>97</v>
      </c>
      <c r="H5159" t="str">
        <f t="shared" si="566"/>
        <v>Weekend</v>
      </c>
    </row>
    <row r="5160" spans="1:8" x14ac:dyDescent="0.3">
      <c r="A5160" s="2">
        <v>46139</v>
      </c>
      <c r="B5160">
        <f t="shared" si="560"/>
        <v>4</v>
      </c>
      <c r="C5160">
        <f t="shared" si="561"/>
        <v>2026</v>
      </c>
      <c r="D5160">
        <f t="shared" si="562"/>
        <v>1</v>
      </c>
      <c r="E5160" t="str">
        <f t="shared" si="563"/>
        <v>Monday</v>
      </c>
      <c r="F5160" s="2">
        <f t="shared" si="564"/>
        <v>46142</v>
      </c>
      <c r="G5160">
        <f t="shared" si="565"/>
        <v>98</v>
      </c>
      <c r="H5160" t="str">
        <f t="shared" si="566"/>
        <v>Weekday</v>
      </c>
    </row>
    <row r="5161" spans="1:8" x14ac:dyDescent="0.3">
      <c r="A5161" s="2">
        <v>46140</v>
      </c>
      <c r="B5161">
        <f t="shared" si="560"/>
        <v>4</v>
      </c>
      <c r="C5161">
        <f t="shared" si="561"/>
        <v>2026</v>
      </c>
      <c r="D5161">
        <f t="shared" si="562"/>
        <v>2</v>
      </c>
      <c r="E5161" t="str">
        <f t="shared" si="563"/>
        <v>Tuesday</v>
      </c>
      <c r="F5161" s="2">
        <f t="shared" si="564"/>
        <v>46142</v>
      </c>
      <c r="G5161">
        <f t="shared" si="565"/>
        <v>99</v>
      </c>
      <c r="H5161" t="str">
        <f t="shared" si="566"/>
        <v>Weekday</v>
      </c>
    </row>
    <row r="5162" spans="1:8" x14ac:dyDescent="0.3">
      <c r="A5162" s="2">
        <v>46141</v>
      </c>
      <c r="B5162">
        <f t="shared" si="560"/>
        <v>4</v>
      </c>
      <c r="C5162">
        <f t="shared" si="561"/>
        <v>2026</v>
      </c>
      <c r="D5162">
        <f t="shared" si="562"/>
        <v>3</v>
      </c>
      <c r="E5162" t="str">
        <f t="shared" si="563"/>
        <v>Wednesday</v>
      </c>
      <c r="F5162" s="2">
        <f t="shared" si="564"/>
        <v>46142</v>
      </c>
      <c r="G5162">
        <f t="shared" si="565"/>
        <v>100</v>
      </c>
      <c r="H5162" t="str">
        <f t="shared" si="566"/>
        <v>Weekday</v>
      </c>
    </row>
    <row r="5163" spans="1:8" x14ac:dyDescent="0.3">
      <c r="A5163" s="2">
        <v>46142</v>
      </c>
      <c r="B5163">
        <f t="shared" si="560"/>
        <v>4</v>
      </c>
      <c r="C5163">
        <f t="shared" si="561"/>
        <v>2026</v>
      </c>
      <c r="D5163">
        <f t="shared" si="562"/>
        <v>4</v>
      </c>
      <c r="E5163" t="str">
        <f t="shared" si="563"/>
        <v>Thursday</v>
      </c>
      <c r="F5163" s="2">
        <f t="shared" si="564"/>
        <v>46142</v>
      </c>
      <c r="G5163">
        <f t="shared" si="565"/>
        <v>101</v>
      </c>
      <c r="H5163" t="str">
        <f t="shared" si="566"/>
        <v>Weekday</v>
      </c>
    </row>
    <row r="5164" spans="1:8" x14ac:dyDescent="0.3">
      <c r="A5164" s="2">
        <v>46143</v>
      </c>
      <c r="B5164">
        <f t="shared" si="560"/>
        <v>5</v>
      </c>
      <c r="C5164">
        <f t="shared" si="561"/>
        <v>2026</v>
      </c>
      <c r="D5164">
        <f t="shared" si="562"/>
        <v>5</v>
      </c>
      <c r="E5164" t="str">
        <f t="shared" si="563"/>
        <v>Friday</v>
      </c>
      <c r="F5164" s="2">
        <f t="shared" si="564"/>
        <v>46173</v>
      </c>
      <c r="G5164">
        <f t="shared" si="565"/>
        <v>102</v>
      </c>
      <c r="H5164" t="str">
        <f t="shared" si="566"/>
        <v>Weekday</v>
      </c>
    </row>
    <row r="5165" spans="1:8" x14ac:dyDescent="0.3">
      <c r="A5165" s="2">
        <v>46144</v>
      </c>
      <c r="B5165">
        <f t="shared" si="560"/>
        <v>5</v>
      </c>
      <c r="C5165">
        <f t="shared" si="561"/>
        <v>2026</v>
      </c>
      <c r="D5165">
        <f t="shared" si="562"/>
        <v>6</v>
      </c>
      <c r="E5165" t="str">
        <f t="shared" si="563"/>
        <v>Saturday</v>
      </c>
      <c r="F5165" s="2">
        <f t="shared" si="564"/>
        <v>46173</v>
      </c>
      <c r="G5165">
        <f t="shared" si="565"/>
        <v>103</v>
      </c>
      <c r="H5165" t="str">
        <f t="shared" si="566"/>
        <v>Weekend</v>
      </c>
    </row>
    <row r="5166" spans="1:8" x14ac:dyDescent="0.3">
      <c r="A5166" s="2">
        <v>46145</v>
      </c>
      <c r="B5166">
        <f t="shared" si="560"/>
        <v>5</v>
      </c>
      <c r="C5166">
        <f t="shared" si="561"/>
        <v>2026</v>
      </c>
      <c r="D5166">
        <f t="shared" si="562"/>
        <v>7</v>
      </c>
      <c r="E5166" t="str">
        <f t="shared" si="563"/>
        <v>Sunday</v>
      </c>
      <c r="F5166" s="2">
        <f t="shared" si="564"/>
        <v>46173</v>
      </c>
      <c r="G5166">
        <f t="shared" si="565"/>
        <v>104</v>
      </c>
      <c r="H5166" t="str">
        <f t="shared" si="566"/>
        <v>Weekend</v>
      </c>
    </row>
    <row r="5167" spans="1:8" x14ac:dyDescent="0.3">
      <c r="A5167" s="2">
        <v>46146</v>
      </c>
      <c r="B5167">
        <f t="shared" si="560"/>
        <v>5</v>
      </c>
      <c r="C5167">
        <f t="shared" si="561"/>
        <v>2026</v>
      </c>
      <c r="D5167">
        <f t="shared" si="562"/>
        <v>1</v>
      </c>
      <c r="E5167" t="str">
        <f t="shared" si="563"/>
        <v>Monday</v>
      </c>
      <c r="F5167" s="2">
        <f t="shared" si="564"/>
        <v>46173</v>
      </c>
      <c r="G5167">
        <f t="shared" si="565"/>
        <v>105</v>
      </c>
      <c r="H5167" t="str">
        <f t="shared" si="566"/>
        <v>Weekday</v>
      </c>
    </row>
    <row r="5168" spans="1:8" x14ac:dyDescent="0.3">
      <c r="A5168" s="2">
        <v>46147</v>
      </c>
      <c r="B5168">
        <f t="shared" si="560"/>
        <v>5</v>
      </c>
      <c r="C5168">
        <f t="shared" si="561"/>
        <v>2026</v>
      </c>
      <c r="D5168">
        <f t="shared" si="562"/>
        <v>2</v>
      </c>
      <c r="E5168" t="str">
        <f t="shared" si="563"/>
        <v>Tuesday</v>
      </c>
      <c r="F5168" s="2">
        <f t="shared" si="564"/>
        <v>46173</v>
      </c>
      <c r="G5168">
        <f t="shared" si="565"/>
        <v>106</v>
      </c>
      <c r="H5168" t="str">
        <f t="shared" si="566"/>
        <v>Weekday</v>
      </c>
    </row>
    <row r="5169" spans="1:8" x14ac:dyDescent="0.3">
      <c r="A5169" s="2">
        <v>46148</v>
      </c>
      <c r="B5169">
        <f t="shared" si="560"/>
        <v>5</v>
      </c>
      <c r="C5169">
        <f t="shared" si="561"/>
        <v>2026</v>
      </c>
      <c r="D5169">
        <f t="shared" si="562"/>
        <v>3</v>
      </c>
      <c r="E5169" t="str">
        <f t="shared" si="563"/>
        <v>Wednesday</v>
      </c>
      <c r="F5169" s="2">
        <f t="shared" si="564"/>
        <v>46173</v>
      </c>
      <c r="G5169">
        <f t="shared" si="565"/>
        <v>107</v>
      </c>
      <c r="H5169" t="str">
        <f t="shared" si="566"/>
        <v>Weekday</v>
      </c>
    </row>
    <row r="5170" spans="1:8" x14ac:dyDescent="0.3">
      <c r="A5170" s="2">
        <v>46149</v>
      </c>
      <c r="B5170">
        <f t="shared" si="560"/>
        <v>5</v>
      </c>
      <c r="C5170">
        <f t="shared" si="561"/>
        <v>2026</v>
      </c>
      <c r="D5170">
        <f t="shared" si="562"/>
        <v>4</v>
      </c>
      <c r="E5170" t="str">
        <f t="shared" si="563"/>
        <v>Thursday</v>
      </c>
      <c r="F5170" s="2">
        <f t="shared" si="564"/>
        <v>46173</v>
      </c>
      <c r="G5170">
        <f t="shared" si="565"/>
        <v>108</v>
      </c>
      <c r="H5170" t="str">
        <f t="shared" si="566"/>
        <v>Weekday</v>
      </c>
    </row>
    <row r="5171" spans="1:8" x14ac:dyDescent="0.3">
      <c r="A5171" s="2">
        <v>46150</v>
      </c>
      <c r="B5171">
        <f t="shared" si="560"/>
        <v>5</v>
      </c>
      <c r="C5171">
        <f t="shared" si="561"/>
        <v>2026</v>
      </c>
      <c r="D5171">
        <f t="shared" si="562"/>
        <v>5</v>
      </c>
      <c r="E5171" t="str">
        <f t="shared" si="563"/>
        <v>Friday</v>
      </c>
      <c r="F5171" s="2">
        <f t="shared" si="564"/>
        <v>46173</v>
      </c>
      <c r="G5171">
        <f t="shared" si="565"/>
        <v>109</v>
      </c>
      <c r="H5171" t="str">
        <f t="shared" si="566"/>
        <v>Weekday</v>
      </c>
    </row>
    <row r="5172" spans="1:8" x14ac:dyDescent="0.3">
      <c r="A5172" s="2">
        <v>46041</v>
      </c>
      <c r="B5172">
        <f t="shared" si="560"/>
        <v>1</v>
      </c>
      <c r="C5172">
        <f t="shared" si="561"/>
        <v>2026</v>
      </c>
      <c r="D5172">
        <f t="shared" si="562"/>
        <v>1</v>
      </c>
      <c r="E5172" t="str">
        <f t="shared" si="563"/>
        <v>Monday</v>
      </c>
      <c r="F5172" s="2">
        <f t="shared" si="564"/>
        <v>46053</v>
      </c>
      <c r="G5172">
        <f t="shared" si="565"/>
        <v>0</v>
      </c>
      <c r="H5172" t="str">
        <f t="shared" si="566"/>
        <v>Weekday</v>
      </c>
    </row>
    <row r="5173" spans="1:8" x14ac:dyDescent="0.3">
      <c r="A5173" s="2">
        <v>46042</v>
      </c>
      <c r="B5173">
        <f t="shared" si="560"/>
        <v>1</v>
      </c>
      <c r="C5173">
        <f t="shared" si="561"/>
        <v>2026</v>
      </c>
      <c r="D5173">
        <f t="shared" si="562"/>
        <v>2</v>
      </c>
      <c r="E5173" t="str">
        <f t="shared" si="563"/>
        <v>Tuesday</v>
      </c>
      <c r="F5173" s="2">
        <f t="shared" si="564"/>
        <v>46053</v>
      </c>
      <c r="G5173">
        <f t="shared" si="565"/>
        <v>1</v>
      </c>
      <c r="H5173" t="str">
        <f t="shared" si="566"/>
        <v>Weekday</v>
      </c>
    </row>
    <row r="5174" spans="1:8" x14ac:dyDescent="0.3">
      <c r="A5174" s="2">
        <v>46043</v>
      </c>
      <c r="B5174">
        <f t="shared" si="560"/>
        <v>1</v>
      </c>
      <c r="C5174">
        <f t="shared" si="561"/>
        <v>2026</v>
      </c>
      <c r="D5174">
        <f t="shared" si="562"/>
        <v>3</v>
      </c>
      <c r="E5174" t="str">
        <f t="shared" si="563"/>
        <v>Wednesday</v>
      </c>
      <c r="F5174" s="2">
        <f t="shared" si="564"/>
        <v>46053</v>
      </c>
      <c r="G5174">
        <f t="shared" si="565"/>
        <v>2</v>
      </c>
      <c r="H5174" t="str">
        <f t="shared" si="566"/>
        <v>Weekday</v>
      </c>
    </row>
    <row r="5175" spans="1:8" x14ac:dyDescent="0.3">
      <c r="A5175" s="2">
        <v>46044</v>
      </c>
      <c r="B5175">
        <f t="shared" si="560"/>
        <v>1</v>
      </c>
      <c r="C5175">
        <f t="shared" si="561"/>
        <v>2026</v>
      </c>
      <c r="D5175">
        <f t="shared" si="562"/>
        <v>4</v>
      </c>
      <c r="E5175" t="str">
        <f t="shared" si="563"/>
        <v>Thursday</v>
      </c>
      <c r="F5175" s="2">
        <f t="shared" si="564"/>
        <v>46053</v>
      </c>
      <c r="G5175">
        <f t="shared" si="565"/>
        <v>3</v>
      </c>
      <c r="H5175" t="str">
        <f t="shared" si="566"/>
        <v>Weekday</v>
      </c>
    </row>
    <row r="5176" spans="1:8" x14ac:dyDescent="0.3">
      <c r="A5176" s="2">
        <v>46045</v>
      </c>
      <c r="B5176">
        <f t="shared" si="560"/>
        <v>1</v>
      </c>
      <c r="C5176">
        <f t="shared" si="561"/>
        <v>2026</v>
      </c>
      <c r="D5176">
        <f t="shared" si="562"/>
        <v>5</v>
      </c>
      <c r="E5176" t="str">
        <f t="shared" si="563"/>
        <v>Friday</v>
      </c>
      <c r="F5176" s="2">
        <f t="shared" si="564"/>
        <v>46053</v>
      </c>
      <c r="G5176">
        <f t="shared" si="565"/>
        <v>4</v>
      </c>
      <c r="H5176" t="str">
        <f t="shared" si="566"/>
        <v>Weekday</v>
      </c>
    </row>
    <row r="5177" spans="1:8" x14ac:dyDescent="0.3">
      <c r="A5177" s="2">
        <v>46046</v>
      </c>
      <c r="B5177">
        <f t="shared" si="560"/>
        <v>1</v>
      </c>
      <c r="C5177">
        <f t="shared" si="561"/>
        <v>2026</v>
      </c>
      <c r="D5177">
        <f t="shared" si="562"/>
        <v>6</v>
      </c>
      <c r="E5177" t="str">
        <f t="shared" si="563"/>
        <v>Saturday</v>
      </c>
      <c r="F5177" s="2">
        <f t="shared" si="564"/>
        <v>46053</v>
      </c>
      <c r="G5177">
        <f t="shared" si="565"/>
        <v>5</v>
      </c>
      <c r="H5177" t="str">
        <f t="shared" si="566"/>
        <v>Weekend</v>
      </c>
    </row>
    <row r="5178" spans="1:8" x14ac:dyDescent="0.3">
      <c r="A5178" s="2">
        <v>46047</v>
      </c>
      <c r="B5178">
        <f t="shared" si="560"/>
        <v>1</v>
      </c>
      <c r="C5178">
        <f t="shared" si="561"/>
        <v>2026</v>
      </c>
      <c r="D5178">
        <f t="shared" si="562"/>
        <v>7</v>
      </c>
      <c r="E5178" t="str">
        <f t="shared" si="563"/>
        <v>Sunday</v>
      </c>
      <c r="F5178" s="2">
        <f t="shared" si="564"/>
        <v>46053</v>
      </c>
      <c r="G5178">
        <f t="shared" si="565"/>
        <v>6</v>
      </c>
      <c r="H5178" t="str">
        <f t="shared" si="566"/>
        <v>Weekend</v>
      </c>
    </row>
    <row r="5179" spans="1:8" x14ac:dyDescent="0.3">
      <c r="A5179" s="2">
        <v>46048</v>
      </c>
      <c r="B5179">
        <f t="shared" si="560"/>
        <v>1</v>
      </c>
      <c r="C5179">
        <f t="shared" si="561"/>
        <v>2026</v>
      </c>
      <c r="D5179">
        <f t="shared" si="562"/>
        <v>1</v>
      </c>
      <c r="E5179" t="str">
        <f t="shared" si="563"/>
        <v>Monday</v>
      </c>
      <c r="F5179" s="2">
        <f t="shared" si="564"/>
        <v>46053</v>
      </c>
      <c r="G5179">
        <f t="shared" si="565"/>
        <v>7</v>
      </c>
      <c r="H5179" t="str">
        <f t="shared" si="566"/>
        <v>Weekday</v>
      </c>
    </row>
    <row r="5180" spans="1:8" x14ac:dyDescent="0.3">
      <c r="A5180" s="2">
        <v>46049</v>
      </c>
      <c r="B5180">
        <f t="shared" si="560"/>
        <v>1</v>
      </c>
      <c r="C5180">
        <f t="shared" si="561"/>
        <v>2026</v>
      </c>
      <c r="D5180">
        <f t="shared" si="562"/>
        <v>2</v>
      </c>
      <c r="E5180" t="str">
        <f t="shared" si="563"/>
        <v>Tuesday</v>
      </c>
      <c r="F5180" s="2">
        <f t="shared" si="564"/>
        <v>46053</v>
      </c>
      <c r="G5180">
        <f t="shared" si="565"/>
        <v>8</v>
      </c>
      <c r="H5180" t="str">
        <f t="shared" si="566"/>
        <v>Weekday</v>
      </c>
    </row>
    <row r="5181" spans="1:8" x14ac:dyDescent="0.3">
      <c r="A5181" s="2">
        <v>46050</v>
      </c>
      <c r="B5181">
        <f t="shared" si="560"/>
        <v>1</v>
      </c>
      <c r="C5181">
        <f t="shared" si="561"/>
        <v>2026</v>
      </c>
      <c r="D5181">
        <f t="shared" si="562"/>
        <v>3</v>
      </c>
      <c r="E5181" t="str">
        <f t="shared" si="563"/>
        <v>Wednesday</v>
      </c>
      <c r="F5181" s="2">
        <f t="shared" si="564"/>
        <v>46053</v>
      </c>
      <c r="G5181">
        <f t="shared" si="565"/>
        <v>9</v>
      </c>
      <c r="H5181" t="str">
        <f t="shared" si="566"/>
        <v>Weekday</v>
      </c>
    </row>
    <row r="5182" spans="1:8" x14ac:dyDescent="0.3">
      <c r="A5182" s="2">
        <v>46051</v>
      </c>
      <c r="B5182">
        <f t="shared" si="560"/>
        <v>1</v>
      </c>
      <c r="C5182">
        <f t="shared" si="561"/>
        <v>2026</v>
      </c>
      <c r="D5182">
        <f t="shared" si="562"/>
        <v>4</v>
      </c>
      <c r="E5182" t="str">
        <f t="shared" si="563"/>
        <v>Thursday</v>
      </c>
      <c r="F5182" s="2">
        <f t="shared" si="564"/>
        <v>46053</v>
      </c>
      <c r="G5182">
        <f t="shared" si="565"/>
        <v>10</v>
      </c>
      <c r="H5182" t="str">
        <f t="shared" si="566"/>
        <v>Weekday</v>
      </c>
    </row>
    <row r="5183" spans="1:8" x14ac:dyDescent="0.3">
      <c r="A5183" s="2">
        <v>46052</v>
      </c>
      <c r="B5183">
        <f t="shared" si="560"/>
        <v>1</v>
      </c>
      <c r="C5183">
        <f t="shared" si="561"/>
        <v>2026</v>
      </c>
      <c r="D5183">
        <f t="shared" si="562"/>
        <v>5</v>
      </c>
      <c r="E5183" t="str">
        <f t="shared" si="563"/>
        <v>Friday</v>
      </c>
      <c r="F5183" s="2">
        <f t="shared" si="564"/>
        <v>46053</v>
      </c>
      <c r="G5183">
        <f t="shared" si="565"/>
        <v>11</v>
      </c>
      <c r="H5183" t="str">
        <f t="shared" si="566"/>
        <v>Weekday</v>
      </c>
    </row>
    <row r="5184" spans="1:8" x14ac:dyDescent="0.3">
      <c r="A5184" s="2">
        <v>46053</v>
      </c>
      <c r="B5184">
        <f t="shared" si="560"/>
        <v>1</v>
      </c>
      <c r="C5184">
        <f t="shared" si="561"/>
        <v>2026</v>
      </c>
      <c r="D5184">
        <f t="shared" si="562"/>
        <v>6</v>
      </c>
      <c r="E5184" t="str">
        <f t="shared" si="563"/>
        <v>Saturday</v>
      </c>
      <c r="F5184" s="2">
        <f t="shared" si="564"/>
        <v>46053</v>
      </c>
      <c r="G5184">
        <f t="shared" si="565"/>
        <v>12</v>
      </c>
      <c r="H5184" t="str">
        <f t="shared" si="566"/>
        <v>Weekend</v>
      </c>
    </row>
    <row r="5185" spans="1:8" x14ac:dyDescent="0.3">
      <c r="A5185" s="2">
        <v>46054</v>
      </c>
      <c r="B5185">
        <f t="shared" si="560"/>
        <v>2</v>
      </c>
      <c r="C5185">
        <f t="shared" si="561"/>
        <v>2026</v>
      </c>
      <c r="D5185">
        <f t="shared" si="562"/>
        <v>7</v>
      </c>
      <c r="E5185" t="str">
        <f t="shared" si="563"/>
        <v>Sunday</v>
      </c>
      <c r="F5185" s="2">
        <f t="shared" si="564"/>
        <v>46081</v>
      </c>
      <c r="G5185">
        <f t="shared" si="565"/>
        <v>13</v>
      </c>
      <c r="H5185" t="str">
        <f t="shared" si="566"/>
        <v>Weekend</v>
      </c>
    </row>
    <row r="5186" spans="1:8" x14ac:dyDescent="0.3">
      <c r="A5186" s="2">
        <v>46055</v>
      </c>
      <c r="B5186">
        <f t="shared" si="560"/>
        <v>2</v>
      </c>
      <c r="C5186">
        <f t="shared" si="561"/>
        <v>2026</v>
      </c>
      <c r="D5186">
        <f t="shared" si="562"/>
        <v>1</v>
      </c>
      <c r="E5186" t="str">
        <f t="shared" si="563"/>
        <v>Monday</v>
      </c>
      <c r="F5186" s="2">
        <f t="shared" si="564"/>
        <v>46081</v>
      </c>
      <c r="G5186">
        <f t="shared" si="565"/>
        <v>14</v>
      </c>
      <c r="H5186" t="str">
        <f t="shared" si="566"/>
        <v>Weekday</v>
      </c>
    </row>
    <row r="5187" spans="1:8" x14ac:dyDescent="0.3">
      <c r="A5187" s="2">
        <v>46056</v>
      </c>
      <c r="B5187">
        <f t="shared" ref="B5187:B5250" si="567">MONTH(A5187)</f>
        <v>2</v>
      </c>
      <c r="C5187">
        <f t="shared" ref="C5187:C5250" si="568">YEAR(A5187)</f>
        <v>2026</v>
      </c>
      <c r="D5187">
        <f t="shared" ref="D5187:D5250" si="569">WEEKDAY(A5187, 2)</f>
        <v>2</v>
      </c>
      <c r="E5187" t="str">
        <f t="shared" ref="E5187:E5250" si="570">TEXT(A5187, "dddd")</f>
        <v>Tuesday</v>
      </c>
      <c r="F5187" s="2">
        <f t="shared" ref="F5187:F5250" si="571">EOMONTH(A5187, 0)</f>
        <v>46081</v>
      </c>
      <c r="G5187">
        <f t="shared" ref="G5187:G5250" si="572">DATEDIF($A$2, A5187, "D")</f>
        <v>15</v>
      </c>
      <c r="H5187" t="str">
        <f t="shared" ref="H5187:H5250" si="573">IF(WEEKDAY(A5187,2)&gt;=6,"Weekend","Weekday")</f>
        <v>Weekday</v>
      </c>
    </row>
    <row r="5188" spans="1:8" x14ac:dyDescent="0.3">
      <c r="A5188" s="2">
        <v>46057</v>
      </c>
      <c r="B5188">
        <f t="shared" si="567"/>
        <v>2</v>
      </c>
      <c r="C5188">
        <f t="shared" si="568"/>
        <v>2026</v>
      </c>
      <c r="D5188">
        <f t="shared" si="569"/>
        <v>3</v>
      </c>
      <c r="E5188" t="str">
        <f t="shared" si="570"/>
        <v>Wednesday</v>
      </c>
      <c r="F5188" s="2">
        <f t="shared" si="571"/>
        <v>46081</v>
      </c>
      <c r="G5188">
        <f t="shared" si="572"/>
        <v>16</v>
      </c>
      <c r="H5188" t="str">
        <f t="shared" si="573"/>
        <v>Weekday</v>
      </c>
    </row>
    <row r="5189" spans="1:8" x14ac:dyDescent="0.3">
      <c r="A5189" s="2">
        <v>46058</v>
      </c>
      <c r="B5189">
        <f t="shared" si="567"/>
        <v>2</v>
      </c>
      <c r="C5189">
        <f t="shared" si="568"/>
        <v>2026</v>
      </c>
      <c r="D5189">
        <f t="shared" si="569"/>
        <v>4</v>
      </c>
      <c r="E5189" t="str">
        <f t="shared" si="570"/>
        <v>Thursday</v>
      </c>
      <c r="F5189" s="2">
        <f t="shared" si="571"/>
        <v>46081</v>
      </c>
      <c r="G5189">
        <f t="shared" si="572"/>
        <v>17</v>
      </c>
      <c r="H5189" t="str">
        <f t="shared" si="573"/>
        <v>Weekday</v>
      </c>
    </row>
    <row r="5190" spans="1:8" x14ac:dyDescent="0.3">
      <c r="A5190" s="2">
        <v>46059</v>
      </c>
      <c r="B5190">
        <f t="shared" si="567"/>
        <v>2</v>
      </c>
      <c r="C5190">
        <f t="shared" si="568"/>
        <v>2026</v>
      </c>
      <c r="D5190">
        <f t="shared" si="569"/>
        <v>5</v>
      </c>
      <c r="E5190" t="str">
        <f t="shared" si="570"/>
        <v>Friday</v>
      </c>
      <c r="F5190" s="2">
        <f t="shared" si="571"/>
        <v>46081</v>
      </c>
      <c r="G5190">
        <f t="shared" si="572"/>
        <v>18</v>
      </c>
      <c r="H5190" t="str">
        <f t="shared" si="573"/>
        <v>Weekday</v>
      </c>
    </row>
    <row r="5191" spans="1:8" x14ac:dyDescent="0.3">
      <c r="A5191" s="2">
        <v>46060</v>
      </c>
      <c r="B5191">
        <f t="shared" si="567"/>
        <v>2</v>
      </c>
      <c r="C5191">
        <f t="shared" si="568"/>
        <v>2026</v>
      </c>
      <c r="D5191">
        <f t="shared" si="569"/>
        <v>6</v>
      </c>
      <c r="E5191" t="str">
        <f t="shared" si="570"/>
        <v>Saturday</v>
      </c>
      <c r="F5191" s="2">
        <f t="shared" si="571"/>
        <v>46081</v>
      </c>
      <c r="G5191">
        <f t="shared" si="572"/>
        <v>19</v>
      </c>
      <c r="H5191" t="str">
        <f t="shared" si="573"/>
        <v>Weekend</v>
      </c>
    </row>
    <row r="5192" spans="1:8" x14ac:dyDescent="0.3">
      <c r="A5192" s="2">
        <v>46061</v>
      </c>
      <c r="B5192">
        <f t="shared" si="567"/>
        <v>2</v>
      </c>
      <c r="C5192">
        <f t="shared" si="568"/>
        <v>2026</v>
      </c>
      <c r="D5192">
        <f t="shared" si="569"/>
        <v>7</v>
      </c>
      <c r="E5192" t="str">
        <f t="shared" si="570"/>
        <v>Sunday</v>
      </c>
      <c r="F5192" s="2">
        <f t="shared" si="571"/>
        <v>46081</v>
      </c>
      <c r="G5192">
        <f t="shared" si="572"/>
        <v>20</v>
      </c>
      <c r="H5192" t="str">
        <f t="shared" si="573"/>
        <v>Weekend</v>
      </c>
    </row>
    <row r="5193" spans="1:8" x14ac:dyDescent="0.3">
      <c r="A5193" s="2">
        <v>46062</v>
      </c>
      <c r="B5193">
        <f t="shared" si="567"/>
        <v>2</v>
      </c>
      <c r="C5193">
        <f t="shared" si="568"/>
        <v>2026</v>
      </c>
      <c r="D5193">
        <f t="shared" si="569"/>
        <v>1</v>
      </c>
      <c r="E5193" t="str">
        <f t="shared" si="570"/>
        <v>Monday</v>
      </c>
      <c r="F5193" s="2">
        <f t="shared" si="571"/>
        <v>46081</v>
      </c>
      <c r="G5193">
        <f t="shared" si="572"/>
        <v>21</v>
      </c>
      <c r="H5193" t="str">
        <f t="shared" si="573"/>
        <v>Weekday</v>
      </c>
    </row>
    <row r="5194" spans="1:8" x14ac:dyDescent="0.3">
      <c r="A5194" s="2">
        <v>46063</v>
      </c>
      <c r="B5194">
        <f t="shared" si="567"/>
        <v>2</v>
      </c>
      <c r="C5194">
        <f t="shared" si="568"/>
        <v>2026</v>
      </c>
      <c r="D5194">
        <f t="shared" si="569"/>
        <v>2</v>
      </c>
      <c r="E5194" t="str">
        <f t="shared" si="570"/>
        <v>Tuesday</v>
      </c>
      <c r="F5194" s="2">
        <f t="shared" si="571"/>
        <v>46081</v>
      </c>
      <c r="G5194">
        <f t="shared" si="572"/>
        <v>22</v>
      </c>
      <c r="H5194" t="str">
        <f t="shared" si="573"/>
        <v>Weekday</v>
      </c>
    </row>
    <row r="5195" spans="1:8" x14ac:dyDescent="0.3">
      <c r="A5195" s="2">
        <v>46064</v>
      </c>
      <c r="B5195">
        <f t="shared" si="567"/>
        <v>2</v>
      </c>
      <c r="C5195">
        <f t="shared" si="568"/>
        <v>2026</v>
      </c>
      <c r="D5195">
        <f t="shared" si="569"/>
        <v>3</v>
      </c>
      <c r="E5195" t="str">
        <f t="shared" si="570"/>
        <v>Wednesday</v>
      </c>
      <c r="F5195" s="2">
        <f t="shared" si="571"/>
        <v>46081</v>
      </c>
      <c r="G5195">
        <f t="shared" si="572"/>
        <v>23</v>
      </c>
      <c r="H5195" t="str">
        <f t="shared" si="573"/>
        <v>Weekday</v>
      </c>
    </row>
    <row r="5196" spans="1:8" x14ac:dyDescent="0.3">
      <c r="A5196" s="2">
        <v>46065</v>
      </c>
      <c r="B5196">
        <f t="shared" si="567"/>
        <v>2</v>
      </c>
      <c r="C5196">
        <f t="shared" si="568"/>
        <v>2026</v>
      </c>
      <c r="D5196">
        <f t="shared" si="569"/>
        <v>4</v>
      </c>
      <c r="E5196" t="str">
        <f t="shared" si="570"/>
        <v>Thursday</v>
      </c>
      <c r="F5196" s="2">
        <f t="shared" si="571"/>
        <v>46081</v>
      </c>
      <c r="G5196">
        <f t="shared" si="572"/>
        <v>24</v>
      </c>
      <c r="H5196" t="str">
        <f t="shared" si="573"/>
        <v>Weekday</v>
      </c>
    </row>
    <row r="5197" spans="1:8" x14ac:dyDescent="0.3">
      <c r="A5197" s="2">
        <v>46066</v>
      </c>
      <c r="B5197">
        <f t="shared" si="567"/>
        <v>2</v>
      </c>
      <c r="C5197">
        <f t="shared" si="568"/>
        <v>2026</v>
      </c>
      <c r="D5197">
        <f t="shared" si="569"/>
        <v>5</v>
      </c>
      <c r="E5197" t="str">
        <f t="shared" si="570"/>
        <v>Friday</v>
      </c>
      <c r="F5197" s="2">
        <f t="shared" si="571"/>
        <v>46081</v>
      </c>
      <c r="G5197">
        <f t="shared" si="572"/>
        <v>25</v>
      </c>
      <c r="H5197" t="str">
        <f t="shared" si="573"/>
        <v>Weekday</v>
      </c>
    </row>
    <row r="5198" spans="1:8" x14ac:dyDescent="0.3">
      <c r="A5198" s="2">
        <v>46067</v>
      </c>
      <c r="B5198">
        <f t="shared" si="567"/>
        <v>2</v>
      </c>
      <c r="C5198">
        <f t="shared" si="568"/>
        <v>2026</v>
      </c>
      <c r="D5198">
        <f t="shared" si="569"/>
        <v>6</v>
      </c>
      <c r="E5198" t="str">
        <f t="shared" si="570"/>
        <v>Saturday</v>
      </c>
      <c r="F5198" s="2">
        <f t="shared" si="571"/>
        <v>46081</v>
      </c>
      <c r="G5198">
        <f t="shared" si="572"/>
        <v>26</v>
      </c>
      <c r="H5198" t="str">
        <f t="shared" si="573"/>
        <v>Weekend</v>
      </c>
    </row>
    <row r="5199" spans="1:8" x14ac:dyDescent="0.3">
      <c r="A5199" s="2">
        <v>46068</v>
      </c>
      <c r="B5199">
        <f t="shared" si="567"/>
        <v>2</v>
      </c>
      <c r="C5199">
        <f t="shared" si="568"/>
        <v>2026</v>
      </c>
      <c r="D5199">
        <f t="shared" si="569"/>
        <v>7</v>
      </c>
      <c r="E5199" t="str">
        <f t="shared" si="570"/>
        <v>Sunday</v>
      </c>
      <c r="F5199" s="2">
        <f t="shared" si="571"/>
        <v>46081</v>
      </c>
      <c r="G5199">
        <f t="shared" si="572"/>
        <v>27</v>
      </c>
      <c r="H5199" t="str">
        <f t="shared" si="573"/>
        <v>Weekend</v>
      </c>
    </row>
    <row r="5200" spans="1:8" x14ac:dyDescent="0.3">
      <c r="A5200" s="2">
        <v>46069</v>
      </c>
      <c r="B5200">
        <f t="shared" si="567"/>
        <v>2</v>
      </c>
      <c r="C5200">
        <f t="shared" si="568"/>
        <v>2026</v>
      </c>
      <c r="D5200">
        <f t="shared" si="569"/>
        <v>1</v>
      </c>
      <c r="E5200" t="str">
        <f t="shared" si="570"/>
        <v>Monday</v>
      </c>
      <c r="F5200" s="2">
        <f t="shared" si="571"/>
        <v>46081</v>
      </c>
      <c r="G5200">
        <f t="shared" si="572"/>
        <v>28</v>
      </c>
      <c r="H5200" t="str">
        <f t="shared" si="573"/>
        <v>Weekday</v>
      </c>
    </row>
    <row r="5201" spans="1:8" x14ac:dyDescent="0.3">
      <c r="A5201" s="2">
        <v>46070</v>
      </c>
      <c r="B5201">
        <f t="shared" si="567"/>
        <v>2</v>
      </c>
      <c r="C5201">
        <f t="shared" si="568"/>
        <v>2026</v>
      </c>
      <c r="D5201">
        <f t="shared" si="569"/>
        <v>2</v>
      </c>
      <c r="E5201" t="str">
        <f t="shared" si="570"/>
        <v>Tuesday</v>
      </c>
      <c r="F5201" s="2">
        <f t="shared" si="571"/>
        <v>46081</v>
      </c>
      <c r="G5201">
        <f t="shared" si="572"/>
        <v>29</v>
      </c>
      <c r="H5201" t="str">
        <f t="shared" si="573"/>
        <v>Weekday</v>
      </c>
    </row>
    <row r="5202" spans="1:8" x14ac:dyDescent="0.3">
      <c r="A5202" s="2">
        <v>46071</v>
      </c>
      <c r="B5202">
        <f t="shared" si="567"/>
        <v>2</v>
      </c>
      <c r="C5202">
        <f t="shared" si="568"/>
        <v>2026</v>
      </c>
      <c r="D5202">
        <f t="shared" si="569"/>
        <v>3</v>
      </c>
      <c r="E5202" t="str">
        <f t="shared" si="570"/>
        <v>Wednesday</v>
      </c>
      <c r="F5202" s="2">
        <f t="shared" si="571"/>
        <v>46081</v>
      </c>
      <c r="G5202">
        <f t="shared" si="572"/>
        <v>30</v>
      </c>
      <c r="H5202" t="str">
        <f t="shared" si="573"/>
        <v>Weekday</v>
      </c>
    </row>
    <row r="5203" spans="1:8" x14ac:dyDescent="0.3">
      <c r="A5203" s="2">
        <v>46072</v>
      </c>
      <c r="B5203">
        <f t="shared" si="567"/>
        <v>2</v>
      </c>
      <c r="C5203">
        <f t="shared" si="568"/>
        <v>2026</v>
      </c>
      <c r="D5203">
        <f t="shared" si="569"/>
        <v>4</v>
      </c>
      <c r="E5203" t="str">
        <f t="shared" si="570"/>
        <v>Thursday</v>
      </c>
      <c r="F5203" s="2">
        <f t="shared" si="571"/>
        <v>46081</v>
      </c>
      <c r="G5203">
        <f t="shared" si="572"/>
        <v>31</v>
      </c>
      <c r="H5203" t="str">
        <f t="shared" si="573"/>
        <v>Weekday</v>
      </c>
    </row>
    <row r="5204" spans="1:8" x14ac:dyDescent="0.3">
      <c r="A5204" s="2">
        <v>46073</v>
      </c>
      <c r="B5204">
        <f t="shared" si="567"/>
        <v>2</v>
      </c>
      <c r="C5204">
        <f t="shared" si="568"/>
        <v>2026</v>
      </c>
      <c r="D5204">
        <f t="shared" si="569"/>
        <v>5</v>
      </c>
      <c r="E5204" t="str">
        <f t="shared" si="570"/>
        <v>Friday</v>
      </c>
      <c r="F5204" s="2">
        <f t="shared" si="571"/>
        <v>46081</v>
      </c>
      <c r="G5204">
        <f t="shared" si="572"/>
        <v>32</v>
      </c>
      <c r="H5204" t="str">
        <f t="shared" si="573"/>
        <v>Weekday</v>
      </c>
    </row>
    <row r="5205" spans="1:8" x14ac:dyDescent="0.3">
      <c r="A5205" s="2">
        <v>46074</v>
      </c>
      <c r="B5205">
        <f t="shared" si="567"/>
        <v>2</v>
      </c>
      <c r="C5205">
        <f t="shared" si="568"/>
        <v>2026</v>
      </c>
      <c r="D5205">
        <f t="shared" si="569"/>
        <v>6</v>
      </c>
      <c r="E5205" t="str">
        <f t="shared" si="570"/>
        <v>Saturday</v>
      </c>
      <c r="F5205" s="2">
        <f t="shared" si="571"/>
        <v>46081</v>
      </c>
      <c r="G5205">
        <f t="shared" si="572"/>
        <v>33</v>
      </c>
      <c r="H5205" t="str">
        <f t="shared" si="573"/>
        <v>Weekend</v>
      </c>
    </row>
    <row r="5206" spans="1:8" x14ac:dyDescent="0.3">
      <c r="A5206" s="2">
        <v>46075</v>
      </c>
      <c r="B5206">
        <f t="shared" si="567"/>
        <v>2</v>
      </c>
      <c r="C5206">
        <f t="shared" si="568"/>
        <v>2026</v>
      </c>
      <c r="D5206">
        <f t="shared" si="569"/>
        <v>7</v>
      </c>
      <c r="E5206" t="str">
        <f t="shared" si="570"/>
        <v>Sunday</v>
      </c>
      <c r="F5206" s="2">
        <f t="shared" si="571"/>
        <v>46081</v>
      </c>
      <c r="G5206">
        <f t="shared" si="572"/>
        <v>34</v>
      </c>
      <c r="H5206" t="str">
        <f t="shared" si="573"/>
        <v>Weekend</v>
      </c>
    </row>
    <row r="5207" spans="1:8" x14ac:dyDescent="0.3">
      <c r="A5207" s="2">
        <v>46076</v>
      </c>
      <c r="B5207">
        <f t="shared" si="567"/>
        <v>2</v>
      </c>
      <c r="C5207">
        <f t="shared" si="568"/>
        <v>2026</v>
      </c>
      <c r="D5207">
        <f t="shared" si="569"/>
        <v>1</v>
      </c>
      <c r="E5207" t="str">
        <f t="shared" si="570"/>
        <v>Monday</v>
      </c>
      <c r="F5207" s="2">
        <f t="shared" si="571"/>
        <v>46081</v>
      </c>
      <c r="G5207">
        <f t="shared" si="572"/>
        <v>35</v>
      </c>
      <c r="H5207" t="str">
        <f t="shared" si="573"/>
        <v>Weekday</v>
      </c>
    </row>
    <row r="5208" spans="1:8" x14ac:dyDescent="0.3">
      <c r="A5208" s="2">
        <v>46077</v>
      </c>
      <c r="B5208">
        <f t="shared" si="567"/>
        <v>2</v>
      </c>
      <c r="C5208">
        <f t="shared" si="568"/>
        <v>2026</v>
      </c>
      <c r="D5208">
        <f t="shared" si="569"/>
        <v>2</v>
      </c>
      <c r="E5208" t="str">
        <f t="shared" si="570"/>
        <v>Tuesday</v>
      </c>
      <c r="F5208" s="2">
        <f t="shared" si="571"/>
        <v>46081</v>
      </c>
      <c r="G5208">
        <f t="shared" si="572"/>
        <v>36</v>
      </c>
      <c r="H5208" t="str">
        <f t="shared" si="573"/>
        <v>Weekday</v>
      </c>
    </row>
    <row r="5209" spans="1:8" x14ac:dyDescent="0.3">
      <c r="A5209" s="2">
        <v>46078</v>
      </c>
      <c r="B5209">
        <f t="shared" si="567"/>
        <v>2</v>
      </c>
      <c r="C5209">
        <f t="shared" si="568"/>
        <v>2026</v>
      </c>
      <c r="D5209">
        <f t="shared" si="569"/>
        <v>3</v>
      </c>
      <c r="E5209" t="str">
        <f t="shared" si="570"/>
        <v>Wednesday</v>
      </c>
      <c r="F5209" s="2">
        <f t="shared" si="571"/>
        <v>46081</v>
      </c>
      <c r="G5209">
        <f t="shared" si="572"/>
        <v>37</v>
      </c>
      <c r="H5209" t="str">
        <f t="shared" si="573"/>
        <v>Weekday</v>
      </c>
    </row>
    <row r="5210" spans="1:8" x14ac:dyDescent="0.3">
      <c r="A5210" s="2">
        <v>46079</v>
      </c>
      <c r="B5210">
        <f t="shared" si="567"/>
        <v>2</v>
      </c>
      <c r="C5210">
        <f t="shared" si="568"/>
        <v>2026</v>
      </c>
      <c r="D5210">
        <f t="shared" si="569"/>
        <v>4</v>
      </c>
      <c r="E5210" t="str">
        <f t="shared" si="570"/>
        <v>Thursday</v>
      </c>
      <c r="F5210" s="2">
        <f t="shared" si="571"/>
        <v>46081</v>
      </c>
      <c r="G5210">
        <f t="shared" si="572"/>
        <v>38</v>
      </c>
      <c r="H5210" t="str">
        <f t="shared" si="573"/>
        <v>Weekday</v>
      </c>
    </row>
    <row r="5211" spans="1:8" x14ac:dyDescent="0.3">
      <c r="A5211" s="2">
        <v>46080</v>
      </c>
      <c r="B5211">
        <f t="shared" si="567"/>
        <v>2</v>
      </c>
      <c r="C5211">
        <f t="shared" si="568"/>
        <v>2026</v>
      </c>
      <c r="D5211">
        <f t="shared" si="569"/>
        <v>5</v>
      </c>
      <c r="E5211" t="str">
        <f t="shared" si="570"/>
        <v>Friday</v>
      </c>
      <c r="F5211" s="2">
        <f t="shared" si="571"/>
        <v>46081</v>
      </c>
      <c r="G5211">
        <f t="shared" si="572"/>
        <v>39</v>
      </c>
      <c r="H5211" t="str">
        <f t="shared" si="573"/>
        <v>Weekday</v>
      </c>
    </row>
    <row r="5212" spans="1:8" x14ac:dyDescent="0.3">
      <c r="A5212" s="2">
        <v>46081</v>
      </c>
      <c r="B5212">
        <f t="shared" si="567"/>
        <v>2</v>
      </c>
      <c r="C5212">
        <f t="shared" si="568"/>
        <v>2026</v>
      </c>
      <c r="D5212">
        <f t="shared" si="569"/>
        <v>6</v>
      </c>
      <c r="E5212" t="str">
        <f t="shared" si="570"/>
        <v>Saturday</v>
      </c>
      <c r="F5212" s="2">
        <f t="shared" si="571"/>
        <v>46081</v>
      </c>
      <c r="G5212">
        <f t="shared" si="572"/>
        <v>40</v>
      </c>
      <c r="H5212" t="str">
        <f t="shared" si="573"/>
        <v>Weekend</v>
      </c>
    </row>
    <row r="5213" spans="1:8" x14ac:dyDescent="0.3">
      <c r="A5213" s="2">
        <v>46082</v>
      </c>
      <c r="B5213">
        <f t="shared" si="567"/>
        <v>3</v>
      </c>
      <c r="C5213">
        <f t="shared" si="568"/>
        <v>2026</v>
      </c>
      <c r="D5213">
        <f t="shared" si="569"/>
        <v>7</v>
      </c>
      <c r="E5213" t="str">
        <f t="shared" si="570"/>
        <v>Sunday</v>
      </c>
      <c r="F5213" s="2">
        <f t="shared" si="571"/>
        <v>46112</v>
      </c>
      <c r="G5213">
        <f t="shared" si="572"/>
        <v>41</v>
      </c>
      <c r="H5213" t="str">
        <f t="shared" si="573"/>
        <v>Weekend</v>
      </c>
    </row>
    <row r="5214" spans="1:8" x14ac:dyDescent="0.3">
      <c r="A5214" s="2">
        <v>46083</v>
      </c>
      <c r="B5214">
        <f t="shared" si="567"/>
        <v>3</v>
      </c>
      <c r="C5214">
        <f t="shared" si="568"/>
        <v>2026</v>
      </c>
      <c r="D5214">
        <f t="shared" si="569"/>
        <v>1</v>
      </c>
      <c r="E5214" t="str">
        <f t="shared" si="570"/>
        <v>Monday</v>
      </c>
      <c r="F5214" s="2">
        <f t="shared" si="571"/>
        <v>46112</v>
      </c>
      <c r="G5214">
        <f t="shared" si="572"/>
        <v>42</v>
      </c>
      <c r="H5214" t="str">
        <f t="shared" si="573"/>
        <v>Weekday</v>
      </c>
    </row>
    <row r="5215" spans="1:8" x14ac:dyDescent="0.3">
      <c r="A5215" s="2">
        <v>46084</v>
      </c>
      <c r="B5215">
        <f t="shared" si="567"/>
        <v>3</v>
      </c>
      <c r="C5215">
        <f t="shared" si="568"/>
        <v>2026</v>
      </c>
      <c r="D5215">
        <f t="shared" si="569"/>
        <v>2</v>
      </c>
      <c r="E5215" t="str">
        <f t="shared" si="570"/>
        <v>Tuesday</v>
      </c>
      <c r="F5215" s="2">
        <f t="shared" si="571"/>
        <v>46112</v>
      </c>
      <c r="G5215">
        <f t="shared" si="572"/>
        <v>43</v>
      </c>
      <c r="H5215" t="str">
        <f t="shared" si="573"/>
        <v>Weekday</v>
      </c>
    </row>
    <row r="5216" spans="1:8" x14ac:dyDescent="0.3">
      <c r="A5216" s="2">
        <v>46085</v>
      </c>
      <c r="B5216">
        <f t="shared" si="567"/>
        <v>3</v>
      </c>
      <c r="C5216">
        <f t="shared" si="568"/>
        <v>2026</v>
      </c>
      <c r="D5216">
        <f t="shared" si="569"/>
        <v>3</v>
      </c>
      <c r="E5216" t="str">
        <f t="shared" si="570"/>
        <v>Wednesday</v>
      </c>
      <c r="F5216" s="2">
        <f t="shared" si="571"/>
        <v>46112</v>
      </c>
      <c r="G5216">
        <f t="shared" si="572"/>
        <v>44</v>
      </c>
      <c r="H5216" t="str">
        <f t="shared" si="573"/>
        <v>Weekday</v>
      </c>
    </row>
    <row r="5217" spans="1:8" x14ac:dyDescent="0.3">
      <c r="A5217" s="2">
        <v>46086</v>
      </c>
      <c r="B5217">
        <f t="shared" si="567"/>
        <v>3</v>
      </c>
      <c r="C5217">
        <f t="shared" si="568"/>
        <v>2026</v>
      </c>
      <c r="D5217">
        <f t="shared" si="569"/>
        <v>4</v>
      </c>
      <c r="E5217" t="str">
        <f t="shared" si="570"/>
        <v>Thursday</v>
      </c>
      <c r="F5217" s="2">
        <f t="shared" si="571"/>
        <v>46112</v>
      </c>
      <c r="G5217">
        <f t="shared" si="572"/>
        <v>45</v>
      </c>
      <c r="H5217" t="str">
        <f t="shared" si="573"/>
        <v>Weekday</v>
      </c>
    </row>
    <row r="5218" spans="1:8" x14ac:dyDescent="0.3">
      <c r="A5218" s="2">
        <v>46087</v>
      </c>
      <c r="B5218">
        <f t="shared" si="567"/>
        <v>3</v>
      </c>
      <c r="C5218">
        <f t="shared" si="568"/>
        <v>2026</v>
      </c>
      <c r="D5218">
        <f t="shared" si="569"/>
        <v>5</v>
      </c>
      <c r="E5218" t="str">
        <f t="shared" si="570"/>
        <v>Friday</v>
      </c>
      <c r="F5218" s="2">
        <f t="shared" si="571"/>
        <v>46112</v>
      </c>
      <c r="G5218">
        <f t="shared" si="572"/>
        <v>46</v>
      </c>
      <c r="H5218" t="str">
        <f t="shared" si="573"/>
        <v>Weekday</v>
      </c>
    </row>
    <row r="5219" spans="1:8" x14ac:dyDescent="0.3">
      <c r="A5219" s="2">
        <v>46088</v>
      </c>
      <c r="B5219">
        <f t="shared" si="567"/>
        <v>3</v>
      </c>
      <c r="C5219">
        <f t="shared" si="568"/>
        <v>2026</v>
      </c>
      <c r="D5219">
        <f t="shared" si="569"/>
        <v>6</v>
      </c>
      <c r="E5219" t="str">
        <f t="shared" si="570"/>
        <v>Saturday</v>
      </c>
      <c r="F5219" s="2">
        <f t="shared" si="571"/>
        <v>46112</v>
      </c>
      <c r="G5219">
        <f t="shared" si="572"/>
        <v>47</v>
      </c>
      <c r="H5219" t="str">
        <f t="shared" si="573"/>
        <v>Weekend</v>
      </c>
    </row>
    <row r="5220" spans="1:8" x14ac:dyDescent="0.3">
      <c r="A5220" s="2">
        <v>46089</v>
      </c>
      <c r="B5220">
        <f t="shared" si="567"/>
        <v>3</v>
      </c>
      <c r="C5220">
        <f t="shared" si="568"/>
        <v>2026</v>
      </c>
      <c r="D5220">
        <f t="shared" si="569"/>
        <v>7</v>
      </c>
      <c r="E5220" t="str">
        <f t="shared" si="570"/>
        <v>Sunday</v>
      </c>
      <c r="F5220" s="2">
        <f t="shared" si="571"/>
        <v>46112</v>
      </c>
      <c r="G5220">
        <f t="shared" si="572"/>
        <v>48</v>
      </c>
      <c r="H5220" t="str">
        <f t="shared" si="573"/>
        <v>Weekend</v>
      </c>
    </row>
    <row r="5221" spans="1:8" x14ac:dyDescent="0.3">
      <c r="A5221" s="2">
        <v>46090</v>
      </c>
      <c r="B5221">
        <f t="shared" si="567"/>
        <v>3</v>
      </c>
      <c r="C5221">
        <f t="shared" si="568"/>
        <v>2026</v>
      </c>
      <c r="D5221">
        <f t="shared" si="569"/>
        <v>1</v>
      </c>
      <c r="E5221" t="str">
        <f t="shared" si="570"/>
        <v>Monday</v>
      </c>
      <c r="F5221" s="2">
        <f t="shared" si="571"/>
        <v>46112</v>
      </c>
      <c r="G5221">
        <f t="shared" si="572"/>
        <v>49</v>
      </c>
      <c r="H5221" t="str">
        <f t="shared" si="573"/>
        <v>Weekday</v>
      </c>
    </row>
    <row r="5222" spans="1:8" x14ac:dyDescent="0.3">
      <c r="A5222" s="2">
        <v>46091</v>
      </c>
      <c r="B5222">
        <f t="shared" si="567"/>
        <v>3</v>
      </c>
      <c r="C5222">
        <f t="shared" si="568"/>
        <v>2026</v>
      </c>
      <c r="D5222">
        <f t="shared" si="569"/>
        <v>2</v>
      </c>
      <c r="E5222" t="str">
        <f t="shared" si="570"/>
        <v>Tuesday</v>
      </c>
      <c r="F5222" s="2">
        <f t="shared" si="571"/>
        <v>46112</v>
      </c>
      <c r="G5222">
        <f t="shared" si="572"/>
        <v>50</v>
      </c>
      <c r="H5222" t="str">
        <f t="shared" si="573"/>
        <v>Weekday</v>
      </c>
    </row>
    <row r="5223" spans="1:8" x14ac:dyDescent="0.3">
      <c r="A5223" s="2">
        <v>46092</v>
      </c>
      <c r="B5223">
        <f t="shared" si="567"/>
        <v>3</v>
      </c>
      <c r="C5223">
        <f t="shared" si="568"/>
        <v>2026</v>
      </c>
      <c r="D5223">
        <f t="shared" si="569"/>
        <v>3</v>
      </c>
      <c r="E5223" t="str">
        <f t="shared" si="570"/>
        <v>Wednesday</v>
      </c>
      <c r="F5223" s="2">
        <f t="shared" si="571"/>
        <v>46112</v>
      </c>
      <c r="G5223">
        <f t="shared" si="572"/>
        <v>51</v>
      </c>
      <c r="H5223" t="str">
        <f t="shared" si="573"/>
        <v>Weekday</v>
      </c>
    </row>
    <row r="5224" spans="1:8" x14ac:dyDescent="0.3">
      <c r="A5224" s="2">
        <v>46093</v>
      </c>
      <c r="B5224">
        <f t="shared" si="567"/>
        <v>3</v>
      </c>
      <c r="C5224">
        <f t="shared" si="568"/>
        <v>2026</v>
      </c>
      <c r="D5224">
        <f t="shared" si="569"/>
        <v>4</v>
      </c>
      <c r="E5224" t="str">
        <f t="shared" si="570"/>
        <v>Thursday</v>
      </c>
      <c r="F5224" s="2">
        <f t="shared" si="571"/>
        <v>46112</v>
      </c>
      <c r="G5224">
        <f t="shared" si="572"/>
        <v>52</v>
      </c>
      <c r="H5224" t="str">
        <f t="shared" si="573"/>
        <v>Weekday</v>
      </c>
    </row>
    <row r="5225" spans="1:8" x14ac:dyDescent="0.3">
      <c r="A5225" s="2">
        <v>46094</v>
      </c>
      <c r="B5225">
        <f t="shared" si="567"/>
        <v>3</v>
      </c>
      <c r="C5225">
        <f t="shared" si="568"/>
        <v>2026</v>
      </c>
      <c r="D5225">
        <f t="shared" si="569"/>
        <v>5</v>
      </c>
      <c r="E5225" t="str">
        <f t="shared" si="570"/>
        <v>Friday</v>
      </c>
      <c r="F5225" s="2">
        <f t="shared" si="571"/>
        <v>46112</v>
      </c>
      <c r="G5225">
        <f t="shared" si="572"/>
        <v>53</v>
      </c>
      <c r="H5225" t="str">
        <f t="shared" si="573"/>
        <v>Weekday</v>
      </c>
    </row>
    <row r="5226" spans="1:8" x14ac:dyDescent="0.3">
      <c r="A5226" s="2">
        <v>46095</v>
      </c>
      <c r="B5226">
        <f t="shared" si="567"/>
        <v>3</v>
      </c>
      <c r="C5226">
        <f t="shared" si="568"/>
        <v>2026</v>
      </c>
      <c r="D5226">
        <f t="shared" si="569"/>
        <v>6</v>
      </c>
      <c r="E5226" t="str">
        <f t="shared" si="570"/>
        <v>Saturday</v>
      </c>
      <c r="F5226" s="2">
        <f t="shared" si="571"/>
        <v>46112</v>
      </c>
      <c r="G5226">
        <f t="shared" si="572"/>
        <v>54</v>
      </c>
      <c r="H5226" t="str">
        <f t="shared" si="573"/>
        <v>Weekend</v>
      </c>
    </row>
    <row r="5227" spans="1:8" x14ac:dyDescent="0.3">
      <c r="A5227" s="2">
        <v>46096</v>
      </c>
      <c r="B5227">
        <f t="shared" si="567"/>
        <v>3</v>
      </c>
      <c r="C5227">
        <f t="shared" si="568"/>
        <v>2026</v>
      </c>
      <c r="D5227">
        <f t="shared" si="569"/>
        <v>7</v>
      </c>
      <c r="E5227" t="str">
        <f t="shared" si="570"/>
        <v>Sunday</v>
      </c>
      <c r="F5227" s="2">
        <f t="shared" si="571"/>
        <v>46112</v>
      </c>
      <c r="G5227">
        <f t="shared" si="572"/>
        <v>55</v>
      </c>
      <c r="H5227" t="str">
        <f t="shared" si="573"/>
        <v>Weekend</v>
      </c>
    </row>
    <row r="5228" spans="1:8" x14ac:dyDescent="0.3">
      <c r="A5228" s="2">
        <v>46097</v>
      </c>
      <c r="B5228">
        <f t="shared" si="567"/>
        <v>3</v>
      </c>
      <c r="C5228">
        <f t="shared" si="568"/>
        <v>2026</v>
      </c>
      <c r="D5228">
        <f t="shared" si="569"/>
        <v>1</v>
      </c>
      <c r="E5228" t="str">
        <f t="shared" si="570"/>
        <v>Monday</v>
      </c>
      <c r="F5228" s="2">
        <f t="shared" si="571"/>
        <v>46112</v>
      </c>
      <c r="G5228">
        <f t="shared" si="572"/>
        <v>56</v>
      </c>
      <c r="H5228" t="str">
        <f t="shared" si="573"/>
        <v>Weekday</v>
      </c>
    </row>
    <row r="5229" spans="1:8" x14ac:dyDescent="0.3">
      <c r="A5229" s="2">
        <v>46098</v>
      </c>
      <c r="B5229">
        <f t="shared" si="567"/>
        <v>3</v>
      </c>
      <c r="C5229">
        <f t="shared" si="568"/>
        <v>2026</v>
      </c>
      <c r="D5229">
        <f t="shared" si="569"/>
        <v>2</v>
      </c>
      <c r="E5229" t="str">
        <f t="shared" si="570"/>
        <v>Tuesday</v>
      </c>
      <c r="F5229" s="2">
        <f t="shared" si="571"/>
        <v>46112</v>
      </c>
      <c r="G5229">
        <f t="shared" si="572"/>
        <v>57</v>
      </c>
      <c r="H5229" t="str">
        <f t="shared" si="573"/>
        <v>Weekday</v>
      </c>
    </row>
    <row r="5230" spans="1:8" x14ac:dyDescent="0.3">
      <c r="A5230" s="2">
        <v>46099</v>
      </c>
      <c r="B5230">
        <f t="shared" si="567"/>
        <v>3</v>
      </c>
      <c r="C5230">
        <f t="shared" si="568"/>
        <v>2026</v>
      </c>
      <c r="D5230">
        <f t="shared" si="569"/>
        <v>3</v>
      </c>
      <c r="E5230" t="str">
        <f t="shared" si="570"/>
        <v>Wednesday</v>
      </c>
      <c r="F5230" s="2">
        <f t="shared" si="571"/>
        <v>46112</v>
      </c>
      <c r="G5230">
        <f t="shared" si="572"/>
        <v>58</v>
      </c>
      <c r="H5230" t="str">
        <f t="shared" si="573"/>
        <v>Weekday</v>
      </c>
    </row>
    <row r="5231" spans="1:8" x14ac:dyDescent="0.3">
      <c r="A5231" s="2">
        <v>46100</v>
      </c>
      <c r="B5231">
        <f t="shared" si="567"/>
        <v>3</v>
      </c>
      <c r="C5231">
        <f t="shared" si="568"/>
        <v>2026</v>
      </c>
      <c r="D5231">
        <f t="shared" si="569"/>
        <v>4</v>
      </c>
      <c r="E5231" t="str">
        <f t="shared" si="570"/>
        <v>Thursday</v>
      </c>
      <c r="F5231" s="2">
        <f t="shared" si="571"/>
        <v>46112</v>
      </c>
      <c r="G5231">
        <f t="shared" si="572"/>
        <v>59</v>
      </c>
      <c r="H5231" t="str">
        <f t="shared" si="573"/>
        <v>Weekday</v>
      </c>
    </row>
    <row r="5232" spans="1:8" x14ac:dyDescent="0.3">
      <c r="A5232" s="2">
        <v>46101</v>
      </c>
      <c r="B5232">
        <f t="shared" si="567"/>
        <v>3</v>
      </c>
      <c r="C5232">
        <f t="shared" si="568"/>
        <v>2026</v>
      </c>
      <c r="D5232">
        <f t="shared" si="569"/>
        <v>5</v>
      </c>
      <c r="E5232" t="str">
        <f t="shared" si="570"/>
        <v>Friday</v>
      </c>
      <c r="F5232" s="2">
        <f t="shared" si="571"/>
        <v>46112</v>
      </c>
      <c r="G5232">
        <f t="shared" si="572"/>
        <v>60</v>
      </c>
      <c r="H5232" t="str">
        <f t="shared" si="573"/>
        <v>Weekday</v>
      </c>
    </row>
    <row r="5233" spans="1:8" x14ac:dyDescent="0.3">
      <c r="A5233" s="2">
        <v>46102</v>
      </c>
      <c r="B5233">
        <f t="shared" si="567"/>
        <v>3</v>
      </c>
      <c r="C5233">
        <f t="shared" si="568"/>
        <v>2026</v>
      </c>
      <c r="D5233">
        <f t="shared" si="569"/>
        <v>6</v>
      </c>
      <c r="E5233" t="str">
        <f t="shared" si="570"/>
        <v>Saturday</v>
      </c>
      <c r="F5233" s="2">
        <f t="shared" si="571"/>
        <v>46112</v>
      </c>
      <c r="G5233">
        <f t="shared" si="572"/>
        <v>61</v>
      </c>
      <c r="H5233" t="str">
        <f t="shared" si="573"/>
        <v>Weekend</v>
      </c>
    </row>
    <row r="5234" spans="1:8" x14ac:dyDescent="0.3">
      <c r="A5234" s="2">
        <v>46103</v>
      </c>
      <c r="B5234">
        <f t="shared" si="567"/>
        <v>3</v>
      </c>
      <c r="C5234">
        <f t="shared" si="568"/>
        <v>2026</v>
      </c>
      <c r="D5234">
        <f t="shared" si="569"/>
        <v>7</v>
      </c>
      <c r="E5234" t="str">
        <f t="shared" si="570"/>
        <v>Sunday</v>
      </c>
      <c r="F5234" s="2">
        <f t="shared" si="571"/>
        <v>46112</v>
      </c>
      <c r="G5234">
        <f t="shared" si="572"/>
        <v>62</v>
      </c>
      <c r="H5234" t="str">
        <f t="shared" si="573"/>
        <v>Weekend</v>
      </c>
    </row>
    <row r="5235" spans="1:8" x14ac:dyDescent="0.3">
      <c r="A5235" s="2">
        <v>46104</v>
      </c>
      <c r="B5235">
        <f t="shared" si="567"/>
        <v>3</v>
      </c>
      <c r="C5235">
        <f t="shared" si="568"/>
        <v>2026</v>
      </c>
      <c r="D5235">
        <f t="shared" si="569"/>
        <v>1</v>
      </c>
      <c r="E5235" t="str">
        <f t="shared" si="570"/>
        <v>Monday</v>
      </c>
      <c r="F5235" s="2">
        <f t="shared" si="571"/>
        <v>46112</v>
      </c>
      <c r="G5235">
        <f t="shared" si="572"/>
        <v>63</v>
      </c>
      <c r="H5235" t="str">
        <f t="shared" si="573"/>
        <v>Weekday</v>
      </c>
    </row>
    <row r="5236" spans="1:8" x14ac:dyDescent="0.3">
      <c r="A5236" s="2">
        <v>46105</v>
      </c>
      <c r="B5236">
        <f t="shared" si="567"/>
        <v>3</v>
      </c>
      <c r="C5236">
        <f t="shared" si="568"/>
        <v>2026</v>
      </c>
      <c r="D5236">
        <f t="shared" si="569"/>
        <v>2</v>
      </c>
      <c r="E5236" t="str">
        <f t="shared" si="570"/>
        <v>Tuesday</v>
      </c>
      <c r="F5236" s="2">
        <f t="shared" si="571"/>
        <v>46112</v>
      </c>
      <c r="G5236">
        <f t="shared" si="572"/>
        <v>64</v>
      </c>
      <c r="H5236" t="str">
        <f t="shared" si="573"/>
        <v>Weekday</v>
      </c>
    </row>
    <row r="5237" spans="1:8" x14ac:dyDescent="0.3">
      <c r="A5237" s="2">
        <v>46106</v>
      </c>
      <c r="B5237">
        <f t="shared" si="567"/>
        <v>3</v>
      </c>
      <c r="C5237">
        <f t="shared" si="568"/>
        <v>2026</v>
      </c>
      <c r="D5237">
        <f t="shared" si="569"/>
        <v>3</v>
      </c>
      <c r="E5237" t="str">
        <f t="shared" si="570"/>
        <v>Wednesday</v>
      </c>
      <c r="F5237" s="2">
        <f t="shared" si="571"/>
        <v>46112</v>
      </c>
      <c r="G5237">
        <f t="shared" si="572"/>
        <v>65</v>
      </c>
      <c r="H5237" t="str">
        <f t="shared" si="573"/>
        <v>Weekday</v>
      </c>
    </row>
    <row r="5238" spans="1:8" x14ac:dyDescent="0.3">
      <c r="A5238" s="2">
        <v>46107</v>
      </c>
      <c r="B5238">
        <f t="shared" si="567"/>
        <v>3</v>
      </c>
      <c r="C5238">
        <f t="shared" si="568"/>
        <v>2026</v>
      </c>
      <c r="D5238">
        <f t="shared" si="569"/>
        <v>4</v>
      </c>
      <c r="E5238" t="str">
        <f t="shared" si="570"/>
        <v>Thursday</v>
      </c>
      <c r="F5238" s="2">
        <f t="shared" si="571"/>
        <v>46112</v>
      </c>
      <c r="G5238">
        <f t="shared" si="572"/>
        <v>66</v>
      </c>
      <c r="H5238" t="str">
        <f t="shared" si="573"/>
        <v>Weekday</v>
      </c>
    </row>
    <row r="5239" spans="1:8" x14ac:dyDescent="0.3">
      <c r="A5239" s="2">
        <v>46108</v>
      </c>
      <c r="B5239">
        <f t="shared" si="567"/>
        <v>3</v>
      </c>
      <c r="C5239">
        <f t="shared" si="568"/>
        <v>2026</v>
      </c>
      <c r="D5239">
        <f t="shared" si="569"/>
        <v>5</v>
      </c>
      <c r="E5239" t="str">
        <f t="shared" si="570"/>
        <v>Friday</v>
      </c>
      <c r="F5239" s="2">
        <f t="shared" si="571"/>
        <v>46112</v>
      </c>
      <c r="G5239">
        <f t="shared" si="572"/>
        <v>67</v>
      </c>
      <c r="H5239" t="str">
        <f t="shared" si="573"/>
        <v>Weekday</v>
      </c>
    </row>
    <row r="5240" spans="1:8" x14ac:dyDescent="0.3">
      <c r="A5240" s="2">
        <v>46109</v>
      </c>
      <c r="B5240">
        <f t="shared" si="567"/>
        <v>3</v>
      </c>
      <c r="C5240">
        <f t="shared" si="568"/>
        <v>2026</v>
      </c>
      <c r="D5240">
        <f t="shared" si="569"/>
        <v>6</v>
      </c>
      <c r="E5240" t="str">
        <f t="shared" si="570"/>
        <v>Saturday</v>
      </c>
      <c r="F5240" s="2">
        <f t="shared" si="571"/>
        <v>46112</v>
      </c>
      <c r="G5240">
        <f t="shared" si="572"/>
        <v>68</v>
      </c>
      <c r="H5240" t="str">
        <f t="shared" si="573"/>
        <v>Weekend</v>
      </c>
    </row>
    <row r="5241" spans="1:8" x14ac:dyDescent="0.3">
      <c r="A5241" s="2">
        <v>46110</v>
      </c>
      <c r="B5241">
        <f t="shared" si="567"/>
        <v>3</v>
      </c>
      <c r="C5241">
        <f t="shared" si="568"/>
        <v>2026</v>
      </c>
      <c r="D5241">
        <f t="shared" si="569"/>
        <v>7</v>
      </c>
      <c r="E5241" t="str">
        <f t="shared" si="570"/>
        <v>Sunday</v>
      </c>
      <c r="F5241" s="2">
        <f t="shared" si="571"/>
        <v>46112</v>
      </c>
      <c r="G5241">
        <f t="shared" si="572"/>
        <v>69</v>
      </c>
      <c r="H5241" t="str">
        <f t="shared" si="573"/>
        <v>Weekend</v>
      </c>
    </row>
    <row r="5242" spans="1:8" x14ac:dyDescent="0.3">
      <c r="A5242" s="2">
        <v>46111</v>
      </c>
      <c r="B5242">
        <f t="shared" si="567"/>
        <v>3</v>
      </c>
      <c r="C5242">
        <f t="shared" si="568"/>
        <v>2026</v>
      </c>
      <c r="D5242">
        <f t="shared" si="569"/>
        <v>1</v>
      </c>
      <c r="E5242" t="str">
        <f t="shared" si="570"/>
        <v>Monday</v>
      </c>
      <c r="F5242" s="2">
        <f t="shared" si="571"/>
        <v>46112</v>
      </c>
      <c r="G5242">
        <f t="shared" si="572"/>
        <v>70</v>
      </c>
      <c r="H5242" t="str">
        <f t="shared" si="573"/>
        <v>Weekday</v>
      </c>
    </row>
    <row r="5243" spans="1:8" x14ac:dyDescent="0.3">
      <c r="A5243" s="2">
        <v>46112</v>
      </c>
      <c r="B5243">
        <f t="shared" si="567"/>
        <v>3</v>
      </c>
      <c r="C5243">
        <f t="shared" si="568"/>
        <v>2026</v>
      </c>
      <c r="D5243">
        <f t="shared" si="569"/>
        <v>2</v>
      </c>
      <c r="E5243" t="str">
        <f t="shared" si="570"/>
        <v>Tuesday</v>
      </c>
      <c r="F5243" s="2">
        <f t="shared" si="571"/>
        <v>46112</v>
      </c>
      <c r="G5243">
        <f t="shared" si="572"/>
        <v>71</v>
      </c>
      <c r="H5243" t="str">
        <f t="shared" si="573"/>
        <v>Weekday</v>
      </c>
    </row>
    <row r="5244" spans="1:8" x14ac:dyDescent="0.3">
      <c r="A5244" s="2">
        <v>46113</v>
      </c>
      <c r="B5244">
        <f t="shared" si="567"/>
        <v>4</v>
      </c>
      <c r="C5244">
        <f t="shared" si="568"/>
        <v>2026</v>
      </c>
      <c r="D5244">
        <f t="shared" si="569"/>
        <v>3</v>
      </c>
      <c r="E5244" t="str">
        <f t="shared" si="570"/>
        <v>Wednesday</v>
      </c>
      <c r="F5244" s="2">
        <f t="shared" si="571"/>
        <v>46142</v>
      </c>
      <c r="G5244">
        <f t="shared" si="572"/>
        <v>72</v>
      </c>
      <c r="H5244" t="str">
        <f t="shared" si="573"/>
        <v>Weekday</v>
      </c>
    </row>
    <row r="5245" spans="1:8" x14ac:dyDescent="0.3">
      <c r="A5245" s="2">
        <v>46114</v>
      </c>
      <c r="B5245">
        <f t="shared" si="567"/>
        <v>4</v>
      </c>
      <c r="C5245">
        <f t="shared" si="568"/>
        <v>2026</v>
      </c>
      <c r="D5245">
        <f t="shared" si="569"/>
        <v>4</v>
      </c>
      <c r="E5245" t="str">
        <f t="shared" si="570"/>
        <v>Thursday</v>
      </c>
      <c r="F5245" s="2">
        <f t="shared" si="571"/>
        <v>46142</v>
      </c>
      <c r="G5245">
        <f t="shared" si="572"/>
        <v>73</v>
      </c>
      <c r="H5245" t="str">
        <f t="shared" si="573"/>
        <v>Weekday</v>
      </c>
    </row>
    <row r="5246" spans="1:8" x14ac:dyDescent="0.3">
      <c r="A5246" s="2">
        <v>46115</v>
      </c>
      <c r="B5246">
        <f t="shared" si="567"/>
        <v>4</v>
      </c>
      <c r="C5246">
        <f t="shared" si="568"/>
        <v>2026</v>
      </c>
      <c r="D5246">
        <f t="shared" si="569"/>
        <v>5</v>
      </c>
      <c r="E5246" t="str">
        <f t="shared" si="570"/>
        <v>Friday</v>
      </c>
      <c r="F5246" s="2">
        <f t="shared" si="571"/>
        <v>46142</v>
      </c>
      <c r="G5246">
        <f t="shared" si="572"/>
        <v>74</v>
      </c>
      <c r="H5246" t="str">
        <f t="shared" si="573"/>
        <v>Weekday</v>
      </c>
    </row>
    <row r="5247" spans="1:8" x14ac:dyDescent="0.3">
      <c r="A5247" s="2">
        <v>46116</v>
      </c>
      <c r="B5247">
        <f t="shared" si="567"/>
        <v>4</v>
      </c>
      <c r="C5247">
        <f t="shared" si="568"/>
        <v>2026</v>
      </c>
      <c r="D5247">
        <f t="shared" si="569"/>
        <v>6</v>
      </c>
      <c r="E5247" t="str">
        <f t="shared" si="570"/>
        <v>Saturday</v>
      </c>
      <c r="F5247" s="2">
        <f t="shared" si="571"/>
        <v>46142</v>
      </c>
      <c r="G5247">
        <f t="shared" si="572"/>
        <v>75</v>
      </c>
      <c r="H5247" t="str">
        <f t="shared" si="573"/>
        <v>Weekend</v>
      </c>
    </row>
    <row r="5248" spans="1:8" x14ac:dyDescent="0.3">
      <c r="A5248" s="2">
        <v>46117</v>
      </c>
      <c r="B5248">
        <f t="shared" si="567"/>
        <v>4</v>
      </c>
      <c r="C5248">
        <f t="shared" si="568"/>
        <v>2026</v>
      </c>
      <c r="D5248">
        <f t="shared" si="569"/>
        <v>7</v>
      </c>
      <c r="E5248" t="str">
        <f t="shared" si="570"/>
        <v>Sunday</v>
      </c>
      <c r="F5248" s="2">
        <f t="shared" si="571"/>
        <v>46142</v>
      </c>
      <c r="G5248">
        <f t="shared" si="572"/>
        <v>76</v>
      </c>
      <c r="H5248" t="str">
        <f t="shared" si="573"/>
        <v>Weekend</v>
      </c>
    </row>
    <row r="5249" spans="1:8" x14ac:dyDescent="0.3">
      <c r="A5249" s="2">
        <v>46118</v>
      </c>
      <c r="B5249">
        <f t="shared" si="567"/>
        <v>4</v>
      </c>
      <c r="C5249">
        <f t="shared" si="568"/>
        <v>2026</v>
      </c>
      <c r="D5249">
        <f t="shared" si="569"/>
        <v>1</v>
      </c>
      <c r="E5249" t="str">
        <f t="shared" si="570"/>
        <v>Monday</v>
      </c>
      <c r="F5249" s="2">
        <f t="shared" si="571"/>
        <v>46142</v>
      </c>
      <c r="G5249">
        <f t="shared" si="572"/>
        <v>77</v>
      </c>
      <c r="H5249" t="str">
        <f t="shared" si="573"/>
        <v>Weekday</v>
      </c>
    </row>
    <row r="5250" spans="1:8" x14ac:dyDescent="0.3">
      <c r="A5250" s="2">
        <v>46119</v>
      </c>
      <c r="B5250">
        <f t="shared" si="567"/>
        <v>4</v>
      </c>
      <c r="C5250">
        <f t="shared" si="568"/>
        <v>2026</v>
      </c>
      <c r="D5250">
        <f t="shared" si="569"/>
        <v>2</v>
      </c>
      <c r="E5250" t="str">
        <f t="shared" si="570"/>
        <v>Tuesday</v>
      </c>
      <c r="F5250" s="2">
        <f t="shared" si="571"/>
        <v>46142</v>
      </c>
      <c r="G5250">
        <f t="shared" si="572"/>
        <v>78</v>
      </c>
      <c r="H5250" t="str">
        <f t="shared" si="573"/>
        <v>Weekday</v>
      </c>
    </row>
    <row r="5251" spans="1:8" x14ac:dyDescent="0.3">
      <c r="A5251" s="2">
        <v>46120</v>
      </c>
      <c r="B5251">
        <f t="shared" ref="B5251:B5314" si="574">MONTH(A5251)</f>
        <v>4</v>
      </c>
      <c r="C5251">
        <f t="shared" ref="C5251:C5314" si="575">YEAR(A5251)</f>
        <v>2026</v>
      </c>
      <c r="D5251">
        <f t="shared" ref="D5251:D5314" si="576">WEEKDAY(A5251, 2)</f>
        <v>3</v>
      </c>
      <c r="E5251" t="str">
        <f t="shared" ref="E5251:E5314" si="577">TEXT(A5251, "dddd")</f>
        <v>Wednesday</v>
      </c>
      <c r="F5251" s="2">
        <f t="shared" ref="F5251:F5314" si="578">EOMONTH(A5251, 0)</f>
        <v>46142</v>
      </c>
      <c r="G5251">
        <f t="shared" ref="G5251:G5314" si="579">DATEDIF($A$2, A5251, "D")</f>
        <v>79</v>
      </c>
      <c r="H5251" t="str">
        <f t="shared" ref="H5251:H5314" si="580">IF(WEEKDAY(A5251,2)&gt;=6,"Weekend","Weekday")</f>
        <v>Weekday</v>
      </c>
    </row>
    <row r="5252" spans="1:8" x14ac:dyDescent="0.3">
      <c r="A5252" s="2">
        <v>46121</v>
      </c>
      <c r="B5252">
        <f t="shared" si="574"/>
        <v>4</v>
      </c>
      <c r="C5252">
        <f t="shared" si="575"/>
        <v>2026</v>
      </c>
      <c r="D5252">
        <f t="shared" si="576"/>
        <v>4</v>
      </c>
      <c r="E5252" t="str">
        <f t="shared" si="577"/>
        <v>Thursday</v>
      </c>
      <c r="F5252" s="2">
        <f t="shared" si="578"/>
        <v>46142</v>
      </c>
      <c r="G5252">
        <f t="shared" si="579"/>
        <v>80</v>
      </c>
      <c r="H5252" t="str">
        <f t="shared" si="580"/>
        <v>Weekday</v>
      </c>
    </row>
    <row r="5253" spans="1:8" x14ac:dyDescent="0.3">
      <c r="A5253" s="2">
        <v>46122</v>
      </c>
      <c r="B5253">
        <f t="shared" si="574"/>
        <v>4</v>
      </c>
      <c r="C5253">
        <f t="shared" si="575"/>
        <v>2026</v>
      </c>
      <c r="D5253">
        <f t="shared" si="576"/>
        <v>5</v>
      </c>
      <c r="E5253" t="str">
        <f t="shared" si="577"/>
        <v>Friday</v>
      </c>
      <c r="F5253" s="2">
        <f t="shared" si="578"/>
        <v>46142</v>
      </c>
      <c r="G5253">
        <f t="shared" si="579"/>
        <v>81</v>
      </c>
      <c r="H5253" t="str">
        <f t="shared" si="580"/>
        <v>Weekday</v>
      </c>
    </row>
    <row r="5254" spans="1:8" x14ac:dyDescent="0.3">
      <c r="A5254" s="2">
        <v>46123</v>
      </c>
      <c r="B5254">
        <f t="shared" si="574"/>
        <v>4</v>
      </c>
      <c r="C5254">
        <f t="shared" si="575"/>
        <v>2026</v>
      </c>
      <c r="D5254">
        <f t="shared" si="576"/>
        <v>6</v>
      </c>
      <c r="E5254" t="str">
        <f t="shared" si="577"/>
        <v>Saturday</v>
      </c>
      <c r="F5254" s="2">
        <f t="shared" si="578"/>
        <v>46142</v>
      </c>
      <c r="G5254">
        <f t="shared" si="579"/>
        <v>82</v>
      </c>
      <c r="H5254" t="str">
        <f t="shared" si="580"/>
        <v>Weekend</v>
      </c>
    </row>
    <row r="5255" spans="1:8" x14ac:dyDescent="0.3">
      <c r="A5255" s="2">
        <v>46124</v>
      </c>
      <c r="B5255">
        <f t="shared" si="574"/>
        <v>4</v>
      </c>
      <c r="C5255">
        <f t="shared" si="575"/>
        <v>2026</v>
      </c>
      <c r="D5255">
        <f t="shared" si="576"/>
        <v>7</v>
      </c>
      <c r="E5255" t="str">
        <f t="shared" si="577"/>
        <v>Sunday</v>
      </c>
      <c r="F5255" s="2">
        <f t="shared" si="578"/>
        <v>46142</v>
      </c>
      <c r="G5255">
        <f t="shared" si="579"/>
        <v>83</v>
      </c>
      <c r="H5255" t="str">
        <f t="shared" si="580"/>
        <v>Weekend</v>
      </c>
    </row>
    <row r="5256" spans="1:8" x14ac:dyDescent="0.3">
      <c r="A5256" s="2">
        <v>46125</v>
      </c>
      <c r="B5256">
        <f t="shared" si="574"/>
        <v>4</v>
      </c>
      <c r="C5256">
        <f t="shared" si="575"/>
        <v>2026</v>
      </c>
      <c r="D5256">
        <f t="shared" si="576"/>
        <v>1</v>
      </c>
      <c r="E5256" t="str">
        <f t="shared" si="577"/>
        <v>Monday</v>
      </c>
      <c r="F5256" s="2">
        <f t="shared" si="578"/>
        <v>46142</v>
      </c>
      <c r="G5256">
        <f t="shared" si="579"/>
        <v>84</v>
      </c>
      <c r="H5256" t="str">
        <f t="shared" si="580"/>
        <v>Weekday</v>
      </c>
    </row>
    <row r="5257" spans="1:8" x14ac:dyDescent="0.3">
      <c r="A5257" s="2">
        <v>46126</v>
      </c>
      <c r="B5257">
        <f t="shared" si="574"/>
        <v>4</v>
      </c>
      <c r="C5257">
        <f t="shared" si="575"/>
        <v>2026</v>
      </c>
      <c r="D5257">
        <f t="shared" si="576"/>
        <v>2</v>
      </c>
      <c r="E5257" t="str">
        <f t="shared" si="577"/>
        <v>Tuesday</v>
      </c>
      <c r="F5257" s="2">
        <f t="shared" si="578"/>
        <v>46142</v>
      </c>
      <c r="G5257">
        <f t="shared" si="579"/>
        <v>85</v>
      </c>
      <c r="H5257" t="str">
        <f t="shared" si="580"/>
        <v>Weekday</v>
      </c>
    </row>
    <row r="5258" spans="1:8" x14ac:dyDescent="0.3">
      <c r="A5258" s="2">
        <v>46127</v>
      </c>
      <c r="B5258">
        <f t="shared" si="574"/>
        <v>4</v>
      </c>
      <c r="C5258">
        <f t="shared" si="575"/>
        <v>2026</v>
      </c>
      <c r="D5258">
        <f t="shared" si="576"/>
        <v>3</v>
      </c>
      <c r="E5258" t="str">
        <f t="shared" si="577"/>
        <v>Wednesday</v>
      </c>
      <c r="F5258" s="2">
        <f t="shared" si="578"/>
        <v>46142</v>
      </c>
      <c r="G5258">
        <f t="shared" si="579"/>
        <v>86</v>
      </c>
      <c r="H5258" t="str">
        <f t="shared" si="580"/>
        <v>Weekday</v>
      </c>
    </row>
    <row r="5259" spans="1:8" x14ac:dyDescent="0.3">
      <c r="A5259" s="2">
        <v>46128</v>
      </c>
      <c r="B5259">
        <f t="shared" si="574"/>
        <v>4</v>
      </c>
      <c r="C5259">
        <f t="shared" si="575"/>
        <v>2026</v>
      </c>
      <c r="D5259">
        <f t="shared" si="576"/>
        <v>4</v>
      </c>
      <c r="E5259" t="str">
        <f t="shared" si="577"/>
        <v>Thursday</v>
      </c>
      <c r="F5259" s="2">
        <f t="shared" si="578"/>
        <v>46142</v>
      </c>
      <c r="G5259">
        <f t="shared" si="579"/>
        <v>87</v>
      </c>
      <c r="H5259" t="str">
        <f t="shared" si="580"/>
        <v>Weekday</v>
      </c>
    </row>
    <row r="5260" spans="1:8" x14ac:dyDescent="0.3">
      <c r="A5260" s="2">
        <v>46129</v>
      </c>
      <c r="B5260">
        <f t="shared" si="574"/>
        <v>4</v>
      </c>
      <c r="C5260">
        <f t="shared" si="575"/>
        <v>2026</v>
      </c>
      <c r="D5260">
        <f t="shared" si="576"/>
        <v>5</v>
      </c>
      <c r="E5260" t="str">
        <f t="shared" si="577"/>
        <v>Friday</v>
      </c>
      <c r="F5260" s="2">
        <f t="shared" si="578"/>
        <v>46142</v>
      </c>
      <c r="G5260">
        <f t="shared" si="579"/>
        <v>88</v>
      </c>
      <c r="H5260" t="str">
        <f t="shared" si="580"/>
        <v>Weekday</v>
      </c>
    </row>
    <row r="5261" spans="1:8" x14ac:dyDescent="0.3">
      <c r="A5261" s="2">
        <v>46130</v>
      </c>
      <c r="B5261">
        <f t="shared" si="574"/>
        <v>4</v>
      </c>
      <c r="C5261">
        <f t="shared" si="575"/>
        <v>2026</v>
      </c>
      <c r="D5261">
        <f t="shared" si="576"/>
        <v>6</v>
      </c>
      <c r="E5261" t="str">
        <f t="shared" si="577"/>
        <v>Saturday</v>
      </c>
      <c r="F5261" s="2">
        <f t="shared" si="578"/>
        <v>46142</v>
      </c>
      <c r="G5261">
        <f t="shared" si="579"/>
        <v>89</v>
      </c>
      <c r="H5261" t="str">
        <f t="shared" si="580"/>
        <v>Weekend</v>
      </c>
    </row>
    <row r="5262" spans="1:8" x14ac:dyDescent="0.3">
      <c r="A5262" s="2">
        <v>46131</v>
      </c>
      <c r="B5262">
        <f t="shared" si="574"/>
        <v>4</v>
      </c>
      <c r="C5262">
        <f t="shared" si="575"/>
        <v>2026</v>
      </c>
      <c r="D5262">
        <f t="shared" si="576"/>
        <v>7</v>
      </c>
      <c r="E5262" t="str">
        <f t="shared" si="577"/>
        <v>Sunday</v>
      </c>
      <c r="F5262" s="2">
        <f t="shared" si="578"/>
        <v>46142</v>
      </c>
      <c r="G5262">
        <f t="shared" si="579"/>
        <v>90</v>
      </c>
      <c r="H5262" t="str">
        <f t="shared" si="580"/>
        <v>Weekend</v>
      </c>
    </row>
    <row r="5263" spans="1:8" x14ac:dyDescent="0.3">
      <c r="A5263" s="2">
        <v>46132</v>
      </c>
      <c r="B5263">
        <f t="shared" si="574"/>
        <v>4</v>
      </c>
      <c r="C5263">
        <f t="shared" si="575"/>
        <v>2026</v>
      </c>
      <c r="D5263">
        <f t="shared" si="576"/>
        <v>1</v>
      </c>
      <c r="E5263" t="str">
        <f t="shared" si="577"/>
        <v>Monday</v>
      </c>
      <c r="F5263" s="2">
        <f t="shared" si="578"/>
        <v>46142</v>
      </c>
      <c r="G5263">
        <f t="shared" si="579"/>
        <v>91</v>
      </c>
      <c r="H5263" t="str">
        <f t="shared" si="580"/>
        <v>Weekday</v>
      </c>
    </row>
    <row r="5264" spans="1:8" x14ac:dyDescent="0.3">
      <c r="A5264" s="2">
        <v>46133</v>
      </c>
      <c r="B5264">
        <f t="shared" si="574"/>
        <v>4</v>
      </c>
      <c r="C5264">
        <f t="shared" si="575"/>
        <v>2026</v>
      </c>
      <c r="D5264">
        <f t="shared" si="576"/>
        <v>2</v>
      </c>
      <c r="E5264" t="str">
        <f t="shared" si="577"/>
        <v>Tuesday</v>
      </c>
      <c r="F5264" s="2">
        <f t="shared" si="578"/>
        <v>46142</v>
      </c>
      <c r="G5264">
        <f t="shared" si="579"/>
        <v>92</v>
      </c>
      <c r="H5264" t="str">
        <f t="shared" si="580"/>
        <v>Weekday</v>
      </c>
    </row>
    <row r="5265" spans="1:8" x14ac:dyDescent="0.3">
      <c r="A5265" s="2">
        <v>46134</v>
      </c>
      <c r="B5265">
        <f t="shared" si="574"/>
        <v>4</v>
      </c>
      <c r="C5265">
        <f t="shared" si="575"/>
        <v>2026</v>
      </c>
      <c r="D5265">
        <f t="shared" si="576"/>
        <v>3</v>
      </c>
      <c r="E5265" t="str">
        <f t="shared" si="577"/>
        <v>Wednesday</v>
      </c>
      <c r="F5265" s="2">
        <f t="shared" si="578"/>
        <v>46142</v>
      </c>
      <c r="G5265">
        <f t="shared" si="579"/>
        <v>93</v>
      </c>
      <c r="H5265" t="str">
        <f t="shared" si="580"/>
        <v>Weekday</v>
      </c>
    </row>
    <row r="5266" spans="1:8" x14ac:dyDescent="0.3">
      <c r="A5266" s="2">
        <v>46135</v>
      </c>
      <c r="B5266">
        <f t="shared" si="574"/>
        <v>4</v>
      </c>
      <c r="C5266">
        <f t="shared" si="575"/>
        <v>2026</v>
      </c>
      <c r="D5266">
        <f t="shared" si="576"/>
        <v>4</v>
      </c>
      <c r="E5266" t="str">
        <f t="shared" si="577"/>
        <v>Thursday</v>
      </c>
      <c r="F5266" s="2">
        <f t="shared" si="578"/>
        <v>46142</v>
      </c>
      <c r="G5266">
        <f t="shared" si="579"/>
        <v>94</v>
      </c>
      <c r="H5266" t="str">
        <f t="shared" si="580"/>
        <v>Weekday</v>
      </c>
    </row>
    <row r="5267" spans="1:8" x14ac:dyDescent="0.3">
      <c r="A5267" s="2">
        <v>46136</v>
      </c>
      <c r="B5267">
        <f t="shared" si="574"/>
        <v>4</v>
      </c>
      <c r="C5267">
        <f t="shared" si="575"/>
        <v>2026</v>
      </c>
      <c r="D5267">
        <f t="shared" si="576"/>
        <v>5</v>
      </c>
      <c r="E5267" t="str">
        <f t="shared" si="577"/>
        <v>Friday</v>
      </c>
      <c r="F5267" s="2">
        <f t="shared" si="578"/>
        <v>46142</v>
      </c>
      <c r="G5267">
        <f t="shared" si="579"/>
        <v>95</v>
      </c>
      <c r="H5267" t="str">
        <f t="shared" si="580"/>
        <v>Weekday</v>
      </c>
    </row>
    <row r="5268" spans="1:8" x14ac:dyDescent="0.3">
      <c r="A5268" s="2">
        <v>46137</v>
      </c>
      <c r="B5268">
        <f t="shared" si="574"/>
        <v>4</v>
      </c>
      <c r="C5268">
        <f t="shared" si="575"/>
        <v>2026</v>
      </c>
      <c r="D5268">
        <f t="shared" si="576"/>
        <v>6</v>
      </c>
      <c r="E5268" t="str">
        <f t="shared" si="577"/>
        <v>Saturday</v>
      </c>
      <c r="F5268" s="2">
        <f t="shared" si="578"/>
        <v>46142</v>
      </c>
      <c r="G5268">
        <f t="shared" si="579"/>
        <v>96</v>
      </c>
      <c r="H5268" t="str">
        <f t="shared" si="580"/>
        <v>Weekend</v>
      </c>
    </row>
    <row r="5269" spans="1:8" x14ac:dyDescent="0.3">
      <c r="A5269" s="2">
        <v>46138</v>
      </c>
      <c r="B5269">
        <f t="shared" si="574"/>
        <v>4</v>
      </c>
      <c r="C5269">
        <f t="shared" si="575"/>
        <v>2026</v>
      </c>
      <c r="D5269">
        <f t="shared" si="576"/>
        <v>7</v>
      </c>
      <c r="E5269" t="str">
        <f t="shared" si="577"/>
        <v>Sunday</v>
      </c>
      <c r="F5269" s="2">
        <f t="shared" si="578"/>
        <v>46142</v>
      </c>
      <c r="G5269">
        <f t="shared" si="579"/>
        <v>97</v>
      </c>
      <c r="H5269" t="str">
        <f t="shared" si="580"/>
        <v>Weekend</v>
      </c>
    </row>
    <row r="5270" spans="1:8" x14ac:dyDescent="0.3">
      <c r="A5270" s="2">
        <v>46139</v>
      </c>
      <c r="B5270">
        <f t="shared" si="574"/>
        <v>4</v>
      </c>
      <c r="C5270">
        <f t="shared" si="575"/>
        <v>2026</v>
      </c>
      <c r="D5270">
        <f t="shared" si="576"/>
        <v>1</v>
      </c>
      <c r="E5270" t="str">
        <f t="shared" si="577"/>
        <v>Monday</v>
      </c>
      <c r="F5270" s="2">
        <f t="shared" si="578"/>
        <v>46142</v>
      </c>
      <c r="G5270">
        <f t="shared" si="579"/>
        <v>98</v>
      </c>
      <c r="H5270" t="str">
        <f t="shared" si="580"/>
        <v>Weekday</v>
      </c>
    </row>
    <row r="5271" spans="1:8" x14ac:dyDescent="0.3">
      <c r="A5271" s="2">
        <v>46140</v>
      </c>
      <c r="B5271">
        <f t="shared" si="574"/>
        <v>4</v>
      </c>
      <c r="C5271">
        <f t="shared" si="575"/>
        <v>2026</v>
      </c>
      <c r="D5271">
        <f t="shared" si="576"/>
        <v>2</v>
      </c>
      <c r="E5271" t="str">
        <f t="shared" si="577"/>
        <v>Tuesday</v>
      </c>
      <c r="F5271" s="2">
        <f t="shared" si="578"/>
        <v>46142</v>
      </c>
      <c r="G5271">
        <f t="shared" si="579"/>
        <v>99</v>
      </c>
      <c r="H5271" t="str">
        <f t="shared" si="580"/>
        <v>Weekday</v>
      </c>
    </row>
    <row r="5272" spans="1:8" x14ac:dyDescent="0.3">
      <c r="A5272" s="2">
        <v>46141</v>
      </c>
      <c r="B5272">
        <f t="shared" si="574"/>
        <v>4</v>
      </c>
      <c r="C5272">
        <f t="shared" si="575"/>
        <v>2026</v>
      </c>
      <c r="D5272">
        <f t="shared" si="576"/>
        <v>3</v>
      </c>
      <c r="E5272" t="str">
        <f t="shared" si="577"/>
        <v>Wednesday</v>
      </c>
      <c r="F5272" s="2">
        <f t="shared" si="578"/>
        <v>46142</v>
      </c>
      <c r="G5272">
        <f t="shared" si="579"/>
        <v>100</v>
      </c>
      <c r="H5272" t="str">
        <f t="shared" si="580"/>
        <v>Weekday</v>
      </c>
    </row>
    <row r="5273" spans="1:8" x14ac:dyDescent="0.3">
      <c r="A5273" s="2">
        <v>46142</v>
      </c>
      <c r="B5273">
        <f t="shared" si="574"/>
        <v>4</v>
      </c>
      <c r="C5273">
        <f t="shared" si="575"/>
        <v>2026</v>
      </c>
      <c r="D5273">
        <f t="shared" si="576"/>
        <v>4</v>
      </c>
      <c r="E5273" t="str">
        <f t="shared" si="577"/>
        <v>Thursday</v>
      </c>
      <c r="F5273" s="2">
        <f t="shared" si="578"/>
        <v>46142</v>
      </c>
      <c r="G5273">
        <f t="shared" si="579"/>
        <v>101</v>
      </c>
      <c r="H5273" t="str">
        <f t="shared" si="580"/>
        <v>Weekday</v>
      </c>
    </row>
    <row r="5274" spans="1:8" x14ac:dyDescent="0.3">
      <c r="A5274" s="2">
        <v>46143</v>
      </c>
      <c r="B5274">
        <f t="shared" si="574"/>
        <v>5</v>
      </c>
      <c r="C5274">
        <f t="shared" si="575"/>
        <v>2026</v>
      </c>
      <c r="D5274">
        <f t="shared" si="576"/>
        <v>5</v>
      </c>
      <c r="E5274" t="str">
        <f t="shared" si="577"/>
        <v>Friday</v>
      </c>
      <c r="F5274" s="2">
        <f t="shared" si="578"/>
        <v>46173</v>
      </c>
      <c r="G5274">
        <f t="shared" si="579"/>
        <v>102</v>
      </c>
      <c r="H5274" t="str">
        <f t="shared" si="580"/>
        <v>Weekday</v>
      </c>
    </row>
    <row r="5275" spans="1:8" x14ac:dyDescent="0.3">
      <c r="A5275" s="2">
        <v>46144</v>
      </c>
      <c r="B5275">
        <f t="shared" si="574"/>
        <v>5</v>
      </c>
      <c r="C5275">
        <f t="shared" si="575"/>
        <v>2026</v>
      </c>
      <c r="D5275">
        <f t="shared" si="576"/>
        <v>6</v>
      </c>
      <c r="E5275" t="str">
        <f t="shared" si="577"/>
        <v>Saturday</v>
      </c>
      <c r="F5275" s="2">
        <f t="shared" si="578"/>
        <v>46173</v>
      </c>
      <c r="G5275">
        <f t="shared" si="579"/>
        <v>103</v>
      </c>
      <c r="H5275" t="str">
        <f t="shared" si="580"/>
        <v>Weekend</v>
      </c>
    </row>
    <row r="5276" spans="1:8" x14ac:dyDescent="0.3">
      <c r="A5276" s="2">
        <v>46145</v>
      </c>
      <c r="B5276">
        <f t="shared" si="574"/>
        <v>5</v>
      </c>
      <c r="C5276">
        <f t="shared" si="575"/>
        <v>2026</v>
      </c>
      <c r="D5276">
        <f t="shared" si="576"/>
        <v>7</v>
      </c>
      <c r="E5276" t="str">
        <f t="shared" si="577"/>
        <v>Sunday</v>
      </c>
      <c r="F5276" s="2">
        <f t="shared" si="578"/>
        <v>46173</v>
      </c>
      <c r="G5276">
        <f t="shared" si="579"/>
        <v>104</v>
      </c>
      <c r="H5276" t="str">
        <f t="shared" si="580"/>
        <v>Weekend</v>
      </c>
    </row>
    <row r="5277" spans="1:8" x14ac:dyDescent="0.3">
      <c r="A5277" s="2">
        <v>46146</v>
      </c>
      <c r="B5277">
        <f t="shared" si="574"/>
        <v>5</v>
      </c>
      <c r="C5277">
        <f t="shared" si="575"/>
        <v>2026</v>
      </c>
      <c r="D5277">
        <f t="shared" si="576"/>
        <v>1</v>
      </c>
      <c r="E5277" t="str">
        <f t="shared" si="577"/>
        <v>Monday</v>
      </c>
      <c r="F5277" s="2">
        <f t="shared" si="578"/>
        <v>46173</v>
      </c>
      <c r="G5277">
        <f t="shared" si="579"/>
        <v>105</v>
      </c>
      <c r="H5277" t="str">
        <f t="shared" si="580"/>
        <v>Weekday</v>
      </c>
    </row>
    <row r="5278" spans="1:8" x14ac:dyDescent="0.3">
      <c r="A5278" s="2">
        <v>46147</v>
      </c>
      <c r="B5278">
        <f t="shared" si="574"/>
        <v>5</v>
      </c>
      <c r="C5278">
        <f t="shared" si="575"/>
        <v>2026</v>
      </c>
      <c r="D5278">
        <f t="shared" si="576"/>
        <v>2</v>
      </c>
      <c r="E5278" t="str">
        <f t="shared" si="577"/>
        <v>Tuesday</v>
      </c>
      <c r="F5278" s="2">
        <f t="shared" si="578"/>
        <v>46173</v>
      </c>
      <c r="G5278">
        <f t="shared" si="579"/>
        <v>106</v>
      </c>
      <c r="H5278" t="str">
        <f t="shared" si="580"/>
        <v>Weekday</v>
      </c>
    </row>
    <row r="5279" spans="1:8" x14ac:dyDescent="0.3">
      <c r="A5279" s="2">
        <v>46148</v>
      </c>
      <c r="B5279">
        <f t="shared" si="574"/>
        <v>5</v>
      </c>
      <c r="C5279">
        <f t="shared" si="575"/>
        <v>2026</v>
      </c>
      <c r="D5279">
        <f t="shared" si="576"/>
        <v>3</v>
      </c>
      <c r="E5279" t="str">
        <f t="shared" si="577"/>
        <v>Wednesday</v>
      </c>
      <c r="F5279" s="2">
        <f t="shared" si="578"/>
        <v>46173</v>
      </c>
      <c r="G5279">
        <f t="shared" si="579"/>
        <v>107</v>
      </c>
      <c r="H5279" t="str">
        <f t="shared" si="580"/>
        <v>Weekday</v>
      </c>
    </row>
    <row r="5280" spans="1:8" x14ac:dyDescent="0.3">
      <c r="A5280" s="2">
        <v>46149</v>
      </c>
      <c r="B5280">
        <f t="shared" si="574"/>
        <v>5</v>
      </c>
      <c r="C5280">
        <f t="shared" si="575"/>
        <v>2026</v>
      </c>
      <c r="D5280">
        <f t="shared" si="576"/>
        <v>4</v>
      </c>
      <c r="E5280" t="str">
        <f t="shared" si="577"/>
        <v>Thursday</v>
      </c>
      <c r="F5280" s="2">
        <f t="shared" si="578"/>
        <v>46173</v>
      </c>
      <c r="G5280">
        <f t="shared" si="579"/>
        <v>108</v>
      </c>
      <c r="H5280" t="str">
        <f t="shared" si="580"/>
        <v>Weekday</v>
      </c>
    </row>
    <row r="5281" spans="1:8" x14ac:dyDescent="0.3">
      <c r="A5281" s="2">
        <v>46150</v>
      </c>
      <c r="B5281">
        <f t="shared" si="574"/>
        <v>5</v>
      </c>
      <c r="C5281">
        <f t="shared" si="575"/>
        <v>2026</v>
      </c>
      <c r="D5281">
        <f t="shared" si="576"/>
        <v>5</v>
      </c>
      <c r="E5281" t="str">
        <f t="shared" si="577"/>
        <v>Friday</v>
      </c>
      <c r="F5281" s="2">
        <f t="shared" si="578"/>
        <v>46173</v>
      </c>
      <c r="G5281">
        <f t="shared" si="579"/>
        <v>109</v>
      </c>
      <c r="H5281" t="str">
        <f t="shared" si="580"/>
        <v>Weekday</v>
      </c>
    </row>
    <row r="5282" spans="1:8" x14ac:dyDescent="0.3">
      <c r="A5282" s="2">
        <v>46041</v>
      </c>
      <c r="B5282">
        <f t="shared" si="574"/>
        <v>1</v>
      </c>
      <c r="C5282">
        <f t="shared" si="575"/>
        <v>2026</v>
      </c>
      <c r="D5282">
        <f t="shared" si="576"/>
        <v>1</v>
      </c>
      <c r="E5282" t="str">
        <f t="shared" si="577"/>
        <v>Monday</v>
      </c>
      <c r="F5282" s="2">
        <f t="shared" si="578"/>
        <v>46053</v>
      </c>
      <c r="G5282">
        <f t="shared" si="579"/>
        <v>0</v>
      </c>
      <c r="H5282" t="str">
        <f t="shared" si="580"/>
        <v>Weekday</v>
      </c>
    </row>
    <row r="5283" spans="1:8" x14ac:dyDescent="0.3">
      <c r="A5283" s="2">
        <v>46042</v>
      </c>
      <c r="B5283">
        <f t="shared" si="574"/>
        <v>1</v>
      </c>
      <c r="C5283">
        <f t="shared" si="575"/>
        <v>2026</v>
      </c>
      <c r="D5283">
        <f t="shared" si="576"/>
        <v>2</v>
      </c>
      <c r="E5283" t="str">
        <f t="shared" si="577"/>
        <v>Tuesday</v>
      </c>
      <c r="F5283" s="2">
        <f t="shared" si="578"/>
        <v>46053</v>
      </c>
      <c r="G5283">
        <f t="shared" si="579"/>
        <v>1</v>
      </c>
      <c r="H5283" t="str">
        <f t="shared" si="580"/>
        <v>Weekday</v>
      </c>
    </row>
    <row r="5284" spans="1:8" x14ac:dyDescent="0.3">
      <c r="A5284" s="2">
        <v>46043</v>
      </c>
      <c r="B5284">
        <f t="shared" si="574"/>
        <v>1</v>
      </c>
      <c r="C5284">
        <f t="shared" si="575"/>
        <v>2026</v>
      </c>
      <c r="D5284">
        <f t="shared" si="576"/>
        <v>3</v>
      </c>
      <c r="E5284" t="str">
        <f t="shared" si="577"/>
        <v>Wednesday</v>
      </c>
      <c r="F5284" s="2">
        <f t="shared" si="578"/>
        <v>46053</v>
      </c>
      <c r="G5284">
        <f t="shared" si="579"/>
        <v>2</v>
      </c>
      <c r="H5284" t="str">
        <f t="shared" si="580"/>
        <v>Weekday</v>
      </c>
    </row>
    <row r="5285" spans="1:8" x14ac:dyDescent="0.3">
      <c r="A5285" s="2">
        <v>46044</v>
      </c>
      <c r="B5285">
        <f t="shared" si="574"/>
        <v>1</v>
      </c>
      <c r="C5285">
        <f t="shared" si="575"/>
        <v>2026</v>
      </c>
      <c r="D5285">
        <f t="shared" si="576"/>
        <v>4</v>
      </c>
      <c r="E5285" t="str">
        <f t="shared" si="577"/>
        <v>Thursday</v>
      </c>
      <c r="F5285" s="2">
        <f t="shared" si="578"/>
        <v>46053</v>
      </c>
      <c r="G5285">
        <f t="shared" si="579"/>
        <v>3</v>
      </c>
      <c r="H5285" t="str">
        <f t="shared" si="580"/>
        <v>Weekday</v>
      </c>
    </row>
    <row r="5286" spans="1:8" x14ac:dyDescent="0.3">
      <c r="A5286" s="2">
        <v>46045</v>
      </c>
      <c r="B5286">
        <f t="shared" si="574"/>
        <v>1</v>
      </c>
      <c r="C5286">
        <f t="shared" si="575"/>
        <v>2026</v>
      </c>
      <c r="D5286">
        <f t="shared" si="576"/>
        <v>5</v>
      </c>
      <c r="E5286" t="str">
        <f t="shared" si="577"/>
        <v>Friday</v>
      </c>
      <c r="F5286" s="2">
        <f t="shared" si="578"/>
        <v>46053</v>
      </c>
      <c r="G5286">
        <f t="shared" si="579"/>
        <v>4</v>
      </c>
      <c r="H5286" t="str">
        <f t="shared" si="580"/>
        <v>Weekday</v>
      </c>
    </row>
    <row r="5287" spans="1:8" x14ac:dyDescent="0.3">
      <c r="A5287" s="2">
        <v>46046</v>
      </c>
      <c r="B5287">
        <f t="shared" si="574"/>
        <v>1</v>
      </c>
      <c r="C5287">
        <f t="shared" si="575"/>
        <v>2026</v>
      </c>
      <c r="D5287">
        <f t="shared" si="576"/>
        <v>6</v>
      </c>
      <c r="E5287" t="str">
        <f t="shared" si="577"/>
        <v>Saturday</v>
      </c>
      <c r="F5287" s="2">
        <f t="shared" si="578"/>
        <v>46053</v>
      </c>
      <c r="G5287">
        <f t="shared" si="579"/>
        <v>5</v>
      </c>
      <c r="H5287" t="str">
        <f t="shared" si="580"/>
        <v>Weekend</v>
      </c>
    </row>
    <row r="5288" spans="1:8" x14ac:dyDescent="0.3">
      <c r="A5288" s="2">
        <v>46047</v>
      </c>
      <c r="B5288">
        <f t="shared" si="574"/>
        <v>1</v>
      </c>
      <c r="C5288">
        <f t="shared" si="575"/>
        <v>2026</v>
      </c>
      <c r="D5288">
        <f t="shared" si="576"/>
        <v>7</v>
      </c>
      <c r="E5288" t="str">
        <f t="shared" si="577"/>
        <v>Sunday</v>
      </c>
      <c r="F5288" s="2">
        <f t="shared" si="578"/>
        <v>46053</v>
      </c>
      <c r="G5288">
        <f t="shared" si="579"/>
        <v>6</v>
      </c>
      <c r="H5288" t="str">
        <f t="shared" si="580"/>
        <v>Weekend</v>
      </c>
    </row>
    <row r="5289" spans="1:8" x14ac:dyDescent="0.3">
      <c r="A5289" s="2">
        <v>46048</v>
      </c>
      <c r="B5289">
        <f t="shared" si="574"/>
        <v>1</v>
      </c>
      <c r="C5289">
        <f t="shared" si="575"/>
        <v>2026</v>
      </c>
      <c r="D5289">
        <f t="shared" si="576"/>
        <v>1</v>
      </c>
      <c r="E5289" t="str">
        <f t="shared" si="577"/>
        <v>Monday</v>
      </c>
      <c r="F5289" s="2">
        <f t="shared" si="578"/>
        <v>46053</v>
      </c>
      <c r="G5289">
        <f t="shared" si="579"/>
        <v>7</v>
      </c>
      <c r="H5289" t="str">
        <f t="shared" si="580"/>
        <v>Weekday</v>
      </c>
    </row>
    <row r="5290" spans="1:8" x14ac:dyDescent="0.3">
      <c r="A5290" s="2">
        <v>46049</v>
      </c>
      <c r="B5290">
        <f t="shared" si="574"/>
        <v>1</v>
      </c>
      <c r="C5290">
        <f t="shared" si="575"/>
        <v>2026</v>
      </c>
      <c r="D5290">
        <f t="shared" si="576"/>
        <v>2</v>
      </c>
      <c r="E5290" t="str">
        <f t="shared" si="577"/>
        <v>Tuesday</v>
      </c>
      <c r="F5290" s="2">
        <f t="shared" si="578"/>
        <v>46053</v>
      </c>
      <c r="G5290">
        <f t="shared" si="579"/>
        <v>8</v>
      </c>
      <c r="H5290" t="str">
        <f t="shared" si="580"/>
        <v>Weekday</v>
      </c>
    </row>
    <row r="5291" spans="1:8" x14ac:dyDescent="0.3">
      <c r="A5291" s="2">
        <v>46050</v>
      </c>
      <c r="B5291">
        <f t="shared" si="574"/>
        <v>1</v>
      </c>
      <c r="C5291">
        <f t="shared" si="575"/>
        <v>2026</v>
      </c>
      <c r="D5291">
        <f t="shared" si="576"/>
        <v>3</v>
      </c>
      <c r="E5291" t="str">
        <f t="shared" si="577"/>
        <v>Wednesday</v>
      </c>
      <c r="F5291" s="2">
        <f t="shared" si="578"/>
        <v>46053</v>
      </c>
      <c r="G5291">
        <f t="shared" si="579"/>
        <v>9</v>
      </c>
      <c r="H5291" t="str">
        <f t="shared" si="580"/>
        <v>Weekday</v>
      </c>
    </row>
    <row r="5292" spans="1:8" x14ac:dyDescent="0.3">
      <c r="A5292" s="2">
        <v>46051</v>
      </c>
      <c r="B5292">
        <f t="shared" si="574"/>
        <v>1</v>
      </c>
      <c r="C5292">
        <f t="shared" si="575"/>
        <v>2026</v>
      </c>
      <c r="D5292">
        <f t="shared" si="576"/>
        <v>4</v>
      </c>
      <c r="E5292" t="str">
        <f t="shared" si="577"/>
        <v>Thursday</v>
      </c>
      <c r="F5292" s="2">
        <f t="shared" si="578"/>
        <v>46053</v>
      </c>
      <c r="G5292">
        <f t="shared" si="579"/>
        <v>10</v>
      </c>
      <c r="H5292" t="str">
        <f t="shared" si="580"/>
        <v>Weekday</v>
      </c>
    </row>
    <row r="5293" spans="1:8" x14ac:dyDescent="0.3">
      <c r="A5293" s="2">
        <v>46052</v>
      </c>
      <c r="B5293">
        <f t="shared" si="574"/>
        <v>1</v>
      </c>
      <c r="C5293">
        <f t="shared" si="575"/>
        <v>2026</v>
      </c>
      <c r="D5293">
        <f t="shared" si="576"/>
        <v>5</v>
      </c>
      <c r="E5293" t="str">
        <f t="shared" si="577"/>
        <v>Friday</v>
      </c>
      <c r="F5293" s="2">
        <f t="shared" si="578"/>
        <v>46053</v>
      </c>
      <c r="G5293">
        <f t="shared" si="579"/>
        <v>11</v>
      </c>
      <c r="H5293" t="str">
        <f t="shared" si="580"/>
        <v>Weekday</v>
      </c>
    </row>
    <row r="5294" spans="1:8" x14ac:dyDescent="0.3">
      <c r="A5294" s="2">
        <v>46053</v>
      </c>
      <c r="B5294">
        <f t="shared" si="574"/>
        <v>1</v>
      </c>
      <c r="C5294">
        <f t="shared" si="575"/>
        <v>2026</v>
      </c>
      <c r="D5294">
        <f t="shared" si="576"/>
        <v>6</v>
      </c>
      <c r="E5294" t="str">
        <f t="shared" si="577"/>
        <v>Saturday</v>
      </c>
      <c r="F5294" s="2">
        <f t="shared" si="578"/>
        <v>46053</v>
      </c>
      <c r="G5294">
        <f t="shared" si="579"/>
        <v>12</v>
      </c>
      <c r="H5294" t="str">
        <f t="shared" si="580"/>
        <v>Weekend</v>
      </c>
    </row>
    <row r="5295" spans="1:8" x14ac:dyDescent="0.3">
      <c r="A5295" s="2">
        <v>46054</v>
      </c>
      <c r="B5295">
        <f t="shared" si="574"/>
        <v>2</v>
      </c>
      <c r="C5295">
        <f t="shared" si="575"/>
        <v>2026</v>
      </c>
      <c r="D5295">
        <f t="shared" si="576"/>
        <v>7</v>
      </c>
      <c r="E5295" t="str">
        <f t="shared" si="577"/>
        <v>Sunday</v>
      </c>
      <c r="F5295" s="2">
        <f t="shared" si="578"/>
        <v>46081</v>
      </c>
      <c r="G5295">
        <f t="shared" si="579"/>
        <v>13</v>
      </c>
      <c r="H5295" t="str">
        <f t="shared" si="580"/>
        <v>Weekend</v>
      </c>
    </row>
    <row r="5296" spans="1:8" x14ac:dyDescent="0.3">
      <c r="A5296" s="2">
        <v>46055</v>
      </c>
      <c r="B5296">
        <f t="shared" si="574"/>
        <v>2</v>
      </c>
      <c r="C5296">
        <f t="shared" si="575"/>
        <v>2026</v>
      </c>
      <c r="D5296">
        <f t="shared" si="576"/>
        <v>1</v>
      </c>
      <c r="E5296" t="str">
        <f t="shared" si="577"/>
        <v>Monday</v>
      </c>
      <c r="F5296" s="2">
        <f t="shared" si="578"/>
        <v>46081</v>
      </c>
      <c r="G5296">
        <f t="shared" si="579"/>
        <v>14</v>
      </c>
      <c r="H5296" t="str">
        <f t="shared" si="580"/>
        <v>Weekday</v>
      </c>
    </row>
    <row r="5297" spans="1:8" x14ac:dyDescent="0.3">
      <c r="A5297" s="2">
        <v>46056</v>
      </c>
      <c r="B5297">
        <f t="shared" si="574"/>
        <v>2</v>
      </c>
      <c r="C5297">
        <f t="shared" si="575"/>
        <v>2026</v>
      </c>
      <c r="D5297">
        <f t="shared" si="576"/>
        <v>2</v>
      </c>
      <c r="E5297" t="str">
        <f t="shared" si="577"/>
        <v>Tuesday</v>
      </c>
      <c r="F5297" s="2">
        <f t="shared" si="578"/>
        <v>46081</v>
      </c>
      <c r="G5297">
        <f t="shared" si="579"/>
        <v>15</v>
      </c>
      <c r="H5297" t="str">
        <f t="shared" si="580"/>
        <v>Weekday</v>
      </c>
    </row>
    <row r="5298" spans="1:8" x14ac:dyDescent="0.3">
      <c r="A5298" s="2">
        <v>46057</v>
      </c>
      <c r="B5298">
        <f t="shared" si="574"/>
        <v>2</v>
      </c>
      <c r="C5298">
        <f t="shared" si="575"/>
        <v>2026</v>
      </c>
      <c r="D5298">
        <f t="shared" si="576"/>
        <v>3</v>
      </c>
      <c r="E5298" t="str">
        <f t="shared" si="577"/>
        <v>Wednesday</v>
      </c>
      <c r="F5298" s="2">
        <f t="shared" si="578"/>
        <v>46081</v>
      </c>
      <c r="G5298">
        <f t="shared" si="579"/>
        <v>16</v>
      </c>
      <c r="H5298" t="str">
        <f t="shared" si="580"/>
        <v>Weekday</v>
      </c>
    </row>
    <row r="5299" spans="1:8" x14ac:dyDescent="0.3">
      <c r="A5299" s="2">
        <v>46058</v>
      </c>
      <c r="B5299">
        <f t="shared" si="574"/>
        <v>2</v>
      </c>
      <c r="C5299">
        <f t="shared" si="575"/>
        <v>2026</v>
      </c>
      <c r="D5299">
        <f t="shared" si="576"/>
        <v>4</v>
      </c>
      <c r="E5299" t="str">
        <f t="shared" si="577"/>
        <v>Thursday</v>
      </c>
      <c r="F5299" s="2">
        <f t="shared" si="578"/>
        <v>46081</v>
      </c>
      <c r="G5299">
        <f t="shared" si="579"/>
        <v>17</v>
      </c>
      <c r="H5299" t="str">
        <f t="shared" si="580"/>
        <v>Weekday</v>
      </c>
    </row>
    <row r="5300" spans="1:8" x14ac:dyDescent="0.3">
      <c r="A5300" s="2">
        <v>46059</v>
      </c>
      <c r="B5300">
        <f t="shared" si="574"/>
        <v>2</v>
      </c>
      <c r="C5300">
        <f t="shared" si="575"/>
        <v>2026</v>
      </c>
      <c r="D5300">
        <f t="shared" si="576"/>
        <v>5</v>
      </c>
      <c r="E5300" t="str">
        <f t="shared" si="577"/>
        <v>Friday</v>
      </c>
      <c r="F5300" s="2">
        <f t="shared" si="578"/>
        <v>46081</v>
      </c>
      <c r="G5300">
        <f t="shared" si="579"/>
        <v>18</v>
      </c>
      <c r="H5300" t="str">
        <f t="shared" si="580"/>
        <v>Weekday</v>
      </c>
    </row>
    <row r="5301" spans="1:8" x14ac:dyDescent="0.3">
      <c r="A5301" s="2">
        <v>46060</v>
      </c>
      <c r="B5301">
        <f t="shared" si="574"/>
        <v>2</v>
      </c>
      <c r="C5301">
        <f t="shared" si="575"/>
        <v>2026</v>
      </c>
      <c r="D5301">
        <f t="shared" si="576"/>
        <v>6</v>
      </c>
      <c r="E5301" t="str">
        <f t="shared" si="577"/>
        <v>Saturday</v>
      </c>
      <c r="F5301" s="2">
        <f t="shared" si="578"/>
        <v>46081</v>
      </c>
      <c r="G5301">
        <f t="shared" si="579"/>
        <v>19</v>
      </c>
      <c r="H5301" t="str">
        <f t="shared" si="580"/>
        <v>Weekend</v>
      </c>
    </row>
    <row r="5302" spans="1:8" x14ac:dyDescent="0.3">
      <c r="A5302" s="2">
        <v>46061</v>
      </c>
      <c r="B5302">
        <f t="shared" si="574"/>
        <v>2</v>
      </c>
      <c r="C5302">
        <f t="shared" si="575"/>
        <v>2026</v>
      </c>
      <c r="D5302">
        <f t="shared" si="576"/>
        <v>7</v>
      </c>
      <c r="E5302" t="str">
        <f t="shared" si="577"/>
        <v>Sunday</v>
      </c>
      <c r="F5302" s="2">
        <f t="shared" si="578"/>
        <v>46081</v>
      </c>
      <c r="G5302">
        <f t="shared" si="579"/>
        <v>20</v>
      </c>
      <c r="H5302" t="str">
        <f t="shared" si="580"/>
        <v>Weekend</v>
      </c>
    </row>
    <row r="5303" spans="1:8" x14ac:dyDescent="0.3">
      <c r="A5303" s="2">
        <v>46062</v>
      </c>
      <c r="B5303">
        <f t="shared" si="574"/>
        <v>2</v>
      </c>
      <c r="C5303">
        <f t="shared" si="575"/>
        <v>2026</v>
      </c>
      <c r="D5303">
        <f t="shared" si="576"/>
        <v>1</v>
      </c>
      <c r="E5303" t="str">
        <f t="shared" si="577"/>
        <v>Monday</v>
      </c>
      <c r="F5303" s="2">
        <f t="shared" si="578"/>
        <v>46081</v>
      </c>
      <c r="G5303">
        <f t="shared" si="579"/>
        <v>21</v>
      </c>
      <c r="H5303" t="str">
        <f t="shared" si="580"/>
        <v>Weekday</v>
      </c>
    </row>
    <row r="5304" spans="1:8" x14ac:dyDescent="0.3">
      <c r="A5304" s="2">
        <v>46063</v>
      </c>
      <c r="B5304">
        <f t="shared" si="574"/>
        <v>2</v>
      </c>
      <c r="C5304">
        <f t="shared" si="575"/>
        <v>2026</v>
      </c>
      <c r="D5304">
        <f t="shared" si="576"/>
        <v>2</v>
      </c>
      <c r="E5304" t="str">
        <f t="shared" si="577"/>
        <v>Tuesday</v>
      </c>
      <c r="F5304" s="2">
        <f t="shared" si="578"/>
        <v>46081</v>
      </c>
      <c r="G5304">
        <f t="shared" si="579"/>
        <v>22</v>
      </c>
      <c r="H5304" t="str">
        <f t="shared" si="580"/>
        <v>Weekday</v>
      </c>
    </row>
    <row r="5305" spans="1:8" x14ac:dyDescent="0.3">
      <c r="A5305" s="2">
        <v>46064</v>
      </c>
      <c r="B5305">
        <f t="shared" si="574"/>
        <v>2</v>
      </c>
      <c r="C5305">
        <f t="shared" si="575"/>
        <v>2026</v>
      </c>
      <c r="D5305">
        <f t="shared" si="576"/>
        <v>3</v>
      </c>
      <c r="E5305" t="str">
        <f t="shared" si="577"/>
        <v>Wednesday</v>
      </c>
      <c r="F5305" s="2">
        <f t="shared" si="578"/>
        <v>46081</v>
      </c>
      <c r="G5305">
        <f t="shared" si="579"/>
        <v>23</v>
      </c>
      <c r="H5305" t="str">
        <f t="shared" si="580"/>
        <v>Weekday</v>
      </c>
    </row>
    <row r="5306" spans="1:8" x14ac:dyDescent="0.3">
      <c r="A5306" s="2">
        <v>46065</v>
      </c>
      <c r="B5306">
        <f t="shared" si="574"/>
        <v>2</v>
      </c>
      <c r="C5306">
        <f t="shared" si="575"/>
        <v>2026</v>
      </c>
      <c r="D5306">
        <f t="shared" si="576"/>
        <v>4</v>
      </c>
      <c r="E5306" t="str">
        <f t="shared" si="577"/>
        <v>Thursday</v>
      </c>
      <c r="F5306" s="2">
        <f t="shared" si="578"/>
        <v>46081</v>
      </c>
      <c r="G5306">
        <f t="shared" si="579"/>
        <v>24</v>
      </c>
      <c r="H5306" t="str">
        <f t="shared" si="580"/>
        <v>Weekday</v>
      </c>
    </row>
    <row r="5307" spans="1:8" x14ac:dyDescent="0.3">
      <c r="A5307" s="2">
        <v>46066</v>
      </c>
      <c r="B5307">
        <f t="shared" si="574"/>
        <v>2</v>
      </c>
      <c r="C5307">
        <f t="shared" si="575"/>
        <v>2026</v>
      </c>
      <c r="D5307">
        <f t="shared" si="576"/>
        <v>5</v>
      </c>
      <c r="E5307" t="str">
        <f t="shared" si="577"/>
        <v>Friday</v>
      </c>
      <c r="F5307" s="2">
        <f t="shared" si="578"/>
        <v>46081</v>
      </c>
      <c r="G5307">
        <f t="shared" si="579"/>
        <v>25</v>
      </c>
      <c r="H5307" t="str">
        <f t="shared" si="580"/>
        <v>Weekday</v>
      </c>
    </row>
    <row r="5308" spans="1:8" x14ac:dyDescent="0.3">
      <c r="A5308" s="2">
        <v>46067</v>
      </c>
      <c r="B5308">
        <f t="shared" si="574"/>
        <v>2</v>
      </c>
      <c r="C5308">
        <f t="shared" si="575"/>
        <v>2026</v>
      </c>
      <c r="D5308">
        <f t="shared" si="576"/>
        <v>6</v>
      </c>
      <c r="E5308" t="str">
        <f t="shared" si="577"/>
        <v>Saturday</v>
      </c>
      <c r="F5308" s="2">
        <f t="shared" si="578"/>
        <v>46081</v>
      </c>
      <c r="G5308">
        <f t="shared" si="579"/>
        <v>26</v>
      </c>
      <c r="H5308" t="str">
        <f t="shared" si="580"/>
        <v>Weekend</v>
      </c>
    </row>
    <row r="5309" spans="1:8" x14ac:dyDescent="0.3">
      <c r="A5309" s="2">
        <v>46068</v>
      </c>
      <c r="B5309">
        <f t="shared" si="574"/>
        <v>2</v>
      </c>
      <c r="C5309">
        <f t="shared" si="575"/>
        <v>2026</v>
      </c>
      <c r="D5309">
        <f t="shared" si="576"/>
        <v>7</v>
      </c>
      <c r="E5309" t="str">
        <f t="shared" si="577"/>
        <v>Sunday</v>
      </c>
      <c r="F5309" s="2">
        <f t="shared" si="578"/>
        <v>46081</v>
      </c>
      <c r="G5309">
        <f t="shared" si="579"/>
        <v>27</v>
      </c>
      <c r="H5309" t="str">
        <f t="shared" si="580"/>
        <v>Weekend</v>
      </c>
    </row>
    <row r="5310" spans="1:8" x14ac:dyDescent="0.3">
      <c r="A5310" s="2">
        <v>46069</v>
      </c>
      <c r="B5310">
        <f t="shared" si="574"/>
        <v>2</v>
      </c>
      <c r="C5310">
        <f t="shared" si="575"/>
        <v>2026</v>
      </c>
      <c r="D5310">
        <f t="shared" si="576"/>
        <v>1</v>
      </c>
      <c r="E5310" t="str">
        <f t="shared" si="577"/>
        <v>Monday</v>
      </c>
      <c r="F5310" s="2">
        <f t="shared" si="578"/>
        <v>46081</v>
      </c>
      <c r="G5310">
        <f t="shared" si="579"/>
        <v>28</v>
      </c>
      <c r="H5310" t="str">
        <f t="shared" si="580"/>
        <v>Weekday</v>
      </c>
    </row>
    <row r="5311" spans="1:8" x14ac:dyDescent="0.3">
      <c r="A5311" s="2">
        <v>46070</v>
      </c>
      <c r="B5311">
        <f t="shared" si="574"/>
        <v>2</v>
      </c>
      <c r="C5311">
        <f t="shared" si="575"/>
        <v>2026</v>
      </c>
      <c r="D5311">
        <f t="shared" si="576"/>
        <v>2</v>
      </c>
      <c r="E5311" t="str">
        <f t="shared" si="577"/>
        <v>Tuesday</v>
      </c>
      <c r="F5311" s="2">
        <f t="shared" si="578"/>
        <v>46081</v>
      </c>
      <c r="G5311">
        <f t="shared" si="579"/>
        <v>29</v>
      </c>
      <c r="H5311" t="str">
        <f t="shared" si="580"/>
        <v>Weekday</v>
      </c>
    </row>
    <row r="5312" spans="1:8" x14ac:dyDescent="0.3">
      <c r="A5312" s="2">
        <v>46071</v>
      </c>
      <c r="B5312">
        <f t="shared" si="574"/>
        <v>2</v>
      </c>
      <c r="C5312">
        <f t="shared" si="575"/>
        <v>2026</v>
      </c>
      <c r="D5312">
        <f t="shared" si="576"/>
        <v>3</v>
      </c>
      <c r="E5312" t="str">
        <f t="shared" si="577"/>
        <v>Wednesday</v>
      </c>
      <c r="F5312" s="2">
        <f t="shared" si="578"/>
        <v>46081</v>
      </c>
      <c r="G5312">
        <f t="shared" si="579"/>
        <v>30</v>
      </c>
      <c r="H5312" t="str">
        <f t="shared" si="580"/>
        <v>Weekday</v>
      </c>
    </row>
    <row r="5313" spans="1:8" x14ac:dyDescent="0.3">
      <c r="A5313" s="2">
        <v>46072</v>
      </c>
      <c r="B5313">
        <f t="shared" si="574"/>
        <v>2</v>
      </c>
      <c r="C5313">
        <f t="shared" si="575"/>
        <v>2026</v>
      </c>
      <c r="D5313">
        <f t="shared" si="576"/>
        <v>4</v>
      </c>
      <c r="E5313" t="str">
        <f t="shared" si="577"/>
        <v>Thursday</v>
      </c>
      <c r="F5313" s="2">
        <f t="shared" si="578"/>
        <v>46081</v>
      </c>
      <c r="G5313">
        <f t="shared" si="579"/>
        <v>31</v>
      </c>
      <c r="H5313" t="str">
        <f t="shared" si="580"/>
        <v>Weekday</v>
      </c>
    </row>
    <row r="5314" spans="1:8" x14ac:dyDescent="0.3">
      <c r="A5314" s="2">
        <v>46073</v>
      </c>
      <c r="B5314">
        <f t="shared" si="574"/>
        <v>2</v>
      </c>
      <c r="C5314">
        <f t="shared" si="575"/>
        <v>2026</v>
      </c>
      <c r="D5314">
        <f t="shared" si="576"/>
        <v>5</v>
      </c>
      <c r="E5314" t="str">
        <f t="shared" si="577"/>
        <v>Friday</v>
      </c>
      <c r="F5314" s="2">
        <f t="shared" si="578"/>
        <v>46081</v>
      </c>
      <c r="G5314">
        <f t="shared" si="579"/>
        <v>32</v>
      </c>
      <c r="H5314" t="str">
        <f t="shared" si="580"/>
        <v>Weekday</v>
      </c>
    </row>
    <row r="5315" spans="1:8" x14ac:dyDescent="0.3">
      <c r="A5315" s="2">
        <v>46074</v>
      </c>
      <c r="B5315">
        <f t="shared" ref="B5315:B5378" si="581">MONTH(A5315)</f>
        <v>2</v>
      </c>
      <c r="C5315">
        <f t="shared" ref="C5315:C5378" si="582">YEAR(A5315)</f>
        <v>2026</v>
      </c>
      <c r="D5315">
        <f t="shared" ref="D5315:D5378" si="583">WEEKDAY(A5315, 2)</f>
        <v>6</v>
      </c>
      <c r="E5315" t="str">
        <f t="shared" ref="E5315:E5378" si="584">TEXT(A5315, "dddd")</f>
        <v>Saturday</v>
      </c>
      <c r="F5315" s="2">
        <f t="shared" ref="F5315:F5378" si="585">EOMONTH(A5315, 0)</f>
        <v>46081</v>
      </c>
      <c r="G5315">
        <f t="shared" ref="G5315:G5378" si="586">DATEDIF($A$2, A5315, "D")</f>
        <v>33</v>
      </c>
      <c r="H5315" t="str">
        <f t="shared" ref="H5315:H5378" si="587">IF(WEEKDAY(A5315,2)&gt;=6,"Weekend","Weekday")</f>
        <v>Weekend</v>
      </c>
    </row>
    <row r="5316" spans="1:8" x14ac:dyDescent="0.3">
      <c r="A5316" s="2">
        <v>46075</v>
      </c>
      <c r="B5316">
        <f t="shared" si="581"/>
        <v>2</v>
      </c>
      <c r="C5316">
        <f t="shared" si="582"/>
        <v>2026</v>
      </c>
      <c r="D5316">
        <f t="shared" si="583"/>
        <v>7</v>
      </c>
      <c r="E5316" t="str">
        <f t="shared" si="584"/>
        <v>Sunday</v>
      </c>
      <c r="F5316" s="2">
        <f t="shared" si="585"/>
        <v>46081</v>
      </c>
      <c r="G5316">
        <f t="shared" si="586"/>
        <v>34</v>
      </c>
      <c r="H5316" t="str">
        <f t="shared" si="587"/>
        <v>Weekend</v>
      </c>
    </row>
    <row r="5317" spans="1:8" x14ac:dyDescent="0.3">
      <c r="A5317" s="2">
        <v>46076</v>
      </c>
      <c r="B5317">
        <f t="shared" si="581"/>
        <v>2</v>
      </c>
      <c r="C5317">
        <f t="shared" si="582"/>
        <v>2026</v>
      </c>
      <c r="D5317">
        <f t="shared" si="583"/>
        <v>1</v>
      </c>
      <c r="E5317" t="str">
        <f t="shared" si="584"/>
        <v>Monday</v>
      </c>
      <c r="F5317" s="2">
        <f t="shared" si="585"/>
        <v>46081</v>
      </c>
      <c r="G5317">
        <f t="shared" si="586"/>
        <v>35</v>
      </c>
      <c r="H5317" t="str">
        <f t="shared" si="587"/>
        <v>Weekday</v>
      </c>
    </row>
    <row r="5318" spans="1:8" x14ac:dyDescent="0.3">
      <c r="A5318" s="2">
        <v>46077</v>
      </c>
      <c r="B5318">
        <f t="shared" si="581"/>
        <v>2</v>
      </c>
      <c r="C5318">
        <f t="shared" si="582"/>
        <v>2026</v>
      </c>
      <c r="D5318">
        <f t="shared" si="583"/>
        <v>2</v>
      </c>
      <c r="E5318" t="str">
        <f t="shared" si="584"/>
        <v>Tuesday</v>
      </c>
      <c r="F5318" s="2">
        <f t="shared" si="585"/>
        <v>46081</v>
      </c>
      <c r="G5318">
        <f t="shared" si="586"/>
        <v>36</v>
      </c>
      <c r="H5318" t="str">
        <f t="shared" si="587"/>
        <v>Weekday</v>
      </c>
    </row>
    <row r="5319" spans="1:8" x14ac:dyDescent="0.3">
      <c r="A5319" s="2">
        <v>46078</v>
      </c>
      <c r="B5319">
        <f t="shared" si="581"/>
        <v>2</v>
      </c>
      <c r="C5319">
        <f t="shared" si="582"/>
        <v>2026</v>
      </c>
      <c r="D5319">
        <f t="shared" si="583"/>
        <v>3</v>
      </c>
      <c r="E5319" t="str">
        <f t="shared" si="584"/>
        <v>Wednesday</v>
      </c>
      <c r="F5319" s="2">
        <f t="shared" si="585"/>
        <v>46081</v>
      </c>
      <c r="G5319">
        <f t="shared" si="586"/>
        <v>37</v>
      </c>
      <c r="H5319" t="str">
        <f t="shared" si="587"/>
        <v>Weekday</v>
      </c>
    </row>
    <row r="5320" spans="1:8" x14ac:dyDescent="0.3">
      <c r="A5320" s="2">
        <v>46079</v>
      </c>
      <c r="B5320">
        <f t="shared" si="581"/>
        <v>2</v>
      </c>
      <c r="C5320">
        <f t="shared" si="582"/>
        <v>2026</v>
      </c>
      <c r="D5320">
        <f t="shared" si="583"/>
        <v>4</v>
      </c>
      <c r="E5320" t="str">
        <f t="shared" si="584"/>
        <v>Thursday</v>
      </c>
      <c r="F5320" s="2">
        <f t="shared" si="585"/>
        <v>46081</v>
      </c>
      <c r="G5320">
        <f t="shared" si="586"/>
        <v>38</v>
      </c>
      <c r="H5320" t="str">
        <f t="shared" si="587"/>
        <v>Weekday</v>
      </c>
    </row>
    <row r="5321" spans="1:8" x14ac:dyDescent="0.3">
      <c r="A5321" s="2">
        <v>46080</v>
      </c>
      <c r="B5321">
        <f t="shared" si="581"/>
        <v>2</v>
      </c>
      <c r="C5321">
        <f t="shared" si="582"/>
        <v>2026</v>
      </c>
      <c r="D5321">
        <f t="shared" si="583"/>
        <v>5</v>
      </c>
      <c r="E5321" t="str">
        <f t="shared" si="584"/>
        <v>Friday</v>
      </c>
      <c r="F5321" s="2">
        <f t="shared" si="585"/>
        <v>46081</v>
      </c>
      <c r="G5321">
        <f t="shared" si="586"/>
        <v>39</v>
      </c>
      <c r="H5321" t="str">
        <f t="shared" si="587"/>
        <v>Weekday</v>
      </c>
    </row>
    <row r="5322" spans="1:8" x14ac:dyDescent="0.3">
      <c r="A5322" s="2">
        <v>46081</v>
      </c>
      <c r="B5322">
        <f t="shared" si="581"/>
        <v>2</v>
      </c>
      <c r="C5322">
        <f t="shared" si="582"/>
        <v>2026</v>
      </c>
      <c r="D5322">
        <f t="shared" si="583"/>
        <v>6</v>
      </c>
      <c r="E5322" t="str">
        <f t="shared" si="584"/>
        <v>Saturday</v>
      </c>
      <c r="F5322" s="2">
        <f t="shared" si="585"/>
        <v>46081</v>
      </c>
      <c r="G5322">
        <f t="shared" si="586"/>
        <v>40</v>
      </c>
      <c r="H5322" t="str">
        <f t="shared" si="587"/>
        <v>Weekend</v>
      </c>
    </row>
    <row r="5323" spans="1:8" x14ac:dyDescent="0.3">
      <c r="A5323" s="2">
        <v>46082</v>
      </c>
      <c r="B5323">
        <f t="shared" si="581"/>
        <v>3</v>
      </c>
      <c r="C5323">
        <f t="shared" si="582"/>
        <v>2026</v>
      </c>
      <c r="D5323">
        <f t="shared" si="583"/>
        <v>7</v>
      </c>
      <c r="E5323" t="str">
        <f t="shared" si="584"/>
        <v>Sunday</v>
      </c>
      <c r="F5323" s="2">
        <f t="shared" si="585"/>
        <v>46112</v>
      </c>
      <c r="G5323">
        <f t="shared" si="586"/>
        <v>41</v>
      </c>
      <c r="H5323" t="str">
        <f t="shared" si="587"/>
        <v>Weekend</v>
      </c>
    </row>
    <row r="5324" spans="1:8" x14ac:dyDescent="0.3">
      <c r="A5324" s="2">
        <v>46083</v>
      </c>
      <c r="B5324">
        <f t="shared" si="581"/>
        <v>3</v>
      </c>
      <c r="C5324">
        <f t="shared" si="582"/>
        <v>2026</v>
      </c>
      <c r="D5324">
        <f t="shared" si="583"/>
        <v>1</v>
      </c>
      <c r="E5324" t="str">
        <f t="shared" si="584"/>
        <v>Monday</v>
      </c>
      <c r="F5324" s="2">
        <f t="shared" si="585"/>
        <v>46112</v>
      </c>
      <c r="G5324">
        <f t="shared" si="586"/>
        <v>42</v>
      </c>
      <c r="H5324" t="str">
        <f t="shared" si="587"/>
        <v>Weekday</v>
      </c>
    </row>
    <row r="5325" spans="1:8" x14ac:dyDescent="0.3">
      <c r="A5325" s="2">
        <v>46084</v>
      </c>
      <c r="B5325">
        <f t="shared" si="581"/>
        <v>3</v>
      </c>
      <c r="C5325">
        <f t="shared" si="582"/>
        <v>2026</v>
      </c>
      <c r="D5325">
        <f t="shared" si="583"/>
        <v>2</v>
      </c>
      <c r="E5325" t="str">
        <f t="shared" si="584"/>
        <v>Tuesday</v>
      </c>
      <c r="F5325" s="2">
        <f t="shared" si="585"/>
        <v>46112</v>
      </c>
      <c r="G5325">
        <f t="shared" si="586"/>
        <v>43</v>
      </c>
      <c r="H5325" t="str">
        <f t="shared" si="587"/>
        <v>Weekday</v>
      </c>
    </row>
    <row r="5326" spans="1:8" x14ac:dyDescent="0.3">
      <c r="A5326" s="2">
        <v>46085</v>
      </c>
      <c r="B5326">
        <f t="shared" si="581"/>
        <v>3</v>
      </c>
      <c r="C5326">
        <f t="shared" si="582"/>
        <v>2026</v>
      </c>
      <c r="D5326">
        <f t="shared" si="583"/>
        <v>3</v>
      </c>
      <c r="E5326" t="str">
        <f t="shared" si="584"/>
        <v>Wednesday</v>
      </c>
      <c r="F5326" s="2">
        <f t="shared" si="585"/>
        <v>46112</v>
      </c>
      <c r="G5326">
        <f t="shared" si="586"/>
        <v>44</v>
      </c>
      <c r="H5326" t="str">
        <f t="shared" si="587"/>
        <v>Weekday</v>
      </c>
    </row>
    <row r="5327" spans="1:8" x14ac:dyDescent="0.3">
      <c r="A5327" s="2">
        <v>46086</v>
      </c>
      <c r="B5327">
        <f t="shared" si="581"/>
        <v>3</v>
      </c>
      <c r="C5327">
        <f t="shared" si="582"/>
        <v>2026</v>
      </c>
      <c r="D5327">
        <f t="shared" si="583"/>
        <v>4</v>
      </c>
      <c r="E5327" t="str">
        <f t="shared" si="584"/>
        <v>Thursday</v>
      </c>
      <c r="F5327" s="2">
        <f t="shared" si="585"/>
        <v>46112</v>
      </c>
      <c r="G5327">
        <f t="shared" si="586"/>
        <v>45</v>
      </c>
      <c r="H5327" t="str">
        <f t="shared" si="587"/>
        <v>Weekday</v>
      </c>
    </row>
    <row r="5328" spans="1:8" x14ac:dyDescent="0.3">
      <c r="A5328" s="2">
        <v>46087</v>
      </c>
      <c r="B5328">
        <f t="shared" si="581"/>
        <v>3</v>
      </c>
      <c r="C5328">
        <f t="shared" si="582"/>
        <v>2026</v>
      </c>
      <c r="D5328">
        <f t="shared" si="583"/>
        <v>5</v>
      </c>
      <c r="E5328" t="str">
        <f t="shared" si="584"/>
        <v>Friday</v>
      </c>
      <c r="F5328" s="2">
        <f t="shared" si="585"/>
        <v>46112</v>
      </c>
      <c r="G5328">
        <f t="shared" si="586"/>
        <v>46</v>
      </c>
      <c r="H5328" t="str">
        <f t="shared" si="587"/>
        <v>Weekday</v>
      </c>
    </row>
    <row r="5329" spans="1:8" x14ac:dyDescent="0.3">
      <c r="A5329" s="2">
        <v>46088</v>
      </c>
      <c r="B5329">
        <f t="shared" si="581"/>
        <v>3</v>
      </c>
      <c r="C5329">
        <f t="shared" si="582"/>
        <v>2026</v>
      </c>
      <c r="D5329">
        <f t="shared" si="583"/>
        <v>6</v>
      </c>
      <c r="E5329" t="str">
        <f t="shared" si="584"/>
        <v>Saturday</v>
      </c>
      <c r="F5329" s="2">
        <f t="shared" si="585"/>
        <v>46112</v>
      </c>
      <c r="G5329">
        <f t="shared" si="586"/>
        <v>47</v>
      </c>
      <c r="H5329" t="str">
        <f t="shared" si="587"/>
        <v>Weekend</v>
      </c>
    </row>
    <row r="5330" spans="1:8" x14ac:dyDescent="0.3">
      <c r="A5330" s="2">
        <v>46089</v>
      </c>
      <c r="B5330">
        <f t="shared" si="581"/>
        <v>3</v>
      </c>
      <c r="C5330">
        <f t="shared" si="582"/>
        <v>2026</v>
      </c>
      <c r="D5330">
        <f t="shared" si="583"/>
        <v>7</v>
      </c>
      <c r="E5330" t="str">
        <f t="shared" si="584"/>
        <v>Sunday</v>
      </c>
      <c r="F5330" s="2">
        <f t="shared" si="585"/>
        <v>46112</v>
      </c>
      <c r="G5330">
        <f t="shared" si="586"/>
        <v>48</v>
      </c>
      <c r="H5330" t="str">
        <f t="shared" si="587"/>
        <v>Weekend</v>
      </c>
    </row>
    <row r="5331" spans="1:8" x14ac:dyDescent="0.3">
      <c r="A5331" s="2">
        <v>46090</v>
      </c>
      <c r="B5331">
        <f t="shared" si="581"/>
        <v>3</v>
      </c>
      <c r="C5331">
        <f t="shared" si="582"/>
        <v>2026</v>
      </c>
      <c r="D5331">
        <f t="shared" si="583"/>
        <v>1</v>
      </c>
      <c r="E5331" t="str">
        <f t="shared" si="584"/>
        <v>Monday</v>
      </c>
      <c r="F5331" s="2">
        <f t="shared" si="585"/>
        <v>46112</v>
      </c>
      <c r="G5331">
        <f t="shared" si="586"/>
        <v>49</v>
      </c>
      <c r="H5331" t="str">
        <f t="shared" si="587"/>
        <v>Weekday</v>
      </c>
    </row>
    <row r="5332" spans="1:8" x14ac:dyDescent="0.3">
      <c r="A5332" s="2">
        <v>46091</v>
      </c>
      <c r="B5332">
        <f t="shared" si="581"/>
        <v>3</v>
      </c>
      <c r="C5332">
        <f t="shared" si="582"/>
        <v>2026</v>
      </c>
      <c r="D5332">
        <f t="shared" si="583"/>
        <v>2</v>
      </c>
      <c r="E5332" t="str">
        <f t="shared" si="584"/>
        <v>Tuesday</v>
      </c>
      <c r="F5332" s="2">
        <f t="shared" si="585"/>
        <v>46112</v>
      </c>
      <c r="G5332">
        <f t="shared" si="586"/>
        <v>50</v>
      </c>
      <c r="H5332" t="str">
        <f t="shared" si="587"/>
        <v>Weekday</v>
      </c>
    </row>
    <row r="5333" spans="1:8" x14ac:dyDescent="0.3">
      <c r="A5333" s="2">
        <v>46092</v>
      </c>
      <c r="B5333">
        <f t="shared" si="581"/>
        <v>3</v>
      </c>
      <c r="C5333">
        <f t="shared" si="582"/>
        <v>2026</v>
      </c>
      <c r="D5333">
        <f t="shared" si="583"/>
        <v>3</v>
      </c>
      <c r="E5333" t="str">
        <f t="shared" si="584"/>
        <v>Wednesday</v>
      </c>
      <c r="F5333" s="2">
        <f t="shared" si="585"/>
        <v>46112</v>
      </c>
      <c r="G5333">
        <f t="shared" si="586"/>
        <v>51</v>
      </c>
      <c r="H5333" t="str">
        <f t="shared" si="587"/>
        <v>Weekday</v>
      </c>
    </row>
    <row r="5334" spans="1:8" x14ac:dyDescent="0.3">
      <c r="A5334" s="2">
        <v>46093</v>
      </c>
      <c r="B5334">
        <f t="shared" si="581"/>
        <v>3</v>
      </c>
      <c r="C5334">
        <f t="shared" si="582"/>
        <v>2026</v>
      </c>
      <c r="D5334">
        <f t="shared" si="583"/>
        <v>4</v>
      </c>
      <c r="E5334" t="str">
        <f t="shared" si="584"/>
        <v>Thursday</v>
      </c>
      <c r="F5334" s="2">
        <f t="shared" si="585"/>
        <v>46112</v>
      </c>
      <c r="G5334">
        <f t="shared" si="586"/>
        <v>52</v>
      </c>
      <c r="H5334" t="str">
        <f t="shared" si="587"/>
        <v>Weekday</v>
      </c>
    </row>
    <row r="5335" spans="1:8" x14ac:dyDescent="0.3">
      <c r="A5335" s="2">
        <v>46094</v>
      </c>
      <c r="B5335">
        <f t="shared" si="581"/>
        <v>3</v>
      </c>
      <c r="C5335">
        <f t="shared" si="582"/>
        <v>2026</v>
      </c>
      <c r="D5335">
        <f t="shared" si="583"/>
        <v>5</v>
      </c>
      <c r="E5335" t="str">
        <f t="shared" si="584"/>
        <v>Friday</v>
      </c>
      <c r="F5335" s="2">
        <f t="shared" si="585"/>
        <v>46112</v>
      </c>
      <c r="G5335">
        <f t="shared" si="586"/>
        <v>53</v>
      </c>
      <c r="H5335" t="str">
        <f t="shared" si="587"/>
        <v>Weekday</v>
      </c>
    </row>
    <row r="5336" spans="1:8" x14ac:dyDescent="0.3">
      <c r="A5336" s="2">
        <v>46095</v>
      </c>
      <c r="B5336">
        <f t="shared" si="581"/>
        <v>3</v>
      </c>
      <c r="C5336">
        <f t="shared" si="582"/>
        <v>2026</v>
      </c>
      <c r="D5336">
        <f t="shared" si="583"/>
        <v>6</v>
      </c>
      <c r="E5336" t="str">
        <f t="shared" si="584"/>
        <v>Saturday</v>
      </c>
      <c r="F5336" s="2">
        <f t="shared" si="585"/>
        <v>46112</v>
      </c>
      <c r="G5336">
        <f t="shared" si="586"/>
        <v>54</v>
      </c>
      <c r="H5336" t="str">
        <f t="shared" si="587"/>
        <v>Weekend</v>
      </c>
    </row>
    <row r="5337" spans="1:8" x14ac:dyDescent="0.3">
      <c r="A5337" s="2">
        <v>46096</v>
      </c>
      <c r="B5337">
        <f t="shared" si="581"/>
        <v>3</v>
      </c>
      <c r="C5337">
        <f t="shared" si="582"/>
        <v>2026</v>
      </c>
      <c r="D5337">
        <f t="shared" si="583"/>
        <v>7</v>
      </c>
      <c r="E5337" t="str">
        <f t="shared" si="584"/>
        <v>Sunday</v>
      </c>
      <c r="F5337" s="2">
        <f t="shared" si="585"/>
        <v>46112</v>
      </c>
      <c r="G5337">
        <f t="shared" si="586"/>
        <v>55</v>
      </c>
      <c r="H5337" t="str">
        <f t="shared" si="587"/>
        <v>Weekend</v>
      </c>
    </row>
    <row r="5338" spans="1:8" x14ac:dyDescent="0.3">
      <c r="A5338" s="2">
        <v>46097</v>
      </c>
      <c r="B5338">
        <f t="shared" si="581"/>
        <v>3</v>
      </c>
      <c r="C5338">
        <f t="shared" si="582"/>
        <v>2026</v>
      </c>
      <c r="D5338">
        <f t="shared" si="583"/>
        <v>1</v>
      </c>
      <c r="E5338" t="str">
        <f t="shared" si="584"/>
        <v>Monday</v>
      </c>
      <c r="F5338" s="2">
        <f t="shared" si="585"/>
        <v>46112</v>
      </c>
      <c r="G5338">
        <f t="shared" si="586"/>
        <v>56</v>
      </c>
      <c r="H5338" t="str">
        <f t="shared" si="587"/>
        <v>Weekday</v>
      </c>
    </row>
    <row r="5339" spans="1:8" x14ac:dyDescent="0.3">
      <c r="A5339" s="2">
        <v>46098</v>
      </c>
      <c r="B5339">
        <f t="shared" si="581"/>
        <v>3</v>
      </c>
      <c r="C5339">
        <f t="shared" si="582"/>
        <v>2026</v>
      </c>
      <c r="D5339">
        <f t="shared" si="583"/>
        <v>2</v>
      </c>
      <c r="E5339" t="str">
        <f t="shared" si="584"/>
        <v>Tuesday</v>
      </c>
      <c r="F5339" s="2">
        <f t="shared" si="585"/>
        <v>46112</v>
      </c>
      <c r="G5339">
        <f t="shared" si="586"/>
        <v>57</v>
      </c>
      <c r="H5339" t="str">
        <f t="shared" si="587"/>
        <v>Weekday</v>
      </c>
    </row>
    <row r="5340" spans="1:8" x14ac:dyDescent="0.3">
      <c r="A5340" s="2">
        <v>46099</v>
      </c>
      <c r="B5340">
        <f t="shared" si="581"/>
        <v>3</v>
      </c>
      <c r="C5340">
        <f t="shared" si="582"/>
        <v>2026</v>
      </c>
      <c r="D5340">
        <f t="shared" si="583"/>
        <v>3</v>
      </c>
      <c r="E5340" t="str">
        <f t="shared" si="584"/>
        <v>Wednesday</v>
      </c>
      <c r="F5340" s="2">
        <f t="shared" si="585"/>
        <v>46112</v>
      </c>
      <c r="G5340">
        <f t="shared" si="586"/>
        <v>58</v>
      </c>
      <c r="H5340" t="str">
        <f t="shared" si="587"/>
        <v>Weekday</v>
      </c>
    </row>
    <row r="5341" spans="1:8" x14ac:dyDescent="0.3">
      <c r="A5341" s="2">
        <v>46100</v>
      </c>
      <c r="B5341">
        <f t="shared" si="581"/>
        <v>3</v>
      </c>
      <c r="C5341">
        <f t="shared" si="582"/>
        <v>2026</v>
      </c>
      <c r="D5341">
        <f t="shared" si="583"/>
        <v>4</v>
      </c>
      <c r="E5341" t="str">
        <f t="shared" si="584"/>
        <v>Thursday</v>
      </c>
      <c r="F5341" s="2">
        <f t="shared" si="585"/>
        <v>46112</v>
      </c>
      <c r="G5341">
        <f t="shared" si="586"/>
        <v>59</v>
      </c>
      <c r="H5341" t="str">
        <f t="shared" si="587"/>
        <v>Weekday</v>
      </c>
    </row>
    <row r="5342" spans="1:8" x14ac:dyDescent="0.3">
      <c r="A5342" s="2">
        <v>46101</v>
      </c>
      <c r="B5342">
        <f t="shared" si="581"/>
        <v>3</v>
      </c>
      <c r="C5342">
        <f t="shared" si="582"/>
        <v>2026</v>
      </c>
      <c r="D5342">
        <f t="shared" si="583"/>
        <v>5</v>
      </c>
      <c r="E5342" t="str">
        <f t="shared" si="584"/>
        <v>Friday</v>
      </c>
      <c r="F5342" s="2">
        <f t="shared" si="585"/>
        <v>46112</v>
      </c>
      <c r="G5342">
        <f t="shared" si="586"/>
        <v>60</v>
      </c>
      <c r="H5342" t="str">
        <f t="shared" si="587"/>
        <v>Weekday</v>
      </c>
    </row>
    <row r="5343" spans="1:8" x14ac:dyDescent="0.3">
      <c r="A5343" s="2">
        <v>46102</v>
      </c>
      <c r="B5343">
        <f t="shared" si="581"/>
        <v>3</v>
      </c>
      <c r="C5343">
        <f t="shared" si="582"/>
        <v>2026</v>
      </c>
      <c r="D5343">
        <f t="shared" si="583"/>
        <v>6</v>
      </c>
      <c r="E5343" t="str">
        <f t="shared" si="584"/>
        <v>Saturday</v>
      </c>
      <c r="F5343" s="2">
        <f t="shared" si="585"/>
        <v>46112</v>
      </c>
      <c r="G5343">
        <f t="shared" si="586"/>
        <v>61</v>
      </c>
      <c r="H5343" t="str">
        <f t="shared" si="587"/>
        <v>Weekend</v>
      </c>
    </row>
    <row r="5344" spans="1:8" x14ac:dyDescent="0.3">
      <c r="A5344" s="2">
        <v>46103</v>
      </c>
      <c r="B5344">
        <f t="shared" si="581"/>
        <v>3</v>
      </c>
      <c r="C5344">
        <f t="shared" si="582"/>
        <v>2026</v>
      </c>
      <c r="D5344">
        <f t="shared" si="583"/>
        <v>7</v>
      </c>
      <c r="E5344" t="str">
        <f t="shared" si="584"/>
        <v>Sunday</v>
      </c>
      <c r="F5344" s="2">
        <f t="shared" si="585"/>
        <v>46112</v>
      </c>
      <c r="G5344">
        <f t="shared" si="586"/>
        <v>62</v>
      </c>
      <c r="H5344" t="str">
        <f t="shared" si="587"/>
        <v>Weekend</v>
      </c>
    </row>
    <row r="5345" spans="1:8" x14ac:dyDescent="0.3">
      <c r="A5345" s="2">
        <v>46104</v>
      </c>
      <c r="B5345">
        <f t="shared" si="581"/>
        <v>3</v>
      </c>
      <c r="C5345">
        <f t="shared" si="582"/>
        <v>2026</v>
      </c>
      <c r="D5345">
        <f t="shared" si="583"/>
        <v>1</v>
      </c>
      <c r="E5345" t="str">
        <f t="shared" si="584"/>
        <v>Monday</v>
      </c>
      <c r="F5345" s="2">
        <f t="shared" si="585"/>
        <v>46112</v>
      </c>
      <c r="G5345">
        <f t="shared" si="586"/>
        <v>63</v>
      </c>
      <c r="H5345" t="str">
        <f t="shared" si="587"/>
        <v>Weekday</v>
      </c>
    </row>
    <row r="5346" spans="1:8" x14ac:dyDescent="0.3">
      <c r="A5346" s="2">
        <v>46105</v>
      </c>
      <c r="B5346">
        <f t="shared" si="581"/>
        <v>3</v>
      </c>
      <c r="C5346">
        <f t="shared" si="582"/>
        <v>2026</v>
      </c>
      <c r="D5346">
        <f t="shared" si="583"/>
        <v>2</v>
      </c>
      <c r="E5346" t="str">
        <f t="shared" si="584"/>
        <v>Tuesday</v>
      </c>
      <c r="F5346" s="2">
        <f t="shared" si="585"/>
        <v>46112</v>
      </c>
      <c r="G5346">
        <f t="shared" si="586"/>
        <v>64</v>
      </c>
      <c r="H5346" t="str">
        <f t="shared" si="587"/>
        <v>Weekday</v>
      </c>
    </row>
    <row r="5347" spans="1:8" x14ac:dyDescent="0.3">
      <c r="A5347" s="2">
        <v>46106</v>
      </c>
      <c r="B5347">
        <f t="shared" si="581"/>
        <v>3</v>
      </c>
      <c r="C5347">
        <f t="shared" si="582"/>
        <v>2026</v>
      </c>
      <c r="D5347">
        <f t="shared" si="583"/>
        <v>3</v>
      </c>
      <c r="E5347" t="str">
        <f t="shared" si="584"/>
        <v>Wednesday</v>
      </c>
      <c r="F5347" s="2">
        <f t="shared" si="585"/>
        <v>46112</v>
      </c>
      <c r="G5347">
        <f t="shared" si="586"/>
        <v>65</v>
      </c>
      <c r="H5347" t="str">
        <f t="shared" si="587"/>
        <v>Weekday</v>
      </c>
    </row>
    <row r="5348" spans="1:8" x14ac:dyDescent="0.3">
      <c r="A5348" s="2">
        <v>46107</v>
      </c>
      <c r="B5348">
        <f t="shared" si="581"/>
        <v>3</v>
      </c>
      <c r="C5348">
        <f t="shared" si="582"/>
        <v>2026</v>
      </c>
      <c r="D5348">
        <f t="shared" si="583"/>
        <v>4</v>
      </c>
      <c r="E5348" t="str">
        <f t="shared" si="584"/>
        <v>Thursday</v>
      </c>
      <c r="F5348" s="2">
        <f t="shared" si="585"/>
        <v>46112</v>
      </c>
      <c r="G5348">
        <f t="shared" si="586"/>
        <v>66</v>
      </c>
      <c r="H5348" t="str">
        <f t="shared" si="587"/>
        <v>Weekday</v>
      </c>
    </row>
    <row r="5349" spans="1:8" x14ac:dyDescent="0.3">
      <c r="A5349" s="2">
        <v>46108</v>
      </c>
      <c r="B5349">
        <f t="shared" si="581"/>
        <v>3</v>
      </c>
      <c r="C5349">
        <f t="shared" si="582"/>
        <v>2026</v>
      </c>
      <c r="D5349">
        <f t="shared" si="583"/>
        <v>5</v>
      </c>
      <c r="E5349" t="str">
        <f t="shared" si="584"/>
        <v>Friday</v>
      </c>
      <c r="F5349" s="2">
        <f t="shared" si="585"/>
        <v>46112</v>
      </c>
      <c r="G5349">
        <f t="shared" si="586"/>
        <v>67</v>
      </c>
      <c r="H5349" t="str">
        <f t="shared" si="587"/>
        <v>Weekday</v>
      </c>
    </row>
    <row r="5350" spans="1:8" x14ac:dyDescent="0.3">
      <c r="A5350" s="2">
        <v>46109</v>
      </c>
      <c r="B5350">
        <f t="shared" si="581"/>
        <v>3</v>
      </c>
      <c r="C5350">
        <f t="shared" si="582"/>
        <v>2026</v>
      </c>
      <c r="D5350">
        <f t="shared" si="583"/>
        <v>6</v>
      </c>
      <c r="E5350" t="str">
        <f t="shared" si="584"/>
        <v>Saturday</v>
      </c>
      <c r="F5350" s="2">
        <f t="shared" si="585"/>
        <v>46112</v>
      </c>
      <c r="G5350">
        <f t="shared" si="586"/>
        <v>68</v>
      </c>
      <c r="H5350" t="str">
        <f t="shared" si="587"/>
        <v>Weekend</v>
      </c>
    </row>
    <row r="5351" spans="1:8" x14ac:dyDescent="0.3">
      <c r="A5351" s="2">
        <v>46110</v>
      </c>
      <c r="B5351">
        <f t="shared" si="581"/>
        <v>3</v>
      </c>
      <c r="C5351">
        <f t="shared" si="582"/>
        <v>2026</v>
      </c>
      <c r="D5351">
        <f t="shared" si="583"/>
        <v>7</v>
      </c>
      <c r="E5351" t="str">
        <f t="shared" si="584"/>
        <v>Sunday</v>
      </c>
      <c r="F5351" s="2">
        <f t="shared" si="585"/>
        <v>46112</v>
      </c>
      <c r="G5351">
        <f t="shared" si="586"/>
        <v>69</v>
      </c>
      <c r="H5351" t="str">
        <f t="shared" si="587"/>
        <v>Weekend</v>
      </c>
    </row>
    <row r="5352" spans="1:8" x14ac:dyDescent="0.3">
      <c r="A5352" s="2">
        <v>46111</v>
      </c>
      <c r="B5352">
        <f t="shared" si="581"/>
        <v>3</v>
      </c>
      <c r="C5352">
        <f t="shared" si="582"/>
        <v>2026</v>
      </c>
      <c r="D5352">
        <f t="shared" si="583"/>
        <v>1</v>
      </c>
      <c r="E5352" t="str">
        <f t="shared" si="584"/>
        <v>Monday</v>
      </c>
      <c r="F5352" s="2">
        <f t="shared" si="585"/>
        <v>46112</v>
      </c>
      <c r="G5352">
        <f t="shared" si="586"/>
        <v>70</v>
      </c>
      <c r="H5352" t="str">
        <f t="shared" si="587"/>
        <v>Weekday</v>
      </c>
    </row>
    <row r="5353" spans="1:8" x14ac:dyDescent="0.3">
      <c r="A5353" s="2">
        <v>46112</v>
      </c>
      <c r="B5353">
        <f t="shared" si="581"/>
        <v>3</v>
      </c>
      <c r="C5353">
        <f t="shared" si="582"/>
        <v>2026</v>
      </c>
      <c r="D5353">
        <f t="shared" si="583"/>
        <v>2</v>
      </c>
      <c r="E5353" t="str">
        <f t="shared" si="584"/>
        <v>Tuesday</v>
      </c>
      <c r="F5353" s="2">
        <f t="shared" si="585"/>
        <v>46112</v>
      </c>
      <c r="G5353">
        <f t="shared" si="586"/>
        <v>71</v>
      </c>
      <c r="H5353" t="str">
        <f t="shared" si="587"/>
        <v>Weekday</v>
      </c>
    </row>
    <row r="5354" spans="1:8" x14ac:dyDescent="0.3">
      <c r="A5354" s="2">
        <v>46113</v>
      </c>
      <c r="B5354">
        <f t="shared" si="581"/>
        <v>4</v>
      </c>
      <c r="C5354">
        <f t="shared" si="582"/>
        <v>2026</v>
      </c>
      <c r="D5354">
        <f t="shared" si="583"/>
        <v>3</v>
      </c>
      <c r="E5354" t="str">
        <f t="shared" si="584"/>
        <v>Wednesday</v>
      </c>
      <c r="F5354" s="2">
        <f t="shared" si="585"/>
        <v>46142</v>
      </c>
      <c r="G5354">
        <f t="shared" si="586"/>
        <v>72</v>
      </c>
      <c r="H5354" t="str">
        <f t="shared" si="587"/>
        <v>Weekday</v>
      </c>
    </row>
    <row r="5355" spans="1:8" x14ac:dyDescent="0.3">
      <c r="A5355" s="2">
        <v>46114</v>
      </c>
      <c r="B5355">
        <f t="shared" si="581"/>
        <v>4</v>
      </c>
      <c r="C5355">
        <f t="shared" si="582"/>
        <v>2026</v>
      </c>
      <c r="D5355">
        <f t="shared" si="583"/>
        <v>4</v>
      </c>
      <c r="E5355" t="str">
        <f t="shared" si="584"/>
        <v>Thursday</v>
      </c>
      <c r="F5355" s="2">
        <f t="shared" si="585"/>
        <v>46142</v>
      </c>
      <c r="G5355">
        <f t="shared" si="586"/>
        <v>73</v>
      </c>
      <c r="H5355" t="str">
        <f t="shared" si="587"/>
        <v>Weekday</v>
      </c>
    </row>
    <row r="5356" spans="1:8" x14ac:dyDescent="0.3">
      <c r="A5356" s="2">
        <v>46115</v>
      </c>
      <c r="B5356">
        <f t="shared" si="581"/>
        <v>4</v>
      </c>
      <c r="C5356">
        <f t="shared" si="582"/>
        <v>2026</v>
      </c>
      <c r="D5356">
        <f t="shared" si="583"/>
        <v>5</v>
      </c>
      <c r="E5356" t="str">
        <f t="shared" si="584"/>
        <v>Friday</v>
      </c>
      <c r="F5356" s="2">
        <f t="shared" si="585"/>
        <v>46142</v>
      </c>
      <c r="G5356">
        <f t="shared" si="586"/>
        <v>74</v>
      </c>
      <c r="H5356" t="str">
        <f t="shared" si="587"/>
        <v>Weekday</v>
      </c>
    </row>
    <row r="5357" spans="1:8" x14ac:dyDescent="0.3">
      <c r="A5357" s="2">
        <v>46116</v>
      </c>
      <c r="B5357">
        <f t="shared" si="581"/>
        <v>4</v>
      </c>
      <c r="C5357">
        <f t="shared" si="582"/>
        <v>2026</v>
      </c>
      <c r="D5357">
        <f t="shared" si="583"/>
        <v>6</v>
      </c>
      <c r="E5357" t="str">
        <f t="shared" si="584"/>
        <v>Saturday</v>
      </c>
      <c r="F5357" s="2">
        <f t="shared" si="585"/>
        <v>46142</v>
      </c>
      <c r="G5357">
        <f t="shared" si="586"/>
        <v>75</v>
      </c>
      <c r="H5357" t="str">
        <f t="shared" si="587"/>
        <v>Weekend</v>
      </c>
    </row>
    <row r="5358" spans="1:8" x14ac:dyDescent="0.3">
      <c r="A5358" s="2">
        <v>46117</v>
      </c>
      <c r="B5358">
        <f t="shared" si="581"/>
        <v>4</v>
      </c>
      <c r="C5358">
        <f t="shared" si="582"/>
        <v>2026</v>
      </c>
      <c r="D5358">
        <f t="shared" si="583"/>
        <v>7</v>
      </c>
      <c r="E5358" t="str">
        <f t="shared" si="584"/>
        <v>Sunday</v>
      </c>
      <c r="F5358" s="2">
        <f t="shared" si="585"/>
        <v>46142</v>
      </c>
      <c r="G5358">
        <f t="shared" si="586"/>
        <v>76</v>
      </c>
      <c r="H5358" t="str">
        <f t="shared" si="587"/>
        <v>Weekend</v>
      </c>
    </row>
    <row r="5359" spans="1:8" x14ac:dyDescent="0.3">
      <c r="A5359" s="2">
        <v>46118</v>
      </c>
      <c r="B5359">
        <f t="shared" si="581"/>
        <v>4</v>
      </c>
      <c r="C5359">
        <f t="shared" si="582"/>
        <v>2026</v>
      </c>
      <c r="D5359">
        <f t="shared" si="583"/>
        <v>1</v>
      </c>
      <c r="E5359" t="str">
        <f t="shared" si="584"/>
        <v>Monday</v>
      </c>
      <c r="F5359" s="2">
        <f t="shared" si="585"/>
        <v>46142</v>
      </c>
      <c r="G5359">
        <f t="shared" si="586"/>
        <v>77</v>
      </c>
      <c r="H5359" t="str">
        <f t="shared" si="587"/>
        <v>Weekday</v>
      </c>
    </row>
    <row r="5360" spans="1:8" x14ac:dyDescent="0.3">
      <c r="A5360" s="2">
        <v>46119</v>
      </c>
      <c r="B5360">
        <f t="shared" si="581"/>
        <v>4</v>
      </c>
      <c r="C5360">
        <f t="shared" si="582"/>
        <v>2026</v>
      </c>
      <c r="D5360">
        <f t="shared" si="583"/>
        <v>2</v>
      </c>
      <c r="E5360" t="str">
        <f t="shared" si="584"/>
        <v>Tuesday</v>
      </c>
      <c r="F5360" s="2">
        <f t="shared" si="585"/>
        <v>46142</v>
      </c>
      <c r="G5360">
        <f t="shared" si="586"/>
        <v>78</v>
      </c>
      <c r="H5360" t="str">
        <f t="shared" si="587"/>
        <v>Weekday</v>
      </c>
    </row>
    <row r="5361" spans="1:8" x14ac:dyDescent="0.3">
      <c r="A5361" s="2">
        <v>46120</v>
      </c>
      <c r="B5361">
        <f t="shared" si="581"/>
        <v>4</v>
      </c>
      <c r="C5361">
        <f t="shared" si="582"/>
        <v>2026</v>
      </c>
      <c r="D5361">
        <f t="shared" si="583"/>
        <v>3</v>
      </c>
      <c r="E5361" t="str">
        <f t="shared" si="584"/>
        <v>Wednesday</v>
      </c>
      <c r="F5361" s="2">
        <f t="shared" si="585"/>
        <v>46142</v>
      </c>
      <c r="G5361">
        <f t="shared" si="586"/>
        <v>79</v>
      </c>
      <c r="H5361" t="str">
        <f t="shared" si="587"/>
        <v>Weekday</v>
      </c>
    </row>
    <row r="5362" spans="1:8" x14ac:dyDescent="0.3">
      <c r="A5362" s="2">
        <v>46121</v>
      </c>
      <c r="B5362">
        <f t="shared" si="581"/>
        <v>4</v>
      </c>
      <c r="C5362">
        <f t="shared" si="582"/>
        <v>2026</v>
      </c>
      <c r="D5362">
        <f t="shared" si="583"/>
        <v>4</v>
      </c>
      <c r="E5362" t="str">
        <f t="shared" si="584"/>
        <v>Thursday</v>
      </c>
      <c r="F5362" s="2">
        <f t="shared" si="585"/>
        <v>46142</v>
      </c>
      <c r="G5362">
        <f t="shared" si="586"/>
        <v>80</v>
      </c>
      <c r="H5362" t="str">
        <f t="shared" si="587"/>
        <v>Weekday</v>
      </c>
    </row>
    <row r="5363" spans="1:8" x14ac:dyDescent="0.3">
      <c r="A5363" s="2">
        <v>46122</v>
      </c>
      <c r="B5363">
        <f t="shared" si="581"/>
        <v>4</v>
      </c>
      <c r="C5363">
        <f t="shared" si="582"/>
        <v>2026</v>
      </c>
      <c r="D5363">
        <f t="shared" si="583"/>
        <v>5</v>
      </c>
      <c r="E5363" t="str">
        <f t="shared" si="584"/>
        <v>Friday</v>
      </c>
      <c r="F5363" s="2">
        <f t="shared" si="585"/>
        <v>46142</v>
      </c>
      <c r="G5363">
        <f t="shared" si="586"/>
        <v>81</v>
      </c>
      <c r="H5363" t="str">
        <f t="shared" si="587"/>
        <v>Weekday</v>
      </c>
    </row>
    <row r="5364" spans="1:8" x14ac:dyDescent="0.3">
      <c r="A5364" s="2">
        <v>46123</v>
      </c>
      <c r="B5364">
        <f t="shared" si="581"/>
        <v>4</v>
      </c>
      <c r="C5364">
        <f t="shared" si="582"/>
        <v>2026</v>
      </c>
      <c r="D5364">
        <f t="shared" si="583"/>
        <v>6</v>
      </c>
      <c r="E5364" t="str">
        <f t="shared" si="584"/>
        <v>Saturday</v>
      </c>
      <c r="F5364" s="2">
        <f t="shared" si="585"/>
        <v>46142</v>
      </c>
      <c r="G5364">
        <f t="shared" si="586"/>
        <v>82</v>
      </c>
      <c r="H5364" t="str">
        <f t="shared" si="587"/>
        <v>Weekend</v>
      </c>
    </row>
    <row r="5365" spans="1:8" x14ac:dyDescent="0.3">
      <c r="A5365" s="2">
        <v>46124</v>
      </c>
      <c r="B5365">
        <f t="shared" si="581"/>
        <v>4</v>
      </c>
      <c r="C5365">
        <f t="shared" si="582"/>
        <v>2026</v>
      </c>
      <c r="D5365">
        <f t="shared" si="583"/>
        <v>7</v>
      </c>
      <c r="E5365" t="str">
        <f t="shared" si="584"/>
        <v>Sunday</v>
      </c>
      <c r="F5365" s="2">
        <f t="shared" si="585"/>
        <v>46142</v>
      </c>
      <c r="G5365">
        <f t="shared" si="586"/>
        <v>83</v>
      </c>
      <c r="H5365" t="str">
        <f t="shared" si="587"/>
        <v>Weekend</v>
      </c>
    </row>
    <row r="5366" spans="1:8" x14ac:dyDescent="0.3">
      <c r="A5366" s="2">
        <v>46125</v>
      </c>
      <c r="B5366">
        <f t="shared" si="581"/>
        <v>4</v>
      </c>
      <c r="C5366">
        <f t="shared" si="582"/>
        <v>2026</v>
      </c>
      <c r="D5366">
        <f t="shared" si="583"/>
        <v>1</v>
      </c>
      <c r="E5366" t="str">
        <f t="shared" si="584"/>
        <v>Monday</v>
      </c>
      <c r="F5366" s="2">
        <f t="shared" si="585"/>
        <v>46142</v>
      </c>
      <c r="G5366">
        <f t="shared" si="586"/>
        <v>84</v>
      </c>
      <c r="H5366" t="str">
        <f t="shared" si="587"/>
        <v>Weekday</v>
      </c>
    </row>
    <row r="5367" spans="1:8" x14ac:dyDescent="0.3">
      <c r="A5367" s="2">
        <v>46126</v>
      </c>
      <c r="B5367">
        <f t="shared" si="581"/>
        <v>4</v>
      </c>
      <c r="C5367">
        <f t="shared" si="582"/>
        <v>2026</v>
      </c>
      <c r="D5367">
        <f t="shared" si="583"/>
        <v>2</v>
      </c>
      <c r="E5367" t="str">
        <f t="shared" si="584"/>
        <v>Tuesday</v>
      </c>
      <c r="F5367" s="2">
        <f t="shared" si="585"/>
        <v>46142</v>
      </c>
      <c r="G5367">
        <f t="shared" si="586"/>
        <v>85</v>
      </c>
      <c r="H5367" t="str">
        <f t="shared" si="587"/>
        <v>Weekday</v>
      </c>
    </row>
    <row r="5368" spans="1:8" x14ac:dyDescent="0.3">
      <c r="A5368" s="2">
        <v>46127</v>
      </c>
      <c r="B5368">
        <f t="shared" si="581"/>
        <v>4</v>
      </c>
      <c r="C5368">
        <f t="shared" si="582"/>
        <v>2026</v>
      </c>
      <c r="D5368">
        <f t="shared" si="583"/>
        <v>3</v>
      </c>
      <c r="E5368" t="str">
        <f t="shared" si="584"/>
        <v>Wednesday</v>
      </c>
      <c r="F5368" s="2">
        <f t="shared" si="585"/>
        <v>46142</v>
      </c>
      <c r="G5368">
        <f t="shared" si="586"/>
        <v>86</v>
      </c>
      <c r="H5368" t="str">
        <f t="shared" si="587"/>
        <v>Weekday</v>
      </c>
    </row>
    <row r="5369" spans="1:8" x14ac:dyDescent="0.3">
      <c r="A5369" s="2">
        <v>46128</v>
      </c>
      <c r="B5369">
        <f t="shared" si="581"/>
        <v>4</v>
      </c>
      <c r="C5369">
        <f t="shared" si="582"/>
        <v>2026</v>
      </c>
      <c r="D5369">
        <f t="shared" si="583"/>
        <v>4</v>
      </c>
      <c r="E5369" t="str">
        <f t="shared" si="584"/>
        <v>Thursday</v>
      </c>
      <c r="F5369" s="2">
        <f t="shared" si="585"/>
        <v>46142</v>
      </c>
      <c r="G5369">
        <f t="shared" si="586"/>
        <v>87</v>
      </c>
      <c r="H5369" t="str">
        <f t="shared" si="587"/>
        <v>Weekday</v>
      </c>
    </row>
    <row r="5370" spans="1:8" x14ac:dyDescent="0.3">
      <c r="A5370" s="2">
        <v>46129</v>
      </c>
      <c r="B5370">
        <f t="shared" si="581"/>
        <v>4</v>
      </c>
      <c r="C5370">
        <f t="shared" si="582"/>
        <v>2026</v>
      </c>
      <c r="D5370">
        <f t="shared" si="583"/>
        <v>5</v>
      </c>
      <c r="E5370" t="str">
        <f t="shared" si="584"/>
        <v>Friday</v>
      </c>
      <c r="F5370" s="2">
        <f t="shared" si="585"/>
        <v>46142</v>
      </c>
      <c r="G5370">
        <f t="shared" si="586"/>
        <v>88</v>
      </c>
      <c r="H5370" t="str">
        <f t="shared" si="587"/>
        <v>Weekday</v>
      </c>
    </row>
    <row r="5371" spans="1:8" x14ac:dyDescent="0.3">
      <c r="A5371" s="2">
        <v>46130</v>
      </c>
      <c r="B5371">
        <f t="shared" si="581"/>
        <v>4</v>
      </c>
      <c r="C5371">
        <f t="shared" si="582"/>
        <v>2026</v>
      </c>
      <c r="D5371">
        <f t="shared" si="583"/>
        <v>6</v>
      </c>
      <c r="E5371" t="str">
        <f t="shared" si="584"/>
        <v>Saturday</v>
      </c>
      <c r="F5371" s="2">
        <f t="shared" si="585"/>
        <v>46142</v>
      </c>
      <c r="G5371">
        <f t="shared" si="586"/>
        <v>89</v>
      </c>
      <c r="H5371" t="str">
        <f t="shared" si="587"/>
        <v>Weekend</v>
      </c>
    </row>
    <row r="5372" spans="1:8" x14ac:dyDescent="0.3">
      <c r="A5372" s="2">
        <v>46131</v>
      </c>
      <c r="B5372">
        <f t="shared" si="581"/>
        <v>4</v>
      </c>
      <c r="C5372">
        <f t="shared" si="582"/>
        <v>2026</v>
      </c>
      <c r="D5372">
        <f t="shared" si="583"/>
        <v>7</v>
      </c>
      <c r="E5372" t="str">
        <f t="shared" si="584"/>
        <v>Sunday</v>
      </c>
      <c r="F5372" s="2">
        <f t="shared" si="585"/>
        <v>46142</v>
      </c>
      <c r="G5372">
        <f t="shared" si="586"/>
        <v>90</v>
      </c>
      <c r="H5372" t="str">
        <f t="shared" si="587"/>
        <v>Weekend</v>
      </c>
    </row>
    <row r="5373" spans="1:8" x14ac:dyDescent="0.3">
      <c r="A5373" s="2">
        <v>46132</v>
      </c>
      <c r="B5373">
        <f t="shared" si="581"/>
        <v>4</v>
      </c>
      <c r="C5373">
        <f t="shared" si="582"/>
        <v>2026</v>
      </c>
      <c r="D5373">
        <f t="shared" si="583"/>
        <v>1</v>
      </c>
      <c r="E5373" t="str">
        <f t="shared" si="584"/>
        <v>Monday</v>
      </c>
      <c r="F5373" s="2">
        <f t="shared" si="585"/>
        <v>46142</v>
      </c>
      <c r="G5373">
        <f t="shared" si="586"/>
        <v>91</v>
      </c>
      <c r="H5373" t="str">
        <f t="shared" si="587"/>
        <v>Weekday</v>
      </c>
    </row>
    <row r="5374" spans="1:8" x14ac:dyDescent="0.3">
      <c r="A5374" s="2">
        <v>46133</v>
      </c>
      <c r="B5374">
        <f t="shared" si="581"/>
        <v>4</v>
      </c>
      <c r="C5374">
        <f t="shared" si="582"/>
        <v>2026</v>
      </c>
      <c r="D5374">
        <f t="shared" si="583"/>
        <v>2</v>
      </c>
      <c r="E5374" t="str">
        <f t="shared" si="584"/>
        <v>Tuesday</v>
      </c>
      <c r="F5374" s="2">
        <f t="shared" si="585"/>
        <v>46142</v>
      </c>
      <c r="G5374">
        <f t="shared" si="586"/>
        <v>92</v>
      </c>
      <c r="H5374" t="str">
        <f t="shared" si="587"/>
        <v>Weekday</v>
      </c>
    </row>
    <row r="5375" spans="1:8" x14ac:dyDescent="0.3">
      <c r="A5375" s="2">
        <v>46134</v>
      </c>
      <c r="B5375">
        <f t="shared" si="581"/>
        <v>4</v>
      </c>
      <c r="C5375">
        <f t="shared" si="582"/>
        <v>2026</v>
      </c>
      <c r="D5375">
        <f t="shared" si="583"/>
        <v>3</v>
      </c>
      <c r="E5375" t="str">
        <f t="shared" si="584"/>
        <v>Wednesday</v>
      </c>
      <c r="F5375" s="2">
        <f t="shared" si="585"/>
        <v>46142</v>
      </c>
      <c r="G5375">
        <f t="shared" si="586"/>
        <v>93</v>
      </c>
      <c r="H5375" t="str">
        <f t="shared" si="587"/>
        <v>Weekday</v>
      </c>
    </row>
    <row r="5376" spans="1:8" x14ac:dyDescent="0.3">
      <c r="A5376" s="2">
        <v>46135</v>
      </c>
      <c r="B5376">
        <f t="shared" si="581"/>
        <v>4</v>
      </c>
      <c r="C5376">
        <f t="shared" si="582"/>
        <v>2026</v>
      </c>
      <c r="D5376">
        <f t="shared" si="583"/>
        <v>4</v>
      </c>
      <c r="E5376" t="str">
        <f t="shared" si="584"/>
        <v>Thursday</v>
      </c>
      <c r="F5376" s="2">
        <f t="shared" si="585"/>
        <v>46142</v>
      </c>
      <c r="G5376">
        <f t="shared" si="586"/>
        <v>94</v>
      </c>
      <c r="H5376" t="str">
        <f t="shared" si="587"/>
        <v>Weekday</v>
      </c>
    </row>
    <row r="5377" spans="1:8" x14ac:dyDescent="0.3">
      <c r="A5377" s="2">
        <v>46136</v>
      </c>
      <c r="B5377">
        <f t="shared" si="581"/>
        <v>4</v>
      </c>
      <c r="C5377">
        <f t="shared" si="582"/>
        <v>2026</v>
      </c>
      <c r="D5377">
        <f t="shared" si="583"/>
        <v>5</v>
      </c>
      <c r="E5377" t="str">
        <f t="shared" si="584"/>
        <v>Friday</v>
      </c>
      <c r="F5377" s="2">
        <f t="shared" si="585"/>
        <v>46142</v>
      </c>
      <c r="G5377">
        <f t="shared" si="586"/>
        <v>95</v>
      </c>
      <c r="H5377" t="str">
        <f t="shared" si="587"/>
        <v>Weekday</v>
      </c>
    </row>
    <row r="5378" spans="1:8" x14ac:dyDescent="0.3">
      <c r="A5378" s="2">
        <v>46137</v>
      </c>
      <c r="B5378">
        <f t="shared" si="581"/>
        <v>4</v>
      </c>
      <c r="C5378">
        <f t="shared" si="582"/>
        <v>2026</v>
      </c>
      <c r="D5378">
        <f t="shared" si="583"/>
        <v>6</v>
      </c>
      <c r="E5378" t="str">
        <f t="shared" si="584"/>
        <v>Saturday</v>
      </c>
      <c r="F5378" s="2">
        <f t="shared" si="585"/>
        <v>46142</v>
      </c>
      <c r="G5378">
        <f t="shared" si="586"/>
        <v>96</v>
      </c>
      <c r="H5378" t="str">
        <f t="shared" si="587"/>
        <v>Weekend</v>
      </c>
    </row>
    <row r="5379" spans="1:8" x14ac:dyDescent="0.3">
      <c r="A5379" s="2">
        <v>46138</v>
      </c>
      <c r="B5379">
        <f t="shared" ref="B5379:B5442" si="588">MONTH(A5379)</f>
        <v>4</v>
      </c>
      <c r="C5379">
        <f t="shared" ref="C5379:C5442" si="589">YEAR(A5379)</f>
        <v>2026</v>
      </c>
      <c r="D5379">
        <f t="shared" ref="D5379:D5442" si="590">WEEKDAY(A5379, 2)</f>
        <v>7</v>
      </c>
      <c r="E5379" t="str">
        <f t="shared" ref="E5379:E5442" si="591">TEXT(A5379, "dddd")</f>
        <v>Sunday</v>
      </c>
      <c r="F5379" s="2">
        <f t="shared" ref="F5379:F5442" si="592">EOMONTH(A5379, 0)</f>
        <v>46142</v>
      </c>
      <c r="G5379">
        <f t="shared" ref="G5379:G5442" si="593">DATEDIF($A$2, A5379, "D")</f>
        <v>97</v>
      </c>
      <c r="H5379" t="str">
        <f t="shared" ref="H5379:H5442" si="594">IF(WEEKDAY(A5379,2)&gt;=6,"Weekend","Weekday")</f>
        <v>Weekend</v>
      </c>
    </row>
    <row r="5380" spans="1:8" x14ac:dyDescent="0.3">
      <c r="A5380" s="2">
        <v>46139</v>
      </c>
      <c r="B5380">
        <f t="shared" si="588"/>
        <v>4</v>
      </c>
      <c r="C5380">
        <f t="shared" si="589"/>
        <v>2026</v>
      </c>
      <c r="D5380">
        <f t="shared" si="590"/>
        <v>1</v>
      </c>
      <c r="E5380" t="str">
        <f t="shared" si="591"/>
        <v>Monday</v>
      </c>
      <c r="F5380" s="2">
        <f t="shared" si="592"/>
        <v>46142</v>
      </c>
      <c r="G5380">
        <f t="shared" si="593"/>
        <v>98</v>
      </c>
      <c r="H5380" t="str">
        <f t="shared" si="594"/>
        <v>Weekday</v>
      </c>
    </row>
    <row r="5381" spans="1:8" x14ac:dyDescent="0.3">
      <c r="A5381" s="2">
        <v>46140</v>
      </c>
      <c r="B5381">
        <f t="shared" si="588"/>
        <v>4</v>
      </c>
      <c r="C5381">
        <f t="shared" si="589"/>
        <v>2026</v>
      </c>
      <c r="D5381">
        <f t="shared" si="590"/>
        <v>2</v>
      </c>
      <c r="E5381" t="str">
        <f t="shared" si="591"/>
        <v>Tuesday</v>
      </c>
      <c r="F5381" s="2">
        <f t="shared" si="592"/>
        <v>46142</v>
      </c>
      <c r="G5381">
        <f t="shared" si="593"/>
        <v>99</v>
      </c>
      <c r="H5381" t="str">
        <f t="shared" si="594"/>
        <v>Weekday</v>
      </c>
    </row>
    <row r="5382" spans="1:8" x14ac:dyDescent="0.3">
      <c r="A5382" s="2">
        <v>46141</v>
      </c>
      <c r="B5382">
        <f t="shared" si="588"/>
        <v>4</v>
      </c>
      <c r="C5382">
        <f t="shared" si="589"/>
        <v>2026</v>
      </c>
      <c r="D5382">
        <f t="shared" si="590"/>
        <v>3</v>
      </c>
      <c r="E5382" t="str">
        <f t="shared" si="591"/>
        <v>Wednesday</v>
      </c>
      <c r="F5382" s="2">
        <f t="shared" si="592"/>
        <v>46142</v>
      </c>
      <c r="G5382">
        <f t="shared" si="593"/>
        <v>100</v>
      </c>
      <c r="H5382" t="str">
        <f t="shared" si="594"/>
        <v>Weekday</v>
      </c>
    </row>
    <row r="5383" spans="1:8" x14ac:dyDescent="0.3">
      <c r="A5383" s="2">
        <v>46142</v>
      </c>
      <c r="B5383">
        <f t="shared" si="588"/>
        <v>4</v>
      </c>
      <c r="C5383">
        <f t="shared" si="589"/>
        <v>2026</v>
      </c>
      <c r="D5383">
        <f t="shared" si="590"/>
        <v>4</v>
      </c>
      <c r="E5383" t="str">
        <f t="shared" si="591"/>
        <v>Thursday</v>
      </c>
      <c r="F5383" s="2">
        <f t="shared" si="592"/>
        <v>46142</v>
      </c>
      <c r="G5383">
        <f t="shared" si="593"/>
        <v>101</v>
      </c>
      <c r="H5383" t="str">
        <f t="shared" si="594"/>
        <v>Weekday</v>
      </c>
    </row>
    <row r="5384" spans="1:8" x14ac:dyDescent="0.3">
      <c r="A5384" s="2">
        <v>46143</v>
      </c>
      <c r="B5384">
        <f t="shared" si="588"/>
        <v>5</v>
      </c>
      <c r="C5384">
        <f t="shared" si="589"/>
        <v>2026</v>
      </c>
      <c r="D5384">
        <f t="shared" si="590"/>
        <v>5</v>
      </c>
      <c r="E5384" t="str">
        <f t="shared" si="591"/>
        <v>Friday</v>
      </c>
      <c r="F5384" s="2">
        <f t="shared" si="592"/>
        <v>46173</v>
      </c>
      <c r="G5384">
        <f t="shared" si="593"/>
        <v>102</v>
      </c>
      <c r="H5384" t="str">
        <f t="shared" si="594"/>
        <v>Weekday</v>
      </c>
    </row>
    <row r="5385" spans="1:8" x14ac:dyDescent="0.3">
      <c r="A5385" s="2">
        <v>46144</v>
      </c>
      <c r="B5385">
        <f t="shared" si="588"/>
        <v>5</v>
      </c>
      <c r="C5385">
        <f t="shared" si="589"/>
        <v>2026</v>
      </c>
      <c r="D5385">
        <f t="shared" si="590"/>
        <v>6</v>
      </c>
      <c r="E5385" t="str">
        <f t="shared" si="591"/>
        <v>Saturday</v>
      </c>
      <c r="F5385" s="2">
        <f t="shared" si="592"/>
        <v>46173</v>
      </c>
      <c r="G5385">
        <f t="shared" si="593"/>
        <v>103</v>
      </c>
      <c r="H5385" t="str">
        <f t="shared" si="594"/>
        <v>Weekend</v>
      </c>
    </row>
    <row r="5386" spans="1:8" x14ac:dyDescent="0.3">
      <c r="A5386" s="2">
        <v>46145</v>
      </c>
      <c r="B5386">
        <f t="shared" si="588"/>
        <v>5</v>
      </c>
      <c r="C5386">
        <f t="shared" si="589"/>
        <v>2026</v>
      </c>
      <c r="D5386">
        <f t="shared" si="590"/>
        <v>7</v>
      </c>
      <c r="E5386" t="str">
        <f t="shared" si="591"/>
        <v>Sunday</v>
      </c>
      <c r="F5386" s="2">
        <f t="shared" si="592"/>
        <v>46173</v>
      </c>
      <c r="G5386">
        <f t="shared" si="593"/>
        <v>104</v>
      </c>
      <c r="H5386" t="str">
        <f t="shared" si="594"/>
        <v>Weekend</v>
      </c>
    </row>
    <row r="5387" spans="1:8" x14ac:dyDescent="0.3">
      <c r="A5387" s="2">
        <v>46146</v>
      </c>
      <c r="B5387">
        <f t="shared" si="588"/>
        <v>5</v>
      </c>
      <c r="C5387">
        <f t="shared" si="589"/>
        <v>2026</v>
      </c>
      <c r="D5387">
        <f t="shared" si="590"/>
        <v>1</v>
      </c>
      <c r="E5387" t="str">
        <f t="shared" si="591"/>
        <v>Monday</v>
      </c>
      <c r="F5387" s="2">
        <f t="shared" si="592"/>
        <v>46173</v>
      </c>
      <c r="G5387">
        <f t="shared" si="593"/>
        <v>105</v>
      </c>
      <c r="H5387" t="str">
        <f t="shared" si="594"/>
        <v>Weekday</v>
      </c>
    </row>
    <row r="5388" spans="1:8" x14ac:dyDescent="0.3">
      <c r="A5388" s="2">
        <v>46147</v>
      </c>
      <c r="B5388">
        <f t="shared" si="588"/>
        <v>5</v>
      </c>
      <c r="C5388">
        <f t="shared" si="589"/>
        <v>2026</v>
      </c>
      <c r="D5388">
        <f t="shared" si="590"/>
        <v>2</v>
      </c>
      <c r="E5388" t="str">
        <f t="shared" si="591"/>
        <v>Tuesday</v>
      </c>
      <c r="F5388" s="2">
        <f t="shared" si="592"/>
        <v>46173</v>
      </c>
      <c r="G5388">
        <f t="shared" si="593"/>
        <v>106</v>
      </c>
      <c r="H5388" t="str">
        <f t="shared" si="594"/>
        <v>Weekday</v>
      </c>
    </row>
    <row r="5389" spans="1:8" x14ac:dyDescent="0.3">
      <c r="A5389" s="2">
        <v>46148</v>
      </c>
      <c r="B5389">
        <f t="shared" si="588"/>
        <v>5</v>
      </c>
      <c r="C5389">
        <f t="shared" si="589"/>
        <v>2026</v>
      </c>
      <c r="D5389">
        <f t="shared" si="590"/>
        <v>3</v>
      </c>
      <c r="E5389" t="str">
        <f t="shared" si="591"/>
        <v>Wednesday</v>
      </c>
      <c r="F5389" s="2">
        <f t="shared" si="592"/>
        <v>46173</v>
      </c>
      <c r="G5389">
        <f t="shared" si="593"/>
        <v>107</v>
      </c>
      <c r="H5389" t="str">
        <f t="shared" si="594"/>
        <v>Weekday</v>
      </c>
    </row>
    <row r="5390" spans="1:8" x14ac:dyDescent="0.3">
      <c r="A5390" s="2">
        <v>46149</v>
      </c>
      <c r="B5390">
        <f t="shared" si="588"/>
        <v>5</v>
      </c>
      <c r="C5390">
        <f t="shared" si="589"/>
        <v>2026</v>
      </c>
      <c r="D5390">
        <f t="shared" si="590"/>
        <v>4</v>
      </c>
      <c r="E5390" t="str">
        <f t="shared" si="591"/>
        <v>Thursday</v>
      </c>
      <c r="F5390" s="2">
        <f t="shared" si="592"/>
        <v>46173</v>
      </c>
      <c r="G5390">
        <f t="shared" si="593"/>
        <v>108</v>
      </c>
      <c r="H5390" t="str">
        <f t="shared" si="594"/>
        <v>Weekday</v>
      </c>
    </row>
    <row r="5391" spans="1:8" x14ac:dyDescent="0.3">
      <c r="A5391" s="2">
        <v>46150</v>
      </c>
      <c r="B5391">
        <f t="shared" si="588"/>
        <v>5</v>
      </c>
      <c r="C5391">
        <f t="shared" si="589"/>
        <v>2026</v>
      </c>
      <c r="D5391">
        <f t="shared" si="590"/>
        <v>5</v>
      </c>
      <c r="E5391" t="str">
        <f t="shared" si="591"/>
        <v>Friday</v>
      </c>
      <c r="F5391" s="2">
        <f t="shared" si="592"/>
        <v>46173</v>
      </c>
      <c r="G5391">
        <f t="shared" si="593"/>
        <v>109</v>
      </c>
      <c r="H5391" t="str">
        <f t="shared" si="594"/>
        <v>Weekday</v>
      </c>
    </row>
    <row r="5392" spans="1:8" x14ac:dyDescent="0.3">
      <c r="A5392" s="2">
        <v>46041</v>
      </c>
      <c r="B5392">
        <f t="shared" si="588"/>
        <v>1</v>
      </c>
      <c r="C5392">
        <f t="shared" si="589"/>
        <v>2026</v>
      </c>
      <c r="D5392">
        <f t="shared" si="590"/>
        <v>1</v>
      </c>
      <c r="E5392" t="str">
        <f t="shared" si="591"/>
        <v>Monday</v>
      </c>
      <c r="F5392" s="2">
        <f t="shared" si="592"/>
        <v>46053</v>
      </c>
      <c r="G5392">
        <f t="shared" si="593"/>
        <v>0</v>
      </c>
      <c r="H5392" t="str">
        <f t="shared" si="594"/>
        <v>Weekday</v>
      </c>
    </row>
    <row r="5393" spans="1:8" x14ac:dyDescent="0.3">
      <c r="A5393" s="2">
        <v>46042</v>
      </c>
      <c r="B5393">
        <f t="shared" si="588"/>
        <v>1</v>
      </c>
      <c r="C5393">
        <f t="shared" si="589"/>
        <v>2026</v>
      </c>
      <c r="D5393">
        <f t="shared" si="590"/>
        <v>2</v>
      </c>
      <c r="E5393" t="str">
        <f t="shared" si="591"/>
        <v>Tuesday</v>
      </c>
      <c r="F5393" s="2">
        <f t="shared" si="592"/>
        <v>46053</v>
      </c>
      <c r="G5393">
        <f t="shared" si="593"/>
        <v>1</v>
      </c>
      <c r="H5393" t="str">
        <f t="shared" si="594"/>
        <v>Weekday</v>
      </c>
    </row>
    <row r="5394" spans="1:8" x14ac:dyDescent="0.3">
      <c r="A5394" s="2">
        <v>46043</v>
      </c>
      <c r="B5394">
        <f t="shared" si="588"/>
        <v>1</v>
      </c>
      <c r="C5394">
        <f t="shared" si="589"/>
        <v>2026</v>
      </c>
      <c r="D5394">
        <f t="shared" si="590"/>
        <v>3</v>
      </c>
      <c r="E5394" t="str">
        <f t="shared" si="591"/>
        <v>Wednesday</v>
      </c>
      <c r="F5394" s="2">
        <f t="shared" si="592"/>
        <v>46053</v>
      </c>
      <c r="G5394">
        <f t="shared" si="593"/>
        <v>2</v>
      </c>
      <c r="H5394" t="str">
        <f t="shared" si="594"/>
        <v>Weekday</v>
      </c>
    </row>
    <row r="5395" spans="1:8" x14ac:dyDescent="0.3">
      <c r="A5395" s="2">
        <v>46044</v>
      </c>
      <c r="B5395">
        <f t="shared" si="588"/>
        <v>1</v>
      </c>
      <c r="C5395">
        <f t="shared" si="589"/>
        <v>2026</v>
      </c>
      <c r="D5395">
        <f t="shared" si="590"/>
        <v>4</v>
      </c>
      <c r="E5395" t="str">
        <f t="shared" si="591"/>
        <v>Thursday</v>
      </c>
      <c r="F5395" s="2">
        <f t="shared" si="592"/>
        <v>46053</v>
      </c>
      <c r="G5395">
        <f t="shared" si="593"/>
        <v>3</v>
      </c>
      <c r="H5395" t="str">
        <f t="shared" si="594"/>
        <v>Weekday</v>
      </c>
    </row>
    <row r="5396" spans="1:8" x14ac:dyDescent="0.3">
      <c r="A5396" s="2">
        <v>46045</v>
      </c>
      <c r="B5396">
        <f t="shared" si="588"/>
        <v>1</v>
      </c>
      <c r="C5396">
        <f t="shared" si="589"/>
        <v>2026</v>
      </c>
      <c r="D5396">
        <f t="shared" si="590"/>
        <v>5</v>
      </c>
      <c r="E5396" t="str">
        <f t="shared" si="591"/>
        <v>Friday</v>
      </c>
      <c r="F5396" s="2">
        <f t="shared" si="592"/>
        <v>46053</v>
      </c>
      <c r="G5396">
        <f t="shared" si="593"/>
        <v>4</v>
      </c>
      <c r="H5396" t="str">
        <f t="shared" si="594"/>
        <v>Weekday</v>
      </c>
    </row>
    <row r="5397" spans="1:8" x14ac:dyDescent="0.3">
      <c r="A5397" s="2">
        <v>46046</v>
      </c>
      <c r="B5397">
        <f t="shared" si="588"/>
        <v>1</v>
      </c>
      <c r="C5397">
        <f t="shared" si="589"/>
        <v>2026</v>
      </c>
      <c r="D5397">
        <f t="shared" si="590"/>
        <v>6</v>
      </c>
      <c r="E5397" t="str">
        <f t="shared" si="591"/>
        <v>Saturday</v>
      </c>
      <c r="F5397" s="2">
        <f t="shared" si="592"/>
        <v>46053</v>
      </c>
      <c r="G5397">
        <f t="shared" si="593"/>
        <v>5</v>
      </c>
      <c r="H5397" t="str">
        <f t="shared" si="594"/>
        <v>Weekend</v>
      </c>
    </row>
    <row r="5398" spans="1:8" x14ac:dyDescent="0.3">
      <c r="A5398" s="2">
        <v>46047</v>
      </c>
      <c r="B5398">
        <f t="shared" si="588"/>
        <v>1</v>
      </c>
      <c r="C5398">
        <f t="shared" si="589"/>
        <v>2026</v>
      </c>
      <c r="D5398">
        <f t="shared" si="590"/>
        <v>7</v>
      </c>
      <c r="E5398" t="str">
        <f t="shared" si="591"/>
        <v>Sunday</v>
      </c>
      <c r="F5398" s="2">
        <f t="shared" si="592"/>
        <v>46053</v>
      </c>
      <c r="G5398">
        <f t="shared" si="593"/>
        <v>6</v>
      </c>
      <c r="H5398" t="str">
        <f t="shared" si="594"/>
        <v>Weekend</v>
      </c>
    </row>
    <row r="5399" spans="1:8" x14ac:dyDescent="0.3">
      <c r="A5399" s="2">
        <v>46048</v>
      </c>
      <c r="B5399">
        <f t="shared" si="588"/>
        <v>1</v>
      </c>
      <c r="C5399">
        <f t="shared" si="589"/>
        <v>2026</v>
      </c>
      <c r="D5399">
        <f t="shared" si="590"/>
        <v>1</v>
      </c>
      <c r="E5399" t="str">
        <f t="shared" si="591"/>
        <v>Monday</v>
      </c>
      <c r="F5399" s="2">
        <f t="shared" si="592"/>
        <v>46053</v>
      </c>
      <c r="G5399">
        <f t="shared" si="593"/>
        <v>7</v>
      </c>
      <c r="H5399" t="str">
        <f t="shared" si="594"/>
        <v>Weekday</v>
      </c>
    </row>
    <row r="5400" spans="1:8" x14ac:dyDescent="0.3">
      <c r="A5400" s="2">
        <v>46049</v>
      </c>
      <c r="B5400">
        <f t="shared" si="588"/>
        <v>1</v>
      </c>
      <c r="C5400">
        <f t="shared" si="589"/>
        <v>2026</v>
      </c>
      <c r="D5400">
        <f t="shared" si="590"/>
        <v>2</v>
      </c>
      <c r="E5400" t="str">
        <f t="shared" si="591"/>
        <v>Tuesday</v>
      </c>
      <c r="F5400" s="2">
        <f t="shared" si="592"/>
        <v>46053</v>
      </c>
      <c r="G5400">
        <f t="shared" si="593"/>
        <v>8</v>
      </c>
      <c r="H5400" t="str">
        <f t="shared" si="594"/>
        <v>Weekday</v>
      </c>
    </row>
    <row r="5401" spans="1:8" x14ac:dyDescent="0.3">
      <c r="A5401" s="2">
        <v>46050</v>
      </c>
      <c r="B5401">
        <f t="shared" si="588"/>
        <v>1</v>
      </c>
      <c r="C5401">
        <f t="shared" si="589"/>
        <v>2026</v>
      </c>
      <c r="D5401">
        <f t="shared" si="590"/>
        <v>3</v>
      </c>
      <c r="E5401" t="str">
        <f t="shared" si="591"/>
        <v>Wednesday</v>
      </c>
      <c r="F5401" s="2">
        <f t="shared" si="592"/>
        <v>46053</v>
      </c>
      <c r="G5401">
        <f t="shared" si="593"/>
        <v>9</v>
      </c>
      <c r="H5401" t="str">
        <f t="shared" si="594"/>
        <v>Weekday</v>
      </c>
    </row>
    <row r="5402" spans="1:8" x14ac:dyDescent="0.3">
      <c r="A5402" s="2">
        <v>46051</v>
      </c>
      <c r="B5402">
        <f t="shared" si="588"/>
        <v>1</v>
      </c>
      <c r="C5402">
        <f t="shared" si="589"/>
        <v>2026</v>
      </c>
      <c r="D5402">
        <f t="shared" si="590"/>
        <v>4</v>
      </c>
      <c r="E5402" t="str">
        <f t="shared" si="591"/>
        <v>Thursday</v>
      </c>
      <c r="F5402" s="2">
        <f t="shared" si="592"/>
        <v>46053</v>
      </c>
      <c r="G5402">
        <f t="shared" si="593"/>
        <v>10</v>
      </c>
      <c r="H5402" t="str">
        <f t="shared" si="594"/>
        <v>Weekday</v>
      </c>
    </row>
    <row r="5403" spans="1:8" x14ac:dyDescent="0.3">
      <c r="A5403" s="2">
        <v>46052</v>
      </c>
      <c r="B5403">
        <f t="shared" si="588"/>
        <v>1</v>
      </c>
      <c r="C5403">
        <f t="shared" si="589"/>
        <v>2026</v>
      </c>
      <c r="D5403">
        <f t="shared" si="590"/>
        <v>5</v>
      </c>
      <c r="E5403" t="str">
        <f t="shared" si="591"/>
        <v>Friday</v>
      </c>
      <c r="F5403" s="2">
        <f t="shared" si="592"/>
        <v>46053</v>
      </c>
      <c r="G5403">
        <f t="shared" si="593"/>
        <v>11</v>
      </c>
      <c r="H5403" t="str">
        <f t="shared" si="594"/>
        <v>Weekday</v>
      </c>
    </row>
    <row r="5404" spans="1:8" x14ac:dyDescent="0.3">
      <c r="A5404" s="2">
        <v>46053</v>
      </c>
      <c r="B5404">
        <f t="shared" si="588"/>
        <v>1</v>
      </c>
      <c r="C5404">
        <f t="shared" si="589"/>
        <v>2026</v>
      </c>
      <c r="D5404">
        <f t="shared" si="590"/>
        <v>6</v>
      </c>
      <c r="E5404" t="str">
        <f t="shared" si="591"/>
        <v>Saturday</v>
      </c>
      <c r="F5404" s="2">
        <f t="shared" si="592"/>
        <v>46053</v>
      </c>
      <c r="G5404">
        <f t="shared" si="593"/>
        <v>12</v>
      </c>
      <c r="H5404" t="str">
        <f t="shared" si="594"/>
        <v>Weekend</v>
      </c>
    </row>
    <row r="5405" spans="1:8" x14ac:dyDescent="0.3">
      <c r="A5405" s="2">
        <v>46054</v>
      </c>
      <c r="B5405">
        <f t="shared" si="588"/>
        <v>2</v>
      </c>
      <c r="C5405">
        <f t="shared" si="589"/>
        <v>2026</v>
      </c>
      <c r="D5405">
        <f t="shared" si="590"/>
        <v>7</v>
      </c>
      <c r="E5405" t="str">
        <f t="shared" si="591"/>
        <v>Sunday</v>
      </c>
      <c r="F5405" s="2">
        <f t="shared" si="592"/>
        <v>46081</v>
      </c>
      <c r="G5405">
        <f t="shared" si="593"/>
        <v>13</v>
      </c>
      <c r="H5405" t="str">
        <f t="shared" si="594"/>
        <v>Weekend</v>
      </c>
    </row>
    <row r="5406" spans="1:8" x14ac:dyDescent="0.3">
      <c r="A5406" s="2">
        <v>46055</v>
      </c>
      <c r="B5406">
        <f t="shared" si="588"/>
        <v>2</v>
      </c>
      <c r="C5406">
        <f t="shared" si="589"/>
        <v>2026</v>
      </c>
      <c r="D5406">
        <f t="shared" si="590"/>
        <v>1</v>
      </c>
      <c r="E5406" t="str">
        <f t="shared" si="591"/>
        <v>Monday</v>
      </c>
      <c r="F5406" s="2">
        <f t="shared" si="592"/>
        <v>46081</v>
      </c>
      <c r="G5406">
        <f t="shared" si="593"/>
        <v>14</v>
      </c>
      <c r="H5406" t="str">
        <f t="shared" si="594"/>
        <v>Weekday</v>
      </c>
    </row>
    <row r="5407" spans="1:8" x14ac:dyDescent="0.3">
      <c r="A5407" s="2">
        <v>46056</v>
      </c>
      <c r="B5407">
        <f t="shared" si="588"/>
        <v>2</v>
      </c>
      <c r="C5407">
        <f t="shared" si="589"/>
        <v>2026</v>
      </c>
      <c r="D5407">
        <f t="shared" si="590"/>
        <v>2</v>
      </c>
      <c r="E5407" t="str">
        <f t="shared" si="591"/>
        <v>Tuesday</v>
      </c>
      <c r="F5407" s="2">
        <f t="shared" si="592"/>
        <v>46081</v>
      </c>
      <c r="G5407">
        <f t="shared" si="593"/>
        <v>15</v>
      </c>
      <c r="H5407" t="str">
        <f t="shared" si="594"/>
        <v>Weekday</v>
      </c>
    </row>
    <row r="5408" spans="1:8" x14ac:dyDescent="0.3">
      <c r="A5408" s="2">
        <v>46057</v>
      </c>
      <c r="B5408">
        <f t="shared" si="588"/>
        <v>2</v>
      </c>
      <c r="C5408">
        <f t="shared" si="589"/>
        <v>2026</v>
      </c>
      <c r="D5408">
        <f t="shared" si="590"/>
        <v>3</v>
      </c>
      <c r="E5408" t="str">
        <f t="shared" si="591"/>
        <v>Wednesday</v>
      </c>
      <c r="F5408" s="2">
        <f t="shared" si="592"/>
        <v>46081</v>
      </c>
      <c r="G5408">
        <f t="shared" si="593"/>
        <v>16</v>
      </c>
      <c r="H5408" t="str">
        <f t="shared" si="594"/>
        <v>Weekday</v>
      </c>
    </row>
    <row r="5409" spans="1:8" x14ac:dyDescent="0.3">
      <c r="A5409" s="2">
        <v>46058</v>
      </c>
      <c r="B5409">
        <f t="shared" si="588"/>
        <v>2</v>
      </c>
      <c r="C5409">
        <f t="shared" si="589"/>
        <v>2026</v>
      </c>
      <c r="D5409">
        <f t="shared" si="590"/>
        <v>4</v>
      </c>
      <c r="E5409" t="str">
        <f t="shared" si="591"/>
        <v>Thursday</v>
      </c>
      <c r="F5409" s="2">
        <f t="shared" si="592"/>
        <v>46081</v>
      </c>
      <c r="G5409">
        <f t="shared" si="593"/>
        <v>17</v>
      </c>
      <c r="H5409" t="str">
        <f t="shared" si="594"/>
        <v>Weekday</v>
      </c>
    </row>
    <row r="5410" spans="1:8" x14ac:dyDescent="0.3">
      <c r="A5410" s="2">
        <v>46059</v>
      </c>
      <c r="B5410">
        <f t="shared" si="588"/>
        <v>2</v>
      </c>
      <c r="C5410">
        <f t="shared" si="589"/>
        <v>2026</v>
      </c>
      <c r="D5410">
        <f t="shared" si="590"/>
        <v>5</v>
      </c>
      <c r="E5410" t="str">
        <f t="shared" si="591"/>
        <v>Friday</v>
      </c>
      <c r="F5410" s="2">
        <f t="shared" si="592"/>
        <v>46081</v>
      </c>
      <c r="G5410">
        <f t="shared" si="593"/>
        <v>18</v>
      </c>
      <c r="H5410" t="str">
        <f t="shared" si="594"/>
        <v>Weekday</v>
      </c>
    </row>
    <row r="5411" spans="1:8" x14ac:dyDescent="0.3">
      <c r="A5411" s="2">
        <v>46060</v>
      </c>
      <c r="B5411">
        <f t="shared" si="588"/>
        <v>2</v>
      </c>
      <c r="C5411">
        <f t="shared" si="589"/>
        <v>2026</v>
      </c>
      <c r="D5411">
        <f t="shared" si="590"/>
        <v>6</v>
      </c>
      <c r="E5411" t="str">
        <f t="shared" si="591"/>
        <v>Saturday</v>
      </c>
      <c r="F5411" s="2">
        <f t="shared" si="592"/>
        <v>46081</v>
      </c>
      <c r="G5411">
        <f t="shared" si="593"/>
        <v>19</v>
      </c>
      <c r="H5411" t="str">
        <f t="shared" si="594"/>
        <v>Weekend</v>
      </c>
    </row>
    <row r="5412" spans="1:8" x14ac:dyDescent="0.3">
      <c r="A5412" s="2">
        <v>46061</v>
      </c>
      <c r="B5412">
        <f t="shared" si="588"/>
        <v>2</v>
      </c>
      <c r="C5412">
        <f t="shared" si="589"/>
        <v>2026</v>
      </c>
      <c r="D5412">
        <f t="shared" si="590"/>
        <v>7</v>
      </c>
      <c r="E5412" t="str">
        <f t="shared" si="591"/>
        <v>Sunday</v>
      </c>
      <c r="F5412" s="2">
        <f t="shared" si="592"/>
        <v>46081</v>
      </c>
      <c r="G5412">
        <f t="shared" si="593"/>
        <v>20</v>
      </c>
      <c r="H5412" t="str">
        <f t="shared" si="594"/>
        <v>Weekend</v>
      </c>
    </row>
    <row r="5413" spans="1:8" x14ac:dyDescent="0.3">
      <c r="A5413" s="2">
        <v>46062</v>
      </c>
      <c r="B5413">
        <f t="shared" si="588"/>
        <v>2</v>
      </c>
      <c r="C5413">
        <f t="shared" si="589"/>
        <v>2026</v>
      </c>
      <c r="D5413">
        <f t="shared" si="590"/>
        <v>1</v>
      </c>
      <c r="E5413" t="str">
        <f t="shared" si="591"/>
        <v>Monday</v>
      </c>
      <c r="F5413" s="2">
        <f t="shared" si="592"/>
        <v>46081</v>
      </c>
      <c r="G5413">
        <f t="shared" si="593"/>
        <v>21</v>
      </c>
      <c r="H5413" t="str">
        <f t="shared" si="594"/>
        <v>Weekday</v>
      </c>
    </row>
    <row r="5414" spans="1:8" x14ac:dyDescent="0.3">
      <c r="A5414" s="2">
        <v>46063</v>
      </c>
      <c r="B5414">
        <f t="shared" si="588"/>
        <v>2</v>
      </c>
      <c r="C5414">
        <f t="shared" si="589"/>
        <v>2026</v>
      </c>
      <c r="D5414">
        <f t="shared" si="590"/>
        <v>2</v>
      </c>
      <c r="E5414" t="str">
        <f t="shared" si="591"/>
        <v>Tuesday</v>
      </c>
      <c r="F5414" s="2">
        <f t="shared" si="592"/>
        <v>46081</v>
      </c>
      <c r="G5414">
        <f t="shared" si="593"/>
        <v>22</v>
      </c>
      <c r="H5414" t="str">
        <f t="shared" si="594"/>
        <v>Weekday</v>
      </c>
    </row>
    <row r="5415" spans="1:8" x14ac:dyDescent="0.3">
      <c r="A5415" s="2">
        <v>46064</v>
      </c>
      <c r="B5415">
        <f t="shared" si="588"/>
        <v>2</v>
      </c>
      <c r="C5415">
        <f t="shared" si="589"/>
        <v>2026</v>
      </c>
      <c r="D5415">
        <f t="shared" si="590"/>
        <v>3</v>
      </c>
      <c r="E5415" t="str">
        <f t="shared" si="591"/>
        <v>Wednesday</v>
      </c>
      <c r="F5415" s="2">
        <f t="shared" si="592"/>
        <v>46081</v>
      </c>
      <c r="G5415">
        <f t="shared" si="593"/>
        <v>23</v>
      </c>
      <c r="H5415" t="str">
        <f t="shared" si="594"/>
        <v>Weekday</v>
      </c>
    </row>
    <row r="5416" spans="1:8" x14ac:dyDescent="0.3">
      <c r="A5416" s="2">
        <v>46065</v>
      </c>
      <c r="B5416">
        <f t="shared" si="588"/>
        <v>2</v>
      </c>
      <c r="C5416">
        <f t="shared" si="589"/>
        <v>2026</v>
      </c>
      <c r="D5416">
        <f t="shared" si="590"/>
        <v>4</v>
      </c>
      <c r="E5416" t="str">
        <f t="shared" si="591"/>
        <v>Thursday</v>
      </c>
      <c r="F5416" s="2">
        <f t="shared" si="592"/>
        <v>46081</v>
      </c>
      <c r="G5416">
        <f t="shared" si="593"/>
        <v>24</v>
      </c>
      <c r="H5416" t="str">
        <f t="shared" si="594"/>
        <v>Weekday</v>
      </c>
    </row>
    <row r="5417" spans="1:8" x14ac:dyDescent="0.3">
      <c r="A5417" s="2">
        <v>46066</v>
      </c>
      <c r="B5417">
        <f t="shared" si="588"/>
        <v>2</v>
      </c>
      <c r="C5417">
        <f t="shared" si="589"/>
        <v>2026</v>
      </c>
      <c r="D5417">
        <f t="shared" si="590"/>
        <v>5</v>
      </c>
      <c r="E5417" t="str">
        <f t="shared" si="591"/>
        <v>Friday</v>
      </c>
      <c r="F5417" s="2">
        <f t="shared" si="592"/>
        <v>46081</v>
      </c>
      <c r="G5417">
        <f t="shared" si="593"/>
        <v>25</v>
      </c>
      <c r="H5417" t="str">
        <f t="shared" si="594"/>
        <v>Weekday</v>
      </c>
    </row>
    <row r="5418" spans="1:8" x14ac:dyDescent="0.3">
      <c r="A5418" s="2">
        <v>46067</v>
      </c>
      <c r="B5418">
        <f t="shared" si="588"/>
        <v>2</v>
      </c>
      <c r="C5418">
        <f t="shared" si="589"/>
        <v>2026</v>
      </c>
      <c r="D5418">
        <f t="shared" si="590"/>
        <v>6</v>
      </c>
      <c r="E5418" t="str">
        <f t="shared" si="591"/>
        <v>Saturday</v>
      </c>
      <c r="F5418" s="2">
        <f t="shared" si="592"/>
        <v>46081</v>
      </c>
      <c r="G5418">
        <f t="shared" si="593"/>
        <v>26</v>
      </c>
      <c r="H5418" t="str">
        <f t="shared" si="594"/>
        <v>Weekend</v>
      </c>
    </row>
    <row r="5419" spans="1:8" x14ac:dyDescent="0.3">
      <c r="A5419" s="2">
        <v>46068</v>
      </c>
      <c r="B5419">
        <f t="shared" si="588"/>
        <v>2</v>
      </c>
      <c r="C5419">
        <f t="shared" si="589"/>
        <v>2026</v>
      </c>
      <c r="D5419">
        <f t="shared" si="590"/>
        <v>7</v>
      </c>
      <c r="E5419" t="str">
        <f t="shared" si="591"/>
        <v>Sunday</v>
      </c>
      <c r="F5419" s="2">
        <f t="shared" si="592"/>
        <v>46081</v>
      </c>
      <c r="G5419">
        <f t="shared" si="593"/>
        <v>27</v>
      </c>
      <c r="H5419" t="str">
        <f t="shared" si="594"/>
        <v>Weekend</v>
      </c>
    </row>
    <row r="5420" spans="1:8" x14ac:dyDescent="0.3">
      <c r="A5420" s="2">
        <v>46069</v>
      </c>
      <c r="B5420">
        <f t="shared" si="588"/>
        <v>2</v>
      </c>
      <c r="C5420">
        <f t="shared" si="589"/>
        <v>2026</v>
      </c>
      <c r="D5420">
        <f t="shared" si="590"/>
        <v>1</v>
      </c>
      <c r="E5420" t="str">
        <f t="shared" si="591"/>
        <v>Monday</v>
      </c>
      <c r="F5420" s="2">
        <f t="shared" si="592"/>
        <v>46081</v>
      </c>
      <c r="G5420">
        <f t="shared" si="593"/>
        <v>28</v>
      </c>
      <c r="H5420" t="str">
        <f t="shared" si="594"/>
        <v>Weekday</v>
      </c>
    </row>
    <row r="5421" spans="1:8" x14ac:dyDescent="0.3">
      <c r="A5421" s="2">
        <v>46070</v>
      </c>
      <c r="B5421">
        <f t="shared" si="588"/>
        <v>2</v>
      </c>
      <c r="C5421">
        <f t="shared" si="589"/>
        <v>2026</v>
      </c>
      <c r="D5421">
        <f t="shared" si="590"/>
        <v>2</v>
      </c>
      <c r="E5421" t="str">
        <f t="shared" si="591"/>
        <v>Tuesday</v>
      </c>
      <c r="F5421" s="2">
        <f t="shared" si="592"/>
        <v>46081</v>
      </c>
      <c r="G5421">
        <f t="shared" si="593"/>
        <v>29</v>
      </c>
      <c r="H5421" t="str">
        <f t="shared" si="594"/>
        <v>Weekday</v>
      </c>
    </row>
    <row r="5422" spans="1:8" x14ac:dyDescent="0.3">
      <c r="A5422" s="2">
        <v>46071</v>
      </c>
      <c r="B5422">
        <f t="shared" si="588"/>
        <v>2</v>
      </c>
      <c r="C5422">
        <f t="shared" si="589"/>
        <v>2026</v>
      </c>
      <c r="D5422">
        <f t="shared" si="590"/>
        <v>3</v>
      </c>
      <c r="E5422" t="str">
        <f t="shared" si="591"/>
        <v>Wednesday</v>
      </c>
      <c r="F5422" s="2">
        <f t="shared" si="592"/>
        <v>46081</v>
      </c>
      <c r="G5422">
        <f t="shared" si="593"/>
        <v>30</v>
      </c>
      <c r="H5422" t="str">
        <f t="shared" si="594"/>
        <v>Weekday</v>
      </c>
    </row>
    <row r="5423" spans="1:8" x14ac:dyDescent="0.3">
      <c r="A5423" s="2">
        <v>46072</v>
      </c>
      <c r="B5423">
        <f t="shared" si="588"/>
        <v>2</v>
      </c>
      <c r="C5423">
        <f t="shared" si="589"/>
        <v>2026</v>
      </c>
      <c r="D5423">
        <f t="shared" si="590"/>
        <v>4</v>
      </c>
      <c r="E5423" t="str">
        <f t="shared" si="591"/>
        <v>Thursday</v>
      </c>
      <c r="F5423" s="2">
        <f t="shared" si="592"/>
        <v>46081</v>
      </c>
      <c r="G5423">
        <f t="shared" si="593"/>
        <v>31</v>
      </c>
      <c r="H5423" t="str">
        <f t="shared" si="594"/>
        <v>Weekday</v>
      </c>
    </row>
    <row r="5424" spans="1:8" x14ac:dyDescent="0.3">
      <c r="A5424" s="2">
        <v>46073</v>
      </c>
      <c r="B5424">
        <f t="shared" si="588"/>
        <v>2</v>
      </c>
      <c r="C5424">
        <f t="shared" si="589"/>
        <v>2026</v>
      </c>
      <c r="D5424">
        <f t="shared" si="590"/>
        <v>5</v>
      </c>
      <c r="E5424" t="str">
        <f t="shared" si="591"/>
        <v>Friday</v>
      </c>
      <c r="F5424" s="2">
        <f t="shared" si="592"/>
        <v>46081</v>
      </c>
      <c r="G5424">
        <f t="shared" si="593"/>
        <v>32</v>
      </c>
      <c r="H5424" t="str">
        <f t="shared" si="594"/>
        <v>Weekday</v>
      </c>
    </row>
    <row r="5425" spans="1:8" x14ac:dyDescent="0.3">
      <c r="A5425" s="2">
        <v>46074</v>
      </c>
      <c r="B5425">
        <f t="shared" si="588"/>
        <v>2</v>
      </c>
      <c r="C5425">
        <f t="shared" si="589"/>
        <v>2026</v>
      </c>
      <c r="D5425">
        <f t="shared" si="590"/>
        <v>6</v>
      </c>
      <c r="E5425" t="str">
        <f t="shared" si="591"/>
        <v>Saturday</v>
      </c>
      <c r="F5425" s="2">
        <f t="shared" si="592"/>
        <v>46081</v>
      </c>
      <c r="G5425">
        <f t="shared" si="593"/>
        <v>33</v>
      </c>
      <c r="H5425" t="str">
        <f t="shared" si="594"/>
        <v>Weekend</v>
      </c>
    </row>
    <row r="5426" spans="1:8" x14ac:dyDescent="0.3">
      <c r="A5426" s="2">
        <v>46075</v>
      </c>
      <c r="B5426">
        <f t="shared" si="588"/>
        <v>2</v>
      </c>
      <c r="C5426">
        <f t="shared" si="589"/>
        <v>2026</v>
      </c>
      <c r="D5426">
        <f t="shared" si="590"/>
        <v>7</v>
      </c>
      <c r="E5426" t="str">
        <f t="shared" si="591"/>
        <v>Sunday</v>
      </c>
      <c r="F5426" s="2">
        <f t="shared" si="592"/>
        <v>46081</v>
      </c>
      <c r="G5426">
        <f t="shared" si="593"/>
        <v>34</v>
      </c>
      <c r="H5426" t="str">
        <f t="shared" si="594"/>
        <v>Weekend</v>
      </c>
    </row>
    <row r="5427" spans="1:8" x14ac:dyDescent="0.3">
      <c r="A5427" s="2">
        <v>46076</v>
      </c>
      <c r="B5427">
        <f t="shared" si="588"/>
        <v>2</v>
      </c>
      <c r="C5427">
        <f t="shared" si="589"/>
        <v>2026</v>
      </c>
      <c r="D5427">
        <f t="shared" si="590"/>
        <v>1</v>
      </c>
      <c r="E5427" t="str">
        <f t="shared" si="591"/>
        <v>Monday</v>
      </c>
      <c r="F5427" s="2">
        <f t="shared" si="592"/>
        <v>46081</v>
      </c>
      <c r="G5427">
        <f t="shared" si="593"/>
        <v>35</v>
      </c>
      <c r="H5427" t="str">
        <f t="shared" si="594"/>
        <v>Weekday</v>
      </c>
    </row>
    <row r="5428" spans="1:8" x14ac:dyDescent="0.3">
      <c r="A5428" s="2">
        <v>46077</v>
      </c>
      <c r="B5428">
        <f t="shared" si="588"/>
        <v>2</v>
      </c>
      <c r="C5428">
        <f t="shared" si="589"/>
        <v>2026</v>
      </c>
      <c r="D5428">
        <f t="shared" si="590"/>
        <v>2</v>
      </c>
      <c r="E5428" t="str">
        <f t="shared" si="591"/>
        <v>Tuesday</v>
      </c>
      <c r="F5428" s="2">
        <f t="shared" si="592"/>
        <v>46081</v>
      </c>
      <c r="G5428">
        <f t="shared" si="593"/>
        <v>36</v>
      </c>
      <c r="H5428" t="str">
        <f t="shared" si="594"/>
        <v>Weekday</v>
      </c>
    </row>
    <row r="5429" spans="1:8" x14ac:dyDescent="0.3">
      <c r="A5429" s="2">
        <v>46078</v>
      </c>
      <c r="B5429">
        <f t="shared" si="588"/>
        <v>2</v>
      </c>
      <c r="C5429">
        <f t="shared" si="589"/>
        <v>2026</v>
      </c>
      <c r="D5429">
        <f t="shared" si="590"/>
        <v>3</v>
      </c>
      <c r="E5429" t="str">
        <f t="shared" si="591"/>
        <v>Wednesday</v>
      </c>
      <c r="F5429" s="2">
        <f t="shared" si="592"/>
        <v>46081</v>
      </c>
      <c r="G5429">
        <f t="shared" si="593"/>
        <v>37</v>
      </c>
      <c r="H5429" t="str">
        <f t="shared" si="594"/>
        <v>Weekday</v>
      </c>
    </row>
    <row r="5430" spans="1:8" x14ac:dyDescent="0.3">
      <c r="A5430" s="2">
        <v>46079</v>
      </c>
      <c r="B5430">
        <f t="shared" si="588"/>
        <v>2</v>
      </c>
      <c r="C5430">
        <f t="shared" si="589"/>
        <v>2026</v>
      </c>
      <c r="D5430">
        <f t="shared" si="590"/>
        <v>4</v>
      </c>
      <c r="E5430" t="str">
        <f t="shared" si="591"/>
        <v>Thursday</v>
      </c>
      <c r="F5430" s="2">
        <f t="shared" si="592"/>
        <v>46081</v>
      </c>
      <c r="G5430">
        <f t="shared" si="593"/>
        <v>38</v>
      </c>
      <c r="H5430" t="str">
        <f t="shared" si="594"/>
        <v>Weekday</v>
      </c>
    </row>
    <row r="5431" spans="1:8" x14ac:dyDescent="0.3">
      <c r="A5431" s="2">
        <v>46080</v>
      </c>
      <c r="B5431">
        <f t="shared" si="588"/>
        <v>2</v>
      </c>
      <c r="C5431">
        <f t="shared" si="589"/>
        <v>2026</v>
      </c>
      <c r="D5431">
        <f t="shared" si="590"/>
        <v>5</v>
      </c>
      <c r="E5431" t="str">
        <f t="shared" si="591"/>
        <v>Friday</v>
      </c>
      <c r="F5431" s="2">
        <f t="shared" si="592"/>
        <v>46081</v>
      </c>
      <c r="G5431">
        <f t="shared" si="593"/>
        <v>39</v>
      </c>
      <c r="H5431" t="str">
        <f t="shared" si="594"/>
        <v>Weekday</v>
      </c>
    </row>
    <row r="5432" spans="1:8" x14ac:dyDescent="0.3">
      <c r="A5432" s="2">
        <v>46081</v>
      </c>
      <c r="B5432">
        <f t="shared" si="588"/>
        <v>2</v>
      </c>
      <c r="C5432">
        <f t="shared" si="589"/>
        <v>2026</v>
      </c>
      <c r="D5432">
        <f t="shared" si="590"/>
        <v>6</v>
      </c>
      <c r="E5432" t="str">
        <f t="shared" si="591"/>
        <v>Saturday</v>
      </c>
      <c r="F5432" s="2">
        <f t="shared" si="592"/>
        <v>46081</v>
      </c>
      <c r="G5432">
        <f t="shared" si="593"/>
        <v>40</v>
      </c>
      <c r="H5432" t="str">
        <f t="shared" si="594"/>
        <v>Weekend</v>
      </c>
    </row>
    <row r="5433" spans="1:8" x14ac:dyDescent="0.3">
      <c r="A5433" s="2">
        <v>46082</v>
      </c>
      <c r="B5433">
        <f t="shared" si="588"/>
        <v>3</v>
      </c>
      <c r="C5433">
        <f t="shared" si="589"/>
        <v>2026</v>
      </c>
      <c r="D5433">
        <f t="shared" si="590"/>
        <v>7</v>
      </c>
      <c r="E5433" t="str">
        <f t="shared" si="591"/>
        <v>Sunday</v>
      </c>
      <c r="F5433" s="2">
        <f t="shared" si="592"/>
        <v>46112</v>
      </c>
      <c r="G5433">
        <f t="shared" si="593"/>
        <v>41</v>
      </c>
      <c r="H5433" t="str">
        <f t="shared" si="594"/>
        <v>Weekend</v>
      </c>
    </row>
    <row r="5434" spans="1:8" x14ac:dyDescent="0.3">
      <c r="A5434" s="2">
        <v>46083</v>
      </c>
      <c r="B5434">
        <f t="shared" si="588"/>
        <v>3</v>
      </c>
      <c r="C5434">
        <f t="shared" si="589"/>
        <v>2026</v>
      </c>
      <c r="D5434">
        <f t="shared" si="590"/>
        <v>1</v>
      </c>
      <c r="E5434" t="str">
        <f t="shared" si="591"/>
        <v>Monday</v>
      </c>
      <c r="F5434" s="2">
        <f t="shared" si="592"/>
        <v>46112</v>
      </c>
      <c r="G5434">
        <f t="shared" si="593"/>
        <v>42</v>
      </c>
      <c r="H5434" t="str">
        <f t="shared" si="594"/>
        <v>Weekday</v>
      </c>
    </row>
    <row r="5435" spans="1:8" x14ac:dyDescent="0.3">
      <c r="A5435" s="2">
        <v>46084</v>
      </c>
      <c r="B5435">
        <f t="shared" si="588"/>
        <v>3</v>
      </c>
      <c r="C5435">
        <f t="shared" si="589"/>
        <v>2026</v>
      </c>
      <c r="D5435">
        <f t="shared" si="590"/>
        <v>2</v>
      </c>
      <c r="E5435" t="str">
        <f t="shared" si="591"/>
        <v>Tuesday</v>
      </c>
      <c r="F5435" s="2">
        <f t="shared" si="592"/>
        <v>46112</v>
      </c>
      <c r="G5435">
        <f t="shared" si="593"/>
        <v>43</v>
      </c>
      <c r="H5435" t="str">
        <f t="shared" si="594"/>
        <v>Weekday</v>
      </c>
    </row>
    <row r="5436" spans="1:8" x14ac:dyDescent="0.3">
      <c r="A5436" s="2">
        <v>46085</v>
      </c>
      <c r="B5436">
        <f t="shared" si="588"/>
        <v>3</v>
      </c>
      <c r="C5436">
        <f t="shared" si="589"/>
        <v>2026</v>
      </c>
      <c r="D5436">
        <f t="shared" si="590"/>
        <v>3</v>
      </c>
      <c r="E5436" t="str">
        <f t="shared" si="591"/>
        <v>Wednesday</v>
      </c>
      <c r="F5436" s="2">
        <f t="shared" si="592"/>
        <v>46112</v>
      </c>
      <c r="G5436">
        <f t="shared" si="593"/>
        <v>44</v>
      </c>
      <c r="H5436" t="str">
        <f t="shared" si="594"/>
        <v>Weekday</v>
      </c>
    </row>
    <row r="5437" spans="1:8" x14ac:dyDescent="0.3">
      <c r="A5437" s="2">
        <v>46086</v>
      </c>
      <c r="B5437">
        <f t="shared" si="588"/>
        <v>3</v>
      </c>
      <c r="C5437">
        <f t="shared" si="589"/>
        <v>2026</v>
      </c>
      <c r="D5437">
        <f t="shared" si="590"/>
        <v>4</v>
      </c>
      <c r="E5437" t="str">
        <f t="shared" si="591"/>
        <v>Thursday</v>
      </c>
      <c r="F5437" s="2">
        <f t="shared" si="592"/>
        <v>46112</v>
      </c>
      <c r="G5437">
        <f t="shared" si="593"/>
        <v>45</v>
      </c>
      <c r="H5437" t="str">
        <f t="shared" si="594"/>
        <v>Weekday</v>
      </c>
    </row>
    <row r="5438" spans="1:8" x14ac:dyDescent="0.3">
      <c r="A5438" s="2">
        <v>46087</v>
      </c>
      <c r="B5438">
        <f t="shared" si="588"/>
        <v>3</v>
      </c>
      <c r="C5438">
        <f t="shared" si="589"/>
        <v>2026</v>
      </c>
      <c r="D5438">
        <f t="shared" si="590"/>
        <v>5</v>
      </c>
      <c r="E5438" t="str">
        <f t="shared" si="591"/>
        <v>Friday</v>
      </c>
      <c r="F5438" s="2">
        <f t="shared" si="592"/>
        <v>46112</v>
      </c>
      <c r="G5438">
        <f t="shared" si="593"/>
        <v>46</v>
      </c>
      <c r="H5438" t="str">
        <f t="shared" si="594"/>
        <v>Weekday</v>
      </c>
    </row>
    <row r="5439" spans="1:8" x14ac:dyDescent="0.3">
      <c r="A5439" s="2">
        <v>46088</v>
      </c>
      <c r="B5439">
        <f t="shared" si="588"/>
        <v>3</v>
      </c>
      <c r="C5439">
        <f t="shared" si="589"/>
        <v>2026</v>
      </c>
      <c r="D5439">
        <f t="shared" si="590"/>
        <v>6</v>
      </c>
      <c r="E5439" t="str">
        <f t="shared" si="591"/>
        <v>Saturday</v>
      </c>
      <c r="F5439" s="2">
        <f t="shared" si="592"/>
        <v>46112</v>
      </c>
      <c r="G5439">
        <f t="shared" si="593"/>
        <v>47</v>
      </c>
      <c r="H5439" t="str">
        <f t="shared" si="594"/>
        <v>Weekend</v>
      </c>
    </row>
    <row r="5440" spans="1:8" x14ac:dyDescent="0.3">
      <c r="A5440" s="2">
        <v>46089</v>
      </c>
      <c r="B5440">
        <f t="shared" si="588"/>
        <v>3</v>
      </c>
      <c r="C5440">
        <f t="shared" si="589"/>
        <v>2026</v>
      </c>
      <c r="D5440">
        <f t="shared" si="590"/>
        <v>7</v>
      </c>
      <c r="E5440" t="str">
        <f t="shared" si="591"/>
        <v>Sunday</v>
      </c>
      <c r="F5440" s="2">
        <f t="shared" si="592"/>
        <v>46112</v>
      </c>
      <c r="G5440">
        <f t="shared" si="593"/>
        <v>48</v>
      </c>
      <c r="H5440" t="str">
        <f t="shared" si="594"/>
        <v>Weekend</v>
      </c>
    </row>
    <row r="5441" spans="1:8" x14ac:dyDescent="0.3">
      <c r="A5441" s="2">
        <v>46090</v>
      </c>
      <c r="B5441">
        <f t="shared" si="588"/>
        <v>3</v>
      </c>
      <c r="C5441">
        <f t="shared" si="589"/>
        <v>2026</v>
      </c>
      <c r="D5441">
        <f t="shared" si="590"/>
        <v>1</v>
      </c>
      <c r="E5441" t="str">
        <f t="shared" si="591"/>
        <v>Monday</v>
      </c>
      <c r="F5441" s="2">
        <f t="shared" si="592"/>
        <v>46112</v>
      </c>
      <c r="G5441">
        <f t="shared" si="593"/>
        <v>49</v>
      </c>
      <c r="H5441" t="str">
        <f t="shared" si="594"/>
        <v>Weekday</v>
      </c>
    </row>
    <row r="5442" spans="1:8" x14ac:dyDescent="0.3">
      <c r="A5442" s="2">
        <v>46091</v>
      </c>
      <c r="B5442">
        <f t="shared" si="588"/>
        <v>3</v>
      </c>
      <c r="C5442">
        <f t="shared" si="589"/>
        <v>2026</v>
      </c>
      <c r="D5442">
        <f t="shared" si="590"/>
        <v>2</v>
      </c>
      <c r="E5442" t="str">
        <f t="shared" si="591"/>
        <v>Tuesday</v>
      </c>
      <c r="F5442" s="2">
        <f t="shared" si="592"/>
        <v>46112</v>
      </c>
      <c r="G5442">
        <f t="shared" si="593"/>
        <v>50</v>
      </c>
      <c r="H5442" t="str">
        <f t="shared" si="594"/>
        <v>Weekday</v>
      </c>
    </row>
    <row r="5443" spans="1:8" x14ac:dyDescent="0.3">
      <c r="A5443" s="2">
        <v>46092</v>
      </c>
      <c r="B5443">
        <f t="shared" ref="B5443:B5506" si="595">MONTH(A5443)</f>
        <v>3</v>
      </c>
      <c r="C5443">
        <f t="shared" ref="C5443:C5506" si="596">YEAR(A5443)</f>
        <v>2026</v>
      </c>
      <c r="D5443">
        <f t="shared" ref="D5443:D5506" si="597">WEEKDAY(A5443, 2)</f>
        <v>3</v>
      </c>
      <c r="E5443" t="str">
        <f t="shared" ref="E5443:E5506" si="598">TEXT(A5443, "dddd")</f>
        <v>Wednesday</v>
      </c>
      <c r="F5443" s="2">
        <f t="shared" ref="F5443:F5506" si="599">EOMONTH(A5443, 0)</f>
        <v>46112</v>
      </c>
      <c r="G5443">
        <f t="shared" ref="G5443:G5506" si="600">DATEDIF($A$2, A5443, "D")</f>
        <v>51</v>
      </c>
      <c r="H5443" t="str">
        <f t="shared" ref="H5443:H5506" si="601">IF(WEEKDAY(A5443,2)&gt;=6,"Weekend","Weekday")</f>
        <v>Weekday</v>
      </c>
    </row>
    <row r="5444" spans="1:8" x14ac:dyDescent="0.3">
      <c r="A5444" s="2">
        <v>46093</v>
      </c>
      <c r="B5444">
        <f t="shared" si="595"/>
        <v>3</v>
      </c>
      <c r="C5444">
        <f t="shared" si="596"/>
        <v>2026</v>
      </c>
      <c r="D5444">
        <f t="shared" si="597"/>
        <v>4</v>
      </c>
      <c r="E5444" t="str">
        <f t="shared" si="598"/>
        <v>Thursday</v>
      </c>
      <c r="F5444" s="2">
        <f t="shared" si="599"/>
        <v>46112</v>
      </c>
      <c r="G5444">
        <f t="shared" si="600"/>
        <v>52</v>
      </c>
      <c r="H5444" t="str">
        <f t="shared" si="601"/>
        <v>Weekday</v>
      </c>
    </row>
    <row r="5445" spans="1:8" x14ac:dyDescent="0.3">
      <c r="A5445" s="2">
        <v>46094</v>
      </c>
      <c r="B5445">
        <f t="shared" si="595"/>
        <v>3</v>
      </c>
      <c r="C5445">
        <f t="shared" si="596"/>
        <v>2026</v>
      </c>
      <c r="D5445">
        <f t="shared" si="597"/>
        <v>5</v>
      </c>
      <c r="E5445" t="str">
        <f t="shared" si="598"/>
        <v>Friday</v>
      </c>
      <c r="F5445" s="2">
        <f t="shared" si="599"/>
        <v>46112</v>
      </c>
      <c r="G5445">
        <f t="shared" si="600"/>
        <v>53</v>
      </c>
      <c r="H5445" t="str">
        <f t="shared" si="601"/>
        <v>Weekday</v>
      </c>
    </row>
    <row r="5446" spans="1:8" x14ac:dyDescent="0.3">
      <c r="A5446" s="2">
        <v>46095</v>
      </c>
      <c r="B5446">
        <f t="shared" si="595"/>
        <v>3</v>
      </c>
      <c r="C5446">
        <f t="shared" si="596"/>
        <v>2026</v>
      </c>
      <c r="D5446">
        <f t="shared" si="597"/>
        <v>6</v>
      </c>
      <c r="E5446" t="str">
        <f t="shared" si="598"/>
        <v>Saturday</v>
      </c>
      <c r="F5446" s="2">
        <f t="shared" si="599"/>
        <v>46112</v>
      </c>
      <c r="G5446">
        <f t="shared" si="600"/>
        <v>54</v>
      </c>
      <c r="H5446" t="str">
        <f t="shared" si="601"/>
        <v>Weekend</v>
      </c>
    </row>
    <row r="5447" spans="1:8" x14ac:dyDescent="0.3">
      <c r="A5447" s="2">
        <v>46096</v>
      </c>
      <c r="B5447">
        <f t="shared" si="595"/>
        <v>3</v>
      </c>
      <c r="C5447">
        <f t="shared" si="596"/>
        <v>2026</v>
      </c>
      <c r="D5447">
        <f t="shared" si="597"/>
        <v>7</v>
      </c>
      <c r="E5447" t="str">
        <f t="shared" si="598"/>
        <v>Sunday</v>
      </c>
      <c r="F5447" s="2">
        <f t="shared" si="599"/>
        <v>46112</v>
      </c>
      <c r="G5447">
        <f t="shared" si="600"/>
        <v>55</v>
      </c>
      <c r="H5447" t="str">
        <f t="shared" si="601"/>
        <v>Weekend</v>
      </c>
    </row>
    <row r="5448" spans="1:8" x14ac:dyDescent="0.3">
      <c r="A5448" s="2">
        <v>46097</v>
      </c>
      <c r="B5448">
        <f t="shared" si="595"/>
        <v>3</v>
      </c>
      <c r="C5448">
        <f t="shared" si="596"/>
        <v>2026</v>
      </c>
      <c r="D5448">
        <f t="shared" si="597"/>
        <v>1</v>
      </c>
      <c r="E5448" t="str">
        <f t="shared" si="598"/>
        <v>Monday</v>
      </c>
      <c r="F5448" s="2">
        <f t="shared" si="599"/>
        <v>46112</v>
      </c>
      <c r="G5448">
        <f t="shared" si="600"/>
        <v>56</v>
      </c>
      <c r="H5448" t="str">
        <f t="shared" si="601"/>
        <v>Weekday</v>
      </c>
    </row>
    <row r="5449" spans="1:8" x14ac:dyDescent="0.3">
      <c r="A5449" s="2">
        <v>46098</v>
      </c>
      <c r="B5449">
        <f t="shared" si="595"/>
        <v>3</v>
      </c>
      <c r="C5449">
        <f t="shared" si="596"/>
        <v>2026</v>
      </c>
      <c r="D5449">
        <f t="shared" si="597"/>
        <v>2</v>
      </c>
      <c r="E5449" t="str">
        <f t="shared" si="598"/>
        <v>Tuesday</v>
      </c>
      <c r="F5449" s="2">
        <f t="shared" si="599"/>
        <v>46112</v>
      </c>
      <c r="G5449">
        <f t="shared" si="600"/>
        <v>57</v>
      </c>
      <c r="H5449" t="str">
        <f t="shared" si="601"/>
        <v>Weekday</v>
      </c>
    </row>
    <row r="5450" spans="1:8" x14ac:dyDescent="0.3">
      <c r="A5450" s="2">
        <v>46099</v>
      </c>
      <c r="B5450">
        <f t="shared" si="595"/>
        <v>3</v>
      </c>
      <c r="C5450">
        <f t="shared" si="596"/>
        <v>2026</v>
      </c>
      <c r="D5450">
        <f t="shared" si="597"/>
        <v>3</v>
      </c>
      <c r="E5450" t="str">
        <f t="shared" si="598"/>
        <v>Wednesday</v>
      </c>
      <c r="F5450" s="2">
        <f t="shared" si="599"/>
        <v>46112</v>
      </c>
      <c r="G5450">
        <f t="shared" si="600"/>
        <v>58</v>
      </c>
      <c r="H5450" t="str">
        <f t="shared" si="601"/>
        <v>Weekday</v>
      </c>
    </row>
    <row r="5451" spans="1:8" x14ac:dyDescent="0.3">
      <c r="A5451" s="2">
        <v>46100</v>
      </c>
      <c r="B5451">
        <f t="shared" si="595"/>
        <v>3</v>
      </c>
      <c r="C5451">
        <f t="shared" si="596"/>
        <v>2026</v>
      </c>
      <c r="D5451">
        <f t="shared" si="597"/>
        <v>4</v>
      </c>
      <c r="E5451" t="str">
        <f t="shared" si="598"/>
        <v>Thursday</v>
      </c>
      <c r="F5451" s="2">
        <f t="shared" si="599"/>
        <v>46112</v>
      </c>
      <c r="G5451">
        <f t="shared" si="600"/>
        <v>59</v>
      </c>
      <c r="H5451" t="str">
        <f t="shared" si="601"/>
        <v>Weekday</v>
      </c>
    </row>
    <row r="5452" spans="1:8" x14ac:dyDescent="0.3">
      <c r="A5452" s="2">
        <v>46101</v>
      </c>
      <c r="B5452">
        <f t="shared" si="595"/>
        <v>3</v>
      </c>
      <c r="C5452">
        <f t="shared" si="596"/>
        <v>2026</v>
      </c>
      <c r="D5452">
        <f t="shared" si="597"/>
        <v>5</v>
      </c>
      <c r="E5452" t="str">
        <f t="shared" si="598"/>
        <v>Friday</v>
      </c>
      <c r="F5452" s="2">
        <f t="shared" si="599"/>
        <v>46112</v>
      </c>
      <c r="G5452">
        <f t="shared" si="600"/>
        <v>60</v>
      </c>
      <c r="H5452" t="str">
        <f t="shared" si="601"/>
        <v>Weekday</v>
      </c>
    </row>
    <row r="5453" spans="1:8" x14ac:dyDescent="0.3">
      <c r="A5453" s="2">
        <v>46102</v>
      </c>
      <c r="B5453">
        <f t="shared" si="595"/>
        <v>3</v>
      </c>
      <c r="C5453">
        <f t="shared" si="596"/>
        <v>2026</v>
      </c>
      <c r="D5453">
        <f t="shared" si="597"/>
        <v>6</v>
      </c>
      <c r="E5453" t="str">
        <f t="shared" si="598"/>
        <v>Saturday</v>
      </c>
      <c r="F5453" s="2">
        <f t="shared" si="599"/>
        <v>46112</v>
      </c>
      <c r="G5453">
        <f t="shared" si="600"/>
        <v>61</v>
      </c>
      <c r="H5453" t="str">
        <f t="shared" si="601"/>
        <v>Weekend</v>
      </c>
    </row>
    <row r="5454" spans="1:8" x14ac:dyDescent="0.3">
      <c r="A5454" s="2">
        <v>46103</v>
      </c>
      <c r="B5454">
        <f t="shared" si="595"/>
        <v>3</v>
      </c>
      <c r="C5454">
        <f t="shared" si="596"/>
        <v>2026</v>
      </c>
      <c r="D5454">
        <f t="shared" si="597"/>
        <v>7</v>
      </c>
      <c r="E5454" t="str">
        <f t="shared" si="598"/>
        <v>Sunday</v>
      </c>
      <c r="F5454" s="2">
        <f t="shared" si="599"/>
        <v>46112</v>
      </c>
      <c r="G5454">
        <f t="shared" si="600"/>
        <v>62</v>
      </c>
      <c r="H5454" t="str">
        <f t="shared" si="601"/>
        <v>Weekend</v>
      </c>
    </row>
    <row r="5455" spans="1:8" x14ac:dyDescent="0.3">
      <c r="A5455" s="2">
        <v>46104</v>
      </c>
      <c r="B5455">
        <f t="shared" si="595"/>
        <v>3</v>
      </c>
      <c r="C5455">
        <f t="shared" si="596"/>
        <v>2026</v>
      </c>
      <c r="D5455">
        <f t="shared" si="597"/>
        <v>1</v>
      </c>
      <c r="E5455" t="str">
        <f t="shared" si="598"/>
        <v>Monday</v>
      </c>
      <c r="F5455" s="2">
        <f t="shared" si="599"/>
        <v>46112</v>
      </c>
      <c r="G5455">
        <f t="shared" si="600"/>
        <v>63</v>
      </c>
      <c r="H5455" t="str">
        <f t="shared" si="601"/>
        <v>Weekday</v>
      </c>
    </row>
    <row r="5456" spans="1:8" x14ac:dyDescent="0.3">
      <c r="A5456" s="2">
        <v>46105</v>
      </c>
      <c r="B5456">
        <f t="shared" si="595"/>
        <v>3</v>
      </c>
      <c r="C5456">
        <f t="shared" si="596"/>
        <v>2026</v>
      </c>
      <c r="D5456">
        <f t="shared" si="597"/>
        <v>2</v>
      </c>
      <c r="E5456" t="str">
        <f t="shared" si="598"/>
        <v>Tuesday</v>
      </c>
      <c r="F5456" s="2">
        <f t="shared" si="599"/>
        <v>46112</v>
      </c>
      <c r="G5456">
        <f t="shared" si="600"/>
        <v>64</v>
      </c>
      <c r="H5456" t="str">
        <f t="shared" si="601"/>
        <v>Weekday</v>
      </c>
    </row>
    <row r="5457" spans="1:8" x14ac:dyDescent="0.3">
      <c r="A5457" s="2">
        <v>46106</v>
      </c>
      <c r="B5457">
        <f t="shared" si="595"/>
        <v>3</v>
      </c>
      <c r="C5457">
        <f t="shared" si="596"/>
        <v>2026</v>
      </c>
      <c r="D5457">
        <f t="shared" si="597"/>
        <v>3</v>
      </c>
      <c r="E5457" t="str">
        <f t="shared" si="598"/>
        <v>Wednesday</v>
      </c>
      <c r="F5457" s="2">
        <f t="shared" si="599"/>
        <v>46112</v>
      </c>
      <c r="G5457">
        <f t="shared" si="600"/>
        <v>65</v>
      </c>
      <c r="H5457" t="str">
        <f t="shared" si="601"/>
        <v>Weekday</v>
      </c>
    </row>
    <row r="5458" spans="1:8" x14ac:dyDescent="0.3">
      <c r="A5458" s="2">
        <v>46107</v>
      </c>
      <c r="B5458">
        <f t="shared" si="595"/>
        <v>3</v>
      </c>
      <c r="C5458">
        <f t="shared" si="596"/>
        <v>2026</v>
      </c>
      <c r="D5458">
        <f t="shared" si="597"/>
        <v>4</v>
      </c>
      <c r="E5458" t="str">
        <f t="shared" si="598"/>
        <v>Thursday</v>
      </c>
      <c r="F5458" s="2">
        <f t="shared" si="599"/>
        <v>46112</v>
      </c>
      <c r="G5458">
        <f t="shared" si="600"/>
        <v>66</v>
      </c>
      <c r="H5458" t="str">
        <f t="shared" si="601"/>
        <v>Weekday</v>
      </c>
    </row>
    <row r="5459" spans="1:8" x14ac:dyDescent="0.3">
      <c r="A5459" s="2">
        <v>46108</v>
      </c>
      <c r="B5459">
        <f t="shared" si="595"/>
        <v>3</v>
      </c>
      <c r="C5459">
        <f t="shared" si="596"/>
        <v>2026</v>
      </c>
      <c r="D5459">
        <f t="shared" si="597"/>
        <v>5</v>
      </c>
      <c r="E5459" t="str">
        <f t="shared" si="598"/>
        <v>Friday</v>
      </c>
      <c r="F5459" s="2">
        <f t="shared" si="599"/>
        <v>46112</v>
      </c>
      <c r="G5459">
        <f t="shared" si="600"/>
        <v>67</v>
      </c>
      <c r="H5459" t="str">
        <f t="shared" si="601"/>
        <v>Weekday</v>
      </c>
    </row>
    <row r="5460" spans="1:8" x14ac:dyDescent="0.3">
      <c r="A5460" s="2">
        <v>46109</v>
      </c>
      <c r="B5460">
        <f t="shared" si="595"/>
        <v>3</v>
      </c>
      <c r="C5460">
        <f t="shared" si="596"/>
        <v>2026</v>
      </c>
      <c r="D5460">
        <f t="shared" si="597"/>
        <v>6</v>
      </c>
      <c r="E5460" t="str">
        <f t="shared" si="598"/>
        <v>Saturday</v>
      </c>
      <c r="F5460" s="2">
        <f t="shared" si="599"/>
        <v>46112</v>
      </c>
      <c r="G5460">
        <f t="shared" si="600"/>
        <v>68</v>
      </c>
      <c r="H5460" t="str">
        <f t="shared" si="601"/>
        <v>Weekend</v>
      </c>
    </row>
    <row r="5461" spans="1:8" x14ac:dyDescent="0.3">
      <c r="A5461" s="2">
        <v>46110</v>
      </c>
      <c r="B5461">
        <f t="shared" si="595"/>
        <v>3</v>
      </c>
      <c r="C5461">
        <f t="shared" si="596"/>
        <v>2026</v>
      </c>
      <c r="D5461">
        <f t="shared" si="597"/>
        <v>7</v>
      </c>
      <c r="E5461" t="str">
        <f t="shared" si="598"/>
        <v>Sunday</v>
      </c>
      <c r="F5461" s="2">
        <f t="shared" si="599"/>
        <v>46112</v>
      </c>
      <c r="G5461">
        <f t="shared" si="600"/>
        <v>69</v>
      </c>
      <c r="H5461" t="str">
        <f t="shared" si="601"/>
        <v>Weekend</v>
      </c>
    </row>
    <row r="5462" spans="1:8" x14ac:dyDescent="0.3">
      <c r="A5462" s="2">
        <v>46111</v>
      </c>
      <c r="B5462">
        <f t="shared" si="595"/>
        <v>3</v>
      </c>
      <c r="C5462">
        <f t="shared" si="596"/>
        <v>2026</v>
      </c>
      <c r="D5462">
        <f t="shared" si="597"/>
        <v>1</v>
      </c>
      <c r="E5462" t="str">
        <f t="shared" si="598"/>
        <v>Monday</v>
      </c>
      <c r="F5462" s="2">
        <f t="shared" si="599"/>
        <v>46112</v>
      </c>
      <c r="G5462">
        <f t="shared" si="600"/>
        <v>70</v>
      </c>
      <c r="H5462" t="str">
        <f t="shared" si="601"/>
        <v>Weekday</v>
      </c>
    </row>
    <row r="5463" spans="1:8" x14ac:dyDescent="0.3">
      <c r="A5463" s="2">
        <v>46112</v>
      </c>
      <c r="B5463">
        <f t="shared" si="595"/>
        <v>3</v>
      </c>
      <c r="C5463">
        <f t="shared" si="596"/>
        <v>2026</v>
      </c>
      <c r="D5463">
        <f t="shared" si="597"/>
        <v>2</v>
      </c>
      <c r="E5463" t="str">
        <f t="shared" si="598"/>
        <v>Tuesday</v>
      </c>
      <c r="F5463" s="2">
        <f t="shared" si="599"/>
        <v>46112</v>
      </c>
      <c r="G5463">
        <f t="shared" si="600"/>
        <v>71</v>
      </c>
      <c r="H5463" t="str">
        <f t="shared" si="601"/>
        <v>Weekday</v>
      </c>
    </row>
    <row r="5464" spans="1:8" x14ac:dyDescent="0.3">
      <c r="A5464" s="2">
        <v>46113</v>
      </c>
      <c r="B5464">
        <f t="shared" si="595"/>
        <v>4</v>
      </c>
      <c r="C5464">
        <f t="shared" si="596"/>
        <v>2026</v>
      </c>
      <c r="D5464">
        <f t="shared" si="597"/>
        <v>3</v>
      </c>
      <c r="E5464" t="str">
        <f t="shared" si="598"/>
        <v>Wednesday</v>
      </c>
      <c r="F5464" s="2">
        <f t="shared" si="599"/>
        <v>46142</v>
      </c>
      <c r="G5464">
        <f t="shared" si="600"/>
        <v>72</v>
      </c>
      <c r="H5464" t="str">
        <f t="shared" si="601"/>
        <v>Weekday</v>
      </c>
    </row>
    <row r="5465" spans="1:8" x14ac:dyDescent="0.3">
      <c r="A5465" s="2">
        <v>46114</v>
      </c>
      <c r="B5465">
        <f t="shared" si="595"/>
        <v>4</v>
      </c>
      <c r="C5465">
        <f t="shared" si="596"/>
        <v>2026</v>
      </c>
      <c r="D5465">
        <f t="shared" si="597"/>
        <v>4</v>
      </c>
      <c r="E5465" t="str">
        <f t="shared" si="598"/>
        <v>Thursday</v>
      </c>
      <c r="F5465" s="2">
        <f t="shared" si="599"/>
        <v>46142</v>
      </c>
      <c r="G5465">
        <f t="shared" si="600"/>
        <v>73</v>
      </c>
      <c r="H5465" t="str">
        <f t="shared" si="601"/>
        <v>Weekday</v>
      </c>
    </row>
    <row r="5466" spans="1:8" x14ac:dyDescent="0.3">
      <c r="A5466" s="2">
        <v>46115</v>
      </c>
      <c r="B5466">
        <f t="shared" si="595"/>
        <v>4</v>
      </c>
      <c r="C5466">
        <f t="shared" si="596"/>
        <v>2026</v>
      </c>
      <c r="D5466">
        <f t="shared" si="597"/>
        <v>5</v>
      </c>
      <c r="E5466" t="str">
        <f t="shared" si="598"/>
        <v>Friday</v>
      </c>
      <c r="F5466" s="2">
        <f t="shared" si="599"/>
        <v>46142</v>
      </c>
      <c r="G5466">
        <f t="shared" si="600"/>
        <v>74</v>
      </c>
      <c r="H5466" t="str">
        <f t="shared" si="601"/>
        <v>Weekday</v>
      </c>
    </row>
    <row r="5467" spans="1:8" x14ac:dyDescent="0.3">
      <c r="A5467" s="2">
        <v>46116</v>
      </c>
      <c r="B5467">
        <f t="shared" si="595"/>
        <v>4</v>
      </c>
      <c r="C5467">
        <f t="shared" si="596"/>
        <v>2026</v>
      </c>
      <c r="D5467">
        <f t="shared" si="597"/>
        <v>6</v>
      </c>
      <c r="E5467" t="str">
        <f t="shared" si="598"/>
        <v>Saturday</v>
      </c>
      <c r="F5467" s="2">
        <f t="shared" si="599"/>
        <v>46142</v>
      </c>
      <c r="G5467">
        <f t="shared" si="600"/>
        <v>75</v>
      </c>
      <c r="H5467" t="str">
        <f t="shared" si="601"/>
        <v>Weekend</v>
      </c>
    </row>
    <row r="5468" spans="1:8" x14ac:dyDescent="0.3">
      <c r="A5468" s="2">
        <v>46117</v>
      </c>
      <c r="B5468">
        <f t="shared" si="595"/>
        <v>4</v>
      </c>
      <c r="C5468">
        <f t="shared" si="596"/>
        <v>2026</v>
      </c>
      <c r="D5468">
        <f t="shared" si="597"/>
        <v>7</v>
      </c>
      <c r="E5468" t="str">
        <f t="shared" si="598"/>
        <v>Sunday</v>
      </c>
      <c r="F5468" s="2">
        <f t="shared" si="599"/>
        <v>46142</v>
      </c>
      <c r="G5468">
        <f t="shared" si="600"/>
        <v>76</v>
      </c>
      <c r="H5468" t="str">
        <f t="shared" si="601"/>
        <v>Weekend</v>
      </c>
    </row>
    <row r="5469" spans="1:8" x14ac:dyDescent="0.3">
      <c r="A5469" s="2">
        <v>46118</v>
      </c>
      <c r="B5469">
        <f t="shared" si="595"/>
        <v>4</v>
      </c>
      <c r="C5469">
        <f t="shared" si="596"/>
        <v>2026</v>
      </c>
      <c r="D5469">
        <f t="shared" si="597"/>
        <v>1</v>
      </c>
      <c r="E5469" t="str">
        <f t="shared" si="598"/>
        <v>Monday</v>
      </c>
      <c r="F5469" s="2">
        <f t="shared" si="599"/>
        <v>46142</v>
      </c>
      <c r="G5469">
        <f t="shared" si="600"/>
        <v>77</v>
      </c>
      <c r="H5469" t="str">
        <f t="shared" si="601"/>
        <v>Weekday</v>
      </c>
    </row>
    <row r="5470" spans="1:8" x14ac:dyDescent="0.3">
      <c r="A5470" s="2">
        <v>46119</v>
      </c>
      <c r="B5470">
        <f t="shared" si="595"/>
        <v>4</v>
      </c>
      <c r="C5470">
        <f t="shared" si="596"/>
        <v>2026</v>
      </c>
      <c r="D5470">
        <f t="shared" si="597"/>
        <v>2</v>
      </c>
      <c r="E5470" t="str">
        <f t="shared" si="598"/>
        <v>Tuesday</v>
      </c>
      <c r="F5470" s="2">
        <f t="shared" si="599"/>
        <v>46142</v>
      </c>
      <c r="G5470">
        <f t="shared" si="600"/>
        <v>78</v>
      </c>
      <c r="H5470" t="str">
        <f t="shared" si="601"/>
        <v>Weekday</v>
      </c>
    </row>
    <row r="5471" spans="1:8" x14ac:dyDescent="0.3">
      <c r="A5471" s="2">
        <v>46120</v>
      </c>
      <c r="B5471">
        <f t="shared" si="595"/>
        <v>4</v>
      </c>
      <c r="C5471">
        <f t="shared" si="596"/>
        <v>2026</v>
      </c>
      <c r="D5471">
        <f t="shared" si="597"/>
        <v>3</v>
      </c>
      <c r="E5471" t="str">
        <f t="shared" si="598"/>
        <v>Wednesday</v>
      </c>
      <c r="F5471" s="2">
        <f t="shared" si="599"/>
        <v>46142</v>
      </c>
      <c r="G5471">
        <f t="shared" si="600"/>
        <v>79</v>
      </c>
      <c r="H5471" t="str">
        <f t="shared" si="601"/>
        <v>Weekday</v>
      </c>
    </row>
    <row r="5472" spans="1:8" x14ac:dyDescent="0.3">
      <c r="A5472" s="2">
        <v>46121</v>
      </c>
      <c r="B5472">
        <f t="shared" si="595"/>
        <v>4</v>
      </c>
      <c r="C5472">
        <f t="shared" si="596"/>
        <v>2026</v>
      </c>
      <c r="D5472">
        <f t="shared" si="597"/>
        <v>4</v>
      </c>
      <c r="E5472" t="str">
        <f t="shared" si="598"/>
        <v>Thursday</v>
      </c>
      <c r="F5472" s="2">
        <f t="shared" si="599"/>
        <v>46142</v>
      </c>
      <c r="G5472">
        <f t="shared" si="600"/>
        <v>80</v>
      </c>
      <c r="H5472" t="str">
        <f t="shared" si="601"/>
        <v>Weekday</v>
      </c>
    </row>
    <row r="5473" spans="1:8" x14ac:dyDescent="0.3">
      <c r="A5473" s="2">
        <v>46122</v>
      </c>
      <c r="B5473">
        <f t="shared" si="595"/>
        <v>4</v>
      </c>
      <c r="C5473">
        <f t="shared" si="596"/>
        <v>2026</v>
      </c>
      <c r="D5473">
        <f t="shared" si="597"/>
        <v>5</v>
      </c>
      <c r="E5473" t="str">
        <f t="shared" si="598"/>
        <v>Friday</v>
      </c>
      <c r="F5473" s="2">
        <f t="shared" si="599"/>
        <v>46142</v>
      </c>
      <c r="G5473">
        <f t="shared" si="600"/>
        <v>81</v>
      </c>
      <c r="H5473" t="str">
        <f t="shared" si="601"/>
        <v>Weekday</v>
      </c>
    </row>
    <row r="5474" spans="1:8" x14ac:dyDescent="0.3">
      <c r="A5474" s="2">
        <v>46123</v>
      </c>
      <c r="B5474">
        <f t="shared" si="595"/>
        <v>4</v>
      </c>
      <c r="C5474">
        <f t="shared" si="596"/>
        <v>2026</v>
      </c>
      <c r="D5474">
        <f t="shared" si="597"/>
        <v>6</v>
      </c>
      <c r="E5474" t="str">
        <f t="shared" si="598"/>
        <v>Saturday</v>
      </c>
      <c r="F5474" s="2">
        <f t="shared" si="599"/>
        <v>46142</v>
      </c>
      <c r="G5474">
        <f t="shared" si="600"/>
        <v>82</v>
      </c>
      <c r="H5474" t="str">
        <f t="shared" si="601"/>
        <v>Weekend</v>
      </c>
    </row>
    <row r="5475" spans="1:8" x14ac:dyDescent="0.3">
      <c r="A5475" s="2">
        <v>46124</v>
      </c>
      <c r="B5475">
        <f t="shared" si="595"/>
        <v>4</v>
      </c>
      <c r="C5475">
        <f t="shared" si="596"/>
        <v>2026</v>
      </c>
      <c r="D5475">
        <f t="shared" si="597"/>
        <v>7</v>
      </c>
      <c r="E5475" t="str">
        <f t="shared" si="598"/>
        <v>Sunday</v>
      </c>
      <c r="F5475" s="2">
        <f t="shared" si="599"/>
        <v>46142</v>
      </c>
      <c r="G5475">
        <f t="shared" si="600"/>
        <v>83</v>
      </c>
      <c r="H5475" t="str">
        <f t="shared" si="601"/>
        <v>Weekend</v>
      </c>
    </row>
    <row r="5476" spans="1:8" x14ac:dyDescent="0.3">
      <c r="A5476" s="2">
        <v>46125</v>
      </c>
      <c r="B5476">
        <f t="shared" si="595"/>
        <v>4</v>
      </c>
      <c r="C5476">
        <f t="shared" si="596"/>
        <v>2026</v>
      </c>
      <c r="D5476">
        <f t="shared" si="597"/>
        <v>1</v>
      </c>
      <c r="E5476" t="str">
        <f t="shared" si="598"/>
        <v>Monday</v>
      </c>
      <c r="F5476" s="2">
        <f t="shared" si="599"/>
        <v>46142</v>
      </c>
      <c r="G5476">
        <f t="shared" si="600"/>
        <v>84</v>
      </c>
      <c r="H5476" t="str">
        <f t="shared" si="601"/>
        <v>Weekday</v>
      </c>
    </row>
    <row r="5477" spans="1:8" x14ac:dyDescent="0.3">
      <c r="A5477" s="2">
        <v>46126</v>
      </c>
      <c r="B5477">
        <f t="shared" si="595"/>
        <v>4</v>
      </c>
      <c r="C5477">
        <f t="shared" si="596"/>
        <v>2026</v>
      </c>
      <c r="D5477">
        <f t="shared" si="597"/>
        <v>2</v>
      </c>
      <c r="E5477" t="str">
        <f t="shared" si="598"/>
        <v>Tuesday</v>
      </c>
      <c r="F5477" s="2">
        <f t="shared" si="599"/>
        <v>46142</v>
      </c>
      <c r="G5477">
        <f t="shared" si="600"/>
        <v>85</v>
      </c>
      <c r="H5477" t="str">
        <f t="shared" si="601"/>
        <v>Weekday</v>
      </c>
    </row>
    <row r="5478" spans="1:8" x14ac:dyDescent="0.3">
      <c r="A5478" s="2">
        <v>46127</v>
      </c>
      <c r="B5478">
        <f t="shared" si="595"/>
        <v>4</v>
      </c>
      <c r="C5478">
        <f t="shared" si="596"/>
        <v>2026</v>
      </c>
      <c r="D5478">
        <f t="shared" si="597"/>
        <v>3</v>
      </c>
      <c r="E5478" t="str">
        <f t="shared" si="598"/>
        <v>Wednesday</v>
      </c>
      <c r="F5478" s="2">
        <f t="shared" si="599"/>
        <v>46142</v>
      </c>
      <c r="G5478">
        <f t="shared" si="600"/>
        <v>86</v>
      </c>
      <c r="H5478" t="str">
        <f t="shared" si="601"/>
        <v>Weekday</v>
      </c>
    </row>
    <row r="5479" spans="1:8" x14ac:dyDescent="0.3">
      <c r="A5479" s="2">
        <v>46128</v>
      </c>
      <c r="B5479">
        <f t="shared" si="595"/>
        <v>4</v>
      </c>
      <c r="C5479">
        <f t="shared" si="596"/>
        <v>2026</v>
      </c>
      <c r="D5479">
        <f t="shared" si="597"/>
        <v>4</v>
      </c>
      <c r="E5479" t="str">
        <f t="shared" si="598"/>
        <v>Thursday</v>
      </c>
      <c r="F5479" s="2">
        <f t="shared" si="599"/>
        <v>46142</v>
      </c>
      <c r="G5479">
        <f t="shared" si="600"/>
        <v>87</v>
      </c>
      <c r="H5479" t="str">
        <f t="shared" si="601"/>
        <v>Weekday</v>
      </c>
    </row>
    <row r="5480" spans="1:8" x14ac:dyDescent="0.3">
      <c r="A5480" s="2">
        <v>46129</v>
      </c>
      <c r="B5480">
        <f t="shared" si="595"/>
        <v>4</v>
      </c>
      <c r="C5480">
        <f t="shared" si="596"/>
        <v>2026</v>
      </c>
      <c r="D5480">
        <f t="shared" si="597"/>
        <v>5</v>
      </c>
      <c r="E5480" t="str">
        <f t="shared" si="598"/>
        <v>Friday</v>
      </c>
      <c r="F5480" s="2">
        <f t="shared" si="599"/>
        <v>46142</v>
      </c>
      <c r="G5480">
        <f t="shared" si="600"/>
        <v>88</v>
      </c>
      <c r="H5480" t="str">
        <f t="shared" si="601"/>
        <v>Weekday</v>
      </c>
    </row>
    <row r="5481" spans="1:8" x14ac:dyDescent="0.3">
      <c r="A5481" s="2">
        <v>46130</v>
      </c>
      <c r="B5481">
        <f t="shared" si="595"/>
        <v>4</v>
      </c>
      <c r="C5481">
        <f t="shared" si="596"/>
        <v>2026</v>
      </c>
      <c r="D5481">
        <f t="shared" si="597"/>
        <v>6</v>
      </c>
      <c r="E5481" t="str">
        <f t="shared" si="598"/>
        <v>Saturday</v>
      </c>
      <c r="F5481" s="2">
        <f t="shared" si="599"/>
        <v>46142</v>
      </c>
      <c r="G5481">
        <f t="shared" si="600"/>
        <v>89</v>
      </c>
      <c r="H5481" t="str">
        <f t="shared" si="601"/>
        <v>Weekend</v>
      </c>
    </row>
    <row r="5482" spans="1:8" x14ac:dyDescent="0.3">
      <c r="A5482" s="2">
        <v>46131</v>
      </c>
      <c r="B5482">
        <f t="shared" si="595"/>
        <v>4</v>
      </c>
      <c r="C5482">
        <f t="shared" si="596"/>
        <v>2026</v>
      </c>
      <c r="D5482">
        <f t="shared" si="597"/>
        <v>7</v>
      </c>
      <c r="E5482" t="str">
        <f t="shared" si="598"/>
        <v>Sunday</v>
      </c>
      <c r="F5482" s="2">
        <f t="shared" si="599"/>
        <v>46142</v>
      </c>
      <c r="G5482">
        <f t="shared" si="600"/>
        <v>90</v>
      </c>
      <c r="H5482" t="str">
        <f t="shared" si="601"/>
        <v>Weekend</v>
      </c>
    </row>
    <row r="5483" spans="1:8" x14ac:dyDescent="0.3">
      <c r="A5483" s="2">
        <v>46132</v>
      </c>
      <c r="B5483">
        <f t="shared" si="595"/>
        <v>4</v>
      </c>
      <c r="C5483">
        <f t="shared" si="596"/>
        <v>2026</v>
      </c>
      <c r="D5483">
        <f t="shared" si="597"/>
        <v>1</v>
      </c>
      <c r="E5483" t="str">
        <f t="shared" si="598"/>
        <v>Monday</v>
      </c>
      <c r="F5483" s="2">
        <f t="shared" si="599"/>
        <v>46142</v>
      </c>
      <c r="G5483">
        <f t="shared" si="600"/>
        <v>91</v>
      </c>
      <c r="H5483" t="str">
        <f t="shared" si="601"/>
        <v>Weekday</v>
      </c>
    </row>
    <row r="5484" spans="1:8" x14ac:dyDescent="0.3">
      <c r="A5484" s="2">
        <v>46133</v>
      </c>
      <c r="B5484">
        <f t="shared" si="595"/>
        <v>4</v>
      </c>
      <c r="C5484">
        <f t="shared" si="596"/>
        <v>2026</v>
      </c>
      <c r="D5484">
        <f t="shared" si="597"/>
        <v>2</v>
      </c>
      <c r="E5484" t="str">
        <f t="shared" si="598"/>
        <v>Tuesday</v>
      </c>
      <c r="F5484" s="2">
        <f t="shared" si="599"/>
        <v>46142</v>
      </c>
      <c r="G5484">
        <f t="shared" si="600"/>
        <v>92</v>
      </c>
      <c r="H5484" t="str">
        <f t="shared" si="601"/>
        <v>Weekday</v>
      </c>
    </row>
    <row r="5485" spans="1:8" x14ac:dyDescent="0.3">
      <c r="A5485" s="2">
        <v>46134</v>
      </c>
      <c r="B5485">
        <f t="shared" si="595"/>
        <v>4</v>
      </c>
      <c r="C5485">
        <f t="shared" si="596"/>
        <v>2026</v>
      </c>
      <c r="D5485">
        <f t="shared" si="597"/>
        <v>3</v>
      </c>
      <c r="E5485" t="str">
        <f t="shared" si="598"/>
        <v>Wednesday</v>
      </c>
      <c r="F5485" s="2">
        <f t="shared" si="599"/>
        <v>46142</v>
      </c>
      <c r="G5485">
        <f t="shared" si="600"/>
        <v>93</v>
      </c>
      <c r="H5485" t="str">
        <f t="shared" si="601"/>
        <v>Weekday</v>
      </c>
    </row>
    <row r="5486" spans="1:8" x14ac:dyDescent="0.3">
      <c r="A5486" s="2">
        <v>46135</v>
      </c>
      <c r="B5486">
        <f t="shared" si="595"/>
        <v>4</v>
      </c>
      <c r="C5486">
        <f t="shared" si="596"/>
        <v>2026</v>
      </c>
      <c r="D5486">
        <f t="shared" si="597"/>
        <v>4</v>
      </c>
      <c r="E5486" t="str">
        <f t="shared" si="598"/>
        <v>Thursday</v>
      </c>
      <c r="F5486" s="2">
        <f t="shared" si="599"/>
        <v>46142</v>
      </c>
      <c r="G5486">
        <f t="shared" si="600"/>
        <v>94</v>
      </c>
      <c r="H5486" t="str">
        <f t="shared" si="601"/>
        <v>Weekday</v>
      </c>
    </row>
    <row r="5487" spans="1:8" x14ac:dyDescent="0.3">
      <c r="A5487" s="2">
        <v>46136</v>
      </c>
      <c r="B5487">
        <f t="shared" si="595"/>
        <v>4</v>
      </c>
      <c r="C5487">
        <f t="shared" si="596"/>
        <v>2026</v>
      </c>
      <c r="D5487">
        <f t="shared" si="597"/>
        <v>5</v>
      </c>
      <c r="E5487" t="str">
        <f t="shared" si="598"/>
        <v>Friday</v>
      </c>
      <c r="F5487" s="2">
        <f t="shared" si="599"/>
        <v>46142</v>
      </c>
      <c r="G5487">
        <f t="shared" si="600"/>
        <v>95</v>
      </c>
      <c r="H5487" t="str">
        <f t="shared" si="601"/>
        <v>Weekday</v>
      </c>
    </row>
    <row r="5488" spans="1:8" x14ac:dyDescent="0.3">
      <c r="A5488" s="2">
        <v>46137</v>
      </c>
      <c r="B5488">
        <f t="shared" si="595"/>
        <v>4</v>
      </c>
      <c r="C5488">
        <f t="shared" si="596"/>
        <v>2026</v>
      </c>
      <c r="D5488">
        <f t="shared" si="597"/>
        <v>6</v>
      </c>
      <c r="E5488" t="str">
        <f t="shared" si="598"/>
        <v>Saturday</v>
      </c>
      <c r="F5488" s="2">
        <f t="shared" si="599"/>
        <v>46142</v>
      </c>
      <c r="G5488">
        <f t="shared" si="600"/>
        <v>96</v>
      </c>
      <c r="H5488" t="str">
        <f t="shared" si="601"/>
        <v>Weekend</v>
      </c>
    </row>
    <row r="5489" spans="1:8" x14ac:dyDescent="0.3">
      <c r="A5489" s="2">
        <v>46138</v>
      </c>
      <c r="B5489">
        <f t="shared" si="595"/>
        <v>4</v>
      </c>
      <c r="C5489">
        <f t="shared" si="596"/>
        <v>2026</v>
      </c>
      <c r="D5489">
        <f t="shared" si="597"/>
        <v>7</v>
      </c>
      <c r="E5489" t="str">
        <f t="shared" si="598"/>
        <v>Sunday</v>
      </c>
      <c r="F5489" s="2">
        <f t="shared" si="599"/>
        <v>46142</v>
      </c>
      <c r="G5489">
        <f t="shared" si="600"/>
        <v>97</v>
      </c>
      <c r="H5489" t="str">
        <f t="shared" si="601"/>
        <v>Weekend</v>
      </c>
    </row>
    <row r="5490" spans="1:8" x14ac:dyDescent="0.3">
      <c r="A5490" s="2">
        <v>46139</v>
      </c>
      <c r="B5490">
        <f t="shared" si="595"/>
        <v>4</v>
      </c>
      <c r="C5490">
        <f t="shared" si="596"/>
        <v>2026</v>
      </c>
      <c r="D5490">
        <f t="shared" si="597"/>
        <v>1</v>
      </c>
      <c r="E5490" t="str">
        <f t="shared" si="598"/>
        <v>Monday</v>
      </c>
      <c r="F5490" s="2">
        <f t="shared" si="599"/>
        <v>46142</v>
      </c>
      <c r="G5490">
        <f t="shared" si="600"/>
        <v>98</v>
      </c>
      <c r="H5490" t="str">
        <f t="shared" si="601"/>
        <v>Weekday</v>
      </c>
    </row>
    <row r="5491" spans="1:8" x14ac:dyDescent="0.3">
      <c r="A5491" s="2">
        <v>46140</v>
      </c>
      <c r="B5491">
        <f t="shared" si="595"/>
        <v>4</v>
      </c>
      <c r="C5491">
        <f t="shared" si="596"/>
        <v>2026</v>
      </c>
      <c r="D5491">
        <f t="shared" si="597"/>
        <v>2</v>
      </c>
      <c r="E5491" t="str">
        <f t="shared" si="598"/>
        <v>Tuesday</v>
      </c>
      <c r="F5491" s="2">
        <f t="shared" si="599"/>
        <v>46142</v>
      </c>
      <c r="G5491">
        <f t="shared" si="600"/>
        <v>99</v>
      </c>
      <c r="H5491" t="str">
        <f t="shared" si="601"/>
        <v>Weekday</v>
      </c>
    </row>
    <row r="5492" spans="1:8" x14ac:dyDescent="0.3">
      <c r="A5492" s="2">
        <v>46141</v>
      </c>
      <c r="B5492">
        <f t="shared" si="595"/>
        <v>4</v>
      </c>
      <c r="C5492">
        <f t="shared" si="596"/>
        <v>2026</v>
      </c>
      <c r="D5492">
        <f t="shared" si="597"/>
        <v>3</v>
      </c>
      <c r="E5492" t="str">
        <f t="shared" si="598"/>
        <v>Wednesday</v>
      </c>
      <c r="F5492" s="2">
        <f t="shared" si="599"/>
        <v>46142</v>
      </c>
      <c r="G5492">
        <f t="shared" si="600"/>
        <v>100</v>
      </c>
      <c r="H5492" t="str">
        <f t="shared" si="601"/>
        <v>Weekday</v>
      </c>
    </row>
    <row r="5493" spans="1:8" x14ac:dyDescent="0.3">
      <c r="A5493" s="2">
        <v>46142</v>
      </c>
      <c r="B5493">
        <f t="shared" si="595"/>
        <v>4</v>
      </c>
      <c r="C5493">
        <f t="shared" si="596"/>
        <v>2026</v>
      </c>
      <c r="D5493">
        <f t="shared" si="597"/>
        <v>4</v>
      </c>
      <c r="E5493" t="str">
        <f t="shared" si="598"/>
        <v>Thursday</v>
      </c>
      <c r="F5493" s="2">
        <f t="shared" si="599"/>
        <v>46142</v>
      </c>
      <c r="G5493">
        <f t="shared" si="600"/>
        <v>101</v>
      </c>
      <c r="H5493" t="str">
        <f t="shared" si="601"/>
        <v>Weekday</v>
      </c>
    </row>
    <row r="5494" spans="1:8" x14ac:dyDescent="0.3">
      <c r="A5494" s="2">
        <v>46143</v>
      </c>
      <c r="B5494">
        <f t="shared" si="595"/>
        <v>5</v>
      </c>
      <c r="C5494">
        <f t="shared" si="596"/>
        <v>2026</v>
      </c>
      <c r="D5494">
        <f t="shared" si="597"/>
        <v>5</v>
      </c>
      <c r="E5494" t="str">
        <f t="shared" si="598"/>
        <v>Friday</v>
      </c>
      <c r="F5494" s="2">
        <f t="shared" si="599"/>
        <v>46173</v>
      </c>
      <c r="G5494">
        <f t="shared" si="600"/>
        <v>102</v>
      </c>
      <c r="H5494" t="str">
        <f t="shared" si="601"/>
        <v>Weekday</v>
      </c>
    </row>
    <row r="5495" spans="1:8" x14ac:dyDescent="0.3">
      <c r="A5495" s="2">
        <v>46144</v>
      </c>
      <c r="B5495">
        <f t="shared" si="595"/>
        <v>5</v>
      </c>
      <c r="C5495">
        <f t="shared" si="596"/>
        <v>2026</v>
      </c>
      <c r="D5495">
        <f t="shared" si="597"/>
        <v>6</v>
      </c>
      <c r="E5495" t="str">
        <f t="shared" si="598"/>
        <v>Saturday</v>
      </c>
      <c r="F5495" s="2">
        <f t="shared" si="599"/>
        <v>46173</v>
      </c>
      <c r="G5495">
        <f t="shared" si="600"/>
        <v>103</v>
      </c>
      <c r="H5495" t="str">
        <f t="shared" si="601"/>
        <v>Weekend</v>
      </c>
    </row>
    <row r="5496" spans="1:8" x14ac:dyDescent="0.3">
      <c r="A5496" s="2">
        <v>46145</v>
      </c>
      <c r="B5496">
        <f t="shared" si="595"/>
        <v>5</v>
      </c>
      <c r="C5496">
        <f t="shared" si="596"/>
        <v>2026</v>
      </c>
      <c r="D5496">
        <f t="shared" si="597"/>
        <v>7</v>
      </c>
      <c r="E5496" t="str">
        <f t="shared" si="598"/>
        <v>Sunday</v>
      </c>
      <c r="F5496" s="2">
        <f t="shared" si="599"/>
        <v>46173</v>
      </c>
      <c r="G5496">
        <f t="shared" si="600"/>
        <v>104</v>
      </c>
      <c r="H5496" t="str">
        <f t="shared" si="601"/>
        <v>Weekend</v>
      </c>
    </row>
    <row r="5497" spans="1:8" x14ac:dyDescent="0.3">
      <c r="A5497" s="2">
        <v>46146</v>
      </c>
      <c r="B5497">
        <f t="shared" si="595"/>
        <v>5</v>
      </c>
      <c r="C5497">
        <f t="shared" si="596"/>
        <v>2026</v>
      </c>
      <c r="D5497">
        <f t="shared" si="597"/>
        <v>1</v>
      </c>
      <c r="E5497" t="str">
        <f t="shared" si="598"/>
        <v>Monday</v>
      </c>
      <c r="F5497" s="2">
        <f t="shared" si="599"/>
        <v>46173</v>
      </c>
      <c r="G5497">
        <f t="shared" si="600"/>
        <v>105</v>
      </c>
      <c r="H5497" t="str">
        <f t="shared" si="601"/>
        <v>Weekday</v>
      </c>
    </row>
    <row r="5498" spans="1:8" x14ac:dyDescent="0.3">
      <c r="A5498" s="2">
        <v>46147</v>
      </c>
      <c r="B5498">
        <f t="shared" si="595"/>
        <v>5</v>
      </c>
      <c r="C5498">
        <f t="shared" si="596"/>
        <v>2026</v>
      </c>
      <c r="D5498">
        <f t="shared" si="597"/>
        <v>2</v>
      </c>
      <c r="E5498" t="str">
        <f t="shared" si="598"/>
        <v>Tuesday</v>
      </c>
      <c r="F5498" s="2">
        <f t="shared" si="599"/>
        <v>46173</v>
      </c>
      <c r="G5498">
        <f t="shared" si="600"/>
        <v>106</v>
      </c>
      <c r="H5498" t="str">
        <f t="shared" si="601"/>
        <v>Weekday</v>
      </c>
    </row>
    <row r="5499" spans="1:8" x14ac:dyDescent="0.3">
      <c r="A5499" s="2">
        <v>46148</v>
      </c>
      <c r="B5499">
        <f t="shared" si="595"/>
        <v>5</v>
      </c>
      <c r="C5499">
        <f t="shared" si="596"/>
        <v>2026</v>
      </c>
      <c r="D5499">
        <f t="shared" si="597"/>
        <v>3</v>
      </c>
      <c r="E5499" t="str">
        <f t="shared" si="598"/>
        <v>Wednesday</v>
      </c>
      <c r="F5499" s="2">
        <f t="shared" si="599"/>
        <v>46173</v>
      </c>
      <c r="G5499">
        <f t="shared" si="600"/>
        <v>107</v>
      </c>
      <c r="H5499" t="str">
        <f t="shared" si="601"/>
        <v>Weekday</v>
      </c>
    </row>
    <row r="5500" spans="1:8" x14ac:dyDescent="0.3">
      <c r="A5500" s="2">
        <v>46149</v>
      </c>
      <c r="B5500">
        <f t="shared" si="595"/>
        <v>5</v>
      </c>
      <c r="C5500">
        <f t="shared" si="596"/>
        <v>2026</v>
      </c>
      <c r="D5500">
        <f t="shared" si="597"/>
        <v>4</v>
      </c>
      <c r="E5500" t="str">
        <f t="shared" si="598"/>
        <v>Thursday</v>
      </c>
      <c r="F5500" s="2">
        <f t="shared" si="599"/>
        <v>46173</v>
      </c>
      <c r="G5500">
        <f t="shared" si="600"/>
        <v>108</v>
      </c>
      <c r="H5500" t="str">
        <f t="shared" si="601"/>
        <v>Weekday</v>
      </c>
    </row>
    <row r="5501" spans="1:8" x14ac:dyDescent="0.3">
      <c r="A5501" s="2">
        <v>46150</v>
      </c>
      <c r="B5501">
        <f t="shared" si="595"/>
        <v>5</v>
      </c>
      <c r="C5501">
        <f t="shared" si="596"/>
        <v>2026</v>
      </c>
      <c r="D5501">
        <f t="shared" si="597"/>
        <v>5</v>
      </c>
      <c r="E5501" t="str">
        <f t="shared" si="598"/>
        <v>Friday</v>
      </c>
      <c r="F5501" s="2">
        <f t="shared" si="599"/>
        <v>46173</v>
      </c>
      <c r="G5501">
        <f t="shared" si="600"/>
        <v>109</v>
      </c>
      <c r="H5501" t="str">
        <f t="shared" si="601"/>
        <v>Weekday</v>
      </c>
    </row>
    <row r="5502" spans="1:8" x14ac:dyDescent="0.3">
      <c r="A5502" s="2">
        <v>46041</v>
      </c>
      <c r="B5502">
        <f t="shared" si="595"/>
        <v>1</v>
      </c>
      <c r="C5502">
        <f t="shared" si="596"/>
        <v>2026</v>
      </c>
      <c r="D5502">
        <f t="shared" si="597"/>
        <v>1</v>
      </c>
      <c r="E5502" t="str">
        <f t="shared" si="598"/>
        <v>Monday</v>
      </c>
      <c r="F5502" s="2">
        <f t="shared" si="599"/>
        <v>46053</v>
      </c>
      <c r="G5502">
        <f t="shared" si="600"/>
        <v>0</v>
      </c>
      <c r="H5502" t="str">
        <f t="shared" si="601"/>
        <v>Weekday</v>
      </c>
    </row>
    <row r="5503" spans="1:8" x14ac:dyDescent="0.3">
      <c r="A5503" s="2">
        <v>46042</v>
      </c>
      <c r="B5503">
        <f t="shared" si="595"/>
        <v>1</v>
      </c>
      <c r="C5503">
        <f t="shared" si="596"/>
        <v>2026</v>
      </c>
      <c r="D5503">
        <f t="shared" si="597"/>
        <v>2</v>
      </c>
      <c r="E5503" t="str">
        <f t="shared" si="598"/>
        <v>Tuesday</v>
      </c>
      <c r="F5503" s="2">
        <f t="shared" si="599"/>
        <v>46053</v>
      </c>
      <c r="G5503">
        <f t="shared" si="600"/>
        <v>1</v>
      </c>
      <c r="H5503" t="str">
        <f t="shared" si="601"/>
        <v>Weekday</v>
      </c>
    </row>
    <row r="5504" spans="1:8" x14ac:dyDescent="0.3">
      <c r="A5504" s="2">
        <v>46043</v>
      </c>
      <c r="B5504">
        <f t="shared" si="595"/>
        <v>1</v>
      </c>
      <c r="C5504">
        <f t="shared" si="596"/>
        <v>2026</v>
      </c>
      <c r="D5504">
        <f t="shared" si="597"/>
        <v>3</v>
      </c>
      <c r="E5504" t="str">
        <f t="shared" si="598"/>
        <v>Wednesday</v>
      </c>
      <c r="F5504" s="2">
        <f t="shared" si="599"/>
        <v>46053</v>
      </c>
      <c r="G5504">
        <f t="shared" si="600"/>
        <v>2</v>
      </c>
      <c r="H5504" t="str">
        <f t="shared" si="601"/>
        <v>Weekday</v>
      </c>
    </row>
    <row r="5505" spans="1:8" x14ac:dyDescent="0.3">
      <c r="A5505" s="2">
        <v>46044</v>
      </c>
      <c r="B5505">
        <f t="shared" si="595"/>
        <v>1</v>
      </c>
      <c r="C5505">
        <f t="shared" si="596"/>
        <v>2026</v>
      </c>
      <c r="D5505">
        <f t="shared" si="597"/>
        <v>4</v>
      </c>
      <c r="E5505" t="str">
        <f t="shared" si="598"/>
        <v>Thursday</v>
      </c>
      <c r="F5505" s="2">
        <f t="shared" si="599"/>
        <v>46053</v>
      </c>
      <c r="G5505">
        <f t="shared" si="600"/>
        <v>3</v>
      </c>
      <c r="H5505" t="str">
        <f t="shared" si="601"/>
        <v>Weekday</v>
      </c>
    </row>
    <row r="5506" spans="1:8" x14ac:dyDescent="0.3">
      <c r="A5506" s="2">
        <v>46045</v>
      </c>
      <c r="B5506">
        <f t="shared" si="595"/>
        <v>1</v>
      </c>
      <c r="C5506">
        <f t="shared" si="596"/>
        <v>2026</v>
      </c>
      <c r="D5506">
        <f t="shared" si="597"/>
        <v>5</v>
      </c>
      <c r="E5506" t="str">
        <f t="shared" si="598"/>
        <v>Friday</v>
      </c>
      <c r="F5506" s="2">
        <f t="shared" si="599"/>
        <v>46053</v>
      </c>
      <c r="G5506">
        <f t="shared" si="600"/>
        <v>4</v>
      </c>
      <c r="H5506" t="str">
        <f t="shared" si="601"/>
        <v>Weekday</v>
      </c>
    </row>
    <row r="5507" spans="1:8" x14ac:dyDescent="0.3">
      <c r="A5507" s="2">
        <v>46046</v>
      </c>
      <c r="B5507">
        <f t="shared" ref="B5507:B5570" si="602">MONTH(A5507)</f>
        <v>1</v>
      </c>
      <c r="C5507">
        <f t="shared" ref="C5507:C5570" si="603">YEAR(A5507)</f>
        <v>2026</v>
      </c>
      <c r="D5507">
        <f t="shared" ref="D5507:D5570" si="604">WEEKDAY(A5507, 2)</f>
        <v>6</v>
      </c>
      <c r="E5507" t="str">
        <f t="shared" ref="E5507:E5570" si="605">TEXT(A5507, "dddd")</f>
        <v>Saturday</v>
      </c>
      <c r="F5507" s="2">
        <f t="shared" ref="F5507:F5570" si="606">EOMONTH(A5507, 0)</f>
        <v>46053</v>
      </c>
      <c r="G5507">
        <f t="shared" ref="G5507:G5570" si="607">DATEDIF($A$2, A5507, "D")</f>
        <v>5</v>
      </c>
      <c r="H5507" t="str">
        <f t="shared" ref="H5507:H5570" si="608">IF(WEEKDAY(A5507,2)&gt;=6,"Weekend","Weekday")</f>
        <v>Weekend</v>
      </c>
    </row>
    <row r="5508" spans="1:8" x14ac:dyDescent="0.3">
      <c r="A5508" s="2">
        <v>46047</v>
      </c>
      <c r="B5508">
        <f t="shared" si="602"/>
        <v>1</v>
      </c>
      <c r="C5508">
        <f t="shared" si="603"/>
        <v>2026</v>
      </c>
      <c r="D5508">
        <f t="shared" si="604"/>
        <v>7</v>
      </c>
      <c r="E5508" t="str">
        <f t="shared" si="605"/>
        <v>Sunday</v>
      </c>
      <c r="F5508" s="2">
        <f t="shared" si="606"/>
        <v>46053</v>
      </c>
      <c r="G5508">
        <f t="shared" si="607"/>
        <v>6</v>
      </c>
      <c r="H5508" t="str">
        <f t="shared" si="608"/>
        <v>Weekend</v>
      </c>
    </row>
    <row r="5509" spans="1:8" x14ac:dyDescent="0.3">
      <c r="A5509" s="2">
        <v>46048</v>
      </c>
      <c r="B5509">
        <f t="shared" si="602"/>
        <v>1</v>
      </c>
      <c r="C5509">
        <f t="shared" si="603"/>
        <v>2026</v>
      </c>
      <c r="D5509">
        <f t="shared" si="604"/>
        <v>1</v>
      </c>
      <c r="E5509" t="str">
        <f t="shared" si="605"/>
        <v>Monday</v>
      </c>
      <c r="F5509" s="2">
        <f t="shared" si="606"/>
        <v>46053</v>
      </c>
      <c r="G5509">
        <f t="shared" si="607"/>
        <v>7</v>
      </c>
      <c r="H5509" t="str">
        <f t="shared" si="608"/>
        <v>Weekday</v>
      </c>
    </row>
    <row r="5510" spans="1:8" x14ac:dyDescent="0.3">
      <c r="A5510" s="2">
        <v>46049</v>
      </c>
      <c r="B5510">
        <f t="shared" si="602"/>
        <v>1</v>
      </c>
      <c r="C5510">
        <f t="shared" si="603"/>
        <v>2026</v>
      </c>
      <c r="D5510">
        <f t="shared" si="604"/>
        <v>2</v>
      </c>
      <c r="E5510" t="str">
        <f t="shared" si="605"/>
        <v>Tuesday</v>
      </c>
      <c r="F5510" s="2">
        <f t="shared" si="606"/>
        <v>46053</v>
      </c>
      <c r="G5510">
        <f t="shared" si="607"/>
        <v>8</v>
      </c>
      <c r="H5510" t="str">
        <f t="shared" si="608"/>
        <v>Weekday</v>
      </c>
    </row>
    <row r="5511" spans="1:8" x14ac:dyDescent="0.3">
      <c r="A5511" s="2">
        <v>46050</v>
      </c>
      <c r="B5511">
        <f t="shared" si="602"/>
        <v>1</v>
      </c>
      <c r="C5511">
        <f t="shared" si="603"/>
        <v>2026</v>
      </c>
      <c r="D5511">
        <f t="shared" si="604"/>
        <v>3</v>
      </c>
      <c r="E5511" t="str">
        <f t="shared" si="605"/>
        <v>Wednesday</v>
      </c>
      <c r="F5511" s="2">
        <f t="shared" si="606"/>
        <v>46053</v>
      </c>
      <c r="G5511">
        <f t="shared" si="607"/>
        <v>9</v>
      </c>
      <c r="H5511" t="str">
        <f t="shared" si="608"/>
        <v>Weekday</v>
      </c>
    </row>
    <row r="5512" spans="1:8" x14ac:dyDescent="0.3">
      <c r="A5512" s="2">
        <v>46051</v>
      </c>
      <c r="B5512">
        <f t="shared" si="602"/>
        <v>1</v>
      </c>
      <c r="C5512">
        <f t="shared" si="603"/>
        <v>2026</v>
      </c>
      <c r="D5512">
        <f t="shared" si="604"/>
        <v>4</v>
      </c>
      <c r="E5512" t="str">
        <f t="shared" si="605"/>
        <v>Thursday</v>
      </c>
      <c r="F5512" s="2">
        <f t="shared" si="606"/>
        <v>46053</v>
      </c>
      <c r="G5512">
        <f t="shared" si="607"/>
        <v>10</v>
      </c>
      <c r="H5512" t="str">
        <f t="shared" si="608"/>
        <v>Weekday</v>
      </c>
    </row>
    <row r="5513" spans="1:8" x14ac:dyDescent="0.3">
      <c r="A5513" s="2">
        <v>46052</v>
      </c>
      <c r="B5513">
        <f t="shared" si="602"/>
        <v>1</v>
      </c>
      <c r="C5513">
        <f t="shared" si="603"/>
        <v>2026</v>
      </c>
      <c r="D5513">
        <f t="shared" si="604"/>
        <v>5</v>
      </c>
      <c r="E5513" t="str">
        <f t="shared" si="605"/>
        <v>Friday</v>
      </c>
      <c r="F5513" s="2">
        <f t="shared" si="606"/>
        <v>46053</v>
      </c>
      <c r="G5513">
        <f t="shared" si="607"/>
        <v>11</v>
      </c>
      <c r="H5513" t="str">
        <f t="shared" si="608"/>
        <v>Weekday</v>
      </c>
    </row>
    <row r="5514" spans="1:8" x14ac:dyDescent="0.3">
      <c r="A5514" s="2">
        <v>46053</v>
      </c>
      <c r="B5514">
        <f t="shared" si="602"/>
        <v>1</v>
      </c>
      <c r="C5514">
        <f t="shared" si="603"/>
        <v>2026</v>
      </c>
      <c r="D5514">
        <f t="shared" si="604"/>
        <v>6</v>
      </c>
      <c r="E5514" t="str">
        <f t="shared" si="605"/>
        <v>Saturday</v>
      </c>
      <c r="F5514" s="2">
        <f t="shared" si="606"/>
        <v>46053</v>
      </c>
      <c r="G5514">
        <f t="shared" si="607"/>
        <v>12</v>
      </c>
      <c r="H5514" t="str">
        <f t="shared" si="608"/>
        <v>Weekend</v>
      </c>
    </row>
    <row r="5515" spans="1:8" x14ac:dyDescent="0.3">
      <c r="A5515" s="2">
        <v>46054</v>
      </c>
      <c r="B5515">
        <f t="shared" si="602"/>
        <v>2</v>
      </c>
      <c r="C5515">
        <f t="shared" si="603"/>
        <v>2026</v>
      </c>
      <c r="D5515">
        <f t="shared" si="604"/>
        <v>7</v>
      </c>
      <c r="E5515" t="str">
        <f t="shared" si="605"/>
        <v>Sunday</v>
      </c>
      <c r="F5515" s="2">
        <f t="shared" si="606"/>
        <v>46081</v>
      </c>
      <c r="G5515">
        <f t="shared" si="607"/>
        <v>13</v>
      </c>
      <c r="H5515" t="str">
        <f t="shared" si="608"/>
        <v>Weekend</v>
      </c>
    </row>
    <row r="5516" spans="1:8" x14ac:dyDescent="0.3">
      <c r="A5516" s="2">
        <v>46055</v>
      </c>
      <c r="B5516">
        <f t="shared" si="602"/>
        <v>2</v>
      </c>
      <c r="C5516">
        <f t="shared" si="603"/>
        <v>2026</v>
      </c>
      <c r="D5516">
        <f t="shared" si="604"/>
        <v>1</v>
      </c>
      <c r="E5516" t="str">
        <f t="shared" si="605"/>
        <v>Monday</v>
      </c>
      <c r="F5516" s="2">
        <f t="shared" si="606"/>
        <v>46081</v>
      </c>
      <c r="G5516">
        <f t="shared" si="607"/>
        <v>14</v>
      </c>
      <c r="H5516" t="str">
        <f t="shared" si="608"/>
        <v>Weekday</v>
      </c>
    </row>
    <row r="5517" spans="1:8" x14ac:dyDescent="0.3">
      <c r="A5517" s="2">
        <v>46056</v>
      </c>
      <c r="B5517">
        <f t="shared" si="602"/>
        <v>2</v>
      </c>
      <c r="C5517">
        <f t="shared" si="603"/>
        <v>2026</v>
      </c>
      <c r="D5517">
        <f t="shared" si="604"/>
        <v>2</v>
      </c>
      <c r="E5517" t="str">
        <f t="shared" si="605"/>
        <v>Tuesday</v>
      </c>
      <c r="F5517" s="2">
        <f t="shared" si="606"/>
        <v>46081</v>
      </c>
      <c r="G5517">
        <f t="shared" si="607"/>
        <v>15</v>
      </c>
      <c r="H5517" t="str">
        <f t="shared" si="608"/>
        <v>Weekday</v>
      </c>
    </row>
    <row r="5518" spans="1:8" x14ac:dyDescent="0.3">
      <c r="A5518" s="2">
        <v>46057</v>
      </c>
      <c r="B5518">
        <f t="shared" si="602"/>
        <v>2</v>
      </c>
      <c r="C5518">
        <f t="shared" si="603"/>
        <v>2026</v>
      </c>
      <c r="D5518">
        <f t="shared" si="604"/>
        <v>3</v>
      </c>
      <c r="E5518" t="str">
        <f t="shared" si="605"/>
        <v>Wednesday</v>
      </c>
      <c r="F5518" s="2">
        <f t="shared" si="606"/>
        <v>46081</v>
      </c>
      <c r="G5518">
        <f t="shared" si="607"/>
        <v>16</v>
      </c>
      <c r="H5518" t="str">
        <f t="shared" si="608"/>
        <v>Weekday</v>
      </c>
    </row>
    <row r="5519" spans="1:8" x14ac:dyDescent="0.3">
      <c r="A5519" s="2">
        <v>46058</v>
      </c>
      <c r="B5519">
        <f t="shared" si="602"/>
        <v>2</v>
      </c>
      <c r="C5519">
        <f t="shared" si="603"/>
        <v>2026</v>
      </c>
      <c r="D5519">
        <f t="shared" si="604"/>
        <v>4</v>
      </c>
      <c r="E5519" t="str">
        <f t="shared" si="605"/>
        <v>Thursday</v>
      </c>
      <c r="F5519" s="2">
        <f t="shared" si="606"/>
        <v>46081</v>
      </c>
      <c r="G5519">
        <f t="shared" si="607"/>
        <v>17</v>
      </c>
      <c r="H5519" t="str">
        <f t="shared" si="608"/>
        <v>Weekday</v>
      </c>
    </row>
    <row r="5520" spans="1:8" x14ac:dyDescent="0.3">
      <c r="A5520" s="2">
        <v>46059</v>
      </c>
      <c r="B5520">
        <f t="shared" si="602"/>
        <v>2</v>
      </c>
      <c r="C5520">
        <f t="shared" si="603"/>
        <v>2026</v>
      </c>
      <c r="D5520">
        <f t="shared" si="604"/>
        <v>5</v>
      </c>
      <c r="E5520" t="str">
        <f t="shared" si="605"/>
        <v>Friday</v>
      </c>
      <c r="F5520" s="2">
        <f t="shared" si="606"/>
        <v>46081</v>
      </c>
      <c r="G5520">
        <f t="shared" si="607"/>
        <v>18</v>
      </c>
      <c r="H5520" t="str">
        <f t="shared" si="608"/>
        <v>Weekday</v>
      </c>
    </row>
    <row r="5521" spans="1:8" x14ac:dyDescent="0.3">
      <c r="A5521" s="2">
        <v>46060</v>
      </c>
      <c r="B5521">
        <f t="shared" si="602"/>
        <v>2</v>
      </c>
      <c r="C5521">
        <f t="shared" si="603"/>
        <v>2026</v>
      </c>
      <c r="D5521">
        <f t="shared" si="604"/>
        <v>6</v>
      </c>
      <c r="E5521" t="str">
        <f t="shared" si="605"/>
        <v>Saturday</v>
      </c>
      <c r="F5521" s="2">
        <f t="shared" si="606"/>
        <v>46081</v>
      </c>
      <c r="G5521">
        <f t="shared" si="607"/>
        <v>19</v>
      </c>
      <c r="H5521" t="str">
        <f t="shared" si="608"/>
        <v>Weekend</v>
      </c>
    </row>
    <row r="5522" spans="1:8" x14ac:dyDescent="0.3">
      <c r="A5522" s="2">
        <v>46061</v>
      </c>
      <c r="B5522">
        <f t="shared" si="602"/>
        <v>2</v>
      </c>
      <c r="C5522">
        <f t="shared" si="603"/>
        <v>2026</v>
      </c>
      <c r="D5522">
        <f t="shared" si="604"/>
        <v>7</v>
      </c>
      <c r="E5522" t="str">
        <f t="shared" si="605"/>
        <v>Sunday</v>
      </c>
      <c r="F5522" s="2">
        <f t="shared" si="606"/>
        <v>46081</v>
      </c>
      <c r="G5522">
        <f t="shared" si="607"/>
        <v>20</v>
      </c>
      <c r="H5522" t="str">
        <f t="shared" si="608"/>
        <v>Weekend</v>
      </c>
    </row>
    <row r="5523" spans="1:8" x14ac:dyDescent="0.3">
      <c r="A5523" s="2">
        <v>46062</v>
      </c>
      <c r="B5523">
        <f t="shared" si="602"/>
        <v>2</v>
      </c>
      <c r="C5523">
        <f t="shared" si="603"/>
        <v>2026</v>
      </c>
      <c r="D5523">
        <f t="shared" si="604"/>
        <v>1</v>
      </c>
      <c r="E5523" t="str">
        <f t="shared" si="605"/>
        <v>Monday</v>
      </c>
      <c r="F5523" s="2">
        <f t="shared" si="606"/>
        <v>46081</v>
      </c>
      <c r="G5523">
        <f t="shared" si="607"/>
        <v>21</v>
      </c>
      <c r="H5523" t="str">
        <f t="shared" si="608"/>
        <v>Weekday</v>
      </c>
    </row>
    <row r="5524" spans="1:8" x14ac:dyDescent="0.3">
      <c r="A5524" s="2">
        <v>46063</v>
      </c>
      <c r="B5524">
        <f t="shared" si="602"/>
        <v>2</v>
      </c>
      <c r="C5524">
        <f t="shared" si="603"/>
        <v>2026</v>
      </c>
      <c r="D5524">
        <f t="shared" si="604"/>
        <v>2</v>
      </c>
      <c r="E5524" t="str">
        <f t="shared" si="605"/>
        <v>Tuesday</v>
      </c>
      <c r="F5524" s="2">
        <f t="shared" si="606"/>
        <v>46081</v>
      </c>
      <c r="G5524">
        <f t="shared" si="607"/>
        <v>22</v>
      </c>
      <c r="H5524" t="str">
        <f t="shared" si="608"/>
        <v>Weekday</v>
      </c>
    </row>
    <row r="5525" spans="1:8" x14ac:dyDescent="0.3">
      <c r="A5525" s="2">
        <v>46064</v>
      </c>
      <c r="B5525">
        <f t="shared" si="602"/>
        <v>2</v>
      </c>
      <c r="C5525">
        <f t="shared" si="603"/>
        <v>2026</v>
      </c>
      <c r="D5525">
        <f t="shared" si="604"/>
        <v>3</v>
      </c>
      <c r="E5525" t="str">
        <f t="shared" si="605"/>
        <v>Wednesday</v>
      </c>
      <c r="F5525" s="2">
        <f t="shared" si="606"/>
        <v>46081</v>
      </c>
      <c r="G5525">
        <f t="shared" si="607"/>
        <v>23</v>
      </c>
      <c r="H5525" t="str">
        <f t="shared" si="608"/>
        <v>Weekday</v>
      </c>
    </row>
    <row r="5526" spans="1:8" x14ac:dyDescent="0.3">
      <c r="A5526" s="2">
        <v>46065</v>
      </c>
      <c r="B5526">
        <f t="shared" si="602"/>
        <v>2</v>
      </c>
      <c r="C5526">
        <f t="shared" si="603"/>
        <v>2026</v>
      </c>
      <c r="D5526">
        <f t="shared" si="604"/>
        <v>4</v>
      </c>
      <c r="E5526" t="str">
        <f t="shared" si="605"/>
        <v>Thursday</v>
      </c>
      <c r="F5526" s="2">
        <f t="shared" si="606"/>
        <v>46081</v>
      </c>
      <c r="G5526">
        <f t="shared" si="607"/>
        <v>24</v>
      </c>
      <c r="H5526" t="str">
        <f t="shared" si="608"/>
        <v>Weekday</v>
      </c>
    </row>
    <row r="5527" spans="1:8" x14ac:dyDescent="0.3">
      <c r="A5527" s="2">
        <v>46066</v>
      </c>
      <c r="B5527">
        <f t="shared" si="602"/>
        <v>2</v>
      </c>
      <c r="C5527">
        <f t="shared" si="603"/>
        <v>2026</v>
      </c>
      <c r="D5527">
        <f t="shared" si="604"/>
        <v>5</v>
      </c>
      <c r="E5527" t="str">
        <f t="shared" si="605"/>
        <v>Friday</v>
      </c>
      <c r="F5527" s="2">
        <f t="shared" si="606"/>
        <v>46081</v>
      </c>
      <c r="G5527">
        <f t="shared" si="607"/>
        <v>25</v>
      </c>
      <c r="H5527" t="str">
        <f t="shared" si="608"/>
        <v>Weekday</v>
      </c>
    </row>
    <row r="5528" spans="1:8" x14ac:dyDescent="0.3">
      <c r="A5528" s="2">
        <v>46067</v>
      </c>
      <c r="B5528">
        <f t="shared" si="602"/>
        <v>2</v>
      </c>
      <c r="C5528">
        <f t="shared" si="603"/>
        <v>2026</v>
      </c>
      <c r="D5528">
        <f t="shared" si="604"/>
        <v>6</v>
      </c>
      <c r="E5528" t="str">
        <f t="shared" si="605"/>
        <v>Saturday</v>
      </c>
      <c r="F5528" s="2">
        <f t="shared" si="606"/>
        <v>46081</v>
      </c>
      <c r="G5528">
        <f t="shared" si="607"/>
        <v>26</v>
      </c>
      <c r="H5528" t="str">
        <f t="shared" si="608"/>
        <v>Weekend</v>
      </c>
    </row>
    <row r="5529" spans="1:8" x14ac:dyDescent="0.3">
      <c r="A5529" s="2">
        <v>46068</v>
      </c>
      <c r="B5529">
        <f t="shared" si="602"/>
        <v>2</v>
      </c>
      <c r="C5529">
        <f t="shared" si="603"/>
        <v>2026</v>
      </c>
      <c r="D5529">
        <f t="shared" si="604"/>
        <v>7</v>
      </c>
      <c r="E5529" t="str">
        <f t="shared" si="605"/>
        <v>Sunday</v>
      </c>
      <c r="F5529" s="2">
        <f t="shared" si="606"/>
        <v>46081</v>
      </c>
      <c r="G5529">
        <f t="shared" si="607"/>
        <v>27</v>
      </c>
      <c r="H5529" t="str">
        <f t="shared" si="608"/>
        <v>Weekend</v>
      </c>
    </row>
    <row r="5530" spans="1:8" x14ac:dyDescent="0.3">
      <c r="A5530" s="2">
        <v>46069</v>
      </c>
      <c r="B5530">
        <f t="shared" si="602"/>
        <v>2</v>
      </c>
      <c r="C5530">
        <f t="shared" si="603"/>
        <v>2026</v>
      </c>
      <c r="D5530">
        <f t="shared" si="604"/>
        <v>1</v>
      </c>
      <c r="E5530" t="str">
        <f t="shared" si="605"/>
        <v>Monday</v>
      </c>
      <c r="F5530" s="2">
        <f t="shared" si="606"/>
        <v>46081</v>
      </c>
      <c r="G5530">
        <f t="shared" si="607"/>
        <v>28</v>
      </c>
      <c r="H5530" t="str">
        <f t="shared" si="608"/>
        <v>Weekday</v>
      </c>
    </row>
    <row r="5531" spans="1:8" x14ac:dyDescent="0.3">
      <c r="A5531" s="2">
        <v>46070</v>
      </c>
      <c r="B5531">
        <f t="shared" si="602"/>
        <v>2</v>
      </c>
      <c r="C5531">
        <f t="shared" si="603"/>
        <v>2026</v>
      </c>
      <c r="D5531">
        <f t="shared" si="604"/>
        <v>2</v>
      </c>
      <c r="E5531" t="str">
        <f t="shared" si="605"/>
        <v>Tuesday</v>
      </c>
      <c r="F5531" s="2">
        <f t="shared" si="606"/>
        <v>46081</v>
      </c>
      <c r="G5531">
        <f t="shared" si="607"/>
        <v>29</v>
      </c>
      <c r="H5531" t="str">
        <f t="shared" si="608"/>
        <v>Weekday</v>
      </c>
    </row>
    <row r="5532" spans="1:8" x14ac:dyDescent="0.3">
      <c r="A5532" s="2">
        <v>46071</v>
      </c>
      <c r="B5532">
        <f t="shared" si="602"/>
        <v>2</v>
      </c>
      <c r="C5532">
        <f t="shared" si="603"/>
        <v>2026</v>
      </c>
      <c r="D5532">
        <f t="shared" si="604"/>
        <v>3</v>
      </c>
      <c r="E5532" t="str">
        <f t="shared" si="605"/>
        <v>Wednesday</v>
      </c>
      <c r="F5532" s="2">
        <f t="shared" si="606"/>
        <v>46081</v>
      </c>
      <c r="G5532">
        <f t="shared" si="607"/>
        <v>30</v>
      </c>
      <c r="H5532" t="str">
        <f t="shared" si="608"/>
        <v>Weekday</v>
      </c>
    </row>
    <row r="5533" spans="1:8" x14ac:dyDescent="0.3">
      <c r="A5533" s="2">
        <v>46072</v>
      </c>
      <c r="B5533">
        <f t="shared" si="602"/>
        <v>2</v>
      </c>
      <c r="C5533">
        <f t="shared" si="603"/>
        <v>2026</v>
      </c>
      <c r="D5533">
        <f t="shared" si="604"/>
        <v>4</v>
      </c>
      <c r="E5533" t="str">
        <f t="shared" si="605"/>
        <v>Thursday</v>
      </c>
      <c r="F5533" s="2">
        <f t="shared" si="606"/>
        <v>46081</v>
      </c>
      <c r="G5533">
        <f t="shared" si="607"/>
        <v>31</v>
      </c>
      <c r="H5533" t="str">
        <f t="shared" si="608"/>
        <v>Weekday</v>
      </c>
    </row>
    <row r="5534" spans="1:8" x14ac:dyDescent="0.3">
      <c r="A5534" s="2">
        <v>46073</v>
      </c>
      <c r="B5534">
        <f t="shared" si="602"/>
        <v>2</v>
      </c>
      <c r="C5534">
        <f t="shared" si="603"/>
        <v>2026</v>
      </c>
      <c r="D5534">
        <f t="shared" si="604"/>
        <v>5</v>
      </c>
      <c r="E5534" t="str">
        <f t="shared" si="605"/>
        <v>Friday</v>
      </c>
      <c r="F5534" s="2">
        <f t="shared" si="606"/>
        <v>46081</v>
      </c>
      <c r="G5534">
        <f t="shared" si="607"/>
        <v>32</v>
      </c>
      <c r="H5534" t="str">
        <f t="shared" si="608"/>
        <v>Weekday</v>
      </c>
    </row>
    <row r="5535" spans="1:8" x14ac:dyDescent="0.3">
      <c r="A5535" s="2">
        <v>46074</v>
      </c>
      <c r="B5535">
        <f t="shared" si="602"/>
        <v>2</v>
      </c>
      <c r="C5535">
        <f t="shared" si="603"/>
        <v>2026</v>
      </c>
      <c r="D5535">
        <f t="shared" si="604"/>
        <v>6</v>
      </c>
      <c r="E5535" t="str">
        <f t="shared" si="605"/>
        <v>Saturday</v>
      </c>
      <c r="F5535" s="2">
        <f t="shared" si="606"/>
        <v>46081</v>
      </c>
      <c r="G5535">
        <f t="shared" si="607"/>
        <v>33</v>
      </c>
      <c r="H5535" t="str">
        <f t="shared" si="608"/>
        <v>Weekend</v>
      </c>
    </row>
    <row r="5536" spans="1:8" x14ac:dyDescent="0.3">
      <c r="A5536" s="2">
        <v>46075</v>
      </c>
      <c r="B5536">
        <f t="shared" si="602"/>
        <v>2</v>
      </c>
      <c r="C5536">
        <f t="shared" si="603"/>
        <v>2026</v>
      </c>
      <c r="D5536">
        <f t="shared" si="604"/>
        <v>7</v>
      </c>
      <c r="E5536" t="str">
        <f t="shared" si="605"/>
        <v>Sunday</v>
      </c>
      <c r="F5536" s="2">
        <f t="shared" si="606"/>
        <v>46081</v>
      </c>
      <c r="G5536">
        <f t="shared" si="607"/>
        <v>34</v>
      </c>
      <c r="H5536" t="str">
        <f t="shared" si="608"/>
        <v>Weekend</v>
      </c>
    </row>
    <row r="5537" spans="1:8" x14ac:dyDescent="0.3">
      <c r="A5537" s="2">
        <v>46076</v>
      </c>
      <c r="B5537">
        <f t="shared" si="602"/>
        <v>2</v>
      </c>
      <c r="C5537">
        <f t="shared" si="603"/>
        <v>2026</v>
      </c>
      <c r="D5537">
        <f t="shared" si="604"/>
        <v>1</v>
      </c>
      <c r="E5537" t="str">
        <f t="shared" si="605"/>
        <v>Monday</v>
      </c>
      <c r="F5537" s="2">
        <f t="shared" si="606"/>
        <v>46081</v>
      </c>
      <c r="G5537">
        <f t="shared" si="607"/>
        <v>35</v>
      </c>
      <c r="H5537" t="str">
        <f t="shared" si="608"/>
        <v>Weekday</v>
      </c>
    </row>
    <row r="5538" spans="1:8" x14ac:dyDescent="0.3">
      <c r="A5538" s="2">
        <v>46077</v>
      </c>
      <c r="B5538">
        <f t="shared" si="602"/>
        <v>2</v>
      </c>
      <c r="C5538">
        <f t="shared" si="603"/>
        <v>2026</v>
      </c>
      <c r="D5538">
        <f t="shared" si="604"/>
        <v>2</v>
      </c>
      <c r="E5538" t="str">
        <f t="shared" si="605"/>
        <v>Tuesday</v>
      </c>
      <c r="F5538" s="2">
        <f t="shared" si="606"/>
        <v>46081</v>
      </c>
      <c r="G5538">
        <f t="shared" si="607"/>
        <v>36</v>
      </c>
      <c r="H5538" t="str">
        <f t="shared" si="608"/>
        <v>Weekday</v>
      </c>
    </row>
    <row r="5539" spans="1:8" x14ac:dyDescent="0.3">
      <c r="A5539" s="2">
        <v>46078</v>
      </c>
      <c r="B5539">
        <f t="shared" si="602"/>
        <v>2</v>
      </c>
      <c r="C5539">
        <f t="shared" si="603"/>
        <v>2026</v>
      </c>
      <c r="D5539">
        <f t="shared" si="604"/>
        <v>3</v>
      </c>
      <c r="E5539" t="str">
        <f t="shared" si="605"/>
        <v>Wednesday</v>
      </c>
      <c r="F5539" s="2">
        <f t="shared" si="606"/>
        <v>46081</v>
      </c>
      <c r="G5539">
        <f t="shared" si="607"/>
        <v>37</v>
      </c>
      <c r="H5539" t="str">
        <f t="shared" si="608"/>
        <v>Weekday</v>
      </c>
    </row>
    <row r="5540" spans="1:8" x14ac:dyDescent="0.3">
      <c r="A5540" s="2">
        <v>46079</v>
      </c>
      <c r="B5540">
        <f t="shared" si="602"/>
        <v>2</v>
      </c>
      <c r="C5540">
        <f t="shared" si="603"/>
        <v>2026</v>
      </c>
      <c r="D5540">
        <f t="shared" si="604"/>
        <v>4</v>
      </c>
      <c r="E5540" t="str">
        <f t="shared" si="605"/>
        <v>Thursday</v>
      </c>
      <c r="F5540" s="2">
        <f t="shared" si="606"/>
        <v>46081</v>
      </c>
      <c r="G5540">
        <f t="shared" si="607"/>
        <v>38</v>
      </c>
      <c r="H5540" t="str">
        <f t="shared" si="608"/>
        <v>Weekday</v>
      </c>
    </row>
    <row r="5541" spans="1:8" x14ac:dyDescent="0.3">
      <c r="A5541" s="2">
        <v>46080</v>
      </c>
      <c r="B5541">
        <f t="shared" si="602"/>
        <v>2</v>
      </c>
      <c r="C5541">
        <f t="shared" si="603"/>
        <v>2026</v>
      </c>
      <c r="D5541">
        <f t="shared" si="604"/>
        <v>5</v>
      </c>
      <c r="E5541" t="str">
        <f t="shared" si="605"/>
        <v>Friday</v>
      </c>
      <c r="F5541" s="2">
        <f t="shared" si="606"/>
        <v>46081</v>
      </c>
      <c r="G5541">
        <f t="shared" si="607"/>
        <v>39</v>
      </c>
      <c r="H5541" t="str">
        <f t="shared" si="608"/>
        <v>Weekday</v>
      </c>
    </row>
    <row r="5542" spans="1:8" x14ac:dyDescent="0.3">
      <c r="A5542" s="2">
        <v>46081</v>
      </c>
      <c r="B5542">
        <f t="shared" si="602"/>
        <v>2</v>
      </c>
      <c r="C5542">
        <f t="shared" si="603"/>
        <v>2026</v>
      </c>
      <c r="D5542">
        <f t="shared" si="604"/>
        <v>6</v>
      </c>
      <c r="E5542" t="str">
        <f t="shared" si="605"/>
        <v>Saturday</v>
      </c>
      <c r="F5542" s="2">
        <f t="shared" si="606"/>
        <v>46081</v>
      </c>
      <c r="G5542">
        <f t="shared" si="607"/>
        <v>40</v>
      </c>
      <c r="H5542" t="str">
        <f t="shared" si="608"/>
        <v>Weekend</v>
      </c>
    </row>
    <row r="5543" spans="1:8" x14ac:dyDescent="0.3">
      <c r="A5543" s="2">
        <v>46082</v>
      </c>
      <c r="B5543">
        <f t="shared" si="602"/>
        <v>3</v>
      </c>
      <c r="C5543">
        <f t="shared" si="603"/>
        <v>2026</v>
      </c>
      <c r="D5543">
        <f t="shared" si="604"/>
        <v>7</v>
      </c>
      <c r="E5543" t="str">
        <f t="shared" si="605"/>
        <v>Sunday</v>
      </c>
      <c r="F5543" s="2">
        <f t="shared" si="606"/>
        <v>46112</v>
      </c>
      <c r="G5543">
        <f t="shared" si="607"/>
        <v>41</v>
      </c>
      <c r="H5543" t="str">
        <f t="shared" si="608"/>
        <v>Weekend</v>
      </c>
    </row>
    <row r="5544" spans="1:8" x14ac:dyDescent="0.3">
      <c r="A5544" s="2">
        <v>46083</v>
      </c>
      <c r="B5544">
        <f t="shared" si="602"/>
        <v>3</v>
      </c>
      <c r="C5544">
        <f t="shared" si="603"/>
        <v>2026</v>
      </c>
      <c r="D5544">
        <f t="shared" si="604"/>
        <v>1</v>
      </c>
      <c r="E5544" t="str">
        <f t="shared" si="605"/>
        <v>Monday</v>
      </c>
      <c r="F5544" s="2">
        <f t="shared" si="606"/>
        <v>46112</v>
      </c>
      <c r="G5544">
        <f t="shared" si="607"/>
        <v>42</v>
      </c>
      <c r="H5544" t="str">
        <f t="shared" si="608"/>
        <v>Weekday</v>
      </c>
    </row>
    <row r="5545" spans="1:8" x14ac:dyDescent="0.3">
      <c r="A5545" s="2">
        <v>46084</v>
      </c>
      <c r="B5545">
        <f t="shared" si="602"/>
        <v>3</v>
      </c>
      <c r="C5545">
        <f t="shared" si="603"/>
        <v>2026</v>
      </c>
      <c r="D5545">
        <f t="shared" si="604"/>
        <v>2</v>
      </c>
      <c r="E5545" t="str">
        <f t="shared" si="605"/>
        <v>Tuesday</v>
      </c>
      <c r="F5545" s="2">
        <f t="shared" si="606"/>
        <v>46112</v>
      </c>
      <c r="G5545">
        <f t="shared" si="607"/>
        <v>43</v>
      </c>
      <c r="H5545" t="str">
        <f t="shared" si="608"/>
        <v>Weekday</v>
      </c>
    </row>
    <row r="5546" spans="1:8" x14ac:dyDescent="0.3">
      <c r="A5546" s="2">
        <v>46085</v>
      </c>
      <c r="B5546">
        <f t="shared" si="602"/>
        <v>3</v>
      </c>
      <c r="C5546">
        <f t="shared" si="603"/>
        <v>2026</v>
      </c>
      <c r="D5546">
        <f t="shared" si="604"/>
        <v>3</v>
      </c>
      <c r="E5546" t="str">
        <f t="shared" si="605"/>
        <v>Wednesday</v>
      </c>
      <c r="F5546" s="2">
        <f t="shared" si="606"/>
        <v>46112</v>
      </c>
      <c r="G5546">
        <f t="shared" si="607"/>
        <v>44</v>
      </c>
      <c r="H5546" t="str">
        <f t="shared" si="608"/>
        <v>Weekday</v>
      </c>
    </row>
    <row r="5547" spans="1:8" x14ac:dyDescent="0.3">
      <c r="A5547" s="2">
        <v>46086</v>
      </c>
      <c r="B5547">
        <f t="shared" si="602"/>
        <v>3</v>
      </c>
      <c r="C5547">
        <f t="shared" si="603"/>
        <v>2026</v>
      </c>
      <c r="D5547">
        <f t="shared" si="604"/>
        <v>4</v>
      </c>
      <c r="E5547" t="str">
        <f t="shared" si="605"/>
        <v>Thursday</v>
      </c>
      <c r="F5547" s="2">
        <f t="shared" si="606"/>
        <v>46112</v>
      </c>
      <c r="G5547">
        <f t="shared" si="607"/>
        <v>45</v>
      </c>
      <c r="H5547" t="str">
        <f t="shared" si="608"/>
        <v>Weekday</v>
      </c>
    </row>
    <row r="5548" spans="1:8" x14ac:dyDescent="0.3">
      <c r="A5548" s="2">
        <v>46087</v>
      </c>
      <c r="B5548">
        <f t="shared" si="602"/>
        <v>3</v>
      </c>
      <c r="C5548">
        <f t="shared" si="603"/>
        <v>2026</v>
      </c>
      <c r="D5548">
        <f t="shared" si="604"/>
        <v>5</v>
      </c>
      <c r="E5548" t="str">
        <f t="shared" si="605"/>
        <v>Friday</v>
      </c>
      <c r="F5548" s="2">
        <f t="shared" si="606"/>
        <v>46112</v>
      </c>
      <c r="G5548">
        <f t="shared" si="607"/>
        <v>46</v>
      </c>
      <c r="H5548" t="str">
        <f t="shared" si="608"/>
        <v>Weekday</v>
      </c>
    </row>
    <row r="5549" spans="1:8" x14ac:dyDescent="0.3">
      <c r="A5549" s="2">
        <v>46088</v>
      </c>
      <c r="B5549">
        <f t="shared" si="602"/>
        <v>3</v>
      </c>
      <c r="C5549">
        <f t="shared" si="603"/>
        <v>2026</v>
      </c>
      <c r="D5549">
        <f t="shared" si="604"/>
        <v>6</v>
      </c>
      <c r="E5549" t="str">
        <f t="shared" si="605"/>
        <v>Saturday</v>
      </c>
      <c r="F5549" s="2">
        <f t="shared" si="606"/>
        <v>46112</v>
      </c>
      <c r="G5549">
        <f t="shared" si="607"/>
        <v>47</v>
      </c>
      <c r="H5549" t="str">
        <f t="shared" si="608"/>
        <v>Weekend</v>
      </c>
    </row>
    <row r="5550" spans="1:8" x14ac:dyDescent="0.3">
      <c r="A5550" s="2">
        <v>46089</v>
      </c>
      <c r="B5550">
        <f t="shared" si="602"/>
        <v>3</v>
      </c>
      <c r="C5550">
        <f t="shared" si="603"/>
        <v>2026</v>
      </c>
      <c r="D5550">
        <f t="shared" si="604"/>
        <v>7</v>
      </c>
      <c r="E5550" t="str">
        <f t="shared" si="605"/>
        <v>Sunday</v>
      </c>
      <c r="F5550" s="2">
        <f t="shared" si="606"/>
        <v>46112</v>
      </c>
      <c r="G5550">
        <f t="shared" si="607"/>
        <v>48</v>
      </c>
      <c r="H5550" t="str">
        <f t="shared" si="608"/>
        <v>Weekend</v>
      </c>
    </row>
    <row r="5551" spans="1:8" x14ac:dyDescent="0.3">
      <c r="A5551" s="2">
        <v>46090</v>
      </c>
      <c r="B5551">
        <f t="shared" si="602"/>
        <v>3</v>
      </c>
      <c r="C5551">
        <f t="shared" si="603"/>
        <v>2026</v>
      </c>
      <c r="D5551">
        <f t="shared" si="604"/>
        <v>1</v>
      </c>
      <c r="E5551" t="str">
        <f t="shared" si="605"/>
        <v>Monday</v>
      </c>
      <c r="F5551" s="2">
        <f t="shared" si="606"/>
        <v>46112</v>
      </c>
      <c r="G5551">
        <f t="shared" si="607"/>
        <v>49</v>
      </c>
      <c r="H5551" t="str">
        <f t="shared" si="608"/>
        <v>Weekday</v>
      </c>
    </row>
    <row r="5552" spans="1:8" x14ac:dyDescent="0.3">
      <c r="A5552" s="2">
        <v>46091</v>
      </c>
      <c r="B5552">
        <f t="shared" si="602"/>
        <v>3</v>
      </c>
      <c r="C5552">
        <f t="shared" si="603"/>
        <v>2026</v>
      </c>
      <c r="D5552">
        <f t="shared" si="604"/>
        <v>2</v>
      </c>
      <c r="E5552" t="str">
        <f t="shared" si="605"/>
        <v>Tuesday</v>
      </c>
      <c r="F5552" s="2">
        <f t="shared" si="606"/>
        <v>46112</v>
      </c>
      <c r="G5552">
        <f t="shared" si="607"/>
        <v>50</v>
      </c>
      <c r="H5552" t="str">
        <f t="shared" si="608"/>
        <v>Weekday</v>
      </c>
    </row>
    <row r="5553" spans="1:8" x14ac:dyDescent="0.3">
      <c r="A5553" s="2">
        <v>46092</v>
      </c>
      <c r="B5553">
        <f t="shared" si="602"/>
        <v>3</v>
      </c>
      <c r="C5553">
        <f t="shared" si="603"/>
        <v>2026</v>
      </c>
      <c r="D5553">
        <f t="shared" si="604"/>
        <v>3</v>
      </c>
      <c r="E5553" t="str">
        <f t="shared" si="605"/>
        <v>Wednesday</v>
      </c>
      <c r="F5553" s="2">
        <f t="shared" si="606"/>
        <v>46112</v>
      </c>
      <c r="G5553">
        <f t="shared" si="607"/>
        <v>51</v>
      </c>
      <c r="H5553" t="str">
        <f t="shared" si="608"/>
        <v>Weekday</v>
      </c>
    </row>
    <row r="5554" spans="1:8" x14ac:dyDescent="0.3">
      <c r="A5554" s="2">
        <v>46093</v>
      </c>
      <c r="B5554">
        <f t="shared" si="602"/>
        <v>3</v>
      </c>
      <c r="C5554">
        <f t="shared" si="603"/>
        <v>2026</v>
      </c>
      <c r="D5554">
        <f t="shared" si="604"/>
        <v>4</v>
      </c>
      <c r="E5554" t="str">
        <f t="shared" si="605"/>
        <v>Thursday</v>
      </c>
      <c r="F5554" s="2">
        <f t="shared" si="606"/>
        <v>46112</v>
      </c>
      <c r="G5554">
        <f t="shared" si="607"/>
        <v>52</v>
      </c>
      <c r="H5554" t="str">
        <f t="shared" si="608"/>
        <v>Weekday</v>
      </c>
    </row>
    <row r="5555" spans="1:8" x14ac:dyDescent="0.3">
      <c r="A5555" s="2">
        <v>46094</v>
      </c>
      <c r="B5555">
        <f t="shared" si="602"/>
        <v>3</v>
      </c>
      <c r="C5555">
        <f t="shared" si="603"/>
        <v>2026</v>
      </c>
      <c r="D5555">
        <f t="shared" si="604"/>
        <v>5</v>
      </c>
      <c r="E5555" t="str">
        <f t="shared" si="605"/>
        <v>Friday</v>
      </c>
      <c r="F5555" s="2">
        <f t="shared" si="606"/>
        <v>46112</v>
      </c>
      <c r="G5555">
        <f t="shared" si="607"/>
        <v>53</v>
      </c>
      <c r="H5555" t="str">
        <f t="shared" si="608"/>
        <v>Weekday</v>
      </c>
    </row>
    <row r="5556" spans="1:8" x14ac:dyDescent="0.3">
      <c r="A5556" s="2">
        <v>46095</v>
      </c>
      <c r="B5556">
        <f t="shared" si="602"/>
        <v>3</v>
      </c>
      <c r="C5556">
        <f t="shared" si="603"/>
        <v>2026</v>
      </c>
      <c r="D5556">
        <f t="shared" si="604"/>
        <v>6</v>
      </c>
      <c r="E5556" t="str">
        <f t="shared" si="605"/>
        <v>Saturday</v>
      </c>
      <c r="F5556" s="2">
        <f t="shared" si="606"/>
        <v>46112</v>
      </c>
      <c r="G5556">
        <f t="shared" si="607"/>
        <v>54</v>
      </c>
      <c r="H5556" t="str">
        <f t="shared" si="608"/>
        <v>Weekend</v>
      </c>
    </row>
    <row r="5557" spans="1:8" x14ac:dyDescent="0.3">
      <c r="A5557" s="2">
        <v>46096</v>
      </c>
      <c r="B5557">
        <f t="shared" si="602"/>
        <v>3</v>
      </c>
      <c r="C5557">
        <f t="shared" si="603"/>
        <v>2026</v>
      </c>
      <c r="D5557">
        <f t="shared" si="604"/>
        <v>7</v>
      </c>
      <c r="E5557" t="str">
        <f t="shared" si="605"/>
        <v>Sunday</v>
      </c>
      <c r="F5557" s="2">
        <f t="shared" si="606"/>
        <v>46112</v>
      </c>
      <c r="G5557">
        <f t="shared" si="607"/>
        <v>55</v>
      </c>
      <c r="H5557" t="str">
        <f t="shared" si="608"/>
        <v>Weekend</v>
      </c>
    </row>
    <row r="5558" spans="1:8" x14ac:dyDescent="0.3">
      <c r="A5558" s="2">
        <v>46097</v>
      </c>
      <c r="B5558">
        <f t="shared" si="602"/>
        <v>3</v>
      </c>
      <c r="C5558">
        <f t="shared" si="603"/>
        <v>2026</v>
      </c>
      <c r="D5558">
        <f t="shared" si="604"/>
        <v>1</v>
      </c>
      <c r="E5558" t="str">
        <f t="shared" si="605"/>
        <v>Monday</v>
      </c>
      <c r="F5558" s="2">
        <f t="shared" si="606"/>
        <v>46112</v>
      </c>
      <c r="G5558">
        <f t="shared" si="607"/>
        <v>56</v>
      </c>
      <c r="H5558" t="str">
        <f t="shared" si="608"/>
        <v>Weekday</v>
      </c>
    </row>
    <row r="5559" spans="1:8" x14ac:dyDescent="0.3">
      <c r="A5559" s="2">
        <v>46098</v>
      </c>
      <c r="B5559">
        <f t="shared" si="602"/>
        <v>3</v>
      </c>
      <c r="C5559">
        <f t="shared" si="603"/>
        <v>2026</v>
      </c>
      <c r="D5559">
        <f t="shared" si="604"/>
        <v>2</v>
      </c>
      <c r="E5559" t="str">
        <f t="shared" si="605"/>
        <v>Tuesday</v>
      </c>
      <c r="F5559" s="2">
        <f t="shared" si="606"/>
        <v>46112</v>
      </c>
      <c r="G5559">
        <f t="shared" si="607"/>
        <v>57</v>
      </c>
      <c r="H5559" t="str">
        <f t="shared" si="608"/>
        <v>Weekday</v>
      </c>
    </row>
    <row r="5560" spans="1:8" x14ac:dyDescent="0.3">
      <c r="A5560" s="2">
        <v>46099</v>
      </c>
      <c r="B5560">
        <f t="shared" si="602"/>
        <v>3</v>
      </c>
      <c r="C5560">
        <f t="shared" si="603"/>
        <v>2026</v>
      </c>
      <c r="D5560">
        <f t="shared" si="604"/>
        <v>3</v>
      </c>
      <c r="E5560" t="str">
        <f t="shared" si="605"/>
        <v>Wednesday</v>
      </c>
      <c r="F5560" s="2">
        <f t="shared" si="606"/>
        <v>46112</v>
      </c>
      <c r="G5560">
        <f t="shared" si="607"/>
        <v>58</v>
      </c>
      <c r="H5560" t="str">
        <f t="shared" si="608"/>
        <v>Weekday</v>
      </c>
    </row>
    <row r="5561" spans="1:8" x14ac:dyDescent="0.3">
      <c r="A5561" s="2">
        <v>46100</v>
      </c>
      <c r="B5561">
        <f t="shared" si="602"/>
        <v>3</v>
      </c>
      <c r="C5561">
        <f t="shared" si="603"/>
        <v>2026</v>
      </c>
      <c r="D5561">
        <f t="shared" si="604"/>
        <v>4</v>
      </c>
      <c r="E5561" t="str">
        <f t="shared" si="605"/>
        <v>Thursday</v>
      </c>
      <c r="F5561" s="2">
        <f t="shared" si="606"/>
        <v>46112</v>
      </c>
      <c r="G5561">
        <f t="shared" si="607"/>
        <v>59</v>
      </c>
      <c r="H5561" t="str">
        <f t="shared" si="608"/>
        <v>Weekday</v>
      </c>
    </row>
    <row r="5562" spans="1:8" x14ac:dyDescent="0.3">
      <c r="A5562" s="2">
        <v>46101</v>
      </c>
      <c r="B5562">
        <f t="shared" si="602"/>
        <v>3</v>
      </c>
      <c r="C5562">
        <f t="shared" si="603"/>
        <v>2026</v>
      </c>
      <c r="D5562">
        <f t="shared" si="604"/>
        <v>5</v>
      </c>
      <c r="E5562" t="str">
        <f t="shared" si="605"/>
        <v>Friday</v>
      </c>
      <c r="F5562" s="2">
        <f t="shared" si="606"/>
        <v>46112</v>
      </c>
      <c r="G5562">
        <f t="shared" si="607"/>
        <v>60</v>
      </c>
      <c r="H5562" t="str">
        <f t="shared" si="608"/>
        <v>Weekday</v>
      </c>
    </row>
    <row r="5563" spans="1:8" x14ac:dyDescent="0.3">
      <c r="A5563" s="2">
        <v>46102</v>
      </c>
      <c r="B5563">
        <f t="shared" si="602"/>
        <v>3</v>
      </c>
      <c r="C5563">
        <f t="shared" si="603"/>
        <v>2026</v>
      </c>
      <c r="D5563">
        <f t="shared" si="604"/>
        <v>6</v>
      </c>
      <c r="E5563" t="str">
        <f t="shared" si="605"/>
        <v>Saturday</v>
      </c>
      <c r="F5563" s="2">
        <f t="shared" si="606"/>
        <v>46112</v>
      </c>
      <c r="G5563">
        <f t="shared" si="607"/>
        <v>61</v>
      </c>
      <c r="H5563" t="str">
        <f t="shared" si="608"/>
        <v>Weekend</v>
      </c>
    </row>
    <row r="5564" spans="1:8" x14ac:dyDescent="0.3">
      <c r="A5564" s="2">
        <v>46103</v>
      </c>
      <c r="B5564">
        <f t="shared" si="602"/>
        <v>3</v>
      </c>
      <c r="C5564">
        <f t="shared" si="603"/>
        <v>2026</v>
      </c>
      <c r="D5564">
        <f t="shared" si="604"/>
        <v>7</v>
      </c>
      <c r="E5564" t="str">
        <f t="shared" si="605"/>
        <v>Sunday</v>
      </c>
      <c r="F5564" s="2">
        <f t="shared" si="606"/>
        <v>46112</v>
      </c>
      <c r="G5564">
        <f t="shared" si="607"/>
        <v>62</v>
      </c>
      <c r="H5564" t="str">
        <f t="shared" si="608"/>
        <v>Weekend</v>
      </c>
    </row>
    <row r="5565" spans="1:8" x14ac:dyDescent="0.3">
      <c r="A5565" s="2">
        <v>46104</v>
      </c>
      <c r="B5565">
        <f t="shared" si="602"/>
        <v>3</v>
      </c>
      <c r="C5565">
        <f t="shared" si="603"/>
        <v>2026</v>
      </c>
      <c r="D5565">
        <f t="shared" si="604"/>
        <v>1</v>
      </c>
      <c r="E5565" t="str">
        <f t="shared" si="605"/>
        <v>Monday</v>
      </c>
      <c r="F5565" s="2">
        <f t="shared" si="606"/>
        <v>46112</v>
      </c>
      <c r="G5565">
        <f t="shared" si="607"/>
        <v>63</v>
      </c>
      <c r="H5565" t="str">
        <f t="shared" si="608"/>
        <v>Weekday</v>
      </c>
    </row>
    <row r="5566" spans="1:8" x14ac:dyDescent="0.3">
      <c r="A5566" s="2">
        <v>46105</v>
      </c>
      <c r="B5566">
        <f t="shared" si="602"/>
        <v>3</v>
      </c>
      <c r="C5566">
        <f t="shared" si="603"/>
        <v>2026</v>
      </c>
      <c r="D5566">
        <f t="shared" si="604"/>
        <v>2</v>
      </c>
      <c r="E5566" t="str">
        <f t="shared" si="605"/>
        <v>Tuesday</v>
      </c>
      <c r="F5566" s="2">
        <f t="shared" si="606"/>
        <v>46112</v>
      </c>
      <c r="G5566">
        <f t="shared" si="607"/>
        <v>64</v>
      </c>
      <c r="H5566" t="str">
        <f t="shared" si="608"/>
        <v>Weekday</v>
      </c>
    </row>
    <row r="5567" spans="1:8" x14ac:dyDescent="0.3">
      <c r="A5567" s="2">
        <v>46106</v>
      </c>
      <c r="B5567">
        <f t="shared" si="602"/>
        <v>3</v>
      </c>
      <c r="C5567">
        <f t="shared" si="603"/>
        <v>2026</v>
      </c>
      <c r="D5567">
        <f t="shared" si="604"/>
        <v>3</v>
      </c>
      <c r="E5567" t="str">
        <f t="shared" si="605"/>
        <v>Wednesday</v>
      </c>
      <c r="F5567" s="2">
        <f t="shared" si="606"/>
        <v>46112</v>
      </c>
      <c r="G5567">
        <f t="shared" si="607"/>
        <v>65</v>
      </c>
      <c r="H5567" t="str">
        <f t="shared" si="608"/>
        <v>Weekday</v>
      </c>
    </row>
    <row r="5568" spans="1:8" x14ac:dyDescent="0.3">
      <c r="A5568" s="2">
        <v>46107</v>
      </c>
      <c r="B5568">
        <f t="shared" si="602"/>
        <v>3</v>
      </c>
      <c r="C5568">
        <f t="shared" si="603"/>
        <v>2026</v>
      </c>
      <c r="D5568">
        <f t="shared" si="604"/>
        <v>4</v>
      </c>
      <c r="E5568" t="str">
        <f t="shared" si="605"/>
        <v>Thursday</v>
      </c>
      <c r="F5568" s="2">
        <f t="shared" si="606"/>
        <v>46112</v>
      </c>
      <c r="G5568">
        <f t="shared" si="607"/>
        <v>66</v>
      </c>
      <c r="H5568" t="str">
        <f t="shared" si="608"/>
        <v>Weekday</v>
      </c>
    </row>
    <row r="5569" spans="1:8" x14ac:dyDescent="0.3">
      <c r="A5569" s="2">
        <v>46108</v>
      </c>
      <c r="B5569">
        <f t="shared" si="602"/>
        <v>3</v>
      </c>
      <c r="C5569">
        <f t="shared" si="603"/>
        <v>2026</v>
      </c>
      <c r="D5569">
        <f t="shared" si="604"/>
        <v>5</v>
      </c>
      <c r="E5569" t="str">
        <f t="shared" si="605"/>
        <v>Friday</v>
      </c>
      <c r="F5569" s="2">
        <f t="shared" si="606"/>
        <v>46112</v>
      </c>
      <c r="G5569">
        <f t="shared" si="607"/>
        <v>67</v>
      </c>
      <c r="H5569" t="str">
        <f t="shared" si="608"/>
        <v>Weekday</v>
      </c>
    </row>
    <row r="5570" spans="1:8" x14ac:dyDescent="0.3">
      <c r="A5570" s="2">
        <v>46109</v>
      </c>
      <c r="B5570">
        <f t="shared" si="602"/>
        <v>3</v>
      </c>
      <c r="C5570">
        <f t="shared" si="603"/>
        <v>2026</v>
      </c>
      <c r="D5570">
        <f t="shared" si="604"/>
        <v>6</v>
      </c>
      <c r="E5570" t="str">
        <f t="shared" si="605"/>
        <v>Saturday</v>
      </c>
      <c r="F5570" s="2">
        <f t="shared" si="606"/>
        <v>46112</v>
      </c>
      <c r="G5570">
        <f t="shared" si="607"/>
        <v>68</v>
      </c>
      <c r="H5570" t="str">
        <f t="shared" si="608"/>
        <v>Weekend</v>
      </c>
    </row>
    <row r="5571" spans="1:8" x14ac:dyDescent="0.3">
      <c r="A5571" s="2">
        <v>46110</v>
      </c>
      <c r="B5571">
        <f t="shared" ref="B5571:B5634" si="609">MONTH(A5571)</f>
        <v>3</v>
      </c>
      <c r="C5571">
        <f t="shared" ref="C5571:C5634" si="610">YEAR(A5571)</f>
        <v>2026</v>
      </c>
      <c r="D5571">
        <f t="shared" ref="D5571:D5634" si="611">WEEKDAY(A5571, 2)</f>
        <v>7</v>
      </c>
      <c r="E5571" t="str">
        <f t="shared" ref="E5571:E5634" si="612">TEXT(A5571, "dddd")</f>
        <v>Sunday</v>
      </c>
      <c r="F5571" s="2">
        <f t="shared" ref="F5571:F5634" si="613">EOMONTH(A5571, 0)</f>
        <v>46112</v>
      </c>
      <c r="G5571">
        <f t="shared" ref="G5571:G5634" si="614">DATEDIF($A$2, A5571, "D")</f>
        <v>69</v>
      </c>
      <c r="H5571" t="str">
        <f t="shared" ref="H5571:H5634" si="615">IF(WEEKDAY(A5571,2)&gt;=6,"Weekend","Weekday")</f>
        <v>Weekend</v>
      </c>
    </row>
    <row r="5572" spans="1:8" x14ac:dyDescent="0.3">
      <c r="A5572" s="2">
        <v>46111</v>
      </c>
      <c r="B5572">
        <f t="shared" si="609"/>
        <v>3</v>
      </c>
      <c r="C5572">
        <f t="shared" si="610"/>
        <v>2026</v>
      </c>
      <c r="D5572">
        <f t="shared" si="611"/>
        <v>1</v>
      </c>
      <c r="E5572" t="str">
        <f t="shared" si="612"/>
        <v>Monday</v>
      </c>
      <c r="F5572" s="2">
        <f t="shared" si="613"/>
        <v>46112</v>
      </c>
      <c r="G5572">
        <f t="shared" si="614"/>
        <v>70</v>
      </c>
      <c r="H5572" t="str">
        <f t="shared" si="615"/>
        <v>Weekday</v>
      </c>
    </row>
    <row r="5573" spans="1:8" x14ac:dyDescent="0.3">
      <c r="A5573" s="2">
        <v>46112</v>
      </c>
      <c r="B5573">
        <f t="shared" si="609"/>
        <v>3</v>
      </c>
      <c r="C5573">
        <f t="shared" si="610"/>
        <v>2026</v>
      </c>
      <c r="D5573">
        <f t="shared" si="611"/>
        <v>2</v>
      </c>
      <c r="E5573" t="str">
        <f t="shared" si="612"/>
        <v>Tuesday</v>
      </c>
      <c r="F5573" s="2">
        <f t="shared" si="613"/>
        <v>46112</v>
      </c>
      <c r="G5573">
        <f t="shared" si="614"/>
        <v>71</v>
      </c>
      <c r="H5573" t="str">
        <f t="shared" si="615"/>
        <v>Weekday</v>
      </c>
    </row>
    <row r="5574" spans="1:8" x14ac:dyDescent="0.3">
      <c r="A5574" s="2">
        <v>46113</v>
      </c>
      <c r="B5574">
        <f t="shared" si="609"/>
        <v>4</v>
      </c>
      <c r="C5574">
        <f t="shared" si="610"/>
        <v>2026</v>
      </c>
      <c r="D5574">
        <f t="shared" si="611"/>
        <v>3</v>
      </c>
      <c r="E5574" t="str">
        <f t="shared" si="612"/>
        <v>Wednesday</v>
      </c>
      <c r="F5574" s="2">
        <f t="shared" si="613"/>
        <v>46142</v>
      </c>
      <c r="G5574">
        <f t="shared" si="614"/>
        <v>72</v>
      </c>
      <c r="H5574" t="str">
        <f t="shared" si="615"/>
        <v>Weekday</v>
      </c>
    </row>
    <row r="5575" spans="1:8" x14ac:dyDescent="0.3">
      <c r="A5575" s="2">
        <v>46114</v>
      </c>
      <c r="B5575">
        <f t="shared" si="609"/>
        <v>4</v>
      </c>
      <c r="C5575">
        <f t="shared" si="610"/>
        <v>2026</v>
      </c>
      <c r="D5575">
        <f t="shared" si="611"/>
        <v>4</v>
      </c>
      <c r="E5575" t="str">
        <f t="shared" si="612"/>
        <v>Thursday</v>
      </c>
      <c r="F5575" s="2">
        <f t="shared" si="613"/>
        <v>46142</v>
      </c>
      <c r="G5575">
        <f t="shared" si="614"/>
        <v>73</v>
      </c>
      <c r="H5575" t="str">
        <f t="shared" si="615"/>
        <v>Weekday</v>
      </c>
    </row>
    <row r="5576" spans="1:8" x14ac:dyDescent="0.3">
      <c r="A5576" s="2">
        <v>46115</v>
      </c>
      <c r="B5576">
        <f t="shared" si="609"/>
        <v>4</v>
      </c>
      <c r="C5576">
        <f t="shared" si="610"/>
        <v>2026</v>
      </c>
      <c r="D5576">
        <f t="shared" si="611"/>
        <v>5</v>
      </c>
      <c r="E5576" t="str">
        <f t="shared" si="612"/>
        <v>Friday</v>
      </c>
      <c r="F5576" s="2">
        <f t="shared" si="613"/>
        <v>46142</v>
      </c>
      <c r="G5576">
        <f t="shared" si="614"/>
        <v>74</v>
      </c>
      <c r="H5576" t="str">
        <f t="shared" si="615"/>
        <v>Weekday</v>
      </c>
    </row>
    <row r="5577" spans="1:8" x14ac:dyDescent="0.3">
      <c r="A5577" s="2">
        <v>46116</v>
      </c>
      <c r="B5577">
        <f t="shared" si="609"/>
        <v>4</v>
      </c>
      <c r="C5577">
        <f t="shared" si="610"/>
        <v>2026</v>
      </c>
      <c r="D5577">
        <f t="shared" si="611"/>
        <v>6</v>
      </c>
      <c r="E5577" t="str">
        <f t="shared" si="612"/>
        <v>Saturday</v>
      </c>
      <c r="F5577" s="2">
        <f t="shared" si="613"/>
        <v>46142</v>
      </c>
      <c r="G5577">
        <f t="shared" si="614"/>
        <v>75</v>
      </c>
      <c r="H5577" t="str">
        <f t="shared" si="615"/>
        <v>Weekend</v>
      </c>
    </row>
    <row r="5578" spans="1:8" x14ac:dyDescent="0.3">
      <c r="A5578" s="2">
        <v>46117</v>
      </c>
      <c r="B5578">
        <f t="shared" si="609"/>
        <v>4</v>
      </c>
      <c r="C5578">
        <f t="shared" si="610"/>
        <v>2026</v>
      </c>
      <c r="D5578">
        <f t="shared" si="611"/>
        <v>7</v>
      </c>
      <c r="E5578" t="str">
        <f t="shared" si="612"/>
        <v>Sunday</v>
      </c>
      <c r="F5578" s="2">
        <f t="shared" si="613"/>
        <v>46142</v>
      </c>
      <c r="G5578">
        <f t="shared" si="614"/>
        <v>76</v>
      </c>
      <c r="H5578" t="str">
        <f t="shared" si="615"/>
        <v>Weekend</v>
      </c>
    </row>
    <row r="5579" spans="1:8" x14ac:dyDescent="0.3">
      <c r="A5579" s="2">
        <v>46118</v>
      </c>
      <c r="B5579">
        <f t="shared" si="609"/>
        <v>4</v>
      </c>
      <c r="C5579">
        <f t="shared" si="610"/>
        <v>2026</v>
      </c>
      <c r="D5579">
        <f t="shared" si="611"/>
        <v>1</v>
      </c>
      <c r="E5579" t="str">
        <f t="shared" si="612"/>
        <v>Monday</v>
      </c>
      <c r="F5579" s="2">
        <f t="shared" si="613"/>
        <v>46142</v>
      </c>
      <c r="G5579">
        <f t="shared" si="614"/>
        <v>77</v>
      </c>
      <c r="H5579" t="str">
        <f t="shared" si="615"/>
        <v>Weekday</v>
      </c>
    </row>
    <row r="5580" spans="1:8" x14ac:dyDescent="0.3">
      <c r="A5580" s="2">
        <v>46119</v>
      </c>
      <c r="B5580">
        <f t="shared" si="609"/>
        <v>4</v>
      </c>
      <c r="C5580">
        <f t="shared" si="610"/>
        <v>2026</v>
      </c>
      <c r="D5580">
        <f t="shared" si="611"/>
        <v>2</v>
      </c>
      <c r="E5580" t="str">
        <f t="shared" si="612"/>
        <v>Tuesday</v>
      </c>
      <c r="F5580" s="2">
        <f t="shared" si="613"/>
        <v>46142</v>
      </c>
      <c r="G5580">
        <f t="shared" si="614"/>
        <v>78</v>
      </c>
      <c r="H5580" t="str">
        <f t="shared" si="615"/>
        <v>Weekday</v>
      </c>
    </row>
    <row r="5581" spans="1:8" x14ac:dyDescent="0.3">
      <c r="A5581" s="2">
        <v>46120</v>
      </c>
      <c r="B5581">
        <f t="shared" si="609"/>
        <v>4</v>
      </c>
      <c r="C5581">
        <f t="shared" si="610"/>
        <v>2026</v>
      </c>
      <c r="D5581">
        <f t="shared" si="611"/>
        <v>3</v>
      </c>
      <c r="E5581" t="str">
        <f t="shared" si="612"/>
        <v>Wednesday</v>
      </c>
      <c r="F5581" s="2">
        <f t="shared" si="613"/>
        <v>46142</v>
      </c>
      <c r="G5581">
        <f t="shared" si="614"/>
        <v>79</v>
      </c>
      <c r="H5581" t="str">
        <f t="shared" si="615"/>
        <v>Weekday</v>
      </c>
    </row>
    <row r="5582" spans="1:8" x14ac:dyDescent="0.3">
      <c r="A5582" s="2">
        <v>46121</v>
      </c>
      <c r="B5582">
        <f t="shared" si="609"/>
        <v>4</v>
      </c>
      <c r="C5582">
        <f t="shared" si="610"/>
        <v>2026</v>
      </c>
      <c r="D5582">
        <f t="shared" si="611"/>
        <v>4</v>
      </c>
      <c r="E5582" t="str">
        <f t="shared" si="612"/>
        <v>Thursday</v>
      </c>
      <c r="F5582" s="2">
        <f t="shared" si="613"/>
        <v>46142</v>
      </c>
      <c r="G5582">
        <f t="shared" si="614"/>
        <v>80</v>
      </c>
      <c r="H5582" t="str">
        <f t="shared" si="615"/>
        <v>Weekday</v>
      </c>
    </row>
    <row r="5583" spans="1:8" x14ac:dyDescent="0.3">
      <c r="A5583" s="2">
        <v>46122</v>
      </c>
      <c r="B5583">
        <f t="shared" si="609"/>
        <v>4</v>
      </c>
      <c r="C5583">
        <f t="shared" si="610"/>
        <v>2026</v>
      </c>
      <c r="D5583">
        <f t="shared" si="611"/>
        <v>5</v>
      </c>
      <c r="E5583" t="str">
        <f t="shared" si="612"/>
        <v>Friday</v>
      </c>
      <c r="F5583" s="2">
        <f t="shared" si="613"/>
        <v>46142</v>
      </c>
      <c r="G5583">
        <f t="shared" si="614"/>
        <v>81</v>
      </c>
      <c r="H5583" t="str">
        <f t="shared" si="615"/>
        <v>Weekday</v>
      </c>
    </row>
    <row r="5584" spans="1:8" x14ac:dyDescent="0.3">
      <c r="A5584" s="2">
        <v>46123</v>
      </c>
      <c r="B5584">
        <f t="shared" si="609"/>
        <v>4</v>
      </c>
      <c r="C5584">
        <f t="shared" si="610"/>
        <v>2026</v>
      </c>
      <c r="D5584">
        <f t="shared" si="611"/>
        <v>6</v>
      </c>
      <c r="E5584" t="str">
        <f t="shared" si="612"/>
        <v>Saturday</v>
      </c>
      <c r="F5584" s="2">
        <f t="shared" si="613"/>
        <v>46142</v>
      </c>
      <c r="G5584">
        <f t="shared" si="614"/>
        <v>82</v>
      </c>
      <c r="H5584" t="str">
        <f t="shared" si="615"/>
        <v>Weekend</v>
      </c>
    </row>
    <row r="5585" spans="1:8" x14ac:dyDescent="0.3">
      <c r="A5585" s="2">
        <v>46124</v>
      </c>
      <c r="B5585">
        <f t="shared" si="609"/>
        <v>4</v>
      </c>
      <c r="C5585">
        <f t="shared" si="610"/>
        <v>2026</v>
      </c>
      <c r="D5585">
        <f t="shared" si="611"/>
        <v>7</v>
      </c>
      <c r="E5585" t="str">
        <f t="shared" si="612"/>
        <v>Sunday</v>
      </c>
      <c r="F5585" s="2">
        <f t="shared" si="613"/>
        <v>46142</v>
      </c>
      <c r="G5585">
        <f t="shared" si="614"/>
        <v>83</v>
      </c>
      <c r="H5585" t="str">
        <f t="shared" si="615"/>
        <v>Weekend</v>
      </c>
    </row>
    <row r="5586" spans="1:8" x14ac:dyDescent="0.3">
      <c r="A5586" s="2">
        <v>46125</v>
      </c>
      <c r="B5586">
        <f t="shared" si="609"/>
        <v>4</v>
      </c>
      <c r="C5586">
        <f t="shared" si="610"/>
        <v>2026</v>
      </c>
      <c r="D5586">
        <f t="shared" si="611"/>
        <v>1</v>
      </c>
      <c r="E5586" t="str">
        <f t="shared" si="612"/>
        <v>Monday</v>
      </c>
      <c r="F5586" s="2">
        <f t="shared" si="613"/>
        <v>46142</v>
      </c>
      <c r="G5586">
        <f t="shared" si="614"/>
        <v>84</v>
      </c>
      <c r="H5586" t="str">
        <f t="shared" si="615"/>
        <v>Weekday</v>
      </c>
    </row>
    <row r="5587" spans="1:8" x14ac:dyDescent="0.3">
      <c r="A5587" s="2">
        <v>46126</v>
      </c>
      <c r="B5587">
        <f t="shared" si="609"/>
        <v>4</v>
      </c>
      <c r="C5587">
        <f t="shared" si="610"/>
        <v>2026</v>
      </c>
      <c r="D5587">
        <f t="shared" si="611"/>
        <v>2</v>
      </c>
      <c r="E5587" t="str">
        <f t="shared" si="612"/>
        <v>Tuesday</v>
      </c>
      <c r="F5587" s="2">
        <f t="shared" si="613"/>
        <v>46142</v>
      </c>
      <c r="G5587">
        <f t="shared" si="614"/>
        <v>85</v>
      </c>
      <c r="H5587" t="str">
        <f t="shared" si="615"/>
        <v>Weekday</v>
      </c>
    </row>
    <row r="5588" spans="1:8" x14ac:dyDescent="0.3">
      <c r="A5588" s="2">
        <v>46127</v>
      </c>
      <c r="B5588">
        <f t="shared" si="609"/>
        <v>4</v>
      </c>
      <c r="C5588">
        <f t="shared" si="610"/>
        <v>2026</v>
      </c>
      <c r="D5588">
        <f t="shared" si="611"/>
        <v>3</v>
      </c>
      <c r="E5588" t="str">
        <f t="shared" si="612"/>
        <v>Wednesday</v>
      </c>
      <c r="F5588" s="2">
        <f t="shared" si="613"/>
        <v>46142</v>
      </c>
      <c r="G5588">
        <f t="shared" si="614"/>
        <v>86</v>
      </c>
      <c r="H5588" t="str">
        <f t="shared" si="615"/>
        <v>Weekday</v>
      </c>
    </row>
    <row r="5589" spans="1:8" x14ac:dyDescent="0.3">
      <c r="A5589" s="2">
        <v>46128</v>
      </c>
      <c r="B5589">
        <f t="shared" si="609"/>
        <v>4</v>
      </c>
      <c r="C5589">
        <f t="shared" si="610"/>
        <v>2026</v>
      </c>
      <c r="D5589">
        <f t="shared" si="611"/>
        <v>4</v>
      </c>
      <c r="E5589" t="str">
        <f t="shared" si="612"/>
        <v>Thursday</v>
      </c>
      <c r="F5589" s="2">
        <f t="shared" si="613"/>
        <v>46142</v>
      </c>
      <c r="G5589">
        <f t="shared" si="614"/>
        <v>87</v>
      </c>
      <c r="H5589" t="str">
        <f t="shared" si="615"/>
        <v>Weekday</v>
      </c>
    </row>
    <row r="5590" spans="1:8" x14ac:dyDescent="0.3">
      <c r="A5590" s="2">
        <v>46129</v>
      </c>
      <c r="B5590">
        <f t="shared" si="609"/>
        <v>4</v>
      </c>
      <c r="C5590">
        <f t="shared" si="610"/>
        <v>2026</v>
      </c>
      <c r="D5590">
        <f t="shared" si="611"/>
        <v>5</v>
      </c>
      <c r="E5590" t="str">
        <f t="shared" si="612"/>
        <v>Friday</v>
      </c>
      <c r="F5590" s="2">
        <f t="shared" si="613"/>
        <v>46142</v>
      </c>
      <c r="G5590">
        <f t="shared" si="614"/>
        <v>88</v>
      </c>
      <c r="H5590" t="str">
        <f t="shared" si="615"/>
        <v>Weekday</v>
      </c>
    </row>
    <row r="5591" spans="1:8" x14ac:dyDescent="0.3">
      <c r="A5591" s="2">
        <v>46130</v>
      </c>
      <c r="B5591">
        <f t="shared" si="609"/>
        <v>4</v>
      </c>
      <c r="C5591">
        <f t="shared" si="610"/>
        <v>2026</v>
      </c>
      <c r="D5591">
        <f t="shared" si="611"/>
        <v>6</v>
      </c>
      <c r="E5591" t="str">
        <f t="shared" si="612"/>
        <v>Saturday</v>
      </c>
      <c r="F5591" s="2">
        <f t="shared" si="613"/>
        <v>46142</v>
      </c>
      <c r="G5591">
        <f t="shared" si="614"/>
        <v>89</v>
      </c>
      <c r="H5591" t="str">
        <f t="shared" si="615"/>
        <v>Weekend</v>
      </c>
    </row>
    <row r="5592" spans="1:8" x14ac:dyDescent="0.3">
      <c r="A5592" s="2">
        <v>46131</v>
      </c>
      <c r="B5592">
        <f t="shared" si="609"/>
        <v>4</v>
      </c>
      <c r="C5592">
        <f t="shared" si="610"/>
        <v>2026</v>
      </c>
      <c r="D5592">
        <f t="shared" si="611"/>
        <v>7</v>
      </c>
      <c r="E5592" t="str">
        <f t="shared" si="612"/>
        <v>Sunday</v>
      </c>
      <c r="F5592" s="2">
        <f t="shared" si="613"/>
        <v>46142</v>
      </c>
      <c r="G5592">
        <f t="shared" si="614"/>
        <v>90</v>
      </c>
      <c r="H5592" t="str">
        <f t="shared" si="615"/>
        <v>Weekend</v>
      </c>
    </row>
    <row r="5593" spans="1:8" x14ac:dyDescent="0.3">
      <c r="A5593" s="2">
        <v>46132</v>
      </c>
      <c r="B5593">
        <f t="shared" si="609"/>
        <v>4</v>
      </c>
      <c r="C5593">
        <f t="shared" si="610"/>
        <v>2026</v>
      </c>
      <c r="D5593">
        <f t="shared" si="611"/>
        <v>1</v>
      </c>
      <c r="E5593" t="str">
        <f t="shared" si="612"/>
        <v>Monday</v>
      </c>
      <c r="F5593" s="2">
        <f t="shared" si="613"/>
        <v>46142</v>
      </c>
      <c r="G5593">
        <f t="shared" si="614"/>
        <v>91</v>
      </c>
      <c r="H5593" t="str">
        <f t="shared" si="615"/>
        <v>Weekday</v>
      </c>
    </row>
    <row r="5594" spans="1:8" x14ac:dyDescent="0.3">
      <c r="A5594" s="2">
        <v>46133</v>
      </c>
      <c r="B5594">
        <f t="shared" si="609"/>
        <v>4</v>
      </c>
      <c r="C5594">
        <f t="shared" si="610"/>
        <v>2026</v>
      </c>
      <c r="D5594">
        <f t="shared" si="611"/>
        <v>2</v>
      </c>
      <c r="E5594" t="str">
        <f t="shared" si="612"/>
        <v>Tuesday</v>
      </c>
      <c r="F5594" s="2">
        <f t="shared" si="613"/>
        <v>46142</v>
      </c>
      <c r="G5594">
        <f t="shared" si="614"/>
        <v>92</v>
      </c>
      <c r="H5594" t="str">
        <f t="shared" si="615"/>
        <v>Weekday</v>
      </c>
    </row>
    <row r="5595" spans="1:8" x14ac:dyDescent="0.3">
      <c r="A5595" s="2">
        <v>46134</v>
      </c>
      <c r="B5595">
        <f t="shared" si="609"/>
        <v>4</v>
      </c>
      <c r="C5595">
        <f t="shared" si="610"/>
        <v>2026</v>
      </c>
      <c r="D5595">
        <f t="shared" si="611"/>
        <v>3</v>
      </c>
      <c r="E5595" t="str">
        <f t="shared" si="612"/>
        <v>Wednesday</v>
      </c>
      <c r="F5595" s="2">
        <f t="shared" si="613"/>
        <v>46142</v>
      </c>
      <c r="G5595">
        <f t="shared" si="614"/>
        <v>93</v>
      </c>
      <c r="H5595" t="str">
        <f t="shared" si="615"/>
        <v>Weekday</v>
      </c>
    </row>
    <row r="5596" spans="1:8" x14ac:dyDescent="0.3">
      <c r="A5596" s="2">
        <v>46135</v>
      </c>
      <c r="B5596">
        <f t="shared" si="609"/>
        <v>4</v>
      </c>
      <c r="C5596">
        <f t="shared" si="610"/>
        <v>2026</v>
      </c>
      <c r="D5596">
        <f t="shared" si="611"/>
        <v>4</v>
      </c>
      <c r="E5596" t="str">
        <f t="shared" si="612"/>
        <v>Thursday</v>
      </c>
      <c r="F5596" s="2">
        <f t="shared" si="613"/>
        <v>46142</v>
      </c>
      <c r="G5596">
        <f t="shared" si="614"/>
        <v>94</v>
      </c>
      <c r="H5596" t="str">
        <f t="shared" si="615"/>
        <v>Weekday</v>
      </c>
    </row>
    <row r="5597" spans="1:8" x14ac:dyDescent="0.3">
      <c r="A5597" s="2">
        <v>46136</v>
      </c>
      <c r="B5597">
        <f t="shared" si="609"/>
        <v>4</v>
      </c>
      <c r="C5597">
        <f t="shared" si="610"/>
        <v>2026</v>
      </c>
      <c r="D5597">
        <f t="shared" si="611"/>
        <v>5</v>
      </c>
      <c r="E5597" t="str">
        <f t="shared" si="612"/>
        <v>Friday</v>
      </c>
      <c r="F5597" s="2">
        <f t="shared" si="613"/>
        <v>46142</v>
      </c>
      <c r="G5597">
        <f t="shared" si="614"/>
        <v>95</v>
      </c>
      <c r="H5597" t="str">
        <f t="shared" si="615"/>
        <v>Weekday</v>
      </c>
    </row>
    <row r="5598" spans="1:8" x14ac:dyDescent="0.3">
      <c r="A5598" s="2">
        <v>46137</v>
      </c>
      <c r="B5598">
        <f t="shared" si="609"/>
        <v>4</v>
      </c>
      <c r="C5598">
        <f t="shared" si="610"/>
        <v>2026</v>
      </c>
      <c r="D5598">
        <f t="shared" si="611"/>
        <v>6</v>
      </c>
      <c r="E5598" t="str">
        <f t="shared" si="612"/>
        <v>Saturday</v>
      </c>
      <c r="F5598" s="2">
        <f t="shared" si="613"/>
        <v>46142</v>
      </c>
      <c r="G5598">
        <f t="shared" si="614"/>
        <v>96</v>
      </c>
      <c r="H5598" t="str">
        <f t="shared" si="615"/>
        <v>Weekend</v>
      </c>
    </row>
    <row r="5599" spans="1:8" x14ac:dyDescent="0.3">
      <c r="A5599" s="2">
        <v>46138</v>
      </c>
      <c r="B5599">
        <f t="shared" si="609"/>
        <v>4</v>
      </c>
      <c r="C5599">
        <f t="shared" si="610"/>
        <v>2026</v>
      </c>
      <c r="D5599">
        <f t="shared" si="611"/>
        <v>7</v>
      </c>
      <c r="E5599" t="str">
        <f t="shared" si="612"/>
        <v>Sunday</v>
      </c>
      <c r="F5599" s="2">
        <f t="shared" si="613"/>
        <v>46142</v>
      </c>
      <c r="G5599">
        <f t="shared" si="614"/>
        <v>97</v>
      </c>
      <c r="H5599" t="str">
        <f t="shared" si="615"/>
        <v>Weekend</v>
      </c>
    </row>
    <row r="5600" spans="1:8" x14ac:dyDescent="0.3">
      <c r="A5600" s="2">
        <v>46139</v>
      </c>
      <c r="B5600">
        <f t="shared" si="609"/>
        <v>4</v>
      </c>
      <c r="C5600">
        <f t="shared" si="610"/>
        <v>2026</v>
      </c>
      <c r="D5600">
        <f t="shared" si="611"/>
        <v>1</v>
      </c>
      <c r="E5600" t="str">
        <f t="shared" si="612"/>
        <v>Monday</v>
      </c>
      <c r="F5600" s="2">
        <f t="shared" si="613"/>
        <v>46142</v>
      </c>
      <c r="G5600">
        <f t="shared" si="614"/>
        <v>98</v>
      </c>
      <c r="H5600" t="str">
        <f t="shared" si="615"/>
        <v>Weekday</v>
      </c>
    </row>
    <row r="5601" spans="1:8" x14ac:dyDescent="0.3">
      <c r="A5601" s="2">
        <v>46140</v>
      </c>
      <c r="B5601">
        <f t="shared" si="609"/>
        <v>4</v>
      </c>
      <c r="C5601">
        <f t="shared" si="610"/>
        <v>2026</v>
      </c>
      <c r="D5601">
        <f t="shared" si="611"/>
        <v>2</v>
      </c>
      <c r="E5601" t="str">
        <f t="shared" si="612"/>
        <v>Tuesday</v>
      </c>
      <c r="F5601" s="2">
        <f t="shared" si="613"/>
        <v>46142</v>
      </c>
      <c r="G5601">
        <f t="shared" si="614"/>
        <v>99</v>
      </c>
      <c r="H5601" t="str">
        <f t="shared" si="615"/>
        <v>Weekday</v>
      </c>
    </row>
    <row r="5602" spans="1:8" x14ac:dyDescent="0.3">
      <c r="A5602" s="2">
        <v>46141</v>
      </c>
      <c r="B5602">
        <f t="shared" si="609"/>
        <v>4</v>
      </c>
      <c r="C5602">
        <f t="shared" si="610"/>
        <v>2026</v>
      </c>
      <c r="D5602">
        <f t="shared" si="611"/>
        <v>3</v>
      </c>
      <c r="E5602" t="str">
        <f t="shared" si="612"/>
        <v>Wednesday</v>
      </c>
      <c r="F5602" s="2">
        <f t="shared" si="613"/>
        <v>46142</v>
      </c>
      <c r="G5602">
        <f t="shared" si="614"/>
        <v>100</v>
      </c>
      <c r="H5602" t="str">
        <f t="shared" si="615"/>
        <v>Weekday</v>
      </c>
    </row>
    <row r="5603" spans="1:8" x14ac:dyDescent="0.3">
      <c r="A5603" s="2">
        <v>46142</v>
      </c>
      <c r="B5603">
        <f t="shared" si="609"/>
        <v>4</v>
      </c>
      <c r="C5603">
        <f t="shared" si="610"/>
        <v>2026</v>
      </c>
      <c r="D5603">
        <f t="shared" si="611"/>
        <v>4</v>
      </c>
      <c r="E5603" t="str">
        <f t="shared" si="612"/>
        <v>Thursday</v>
      </c>
      <c r="F5603" s="2">
        <f t="shared" si="613"/>
        <v>46142</v>
      </c>
      <c r="G5603">
        <f t="shared" si="614"/>
        <v>101</v>
      </c>
      <c r="H5603" t="str">
        <f t="shared" si="615"/>
        <v>Weekday</v>
      </c>
    </row>
    <row r="5604" spans="1:8" x14ac:dyDescent="0.3">
      <c r="A5604" s="2">
        <v>46143</v>
      </c>
      <c r="B5604">
        <f t="shared" si="609"/>
        <v>5</v>
      </c>
      <c r="C5604">
        <f t="shared" si="610"/>
        <v>2026</v>
      </c>
      <c r="D5604">
        <f t="shared" si="611"/>
        <v>5</v>
      </c>
      <c r="E5604" t="str">
        <f t="shared" si="612"/>
        <v>Friday</v>
      </c>
      <c r="F5604" s="2">
        <f t="shared" si="613"/>
        <v>46173</v>
      </c>
      <c r="G5604">
        <f t="shared" si="614"/>
        <v>102</v>
      </c>
      <c r="H5604" t="str">
        <f t="shared" si="615"/>
        <v>Weekday</v>
      </c>
    </row>
    <row r="5605" spans="1:8" x14ac:dyDescent="0.3">
      <c r="A5605" s="2">
        <v>46144</v>
      </c>
      <c r="B5605">
        <f t="shared" si="609"/>
        <v>5</v>
      </c>
      <c r="C5605">
        <f t="shared" si="610"/>
        <v>2026</v>
      </c>
      <c r="D5605">
        <f t="shared" si="611"/>
        <v>6</v>
      </c>
      <c r="E5605" t="str">
        <f t="shared" si="612"/>
        <v>Saturday</v>
      </c>
      <c r="F5605" s="2">
        <f t="shared" si="613"/>
        <v>46173</v>
      </c>
      <c r="G5605">
        <f t="shared" si="614"/>
        <v>103</v>
      </c>
      <c r="H5605" t="str">
        <f t="shared" si="615"/>
        <v>Weekend</v>
      </c>
    </row>
    <row r="5606" spans="1:8" x14ac:dyDescent="0.3">
      <c r="A5606" s="2">
        <v>46145</v>
      </c>
      <c r="B5606">
        <f t="shared" si="609"/>
        <v>5</v>
      </c>
      <c r="C5606">
        <f t="shared" si="610"/>
        <v>2026</v>
      </c>
      <c r="D5606">
        <f t="shared" si="611"/>
        <v>7</v>
      </c>
      <c r="E5606" t="str">
        <f t="shared" si="612"/>
        <v>Sunday</v>
      </c>
      <c r="F5606" s="2">
        <f t="shared" si="613"/>
        <v>46173</v>
      </c>
      <c r="G5606">
        <f t="shared" si="614"/>
        <v>104</v>
      </c>
      <c r="H5606" t="str">
        <f t="shared" si="615"/>
        <v>Weekend</v>
      </c>
    </row>
    <row r="5607" spans="1:8" x14ac:dyDescent="0.3">
      <c r="A5607" s="2">
        <v>46146</v>
      </c>
      <c r="B5607">
        <f t="shared" si="609"/>
        <v>5</v>
      </c>
      <c r="C5607">
        <f t="shared" si="610"/>
        <v>2026</v>
      </c>
      <c r="D5607">
        <f t="shared" si="611"/>
        <v>1</v>
      </c>
      <c r="E5607" t="str">
        <f t="shared" si="612"/>
        <v>Monday</v>
      </c>
      <c r="F5607" s="2">
        <f t="shared" si="613"/>
        <v>46173</v>
      </c>
      <c r="G5607">
        <f t="shared" si="614"/>
        <v>105</v>
      </c>
      <c r="H5607" t="str">
        <f t="shared" si="615"/>
        <v>Weekday</v>
      </c>
    </row>
    <row r="5608" spans="1:8" x14ac:dyDescent="0.3">
      <c r="A5608" s="2">
        <v>46147</v>
      </c>
      <c r="B5608">
        <f t="shared" si="609"/>
        <v>5</v>
      </c>
      <c r="C5608">
        <f t="shared" si="610"/>
        <v>2026</v>
      </c>
      <c r="D5608">
        <f t="shared" si="611"/>
        <v>2</v>
      </c>
      <c r="E5608" t="str">
        <f t="shared" si="612"/>
        <v>Tuesday</v>
      </c>
      <c r="F5608" s="2">
        <f t="shared" si="613"/>
        <v>46173</v>
      </c>
      <c r="G5608">
        <f t="shared" si="614"/>
        <v>106</v>
      </c>
      <c r="H5608" t="str">
        <f t="shared" si="615"/>
        <v>Weekday</v>
      </c>
    </row>
    <row r="5609" spans="1:8" x14ac:dyDescent="0.3">
      <c r="A5609" s="2">
        <v>46148</v>
      </c>
      <c r="B5609">
        <f t="shared" si="609"/>
        <v>5</v>
      </c>
      <c r="C5609">
        <f t="shared" si="610"/>
        <v>2026</v>
      </c>
      <c r="D5609">
        <f t="shared" si="611"/>
        <v>3</v>
      </c>
      <c r="E5609" t="str">
        <f t="shared" si="612"/>
        <v>Wednesday</v>
      </c>
      <c r="F5609" s="2">
        <f t="shared" si="613"/>
        <v>46173</v>
      </c>
      <c r="G5609">
        <f t="shared" si="614"/>
        <v>107</v>
      </c>
      <c r="H5609" t="str">
        <f t="shared" si="615"/>
        <v>Weekday</v>
      </c>
    </row>
    <row r="5610" spans="1:8" x14ac:dyDescent="0.3">
      <c r="A5610" s="2">
        <v>46149</v>
      </c>
      <c r="B5610">
        <f t="shared" si="609"/>
        <v>5</v>
      </c>
      <c r="C5610">
        <f t="shared" si="610"/>
        <v>2026</v>
      </c>
      <c r="D5610">
        <f t="shared" si="611"/>
        <v>4</v>
      </c>
      <c r="E5610" t="str">
        <f t="shared" si="612"/>
        <v>Thursday</v>
      </c>
      <c r="F5610" s="2">
        <f t="shared" si="613"/>
        <v>46173</v>
      </c>
      <c r="G5610">
        <f t="shared" si="614"/>
        <v>108</v>
      </c>
      <c r="H5610" t="str">
        <f t="shared" si="615"/>
        <v>Weekday</v>
      </c>
    </row>
    <row r="5611" spans="1:8" x14ac:dyDescent="0.3">
      <c r="A5611" s="2">
        <v>46150</v>
      </c>
      <c r="B5611">
        <f t="shared" si="609"/>
        <v>5</v>
      </c>
      <c r="C5611">
        <f t="shared" si="610"/>
        <v>2026</v>
      </c>
      <c r="D5611">
        <f t="shared" si="611"/>
        <v>5</v>
      </c>
      <c r="E5611" t="str">
        <f t="shared" si="612"/>
        <v>Friday</v>
      </c>
      <c r="F5611" s="2">
        <f t="shared" si="613"/>
        <v>46173</v>
      </c>
      <c r="G5611">
        <f t="shared" si="614"/>
        <v>109</v>
      </c>
      <c r="H5611" t="str">
        <f t="shared" si="615"/>
        <v>Weekday</v>
      </c>
    </row>
    <row r="5612" spans="1:8" x14ac:dyDescent="0.3">
      <c r="A5612" s="2">
        <v>46041</v>
      </c>
      <c r="B5612">
        <f t="shared" si="609"/>
        <v>1</v>
      </c>
      <c r="C5612">
        <f t="shared" si="610"/>
        <v>2026</v>
      </c>
      <c r="D5612">
        <f t="shared" si="611"/>
        <v>1</v>
      </c>
      <c r="E5612" t="str">
        <f t="shared" si="612"/>
        <v>Monday</v>
      </c>
      <c r="F5612" s="2">
        <f t="shared" si="613"/>
        <v>46053</v>
      </c>
      <c r="G5612">
        <f t="shared" si="614"/>
        <v>0</v>
      </c>
      <c r="H5612" t="str">
        <f t="shared" si="615"/>
        <v>Weekday</v>
      </c>
    </row>
    <row r="5613" spans="1:8" x14ac:dyDescent="0.3">
      <c r="A5613" s="2">
        <v>46042</v>
      </c>
      <c r="B5613">
        <f t="shared" si="609"/>
        <v>1</v>
      </c>
      <c r="C5613">
        <f t="shared" si="610"/>
        <v>2026</v>
      </c>
      <c r="D5613">
        <f t="shared" si="611"/>
        <v>2</v>
      </c>
      <c r="E5613" t="str">
        <f t="shared" si="612"/>
        <v>Tuesday</v>
      </c>
      <c r="F5613" s="2">
        <f t="shared" si="613"/>
        <v>46053</v>
      </c>
      <c r="G5613">
        <f t="shared" si="614"/>
        <v>1</v>
      </c>
      <c r="H5613" t="str">
        <f t="shared" si="615"/>
        <v>Weekday</v>
      </c>
    </row>
    <row r="5614" spans="1:8" x14ac:dyDescent="0.3">
      <c r="A5614" s="2">
        <v>46043</v>
      </c>
      <c r="B5614">
        <f t="shared" si="609"/>
        <v>1</v>
      </c>
      <c r="C5614">
        <f t="shared" si="610"/>
        <v>2026</v>
      </c>
      <c r="D5614">
        <f t="shared" si="611"/>
        <v>3</v>
      </c>
      <c r="E5614" t="str">
        <f t="shared" si="612"/>
        <v>Wednesday</v>
      </c>
      <c r="F5614" s="2">
        <f t="shared" si="613"/>
        <v>46053</v>
      </c>
      <c r="G5614">
        <f t="shared" si="614"/>
        <v>2</v>
      </c>
      <c r="H5614" t="str">
        <f t="shared" si="615"/>
        <v>Weekday</v>
      </c>
    </row>
    <row r="5615" spans="1:8" x14ac:dyDescent="0.3">
      <c r="A5615" s="2">
        <v>46044</v>
      </c>
      <c r="B5615">
        <f t="shared" si="609"/>
        <v>1</v>
      </c>
      <c r="C5615">
        <f t="shared" si="610"/>
        <v>2026</v>
      </c>
      <c r="D5615">
        <f t="shared" si="611"/>
        <v>4</v>
      </c>
      <c r="E5615" t="str">
        <f t="shared" si="612"/>
        <v>Thursday</v>
      </c>
      <c r="F5615" s="2">
        <f t="shared" si="613"/>
        <v>46053</v>
      </c>
      <c r="G5615">
        <f t="shared" si="614"/>
        <v>3</v>
      </c>
      <c r="H5615" t="str">
        <f t="shared" si="615"/>
        <v>Weekday</v>
      </c>
    </row>
    <row r="5616" spans="1:8" x14ac:dyDescent="0.3">
      <c r="A5616" s="2">
        <v>46045</v>
      </c>
      <c r="B5616">
        <f t="shared" si="609"/>
        <v>1</v>
      </c>
      <c r="C5616">
        <f t="shared" si="610"/>
        <v>2026</v>
      </c>
      <c r="D5616">
        <f t="shared" si="611"/>
        <v>5</v>
      </c>
      <c r="E5616" t="str">
        <f t="shared" si="612"/>
        <v>Friday</v>
      </c>
      <c r="F5616" s="2">
        <f t="shared" si="613"/>
        <v>46053</v>
      </c>
      <c r="G5616">
        <f t="shared" si="614"/>
        <v>4</v>
      </c>
      <c r="H5616" t="str">
        <f t="shared" si="615"/>
        <v>Weekday</v>
      </c>
    </row>
    <row r="5617" spans="1:8" x14ac:dyDescent="0.3">
      <c r="A5617" s="2">
        <v>46046</v>
      </c>
      <c r="B5617">
        <f t="shared" si="609"/>
        <v>1</v>
      </c>
      <c r="C5617">
        <f t="shared" si="610"/>
        <v>2026</v>
      </c>
      <c r="D5617">
        <f t="shared" si="611"/>
        <v>6</v>
      </c>
      <c r="E5617" t="str">
        <f t="shared" si="612"/>
        <v>Saturday</v>
      </c>
      <c r="F5617" s="2">
        <f t="shared" si="613"/>
        <v>46053</v>
      </c>
      <c r="G5617">
        <f t="shared" si="614"/>
        <v>5</v>
      </c>
      <c r="H5617" t="str">
        <f t="shared" si="615"/>
        <v>Weekend</v>
      </c>
    </row>
    <row r="5618" spans="1:8" x14ac:dyDescent="0.3">
      <c r="A5618" s="2">
        <v>46047</v>
      </c>
      <c r="B5618">
        <f t="shared" si="609"/>
        <v>1</v>
      </c>
      <c r="C5618">
        <f t="shared" si="610"/>
        <v>2026</v>
      </c>
      <c r="D5618">
        <f t="shared" si="611"/>
        <v>7</v>
      </c>
      <c r="E5618" t="str">
        <f t="shared" si="612"/>
        <v>Sunday</v>
      </c>
      <c r="F5618" s="2">
        <f t="shared" si="613"/>
        <v>46053</v>
      </c>
      <c r="G5618">
        <f t="shared" si="614"/>
        <v>6</v>
      </c>
      <c r="H5618" t="str">
        <f t="shared" si="615"/>
        <v>Weekend</v>
      </c>
    </row>
    <row r="5619" spans="1:8" x14ac:dyDescent="0.3">
      <c r="A5619" s="2">
        <v>46048</v>
      </c>
      <c r="B5619">
        <f t="shared" si="609"/>
        <v>1</v>
      </c>
      <c r="C5619">
        <f t="shared" si="610"/>
        <v>2026</v>
      </c>
      <c r="D5619">
        <f t="shared" si="611"/>
        <v>1</v>
      </c>
      <c r="E5619" t="str">
        <f t="shared" si="612"/>
        <v>Monday</v>
      </c>
      <c r="F5619" s="2">
        <f t="shared" si="613"/>
        <v>46053</v>
      </c>
      <c r="G5619">
        <f t="shared" si="614"/>
        <v>7</v>
      </c>
      <c r="H5619" t="str">
        <f t="shared" si="615"/>
        <v>Weekday</v>
      </c>
    </row>
    <row r="5620" spans="1:8" x14ac:dyDescent="0.3">
      <c r="A5620" s="2">
        <v>46049</v>
      </c>
      <c r="B5620">
        <f t="shared" si="609"/>
        <v>1</v>
      </c>
      <c r="C5620">
        <f t="shared" si="610"/>
        <v>2026</v>
      </c>
      <c r="D5620">
        <f t="shared" si="611"/>
        <v>2</v>
      </c>
      <c r="E5620" t="str">
        <f t="shared" si="612"/>
        <v>Tuesday</v>
      </c>
      <c r="F5620" s="2">
        <f t="shared" si="613"/>
        <v>46053</v>
      </c>
      <c r="G5620">
        <f t="shared" si="614"/>
        <v>8</v>
      </c>
      <c r="H5620" t="str">
        <f t="shared" si="615"/>
        <v>Weekday</v>
      </c>
    </row>
    <row r="5621" spans="1:8" x14ac:dyDescent="0.3">
      <c r="A5621" s="2">
        <v>46050</v>
      </c>
      <c r="B5621">
        <f t="shared" si="609"/>
        <v>1</v>
      </c>
      <c r="C5621">
        <f t="shared" si="610"/>
        <v>2026</v>
      </c>
      <c r="D5621">
        <f t="shared" si="611"/>
        <v>3</v>
      </c>
      <c r="E5621" t="str">
        <f t="shared" si="612"/>
        <v>Wednesday</v>
      </c>
      <c r="F5621" s="2">
        <f t="shared" si="613"/>
        <v>46053</v>
      </c>
      <c r="G5621">
        <f t="shared" si="614"/>
        <v>9</v>
      </c>
      <c r="H5621" t="str">
        <f t="shared" si="615"/>
        <v>Weekday</v>
      </c>
    </row>
    <row r="5622" spans="1:8" x14ac:dyDescent="0.3">
      <c r="A5622" s="2">
        <v>46051</v>
      </c>
      <c r="B5622">
        <f t="shared" si="609"/>
        <v>1</v>
      </c>
      <c r="C5622">
        <f t="shared" si="610"/>
        <v>2026</v>
      </c>
      <c r="D5622">
        <f t="shared" si="611"/>
        <v>4</v>
      </c>
      <c r="E5622" t="str">
        <f t="shared" si="612"/>
        <v>Thursday</v>
      </c>
      <c r="F5622" s="2">
        <f t="shared" si="613"/>
        <v>46053</v>
      </c>
      <c r="G5622">
        <f t="shared" si="614"/>
        <v>10</v>
      </c>
      <c r="H5622" t="str">
        <f t="shared" si="615"/>
        <v>Weekday</v>
      </c>
    </row>
    <row r="5623" spans="1:8" x14ac:dyDescent="0.3">
      <c r="A5623" s="2">
        <v>46052</v>
      </c>
      <c r="B5623">
        <f t="shared" si="609"/>
        <v>1</v>
      </c>
      <c r="C5623">
        <f t="shared" si="610"/>
        <v>2026</v>
      </c>
      <c r="D5623">
        <f t="shared" si="611"/>
        <v>5</v>
      </c>
      <c r="E5623" t="str">
        <f t="shared" si="612"/>
        <v>Friday</v>
      </c>
      <c r="F5623" s="2">
        <f t="shared" si="613"/>
        <v>46053</v>
      </c>
      <c r="G5623">
        <f t="shared" si="614"/>
        <v>11</v>
      </c>
      <c r="H5623" t="str">
        <f t="shared" si="615"/>
        <v>Weekday</v>
      </c>
    </row>
    <row r="5624" spans="1:8" x14ac:dyDescent="0.3">
      <c r="A5624" s="2">
        <v>46053</v>
      </c>
      <c r="B5624">
        <f t="shared" si="609"/>
        <v>1</v>
      </c>
      <c r="C5624">
        <f t="shared" si="610"/>
        <v>2026</v>
      </c>
      <c r="D5624">
        <f t="shared" si="611"/>
        <v>6</v>
      </c>
      <c r="E5624" t="str">
        <f t="shared" si="612"/>
        <v>Saturday</v>
      </c>
      <c r="F5624" s="2">
        <f t="shared" si="613"/>
        <v>46053</v>
      </c>
      <c r="G5624">
        <f t="shared" si="614"/>
        <v>12</v>
      </c>
      <c r="H5624" t="str">
        <f t="shared" si="615"/>
        <v>Weekend</v>
      </c>
    </row>
    <row r="5625" spans="1:8" x14ac:dyDescent="0.3">
      <c r="A5625" s="2">
        <v>46054</v>
      </c>
      <c r="B5625">
        <f t="shared" si="609"/>
        <v>2</v>
      </c>
      <c r="C5625">
        <f t="shared" si="610"/>
        <v>2026</v>
      </c>
      <c r="D5625">
        <f t="shared" si="611"/>
        <v>7</v>
      </c>
      <c r="E5625" t="str">
        <f t="shared" si="612"/>
        <v>Sunday</v>
      </c>
      <c r="F5625" s="2">
        <f t="shared" si="613"/>
        <v>46081</v>
      </c>
      <c r="G5625">
        <f t="shared" si="614"/>
        <v>13</v>
      </c>
      <c r="H5625" t="str">
        <f t="shared" si="615"/>
        <v>Weekend</v>
      </c>
    </row>
    <row r="5626" spans="1:8" x14ac:dyDescent="0.3">
      <c r="A5626" s="2">
        <v>46055</v>
      </c>
      <c r="B5626">
        <f t="shared" si="609"/>
        <v>2</v>
      </c>
      <c r="C5626">
        <f t="shared" si="610"/>
        <v>2026</v>
      </c>
      <c r="D5626">
        <f t="shared" si="611"/>
        <v>1</v>
      </c>
      <c r="E5626" t="str">
        <f t="shared" si="612"/>
        <v>Monday</v>
      </c>
      <c r="F5626" s="2">
        <f t="shared" si="613"/>
        <v>46081</v>
      </c>
      <c r="G5626">
        <f t="shared" si="614"/>
        <v>14</v>
      </c>
      <c r="H5626" t="str">
        <f t="shared" si="615"/>
        <v>Weekday</v>
      </c>
    </row>
    <row r="5627" spans="1:8" x14ac:dyDescent="0.3">
      <c r="A5627" s="2">
        <v>46056</v>
      </c>
      <c r="B5627">
        <f t="shared" si="609"/>
        <v>2</v>
      </c>
      <c r="C5627">
        <f t="shared" si="610"/>
        <v>2026</v>
      </c>
      <c r="D5627">
        <f t="shared" si="611"/>
        <v>2</v>
      </c>
      <c r="E5627" t="str">
        <f t="shared" si="612"/>
        <v>Tuesday</v>
      </c>
      <c r="F5627" s="2">
        <f t="shared" si="613"/>
        <v>46081</v>
      </c>
      <c r="G5627">
        <f t="shared" si="614"/>
        <v>15</v>
      </c>
      <c r="H5627" t="str">
        <f t="shared" si="615"/>
        <v>Weekday</v>
      </c>
    </row>
    <row r="5628" spans="1:8" x14ac:dyDescent="0.3">
      <c r="A5628" s="2">
        <v>46057</v>
      </c>
      <c r="B5628">
        <f t="shared" si="609"/>
        <v>2</v>
      </c>
      <c r="C5628">
        <f t="shared" si="610"/>
        <v>2026</v>
      </c>
      <c r="D5628">
        <f t="shared" si="611"/>
        <v>3</v>
      </c>
      <c r="E5628" t="str">
        <f t="shared" si="612"/>
        <v>Wednesday</v>
      </c>
      <c r="F5628" s="2">
        <f t="shared" si="613"/>
        <v>46081</v>
      </c>
      <c r="G5628">
        <f t="shared" si="614"/>
        <v>16</v>
      </c>
      <c r="H5628" t="str">
        <f t="shared" si="615"/>
        <v>Weekday</v>
      </c>
    </row>
    <row r="5629" spans="1:8" x14ac:dyDescent="0.3">
      <c r="A5629" s="2">
        <v>46058</v>
      </c>
      <c r="B5629">
        <f t="shared" si="609"/>
        <v>2</v>
      </c>
      <c r="C5629">
        <f t="shared" si="610"/>
        <v>2026</v>
      </c>
      <c r="D5629">
        <f t="shared" si="611"/>
        <v>4</v>
      </c>
      <c r="E5629" t="str">
        <f t="shared" si="612"/>
        <v>Thursday</v>
      </c>
      <c r="F5629" s="2">
        <f t="shared" si="613"/>
        <v>46081</v>
      </c>
      <c r="G5629">
        <f t="shared" si="614"/>
        <v>17</v>
      </c>
      <c r="H5629" t="str">
        <f t="shared" si="615"/>
        <v>Weekday</v>
      </c>
    </row>
    <row r="5630" spans="1:8" x14ac:dyDescent="0.3">
      <c r="A5630" s="2">
        <v>46059</v>
      </c>
      <c r="B5630">
        <f t="shared" si="609"/>
        <v>2</v>
      </c>
      <c r="C5630">
        <f t="shared" si="610"/>
        <v>2026</v>
      </c>
      <c r="D5630">
        <f t="shared" si="611"/>
        <v>5</v>
      </c>
      <c r="E5630" t="str">
        <f t="shared" si="612"/>
        <v>Friday</v>
      </c>
      <c r="F5630" s="2">
        <f t="shared" si="613"/>
        <v>46081</v>
      </c>
      <c r="G5630">
        <f t="shared" si="614"/>
        <v>18</v>
      </c>
      <c r="H5630" t="str">
        <f t="shared" si="615"/>
        <v>Weekday</v>
      </c>
    </row>
    <row r="5631" spans="1:8" x14ac:dyDescent="0.3">
      <c r="A5631" s="2">
        <v>46060</v>
      </c>
      <c r="B5631">
        <f t="shared" si="609"/>
        <v>2</v>
      </c>
      <c r="C5631">
        <f t="shared" si="610"/>
        <v>2026</v>
      </c>
      <c r="D5631">
        <f t="shared" si="611"/>
        <v>6</v>
      </c>
      <c r="E5631" t="str">
        <f t="shared" si="612"/>
        <v>Saturday</v>
      </c>
      <c r="F5631" s="2">
        <f t="shared" si="613"/>
        <v>46081</v>
      </c>
      <c r="G5631">
        <f t="shared" si="614"/>
        <v>19</v>
      </c>
      <c r="H5631" t="str">
        <f t="shared" si="615"/>
        <v>Weekend</v>
      </c>
    </row>
    <row r="5632" spans="1:8" x14ac:dyDescent="0.3">
      <c r="A5632" s="2">
        <v>46061</v>
      </c>
      <c r="B5632">
        <f t="shared" si="609"/>
        <v>2</v>
      </c>
      <c r="C5632">
        <f t="shared" si="610"/>
        <v>2026</v>
      </c>
      <c r="D5632">
        <f t="shared" si="611"/>
        <v>7</v>
      </c>
      <c r="E5632" t="str">
        <f t="shared" si="612"/>
        <v>Sunday</v>
      </c>
      <c r="F5632" s="2">
        <f t="shared" si="613"/>
        <v>46081</v>
      </c>
      <c r="G5632">
        <f t="shared" si="614"/>
        <v>20</v>
      </c>
      <c r="H5632" t="str">
        <f t="shared" si="615"/>
        <v>Weekend</v>
      </c>
    </row>
    <row r="5633" spans="1:8" x14ac:dyDescent="0.3">
      <c r="A5633" s="2">
        <v>46062</v>
      </c>
      <c r="B5633">
        <f t="shared" si="609"/>
        <v>2</v>
      </c>
      <c r="C5633">
        <f t="shared" si="610"/>
        <v>2026</v>
      </c>
      <c r="D5633">
        <f t="shared" si="611"/>
        <v>1</v>
      </c>
      <c r="E5633" t="str">
        <f t="shared" si="612"/>
        <v>Monday</v>
      </c>
      <c r="F5633" s="2">
        <f t="shared" si="613"/>
        <v>46081</v>
      </c>
      <c r="G5633">
        <f t="shared" si="614"/>
        <v>21</v>
      </c>
      <c r="H5633" t="str">
        <f t="shared" si="615"/>
        <v>Weekday</v>
      </c>
    </row>
    <row r="5634" spans="1:8" x14ac:dyDescent="0.3">
      <c r="A5634" s="2">
        <v>46063</v>
      </c>
      <c r="B5634">
        <f t="shared" si="609"/>
        <v>2</v>
      </c>
      <c r="C5634">
        <f t="shared" si="610"/>
        <v>2026</v>
      </c>
      <c r="D5634">
        <f t="shared" si="611"/>
        <v>2</v>
      </c>
      <c r="E5634" t="str">
        <f t="shared" si="612"/>
        <v>Tuesday</v>
      </c>
      <c r="F5634" s="2">
        <f t="shared" si="613"/>
        <v>46081</v>
      </c>
      <c r="G5634">
        <f t="shared" si="614"/>
        <v>22</v>
      </c>
      <c r="H5634" t="str">
        <f t="shared" si="615"/>
        <v>Weekday</v>
      </c>
    </row>
    <row r="5635" spans="1:8" x14ac:dyDescent="0.3">
      <c r="A5635" s="2">
        <v>46064</v>
      </c>
      <c r="B5635">
        <f t="shared" ref="B5635:B5698" si="616">MONTH(A5635)</f>
        <v>2</v>
      </c>
      <c r="C5635">
        <f t="shared" ref="C5635:C5698" si="617">YEAR(A5635)</f>
        <v>2026</v>
      </c>
      <c r="D5635">
        <f t="shared" ref="D5635:D5698" si="618">WEEKDAY(A5635, 2)</f>
        <v>3</v>
      </c>
      <c r="E5635" t="str">
        <f t="shared" ref="E5635:E5698" si="619">TEXT(A5635, "dddd")</f>
        <v>Wednesday</v>
      </c>
      <c r="F5635" s="2">
        <f t="shared" ref="F5635:F5698" si="620">EOMONTH(A5635, 0)</f>
        <v>46081</v>
      </c>
      <c r="G5635">
        <f t="shared" ref="G5635:G5698" si="621">DATEDIF($A$2, A5635, "D")</f>
        <v>23</v>
      </c>
      <c r="H5635" t="str">
        <f t="shared" ref="H5635:H5698" si="622">IF(WEEKDAY(A5635,2)&gt;=6,"Weekend","Weekday")</f>
        <v>Weekday</v>
      </c>
    </row>
    <row r="5636" spans="1:8" x14ac:dyDescent="0.3">
      <c r="A5636" s="2">
        <v>46065</v>
      </c>
      <c r="B5636">
        <f t="shared" si="616"/>
        <v>2</v>
      </c>
      <c r="C5636">
        <f t="shared" si="617"/>
        <v>2026</v>
      </c>
      <c r="D5636">
        <f t="shared" si="618"/>
        <v>4</v>
      </c>
      <c r="E5636" t="str">
        <f t="shared" si="619"/>
        <v>Thursday</v>
      </c>
      <c r="F5636" s="2">
        <f t="shared" si="620"/>
        <v>46081</v>
      </c>
      <c r="G5636">
        <f t="shared" si="621"/>
        <v>24</v>
      </c>
      <c r="H5636" t="str">
        <f t="shared" si="622"/>
        <v>Weekday</v>
      </c>
    </row>
    <row r="5637" spans="1:8" x14ac:dyDescent="0.3">
      <c r="A5637" s="2">
        <v>46066</v>
      </c>
      <c r="B5637">
        <f t="shared" si="616"/>
        <v>2</v>
      </c>
      <c r="C5637">
        <f t="shared" si="617"/>
        <v>2026</v>
      </c>
      <c r="D5637">
        <f t="shared" si="618"/>
        <v>5</v>
      </c>
      <c r="E5637" t="str">
        <f t="shared" si="619"/>
        <v>Friday</v>
      </c>
      <c r="F5637" s="2">
        <f t="shared" si="620"/>
        <v>46081</v>
      </c>
      <c r="G5637">
        <f t="shared" si="621"/>
        <v>25</v>
      </c>
      <c r="H5637" t="str">
        <f t="shared" si="622"/>
        <v>Weekday</v>
      </c>
    </row>
    <row r="5638" spans="1:8" x14ac:dyDescent="0.3">
      <c r="A5638" s="2">
        <v>46067</v>
      </c>
      <c r="B5638">
        <f t="shared" si="616"/>
        <v>2</v>
      </c>
      <c r="C5638">
        <f t="shared" si="617"/>
        <v>2026</v>
      </c>
      <c r="D5638">
        <f t="shared" si="618"/>
        <v>6</v>
      </c>
      <c r="E5638" t="str">
        <f t="shared" si="619"/>
        <v>Saturday</v>
      </c>
      <c r="F5638" s="2">
        <f t="shared" si="620"/>
        <v>46081</v>
      </c>
      <c r="G5638">
        <f t="shared" si="621"/>
        <v>26</v>
      </c>
      <c r="H5638" t="str">
        <f t="shared" si="622"/>
        <v>Weekend</v>
      </c>
    </row>
    <row r="5639" spans="1:8" x14ac:dyDescent="0.3">
      <c r="A5639" s="2">
        <v>46068</v>
      </c>
      <c r="B5639">
        <f t="shared" si="616"/>
        <v>2</v>
      </c>
      <c r="C5639">
        <f t="shared" si="617"/>
        <v>2026</v>
      </c>
      <c r="D5639">
        <f t="shared" si="618"/>
        <v>7</v>
      </c>
      <c r="E5639" t="str">
        <f t="shared" si="619"/>
        <v>Sunday</v>
      </c>
      <c r="F5639" s="2">
        <f t="shared" si="620"/>
        <v>46081</v>
      </c>
      <c r="G5639">
        <f t="shared" si="621"/>
        <v>27</v>
      </c>
      <c r="H5639" t="str">
        <f t="shared" si="622"/>
        <v>Weekend</v>
      </c>
    </row>
    <row r="5640" spans="1:8" x14ac:dyDescent="0.3">
      <c r="A5640" s="2">
        <v>46069</v>
      </c>
      <c r="B5640">
        <f t="shared" si="616"/>
        <v>2</v>
      </c>
      <c r="C5640">
        <f t="shared" si="617"/>
        <v>2026</v>
      </c>
      <c r="D5640">
        <f t="shared" si="618"/>
        <v>1</v>
      </c>
      <c r="E5640" t="str">
        <f t="shared" si="619"/>
        <v>Monday</v>
      </c>
      <c r="F5640" s="2">
        <f t="shared" si="620"/>
        <v>46081</v>
      </c>
      <c r="G5640">
        <f t="shared" si="621"/>
        <v>28</v>
      </c>
      <c r="H5640" t="str">
        <f t="shared" si="622"/>
        <v>Weekday</v>
      </c>
    </row>
    <row r="5641" spans="1:8" x14ac:dyDescent="0.3">
      <c r="A5641" s="2">
        <v>46070</v>
      </c>
      <c r="B5641">
        <f t="shared" si="616"/>
        <v>2</v>
      </c>
      <c r="C5641">
        <f t="shared" si="617"/>
        <v>2026</v>
      </c>
      <c r="D5641">
        <f t="shared" si="618"/>
        <v>2</v>
      </c>
      <c r="E5641" t="str">
        <f t="shared" si="619"/>
        <v>Tuesday</v>
      </c>
      <c r="F5641" s="2">
        <f t="shared" si="620"/>
        <v>46081</v>
      </c>
      <c r="G5641">
        <f t="shared" si="621"/>
        <v>29</v>
      </c>
      <c r="H5641" t="str">
        <f t="shared" si="622"/>
        <v>Weekday</v>
      </c>
    </row>
    <row r="5642" spans="1:8" x14ac:dyDescent="0.3">
      <c r="A5642" s="2">
        <v>46071</v>
      </c>
      <c r="B5642">
        <f t="shared" si="616"/>
        <v>2</v>
      </c>
      <c r="C5642">
        <f t="shared" si="617"/>
        <v>2026</v>
      </c>
      <c r="D5642">
        <f t="shared" si="618"/>
        <v>3</v>
      </c>
      <c r="E5642" t="str">
        <f t="shared" si="619"/>
        <v>Wednesday</v>
      </c>
      <c r="F5642" s="2">
        <f t="shared" si="620"/>
        <v>46081</v>
      </c>
      <c r="G5642">
        <f t="shared" si="621"/>
        <v>30</v>
      </c>
      <c r="H5642" t="str">
        <f t="shared" si="622"/>
        <v>Weekday</v>
      </c>
    </row>
    <row r="5643" spans="1:8" x14ac:dyDescent="0.3">
      <c r="A5643" s="2">
        <v>46072</v>
      </c>
      <c r="B5643">
        <f t="shared" si="616"/>
        <v>2</v>
      </c>
      <c r="C5643">
        <f t="shared" si="617"/>
        <v>2026</v>
      </c>
      <c r="D5643">
        <f t="shared" si="618"/>
        <v>4</v>
      </c>
      <c r="E5643" t="str">
        <f t="shared" si="619"/>
        <v>Thursday</v>
      </c>
      <c r="F5643" s="2">
        <f t="shared" si="620"/>
        <v>46081</v>
      </c>
      <c r="G5643">
        <f t="shared" si="621"/>
        <v>31</v>
      </c>
      <c r="H5643" t="str">
        <f t="shared" si="622"/>
        <v>Weekday</v>
      </c>
    </row>
    <row r="5644" spans="1:8" x14ac:dyDescent="0.3">
      <c r="A5644" s="2">
        <v>46073</v>
      </c>
      <c r="B5644">
        <f t="shared" si="616"/>
        <v>2</v>
      </c>
      <c r="C5644">
        <f t="shared" si="617"/>
        <v>2026</v>
      </c>
      <c r="D5644">
        <f t="shared" si="618"/>
        <v>5</v>
      </c>
      <c r="E5644" t="str">
        <f t="shared" si="619"/>
        <v>Friday</v>
      </c>
      <c r="F5644" s="2">
        <f t="shared" si="620"/>
        <v>46081</v>
      </c>
      <c r="G5644">
        <f t="shared" si="621"/>
        <v>32</v>
      </c>
      <c r="H5644" t="str">
        <f t="shared" si="622"/>
        <v>Weekday</v>
      </c>
    </row>
    <row r="5645" spans="1:8" x14ac:dyDescent="0.3">
      <c r="A5645" s="2">
        <v>46074</v>
      </c>
      <c r="B5645">
        <f t="shared" si="616"/>
        <v>2</v>
      </c>
      <c r="C5645">
        <f t="shared" si="617"/>
        <v>2026</v>
      </c>
      <c r="D5645">
        <f t="shared" si="618"/>
        <v>6</v>
      </c>
      <c r="E5645" t="str">
        <f t="shared" si="619"/>
        <v>Saturday</v>
      </c>
      <c r="F5645" s="2">
        <f t="shared" si="620"/>
        <v>46081</v>
      </c>
      <c r="G5645">
        <f t="shared" si="621"/>
        <v>33</v>
      </c>
      <c r="H5645" t="str">
        <f t="shared" si="622"/>
        <v>Weekend</v>
      </c>
    </row>
    <row r="5646" spans="1:8" x14ac:dyDescent="0.3">
      <c r="A5646" s="2">
        <v>46075</v>
      </c>
      <c r="B5646">
        <f t="shared" si="616"/>
        <v>2</v>
      </c>
      <c r="C5646">
        <f t="shared" si="617"/>
        <v>2026</v>
      </c>
      <c r="D5646">
        <f t="shared" si="618"/>
        <v>7</v>
      </c>
      <c r="E5646" t="str">
        <f t="shared" si="619"/>
        <v>Sunday</v>
      </c>
      <c r="F5646" s="2">
        <f t="shared" si="620"/>
        <v>46081</v>
      </c>
      <c r="G5646">
        <f t="shared" si="621"/>
        <v>34</v>
      </c>
      <c r="H5646" t="str">
        <f t="shared" si="622"/>
        <v>Weekend</v>
      </c>
    </row>
    <row r="5647" spans="1:8" x14ac:dyDescent="0.3">
      <c r="A5647" s="2">
        <v>46076</v>
      </c>
      <c r="B5647">
        <f t="shared" si="616"/>
        <v>2</v>
      </c>
      <c r="C5647">
        <f t="shared" si="617"/>
        <v>2026</v>
      </c>
      <c r="D5647">
        <f t="shared" si="618"/>
        <v>1</v>
      </c>
      <c r="E5647" t="str">
        <f t="shared" si="619"/>
        <v>Monday</v>
      </c>
      <c r="F5647" s="2">
        <f t="shared" si="620"/>
        <v>46081</v>
      </c>
      <c r="G5647">
        <f t="shared" si="621"/>
        <v>35</v>
      </c>
      <c r="H5647" t="str">
        <f t="shared" si="622"/>
        <v>Weekday</v>
      </c>
    </row>
    <row r="5648" spans="1:8" x14ac:dyDescent="0.3">
      <c r="A5648" s="2">
        <v>46077</v>
      </c>
      <c r="B5648">
        <f t="shared" si="616"/>
        <v>2</v>
      </c>
      <c r="C5648">
        <f t="shared" si="617"/>
        <v>2026</v>
      </c>
      <c r="D5648">
        <f t="shared" si="618"/>
        <v>2</v>
      </c>
      <c r="E5648" t="str">
        <f t="shared" si="619"/>
        <v>Tuesday</v>
      </c>
      <c r="F5648" s="2">
        <f t="shared" si="620"/>
        <v>46081</v>
      </c>
      <c r="G5648">
        <f t="shared" si="621"/>
        <v>36</v>
      </c>
      <c r="H5648" t="str">
        <f t="shared" si="622"/>
        <v>Weekday</v>
      </c>
    </row>
    <row r="5649" spans="1:8" x14ac:dyDescent="0.3">
      <c r="A5649" s="2">
        <v>46078</v>
      </c>
      <c r="B5649">
        <f t="shared" si="616"/>
        <v>2</v>
      </c>
      <c r="C5649">
        <f t="shared" si="617"/>
        <v>2026</v>
      </c>
      <c r="D5649">
        <f t="shared" si="618"/>
        <v>3</v>
      </c>
      <c r="E5649" t="str">
        <f t="shared" si="619"/>
        <v>Wednesday</v>
      </c>
      <c r="F5649" s="2">
        <f t="shared" si="620"/>
        <v>46081</v>
      </c>
      <c r="G5649">
        <f t="shared" si="621"/>
        <v>37</v>
      </c>
      <c r="H5649" t="str">
        <f t="shared" si="622"/>
        <v>Weekday</v>
      </c>
    </row>
    <row r="5650" spans="1:8" x14ac:dyDescent="0.3">
      <c r="A5650" s="2">
        <v>46079</v>
      </c>
      <c r="B5650">
        <f t="shared" si="616"/>
        <v>2</v>
      </c>
      <c r="C5650">
        <f t="shared" si="617"/>
        <v>2026</v>
      </c>
      <c r="D5650">
        <f t="shared" si="618"/>
        <v>4</v>
      </c>
      <c r="E5650" t="str">
        <f t="shared" si="619"/>
        <v>Thursday</v>
      </c>
      <c r="F5650" s="2">
        <f t="shared" si="620"/>
        <v>46081</v>
      </c>
      <c r="G5650">
        <f t="shared" si="621"/>
        <v>38</v>
      </c>
      <c r="H5650" t="str">
        <f t="shared" si="622"/>
        <v>Weekday</v>
      </c>
    </row>
    <row r="5651" spans="1:8" x14ac:dyDescent="0.3">
      <c r="A5651" s="2">
        <v>46080</v>
      </c>
      <c r="B5651">
        <f t="shared" si="616"/>
        <v>2</v>
      </c>
      <c r="C5651">
        <f t="shared" si="617"/>
        <v>2026</v>
      </c>
      <c r="D5651">
        <f t="shared" si="618"/>
        <v>5</v>
      </c>
      <c r="E5651" t="str">
        <f t="shared" si="619"/>
        <v>Friday</v>
      </c>
      <c r="F5651" s="2">
        <f t="shared" si="620"/>
        <v>46081</v>
      </c>
      <c r="G5651">
        <f t="shared" si="621"/>
        <v>39</v>
      </c>
      <c r="H5651" t="str">
        <f t="shared" si="622"/>
        <v>Weekday</v>
      </c>
    </row>
    <row r="5652" spans="1:8" x14ac:dyDescent="0.3">
      <c r="A5652" s="2">
        <v>46081</v>
      </c>
      <c r="B5652">
        <f t="shared" si="616"/>
        <v>2</v>
      </c>
      <c r="C5652">
        <f t="shared" si="617"/>
        <v>2026</v>
      </c>
      <c r="D5652">
        <f t="shared" si="618"/>
        <v>6</v>
      </c>
      <c r="E5652" t="str">
        <f t="shared" si="619"/>
        <v>Saturday</v>
      </c>
      <c r="F5652" s="2">
        <f t="shared" si="620"/>
        <v>46081</v>
      </c>
      <c r="G5652">
        <f t="shared" si="621"/>
        <v>40</v>
      </c>
      <c r="H5652" t="str">
        <f t="shared" si="622"/>
        <v>Weekend</v>
      </c>
    </row>
    <row r="5653" spans="1:8" x14ac:dyDescent="0.3">
      <c r="A5653" s="2">
        <v>46082</v>
      </c>
      <c r="B5653">
        <f t="shared" si="616"/>
        <v>3</v>
      </c>
      <c r="C5653">
        <f t="shared" si="617"/>
        <v>2026</v>
      </c>
      <c r="D5653">
        <f t="shared" si="618"/>
        <v>7</v>
      </c>
      <c r="E5653" t="str">
        <f t="shared" si="619"/>
        <v>Sunday</v>
      </c>
      <c r="F5653" s="2">
        <f t="shared" si="620"/>
        <v>46112</v>
      </c>
      <c r="G5653">
        <f t="shared" si="621"/>
        <v>41</v>
      </c>
      <c r="H5653" t="str">
        <f t="shared" si="622"/>
        <v>Weekend</v>
      </c>
    </row>
    <row r="5654" spans="1:8" x14ac:dyDescent="0.3">
      <c r="A5654" s="2">
        <v>46083</v>
      </c>
      <c r="B5654">
        <f t="shared" si="616"/>
        <v>3</v>
      </c>
      <c r="C5654">
        <f t="shared" si="617"/>
        <v>2026</v>
      </c>
      <c r="D5654">
        <f t="shared" si="618"/>
        <v>1</v>
      </c>
      <c r="E5654" t="str">
        <f t="shared" si="619"/>
        <v>Monday</v>
      </c>
      <c r="F5654" s="2">
        <f t="shared" si="620"/>
        <v>46112</v>
      </c>
      <c r="G5654">
        <f t="shared" si="621"/>
        <v>42</v>
      </c>
      <c r="H5654" t="str">
        <f t="shared" si="622"/>
        <v>Weekday</v>
      </c>
    </row>
    <row r="5655" spans="1:8" x14ac:dyDescent="0.3">
      <c r="A5655" s="2">
        <v>46084</v>
      </c>
      <c r="B5655">
        <f t="shared" si="616"/>
        <v>3</v>
      </c>
      <c r="C5655">
        <f t="shared" si="617"/>
        <v>2026</v>
      </c>
      <c r="D5655">
        <f t="shared" si="618"/>
        <v>2</v>
      </c>
      <c r="E5655" t="str">
        <f t="shared" si="619"/>
        <v>Tuesday</v>
      </c>
      <c r="F5655" s="2">
        <f t="shared" si="620"/>
        <v>46112</v>
      </c>
      <c r="G5655">
        <f t="shared" si="621"/>
        <v>43</v>
      </c>
      <c r="H5655" t="str">
        <f t="shared" si="622"/>
        <v>Weekday</v>
      </c>
    </row>
    <row r="5656" spans="1:8" x14ac:dyDescent="0.3">
      <c r="A5656" s="2">
        <v>46085</v>
      </c>
      <c r="B5656">
        <f t="shared" si="616"/>
        <v>3</v>
      </c>
      <c r="C5656">
        <f t="shared" si="617"/>
        <v>2026</v>
      </c>
      <c r="D5656">
        <f t="shared" si="618"/>
        <v>3</v>
      </c>
      <c r="E5656" t="str">
        <f t="shared" si="619"/>
        <v>Wednesday</v>
      </c>
      <c r="F5656" s="2">
        <f t="shared" si="620"/>
        <v>46112</v>
      </c>
      <c r="G5656">
        <f t="shared" si="621"/>
        <v>44</v>
      </c>
      <c r="H5656" t="str">
        <f t="shared" si="622"/>
        <v>Weekday</v>
      </c>
    </row>
    <row r="5657" spans="1:8" x14ac:dyDescent="0.3">
      <c r="A5657" s="2">
        <v>46086</v>
      </c>
      <c r="B5657">
        <f t="shared" si="616"/>
        <v>3</v>
      </c>
      <c r="C5657">
        <f t="shared" si="617"/>
        <v>2026</v>
      </c>
      <c r="D5657">
        <f t="shared" si="618"/>
        <v>4</v>
      </c>
      <c r="E5657" t="str">
        <f t="shared" si="619"/>
        <v>Thursday</v>
      </c>
      <c r="F5657" s="2">
        <f t="shared" si="620"/>
        <v>46112</v>
      </c>
      <c r="G5657">
        <f t="shared" si="621"/>
        <v>45</v>
      </c>
      <c r="H5657" t="str">
        <f t="shared" si="622"/>
        <v>Weekday</v>
      </c>
    </row>
    <row r="5658" spans="1:8" x14ac:dyDescent="0.3">
      <c r="A5658" s="2">
        <v>46087</v>
      </c>
      <c r="B5658">
        <f t="shared" si="616"/>
        <v>3</v>
      </c>
      <c r="C5658">
        <f t="shared" si="617"/>
        <v>2026</v>
      </c>
      <c r="D5658">
        <f t="shared" si="618"/>
        <v>5</v>
      </c>
      <c r="E5658" t="str">
        <f t="shared" si="619"/>
        <v>Friday</v>
      </c>
      <c r="F5658" s="2">
        <f t="shared" si="620"/>
        <v>46112</v>
      </c>
      <c r="G5658">
        <f t="shared" si="621"/>
        <v>46</v>
      </c>
      <c r="H5658" t="str">
        <f t="shared" si="622"/>
        <v>Weekday</v>
      </c>
    </row>
    <row r="5659" spans="1:8" x14ac:dyDescent="0.3">
      <c r="A5659" s="2">
        <v>46088</v>
      </c>
      <c r="B5659">
        <f t="shared" si="616"/>
        <v>3</v>
      </c>
      <c r="C5659">
        <f t="shared" si="617"/>
        <v>2026</v>
      </c>
      <c r="D5659">
        <f t="shared" si="618"/>
        <v>6</v>
      </c>
      <c r="E5659" t="str">
        <f t="shared" si="619"/>
        <v>Saturday</v>
      </c>
      <c r="F5659" s="2">
        <f t="shared" si="620"/>
        <v>46112</v>
      </c>
      <c r="G5659">
        <f t="shared" si="621"/>
        <v>47</v>
      </c>
      <c r="H5659" t="str">
        <f t="shared" si="622"/>
        <v>Weekend</v>
      </c>
    </row>
    <row r="5660" spans="1:8" x14ac:dyDescent="0.3">
      <c r="A5660" s="2">
        <v>46089</v>
      </c>
      <c r="B5660">
        <f t="shared" si="616"/>
        <v>3</v>
      </c>
      <c r="C5660">
        <f t="shared" si="617"/>
        <v>2026</v>
      </c>
      <c r="D5660">
        <f t="shared" si="618"/>
        <v>7</v>
      </c>
      <c r="E5660" t="str">
        <f t="shared" si="619"/>
        <v>Sunday</v>
      </c>
      <c r="F5660" s="2">
        <f t="shared" si="620"/>
        <v>46112</v>
      </c>
      <c r="G5660">
        <f t="shared" si="621"/>
        <v>48</v>
      </c>
      <c r="H5660" t="str">
        <f t="shared" si="622"/>
        <v>Weekend</v>
      </c>
    </row>
    <row r="5661" spans="1:8" x14ac:dyDescent="0.3">
      <c r="A5661" s="2">
        <v>46090</v>
      </c>
      <c r="B5661">
        <f t="shared" si="616"/>
        <v>3</v>
      </c>
      <c r="C5661">
        <f t="shared" si="617"/>
        <v>2026</v>
      </c>
      <c r="D5661">
        <f t="shared" si="618"/>
        <v>1</v>
      </c>
      <c r="E5661" t="str">
        <f t="shared" si="619"/>
        <v>Monday</v>
      </c>
      <c r="F5661" s="2">
        <f t="shared" si="620"/>
        <v>46112</v>
      </c>
      <c r="G5661">
        <f t="shared" si="621"/>
        <v>49</v>
      </c>
      <c r="H5661" t="str">
        <f t="shared" si="622"/>
        <v>Weekday</v>
      </c>
    </row>
    <row r="5662" spans="1:8" x14ac:dyDescent="0.3">
      <c r="A5662" s="2">
        <v>46091</v>
      </c>
      <c r="B5662">
        <f t="shared" si="616"/>
        <v>3</v>
      </c>
      <c r="C5662">
        <f t="shared" si="617"/>
        <v>2026</v>
      </c>
      <c r="D5662">
        <f t="shared" si="618"/>
        <v>2</v>
      </c>
      <c r="E5662" t="str">
        <f t="shared" si="619"/>
        <v>Tuesday</v>
      </c>
      <c r="F5662" s="2">
        <f t="shared" si="620"/>
        <v>46112</v>
      </c>
      <c r="G5662">
        <f t="shared" si="621"/>
        <v>50</v>
      </c>
      <c r="H5662" t="str">
        <f t="shared" si="622"/>
        <v>Weekday</v>
      </c>
    </row>
    <row r="5663" spans="1:8" x14ac:dyDescent="0.3">
      <c r="A5663" s="2">
        <v>46092</v>
      </c>
      <c r="B5663">
        <f t="shared" si="616"/>
        <v>3</v>
      </c>
      <c r="C5663">
        <f t="shared" si="617"/>
        <v>2026</v>
      </c>
      <c r="D5663">
        <f t="shared" si="618"/>
        <v>3</v>
      </c>
      <c r="E5663" t="str">
        <f t="shared" si="619"/>
        <v>Wednesday</v>
      </c>
      <c r="F5663" s="2">
        <f t="shared" si="620"/>
        <v>46112</v>
      </c>
      <c r="G5663">
        <f t="shared" si="621"/>
        <v>51</v>
      </c>
      <c r="H5663" t="str">
        <f t="shared" si="622"/>
        <v>Weekday</v>
      </c>
    </row>
    <row r="5664" spans="1:8" x14ac:dyDescent="0.3">
      <c r="A5664" s="2">
        <v>46093</v>
      </c>
      <c r="B5664">
        <f t="shared" si="616"/>
        <v>3</v>
      </c>
      <c r="C5664">
        <f t="shared" si="617"/>
        <v>2026</v>
      </c>
      <c r="D5664">
        <f t="shared" si="618"/>
        <v>4</v>
      </c>
      <c r="E5664" t="str">
        <f t="shared" si="619"/>
        <v>Thursday</v>
      </c>
      <c r="F5664" s="2">
        <f t="shared" si="620"/>
        <v>46112</v>
      </c>
      <c r="G5664">
        <f t="shared" si="621"/>
        <v>52</v>
      </c>
      <c r="H5664" t="str">
        <f t="shared" si="622"/>
        <v>Weekday</v>
      </c>
    </row>
    <row r="5665" spans="1:8" x14ac:dyDescent="0.3">
      <c r="A5665" s="2">
        <v>46094</v>
      </c>
      <c r="B5665">
        <f t="shared" si="616"/>
        <v>3</v>
      </c>
      <c r="C5665">
        <f t="shared" si="617"/>
        <v>2026</v>
      </c>
      <c r="D5665">
        <f t="shared" si="618"/>
        <v>5</v>
      </c>
      <c r="E5665" t="str">
        <f t="shared" si="619"/>
        <v>Friday</v>
      </c>
      <c r="F5665" s="2">
        <f t="shared" si="620"/>
        <v>46112</v>
      </c>
      <c r="G5665">
        <f t="shared" si="621"/>
        <v>53</v>
      </c>
      <c r="H5665" t="str">
        <f t="shared" si="622"/>
        <v>Weekday</v>
      </c>
    </row>
    <row r="5666" spans="1:8" x14ac:dyDescent="0.3">
      <c r="A5666" s="2">
        <v>46095</v>
      </c>
      <c r="B5666">
        <f t="shared" si="616"/>
        <v>3</v>
      </c>
      <c r="C5666">
        <f t="shared" si="617"/>
        <v>2026</v>
      </c>
      <c r="D5666">
        <f t="shared" si="618"/>
        <v>6</v>
      </c>
      <c r="E5666" t="str">
        <f t="shared" si="619"/>
        <v>Saturday</v>
      </c>
      <c r="F5666" s="2">
        <f t="shared" si="620"/>
        <v>46112</v>
      </c>
      <c r="G5666">
        <f t="shared" si="621"/>
        <v>54</v>
      </c>
      <c r="H5666" t="str">
        <f t="shared" si="622"/>
        <v>Weekend</v>
      </c>
    </row>
    <row r="5667" spans="1:8" x14ac:dyDescent="0.3">
      <c r="A5667" s="2">
        <v>46096</v>
      </c>
      <c r="B5667">
        <f t="shared" si="616"/>
        <v>3</v>
      </c>
      <c r="C5667">
        <f t="shared" si="617"/>
        <v>2026</v>
      </c>
      <c r="D5667">
        <f t="shared" si="618"/>
        <v>7</v>
      </c>
      <c r="E5667" t="str">
        <f t="shared" si="619"/>
        <v>Sunday</v>
      </c>
      <c r="F5667" s="2">
        <f t="shared" si="620"/>
        <v>46112</v>
      </c>
      <c r="G5667">
        <f t="shared" si="621"/>
        <v>55</v>
      </c>
      <c r="H5667" t="str">
        <f t="shared" si="622"/>
        <v>Weekend</v>
      </c>
    </row>
    <row r="5668" spans="1:8" x14ac:dyDescent="0.3">
      <c r="A5668" s="2">
        <v>46097</v>
      </c>
      <c r="B5668">
        <f t="shared" si="616"/>
        <v>3</v>
      </c>
      <c r="C5668">
        <f t="shared" si="617"/>
        <v>2026</v>
      </c>
      <c r="D5668">
        <f t="shared" si="618"/>
        <v>1</v>
      </c>
      <c r="E5668" t="str">
        <f t="shared" si="619"/>
        <v>Monday</v>
      </c>
      <c r="F5668" s="2">
        <f t="shared" si="620"/>
        <v>46112</v>
      </c>
      <c r="G5668">
        <f t="shared" si="621"/>
        <v>56</v>
      </c>
      <c r="H5668" t="str">
        <f t="shared" si="622"/>
        <v>Weekday</v>
      </c>
    </row>
    <row r="5669" spans="1:8" x14ac:dyDescent="0.3">
      <c r="A5669" s="2">
        <v>46098</v>
      </c>
      <c r="B5669">
        <f t="shared" si="616"/>
        <v>3</v>
      </c>
      <c r="C5669">
        <f t="shared" si="617"/>
        <v>2026</v>
      </c>
      <c r="D5669">
        <f t="shared" si="618"/>
        <v>2</v>
      </c>
      <c r="E5669" t="str">
        <f t="shared" si="619"/>
        <v>Tuesday</v>
      </c>
      <c r="F5669" s="2">
        <f t="shared" si="620"/>
        <v>46112</v>
      </c>
      <c r="G5669">
        <f t="shared" si="621"/>
        <v>57</v>
      </c>
      <c r="H5669" t="str">
        <f t="shared" si="622"/>
        <v>Weekday</v>
      </c>
    </row>
    <row r="5670" spans="1:8" x14ac:dyDescent="0.3">
      <c r="A5670" s="2">
        <v>46099</v>
      </c>
      <c r="B5670">
        <f t="shared" si="616"/>
        <v>3</v>
      </c>
      <c r="C5670">
        <f t="shared" si="617"/>
        <v>2026</v>
      </c>
      <c r="D5670">
        <f t="shared" si="618"/>
        <v>3</v>
      </c>
      <c r="E5670" t="str">
        <f t="shared" si="619"/>
        <v>Wednesday</v>
      </c>
      <c r="F5670" s="2">
        <f t="shared" si="620"/>
        <v>46112</v>
      </c>
      <c r="G5670">
        <f t="shared" si="621"/>
        <v>58</v>
      </c>
      <c r="H5670" t="str">
        <f t="shared" si="622"/>
        <v>Weekday</v>
      </c>
    </row>
    <row r="5671" spans="1:8" x14ac:dyDescent="0.3">
      <c r="A5671" s="2">
        <v>46100</v>
      </c>
      <c r="B5671">
        <f t="shared" si="616"/>
        <v>3</v>
      </c>
      <c r="C5671">
        <f t="shared" si="617"/>
        <v>2026</v>
      </c>
      <c r="D5671">
        <f t="shared" si="618"/>
        <v>4</v>
      </c>
      <c r="E5671" t="str">
        <f t="shared" si="619"/>
        <v>Thursday</v>
      </c>
      <c r="F5671" s="2">
        <f t="shared" si="620"/>
        <v>46112</v>
      </c>
      <c r="G5671">
        <f t="shared" si="621"/>
        <v>59</v>
      </c>
      <c r="H5671" t="str">
        <f t="shared" si="622"/>
        <v>Weekday</v>
      </c>
    </row>
    <row r="5672" spans="1:8" x14ac:dyDescent="0.3">
      <c r="A5672" s="2">
        <v>46101</v>
      </c>
      <c r="B5672">
        <f t="shared" si="616"/>
        <v>3</v>
      </c>
      <c r="C5672">
        <f t="shared" si="617"/>
        <v>2026</v>
      </c>
      <c r="D5672">
        <f t="shared" si="618"/>
        <v>5</v>
      </c>
      <c r="E5672" t="str">
        <f t="shared" si="619"/>
        <v>Friday</v>
      </c>
      <c r="F5672" s="2">
        <f t="shared" si="620"/>
        <v>46112</v>
      </c>
      <c r="G5672">
        <f t="shared" si="621"/>
        <v>60</v>
      </c>
      <c r="H5672" t="str">
        <f t="shared" si="622"/>
        <v>Weekday</v>
      </c>
    </row>
    <row r="5673" spans="1:8" x14ac:dyDescent="0.3">
      <c r="A5673" s="2">
        <v>46102</v>
      </c>
      <c r="B5673">
        <f t="shared" si="616"/>
        <v>3</v>
      </c>
      <c r="C5673">
        <f t="shared" si="617"/>
        <v>2026</v>
      </c>
      <c r="D5673">
        <f t="shared" si="618"/>
        <v>6</v>
      </c>
      <c r="E5673" t="str">
        <f t="shared" si="619"/>
        <v>Saturday</v>
      </c>
      <c r="F5673" s="2">
        <f t="shared" si="620"/>
        <v>46112</v>
      </c>
      <c r="G5673">
        <f t="shared" si="621"/>
        <v>61</v>
      </c>
      <c r="H5673" t="str">
        <f t="shared" si="622"/>
        <v>Weekend</v>
      </c>
    </row>
    <row r="5674" spans="1:8" x14ac:dyDescent="0.3">
      <c r="A5674" s="2">
        <v>46103</v>
      </c>
      <c r="B5674">
        <f t="shared" si="616"/>
        <v>3</v>
      </c>
      <c r="C5674">
        <f t="shared" si="617"/>
        <v>2026</v>
      </c>
      <c r="D5674">
        <f t="shared" si="618"/>
        <v>7</v>
      </c>
      <c r="E5674" t="str">
        <f t="shared" si="619"/>
        <v>Sunday</v>
      </c>
      <c r="F5674" s="2">
        <f t="shared" si="620"/>
        <v>46112</v>
      </c>
      <c r="G5674">
        <f t="shared" si="621"/>
        <v>62</v>
      </c>
      <c r="H5674" t="str">
        <f t="shared" si="622"/>
        <v>Weekend</v>
      </c>
    </row>
    <row r="5675" spans="1:8" x14ac:dyDescent="0.3">
      <c r="A5675" s="2">
        <v>46104</v>
      </c>
      <c r="B5675">
        <f t="shared" si="616"/>
        <v>3</v>
      </c>
      <c r="C5675">
        <f t="shared" si="617"/>
        <v>2026</v>
      </c>
      <c r="D5675">
        <f t="shared" si="618"/>
        <v>1</v>
      </c>
      <c r="E5675" t="str">
        <f t="shared" si="619"/>
        <v>Monday</v>
      </c>
      <c r="F5675" s="2">
        <f t="shared" si="620"/>
        <v>46112</v>
      </c>
      <c r="G5675">
        <f t="shared" si="621"/>
        <v>63</v>
      </c>
      <c r="H5675" t="str">
        <f t="shared" si="622"/>
        <v>Weekday</v>
      </c>
    </row>
    <row r="5676" spans="1:8" x14ac:dyDescent="0.3">
      <c r="A5676" s="2">
        <v>46105</v>
      </c>
      <c r="B5676">
        <f t="shared" si="616"/>
        <v>3</v>
      </c>
      <c r="C5676">
        <f t="shared" si="617"/>
        <v>2026</v>
      </c>
      <c r="D5676">
        <f t="shared" si="618"/>
        <v>2</v>
      </c>
      <c r="E5676" t="str">
        <f t="shared" si="619"/>
        <v>Tuesday</v>
      </c>
      <c r="F5676" s="2">
        <f t="shared" si="620"/>
        <v>46112</v>
      </c>
      <c r="G5676">
        <f t="shared" si="621"/>
        <v>64</v>
      </c>
      <c r="H5676" t="str">
        <f t="shared" si="622"/>
        <v>Weekday</v>
      </c>
    </row>
    <row r="5677" spans="1:8" x14ac:dyDescent="0.3">
      <c r="A5677" s="2">
        <v>46106</v>
      </c>
      <c r="B5677">
        <f t="shared" si="616"/>
        <v>3</v>
      </c>
      <c r="C5677">
        <f t="shared" si="617"/>
        <v>2026</v>
      </c>
      <c r="D5677">
        <f t="shared" si="618"/>
        <v>3</v>
      </c>
      <c r="E5677" t="str">
        <f t="shared" si="619"/>
        <v>Wednesday</v>
      </c>
      <c r="F5677" s="2">
        <f t="shared" si="620"/>
        <v>46112</v>
      </c>
      <c r="G5677">
        <f t="shared" si="621"/>
        <v>65</v>
      </c>
      <c r="H5677" t="str">
        <f t="shared" si="622"/>
        <v>Weekday</v>
      </c>
    </row>
    <row r="5678" spans="1:8" x14ac:dyDescent="0.3">
      <c r="A5678" s="2">
        <v>46107</v>
      </c>
      <c r="B5678">
        <f t="shared" si="616"/>
        <v>3</v>
      </c>
      <c r="C5678">
        <f t="shared" si="617"/>
        <v>2026</v>
      </c>
      <c r="D5678">
        <f t="shared" si="618"/>
        <v>4</v>
      </c>
      <c r="E5678" t="str">
        <f t="shared" si="619"/>
        <v>Thursday</v>
      </c>
      <c r="F5678" s="2">
        <f t="shared" si="620"/>
        <v>46112</v>
      </c>
      <c r="G5678">
        <f t="shared" si="621"/>
        <v>66</v>
      </c>
      <c r="H5678" t="str">
        <f t="shared" si="622"/>
        <v>Weekday</v>
      </c>
    </row>
    <row r="5679" spans="1:8" x14ac:dyDescent="0.3">
      <c r="A5679" s="2">
        <v>46108</v>
      </c>
      <c r="B5679">
        <f t="shared" si="616"/>
        <v>3</v>
      </c>
      <c r="C5679">
        <f t="shared" si="617"/>
        <v>2026</v>
      </c>
      <c r="D5679">
        <f t="shared" si="618"/>
        <v>5</v>
      </c>
      <c r="E5679" t="str">
        <f t="shared" si="619"/>
        <v>Friday</v>
      </c>
      <c r="F5679" s="2">
        <f t="shared" si="620"/>
        <v>46112</v>
      </c>
      <c r="G5679">
        <f t="shared" si="621"/>
        <v>67</v>
      </c>
      <c r="H5679" t="str">
        <f t="shared" si="622"/>
        <v>Weekday</v>
      </c>
    </row>
    <row r="5680" spans="1:8" x14ac:dyDescent="0.3">
      <c r="A5680" s="2">
        <v>46109</v>
      </c>
      <c r="B5680">
        <f t="shared" si="616"/>
        <v>3</v>
      </c>
      <c r="C5680">
        <f t="shared" si="617"/>
        <v>2026</v>
      </c>
      <c r="D5680">
        <f t="shared" si="618"/>
        <v>6</v>
      </c>
      <c r="E5680" t="str">
        <f t="shared" si="619"/>
        <v>Saturday</v>
      </c>
      <c r="F5680" s="2">
        <f t="shared" si="620"/>
        <v>46112</v>
      </c>
      <c r="G5680">
        <f t="shared" si="621"/>
        <v>68</v>
      </c>
      <c r="H5680" t="str">
        <f t="shared" si="622"/>
        <v>Weekend</v>
      </c>
    </row>
    <row r="5681" spans="1:8" x14ac:dyDescent="0.3">
      <c r="A5681" s="2">
        <v>46110</v>
      </c>
      <c r="B5681">
        <f t="shared" si="616"/>
        <v>3</v>
      </c>
      <c r="C5681">
        <f t="shared" si="617"/>
        <v>2026</v>
      </c>
      <c r="D5681">
        <f t="shared" si="618"/>
        <v>7</v>
      </c>
      <c r="E5681" t="str">
        <f t="shared" si="619"/>
        <v>Sunday</v>
      </c>
      <c r="F5681" s="2">
        <f t="shared" si="620"/>
        <v>46112</v>
      </c>
      <c r="G5681">
        <f t="shared" si="621"/>
        <v>69</v>
      </c>
      <c r="H5681" t="str">
        <f t="shared" si="622"/>
        <v>Weekend</v>
      </c>
    </row>
    <row r="5682" spans="1:8" x14ac:dyDescent="0.3">
      <c r="A5682" s="2">
        <v>46111</v>
      </c>
      <c r="B5682">
        <f t="shared" si="616"/>
        <v>3</v>
      </c>
      <c r="C5682">
        <f t="shared" si="617"/>
        <v>2026</v>
      </c>
      <c r="D5682">
        <f t="shared" si="618"/>
        <v>1</v>
      </c>
      <c r="E5682" t="str">
        <f t="shared" si="619"/>
        <v>Monday</v>
      </c>
      <c r="F5682" s="2">
        <f t="shared" si="620"/>
        <v>46112</v>
      </c>
      <c r="G5682">
        <f t="shared" si="621"/>
        <v>70</v>
      </c>
      <c r="H5682" t="str">
        <f t="shared" si="622"/>
        <v>Weekday</v>
      </c>
    </row>
    <row r="5683" spans="1:8" x14ac:dyDescent="0.3">
      <c r="A5683" s="2">
        <v>46112</v>
      </c>
      <c r="B5683">
        <f t="shared" si="616"/>
        <v>3</v>
      </c>
      <c r="C5683">
        <f t="shared" si="617"/>
        <v>2026</v>
      </c>
      <c r="D5683">
        <f t="shared" si="618"/>
        <v>2</v>
      </c>
      <c r="E5683" t="str">
        <f t="shared" si="619"/>
        <v>Tuesday</v>
      </c>
      <c r="F5683" s="2">
        <f t="shared" si="620"/>
        <v>46112</v>
      </c>
      <c r="G5683">
        <f t="shared" si="621"/>
        <v>71</v>
      </c>
      <c r="H5683" t="str">
        <f t="shared" si="622"/>
        <v>Weekday</v>
      </c>
    </row>
    <row r="5684" spans="1:8" x14ac:dyDescent="0.3">
      <c r="A5684" s="2">
        <v>46113</v>
      </c>
      <c r="B5684">
        <f t="shared" si="616"/>
        <v>4</v>
      </c>
      <c r="C5684">
        <f t="shared" si="617"/>
        <v>2026</v>
      </c>
      <c r="D5684">
        <f t="shared" si="618"/>
        <v>3</v>
      </c>
      <c r="E5684" t="str">
        <f t="shared" si="619"/>
        <v>Wednesday</v>
      </c>
      <c r="F5684" s="2">
        <f t="shared" si="620"/>
        <v>46142</v>
      </c>
      <c r="G5684">
        <f t="shared" si="621"/>
        <v>72</v>
      </c>
      <c r="H5684" t="str">
        <f t="shared" si="622"/>
        <v>Weekday</v>
      </c>
    </row>
    <row r="5685" spans="1:8" x14ac:dyDescent="0.3">
      <c r="A5685" s="2">
        <v>46114</v>
      </c>
      <c r="B5685">
        <f t="shared" si="616"/>
        <v>4</v>
      </c>
      <c r="C5685">
        <f t="shared" si="617"/>
        <v>2026</v>
      </c>
      <c r="D5685">
        <f t="shared" si="618"/>
        <v>4</v>
      </c>
      <c r="E5685" t="str">
        <f t="shared" si="619"/>
        <v>Thursday</v>
      </c>
      <c r="F5685" s="2">
        <f t="shared" si="620"/>
        <v>46142</v>
      </c>
      <c r="G5685">
        <f t="shared" si="621"/>
        <v>73</v>
      </c>
      <c r="H5685" t="str">
        <f t="shared" si="622"/>
        <v>Weekday</v>
      </c>
    </row>
    <row r="5686" spans="1:8" x14ac:dyDescent="0.3">
      <c r="A5686" s="2">
        <v>46115</v>
      </c>
      <c r="B5686">
        <f t="shared" si="616"/>
        <v>4</v>
      </c>
      <c r="C5686">
        <f t="shared" si="617"/>
        <v>2026</v>
      </c>
      <c r="D5686">
        <f t="shared" si="618"/>
        <v>5</v>
      </c>
      <c r="E5686" t="str">
        <f t="shared" si="619"/>
        <v>Friday</v>
      </c>
      <c r="F5686" s="2">
        <f t="shared" si="620"/>
        <v>46142</v>
      </c>
      <c r="G5686">
        <f t="shared" si="621"/>
        <v>74</v>
      </c>
      <c r="H5686" t="str">
        <f t="shared" si="622"/>
        <v>Weekday</v>
      </c>
    </row>
    <row r="5687" spans="1:8" x14ac:dyDescent="0.3">
      <c r="A5687" s="2">
        <v>46116</v>
      </c>
      <c r="B5687">
        <f t="shared" si="616"/>
        <v>4</v>
      </c>
      <c r="C5687">
        <f t="shared" si="617"/>
        <v>2026</v>
      </c>
      <c r="D5687">
        <f t="shared" si="618"/>
        <v>6</v>
      </c>
      <c r="E5687" t="str">
        <f t="shared" si="619"/>
        <v>Saturday</v>
      </c>
      <c r="F5687" s="2">
        <f t="shared" si="620"/>
        <v>46142</v>
      </c>
      <c r="G5687">
        <f t="shared" si="621"/>
        <v>75</v>
      </c>
      <c r="H5687" t="str">
        <f t="shared" si="622"/>
        <v>Weekend</v>
      </c>
    </row>
    <row r="5688" spans="1:8" x14ac:dyDescent="0.3">
      <c r="A5688" s="2">
        <v>46117</v>
      </c>
      <c r="B5688">
        <f t="shared" si="616"/>
        <v>4</v>
      </c>
      <c r="C5688">
        <f t="shared" si="617"/>
        <v>2026</v>
      </c>
      <c r="D5688">
        <f t="shared" si="618"/>
        <v>7</v>
      </c>
      <c r="E5688" t="str">
        <f t="shared" si="619"/>
        <v>Sunday</v>
      </c>
      <c r="F5688" s="2">
        <f t="shared" si="620"/>
        <v>46142</v>
      </c>
      <c r="G5688">
        <f t="shared" si="621"/>
        <v>76</v>
      </c>
      <c r="H5688" t="str">
        <f t="shared" si="622"/>
        <v>Weekend</v>
      </c>
    </row>
    <row r="5689" spans="1:8" x14ac:dyDescent="0.3">
      <c r="A5689" s="2">
        <v>46118</v>
      </c>
      <c r="B5689">
        <f t="shared" si="616"/>
        <v>4</v>
      </c>
      <c r="C5689">
        <f t="shared" si="617"/>
        <v>2026</v>
      </c>
      <c r="D5689">
        <f t="shared" si="618"/>
        <v>1</v>
      </c>
      <c r="E5689" t="str">
        <f t="shared" si="619"/>
        <v>Monday</v>
      </c>
      <c r="F5689" s="2">
        <f t="shared" si="620"/>
        <v>46142</v>
      </c>
      <c r="G5689">
        <f t="shared" si="621"/>
        <v>77</v>
      </c>
      <c r="H5689" t="str">
        <f t="shared" si="622"/>
        <v>Weekday</v>
      </c>
    </row>
    <row r="5690" spans="1:8" x14ac:dyDescent="0.3">
      <c r="A5690" s="2">
        <v>46119</v>
      </c>
      <c r="B5690">
        <f t="shared" si="616"/>
        <v>4</v>
      </c>
      <c r="C5690">
        <f t="shared" si="617"/>
        <v>2026</v>
      </c>
      <c r="D5690">
        <f t="shared" si="618"/>
        <v>2</v>
      </c>
      <c r="E5690" t="str">
        <f t="shared" si="619"/>
        <v>Tuesday</v>
      </c>
      <c r="F5690" s="2">
        <f t="shared" si="620"/>
        <v>46142</v>
      </c>
      <c r="G5690">
        <f t="shared" si="621"/>
        <v>78</v>
      </c>
      <c r="H5690" t="str">
        <f t="shared" si="622"/>
        <v>Weekday</v>
      </c>
    </row>
    <row r="5691" spans="1:8" x14ac:dyDescent="0.3">
      <c r="A5691" s="2">
        <v>46120</v>
      </c>
      <c r="B5691">
        <f t="shared" si="616"/>
        <v>4</v>
      </c>
      <c r="C5691">
        <f t="shared" si="617"/>
        <v>2026</v>
      </c>
      <c r="D5691">
        <f t="shared" si="618"/>
        <v>3</v>
      </c>
      <c r="E5691" t="str">
        <f t="shared" si="619"/>
        <v>Wednesday</v>
      </c>
      <c r="F5691" s="2">
        <f t="shared" si="620"/>
        <v>46142</v>
      </c>
      <c r="G5691">
        <f t="shared" si="621"/>
        <v>79</v>
      </c>
      <c r="H5691" t="str">
        <f t="shared" si="622"/>
        <v>Weekday</v>
      </c>
    </row>
    <row r="5692" spans="1:8" x14ac:dyDescent="0.3">
      <c r="A5692" s="2">
        <v>46121</v>
      </c>
      <c r="B5692">
        <f t="shared" si="616"/>
        <v>4</v>
      </c>
      <c r="C5692">
        <f t="shared" si="617"/>
        <v>2026</v>
      </c>
      <c r="D5692">
        <f t="shared" si="618"/>
        <v>4</v>
      </c>
      <c r="E5692" t="str">
        <f t="shared" si="619"/>
        <v>Thursday</v>
      </c>
      <c r="F5692" s="2">
        <f t="shared" si="620"/>
        <v>46142</v>
      </c>
      <c r="G5692">
        <f t="shared" si="621"/>
        <v>80</v>
      </c>
      <c r="H5692" t="str">
        <f t="shared" si="622"/>
        <v>Weekday</v>
      </c>
    </row>
    <row r="5693" spans="1:8" x14ac:dyDescent="0.3">
      <c r="A5693" s="2">
        <v>46122</v>
      </c>
      <c r="B5693">
        <f t="shared" si="616"/>
        <v>4</v>
      </c>
      <c r="C5693">
        <f t="shared" si="617"/>
        <v>2026</v>
      </c>
      <c r="D5693">
        <f t="shared" si="618"/>
        <v>5</v>
      </c>
      <c r="E5693" t="str">
        <f t="shared" si="619"/>
        <v>Friday</v>
      </c>
      <c r="F5693" s="2">
        <f t="shared" si="620"/>
        <v>46142</v>
      </c>
      <c r="G5693">
        <f t="shared" si="621"/>
        <v>81</v>
      </c>
      <c r="H5693" t="str">
        <f t="shared" si="622"/>
        <v>Weekday</v>
      </c>
    </row>
    <row r="5694" spans="1:8" x14ac:dyDescent="0.3">
      <c r="A5694" s="2">
        <v>46123</v>
      </c>
      <c r="B5694">
        <f t="shared" si="616"/>
        <v>4</v>
      </c>
      <c r="C5694">
        <f t="shared" si="617"/>
        <v>2026</v>
      </c>
      <c r="D5694">
        <f t="shared" si="618"/>
        <v>6</v>
      </c>
      <c r="E5694" t="str">
        <f t="shared" si="619"/>
        <v>Saturday</v>
      </c>
      <c r="F5694" s="2">
        <f t="shared" si="620"/>
        <v>46142</v>
      </c>
      <c r="G5694">
        <f t="shared" si="621"/>
        <v>82</v>
      </c>
      <c r="H5694" t="str">
        <f t="shared" si="622"/>
        <v>Weekend</v>
      </c>
    </row>
    <row r="5695" spans="1:8" x14ac:dyDescent="0.3">
      <c r="A5695" s="2">
        <v>46124</v>
      </c>
      <c r="B5695">
        <f t="shared" si="616"/>
        <v>4</v>
      </c>
      <c r="C5695">
        <f t="shared" si="617"/>
        <v>2026</v>
      </c>
      <c r="D5695">
        <f t="shared" si="618"/>
        <v>7</v>
      </c>
      <c r="E5695" t="str">
        <f t="shared" si="619"/>
        <v>Sunday</v>
      </c>
      <c r="F5695" s="2">
        <f t="shared" si="620"/>
        <v>46142</v>
      </c>
      <c r="G5695">
        <f t="shared" si="621"/>
        <v>83</v>
      </c>
      <c r="H5695" t="str">
        <f t="shared" si="622"/>
        <v>Weekend</v>
      </c>
    </row>
    <row r="5696" spans="1:8" x14ac:dyDescent="0.3">
      <c r="A5696" s="2">
        <v>46125</v>
      </c>
      <c r="B5696">
        <f t="shared" si="616"/>
        <v>4</v>
      </c>
      <c r="C5696">
        <f t="shared" si="617"/>
        <v>2026</v>
      </c>
      <c r="D5696">
        <f t="shared" si="618"/>
        <v>1</v>
      </c>
      <c r="E5696" t="str">
        <f t="shared" si="619"/>
        <v>Monday</v>
      </c>
      <c r="F5696" s="2">
        <f t="shared" si="620"/>
        <v>46142</v>
      </c>
      <c r="G5696">
        <f t="shared" si="621"/>
        <v>84</v>
      </c>
      <c r="H5696" t="str">
        <f t="shared" si="622"/>
        <v>Weekday</v>
      </c>
    </row>
    <row r="5697" spans="1:8" x14ac:dyDescent="0.3">
      <c r="A5697" s="2">
        <v>46126</v>
      </c>
      <c r="B5697">
        <f t="shared" si="616"/>
        <v>4</v>
      </c>
      <c r="C5697">
        <f t="shared" si="617"/>
        <v>2026</v>
      </c>
      <c r="D5697">
        <f t="shared" si="618"/>
        <v>2</v>
      </c>
      <c r="E5697" t="str">
        <f t="shared" si="619"/>
        <v>Tuesday</v>
      </c>
      <c r="F5697" s="2">
        <f t="shared" si="620"/>
        <v>46142</v>
      </c>
      <c r="G5697">
        <f t="shared" si="621"/>
        <v>85</v>
      </c>
      <c r="H5697" t="str">
        <f t="shared" si="622"/>
        <v>Weekday</v>
      </c>
    </row>
    <row r="5698" spans="1:8" x14ac:dyDescent="0.3">
      <c r="A5698" s="2">
        <v>46127</v>
      </c>
      <c r="B5698">
        <f t="shared" si="616"/>
        <v>4</v>
      </c>
      <c r="C5698">
        <f t="shared" si="617"/>
        <v>2026</v>
      </c>
      <c r="D5698">
        <f t="shared" si="618"/>
        <v>3</v>
      </c>
      <c r="E5698" t="str">
        <f t="shared" si="619"/>
        <v>Wednesday</v>
      </c>
      <c r="F5698" s="2">
        <f t="shared" si="620"/>
        <v>46142</v>
      </c>
      <c r="G5698">
        <f t="shared" si="621"/>
        <v>86</v>
      </c>
      <c r="H5698" t="str">
        <f t="shared" si="622"/>
        <v>Weekday</v>
      </c>
    </row>
    <row r="5699" spans="1:8" x14ac:dyDescent="0.3">
      <c r="A5699" s="2">
        <v>46128</v>
      </c>
      <c r="B5699">
        <f t="shared" ref="B5699:B5762" si="623">MONTH(A5699)</f>
        <v>4</v>
      </c>
      <c r="C5699">
        <f t="shared" ref="C5699:C5762" si="624">YEAR(A5699)</f>
        <v>2026</v>
      </c>
      <c r="D5699">
        <f t="shared" ref="D5699:D5762" si="625">WEEKDAY(A5699, 2)</f>
        <v>4</v>
      </c>
      <c r="E5699" t="str">
        <f t="shared" ref="E5699:E5762" si="626">TEXT(A5699, "dddd")</f>
        <v>Thursday</v>
      </c>
      <c r="F5699" s="2">
        <f t="shared" ref="F5699:F5762" si="627">EOMONTH(A5699, 0)</f>
        <v>46142</v>
      </c>
      <c r="G5699">
        <f t="shared" ref="G5699:G5762" si="628">DATEDIF($A$2, A5699, "D")</f>
        <v>87</v>
      </c>
      <c r="H5699" t="str">
        <f t="shared" ref="H5699:H5762" si="629">IF(WEEKDAY(A5699,2)&gt;=6,"Weekend","Weekday")</f>
        <v>Weekday</v>
      </c>
    </row>
    <row r="5700" spans="1:8" x14ac:dyDescent="0.3">
      <c r="A5700" s="2">
        <v>46129</v>
      </c>
      <c r="B5700">
        <f t="shared" si="623"/>
        <v>4</v>
      </c>
      <c r="C5700">
        <f t="shared" si="624"/>
        <v>2026</v>
      </c>
      <c r="D5700">
        <f t="shared" si="625"/>
        <v>5</v>
      </c>
      <c r="E5700" t="str">
        <f t="shared" si="626"/>
        <v>Friday</v>
      </c>
      <c r="F5700" s="2">
        <f t="shared" si="627"/>
        <v>46142</v>
      </c>
      <c r="G5700">
        <f t="shared" si="628"/>
        <v>88</v>
      </c>
      <c r="H5700" t="str">
        <f t="shared" si="629"/>
        <v>Weekday</v>
      </c>
    </row>
    <row r="5701" spans="1:8" x14ac:dyDescent="0.3">
      <c r="A5701" s="2">
        <v>46130</v>
      </c>
      <c r="B5701">
        <f t="shared" si="623"/>
        <v>4</v>
      </c>
      <c r="C5701">
        <f t="shared" si="624"/>
        <v>2026</v>
      </c>
      <c r="D5701">
        <f t="shared" si="625"/>
        <v>6</v>
      </c>
      <c r="E5701" t="str">
        <f t="shared" si="626"/>
        <v>Saturday</v>
      </c>
      <c r="F5701" s="2">
        <f t="shared" si="627"/>
        <v>46142</v>
      </c>
      <c r="G5701">
        <f t="shared" si="628"/>
        <v>89</v>
      </c>
      <c r="H5701" t="str">
        <f t="shared" si="629"/>
        <v>Weekend</v>
      </c>
    </row>
    <row r="5702" spans="1:8" x14ac:dyDescent="0.3">
      <c r="A5702" s="2">
        <v>46131</v>
      </c>
      <c r="B5702">
        <f t="shared" si="623"/>
        <v>4</v>
      </c>
      <c r="C5702">
        <f t="shared" si="624"/>
        <v>2026</v>
      </c>
      <c r="D5702">
        <f t="shared" si="625"/>
        <v>7</v>
      </c>
      <c r="E5702" t="str">
        <f t="shared" si="626"/>
        <v>Sunday</v>
      </c>
      <c r="F5702" s="2">
        <f t="shared" si="627"/>
        <v>46142</v>
      </c>
      <c r="G5702">
        <f t="shared" si="628"/>
        <v>90</v>
      </c>
      <c r="H5702" t="str">
        <f t="shared" si="629"/>
        <v>Weekend</v>
      </c>
    </row>
    <row r="5703" spans="1:8" x14ac:dyDescent="0.3">
      <c r="A5703" s="2">
        <v>46132</v>
      </c>
      <c r="B5703">
        <f t="shared" si="623"/>
        <v>4</v>
      </c>
      <c r="C5703">
        <f t="shared" si="624"/>
        <v>2026</v>
      </c>
      <c r="D5703">
        <f t="shared" si="625"/>
        <v>1</v>
      </c>
      <c r="E5703" t="str">
        <f t="shared" si="626"/>
        <v>Monday</v>
      </c>
      <c r="F5703" s="2">
        <f t="shared" si="627"/>
        <v>46142</v>
      </c>
      <c r="G5703">
        <f t="shared" si="628"/>
        <v>91</v>
      </c>
      <c r="H5703" t="str">
        <f t="shared" si="629"/>
        <v>Weekday</v>
      </c>
    </row>
    <row r="5704" spans="1:8" x14ac:dyDescent="0.3">
      <c r="A5704" s="2">
        <v>46133</v>
      </c>
      <c r="B5704">
        <f t="shared" si="623"/>
        <v>4</v>
      </c>
      <c r="C5704">
        <f t="shared" si="624"/>
        <v>2026</v>
      </c>
      <c r="D5704">
        <f t="shared" si="625"/>
        <v>2</v>
      </c>
      <c r="E5704" t="str">
        <f t="shared" si="626"/>
        <v>Tuesday</v>
      </c>
      <c r="F5704" s="2">
        <f t="shared" si="627"/>
        <v>46142</v>
      </c>
      <c r="G5704">
        <f t="shared" si="628"/>
        <v>92</v>
      </c>
      <c r="H5704" t="str">
        <f t="shared" si="629"/>
        <v>Weekday</v>
      </c>
    </row>
    <row r="5705" spans="1:8" x14ac:dyDescent="0.3">
      <c r="A5705" s="2">
        <v>46134</v>
      </c>
      <c r="B5705">
        <f t="shared" si="623"/>
        <v>4</v>
      </c>
      <c r="C5705">
        <f t="shared" si="624"/>
        <v>2026</v>
      </c>
      <c r="D5705">
        <f t="shared" si="625"/>
        <v>3</v>
      </c>
      <c r="E5705" t="str">
        <f t="shared" si="626"/>
        <v>Wednesday</v>
      </c>
      <c r="F5705" s="2">
        <f t="shared" si="627"/>
        <v>46142</v>
      </c>
      <c r="G5705">
        <f t="shared" si="628"/>
        <v>93</v>
      </c>
      <c r="H5705" t="str">
        <f t="shared" si="629"/>
        <v>Weekday</v>
      </c>
    </row>
    <row r="5706" spans="1:8" x14ac:dyDescent="0.3">
      <c r="A5706" s="2">
        <v>46135</v>
      </c>
      <c r="B5706">
        <f t="shared" si="623"/>
        <v>4</v>
      </c>
      <c r="C5706">
        <f t="shared" si="624"/>
        <v>2026</v>
      </c>
      <c r="D5706">
        <f t="shared" si="625"/>
        <v>4</v>
      </c>
      <c r="E5706" t="str">
        <f t="shared" si="626"/>
        <v>Thursday</v>
      </c>
      <c r="F5706" s="2">
        <f t="shared" si="627"/>
        <v>46142</v>
      </c>
      <c r="G5706">
        <f t="shared" si="628"/>
        <v>94</v>
      </c>
      <c r="H5706" t="str">
        <f t="shared" si="629"/>
        <v>Weekday</v>
      </c>
    </row>
    <row r="5707" spans="1:8" x14ac:dyDescent="0.3">
      <c r="A5707" s="2">
        <v>46136</v>
      </c>
      <c r="B5707">
        <f t="shared" si="623"/>
        <v>4</v>
      </c>
      <c r="C5707">
        <f t="shared" si="624"/>
        <v>2026</v>
      </c>
      <c r="D5707">
        <f t="shared" si="625"/>
        <v>5</v>
      </c>
      <c r="E5707" t="str">
        <f t="shared" si="626"/>
        <v>Friday</v>
      </c>
      <c r="F5707" s="2">
        <f t="shared" si="627"/>
        <v>46142</v>
      </c>
      <c r="G5707">
        <f t="shared" si="628"/>
        <v>95</v>
      </c>
      <c r="H5707" t="str">
        <f t="shared" si="629"/>
        <v>Weekday</v>
      </c>
    </row>
    <row r="5708" spans="1:8" x14ac:dyDescent="0.3">
      <c r="A5708" s="2">
        <v>46137</v>
      </c>
      <c r="B5708">
        <f t="shared" si="623"/>
        <v>4</v>
      </c>
      <c r="C5708">
        <f t="shared" si="624"/>
        <v>2026</v>
      </c>
      <c r="D5708">
        <f t="shared" si="625"/>
        <v>6</v>
      </c>
      <c r="E5708" t="str">
        <f t="shared" si="626"/>
        <v>Saturday</v>
      </c>
      <c r="F5708" s="2">
        <f t="shared" si="627"/>
        <v>46142</v>
      </c>
      <c r="G5708">
        <f t="shared" si="628"/>
        <v>96</v>
      </c>
      <c r="H5708" t="str">
        <f t="shared" si="629"/>
        <v>Weekend</v>
      </c>
    </row>
    <row r="5709" spans="1:8" x14ac:dyDescent="0.3">
      <c r="A5709" s="2">
        <v>46138</v>
      </c>
      <c r="B5709">
        <f t="shared" si="623"/>
        <v>4</v>
      </c>
      <c r="C5709">
        <f t="shared" si="624"/>
        <v>2026</v>
      </c>
      <c r="D5709">
        <f t="shared" si="625"/>
        <v>7</v>
      </c>
      <c r="E5709" t="str">
        <f t="shared" si="626"/>
        <v>Sunday</v>
      </c>
      <c r="F5709" s="2">
        <f t="shared" si="627"/>
        <v>46142</v>
      </c>
      <c r="G5709">
        <f t="shared" si="628"/>
        <v>97</v>
      </c>
      <c r="H5709" t="str">
        <f t="shared" si="629"/>
        <v>Weekend</v>
      </c>
    </row>
    <row r="5710" spans="1:8" x14ac:dyDescent="0.3">
      <c r="A5710" s="2">
        <v>46139</v>
      </c>
      <c r="B5710">
        <f t="shared" si="623"/>
        <v>4</v>
      </c>
      <c r="C5710">
        <f t="shared" si="624"/>
        <v>2026</v>
      </c>
      <c r="D5710">
        <f t="shared" si="625"/>
        <v>1</v>
      </c>
      <c r="E5710" t="str">
        <f t="shared" si="626"/>
        <v>Monday</v>
      </c>
      <c r="F5710" s="2">
        <f t="shared" si="627"/>
        <v>46142</v>
      </c>
      <c r="G5710">
        <f t="shared" si="628"/>
        <v>98</v>
      </c>
      <c r="H5710" t="str">
        <f t="shared" si="629"/>
        <v>Weekday</v>
      </c>
    </row>
    <row r="5711" spans="1:8" x14ac:dyDescent="0.3">
      <c r="A5711" s="2">
        <v>46140</v>
      </c>
      <c r="B5711">
        <f t="shared" si="623"/>
        <v>4</v>
      </c>
      <c r="C5711">
        <f t="shared" si="624"/>
        <v>2026</v>
      </c>
      <c r="D5711">
        <f t="shared" si="625"/>
        <v>2</v>
      </c>
      <c r="E5711" t="str">
        <f t="shared" si="626"/>
        <v>Tuesday</v>
      </c>
      <c r="F5711" s="2">
        <f t="shared" si="627"/>
        <v>46142</v>
      </c>
      <c r="G5711">
        <f t="shared" si="628"/>
        <v>99</v>
      </c>
      <c r="H5711" t="str">
        <f t="shared" si="629"/>
        <v>Weekday</v>
      </c>
    </row>
    <row r="5712" spans="1:8" x14ac:dyDescent="0.3">
      <c r="A5712" s="2">
        <v>46141</v>
      </c>
      <c r="B5712">
        <f t="shared" si="623"/>
        <v>4</v>
      </c>
      <c r="C5712">
        <f t="shared" si="624"/>
        <v>2026</v>
      </c>
      <c r="D5712">
        <f t="shared" si="625"/>
        <v>3</v>
      </c>
      <c r="E5712" t="str">
        <f t="shared" si="626"/>
        <v>Wednesday</v>
      </c>
      <c r="F5712" s="2">
        <f t="shared" si="627"/>
        <v>46142</v>
      </c>
      <c r="G5712">
        <f t="shared" si="628"/>
        <v>100</v>
      </c>
      <c r="H5712" t="str">
        <f t="shared" si="629"/>
        <v>Weekday</v>
      </c>
    </row>
    <row r="5713" spans="1:8" x14ac:dyDescent="0.3">
      <c r="A5713" s="2">
        <v>46142</v>
      </c>
      <c r="B5713">
        <f t="shared" si="623"/>
        <v>4</v>
      </c>
      <c r="C5713">
        <f t="shared" si="624"/>
        <v>2026</v>
      </c>
      <c r="D5713">
        <f t="shared" si="625"/>
        <v>4</v>
      </c>
      <c r="E5713" t="str">
        <f t="shared" si="626"/>
        <v>Thursday</v>
      </c>
      <c r="F5713" s="2">
        <f t="shared" si="627"/>
        <v>46142</v>
      </c>
      <c r="G5713">
        <f t="shared" si="628"/>
        <v>101</v>
      </c>
      <c r="H5713" t="str">
        <f t="shared" si="629"/>
        <v>Weekday</v>
      </c>
    </row>
    <row r="5714" spans="1:8" x14ac:dyDescent="0.3">
      <c r="A5714" s="2">
        <v>46143</v>
      </c>
      <c r="B5714">
        <f t="shared" si="623"/>
        <v>5</v>
      </c>
      <c r="C5714">
        <f t="shared" si="624"/>
        <v>2026</v>
      </c>
      <c r="D5714">
        <f t="shared" si="625"/>
        <v>5</v>
      </c>
      <c r="E5714" t="str">
        <f t="shared" si="626"/>
        <v>Friday</v>
      </c>
      <c r="F5714" s="2">
        <f t="shared" si="627"/>
        <v>46173</v>
      </c>
      <c r="G5714">
        <f t="shared" si="628"/>
        <v>102</v>
      </c>
      <c r="H5714" t="str">
        <f t="shared" si="629"/>
        <v>Weekday</v>
      </c>
    </row>
    <row r="5715" spans="1:8" x14ac:dyDescent="0.3">
      <c r="A5715" s="2">
        <v>46144</v>
      </c>
      <c r="B5715">
        <f t="shared" si="623"/>
        <v>5</v>
      </c>
      <c r="C5715">
        <f t="shared" si="624"/>
        <v>2026</v>
      </c>
      <c r="D5715">
        <f t="shared" si="625"/>
        <v>6</v>
      </c>
      <c r="E5715" t="str">
        <f t="shared" si="626"/>
        <v>Saturday</v>
      </c>
      <c r="F5715" s="2">
        <f t="shared" si="627"/>
        <v>46173</v>
      </c>
      <c r="G5715">
        <f t="shared" si="628"/>
        <v>103</v>
      </c>
      <c r="H5715" t="str">
        <f t="shared" si="629"/>
        <v>Weekend</v>
      </c>
    </row>
    <row r="5716" spans="1:8" x14ac:dyDescent="0.3">
      <c r="A5716" s="2">
        <v>46145</v>
      </c>
      <c r="B5716">
        <f t="shared" si="623"/>
        <v>5</v>
      </c>
      <c r="C5716">
        <f t="shared" si="624"/>
        <v>2026</v>
      </c>
      <c r="D5716">
        <f t="shared" si="625"/>
        <v>7</v>
      </c>
      <c r="E5716" t="str">
        <f t="shared" si="626"/>
        <v>Sunday</v>
      </c>
      <c r="F5716" s="2">
        <f t="shared" si="627"/>
        <v>46173</v>
      </c>
      <c r="G5716">
        <f t="shared" si="628"/>
        <v>104</v>
      </c>
      <c r="H5716" t="str">
        <f t="shared" si="629"/>
        <v>Weekend</v>
      </c>
    </row>
    <row r="5717" spans="1:8" x14ac:dyDescent="0.3">
      <c r="A5717" s="2">
        <v>46146</v>
      </c>
      <c r="B5717">
        <f t="shared" si="623"/>
        <v>5</v>
      </c>
      <c r="C5717">
        <f t="shared" si="624"/>
        <v>2026</v>
      </c>
      <c r="D5717">
        <f t="shared" si="625"/>
        <v>1</v>
      </c>
      <c r="E5717" t="str">
        <f t="shared" si="626"/>
        <v>Monday</v>
      </c>
      <c r="F5717" s="2">
        <f t="shared" si="627"/>
        <v>46173</v>
      </c>
      <c r="G5717">
        <f t="shared" si="628"/>
        <v>105</v>
      </c>
      <c r="H5717" t="str">
        <f t="shared" si="629"/>
        <v>Weekday</v>
      </c>
    </row>
    <row r="5718" spans="1:8" x14ac:dyDescent="0.3">
      <c r="A5718" s="2">
        <v>46147</v>
      </c>
      <c r="B5718">
        <f t="shared" si="623"/>
        <v>5</v>
      </c>
      <c r="C5718">
        <f t="shared" si="624"/>
        <v>2026</v>
      </c>
      <c r="D5718">
        <f t="shared" si="625"/>
        <v>2</v>
      </c>
      <c r="E5718" t="str">
        <f t="shared" si="626"/>
        <v>Tuesday</v>
      </c>
      <c r="F5718" s="2">
        <f t="shared" si="627"/>
        <v>46173</v>
      </c>
      <c r="G5718">
        <f t="shared" si="628"/>
        <v>106</v>
      </c>
      <c r="H5718" t="str">
        <f t="shared" si="629"/>
        <v>Weekday</v>
      </c>
    </row>
    <row r="5719" spans="1:8" x14ac:dyDescent="0.3">
      <c r="A5719" s="2">
        <v>46148</v>
      </c>
      <c r="B5719">
        <f t="shared" si="623"/>
        <v>5</v>
      </c>
      <c r="C5719">
        <f t="shared" si="624"/>
        <v>2026</v>
      </c>
      <c r="D5719">
        <f t="shared" si="625"/>
        <v>3</v>
      </c>
      <c r="E5719" t="str">
        <f t="shared" si="626"/>
        <v>Wednesday</v>
      </c>
      <c r="F5719" s="2">
        <f t="shared" si="627"/>
        <v>46173</v>
      </c>
      <c r="G5719">
        <f t="shared" si="628"/>
        <v>107</v>
      </c>
      <c r="H5719" t="str">
        <f t="shared" si="629"/>
        <v>Weekday</v>
      </c>
    </row>
    <row r="5720" spans="1:8" x14ac:dyDescent="0.3">
      <c r="A5720" s="2">
        <v>46149</v>
      </c>
      <c r="B5720">
        <f t="shared" si="623"/>
        <v>5</v>
      </c>
      <c r="C5720">
        <f t="shared" si="624"/>
        <v>2026</v>
      </c>
      <c r="D5720">
        <f t="shared" si="625"/>
        <v>4</v>
      </c>
      <c r="E5720" t="str">
        <f t="shared" si="626"/>
        <v>Thursday</v>
      </c>
      <c r="F5720" s="2">
        <f t="shared" si="627"/>
        <v>46173</v>
      </c>
      <c r="G5720">
        <f t="shared" si="628"/>
        <v>108</v>
      </c>
      <c r="H5720" t="str">
        <f t="shared" si="629"/>
        <v>Weekday</v>
      </c>
    </row>
    <row r="5721" spans="1:8" x14ac:dyDescent="0.3">
      <c r="A5721" s="2">
        <v>46150</v>
      </c>
      <c r="B5721">
        <f t="shared" si="623"/>
        <v>5</v>
      </c>
      <c r="C5721">
        <f t="shared" si="624"/>
        <v>2026</v>
      </c>
      <c r="D5721">
        <f t="shared" si="625"/>
        <v>5</v>
      </c>
      <c r="E5721" t="str">
        <f t="shared" si="626"/>
        <v>Friday</v>
      </c>
      <c r="F5721" s="2">
        <f t="shared" si="627"/>
        <v>46173</v>
      </c>
      <c r="G5721">
        <f t="shared" si="628"/>
        <v>109</v>
      </c>
      <c r="H5721" t="str">
        <f t="shared" si="629"/>
        <v>Weekday</v>
      </c>
    </row>
    <row r="5722" spans="1:8" x14ac:dyDescent="0.3">
      <c r="A5722" s="2">
        <v>46041</v>
      </c>
      <c r="B5722">
        <f t="shared" si="623"/>
        <v>1</v>
      </c>
      <c r="C5722">
        <f t="shared" si="624"/>
        <v>2026</v>
      </c>
      <c r="D5722">
        <f t="shared" si="625"/>
        <v>1</v>
      </c>
      <c r="E5722" t="str">
        <f t="shared" si="626"/>
        <v>Monday</v>
      </c>
      <c r="F5722" s="2">
        <f t="shared" si="627"/>
        <v>46053</v>
      </c>
      <c r="G5722">
        <f t="shared" si="628"/>
        <v>0</v>
      </c>
      <c r="H5722" t="str">
        <f t="shared" si="629"/>
        <v>Weekday</v>
      </c>
    </row>
    <row r="5723" spans="1:8" x14ac:dyDescent="0.3">
      <c r="A5723" s="2">
        <v>46042</v>
      </c>
      <c r="B5723">
        <f t="shared" si="623"/>
        <v>1</v>
      </c>
      <c r="C5723">
        <f t="shared" si="624"/>
        <v>2026</v>
      </c>
      <c r="D5723">
        <f t="shared" si="625"/>
        <v>2</v>
      </c>
      <c r="E5723" t="str">
        <f t="shared" si="626"/>
        <v>Tuesday</v>
      </c>
      <c r="F5723" s="2">
        <f t="shared" si="627"/>
        <v>46053</v>
      </c>
      <c r="G5723">
        <f t="shared" si="628"/>
        <v>1</v>
      </c>
      <c r="H5723" t="str">
        <f t="shared" si="629"/>
        <v>Weekday</v>
      </c>
    </row>
    <row r="5724" spans="1:8" x14ac:dyDescent="0.3">
      <c r="A5724" s="2">
        <v>46043</v>
      </c>
      <c r="B5724">
        <f t="shared" si="623"/>
        <v>1</v>
      </c>
      <c r="C5724">
        <f t="shared" si="624"/>
        <v>2026</v>
      </c>
      <c r="D5724">
        <f t="shared" si="625"/>
        <v>3</v>
      </c>
      <c r="E5724" t="str">
        <f t="shared" si="626"/>
        <v>Wednesday</v>
      </c>
      <c r="F5724" s="2">
        <f t="shared" si="627"/>
        <v>46053</v>
      </c>
      <c r="G5724">
        <f t="shared" si="628"/>
        <v>2</v>
      </c>
      <c r="H5724" t="str">
        <f t="shared" si="629"/>
        <v>Weekday</v>
      </c>
    </row>
    <row r="5725" spans="1:8" x14ac:dyDescent="0.3">
      <c r="A5725" s="2">
        <v>46044</v>
      </c>
      <c r="B5725">
        <f t="shared" si="623"/>
        <v>1</v>
      </c>
      <c r="C5725">
        <f t="shared" si="624"/>
        <v>2026</v>
      </c>
      <c r="D5725">
        <f t="shared" si="625"/>
        <v>4</v>
      </c>
      <c r="E5725" t="str">
        <f t="shared" si="626"/>
        <v>Thursday</v>
      </c>
      <c r="F5725" s="2">
        <f t="shared" si="627"/>
        <v>46053</v>
      </c>
      <c r="G5725">
        <f t="shared" si="628"/>
        <v>3</v>
      </c>
      <c r="H5725" t="str">
        <f t="shared" si="629"/>
        <v>Weekday</v>
      </c>
    </row>
    <row r="5726" spans="1:8" x14ac:dyDescent="0.3">
      <c r="A5726" s="2">
        <v>46045</v>
      </c>
      <c r="B5726">
        <f t="shared" si="623"/>
        <v>1</v>
      </c>
      <c r="C5726">
        <f t="shared" si="624"/>
        <v>2026</v>
      </c>
      <c r="D5726">
        <f t="shared" si="625"/>
        <v>5</v>
      </c>
      <c r="E5726" t="str">
        <f t="shared" si="626"/>
        <v>Friday</v>
      </c>
      <c r="F5726" s="2">
        <f t="shared" si="627"/>
        <v>46053</v>
      </c>
      <c r="G5726">
        <f t="shared" si="628"/>
        <v>4</v>
      </c>
      <c r="H5726" t="str">
        <f t="shared" si="629"/>
        <v>Weekday</v>
      </c>
    </row>
    <row r="5727" spans="1:8" x14ac:dyDescent="0.3">
      <c r="A5727" s="2">
        <v>46046</v>
      </c>
      <c r="B5727">
        <f t="shared" si="623"/>
        <v>1</v>
      </c>
      <c r="C5727">
        <f t="shared" si="624"/>
        <v>2026</v>
      </c>
      <c r="D5727">
        <f t="shared" si="625"/>
        <v>6</v>
      </c>
      <c r="E5727" t="str">
        <f t="shared" si="626"/>
        <v>Saturday</v>
      </c>
      <c r="F5727" s="2">
        <f t="shared" si="627"/>
        <v>46053</v>
      </c>
      <c r="G5727">
        <f t="shared" si="628"/>
        <v>5</v>
      </c>
      <c r="H5727" t="str">
        <f t="shared" si="629"/>
        <v>Weekend</v>
      </c>
    </row>
    <row r="5728" spans="1:8" x14ac:dyDescent="0.3">
      <c r="A5728" s="2">
        <v>46047</v>
      </c>
      <c r="B5728">
        <f t="shared" si="623"/>
        <v>1</v>
      </c>
      <c r="C5728">
        <f t="shared" si="624"/>
        <v>2026</v>
      </c>
      <c r="D5728">
        <f t="shared" si="625"/>
        <v>7</v>
      </c>
      <c r="E5728" t="str">
        <f t="shared" si="626"/>
        <v>Sunday</v>
      </c>
      <c r="F5728" s="2">
        <f t="shared" si="627"/>
        <v>46053</v>
      </c>
      <c r="G5728">
        <f t="shared" si="628"/>
        <v>6</v>
      </c>
      <c r="H5728" t="str">
        <f t="shared" si="629"/>
        <v>Weekend</v>
      </c>
    </row>
    <row r="5729" spans="1:8" x14ac:dyDescent="0.3">
      <c r="A5729" s="2">
        <v>46048</v>
      </c>
      <c r="B5729">
        <f t="shared" si="623"/>
        <v>1</v>
      </c>
      <c r="C5729">
        <f t="shared" si="624"/>
        <v>2026</v>
      </c>
      <c r="D5729">
        <f t="shared" si="625"/>
        <v>1</v>
      </c>
      <c r="E5729" t="str">
        <f t="shared" si="626"/>
        <v>Monday</v>
      </c>
      <c r="F5729" s="2">
        <f t="shared" si="627"/>
        <v>46053</v>
      </c>
      <c r="G5729">
        <f t="shared" si="628"/>
        <v>7</v>
      </c>
      <c r="H5729" t="str">
        <f t="shared" si="629"/>
        <v>Weekday</v>
      </c>
    </row>
    <row r="5730" spans="1:8" x14ac:dyDescent="0.3">
      <c r="A5730" s="2">
        <v>46049</v>
      </c>
      <c r="B5730">
        <f t="shared" si="623"/>
        <v>1</v>
      </c>
      <c r="C5730">
        <f t="shared" si="624"/>
        <v>2026</v>
      </c>
      <c r="D5730">
        <f t="shared" si="625"/>
        <v>2</v>
      </c>
      <c r="E5730" t="str">
        <f t="shared" si="626"/>
        <v>Tuesday</v>
      </c>
      <c r="F5730" s="2">
        <f t="shared" si="627"/>
        <v>46053</v>
      </c>
      <c r="G5730">
        <f t="shared" si="628"/>
        <v>8</v>
      </c>
      <c r="H5730" t="str">
        <f t="shared" si="629"/>
        <v>Weekday</v>
      </c>
    </row>
    <row r="5731" spans="1:8" x14ac:dyDescent="0.3">
      <c r="A5731" s="2">
        <v>46050</v>
      </c>
      <c r="B5731">
        <f t="shared" si="623"/>
        <v>1</v>
      </c>
      <c r="C5731">
        <f t="shared" si="624"/>
        <v>2026</v>
      </c>
      <c r="D5731">
        <f t="shared" si="625"/>
        <v>3</v>
      </c>
      <c r="E5731" t="str">
        <f t="shared" si="626"/>
        <v>Wednesday</v>
      </c>
      <c r="F5731" s="2">
        <f t="shared" si="627"/>
        <v>46053</v>
      </c>
      <c r="G5731">
        <f t="shared" si="628"/>
        <v>9</v>
      </c>
      <c r="H5731" t="str">
        <f t="shared" si="629"/>
        <v>Weekday</v>
      </c>
    </row>
    <row r="5732" spans="1:8" x14ac:dyDescent="0.3">
      <c r="A5732" s="2">
        <v>46051</v>
      </c>
      <c r="B5732">
        <f t="shared" si="623"/>
        <v>1</v>
      </c>
      <c r="C5732">
        <f t="shared" si="624"/>
        <v>2026</v>
      </c>
      <c r="D5732">
        <f t="shared" si="625"/>
        <v>4</v>
      </c>
      <c r="E5732" t="str">
        <f t="shared" si="626"/>
        <v>Thursday</v>
      </c>
      <c r="F5732" s="2">
        <f t="shared" si="627"/>
        <v>46053</v>
      </c>
      <c r="G5732">
        <f t="shared" si="628"/>
        <v>10</v>
      </c>
      <c r="H5732" t="str">
        <f t="shared" si="629"/>
        <v>Weekday</v>
      </c>
    </row>
    <row r="5733" spans="1:8" x14ac:dyDescent="0.3">
      <c r="A5733" s="2">
        <v>46052</v>
      </c>
      <c r="B5733">
        <f t="shared" si="623"/>
        <v>1</v>
      </c>
      <c r="C5733">
        <f t="shared" si="624"/>
        <v>2026</v>
      </c>
      <c r="D5733">
        <f t="shared" si="625"/>
        <v>5</v>
      </c>
      <c r="E5733" t="str">
        <f t="shared" si="626"/>
        <v>Friday</v>
      </c>
      <c r="F5733" s="2">
        <f t="shared" si="627"/>
        <v>46053</v>
      </c>
      <c r="G5733">
        <f t="shared" si="628"/>
        <v>11</v>
      </c>
      <c r="H5733" t="str">
        <f t="shared" si="629"/>
        <v>Weekday</v>
      </c>
    </row>
    <row r="5734" spans="1:8" x14ac:dyDescent="0.3">
      <c r="A5734" s="2">
        <v>46053</v>
      </c>
      <c r="B5734">
        <f t="shared" si="623"/>
        <v>1</v>
      </c>
      <c r="C5734">
        <f t="shared" si="624"/>
        <v>2026</v>
      </c>
      <c r="D5734">
        <f t="shared" si="625"/>
        <v>6</v>
      </c>
      <c r="E5734" t="str">
        <f t="shared" si="626"/>
        <v>Saturday</v>
      </c>
      <c r="F5734" s="2">
        <f t="shared" si="627"/>
        <v>46053</v>
      </c>
      <c r="G5734">
        <f t="shared" si="628"/>
        <v>12</v>
      </c>
      <c r="H5734" t="str">
        <f t="shared" si="629"/>
        <v>Weekend</v>
      </c>
    </row>
    <row r="5735" spans="1:8" x14ac:dyDescent="0.3">
      <c r="A5735" s="2">
        <v>46054</v>
      </c>
      <c r="B5735">
        <f t="shared" si="623"/>
        <v>2</v>
      </c>
      <c r="C5735">
        <f t="shared" si="624"/>
        <v>2026</v>
      </c>
      <c r="D5735">
        <f t="shared" si="625"/>
        <v>7</v>
      </c>
      <c r="E5735" t="str">
        <f t="shared" si="626"/>
        <v>Sunday</v>
      </c>
      <c r="F5735" s="2">
        <f t="shared" si="627"/>
        <v>46081</v>
      </c>
      <c r="G5735">
        <f t="shared" si="628"/>
        <v>13</v>
      </c>
      <c r="H5735" t="str">
        <f t="shared" si="629"/>
        <v>Weekend</v>
      </c>
    </row>
    <row r="5736" spans="1:8" x14ac:dyDescent="0.3">
      <c r="A5736" s="2">
        <v>46055</v>
      </c>
      <c r="B5736">
        <f t="shared" si="623"/>
        <v>2</v>
      </c>
      <c r="C5736">
        <f t="shared" si="624"/>
        <v>2026</v>
      </c>
      <c r="D5736">
        <f t="shared" si="625"/>
        <v>1</v>
      </c>
      <c r="E5736" t="str">
        <f t="shared" si="626"/>
        <v>Monday</v>
      </c>
      <c r="F5736" s="2">
        <f t="shared" si="627"/>
        <v>46081</v>
      </c>
      <c r="G5736">
        <f t="shared" si="628"/>
        <v>14</v>
      </c>
      <c r="H5736" t="str">
        <f t="shared" si="629"/>
        <v>Weekday</v>
      </c>
    </row>
    <row r="5737" spans="1:8" x14ac:dyDescent="0.3">
      <c r="A5737" s="2">
        <v>46056</v>
      </c>
      <c r="B5737">
        <f t="shared" si="623"/>
        <v>2</v>
      </c>
      <c r="C5737">
        <f t="shared" si="624"/>
        <v>2026</v>
      </c>
      <c r="D5737">
        <f t="shared" si="625"/>
        <v>2</v>
      </c>
      <c r="E5737" t="str">
        <f t="shared" si="626"/>
        <v>Tuesday</v>
      </c>
      <c r="F5737" s="2">
        <f t="shared" si="627"/>
        <v>46081</v>
      </c>
      <c r="G5737">
        <f t="shared" si="628"/>
        <v>15</v>
      </c>
      <c r="H5737" t="str">
        <f t="shared" si="629"/>
        <v>Weekday</v>
      </c>
    </row>
    <row r="5738" spans="1:8" x14ac:dyDescent="0.3">
      <c r="A5738" s="2">
        <v>46057</v>
      </c>
      <c r="B5738">
        <f t="shared" si="623"/>
        <v>2</v>
      </c>
      <c r="C5738">
        <f t="shared" si="624"/>
        <v>2026</v>
      </c>
      <c r="D5738">
        <f t="shared" si="625"/>
        <v>3</v>
      </c>
      <c r="E5738" t="str">
        <f t="shared" si="626"/>
        <v>Wednesday</v>
      </c>
      <c r="F5738" s="2">
        <f t="shared" si="627"/>
        <v>46081</v>
      </c>
      <c r="G5738">
        <f t="shared" si="628"/>
        <v>16</v>
      </c>
      <c r="H5738" t="str">
        <f t="shared" si="629"/>
        <v>Weekday</v>
      </c>
    </row>
    <row r="5739" spans="1:8" x14ac:dyDescent="0.3">
      <c r="A5739" s="2">
        <v>46058</v>
      </c>
      <c r="B5739">
        <f t="shared" si="623"/>
        <v>2</v>
      </c>
      <c r="C5739">
        <f t="shared" si="624"/>
        <v>2026</v>
      </c>
      <c r="D5739">
        <f t="shared" si="625"/>
        <v>4</v>
      </c>
      <c r="E5739" t="str">
        <f t="shared" si="626"/>
        <v>Thursday</v>
      </c>
      <c r="F5739" s="2">
        <f t="shared" si="627"/>
        <v>46081</v>
      </c>
      <c r="G5739">
        <f t="shared" si="628"/>
        <v>17</v>
      </c>
      <c r="H5739" t="str">
        <f t="shared" si="629"/>
        <v>Weekday</v>
      </c>
    </row>
    <row r="5740" spans="1:8" x14ac:dyDescent="0.3">
      <c r="A5740" s="2">
        <v>46059</v>
      </c>
      <c r="B5740">
        <f t="shared" si="623"/>
        <v>2</v>
      </c>
      <c r="C5740">
        <f t="shared" si="624"/>
        <v>2026</v>
      </c>
      <c r="D5740">
        <f t="shared" si="625"/>
        <v>5</v>
      </c>
      <c r="E5740" t="str">
        <f t="shared" si="626"/>
        <v>Friday</v>
      </c>
      <c r="F5740" s="2">
        <f t="shared" si="627"/>
        <v>46081</v>
      </c>
      <c r="G5740">
        <f t="shared" si="628"/>
        <v>18</v>
      </c>
      <c r="H5740" t="str">
        <f t="shared" si="629"/>
        <v>Weekday</v>
      </c>
    </row>
    <row r="5741" spans="1:8" x14ac:dyDescent="0.3">
      <c r="A5741" s="2">
        <v>46060</v>
      </c>
      <c r="B5741">
        <f t="shared" si="623"/>
        <v>2</v>
      </c>
      <c r="C5741">
        <f t="shared" si="624"/>
        <v>2026</v>
      </c>
      <c r="D5741">
        <f t="shared" si="625"/>
        <v>6</v>
      </c>
      <c r="E5741" t="str">
        <f t="shared" si="626"/>
        <v>Saturday</v>
      </c>
      <c r="F5741" s="2">
        <f t="shared" si="627"/>
        <v>46081</v>
      </c>
      <c r="G5741">
        <f t="shared" si="628"/>
        <v>19</v>
      </c>
      <c r="H5741" t="str">
        <f t="shared" si="629"/>
        <v>Weekend</v>
      </c>
    </row>
    <row r="5742" spans="1:8" x14ac:dyDescent="0.3">
      <c r="A5742" s="2">
        <v>46061</v>
      </c>
      <c r="B5742">
        <f t="shared" si="623"/>
        <v>2</v>
      </c>
      <c r="C5742">
        <f t="shared" si="624"/>
        <v>2026</v>
      </c>
      <c r="D5742">
        <f t="shared" si="625"/>
        <v>7</v>
      </c>
      <c r="E5742" t="str">
        <f t="shared" si="626"/>
        <v>Sunday</v>
      </c>
      <c r="F5742" s="2">
        <f t="shared" si="627"/>
        <v>46081</v>
      </c>
      <c r="G5742">
        <f t="shared" si="628"/>
        <v>20</v>
      </c>
      <c r="H5742" t="str">
        <f t="shared" si="629"/>
        <v>Weekend</v>
      </c>
    </row>
    <row r="5743" spans="1:8" x14ac:dyDescent="0.3">
      <c r="A5743" s="2">
        <v>46062</v>
      </c>
      <c r="B5743">
        <f t="shared" si="623"/>
        <v>2</v>
      </c>
      <c r="C5743">
        <f t="shared" si="624"/>
        <v>2026</v>
      </c>
      <c r="D5743">
        <f t="shared" si="625"/>
        <v>1</v>
      </c>
      <c r="E5743" t="str">
        <f t="shared" si="626"/>
        <v>Monday</v>
      </c>
      <c r="F5743" s="2">
        <f t="shared" si="627"/>
        <v>46081</v>
      </c>
      <c r="G5743">
        <f t="shared" si="628"/>
        <v>21</v>
      </c>
      <c r="H5743" t="str">
        <f t="shared" si="629"/>
        <v>Weekday</v>
      </c>
    </row>
    <row r="5744" spans="1:8" x14ac:dyDescent="0.3">
      <c r="A5744" s="2">
        <v>46063</v>
      </c>
      <c r="B5744">
        <f t="shared" si="623"/>
        <v>2</v>
      </c>
      <c r="C5744">
        <f t="shared" si="624"/>
        <v>2026</v>
      </c>
      <c r="D5744">
        <f t="shared" si="625"/>
        <v>2</v>
      </c>
      <c r="E5744" t="str">
        <f t="shared" si="626"/>
        <v>Tuesday</v>
      </c>
      <c r="F5744" s="2">
        <f t="shared" si="627"/>
        <v>46081</v>
      </c>
      <c r="G5744">
        <f t="shared" si="628"/>
        <v>22</v>
      </c>
      <c r="H5744" t="str">
        <f t="shared" si="629"/>
        <v>Weekday</v>
      </c>
    </row>
    <row r="5745" spans="1:8" x14ac:dyDescent="0.3">
      <c r="A5745" s="2">
        <v>46064</v>
      </c>
      <c r="B5745">
        <f t="shared" si="623"/>
        <v>2</v>
      </c>
      <c r="C5745">
        <f t="shared" si="624"/>
        <v>2026</v>
      </c>
      <c r="D5745">
        <f t="shared" si="625"/>
        <v>3</v>
      </c>
      <c r="E5745" t="str">
        <f t="shared" si="626"/>
        <v>Wednesday</v>
      </c>
      <c r="F5745" s="2">
        <f t="shared" si="627"/>
        <v>46081</v>
      </c>
      <c r="G5745">
        <f t="shared" si="628"/>
        <v>23</v>
      </c>
      <c r="H5745" t="str">
        <f t="shared" si="629"/>
        <v>Weekday</v>
      </c>
    </row>
    <row r="5746" spans="1:8" x14ac:dyDescent="0.3">
      <c r="A5746" s="2">
        <v>46065</v>
      </c>
      <c r="B5746">
        <f t="shared" si="623"/>
        <v>2</v>
      </c>
      <c r="C5746">
        <f t="shared" si="624"/>
        <v>2026</v>
      </c>
      <c r="D5746">
        <f t="shared" si="625"/>
        <v>4</v>
      </c>
      <c r="E5746" t="str">
        <f t="shared" si="626"/>
        <v>Thursday</v>
      </c>
      <c r="F5746" s="2">
        <f t="shared" si="627"/>
        <v>46081</v>
      </c>
      <c r="G5746">
        <f t="shared" si="628"/>
        <v>24</v>
      </c>
      <c r="H5746" t="str">
        <f t="shared" si="629"/>
        <v>Weekday</v>
      </c>
    </row>
    <row r="5747" spans="1:8" x14ac:dyDescent="0.3">
      <c r="A5747" s="2">
        <v>46066</v>
      </c>
      <c r="B5747">
        <f t="shared" si="623"/>
        <v>2</v>
      </c>
      <c r="C5747">
        <f t="shared" si="624"/>
        <v>2026</v>
      </c>
      <c r="D5747">
        <f t="shared" si="625"/>
        <v>5</v>
      </c>
      <c r="E5747" t="str">
        <f t="shared" si="626"/>
        <v>Friday</v>
      </c>
      <c r="F5747" s="2">
        <f t="shared" si="627"/>
        <v>46081</v>
      </c>
      <c r="G5747">
        <f t="shared" si="628"/>
        <v>25</v>
      </c>
      <c r="H5747" t="str">
        <f t="shared" si="629"/>
        <v>Weekday</v>
      </c>
    </row>
    <row r="5748" spans="1:8" x14ac:dyDescent="0.3">
      <c r="A5748" s="2">
        <v>46067</v>
      </c>
      <c r="B5748">
        <f t="shared" si="623"/>
        <v>2</v>
      </c>
      <c r="C5748">
        <f t="shared" si="624"/>
        <v>2026</v>
      </c>
      <c r="D5748">
        <f t="shared" si="625"/>
        <v>6</v>
      </c>
      <c r="E5748" t="str">
        <f t="shared" si="626"/>
        <v>Saturday</v>
      </c>
      <c r="F5748" s="2">
        <f t="shared" si="627"/>
        <v>46081</v>
      </c>
      <c r="G5748">
        <f t="shared" si="628"/>
        <v>26</v>
      </c>
      <c r="H5748" t="str">
        <f t="shared" si="629"/>
        <v>Weekend</v>
      </c>
    </row>
    <row r="5749" spans="1:8" x14ac:dyDescent="0.3">
      <c r="A5749" s="2">
        <v>46068</v>
      </c>
      <c r="B5749">
        <f t="shared" si="623"/>
        <v>2</v>
      </c>
      <c r="C5749">
        <f t="shared" si="624"/>
        <v>2026</v>
      </c>
      <c r="D5749">
        <f t="shared" si="625"/>
        <v>7</v>
      </c>
      <c r="E5749" t="str">
        <f t="shared" si="626"/>
        <v>Sunday</v>
      </c>
      <c r="F5749" s="2">
        <f t="shared" si="627"/>
        <v>46081</v>
      </c>
      <c r="G5749">
        <f t="shared" si="628"/>
        <v>27</v>
      </c>
      <c r="H5749" t="str">
        <f t="shared" si="629"/>
        <v>Weekend</v>
      </c>
    </row>
    <row r="5750" spans="1:8" x14ac:dyDescent="0.3">
      <c r="A5750" s="2">
        <v>46069</v>
      </c>
      <c r="B5750">
        <f t="shared" si="623"/>
        <v>2</v>
      </c>
      <c r="C5750">
        <f t="shared" si="624"/>
        <v>2026</v>
      </c>
      <c r="D5750">
        <f t="shared" si="625"/>
        <v>1</v>
      </c>
      <c r="E5750" t="str">
        <f t="shared" si="626"/>
        <v>Monday</v>
      </c>
      <c r="F5750" s="2">
        <f t="shared" si="627"/>
        <v>46081</v>
      </c>
      <c r="G5750">
        <f t="shared" si="628"/>
        <v>28</v>
      </c>
      <c r="H5750" t="str">
        <f t="shared" si="629"/>
        <v>Weekday</v>
      </c>
    </row>
    <row r="5751" spans="1:8" x14ac:dyDescent="0.3">
      <c r="A5751" s="2">
        <v>46070</v>
      </c>
      <c r="B5751">
        <f t="shared" si="623"/>
        <v>2</v>
      </c>
      <c r="C5751">
        <f t="shared" si="624"/>
        <v>2026</v>
      </c>
      <c r="D5751">
        <f t="shared" si="625"/>
        <v>2</v>
      </c>
      <c r="E5751" t="str">
        <f t="shared" si="626"/>
        <v>Tuesday</v>
      </c>
      <c r="F5751" s="2">
        <f t="shared" si="627"/>
        <v>46081</v>
      </c>
      <c r="G5751">
        <f t="shared" si="628"/>
        <v>29</v>
      </c>
      <c r="H5751" t="str">
        <f t="shared" si="629"/>
        <v>Weekday</v>
      </c>
    </row>
    <row r="5752" spans="1:8" x14ac:dyDescent="0.3">
      <c r="A5752" s="2">
        <v>46071</v>
      </c>
      <c r="B5752">
        <f t="shared" si="623"/>
        <v>2</v>
      </c>
      <c r="C5752">
        <f t="shared" si="624"/>
        <v>2026</v>
      </c>
      <c r="D5752">
        <f t="shared" si="625"/>
        <v>3</v>
      </c>
      <c r="E5752" t="str">
        <f t="shared" si="626"/>
        <v>Wednesday</v>
      </c>
      <c r="F5752" s="2">
        <f t="shared" si="627"/>
        <v>46081</v>
      </c>
      <c r="G5752">
        <f t="shared" si="628"/>
        <v>30</v>
      </c>
      <c r="H5752" t="str">
        <f t="shared" si="629"/>
        <v>Weekday</v>
      </c>
    </row>
    <row r="5753" spans="1:8" x14ac:dyDescent="0.3">
      <c r="A5753" s="2">
        <v>46072</v>
      </c>
      <c r="B5753">
        <f t="shared" si="623"/>
        <v>2</v>
      </c>
      <c r="C5753">
        <f t="shared" si="624"/>
        <v>2026</v>
      </c>
      <c r="D5753">
        <f t="shared" si="625"/>
        <v>4</v>
      </c>
      <c r="E5753" t="str">
        <f t="shared" si="626"/>
        <v>Thursday</v>
      </c>
      <c r="F5753" s="2">
        <f t="shared" si="627"/>
        <v>46081</v>
      </c>
      <c r="G5753">
        <f t="shared" si="628"/>
        <v>31</v>
      </c>
      <c r="H5753" t="str">
        <f t="shared" si="629"/>
        <v>Weekday</v>
      </c>
    </row>
    <row r="5754" spans="1:8" x14ac:dyDescent="0.3">
      <c r="A5754" s="2">
        <v>46073</v>
      </c>
      <c r="B5754">
        <f t="shared" si="623"/>
        <v>2</v>
      </c>
      <c r="C5754">
        <f t="shared" si="624"/>
        <v>2026</v>
      </c>
      <c r="D5754">
        <f t="shared" si="625"/>
        <v>5</v>
      </c>
      <c r="E5754" t="str">
        <f t="shared" si="626"/>
        <v>Friday</v>
      </c>
      <c r="F5754" s="2">
        <f t="shared" si="627"/>
        <v>46081</v>
      </c>
      <c r="G5754">
        <f t="shared" si="628"/>
        <v>32</v>
      </c>
      <c r="H5754" t="str">
        <f t="shared" si="629"/>
        <v>Weekday</v>
      </c>
    </row>
    <row r="5755" spans="1:8" x14ac:dyDescent="0.3">
      <c r="A5755" s="2">
        <v>46074</v>
      </c>
      <c r="B5755">
        <f t="shared" si="623"/>
        <v>2</v>
      </c>
      <c r="C5755">
        <f t="shared" si="624"/>
        <v>2026</v>
      </c>
      <c r="D5755">
        <f t="shared" si="625"/>
        <v>6</v>
      </c>
      <c r="E5755" t="str">
        <f t="shared" si="626"/>
        <v>Saturday</v>
      </c>
      <c r="F5755" s="2">
        <f t="shared" si="627"/>
        <v>46081</v>
      </c>
      <c r="G5755">
        <f t="shared" si="628"/>
        <v>33</v>
      </c>
      <c r="H5755" t="str">
        <f t="shared" si="629"/>
        <v>Weekend</v>
      </c>
    </row>
    <row r="5756" spans="1:8" x14ac:dyDescent="0.3">
      <c r="A5756" s="2">
        <v>46075</v>
      </c>
      <c r="B5756">
        <f t="shared" si="623"/>
        <v>2</v>
      </c>
      <c r="C5756">
        <f t="shared" si="624"/>
        <v>2026</v>
      </c>
      <c r="D5756">
        <f t="shared" si="625"/>
        <v>7</v>
      </c>
      <c r="E5756" t="str">
        <f t="shared" si="626"/>
        <v>Sunday</v>
      </c>
      <c r="F5756" s="2">
        <f t="shared" si="627"/>
        <v>46081</v>
      </c>
      <c r="G5756">
        <f t="shared" si="628"/>
        <v>34</v>
      </c>
      <c r="H5756" t="str">
        <f t="shared" si="629"/>
        <v>Weekend</v>
      </c>
    </row>
    <row r="5757" spans="1:8" x14ac:dyDescent="0.3">
      <c r="A5757" s="2">
        <v>46076</v>
      </c>
      <c r="B5757">
        <f t="shared" si="623"/>
        <v>2</v>
      </c>
      <c r="C5757">
        <f t="shared" si="624"/>
        <v>2026</v>
      </c>
      <c r="D5757">
        <f t="shared" si="625"/>
        <v>1</v>
      </c>
      <c r="E5757" t="str">
        <f t="shared" si="626"/>
        <v>Monday</v>
      </c>
      <c r="F5757" s="2">
        <f t="shared" si="627"/>
        <v>46081</v>
      </c>
      <c r="G5757">
        <f t="shared" si="628"/>
        <v>35</v>
      </c>
      <c r="H5757" t="str">
        <f t="shared" si="629"/>
        <v>Weekday</v>
      </c>
    </row>
    <row r="5758" spans="1:8" x14ac:dyDescent="0.3">
      <c r="A5758" s="2">
        <v>46077</v>
      </c>
      <c r="B5758">
        <f t="shared" si="623"/>
        <v>2</v>
      </c>
      <c r="C5758">
        <f t="shared" si="624"/>
        <v>2026</v>
      </c>
      <c r="D5758">
        <f t="shared" si="625"/>
        <v>2</v>
      </c>
      <c r="E5758" t="str">
        <f t="shared" si="626"/>
        <v>Tuesday</v>
      </c>
      <c r="F5758" s="2">
        <f t="shared" si="627"/>
        <v>46081</v>
      </c>
      <c r="G5758">
        <f t="shared" si="628"/>
        <v>36</v>
      </c>
      <c r="H5758" t="str">
        <f t="shared" si="629"/>
        <v>Weekday</v>
      </c>
    </row>
    <row r="5759" spans="1:8" x14ac:dyDescent="0.3">
      <c r="A5759" s="2">
        <v>46078</v>
      </c>
      <c r="B5759">
        <f t="shared" si="623"/>
        <v>2</v>
      </c>
      <c r="C5759">
        <f t="shared" si="624"/>
        <v>2026</v>
      </c>
      <c r="D5759">
        <f t="shared" si="625"/>
        <v>3</v>
      </c>
      <c r="E5759" t="str">
        <f t="shared" si="626"/>
        <v>Wednesday</v>
      </c>
      <c r="F5759" s="2">
        <f t="shared" si="627"/>
        <v>46081</v>
      </c>
      <c r="G5759">
        <f t="shared" si="628"/>
        <v>37</v>
      </c>
      <c r="H5759" t="str">
        <f t="shared" si="629"/>
        <v>Weekday</v>
      </c>
    </row>
    <row r="5760" spans="1:8" x14ac:dyDescent="0.3">
      <c r="A5760" s="2">
        <v>46079</v>
      </c>
      <c r="B5760">
        <f t="shared" si="623"/>
        <v>2</v>
      </c>
      <c r="C5760">
        <f t="shared" si="624"/>
        <v>2026</v>
      </c>
      <c r="D5760">
        <f t="shared" si="625"/>
        <v>4</v>
      </c>
      <c r="E5760" t="str">
        <f t="shared" si="626"/>
        <v>Thursday</v>
      </c>
      <c r="F5760" s="2">
        <f t="shared" si="627"/>
        <v>46081</v>
      </c>
      <c r="G5760">
        <f t="shared" si="628"/>
        <v>38</v>
      </c>
      <c r="H5760" t="str">
        <f t="shared" si="629"/>
        <v>Weekday</v>
      </c>
    </row>
    <row r="5761" spans="1:8" x14ac:dyDescent="0.3">
      <c r="A5761" s="2">
        <v>46080</v>
      </c>
      <c r="B5761">
        <f t="shared" si="623"/>
        <v>2</v>
      </c>
      <c r="C5761">
        <f t="shared" si="624"/>
        <v>2026</v>
      </c>
      <c r="D5761">
        <f t="shared" si="625"/>
        <v>5</v>
      </c>
      <c r="E5761" t="str">
        <f t="shared" si="626"/>
        <v>Friday</v>
      </c>
      <c r="F5761" s="2">
        <f t="shared" si="627"/>
        <v>46081</v>
      </c>
      <c r="G5761">
        <f t="shared" si="628"/>
        <v>39</v>
      </c>
      <c r="H5761" t="str">
        <f t="shared" si="629"/>
        <v>Weekday</v>
      </c>
    </row>
    <row r="5762" spans="1:8" x14ac:dyDescent="0.3">
      <c r="A5762" s="2">
        <v>46081</v>
      </c>
      <c r="B5762">
        <f t="shared" si="623"/>
        <v>2</v>
      </c>
      <c r="C5762">
        <f t="shared" si="624"/>
        <v>2026</v>
      </c>
      <c r="D5762">
        <f t="shared" si="625"/>
        <v>6</v>
      </c>
      <c r="E5762" t="str">
        <f t="shared" si="626"/>
        <v>Saturday</v>
      </c>
      <c r="F5762" s="2">
        <f t="shared" si="627"/>
        <v>46081</v>
      </c>
      <c r="G5762">
        <f t="shared" si="628"/>
        <v>40</v>
      </c>
      <c r="H5762" t="str">
        <f t="shared" si="629"/>
        <v>Weekend</v>
      </c>
    </row>
    <row r="5763" spans="1:8" x14ac:dyDescent="0.3">
      <c r="A5763" s="2">
        <v>46082</v>
      </c>
      <c r="B5763">
        <f t="shared" ref="B5763:B5826" si="630">MONTH(A5763)</f>
        <v>3</v>
      </c>
      <c r="C5763">
        <f t="shared" ref="C5763:C5826" si="631">YEAR(A5763)</f>
        <v>2026</v>
      </c>
      <c r="D5763">
        <f t="shared" ref="D5763:D5826" si="632">WEEKDAY(A5763, 2)</f>
        <v>7</v>
      </c>
      <c r="E5763" t="str">
        <f t="shared" ref="E5763:E5826" si="633">TEXT(A5763, "dddd")</f>
        <v>Sunday</v>
      </c>
      <c r="F5763" s="2">
        <f t="shared" ref="F5763:F5826" si="634">EOMONTH(A5763, 0)</f>
        <v>46112</v>
      </c>
      <c r="G5763">
        <f t="shared" ref="G5763:G5826" si="635">DATEDIF($A$2, A5763, "D")</f>
        <v>41</v>
      </c>
      <c r="H5763" t="str">
        <f t="shared" ref="H5763:H5826" si="636">IF(WEEKDAY(A5763,2)&gt;=6,"Weekend","Weekday")</f>
        <v>Weekend</v>
      </c>
    </row>
    <row r="5764" spans="1:8" x14ac:dyDescent="0.3">
      <c r="A5764" s="2">
        <v>46083</v>
      </c>
      <c r="B5764">
        <f t="shared" si="630"/>
        <v>3</v>
      </c>
      <c r="C5764">
        <f t="shared" si="631"/>
        <v>2026</v>
      </c>
      <c r="D5764">
        <f t="shared" si="632"/>
        <v>1</v>
      </c>
      <c r="E5764" t="str">
        <f t="shared" si="633"/>
        <v>Monday</v>
      </c>
      <c r="F5764" s="2">
        <f t="shared" si="634"/>
        <v>46112</v>
      </c>
      <c r="G5764">
        <f t="shared" si="635"/>
        <v>42</v>
      </c>
      <c r="H5764" t="str">
        <f t="shared" si="636"/>
        <v>Weekday</v>
      </c>
    </row>
    <row r="5765" spans="1:8" x14ac:dyDescent="0.3">
      <c r="A5765" s="2">
        <v>46084</v>
      </c>
      <c r="B5765">
        <f t="shared" si="630"/>
        <v>3</v>
      </c>
      <c r="C5765">
        <f t="shared" si="631"/>
        <v>2026</v>
      </c>
      <c r="D5765">
        <f t="shared" si="632"/>
        <v>2</v>
      </c>
      <c r="E5765" t="str">
        <f t="shared" si="633"/>
        <v>Tuesday</v>
      </c>
      <c r="F5765" s="2">
        <f t="shared" si="634"/>
        <v>46112</v>
      </c>
      <c r="G5765">
        <f t="shared" si="635"/>
        <v>43</v>
      </c>
      <c r="H5765" t="str">
        <f t="shared" si="636"/>
        <v>Weekday</v>
      </c>
    </row>
    <row r="5766" spans="1:8" x14ac:dyDescent="0.3">
      <c r="A5766" s="2">
        <v>46085</v>
      </c>
      <c r="B5766">
        <f t="shared" si="630"/>
        <v>3</v>
      </c>
      <c r="C5766">
        <f t="shared" si="631"/>
        <v>2026</v>
      </c>
      <c r="D5766">
        <f t="shared" si="632"/>
        <v>3</v>
      </c>
      <c r="E5766" t="str">
        <f t="shared" si="633"/>
        <v>Wednesday</v>
      </c>
      <c r="F5766" s="2">
        <f t="shared" si="634"/>
        <v>46112</v>
      </c>
      <c r="G5766">
        <f t="shared" si="635"/>
        <v>44</v>
      </c>
      <c r="H5766" t="str">
        <f t="shared" si="636"/>
        <v>Weekday</v>
      </c>
    </row>
    <row r="5767" spans="1:8" x14ac:dyDescent="0.3">
      <c r="A5767" s="2">
        <v>46086</v>
      </c>
      <c r="B5767">
        <f t="shared" si="630"/>
        <v>3</v>
      </c>
      <c r="C5767">
        <f t="shared" si="631"/>
        <v>2026</v>
      </c>
      <c r="D5767">
        <f t="shared" si="632"/>
        <v>4</v>
      </c>
      <c r="E5767" t="str">
        <f t="shared" si="633"/>
        <v>Thursday</v>
      </c>
      <c r="F5767" s="2">
        <f t="shared" si="634"/>
        <v>46112</v>
      </c>
      <c r="G5767">
        <f t="shared" si="635"/>
        <v>45</v>
      </c>
      <c r="H5767" t="str">
        <f t="shared" si="636"/>
        <v>Weekday</v>
      </c>
    </row>
    <row r="5768" spans="1:8" x14ac:dyDescent="0.3">
      <c r="A5768" s="2">
        <v>46087</v>
      </c>
      <c r="B5768">
        <f t="shared" si="630"/>
        <v>3</v>
      </c>
      <c r="C5768">
        <f t="shared" si="631"/>
        <v>2026</v>
      </c>
      <c r="D5768">
        <f t="shared" si="632"/>
        <v>5</v>
      </c>
      <c r="E5768" t="str">
        <f t="shared" si="633"/>
        <v>Friday</v>
      </c>
      <c r="F5768" s="2">
        <f t="shared" si="634"/>
        <v>46112</v>
      </c>
      <c r="G5768">
        <f t="shared" si="635"/>
        <v>46</v>
      </c>
      <c r="H5768" t="str">
        <f t="shared" si="636"/>
        <v>Weekday</v>
      </c>
    </row>
    <row r="5769" spans="1:8" x14ac:dyDescent="0.3">
      <c r="A5769" s="2">
        <v>46088</v>
      </c>
      <c r="B5769">
        <f t="shared" si="630"/>
        <v>3</v>
      </c>
      <c r="C5769">
        <f t="shared" si="631"/>
        <v>2026</v>
      </c>
      <c r="D5769">
        <f t="shared" si="632"/>
        <v>6</v>
      </c>
      <c r="E5769" t="str">
        <f t="shared" si="633"/>
        <v>Saturday</v>
      </c>
      <c r="F5769" s="2">
        <f t="shared" si="634"/>
        <v>46112</v>
      </c>
      <c r="G5769">
        <f t="shared" si="635"/>
        <v>47</v>
      </c>
      <c r="H5769" t="str">
        <f t="shared" si="636"/>
        <v>Weekend</v>
      </c>
    </row>
    <row r="5770" spans="1:8" x14ac:dyDescent="0.3">
      <c r="A5770" s="2">
        <v>46089</v>
      </c>
      <c r="B5770">
        <f t="shared" si="630"/>
        <v>3</v>
      </c>
      <c r="C5770">
        <f t="shared" si="631"/>
        <v>2026</v>
      </c>
      <c r="D5770">
        <f t="shared" si="632"/>
        <v>7</v>
      </c>
      <c r="E5770" t="str">
        <f t="shared" si="633"/>
        <v>Sunday</v>
      </c>
      <c r="F5770" s="2">
        <f t="shared" si="634"/>
        <v>46112</v>
      </c>
      <c r="G5770">
        <f t="shared" si="635"/>
        <v>48</v>
      </c>
      <c r="H5770" t="str">
        <f t="shared" si="636"/>
        <v>Weekend</v>
      </c>
    </row>
    <row r="5771" spans="1:8" x14ac:dyDescent="0.3">
      <c r="A5771" s="2">
        <v>46090</v>
      </c>
      <c r="B5771">
        <f t="shared" si="630"/>
        <v>3</v>
      </c>
      <c r="C5771">
        <f t="shared" si="631"/>
        <v>2026</v>
      </c>
      <c r="D5771">
        <f t="shared" si="632"/>
        <v>1</v>
      </c>
      <c r="E5771" t="str">
        <f t="shared" si="633"/>
        <v>Monday</v>
      </c>
      <c r="F5771" s="2">
        <f t="shared" si="634"/>
        <v>46112</v>
      </c>
      <c r="G5771">
        <f t="shared" si="635"/>
        <v>49</v>
      </c>
      <c r="H5771" t="str">
        <f t="shared" si="636"/>
        <v>Weekday</v>
      </c>
    </row>
    <row r="5772" spans="1:8" x14ac:dyDescent="0.3">
      <c r="A5772" s="2">
        <v>46091</v>
      </c>
      <c r="B5772">
        <f t="shared" si="630"/>
        <v>3</v>
      </c>
      <c r="C5772">
        <f t="shared" si="631"/>
        <v>2026</v>
      </c>
      <c r="D5772">
        <f t="shared" si="632"/>
        <v>2</v>
      </c>
      <c r="E5772" t="str">
        <f t="shared" si="633"/>
        <v>Tuesday</v>
      </c>
      <c r="F5772" s="2">
        <f t="shared" si="634"/>
        <v>46112</v>
      </c>
      <c r="G5772">
        <f t="shared" si="635"/>
        <v>50</v>
      </c>
      <c r="H5772" t="str">
        <f t="shared" si="636"/>
        <v>Weekday</v>
      </c>
    </row>
    <row r="5773" spans="1:8" x14ac:dyDescent="0.3">
      <c r="A5773" s="2">
        <v>46092</v>
      </c>
      <c r="B5773">
        <f t="shared" si="630"/>
        <v>3</v>
      </c>
      <c r="C5773">
        <f t="shared" si="631"/>
        <v>2026</v>
      </c>
      <c r="D5773">
        <f t="shared" si="632"/>
        <v>3</v>
      </c>
      <c r="E5773" t="str">
        <f t="shared" si="633"/>
        <v>Wednesday</v>
      </c>
      <c r="F5773" s="2">
        <f t="shared" si="634"/>
        <v>46112</v>
      </c>
      <c r="G5773">
        <f t="shared" si="635"/>
        <v>51</v>
      </c>
      <c r="H5773" t="str">
        <f t="shared" si="636"/>
        <v>Weekday</v>
      </c>
    </row>
    <row r="5774" spans="1:8" x14ac:dyDescent="0.3">
      <c r="A5774" s="2">
        <v>46093</v>
      </c>
      <c r="B5774">
        <f t="shared" si="630"/>
        <v>3</v>
      </c>
      <c r="C5774">
        <f t="shared" si="631"/>
        <v>2026</v>
      </c>
      <c r="D5774">
        <f t="shared" si="632"/>
        <v>4</v>
      </c>
      <c r="E5774" t="str">
        <f t="shared" si="633"/>
        <v>Thursday</v>
      </c>
      <c r="F5774" s="2">
        <f t="shared" si="634"/>
        <v>46112</v>
      </c>
      <c r="G5774">
        <f t="shared" si="635"/>
        <v>52</v>
      </c>
      <c r="H5774" t="str">
        <f t="shared" si="636"/>
        <v>Weekday</v>
      </c>
    </row>
    <row r="5775" spans="1:8" x14ac:dyDescent="0.3">
      <c r="A5775" s="2">
        <v>46094</v>
      </c>
      <c r="B5775">
        <f t="shared" si="630"/>
        <v>3</v>
      </c>
      <c r="C5775">
        <f t="shared" si="631"/>
        <v>2026</v>
      </c>
      <c r="D5775">
        <f t="shared" si="632"/>
        <v>5</v>
      </c>
      <c r="E5775" t="str">
        <f t="shared" si="633"/>
        <v>Friday</v>
      </c>
      <c r="F5775" s="2">
        <f t="shared" si="634"/>
        <v>46112</v>
      </c>
      <c r="G5775">
        <f t="shared" si="635"/>
        <v>53</v>
      </c>
      <c r="H5775" t="str">
        <f t="shared" si="636"/>
        <v>Weekday</v>
      </c>
    </row>
    <row r="5776" spans="1:8" x14ac:dyDescent="0.3">
      <c r="A5776" s="2">
        <v>46095</v>
      </c>
      <c r="B5776">
        <f t="shared" si="630"/>
        <v>3</v>
      </c>
      <c r="C5776">
        <f t="shared" si="631"/>
        <v>2026</v>
      </c>
      <c r="D5776">
        <f t="shared" si="632"/>
        <v>6</v>
      </c>
      <c r="E5776" t="str">
        <f t="shared" si="633"/>
        <v>Saturday</v>
      </c>
      <c r="F5776" s="2">
        <f t="shared" si="634"/>
        <v>46112</v>
      </c>
      <c r="G5776">
        <f t="shared" si="635"/>
        <v>54</v>
      </c>
      <c r="H5776" t="str">
        <f t="shared" si="636"/>
        <v>Weekend</v>
      </c>
    </row>
    <row r="5777" spans="1:8" x14ac:dyDescent="0.3">
      <c r="A5777" s="2">
        <v>46096</v>
      </c>
      <c r="B5777">
        <f t="shared" si="630"/>
        <v>3</v>
      </c>
      <c r="C5777">
        <f t="shared" si="631"/>
        <v>2026</v>
      </c>
      <c r="D5777">
        <f t="shared" si="632"/>
        <v>7</v>
      </c>
      <c r="E5777" t="str">
        <f t="shared" si="633"/>
        <v>Sunday</v>
      </c>
      <c r="F5777" s="2">
        <f t="shared" si="634"/>
        <v>46112</v>
      </c>
      <c r="G5777">
        <f t="shared" si="635"/>
        <v>55</v>
      </c>
      <c r="H5777" t="str">
        <f t="shared" si="636"/>
        <v>Weekend</v>
      </c>
    </row>
    <row r="5778" spans="1:8" x14ac:dyDescent="0.3">
      <c r="A5778" s="2">
        <v>46097</v>
      </c>
      <c r="B5778">
        <f t="shared" si="630"/>
        <v>3</v>
      </c>
      <c r="C5778">
        <f t="shared" si="631"/>
        <v>2026</v>
      </c>
      <c r="D5778">
        <f t="shared" si="632"/>
        <v>1</v>
      </c>
      <c r="E5778" t="str">
        <f t="shared" si="633"/>
        <v>Monday</v>
      </c>
      <c r="F5778" s="2">
        <f t="shared" si="634"/>
        <v>46112</v>
      </c>
      <c r="G5778">
        <f t="shared" si="635"/>
        <v>56</v>
      </c>
      <c r="H5778" t="str">
        <f t="shared" si="636"/>
        <v>Weekday</v>
      </c>
    </row>
    <row r="5779" spans="1:8" x14ac:dyDescent="0.3">
      <c r="A5779" s="2">
        <v>46098</v>
      </c>
      <c r="B5779">
        <f t="shared" si="630"/>
        <v>3</v>
      </c>
      <c r="C5779">
        <f t="shared" si="631"/>
        <v>2026</v>
      </c>
      <c r="D5779">
        <f t="shared" si="632"/>
        <v>2</v>
      </c>
      <c r="E5779" t="str">
        <f t="shared" si="633"/>
        <v>Tuesday</v>
      </c>
      <c r="F5779" s="2">
        <f t="shared" si="634"/>
        <v>46112</v>
      </c>
      <c r="G5779">
        <f t="shared" si="635"/>
        <v>57</v>
      </c>
      <c r="H5779" t="str">
        <f t="shared" si="636"/>
        <v>Weekday</v>
      </c>
    </row>
    <row r="5780" spans="1:8" x14ac:dyDescent="0.3">
      <c r="A5780" s="2">
        <v>46099</v>
      </c>
      <c r="B5780">
        <f t="shared" si="630"/>
        <v>3</v>
      </c>
      <c r="C5780">
        <f t="shared" si="631"/>
        <v>2026</v>
      </c>
      <c r="D5780">
        <f t="shared" si="632"/>
        <v>3</v>
      </c>
      <c r="E5780" t="str">
        <f t="shared" si="633"/>
        <v>Wednesday</v>
      </c>
      <c r="F5780" s="2">
        <f t="shared" si="634"/>
        <v>46112</v>
      </c>
      <c r="G5780">
        <f t="shared" si="635"/>
        <v>58</v>
      </c>
      <c r="H5780" t="str">
        <f t="shared" si="636"/>
        <v>Weekday</v>
      </c>
    </row>
    <row r="5781" spans="1:8" x14ac:dyDescent="0.3">
      <c r="A5781" s="2">
        <v>46100</v>
      </c>
      <c r="B5781">
        <f t="shared" si="630"/>
        <v>3</v>
      </c>
      <c r="C5781">
        <f t="shared" si="631"/>
        <v>2026</v>
      </c>
      <c r="D5781">
        <f t="shared" si="632"/>
        <v>4</v>
      </c>
      <c r="E5781" t="str">
        <f t="shared" si="633"/>
        <v>Thursday</v>
      </c>
      <c r="F5781" s="2">
        <f t="shared" si="634"/>
        <v>46112</v>
      </c>
      <c r="G5781">
        <f t="shared" si="635"/>
        <v>59</v>
      </c>
      <c r="H5781" t="str">
        <f t="shared" si="636"/>
        <v>Weekday</v>
      </c>
    </row>
    <row r="5782" spans="1:8" x14ac:dyDescent="0.3">
      <c r="A5782" s="2">
        <v>46101</v>
      </c>
      <c r="B5782">
        <f t="shared" si="630"/>
        <v>3</v>
      </c>
      <c r="C5782">
        <f t="shared" si="631"/>
        <v>2026</v>
      </c>
      <c r="D5782">
        <f t="shared" si="632"/>
        <v>5</v>
      </c>
      <c r="E5782" t="str">
        <f t="shared" si="633"/>
        <v>Friday</v>
      </c>
      <c r="F5782" s="2">
        <f t="shared" si="634"/>
        <v>46112</v>
      </c>
      <c r="G5782">
        <f t="shared" si="635"/>
        <v>60</v>
      </c>
      <c r="H5782" t="str">
        <f t="shared" si="636"/>
        <v>Weekday</v>
      </c>
    </row>
    <row r="5783" spans="1:8" x14ac:dyDescent="0.3">
      <c r="A5783" s="2">
        <v>46102</v>
      </c>
      <c r="B5783">
        <f t="shared" si="630"/>
        <v>3</v>
      </c>
      <c r="C5783">
        <f t="shared" si="631"/>
        <v>2026</v>
      </c>
      <c r="D5783">
        <f t="shared" si="632"/>
        <v>6</v>
      </c>
      <c r="E5783" t="str">
        <f t="shared" si="633"/>
        <v>Saturday</v>
      </c>
      <c r="F5783" s="2">
        <f t="shared" si="634"/>
        <v>46112</v>
      </c>
      <c r="G5783">
        <f t="shared" si="635"/>
        <v>61</v>
      </c>
      <c r="H5783" t="str">
        <f t="shared" si="636"/>
        <v>Weekend</v>
      </c>
    </row>
    <row r="5784" spans="1:8" x14ac:dyDescent="0.3">
      <c r="A5784" s="2">
        <v>46103</v>
      </c>
      <c r="B5784">
        <f t="shared" si="630"/>
        <v>3</v>
      </c>
      <c r="C5784">
        <f t="shared" si="631"/>
        <v>2026</v>
      </c>
      <c r="D5784">
        <f t="shared" si="632"/>
        <v>7</v>
      </c>
      <c r="E5784" t="str">
        <f t="shared" si="633"/>
        <v>Sunday</v>
      </c>
      <c r="F5784" s="2">
        <f t="shared" si="634"/>
        <v>46112</v>
      </c>
      <c r="G5784">
        <f t="shared" si="635"/>
        <v>62</v>
      </c>
      <c r="H5784" t="str">
        <f t="shared" si="636"/>
        <v>Weekend</v>
      </c>
    </row>
    <row r="5785" spans="1:8" x14ac:dyDescent="0.3">
      <c r="A5785" s="2">
        <v>46104</v>
      </c>
      <c r="B5785">
        <f t="shared" si="630"/>
        <v>3</v>
      </c>
      <c r="C5785">
        <f t="shared" si="631"/>
        <v>2026</v>
      </c>
      <c r="D5785">
        <f t="shared" si="632"/>
        <v>1</v>
      </c>
      <c r="E5785" t="str">
        <f t="shared" si="633"/>
        <v>Monday</v>
      </c>
      <c r="F5785" s="2">
        <f t="shared" si="634"/>
        <v>46112</v>
      </c>
      <c r="G5785">
        <f t="shared" si="635"/>
        <v>63</v>
      </c>
      <c r="H5785" t="str">
        <f t="shared" si="636"/>
        <v>Weekday</v>
      </c>
    </row>
    <row r="5786" spans="1:8" x14ac:dyDescent="0.3">
      <c r="A5786" s="2">
        <v>46105</v>
      </c>
      <c r="B5786">
        <f t="shared" si="630"/>
        <v>3</v>
      </c>
      <c r="C5786">
        <f t="shared" si="631"/>
        <v>2026</v>
      </c>
      <c r="D5786">
        <f t="shared" si="632"/>
        <v>2</v>
      </c>
      <c r="E5786" t="str">
        <f t="shared" si="633"/>
        <v>Tuesday</v>
      </c>
      <c r="F5786" s="2">
        <f t="shared" si="634"/>
        <v>46112</v>
      </c>
      <c r="G5786">
        <f t="shared" si="635"/>
        <v>64</v>
      </c>
      <c r="H5786" t="str">
        <f t="shared" si="636"/>
        <v>Weekday</v>
      </c>
    </row>
    <row r="5787" spans="1:8" x14ac:dyDescent="0.3">
      <c r="A5787" s="2">
        <v>46106</v>
      </c>
      <c r="B5787">
        <f t="shared" si="630"/>
        <v>3</v>
      </c>
      <c r="C5787">
        <f t="shared" si="631"/>
        <v>2026</v>
      </c>
      <c r="D5787">
        <f t="shared" si="632"/>
        <v>3</v>
      </c>
      <c r="E5787" t="str">
        <f t="shared" si="633"/>
        <v>Wednesday</v>
      </c>
      <c r="F5787" s="2">
        <f t="shared" si="634"/>
        <v>46112</v>
      </c>
      <c r="G5787">
        <f t="shared" si="635"/>
        <v>65</v>
      </c>
      <c r="H5787" t="str">
        <f t="shared" si="636"/>
        <v>Weekday</v>
      </c>
    </row>
    <row r="5788" spans="1:8" x14ac:dyDescent="0.3">
      <c r="A5788" s="2">
        <v>46107</v>
      </c>
      <c r="B5788">
        <f t="shared" si="630"/>
        <v>3</v>
      </c>
      <c r="C5788">
        <f t="shared" si="631"/>
        <v>2026</v>
      </c>
      <c r="D5788">
        <f t="shared" si="632"/>
        <v>4</v>
      </c>
      <c r="E5788" t="str">
        <f t="shared" si="633"/>
        <v>Thursday</v>
      </c>
      <c r="F5788" s="2">
        <f t="shared" si="634"/>
        <v>46112</v>
      </c>
      <c r="G5788">
        <f t="shared" si="635"/>
        <v>66</v>
      </c>
      <c r="H5788" t="str">
        <f t="shared" si="636"/>
        <v>Weekday</v>
      </c>
    </row>
    <row r="5789" spans="1:8" x14ac:dyDescent="0.3">
      <c r="A5789" s="2">
        <v>46108</v>
      </c>
      <c r="B5789">
        <f t="shared" si="630"/>
        <v>3</v>
      </c>
      <c r="C5789">
        <f t="shared" si="631"/>
        <v>2026</v>
      </c>
      <c r="D5789">
        <f t="shared" si="632"/>
        <v>5</v>
      </c>
      <c r="E5789" t="str">
        <f t="shared" si="633"/>
        <v>Friday</v>
      </c>
      <c r="F5789" s="2">
        <f t="shared" si="634"/>
        <v>46112</v>
      </c>
      <c r="G5789">
        <f t="shared" si="635"/>
        <v>67</v>
      </c>
      <c r="H5789" t="str">
        <f t="shared" si="636"/>
        <v>Weekday</v>
      </c>
    </row>
    <row r="5790" spans="1:8" x14ac:dyDescent="0.3">
      <c r="A5790" s="2">
        <v>46109</v>
      </c>
      <c r="B5790">
        <f t="shared" si="630"/>
        <v>3</v>
      </c>
      <c r="C5790">
        <f t="shared" si="631"/>
        <v>2026</v>
      </c>
      <c r="D5790">
        <f t="shared" si="632"/>
        <v>6</v>
      </c>
      <c r="E5790" t="str">
        <f t="shared" si="633"/>
        <v>Saturday</v>
      </c>
      <c r="F5790" s="2">
        <f t="shared" si="634"/>
        <v>46112</v>
      </c>
      <c r="G5790">
        <f t="shared" si="635"/>
        <v>68</v>
      </c>
      <c r="H5790" t="str">
        <f t="shared" si="636"/>
        <v>Weekend</v>
      </c>
    </row>
    <row r="5791" spans="1:8" x14ac:dyDescent="0.3">
      <c r="A5791" s="2">
        <v>46110</v>
      </c>
      <c r="B5791">
        <f t="shared" si="630"/>
        <v>3</v>
      </c>
      <c r="C5791">
        <f t="shared" si="631"/>
        <v>2026</v>
      </c>
      <c r="D5791">
        <f t="shared" si="632"/>
        <v>7</v>
      </c>
      <c r="E5791" t="str">
        <f t="shared" si="633"/>
        <v>Sunday</v>
      </c>
      <c r="F5791" s="2">
        <f t="shared" si="634"/>
        <v>46112</v>
      </c>
      <c r="G5791">
        <f t="shared" si="635"/>
        <v>69</v>
      </c>
      <c r="H5791" t="str">
        <f t="shared" si="636"/>
        <v>Weekend</v>
      </c>
    </row>
    <row r="5792" spans="1:8" x14ac:dyDescent="0.3">
      <c r="A5792" s="2">
        <v>46111</v>
      </c>
      <c r="B5792">
        <f t="shared" si="630"/>
        <v>3</v>
      </c>
      <c r="C5792">
        <f t="shared" si="631"/>
        <v>2026</v>
      </c>
      <c r="D5792">
        <f t="shared" si="632"/>
        <v>1</v>
      </c>
      <c r="E5792" t="str">
        <f t="shared" si="633"/>
        <v>Monday</v>
      </c>
      <c r="F5792" s="2">
        <f t="shared" si="634"/>
        <v>46112</v>
      </c>
      <c r="G5792">
        <f t="shared" si="635"/>
        <v>70</v>
      </c>
      <c r="H5792" t="str">
        <f t="shared" si="636"/>
        <v>Weekday</v>
      </c>
    </row>
    <row r="5793" spans="1:8" x14ac:dyDescent="0.3">
      <c r="A5793" s="2">
        <v>46112</v>
      </c>
      <c r="B5793">
        <f t="shared" si="630"/>
        <v>3</v>
      </c>
      <c r="C5793">
        <f t="shared" si="631"/>
        <v>2026</v>
      </c>
      <c r="D5793">
        <f t="shared" si="632"/>
        <v>2</v>
      </c>
      <c r="E5793" t="str">
        <f t="shared" si="633"/>
        <v>Tuesday</v>
      </c>
      <c r="F5793" s="2">
        <f t="shared" si="634"/>
        <v>46112</v>
      </c>
      <c r="G5793">
        <f t="shared" si="635"/>
        <v>71</v>
      </c>
      <c r="H5793" t="str">
        <f t="shared" si="636"/>
        <v>Weekday</v>
      </c>
    </row>
    <row r="5794" spans="1:8" x14ac:dyDescent="0.3">
      <c r="A5794" s="2">
        <v>46113</v>
      </c>
      <c r="B5794">
        <f t="shared" si="630"/>
        <v>4</v>
      </c>
      <c r="C5794">
        <f t="shared" si="631"/>
        <v>2026</v>
      </c>
      <c r="D5794">
        <f t="shared" si="632"/>
        <v>3</v>
      </c>
      <c r="E5794" t="str">
        <f t="shared" si="633"/>
        <v>Wednesday</v>
      </c>
      <c r="F5794" s="2">
        <f t="shared" si="634"/>
        <v>46142</v>
      </c>
      <c r="G5794">
        <f t="shared" si="635"/>
        <v>72</v>
      </c>
      <c r="H5794" t="str">
        <f t="shared" si="636"/>
        <v>Weekday</v>
      </c>
    </row>
    <row r="5795" spans="1:8" x14ac:dyDescent="0.3">
      <c r="A5795" s="2">
        <v>46114</v>
      </c>
      <c r="B5795">
        <f t="shared" si="630"/>
        <v>4</v>
      </c>
      <c r="C5795">
        <f t="shared" si="631"/>
        <v>2026</v>
      </c>
      <c r="D5795">
        <f t="shared" si="632"/>
        <v>4</v>
      </c>
      <c r="E5795" t="str">
        <f t="shared" si="633"/>
        <v>Thursday</v>
      </c>
      <c r="F5795" s="2">
        <f t="shared" si="634"/>
        <v>46142</v>
      </c>
      <c r="G5795">
        <f t="shared" si="635"/>
        <v>73</v>
      </c>
      <c r="H5795" t="str">
        <f t="shared" si="636"/>
        <v>Weekday</v>
      </c>
    </row>
    <row r="5796" spans="1:8" x14ac:dyDescent="0.3">
      <c r="A5796" s="2">
        <v>46115</v>
      </c>
      <c r="B5796">
        <f t="shared" si="630"/>
        <v>4</v>
      </c>
      <c r="C5796">
        <f t="shared" si="631"/>
        <v>2026</v>
      </c>
      <c r="D5796">
        <f t="shared" si="632"/>
        <v>5</v>
      </c>
      <c r="E5796" t="str">
        <f t="shared" si="633"/>
        <v>Friday</v>
      </c>
      <c r="F5796" s="2">
        <f t="shared" si="634"/>
        <v>46142</v>
      </c>
      <c r="G5796">
        <f t="shared" si="635"/>
        <v>74</v>
      </c>
      <c r="H5796" t="str">
        <f t="shared" si="636"/>
        <v>Weekday</v>
      </c>
    </row>
    <row r="5797" spans="1:8" x14ac:dyDescent="0.3">
      <c r="A5797" s="2">
        <v>46116</v>
      </c>
      <c r="B5797">
        <f t="shared" si="630"/>
        <v>4</v>
      </c>
      <c r="C5797">
        <f t="shared" si="631"/>
        <v>2026</v>
      </c>
      <c r="D5797">
        <f t="shared" si="632"/>
        <v>6</v>
      </c>
      <c r="E5797" t="str">
        <f t="shared" si="633"/>
        <v>Saturday</v>
      </c>
      <c r="F5797" s="2">
        <f t="shared" si="634"/>
        <v>46142</v>
      </c>
      <c r="G5797">
        <f t="shared" si="635"/>
        <v>75</v>
      </c>
      <c r="H5797" t="str">
        <f t="shared" si="636"/>
        <v>Weekend</v>
      </c>
    </row>
    <row r="5798" spans="1:8" x14ac:dyDescent="0.3">
      <c r="A5798" s="2">
        <v>46117</v>
      </c>
      <c r="B5798">
        <f t="shared" si="630"/>
        <v>4</v>
      </c>
      <c r="C5798">
        <f t="shared" si="631"/>
        <v>2026</v>
      </c>
      <c r="D5798">
        <f t="shared" si="632"/>
        <v>7</v>
      </c>
      <c r="E5798" t="str">
        <f t="shared" si="633"/>
        <v>Sunday</v>
      </c>
      <c r="F5798" s="2">
        <f t="shared" si="634"/>
        <v>46142</v>
      </c>
      <c r="G5798">
        <f t="shared" si="635"/>
        <v>76</v>
      </c>
      <c r="H5798" t="str">
        <f t="shared" si="636"/>
        <v>Weekend</v>
      </c>
    </row>
    <row r="5799" spans="1:8" x14ac:dyDescent="0.3">
      <c r="A5799" s="2">
        <v>46118</v>
      </c>
      <c r="B5799">
        <f t="shared" si="630"/>
        <v>4</v>
      </c>
      <c r="C5799">
        <f t="shared" si="631"/>
        <v>2026</v>
      </c>
      <c r="D5799">
        <f t="shared" si="632"/>
        <v>1</v>
      </c>
      <c r="E5799" t="str">
        <f t="shared" si="633"/>
        <v>Monday</v>
      </c>
      <c r="F5799" s="2">
        <f t="shared" si="634"/>
        <v>46142</v>
      </c>
      <c r="G5799">
        <f t="shared" si="635"/>
        <v>77</v>
      </c>
      <c r="H5799" t="str">
        <f t="shared" si="636"/>
        <v>Weekday</v>
      </c>
    </row>
    <row r="5800" spans="1:8" x14ac:dyDescent="0.3">
      <c r="A5800" s="2">
        <v>46119</v>
      </c>
      <c r="B5800">
        <f t="shared" si="630"/>
        <v>4</v>
      </c>
      <c r="C5800">
        <f t="shared" si="631"/>
        <v>2026</v>
      </c>
      <c r="D5800">
        <f t="shared" si="632"/>
        <v>2</v>
      </c>
      <c r="E5800" t="str">
        <f t="shared" si="633"/>
        <v>Tuesday</v>
      </c>
      <c r="F5800" s="2">
        <f t="shared" si="634"/>
        <v>46142</v>
      </c>
      <c r="G5800">
        <f t="shared" si="635"/>
        <v>78</v>
      </c>
      <c r="H5800" t="str">
        <f t="shared" si="636"/>
        <v>Weekday</v>
      </c>
    </row>
    <row r="5801" spans="1:8" x14ac:dyDescent="0.3">
      <c r="A5801" s="2">
        <v>46120</v>
      </c>
      <c r="B5801">
        <f t="shared" si="630"/>
        <v>4</v>
      </c>
      <c r="C5801">
        <f t="shared" si="631"/>
        <v>2026</v>
      </c>
      <c r="D5801">
        <f t="shared" si="632"/>
        <v>3</v>
      </c>
      <c r="E5801" t="str">
        <f t="shared" si="633"/>
        <v>Wednesday</v>
      </c>
      <c r="F5801" s="2">
        <f t="shared" si="634"/>
        <v>46142</v>
      </c>
      <c r="G5801">
        <f t="shared" si="635"/>
        <v>79</v>
      </c>
      <c r="H5801" t="str">
        <f t="shared" si="636"/>
        <v>Weekday</v>
      </c>
    </row>
    <row r="5802" spans="1:8" x14ac:dyDescent="0.3">
      <c r="A5802" s="2">
        <v>46121</v>
      </c>
      <c r="B5802">
        <f t="shared" si="630"/>
        <v>4</v>
      </c>
      <c r="C5802">
        <f t="shared" si="631"/>
        <v>2026</v>
      </c>
      <c r="D5802">
        <f t="shared" si="632"/>
        <v>4</v>
      </c>
      <c r="E5802" t="str">
        <f t="shared" si="633"/>
        <v>Thursday</v>
      </c>
      <c r="F5802" s="2">
        <f t="shared" si="634"/>
        <v>46142</v>
      </c>
      <c r="G5802">
        <f t="shared" si="635"/>
        <v>80</v>
      </c>
      <c r="H5802" t="str">
        <f t="shared" si="636"/>
        <v>Weekday</v>
      </c>
    </row>
    <row r="5803" spans="1:8" x14ac:dyDescent="0.3">
      <c r="A5803" s="2">
        <v>46122</v>
      </c>
      <c r="B5803">
        <f t="shared" si="630"/>
        <v>4</v>
      </c>
      <c r="C5803">
        <f t="shared" si="631"/>
        <v>2026</v>
      </c>
      <c r="D5803">
        <f t="shared" si="632"/>
        <v>5</v>
      </c>
      <c r="E5803" t="str">
        <f t="shared" si="633"/>
        <v>Friday</v>
      </c>
      <c r="F5803" s="2">
        <f t="shared" si="634"/>
        <v>46142</v>
      </c>
      <c r="G5803">
        <f t="shared" si="635"/>
        <v>81</v>
      </c>
      <c r="H5803" t="str">
        <f t="shared" si="636"/>
        <v>Weekday</v>
      </c>
    </row>
    <row r="5804" spans="1:8" x14ac:dyDescent="0.3">
      <c r="A5804" s="2">
        <v>46123</v>
      </c>
      <c r="B5804">
        <f t="shared" si="630"/>
        <v>4</v>
      </c>
      <c r="C5804">
        <f t="shared" si="631"/>
        <v>2026</v>
      </c>
      <c r="D5804">
        <f t="shared" si="632"/>
        <v>6</v>
      </c>
      <c r="E5804" t="str">
        <f t="shared" si="633"/>
        <v>Saturday</v>
      </c>
      <c r="F5804" s="2">
        <f t="shared" si="634"/>
        <v>46142</v>
      </c>
      <c r="G5804">
        <f t="shared" si="635"/>
        <v>82</v>
      </c>
      <c r="H5804" t="str">
        <f t="shared" si="636"/>
        <v>Weekend</v>
      </c>
    </row>
    <row r="5805" spans="1:8" x14ac:dyDescent="0.3">
      <c r="A5805" s="2">
        <v>46124</v>
      </c>
      <c r="B5805">
        <f t="shared" si="630"/>
        <v>4</v>
      </c>
      <c r="C5805">
        <f t="shared" si="631"/>
        <v>2026</v>
      </c>
      <c r="D5805">
        <f t="shared" si="632"/>
        <v>7</v>
      </c>
      <c r="E5805" t="str">
        <f t="shared" si="633"/>
        <v>Sunday</v>
      </c>
      <c r="F5805" s="2">
        <f t="shared" si="634"/>
        <v>46142</v>
      </c>
      <c r="G5805">
        <f t="shared" si="635"/>
        <v>83</v>
      </c>
      <c r="H5805" t="str">
        <f t="shared" si="636"/>
        <v>Weekend</v>
      </c>
    </row>
    <row r="5806" spans="1:8" x14ac:dyDescent="0.3">
      <c r="A5806" s="2">
        <v>46125</v>
      </c>
      <c r="B5806">
        <f t="shared" si="630"/>
        <v>4</v>
      </c>
      <c r="C5806">
        <f t="shared" si="631"/>
        <v>2026</v>
      </c>
      <c r="D5806">
        <f t="shared" si="632"/>
        <v>1</v>
      </c>
      <c r="E5806" t="str">
        <f t="shared" si="633"/>
        <v>Monday</v>
      </c>
      <c r="F5806" s="2">
        <f t="shared" si="634"/>
        <v>46142</v>
      </c>
      <c r="G5806">
        <f t="shared" si="635"/>
        <v>84</v>
      </c>
      <c r="H5806" t="str">
        <f t="shared" si="636"/>
        <v>Weekday</v>
      </c>
    </row>
    <row r="5807" spans="1:8" x14ac:dyDescent="0.3">
      <c r="A5807" s="2">
        <v>46126</v>
      </c>
      <c r="B5807">
        <f t="shared" si="630"/>
        <v>4</v>
      </c>
      <c r="C5807">
        <f t="shared" si="631"/>
        <v>2026</v>
      </c>
      <c r="D5807">
        <f t="shared" si="632"/>
        <v>2</v>
      </c>
      <c r="E5807" t="str">
        <f t="shared" si="633"/>
        <v>Tuesday</v>
      </c>
      <c r="F5807" s="2">
        <f t="shared" si="634"/>
        <v>46142</v>
      </c>
      <c r="G5807">
        <f t="shared" si="635"/>
        <v>85</v>
      </c>
      <c r="H5807" t="str">
        <f t="shared" si="636"/>
        <v>Weekday</v>
      </c>
    </row>
    <row r="5808" spans="1:8" x14ac:dyDescent="0.3">
      <c r="A5808" s="2">
        <v>46127</v>
      </c>
      <c r="B5808">
        <f t="shared" si="630"/>
        <v>4</v>
      </c>
      <c r="C5808">
        <f t="shared" si="631"/>
        <v>2026</v>
      </c>
      <c r="D5808">
        <f t="shared" si="632"/>
        <v>3</v>
      </c>
      <c r="E5808" t="str">
        <f t="shared" si="633"/>
        <v>Wednesday</v>
      </c>
      <c r="F5808" s="2">
        <f t="shared" si="634"/>
        <v>46142</v>
      </c>
      <c r="G5808">
        <f t="shared" si="635"/>
        <v>86</v>
      </c>
      <c r="H5808" t="str">
        <f t="shared" si="636"/>
        <v>Weekday</v>
      </c>
    </row>
    <row r="5809" spans="1:8" x14ac:dyDescent="0.3">
      <c r="A5809" s="2">
        <v>46128</v>
      </c>
      <c r="B5809">
        <f t="shared" si="630"/>
        <v>4</v>
      </c>
      <c r="C5809">
        <f t="shared" si="631"/>
        <v>2026</v>
      </c>
      <c r="D5809">
        <f t="shared" si="632"/>
        <v>4</v>
      </c>
      <c r="E5809" t="str">
        <f t="shared" si="633"/>
        <v>Thursday</v>
      </c>
      <c r="F5809" s="2">
        <f t="shared" si="634"/>
        <v>46142</v>
      </c>
      <c r="G5809">
        <f t="shared" si="635"/>
        <v>87</v>
      </c>
      <c r="H5809" t="str">
        <f t="shared" si="636"/>
        <v>Weekday</v>
      </c>
    </row>
    <row r="5810" spans="1:8" x14ac:dyDescent="0.3">
      <c r="A5810" s="2">
        <v>46129</v>
      </c>
      <c r="B5810">
        <f t="shared" si="630"/>
        <v>4</v>
      </c>
      <c r="C5810">
        <f t="shared" si="631"/>
        <v>2026</v>
      </c>
      <c r="D5810">
        <f t="shared" si="632"/>
        <v>5</v>
      </c>
      <c r="E5810" t="str">
        <f t="shared" si="633"/>
        <v>Friday</v>
      </c>
      <c r="F5810" s="2">
        <f t="shared" si="634"/>
        <v>46142</v>
      </c>
      <c r="G5810">
        <f t="shared" si="635"/>
        <v>88</v>
      </c>
      <c r="H5810" t="str">
        <f t="shared" si="636"/>
        <v>Weekday</v>
      </c>
    </row>
    <row r="5811" spans="1:8" x14ac:dyDescent="0.3">
      <c r="A5811" s="2">
        <v>46130</v>
      </c>
      <c r="B5811">
        <f t="shared" si="630"/>
        <v>4</v>
      </c>
      <c r="C5811">
        <f t="shared" si="631"/>
        <v>2026</v>
      </c>
      <c r="D5811">
        <f t="shared" si="632"/>
        <v>6</v>
      </c>
      <c r="E5811" t="str">
        <f t="shared" si="633"/>
        <v>Saturday</v>
      </c>
      <c r="F5811" s="2">
        <f t="shared" si="634"/>
        <v>46142</v>
      </c>
      <c r="G5811">
        <f t="shared" si="635"/>
        <v>89</v>
      </c>
      <c r="H5811" t="str">
        <f t="shared" si="636"/>
        <v>Weekend</v>
      </c>
    </row>
    <row r="5812" spans="1:8" x14ac:dyDescent="0.3">
      <c r="A5812" s="2">
        <v>46131</v>
      </c>
      <c r="B5812">
        <f t="shared" si="630"/>
        <v>4</v>
      </c>
      <c r="C5812">
        <f t="shared" si="631"/>
        <v>2026</v>
      </c>
      <c r="D5812">
        <f t="shared" si="632"/>
        <v>7</v>
      </c>
      <c r="E5812" t="str">
        <f t="shared" si="633"/>
        <v>Sunday</v>
      </c>
      <c r="F5812" s="2">
        <f t="shared" si="634"/>
        <v>46142</v>
      </c>
      <c r="G5812">
        <f t="shared" si="635"/>
        <v>90</v>
      </c>
      <c r="H5812" t="str">
        <f t="shared" si="636"/>
        <v>Weekend</v>
      </c>
    </row>
    <row r="5813" spans="1:8" x14ac:dyDescent="0.3">
      <c r="A5813" s="2">
        <v>46132</v>
      </c>
      <c r="B5813">
        <f t="shared" si="630"/>
        <v>4</v>
      </c>
      <c r="C5813">
        <f t="shared" si="631"/>
        <v>2026</v>
      </c>
      <c r="D5813">
        <f t="shared" si="632"/>
        <v>1</v>
      </c>
      <c r="E5813" t="str">
        <f t="shared" si="633"/>
        <v>Monday</v>
      </c>
      <c r="F5813" s="2">
        <f t="shared" si="634"/>
        <v>46142</v>
      </c>
      <c r="G5813">
        <f t="shared" si="635"/>
        <v>91</v>
      </c>
      <c r="H5813" t="str">
        <f t="shared" si="636"/>
        <v>Weekday</v>
      </c>
    </row>
    <row r="5814" spans="1:8" x14ac:dyDescent="0.3">
      <c r="A5814" s="2">
        <v>46133</v>
      </c>
      <c r="B5814">
        <f t="shared" si="630"/>
        <v>4</v>
      </c>
      <c r="C5814">
        <f t="shared" si="631"/>
        <v>2026</v>
      </c>
      <c r="D5814">
        <f t="shared" si="632"/>
        <v>2</v>
      </c>
      <c r="E5814" t="str">
        <f t="shared" si="633"/>
        <v>Tuesday</v>
      </c>
      <c r="F5814" s="2">
        <f t="shared" si="634"/>
        <v>46142</v>
      </c>
      <c r="G5814">
        <f t="shared" si="635"/>
        <v>92</v>
      </c>
      <c r="H5814" t="str">
        <f t="shared" si="636"/>
        <v>Weekday</v>
      </c>
    </row>
    <row r="5815" spans="1:8" x14ac:dyDescent="0.3">
      <c r="A5815" s="2">
        <v>46134</v>
      </c>
      <c r="B5815">
        <f t="shared" si="630"/>
        <v>4</v>
      </c>
      <c r="C5815">
        <f t="shared" si="631"/>
        <v>2026</v>
      </c>
      <c r="D5815">
        <f t="shared" si="632"/>
        <v>3</v>
      </c>
      <c r="E5815" t="str">
        <f t="shared" si="633"/>
        <v>Wednesday</v>
      </c>
      <c r="F5815" s="2">
        <f t="shared" si="634"/>
        <v>46142</v>
      </c>
      <c r="G5815">
        <f t="shared" si="635"/>
        <v>93</v>
      </c>
      <c r="H5815" t="str">
        <f t="shared" si="636"/>
        <v>Weekday</v>
      </c>
    </row>
    <row r="5816" spans="1:8" x14ac:dyDescent="0.3">
      <c r="A5816" s="2">
        <v>46135</v>
      </c>
      <c r="B5816">
        <f t="shared" si="630"/>
        <v>4</v>
      </c>
      <c r="C5816">
        <f t="shared" si="631"/>
        <v>2026</v>
      </c>
      <c r="D5816">
        <f t="shared" si="632"/>
        <v>4</v>
      </c>
      <c r="E5816" t="str">
        <f t="shared" si="633"/>
        <v>Thursday</v>
      </c>
      <c r="F5816" s="2">
        <f t="shared" si="634"/>
        <v>46142</v>
      </c>
      <c r="G5816">
        <f t="shared" si="635"/>
        <v>94</v>
      </c>
      <c r="H5816" t="str">
        <f t="shared" si="636"/>
        <v>Weekday</v>
      </c>
    </row>
    <row r="5817" spans="1:8" x14ac:dyDescent="0.3">
      <c r="A5817" s="2">
        <v>46136</v>
      </c>
      <c r="B5817">
        <f t="shared" si="630"/>
        <v>4</v>
      </c>
      <c r="C5817">
        <f t="shared" si="631"/>
        <v>2026</v>
      </c>
      <c r="D5817">
        <f t="shared" si="632"/>
        <v>5</v>
      </c>
      <c r="E5817" t="str">
        <f t="shared" si="633"/>
        <v>Friday</v>
      </c>
      <c r="F5817" s="2">
        <f t="shared" si="634"/>
        <v>46142</v>
      </c>
      <c r="G5817">
        <f t="shared" si="635"/>
        <v>95</v>
      </c>
      <c r="H5817" t="str">
        <f t="shared" si="636"/>
        <v>Weekday</v>
      </c>
    </row>
    <row r="5818" spans="1:8" x14ac:dyDescent="0.3">
      <c r="A5818" s="2">
        <v>46137</v>
      </c>
      <c r="B5818">
        <f t="shared" si="630"/>
        <v>4</v>
      </c>
      <c r="C5818">
        <f t="shared" si="631"/>
        <v>2026</v>
      </c>
      <c r="D5818">
        <f t="shared" si="632"/>
        <v>6</v>
      </c>
      <c r="E5818" t="str">
        <f t="shared" si="633"/>
        <v>Saturday</v>
      </c>
      <c r="F5818" s="2">
        <f t="shared" si="634"/>
        <v>46142</v>
      </c>
      <c r="G5818">
        <f t="shared" si="635"/>
        <v>96</v>
      </c>
      <c r="H5818" t="str">
        <f t="shared" si="636"/>
        <v>Weekend</v>
      </c>
    </row>
    <row r="5819" spans="1:8" x14ac:dyDescent="0.3">
      <c r="A5819" s="2">
        <v>46138</v>
      </c>
      <c r="B5819">
        <f t="shared" si="630"/>
        <v>4</v>
      </c>
      <c r="C5819">
        <f t="shared" si="631"/>
        <v>2026</v>
      </c>
      <c r="D5819">
        <f t="shared" si="632"/>
        <v>7</v>
      </c>
      <c r="E5819" t="str">
        <f t="shared" si="633"/>
        <v>Sunday</v>
      </c>
      <c r="F5819" s="2">
        <f t="shared" si="634"/>
        <v>46142</v>
      </c>
      <c r="G5819">
        <f t="shared" si="635"/>
        <v>97</v>
      </c>
      <c r="H5819" t="str">
        <f t="shared" si="636"/>
        <v>Weekend</v>
      </c>
    </row>
    <row r="5820" spans="1:8" x14ac:dyDescent="0.3">
      <c r="A5820" s="2">
        <v>46139</v>
      </c>
      <c r="B5820">
        <f t="shared" si="630"/>
        <v>4</v>
      </c>
      <c r="C5820">
        <f t="shared" si="631"/>
        <v>2026</v>
      </c>
      <c r="D5820">
        <f t="shared" si="632"/>
        <v>1</v>
      </c>
      <c r="E5820" t="str">
        <f t="shared" si="633"/>
        <v>Monday</v>
      </c>
      <c r="F5820" s="2">
        <f t="shared" si="634"/>
        <v>46142</v>
      </c>
      <c r="G5820">
        <f t="shared" si="635"/>
        <v>98</v>
      </c>
      <c r="H5820" t="str">
        <f t="shared" si="636"/>
        <v>Weekday</v>
      </c>
    </row>
    <row r="5821" spans="1:8" x14ac:dyDescent="0.3">
      <c r="A5821" s="2">
        <v>46140</v>
      </c>
      <c r="B5821">
        <f t="shared" si="630"/>
        <v>4</v>
      </c>
      <c r="C5821">
        <f t="shared" si="631"/>
        <v>2026</v>
      </c>
      <c r="D5821">
        <f t="shared" si="632"/>
        <v>2</v>
      </c>
      <c r="E5821" t="str">
        <f t="shared" si="633"/>
        <v>Tuesday</v>
      </c>
      <c r="F5821" s="2">
        <f t="shared" si="634"/>
        <v>46142</v>
      </c>
      <c r="G5821">
        <f t="shared" si="635"/>
        <v>99</v>
      </c>
      <c r="H5821" t="str">
        <f t="shared" si="636"/>
        <v>Weekday</v>
      </c>
    </row>
    <row r="5822" spans="1:8" x14ac:dyDescent="0.3">
      <c r="A5822" s="2">
        <v>46141</v>
      </c>
      <c r="B5822">
        <f t="shared" si="630"/>
        <v>4</v>
      </c>
      <c r="C5822">
        <f t="shared" si="631"/>
        <v>2026</v>
      </c>
      <c r="D5822">
        <f t="shared" si="632"/>
        <v>3</v>
      </c>
      <c r="E5822" t="str">
        <f t="shared" si="633"/>
        <v>Wednesday</v>
      </c>
      <c r="F5822" s="2">
        <f t="shared" si="634"/>
        <v>46142</v>
      </c>
      <c r="G5822">
        <f t="shared" si="635"/>
        <v>100</v>
      </c>
      <c r="H5822" t="str">
        <f t="shared" si="636"/>
        <v>Weekday</v>
      </c>
    </row>
    <row r="5823" spans="1:8" x14ac:dyDescent="0.3">
      <c r="A5823" s="2">
        <v>46142</v>
      </c>
      <c r="B5823">
        <f t="shared" si="630"/>
        <v>4</v>
      </c>
      <c r="C5823">
        <f t="shared" si="631"/>
        <v>2026</v>
      </c>
      <c r="D5823">
        <f t="shared" si="632"/>
        <v>4</v>
      </c>
      <c r="E5823" t="str">
        <f t="shared" si="633"/>
        <v>Thursday</v>
      </c>
      <c r="F5823" s="2">
        <f t="shared" si="634"/>
        <v>46142</v>
      </c>
      <c r="G5823">
        <f t="shared" si="635"/>
        <v>101</v>
      </c>
      <c r="H5823" t="str">
        <f t="shared" si="636"/>
        <v>Weekday</v>
      </c>
    </row>
    <row r="5824" spans="1:8" x14ac:dyDescent="0.3">
      <c r="A5824" s="2">
        <v>46143</v>
      </c>
      <c r="B5824">
        <f t="shared" si="630"/>
        <v>5</v>
      </c>
      <c r="C5824">
        <f t="shared" si="631"/>
        <v>2026</v>
      </c>
      <c r="D5824">
        <f t="shared" si="632"/>
        <v>5</v>
      </c>
      <c r="E5824" t="str">
        <f t="shared" si="633"/>
        <v>Friday</v>
      </c>
      <c r="F5824" s="2">
        <f t="shared" si="634"/>
        <v>46173</v>
      </c>
      <c r="G5824">
        <f t="shared" si="635"/>
        <v>102</v>
      </c>
      <c r="H5824" t="str">
        <f t="shared" si="636"/>
        <v>Weekday</v>
      </c>
    </row>
    <row r="5825" spans="1:8" x14ac:dyDescent="0.3">
      <c r="A5825" s="2">
        <v>46144</v>
      </c>
      <c r="B5825">
        <f t="shared" si="630"/>
        <v>5</v>
      </c>
      <c r="C5825">
        <f t="shared" si="631"/>
        <v>2026</v>
      </c>
      <c r="D5825">
        <f t="shared" si="632"/>
        <v>6</v>
      </c>
      <c r="E5825" t="str">
        <f t="shared" si="633"/>
        <v>Saturday</v>
      </c>
      <c r="F5825" s="2">
        <f t="shared" si="634"/>
        <v>46173</v>
      </c>
      <c r="G5825">
        <f t="shared" si="635"/>
        <v>103</v>
      </c>
      <c r="H5825" t="str">
        <f t="shared" si="636"/>
        <v>Weekend</v>
      </c>
    </row>
    <row r="5826" spans="1:8" x14ac:dyDescent="0.3">
      <c r="A5826" s="2">
        <v>46145</v>
      </c>
      <c r="B5826">
        <f t="shared" si="630"/>
        <v>5</v>
      </c>
      <c r="C5826">
        <f t="shared" si="631"/>
        <v>2026</v>
      </c>
      <c r="D5826">
        <f t="shared" si="632"/>
        <v>7</v>
      </c>
      <c r="E5826" t="str">
        <f t="shared" si="633"/>
        <v>Sunday</v>
      </c>
      <c r="F5826" s="2">
        <f t="shared" si="634"/>
        <v>46173</v>
      </c>
      <c r="G5826">
        <f t="shared" si="635"/>
        <v>104</v>
      </c>
      <c r="H5826" t="str">
        <f t="shared" si="636"/>
        <v>Weekend</v>
      </c>
    </row>
    <row r="5827" spans="1:8" x14ac:dyDescent="0.3">
      <c r="A5827" s="2">
        <v>46146</v>
      </c>
      <c r="B5827">
        <f t="shared" ref="B5827:B5890" si="637">MONTH(A5827)</f>
        <v>5</v>
      </c>
      <c r="C5827">
        <f t="shared" ref="C5827:C5890" si="638">YEAR(A5827)</f>
        <v>2026</v>
      </c>
      <c r="D5827">
        <f t="shared" ref="D5827:D5890" si="639">WEEKDAY(A5827, 2)</f>
        <v>1</v>
      </c>
      <c r="E5827" t="str">
        <f t="shared" ref="E5827:E5890" si="640">TEXT(A5827, "dddd")</f>
        <v>Monday</v>
      </c>
      <c r="F5827" s="2">
        <f t="shared" ref="F5827:F5890" si="641">EOMONTH(A5827, 0)</f>
        <v>46173</v>
      </c>
      <c r="G5827">
        <f t="shared" ref="G5827:G5890" si="642">DATEDIF($A$2, A5827, "D")</f>
        <v>105</v>
      </c>
      <c r="H5827" t="str">
        <f t="shared" ref="H5827:H5890" si="643">IF(WEEKDAY(A5827,2)&gt;=6,"Weekend","Weekday")</f>
        <v>Weekday</v>
      </c>
    </row>
    <row r="5828" spans="1:8" x14ac:dyDescent="0.3">
      <c r="A5828" s="2">
        <v>46147</v>
      </c>
      <c r="B5828">
        <f t="shared" si="637"/>
        <v>5</v>
      </c>
      <c r="C5828">
        <f t="shared" si="638"/>
        <v>2026</v>
      </c>
      <c r="D5828">
        <f t="shared" si="639"/>
        <v>2</v>
      </c>
      <c r="E5828" t="str">
        <f t="shared" si="640"/>
        <v>Tuesday</v>
      </c>
      <c r="F5828" s="2">
        <f t="shared" si="641"/>
        <v>46173</v>
      </c>
      <c r="G5828">
        <f t="shared" si="642"/>
        <v>106</v>
      </c>
      <c r="H5828" t="str">
        <f t="shared" si="643"/>
        <v>Weekday</v>
      </c>
    </row>
    <row r="5829" spans="1:8" x14ac:dyDescent="0.3">
      <c r="A5829" s="2">
        <v>46148</v>
      </c>
      <c r="B5829">
        <f t="shared" si="637"/>
        <v>5</v>
      </c>
      <c r="C5829">
        <f t="shared" si="638"/>
        <v>2026</v>
      </c>
      <c r="D5829">
        <f t="shared" si="639"/>
        <v>3</v>
      </c>
      <c r="E5829" t="str">
        <f t="shared" si="640"/>
        <v>Wednesday</v>
      </c>
      <c r="F5829" s="2">
        <f t="shared" si="641"/>
        <v>46173</v>
      </c>
      <c r="G5829">
        <f t="shared" si="642"/>
        <v>107</v>
      </c>
      <c r="H5829" t="str">
        <f t="shared" si="643"/>
        <v>Weekday</v>
      </c>
    </row>
    <row r="5830" spans="1:8" x14ac:dyDescent="0.3">
      <c r="A5830" s="2">
        <v>46149</v>
      </c>
      <c r="B5830">
        <f t="shared" si="637"/>
        <v>5</v>
      </c>
      <c r="C5830">
        <f t="shared" si="638"/>
        <v>2026</v>
      </c>
      <c r="D5830">
        <f t="shared" si="639"/>
        <v>4</v>
      </c>
      <c r="E5830" t="str">
        <f t="shared" si="640"/>
        <v>Thursday</v>
      </c>
      <c r="F5830" s="2">
        <f t="shared" si="641"/>
        <v>46173</v>
      </c>
      <c r="G5830">
        <f t="shared" si="642"/>
        <v>108</v>
      </c>
      <c r="H5830" t="str">
        <f t="shared" si="643"/>
        <v>Weekday</v>
      </c>
    </row>
    <row r="5831" spans="1:8" x14ac:dyDescent="0.3">
      <c r="A5831" s="2">
        <v>46150</v>
      </c>
      <c r="B5831">
        <f t="shared" si="637"/>
        <v>5</v>
      </c>
      <c r="C5831">
        <f t="shared" si="638"/>
        <v>2026</v>
      </c>
      <c r="D5831">
        <f t="shared" si="639"/>
        <v>5</v>
      </c>
      <c r="E5831" t="str">
        <f t="shared" si="640"/>
        <v>Friday</v>
      </c>
      <c r="F5831" s="2">
        <f t="shared" si="641"/>
        <v>46173</v>
      </c>
      <c r="G5831">
        <f t="shared" si="642"/>
        <v>109</v>
      </c>
      <c r="H5831" t="str">
        <f t="shared" si="643"/>
        <v>Weekday</v>
      </c>
    </row>
    <row r="5832" spans="1:8" x14ac:dyDescent="0.3">
      <c r="A5832" s="2">
        <v>46041</v>
      </c>
      <c r="B5832">
        <f t="shared" si="637"/>
        <v>1</v>
      </c>
      <c r="C5832">
        <f t="shared" si="638"/>
        <v>2026</v>
      </c>
      <c r="D5832">
        <f t="shared" si="639"/>
        <v>1</v>
      </c>
      <c r="E5832" t="str">
        <f t="shared" si="640"/>
        <v>Monday</v>
      </c>
      <c r="F5832" s="2">
        <f t="shared" si="641"/>
        <v>46053</v>
      </c>
      <c r="G5832">
        <f t="shared" si="642"/>
        <v>0</v>
      </c>
      <c r="H5832" t="str">
        <f t="shared" si="643"/>
        <v>Weekday</v>
      </c>
    </row>
    <row r="5833" spans="1:8" x14ac:dyDescent="0.3">
      <c r="A5833" s="2">
        <v>46042</v>
      </c>
      <c r="B5833">
        <f t="shared" si="637"/>
        <v>1</v>
      </c>
      <c r="C5833">
        <f t="shared" si="638"/>
        <v>2026</v>
      </c>
      <c r="D5833">
        <f t="shared" si="639"/>
        <v>2</v>
      </c>
      <c r="E5833" t="str">
        <f t="shared" si="640"/>
        <v>Tuesday</v>
      </c>
      <c r="F5833" s="2">
        <f t="shared" si="641"/>
        <v>46053</v>
      </c>
      <c r="G5833">
        <f t="shared" si="642"/>
        <v>1</v>
      </c>
      <c r="H5833" t="str">
        <f t="shared" si="643"/>
        <v>Weekday</v>
      </c>
    </row>
    <row r="5834" spans="1:8" x14ac:dyDescent="0.3">
      <c r="A5834" s="2">
        <v>46043</v>
      </c>
      <c r="B5834">
        <f t="shared" si="637"/>
        <v>1</v>
      </c>
      <c r="C5834">
        <f t="shared" si="638"/>
        <v>2026</v>
      </c>
      <c r="D5834">
        <f t="shared" si="639"/>
        <v>3</v>
      </c>
      <c r="E5834" t="str">
        <f t="shared" si="640"/>
        <v>Wednesday</v>
      </c>
      <c r="F5834" s="2">
        <f t="shared" si="641"/>
        <v>46053</v>
      </c>
      <c r="G5834">
        <f t="shared" si="642"/>
        <v>2</v>
      </c>
      <c r="H5834" t="str">
        <f t="shared" si="643"/>
        <v>Weekday</v>
      </c>
    </row>
    <row r="5835" spans="1:8" x14ac:dyDescent="0.3">
      <c r="A5835" s="2">
        <v>46044</v>
      </c>
      <c r="B5835">
        <f t="shared" si="637"/>
        <v>1</v>
      </c>
      <c r="C5835">
        <f t="shared" si="638"/>
        <v>2026</v>
      </c>
      <c r="D5835">
        <f t="shared" si="639"/>
        <v>4</v>
      </c>
      <c r="E5835" t="str">
        <f t="shared" si="640"/>
        <v>Thursday</v>
      </c>
      <c r="F5835" s="2">
        <f t="shared" si="641"/>
        <v>46053</v>
      </c>
      <c r="G5835">
        <f t="shared" si="642"/>
        <v>3</v>
      </c>
      <c r="H5835" t="str">
        <f t="shared" si="643"/>
        <v>Weekday</v>
      </c>
    </row>
    <row r="5836" spans="1:8" x14ac:dyDescent="0.3">
      <c r="A5836" s="2">
        <v>46045</v>
      </c>
      <c r="B5836">
        <f t="shared" si="637"/>
        <v>1</v>
      </c>
      <c r="C5836">
        <f t="shared" si="638"/>
        <v>2026</v>
      </c>
      <c r="D5836">
        <f t="shared" si="639"/>
        <v>5</v>
      </c>
      <c r="E5836" t="str">
        <f t="shared" si="640"/>
        <v>Friday</v>
      </c>
      <c r="F5836" s="2">
        <f t="shared" si="641"/>
        <v>46053</v>
      </c>
      <c r="G5836">
        <f t="shared" si="642"/>
        <v>4</v>
      </c>
      <c r="H5836" t="str">
        <f t="shared" si="643"/>
        <v>Weekday</v>
      </c>
    </row>
    <row r="5837" spans="1:8" x14ac:dyDescent="0.3">
      <c r="A5837" s="2">
        <v>46046</v>
      </c>
      <c r="B5837">
        <f t="shared" si="637"/>
        <v>1</v>
      </c>
      <c r="C5837">
        <f t="shared" si="638"/>
        <v>2026</v>
      </c>
      <c r="D5837">
        <f t="shared" si="639"/>
        <v>6</v>
      </c>
      <c r="E5837" t="str">
        <f t="shared" si="640"/>
        <v>Saturday</v>
      </c>
      <c r="F5837" s="2">
        <f t="shared" si="641"/>
        <v>46053</v>
      </c>
      <c r="G5837">
        <f t="shared" si="642"/>
        <v>5</v>
      </c>
      <c r="H5837" t="str">
        <f t="shared" si="643"/>
        <v>Weekend</v>
      </c>
    </row>
    <row r="5838" spans="1:8" x14ac:dyDescent="0.3">
      <c r="A5838" s="2">
        <v>46047</v>
      </c>
      <c r="B5838">
        <f t="shared" si="637"/>
        <v>1</v>
      </c>
      <c r="C5838">
        <f t="shared" si="638"/>
        <v>2026</v>
      </c>
      <c r="D5838">
        <f t="shared" si="639"/>
        <v>7</v>
      </c>
      <c r="E5838" t="str">
        <f t="shared" si="640"/>
        <v>Sunday</v>
      </c>
      <c r="F5838" s="2">
        <f t="shared" si="641"/>
        <v>46053</v>
      </c>
      <c r="G5838">
        <f t="shared" si="642"/>
        <v>6</v>
      </c>
      <c r="H5838" t="str">
        <f t="shared" si="643"/>
        <v>Weekend</v>
      </c>
    </row>
    <row r="5839" spans="1:8" x14ac:dyDescent="0.3">
      <c r="A5839" s="2">
        <v>46048</v>
      </c>
      <c r="B5839">
        <f t="shared" si="637"/>
        <v>1</v>
      </c>
      <c r="C5839">
        <f t="shared" si="638"/>
        <v>2026</v>
      </c>
      <c r="D5839">
        <f t="shared" si="639"/>
        <v>1</v>
      </c>
      <c r="E5839" t="str">
        <f t="shared" si="640"/>
        <v>Monday</v>
      </c>
      <c r="F5839" s="2">
        <f t="shared" si="641"/>
        <v>46053</v>
      </c>
      <c r="G5839">
        <f t="shared" si="642"/>
        <v>7</v>
      </c>
      <c r="H5839" t="str">
        <f t="shared" si="643"/>
        <v>Weekday</v>
      </c>
    </row>
    <row r="5840" spans="1:8" x14ac:dyDescent="0.3">
      <c r="A5840" s="2">
        <v>46049</v>
      </c>
      <c r="B5840">
        <f t="shared" si="637"/>
        <v>1</v>
      </c>
      <c r="C5840">
        <f t="shared" si="638"/>
        <v>2026</v>
      </c>
      <c r="D5840">
        <f t="shared" si="639"/>
        <v>2</v>
      </c>
      <c r="E5840" t="str">
        <f t="shared" si="640"/>
        <v>Tuesday</v>
      </c>
      <c r="F5840" s="2">
        <f t="shared" si="641"/>
        <v>46053</v>
      </c>
      <c r="G5840">
        <f t="shared" si="642"/>
        <v>8</v>
      </c>
      <c r="H5840" t="str">
        <f t="shared" si="643"/>
        <v>Weekday</v>
      </c>
    </row>
    <row r="5841" spans="1:8" x14ac:dyDescent="0.3">
      <c r="A5841" s="2">
        <v>46050</v>
      </c>
      <c r="B5841">
        <f t="shared" si="637"/>
        <v>1</v>
      </c>
      <c r="C5841">
        <f t="shared" si="638"/>
        <v>2026</v>
      </c>
      <c r="D5841">
        <f t="shared" si="639"/>
        <v>3</v>
      </c>
      <c r="E5841" t="str">
        <f t="shared" si="640"/>
        <v>Wednesday</v>
      </c>
      <c r="F5841" s="2">
        <f t="shared" si="641"/>
        <v>46053</v>
      </c>
      <c r="G5841">
        <f t="shared" si="642"/>
        <v>9</v>
      </c>
      <c r="H5841" t="str">
        <f t="shared" si="643"/>
        <v>Weekday</v>
      </c>
    </row>
    <row r="5842" spans="1:8" x14ac:dyDescent="0.3">
      <c r="A5842" s="2">
        <v>46051</v>
      </c>
      <c r="B5842">
        <f t="shared" si="637"/>
        <v>1</v>
      </c>
      <c r="C5842">
        <f t="shared" si="638"/>
        <v>2026</v>
      </c>
      <c r="D5842">
        <f t="shared" si="639"/>
        <v>4</v>
      </c>
      <c r="E5842" t="str">
        <f t="shared" si="640"/>
        <v>Thursday</v>
      </c>
      <c r="F5842" s="2">
        <f t="shared" si="641"/>
        <v>46053</v>
      </c>
      <c r="G5842">
        <f t="shared" si="642"/>
        <v>10</v>
      </c>
      <c r="H5842" t="str">
        <f t="shared" si="643"/>
        <v>Weekday</v>
      </c>
    </row>
    <row r="5843" spans="1:8" x14ac:dyDescent="0.3">
      <c r="A5843" s="2">
        <v>46052</v>
      </c>
      <c r="B5843">
        <f t="shared" si="637"/>
        <v>1</v>
      </c>
      <c r="C5843">
        <f t="shared" si="638"/>
        <v>2026</v>
      </c>
      <c r="D5843">
        <f t="shared" si="639"/>
        <v>5</v>
      </c>
      <c r="E5843" t="str">
        <f t="shared" si="640"/>
        <v>Friday</v>
      </c>
      <c r="F5843" s="2">
        <f t="shared" si="641"/>
        <v>46053</v>
      </c>
      <c r="G5843">
        <f t="shared" si="642"/>
        <v>11</v>
      </c>
      <c r="H5843" t="str">
        <f t="shared" si="643"/>
        <v>Weekday</v>
      </c>
    </row>
    <row r="5844" spans="1:8" x14ac:dyDescent="0.3">
      <c r="A5844" s="2">
        <v>46053</v>
      </c>
      <c r="B5844">
        <f t="shared" si="637"/>
        <v>1</v>
      </c>
      <c r="C5844">
        <f t="shared" si="638"/>
        <v>2026</v>
      </c>
      <c r="D5844">
        <f t="shared" si="639"/>
        <v>6</v>
      </c>
      <c r="E5844" t="str">
        <f t="shared" si="640"/>
        <v>Saturday</v>
      </c>
      <c r="F5844" s="2">
        <f t="shared" si="641"/>
        <v>46053</v>
      </c>
      <c r="G5844">
        <f t="shared" si="642"/>
        <v>12</v>
      </c>
      <c r="H5844" t="str">
        <f t="shared" si="643"/>
        <v>Weekend</v>
      </c>
    </row>
    <row r="5845" spans="1:8" x14ac:dyDescent="0.3">
      <c r="A5845" s="2">
        <v>46054</v>
      </c>
      <c r="B5845">
        <f t="shared" si="637"/>
        <v>2</v>
      </c>
      <c r="C5845">
        <f t="shared" si="638"/>
        <v>2026</v>
      </c>
      <c r="D5845">
        <f t="shared" si="639"/>
        <v>7</v>
      </c>
      <c r="E5845" t="str">
        <f t="shared" si="640"/>
        <v>Sunday</v>
      </c>
      <c r="F5845" s="2">
        <f t="shared" si="641"/>
        <v>46081</v>
      </c>
      <c r="G5845">
        <f t="shared" si="642"/>
        <v>13</v>
      </c>
      <c r="H5845" t="str">
        <f t="shared" si="643"/>
        <v>Weekend</v>
      </c>
    </row>
    <row r="5846" spans="1:8" x14ac:dyDescent="0.3">
      <c r="A5846" s="2">
        <v>46055</v>
      </c>
      <c r="B5846">
        <f t="shared" si="637"/>
        <v>2</v>
      </c>
      <c r="C5846">
        <f t="shared" si="638"/>
        <v>2026</v>
      </c>
      <c r="D5846">
        <f t="shared" si="639"/>
        <v>1</v>
      </c>
      <c r="E5846" t="str">
        <f t="shared" si="640"/>
        <v>Monday</v>
      </c>
      <c r="F5846" s="2">
        <f t="shared" si="641"/>
        <v>46081</v>
      </c>
      <c r="G5846">
        <f t="shared" si="642"/>
        <v>14</v>
      </c>
      <c r="H5846" t="str">
        <f t="shared" si="643"/>
        <v>Weekday</v>
      </c>
    </row>
    <row r="5847" spans="1:8" x14ac:dyDescent="0.3">
      <c r="A5847" s="2">
        <v>46056</v>
      </c>
      <c r="B5847">
        <f t="shared" si="637"/>
        <v>2</v>
      </c>
      <c r="C5847">
        <f t="shared" si="638"/>
        <v>2026</v>
      </c>
      <c r="D5847">
        <f t="shared" si="639"/>
        <v>2</v>
      </c>
      <c r="E5847" t="str">
        <f t="shared" si="640"/>
        <v>Tuesday</v>
      </c>
      <c r="F5847" s="2">
        <f t="shared" si="641"/>
        <v>46081</v>
      </c>
      <c r="G5847">
        <f t="shared" si="642"/>
        <v>15</v>
      </c>
      <c r="H5847" t="str">
        <f t="shared" si="643"/>
        <v>Weekday</v>
      </c>
    </row>
    <row r="5848" spans="1:8" x14ac:dyDescent="0.3">
      <c r="A5848" s="2">
        <v>46057</v>
      </c>
      <c r="B5848">
        <f t="shared" si="637"/>
        <v>2</v>
      </c>
      <c r="C5848">
        <f t="shared" si="638"/>
        <v>2026</v>
      </c>
      <c r="D5848">
        <f t="shared" si="639"/>
        <v>3</v>
      </c>
      <c r="E5848" t="str">
        <f t="shared" si="640"/>
        <v>Wednesday</v>
      </c>
      <c r="F5848" s="2">
        <f t="shared" si="641"/>
        <v>46081</v>
      </c>
      <c r="G5848">
        <f t="shared" si="642"/>
        <v>16</v>
      </c>
      <c r="H5848" t="str">
        <f t="shared" si="643"/>
        <v>Weekday</v>
      </c>
    </row>
    <row r="5849" spans="1:8" x14ac:dyDescent="0.3">
      <c r="A5849" s="2">
        <v>46058</v>
      </c>
      <c r="B5849">
        <f t="shared" si="637"/>
        <v>2</v>
      </c>
      <c r="C5849">
        <f t="shared" si="638"/>
        <v>2026</v>
      </c>
      <c r="D5849">
        <f t="shared" si="639"/>
        <v>4</v>
      </c>
      <c r="E5849" t="str">
        <f t="shared" si="640"/>
        <v>Thursday</v>
      </c>
      <c r="F5849" s="2">
        <f t="shared" si="641"/>
        <v>46081</v>
      </c>
      <c r="G5849">
        <f t="shared" si="642"/>
        <v>17</v>
      </c>
      <c r="H5849" t="str">
        <f t="shared" si="643"/>
        <v>Weekday</v>
      </c>
    </row>
    <row r="5850" spans="1:8" x14ac:dyDescent="0.3">
      <c r="A5850" s="2">
        <v>46059</v>
      </c>
      <c r="B5850">
        <f t="shared" si="637"/>
        <v>2</v>
      </c>
      <c r="C5850">
        <f t="shared" si="638"/>
        <v>2026</v>
      </c>
      <c r="D5850">
        <f t="shared" si="639"/>
        <v>5</v>
      </c>
      <c r="E5850" t="str">
        <f t="shared" si="640"/>
        <v>Friday</v>
      </c>
      <c r="F5850" s="2">
        <f t="shared" si="641"/>
        <v>46081</v>
      </c>
      <c r="G5850">
        <f t="shared" si="642"/>
        <v>18</v>
      </c>
      <c r="H5850" t="str">
        <f t="shared" si="643"/>
        <v>Weekday</v>
      </c>
    </row>
    <row r="5851" spans="1:8" x14ac:dyDescent="0.3">
      <c r="A5851" s="2">
        <v>46060</v>
      </c>
      <c r="B5851">
        <f t="shared" si="637"/>
        <v>2</v>
      </c>
      <c r="C5851">
        <f t="shared" si="638"/>
        <v>2026</v>
      </c>
      <c r="D5851">
        <f t="shared" si="639"/>
        <v>6</v>
      </c>
      <c r="E5851" t="str">
        <f t="shared" si="640"/>
        <v>Saturday</v>
      </c>
      <c r="F5851" s="2">
        <f t="shared" si="641"/>
        <v>46081</v>
      </c>
      <c r="G5851">
        <f t="shared" si="642"/>
        <v>19</v>
      </c>
      <c r="H5851" t="str">
        <f t="shared" si="643"/>
        <v>Weekend</v>
      </c>
    </row>
    <row r="5852" spans="1:8" x14ac:dyDescent="0.3">
      <c r="A5852" s="2">
        <v>46061</v>
      </c>
      <c r="B5852">
        <f t="shared" si="637"/>
        <v>2</v>
      </c>
      <c r="C5852">
        <f t="shared" si="638"/>
        <v>2026</v>
      </c>
      <c r="D5852">
        <f t="shared" si="639"/>
        <v>7</v>
      </c>
      <c r="E5852" t="str">
        <f t="shared" si="640"/>
        <v>Sunday</v>
      </c>
      <c r="F5852" s="2">
        <f t="shared" si="641"/>
        <v>46081</v>
      </c>
      <c r="G5852">
        <f t="shared" si="642"/>
        <v>20</v>
      </c>
      <c r="H5852" t="str">
        <f t="shared" si="643"/>
        <v>Weekend</v>
      </c>
    </row>
    <row r="5853" spans="1:8" x14ac:dyDescent="0.3">
      <c r="A5853" s="2">
        <v>46062</v>
      </c>
      <c r="B5853">
        <f t="shared" si="637"/>
        <v>2</v>
      </c>
      <c r="C5853">
        <f t="shared" si="638"/>
        <v>2026</v>
      </c>
      <c r="D5853">
        <f t="shared" si="639"/>
        <v>1</v>
      </c>
      <c r="E5853" t="str">
        <f t="shared" si="640"/>
        <v>Monday</v>
      </c>
      <c r="F5853" s="2">
        <f t="shared" si="641"/>
        <v>46081</v>
      </c>
      <c r="G5853">
        <f t="shared" si="642"/>
        <v>21</v>
      </c>
      <c r="H5853" t="str">
        <f t="shared" si="643"/>
        <v>Weekday</v>
      </c>
    </row>
    <row r="5854" spans="1:8" x14ac:dyDescent="0.3">
      <c r="A5854" s="2">
        <v>46063</v>
      </c>
      <c r="B5854">
        <f t="shared" si="637"/>
        <v>2</v>
      </c>
      <c r="C5854">
        <f t="shared" si="638"/>
        <v>2026</v>
      </c>
      <c r="D5854">
        <f t="shared" si="639"/>
        <v>2</v>
      </c>
      <c r="E5854" t="str">
        <f t="shared" si="640"/>
        <v>Tuesday</v>
      </c>
      <c r="F5854" s="2">
        <f t="shared" si="641"/>
        <v>46081</v>
      </c>
      <c r="G5854">
        <f t="shared" si="642"/>
        <v>22</v>
      </c>
      <c r="H5854" t="str">
        <f t="shared" si="643"/>
        <v>Weekday</v>
      </c>
    </row>
    <row r="5855" spans="1:8" x14ac:dyDescent="0.3">
      <c r="A5855" s="2">
        <v>46064</v>
      </c>
      <c r="B5855">
        <f t="shared" si="637"/>
        <v>2</v>
      </c>
      <c r="C5855">
        <f t="shared" si="638"/>
        <v>2026</v>
      </c>
      <c r="D5855">
        <f t="shared" si="639"/>
        <v>3</v>
      </c>
      <c r="E5855" t="str">
        <f t="shared" si="640"/>
        <v>Wednesday</v>
      </c>
      <c r="F5855" s="2">
        <f t="shared" si="641"/>
        <v>46081</v>
      </c>
      <c r="G5855">
        <f t="shared" si="642"/>
        <v>23</v>
      </c>
      <c r="H5855" t="str">
        <f t="shared" si="643"/>
        <v>Weekday</v>
      </c>
    </row>
    <row r="5856" spans="1:8" x14ac:dyDescent="0.3">
      <c r="A5856" s="2">
        <v>46065</v>
      </c>
      <c r="B5856">
        <f t="shared" si="637"/>
        <v>2</v>
      </c>
      <c r="C5856">
        <f t="shared" si="638"/>
        <v>2026</v>
      </c>
      <c r="D5856">
        <f t="shared" si="639"/>
        <v>4</v>
      </c>
      <c r="E5856" t="str">
        <f t="shared" si="640"/>
        <v>Thursday</v>
      </c>
      <c r="F5856" s="2">
        <f t="shared" si="641"/>
        <v>46081</v>
      </c>
      <c r="G5856">
        <f t="shared" si="642"/>
        <v>24</v>
      </c>
      <c r="H5856" t="str">
        <f t="shared" si="643"/>
        <v>Weekday</v>
      </c>
    </row>
    <row r="5857" spans="1:8" x14ac:dyDescent="0.3">
      <c r="A5857" s="2">
        <v>46066</v>
      </c>
      <c r="B5857">
        <f t="shared" si="637"/>
        <v>2</v>
      </c>
      <c r="C5857">
        <f t="shared" si="638"/>
        <v>2026</v>
      </c>
      <c r="D5857">
        <f t="shared" si="639"/>
        <v>5</v>
      </c>
      <c r="E5857" t="str">
        <f t="shared" si="640"/>
        <v>Friday</v>
      </c>
      <c r="F5857" s="2">
        <f t="shared" si="641"/>
        <v>46081</v>
      </c>
      <c r="G5857">
        <f t="shared" si="642"/>
        <v>25</v>
      </c>
      <c r="H5857" t="str">
        <f t="shared" si="643"/>
        <v>Weekday</v>
      </c>
    </row>
    <row r="5858" spans="1:8" x14ac:dyDescent="0.3">
      <c r="A5858" s="2">
        <v>46067</v>
      </c>
      <c r="B5858">
        <f t="shared" si="637"/>
        <v>2</v>
      </c>
      <c r="C5858">
        <f t="shared" si="638"/>
        <v>2026</v>
      </c>
      <c r="D5858">
        <f t="shared" si="639"/>
        <v>6</v>
      </c>
      <c r="E5858" t="str">
        <f t="shared" si="640"/>
        <v>Saturday</v>
      </c>
      <c r="F5858" s="2">
        <f t="shared" si="641"/>
        <v>46081</v>
      </c>
      <c r="G5858">
        <f t="shared" si="642"/>
        <v>26</v>
      </c>
      <c r="H5858" t="str">
        <f t="shared" si="643"/>
        <v>Weekend</v>
      </c>
    </row>
    <row r="5859" spans="1:8" x14ac:dyDescent="0.3">
      <c r="A5859" s="2">
        <v>46068</v>
      </c>
      <c r="B5859">
        <f t="shared" si="637"/>
        <v>2</v>
      </c>
      <c r="C5859">
        <f t="shared" si="638"/>
        <v>2026</v>
      </c>
      <c r="D5859">
        <f t="shared" si="639"/>
        <v>7</v>
      </c>
      <c r="E5859" t="str">
        <f t="shared" si="640"/>
        <v>Sunday</v>
      </c>
      <c r="F5859" s="2">
        <f t="shared" si="641"/>
        <v>46081</v>
      </c>
      <c r="G5859">
        <f t="shared" si="642"/>
        <v>27</v>
      </c>
      <c r="H5859" t="str">
        <f t="shared" si="643"/>
        <v>Weekend</v>
      </c>
    </row>
    <row r="5860" spans="1:8" x14ac:dyDescent="0.3">
      <c r="A5860" s="2">
        <v>46069</v>
      </c>
      <c r="B5860">
        <f t="shared" si="637"/>
        <v>2</v>
      </c>
      <c r="C5860">
        <f t="shared" si="638"/>
        <v>2026</v>
      </c>
      <c r="D5860">
        <f t="shared" si="639"/>
        <v>1</v>
      </c>
      <c r="E5860" t="str">
        <f t="shared" si="640"/>
        <v>Monday</v>
      </c>
      <c r="F5860" s="2">
        <f t="shared" si="641"/>
        <v>46081</v>
      </c>
      <c r="G5860">
        <f t="shared" si="642"/>
        <v>28</v>
      </c>
      <c r="H5860" t="str">
        <f t="shared" si="643"/>
        <v>Weekday</v>
      </c>
    </row>
    <row r="5861" spans="1:8" x14ac:dyDescent="0.3">
      <c r="A5861" s="2">
        <v>46070</v>
      </c>
      <c r="B5861">
        <f t="shared" si="637"/>
        <v>2</v>
      </c>
      <c r="C5861">
        <f t="shared" si="638"/>
        <v>2026</v>
      </c>
      <c r="D5861">
        <f t="shared" si="639"/>
        <v>2</v>
      </c>
      <c r="E5861" t="str">
        <f t="shared" si="640"/>
        <v>Tuesday</v>
      </c>
      <c r="F5861" s="2">
        <f t="shared" si="641"/>
        <v>46081</v>
      </c>
      <c r="G5861">
        <f t="shared" si="642"/>
        <v>29</v>
      </c>
      <c r="H5861" t="str">
        <f t="shared" si="643"/>
        <v>Weekday</v>
      </c>
    </row>
    <row r="5862" spans="1:8" x14ac:dyDescent="0.3">
      <c r="A5862" s="2">
        <v>46071</v>
      </c>
      <c r="B5862">
        <f t="shared" si="637"/>
        <v>2</v>
      </c>
      <c r="C5862">
        <f t="shared" si="638"/>
        <v>2026</v>
      </c>
      <c r="D5862">
        <f t="shared" si="639"/>
        <v>3</v>
      </c>
      <c r="E5862" t="str">
        <f t="shared" si="640"/>
        <v>Wednesday</v>
      </c>
      <c r="F5862" s="2">
        <f t="shared" si="641"/>
        <v>46081</v>
      </c>
      <c r="G5862">
        <f t="shared" si="642"/>
        <v>30</v>
      </c>
      <c r="H5862" t="str">
        <f t="shared" si="643"/>
        <v>Weekday</v>
      </c>
    </row>
    <row r="5863" spans="1:8" x14ac:dyDescent="0.3">
      <c r="A5863" s="2">
        <v>46072</v>
      </c>
      <c r="B5863">
        <f t="shared" si="637"/>
        <v>2</v>
      </c>
      <c r="C5863">
        <f t="shared" si="638"/>
        <v>2026</v>
      </c>
      <c r="D5863">
        <f t="shared" si="639"/>
        <v>4</v>
      </c>
      <c r="E5863" t="str">
        <f t="shared" si="640"/>
        <v>Thursday</v>
      </c>
      <c r="F5863" s="2">
        <f t="shared" si="641"/>
        <v>46081</v>
      </c>
      <c r="G5863">
        <f t="shared" si="642"/>
        <v>31</v>
      </c>
      <c r="H5863" t="str">
        <f t="shared" si="643"/>
        <v>Weekday</v>
      </c>
    </row>
    <row r="5864" spans="1:8" x14ac:dyDescent="0.3">
      <c r="A5864" s="2">
        <v>46073</v>
      </c>
      <c r="B5864">
        <f t="shared" si="637"/>
        <v>2</v>
      </c>
      <c r="C5864">
        <f t="shared" si="638"/>
        <v>2026</v>
      </c>
      <c r="D5864">
        <f t="shared" si="639"/>
        <v>5</v>
      </c>
      <c r="E5864" t="str">
        <f t="shared" si="640"/>
        <v>Friday</v>
      </c>
      <c r="F5864" s="2">
        <f t="shared" si="641"/>
        <v>46081</v>
      </c>
      <c r="G5864">
        <f t="shared" si="642"/>
        <v>32</v>
      </c>
      <c r="H5864" t="str">
        <f t="shared" si="643"/>
        <v>Weekday</v>
      </c>
    </row>
    <row r="5865" spans="1:8" x14ac:dyDescent="0.3">
      <c r="A5865" s="2">
        <v>46074</v>
      </c>
      <c r="B5865">
        <f t="shared" si="637"/>
        <v>2</v>
      </c>
      <c r="C5865">
        <f t="shared" si="638"/>
        <v>2026</v>
      </c>
      <c r="D5865">
        <f t="shared" si="639"/>
        <v>6</v>
      </c>
      <c r="E5865" t="str">
        <f t="shared" si="640"/>
        <v>Saturday</v>
      </c>
      <c r="F5865" s="2">
        <f t="shared" si="641"/>
        <v>46081</v>
      </c>
      <c r="G5865">
        <f t="shared" si="642"/>
        <v>33</v>
      </c>
      <c r="H5865" t="str">
        <f t="shared" si="643"/>
        <v>Weekend</v>
      </c>
    </row>
    <row r="5866" spans="1:8" x14ac:dyDescent="0.3">
      <c r="A5866" s="2">
        <v>46075</v>
      </c>
      <c r="B5866">
        <f t="shared" si="637"/>
        <v>2</v>
      </c>
      <c r="C5866">
        <f t="shared" si="638"/>
        <v>2026</v>
      </c>
      <c r="D5866">
        <f t="shared" si="639"/>
        <v>7</v>
      </c>
      <c r="E5866" t="str">
        <f t="shared" si="640"/>
        <v>Sunday</v>
      </c>
      <c r="F5866" s="2">
        <f t="shared" si="641"/>
        <v>46081</v>
      </c>
      <c r="G5866">
        <f t="shared" si="642"/>
        <v>34</v>
      </c>
      <c r="H5866" t="str">
        <f t="shared" si="643"/>
        <v>Weekend</v>
      </c>
    </row>
    <row r="5867" spans="1:8" x14ac:dyDescent="0.3">
      <c r="A5867" s="2">
        <v>46076</v>
      </c>
      <c r="B5867">
        <f t="shared" si="637"/>
        <v>2</v>
      </c>
      <c r="C5867">
        <f t="shared" si="638"/>
        <v>2026</v>
      </c>
      <c r="D5867">
        <f t="shared" si="639"/>
        <v>1</v>
      </c>
      <c r="E5867" t="str">
        <f t="shared" si="640"/>
        <v>Monday</v>
      </c>
      <c r="F5867" s="2">
        <f t="shared" si="641"/>
        <v>46081</v>
      </c>
      <c r="G5867">
        <f t="shared" si="642"/>
        <v>35</v>
      </c>
      <c r="H5867" t="str">
        <f t="shared" si="643"/>
        <v>Weekday</v>
      </c>
    </row>
    <row r="5868" spans="1:8" x14ac:dyDescent="0.3">
      <c r="A5868" s="2">
        <v>46077</v>
      </c>
      <c r="B5868">
        <f t="shared" si="637"/>
        <v>2</v>
      </c>
      <c r="C5868">
        <f t="shared" si="638"/>
        <v>2026</v>
      </c>
      <c r="D5868">
        <f t="shared" si="639"/>
        <v>2</v>
      </c>
      <c r="E5868" t="str">
        <f t="shared" si="640"/>
        <v>Tuesday</v>
      </c>
      <c r="F5868" s="2">
        <f t="shared" si="641"/>
        <v>46081</v>
      </c>
      <c r="G5868">
        <f t="shared" si="642"/>
        <v>36</v>
      </c>
      <c r="H5868" t="str">
        <f t="shared" si="643"/>
        <v>Weekday</v>
      </c>
    </row>
    <row r="5869" spans="1:8" x14ac:dyDescent="0.3">
      <c r="A5869" s="2">
        <v>46078</v>
      </c>
      <c r="B5869">
        <f t="shared" si="637"/>
        <v>2</v>
      </c>
      <c r="C5869">
        <f t="shared" si="638"/>
        <v>2026</v>
      </c>
      <c r="D5869">
        <f t="shared" si="639"/>
        <v>3</v>
      </c>
      <c r="E5869" t="str">
        <f t="shared" si="640"/>
        <v>Wednesday</v>
      </c>
      <c r="F5869" s="2">
        <f t="shared" si="641"/>
        <v>46081</v>
      </c>
      <c r="G5869">
        <f t="shared" si="642"/>
        <v>37</v>
      </c>
      <c r="H5869" t="str">
        <f t="shared" si="643"/>
        <v>Weekday</v>
      </c>
    </row>
    <row r="5870" spans="1:8" x14ac:dyDescent="0.3">
      <c r="A5870" s="2">
        <v>46079</v>
      </c>
      <c r="B5870">
        <f t="shared" si="637"/>
        <v>2</v>
      </c>
      <c r="C5870">
        <f t="shared" si="638"/>
        <v>2026</v>
      </c>
      <c r="D5870">
        <f t="shared" si="639"/>
        <v>4</v>
      </c>
      <c r="E5870" t="str">
        <f t="shared" si="640"/>
        <v>Thursday</v>
      </c>
      <c r="F5870" s="2">
        <f t="shared" si="641"/>
        <v>46081</v>
      </c>
      <c r="G5870">
        <f t="shared" si="642"/>
        <v>38</v>
      </c>
      <c r="H5870" t="str">
        <f t="shared" si="643"/>
        <v>Weekday</v>
      </c>
    </row>
    <row r="5871" spans="1:8" x14ac:dyDescent="0.3">
      <c r="A5871" s="2">
        <v>46080</v>
      </c>
      <c r="B5871">
        <f t="shared" si="637"/>
        <v>2</v>
      </c>
      <c r="C5871">
        <f t="shared" si="638"/>
        <v>2026</v>
      </c>
      <c r="D5871">
        <f t="shared" si="639"/>
        <v>5</v>
      </c>
      <c r="E5871" t="str">
        <f t="shared" si="640"/>
        <v>Friday</v>
      </c>
      <c r="F5871" s="2">
        <f t="shared" si="641"/>
        <v>46081</v>
      </c>
      <c r="G5871">
        <f t="shared" si="642"/>
        <v>39</v>
      </c>
      <c r="H5871" t="str">
        <f t="shared" si="643"/>
        <v>Weekday</v>
      </c>
    </row>
    <row r="5872" spans="1:8" x14ac:dyDescent="0.3">
      <c r="A5872" s="2">
        <v>46081</v>
      </c>
      <c r="B5872">
        <f t="shared" si="637"/>
        <v>2</v>
      </c>
      <c r="C5872">
        <f t="shared" si="638"/>
        <v>2026</v>
      </c>
      <c r="D5872">
        <f t="shared" si="639"/>
        <v>6</v>
      </c>
      <c r="E5872" t="str">
        <f t="shared" si="640"/>
        <v>Saturday</v>
      </c>
      <c r="F5872" s="2">
        <f t="shared" si="641"/>
        <v>46081</v>
      </c>
      <c r="G5872">
        <f t="shared" si="642"/>
        <v>40</v>
      </c>
      <c r="H5872" t="str">
        <f t="shared" si="643"/>
        <v>Weekend</v>
      </c>
    </row>
    <row r="5873" spans="1:8" x14ac:dyDescent="0.3">
      <c r="A5873" s="2">
        <v>46082</v>
      </c>
      <c r="B5873">
        <f t="shared" si="637"/>
        <v>3</v>
      </c>
      <c r="C5873">
        <f t="shared" si="638"/>
        <v>2026</v>
      </c>
      <c r="D5873">
        <f t="shared" si="639"/>
        <v>7</v>
      </c>
      <c r="E5873" t="str">
        <f t="shared" si="640"/>
        <v>Sunday</v>
      </c>
      <c r="F5873" s="2">
        <f t="shared" si="641"/>
        <v>46112</v>
      </c>
      <c r="G5873">
        <f t="shared" si="642"/>
        <v>41</v>
      </c>
      <c r="H5873" t="str">
        <f t="shared" si="643"/>
        <v>Weekend</v>
      </c>
    </row>
    <row r="5874" spans="1:8" x14ac:dyDescent="0.3">
      <c r="A5874" s="2">
        <v>46083</v>
      </c>
      <c r="B5874">
        <f t="shared" si="637"/>
        <v>3</v>
      </c>
      <c r="C5874">
        <f t="shared" si="638"/>
        <v>2026</v>
      </c>
      <c r="D5874">
        <f t="shared" si="639"/>
        <v>1</v>
      </c>
      <c r="E5874" t="str">
        <f t="shared" si="640"/>
        <v>Monday</v>
      </c>
      <c r="F5874" s="2">
        <f t="shared" si="641"/>
        <v>46112</v>
      </c>
      <c r="G5874">
        <f t="shared" si="642"/>
        <v>42</v>
      </c>
      <c r="H5874" t="str">
        <f t="shared" si="643"/>
        <v>Weekday</v>
      </c>
    </row>
    <row r="5875" spans="1:8" x14ac:dyDescent="0.3">
      <c r="A5875" s="2">
        <v>46084</v>
      </c>
      <c r="B5875">
        <f t="shared" si="637"/>
        <v>3</v>
      </c>
      <c r="C5875">
        <f t="shared" si="638"/>
        <v>2026</v>
      </c>
      <c r="D5875">
        <f t="shared" si="639"/>
        <v>2</v>
      </c>
      <c r="E5875" t="str">
        <f t="shared" si="640"/>
        <v>Tuesday</v>
      </c>
      <c r="F5875" s="2">
        <f t="shared" si="641"/>
        <v>46112</v>
      </c>
      <c r="G5875">
        <f t="shared" si="642"/>
        <v>43</v>
      </c>
      <c r="H5875" t="str">
        <f t="shared" si="643"/>
        <v>Weekday</v>
      </c>
    </row>
    <row r="5876" spans="1:8" x14ac:dyDescent="0.3">
      <c r="A5876" s="2">
        <v>46085</v>
      </c>
      <c r="B5876">
        <f t="shared" si="637"/>
        <v>3</v>
      </c>
      <c r="C5876">
        <f t="shared" si="638"/>
        <v>2026</v>
      </c>
      <c r="D5876">
        <f t="shared" si="639"/>
        <v>3</v>
      </c>
      <c r="E5876" t="str">
        <f t="shared" si="640"/>
        <v>Wednesday</v>
      </c>
      <c r="F5876" s="2">
        <f t="shared" si="641"/>
        <v>46112</v>
      </c>
      <c r="G5876">
        <f t="shared" si="642"/>
        <v>44</v>
      </c>
      <c r="H5876" t="str">
        <f t="shared" si="643"/>
        <v>Weekday</v>
      </c>
    </row>
    <row r="5877" spans="1:8" x14ac:dyDescent="0.3">
      <c r="A5877" s="2">
        <v>46086</v>
      </c>
      <c r="B5877">
        <f t="shared" si="637"/>
        <v>3</v>
      </c>
      <c r="C5877">
        <f t="shared" si="638"/>
        <v>2026</v>
      </c>
      <c r="D5877">
        <f t="shared" si="639"/>
        <v>4</v>
      </c>
      <c r="E5877" t="str">
        <f t="shared" si="640"/>
        <v>Thursday</v>
      </c>
      <c r="F5877" s="2">
        <f t="shared" si="641"/>
        <v>46112</v>
      </c>
      <c r="G5877">
        <f t="shared" si="642"/>
        <v>45</v>
      </c>
      <c r="H5877" t="str">
        <f t="shared" si="643"/>
        <v>Weekday</v>
      </c>
    </row>
    <row r="5878" spans="1:8" x14ac:dyDescent="0.3">
      <c r="A5878" s="2">
        <v>46087</v>
      </c>
      <c r="B5878">
        <f t="shared" si="637"/>
        <v>3</v>
      </c>
      <c r="C5878">
        <f t="shared" si="638"/>
        <v>2026</v>
      </c>
      <c r="D5878">
        <f t="shared" si="639"/>
        <v>5</v>
      </c>
      <c r="E5878" t="str">
        <f t="shared" si="640"/>
        <v>Friday</v>
      </c>
      <c r="F5878" s="2">
        <f t="shared" si="641"/>
        <v>46112</v>
      </c>
      <c r="G5878">
        <f t="shared" si="642"/>
        <v>46</v>
      </c>
      <c r="H5878" t="str">
        <f t="shared" si="643"/>
        <v>Weekday</v>
      </c>
    </row>
    <row r="5879" spans="1:8" x14ac:dyDescent="0.3">
      <c r="A5879" s="2">
        <v>46088</v>
      </c>
      <c r="B5879">
        <f t="shared" si="637"/>
        <v>3</v>
      </c>
      <c r="C5879">
        <f t="shared" si="638"/>
        <v>2026</v>
      </c>
      <c r="D5879">
        <f t="shared" si="639"/>
        <v>6</v>
      </c>
      <c r="E5879" t="str">
        <f t="shared" si="640"/>
        <v>Saturday</v>
      </c>
      <c r="F5879" s="2">
        <f t="shared" si="641"/>
        <v>46112</v>
      </c>
      <c r="G5879">
        <f t="shared" si="642"/>
        <v>47</v>
      </c>
      <c r="H5879" t="str">
        <f t="shared" si="643"/>
        <v>Weekend</v>
      </c>
    </row>
    <row r="5880" spans="1:8" x14ac:dyDescent="0.3">
      <c r="A5880" s="2">
        <v>46089</v>
      </c>
      <c r="B5880">
        <f t="shared" si="637"/>
        <v>3</v>
      </c>
      <c r="C5880">
        <f t="shared" si="638"/>
        <v>2026</v>
      </c>
      <c r="D5880">
        <f t="shared" si="639"/>
        <v>7</v>
      </c>
      <c r="E5880" t="str">
        <f t="shared" si="640"/>
        <v>Sunday</v>
      </c>
      <c r="F5880" s="2">
        <f t="shared" si="641"/>
        <v>46112</v>
      </c>
      <c r="G5880">
        <f t="shared" si="642"/>
        <v>48</v>
      </c>
      <c r="H5880" t="str">
        <f t="shared" si="643"/>
        <v>Weekend</v>
      </c>
    </row>
    <row r="5881" spans="1:8" x14ac:dyDescent="0.3">
      <c r="A5881" s="2">
        <v>46090</v>
      </c>
      <c r="B5881">
        <f t="shared" si="637"/>
        <v>3</v>
      </c>
      <c r="C5881">
        <f t="shared" si="638"/>
        <v>2026</v>
      </c>
      <c r="D5881">
        <f t="shared" si="639"/>
        <v>1</v>
      </c>
      <c r="E5881" t="str">
        <f t="shared" si="640"/>
        <v>Monday</v>
      </c>
      <c r="F5881" s="2">
        <f t="shared" si="641"/>
        <v>46112</v>
      </c>
      <c r="G5881">
        <f t="shared" si="642"/>
        <v>49</v>
      </c>
      <c r="H5881" t="str">
        <f t="shared" si="643"/>
        <v>Weekday</v>
      </c>
    </row>
    <row r="5882" spans="1:8" x14ac:dyDescent="0.3">
      <c r="A5882" s="2">
        <v>46091</v>
      </c>
      <c r="B5882">
        <f t="shared" si="637"/>
        <v>3</v>
      </c>
      <c r="C5882">
        <f t="shared" si="638"/>
        <v>2026</v>
      </c>
      <c r="D5882">
        <f t="shared" si="639"/>
        <v>2</v>
      </c>
      <c r="E5882" t="str">
        <f t="shared" si="640"/>
        <v>Tuesday</v>
      </c>
      <c r="F5882" s="2">
        <f t="shared" si="641"/>
        <v>46112</v>
      </c>
      <c r="G5882">
        <f t="shared" si="642"/>
        <v>50</v>
      </c>
      <c r="H5882" t="str">
        <f t="shared" si="643"/>
        <v>Weekday</v>
      </c>
    </row>
    <row r="5883" spans="1:8" x14ac:dyDescent="0.3">
      <c r="A5883" s="2">
        <v>46092</v>
      </c>
      <c r="B5883">
        <f t="shared" si="637"/>
        <v>3</v>
      </c>
      <c r="C5883">
        <f t="shared" si="638"/>
        <v>2026</v>
      </c>
      <c r="D5883">
        <f t="shared" si="639"/>
        <v>3</v>
      </c>
      <c r="E5883" t="str">
        <f t="shared" si="640"/>
        <v>Wednesday</v>
      </c>
      <c r="F5883" s="2">
        <f t="shared" si="641"/>
        <v>46112</v>
      </c>
      <c r="G5883">
        <f t="shared" si="642"/>
        <v>51</v>
      </c>
      <c r="H5883" t="str">
        <f t="shared" si="643"/>
        <v>Weekday</v>
      </c>
    </row>
    <row r="5884" spans="1:8" x14ac:dyDescent="0.3">
      <c r="A5884" s="2">
        <v>46093</v>
      </c>
      <c r="B5884">
        <f t="shared" si="637"/>
        <v>3</v>
      </c>
      <c r="C5884">
        <f t="shared" si="638"/>
        <v>2026</v>
      </c>
      <c r="D5884">
        <f t="shared" si="639"/>
        <v>4</v>
      </c>
      <c r="E5884" t="str">
        <f t="shared" si="640"/>
        <v>Thursday</v>
      </c>
      <c r="F5884" s="2">
        <f t="shared" si="641"/>
        <v>46112</v>
      </c>
      <c r="G5884">
        <f t="shared" si="642"/>
        <v>52</v>
      </c>
      <c r="H5884" t="str">
        <f t="shared" si="643"/>
        <v>Weekday</v>
      </c>
    </row>
    <row r="5885" spans="1:8" x14ac:dyDescent="0.3">
      <c r="A5885" s="2">
        <v>46094</v>
      </c>
      <c r="B5885">
        <f t="shared" si="637"/>
        <v>3</v>
      </c>
      <c r="C5885">
        <f t="shared" si="638"/>
        <v>2026</v>
      </c>
      <c r="D5885">
        <f t="shared" si="639"/>
        <v>5</v>
      </c>
      <c r="E5885" t="str">
        <f t="shared" si="640"/>
        <v>Friday</v>
      </c>
      <c r="F5885" s="2">
        <f t="shared" si="641"/>
        <v>46112</v>
      </c>
      <c r="G5885">
        <f t="shared" si="642"/>
        <v>53</v>
      </c>
      <c r="H5885" t="str">
        <f t="shared" si="643"/>
        <v>Weekday</v>
      </c>
    </row>
    <row r="5886" spans="1:8" x14ac:dyDescent="0.3">
      <c r="A5886" s="2">
        <v>46095</v>
      </c>
      <c r="B5886">
        <f t="shared" si="637"/>
        <v>3</v>
      </c>
      <c r="C5886">
        <f t="shared" si="638"/>
        <v>2026</v>
      </c>
      <c r="D5886">
        <f t="shared" si="639"/>
        <v>6</v>
      </c>
      <c r="E5886" t="str">
        <f t="shared" si="640"/>
        <v>Saturday</v>
      </c>
      <c r="F5886" s="2">
        <f t="shared" si="641"/>
        <v>46112</v>
      </c>
      <c r="G5886">
        <f t="shared" si="642"/>
        <v>54</v>
      </c>
      <c r="H5886" t="str">
        <f t="shared" si="643"/>
        <v>Weekend</v>
      </c>
    </row>
    <row r="5887" spans="1:8" x14ac:dyDescent="0.3">
      <c r="A5887" s="2">
        <v>46096</v>
      </c>
      <c r="B5887">
        <f t="shared" si="637"/>
        <v>3</v>
      </c>
      <c r="C5887">
        <f t="shared" si="638"/>
        <v>2026</v>
      </c>
      <c r="D5887">
        <f t="shared" si="639"/>
        <v>7</v>
      </c>
      <c r="E5887" t="str">
        <f t="shared" si="640"/>
        <v>Sunday</v>
      </c>
      <c r="F5887" s="2">
        <f t="shared" si="641"/>
        <v>46112</v>
      </c>
      <c r="G5887">
        <f t="shared" si="642"/>
        <v>55</v>
      </c>
      <c r="H5887" t="str">
        <f t="shared" si="643"/>
        <v>Weekend</v>
      </c>
    </row>
    <row r="5888" spans="1:8" x14ac:dyDescent="0.3">
      <c r="A5888" s="2">
        <v>46097</v>
      </c>
      <c r="B5888">
        <f t="shared" si="637"/>
        <v>3</v>
      </c>
      <c r="C5888">
        <f t="shared" si="638"/>
        <v>2026</v>
      </c>
      <c r="D5888">
        <f t="shared" si="639"/>
        <v>1</v>
      </c>
      <c r="E5888" t="str">
        <f t="shared" si="640"/>
        <v>Monday</v>
      </c>
      <c r="F5888" s="2">
        <f t="shared" si="641"/>
        <v>46112</v>
      </c>
      <c r="G5888">
        <f t="shared" si="642"/>
        <v>56</v>
      </c>
      <c r="H5888" t="str">
        <f t="shared" si="643"/>
        <v>Weekday</v>
      </c>
    </row>
    <row r="5889" spans="1:8" x14ac:dyDescent="0.3">
      <c r="A5889" s="2">
        <v>46098</v>
      </c>
      <c r="B5889">
        <f t="shared" si="637"/>
        <v>3</v>
      </c>
      <c r="C5889">
        <f t="shared" si="638"/>
        <v>2026</v>
      </c>
      <c r="D5889">
        <f t="shared" si="639"/>
        <v>2</v>
      </c>
      <c r="E5889" t="str">
        <f t="shared" si="640"/>
        <v>Tuesday</v>
      </c>
      <c r="F5889" s="2">
        <f t="shared" si="641"/>
        <v>46112</v>
      </c>
      <c r="G5889">
        <f t="shared" si="642"/>
        <v>57</v>
      </c>
      <c r="H5889" t="str">
        <f t="shared" si="643"/>
        <v>Weekday</v>
      </c>
    </row>
    <row r="5890" spans="1:8" x14ac:dyDescent="0.3">
      <c r="A5890" s="2">
        <v>46099</v>
      </c>
      <c r="B5890">
        <f t="shared" si="637"/>
        <v>3</v>
      </c>
      <c r="C5890">
        <f t="shared" si="638"/>
        <v>2026</v>
      </c>
      <c r="D5890">
        <f t="shared" si="639"/>
        <v>3</v>
      </c>
      <c r="E5890" t="str">
        <f t="shared" si="640"/>
        <v>Wednesday</v>
      </c>
      <c r="F5890" s="2">
        <f t="shared" si="641"/>
        <v>46112</v>
      </c>
      <c r="G5890">
        <f t="shared" si="642"/>
        <v>58</v>
      </c>
      <c r="H5890" t="str">
        <f t="shared" si="643"/>
        <v>Weekday</v>
      </c>
    </row>
    <row r="5891" spans="1:8" x14ac:dyDescent="0.3">
      <c r="A5891" s="2">
        <v>46100</v>
      </c>
      <c r="B5891">
        <f t="shared" ref="B5891:B5954" si="644">MONTH(A5891)</f>
        <v>3</v>
      </c>
      <c r="C5891">
        <f t="shared" ref="C5891:C5954" si="645">YEAR(A5891)</f>
        <v>2026</v>
      </c>
      <c r="D5891">
        <f t="shared" ref="D5891:D5954" si="646">WEEKDAY(A5891, 2)</f>
        <v>4</v>
      </c>
      <c r="E5891" t="str">
        <f t="shared" ref="E5891:E5954" si="647">TEXT(A5891, "dddd")</f>
        <v>Thursday</v>
      </c>
      <c r="F5891" s="2">
        <f t="shared" ref="F5891:F5954" si="648">EOMONTH(A5891, 0)</f>
        <v>46112</v>
      </c>
      <c r="G5891">
        <f t="shared" ref="G5891:G5954" si="649">DATEDIF($A$2, A5891, "D")</f>
        <v>59</v>
      </c>
      <c r="H5891" t="str">
        <f t="shared" ref="H5891:H5954" si="650">IF(WEEKDAY(A5891,2)&gt;=6,"Weekend","Weekday")</f>
        <v>Weekday</v>
      </c>
    </row>
    <row r="5892" spans="1:8" x14ac:dyDescent="0.3">
      <c r="A5892" s="2">
        <v>46101</v>
      </c>
      <c r="B5892">
        <f t="shared" si="644"/>
        <v>3</v>
      </c>
      <c r="C5892">
        <f t="shared" si="645"/>
        <v>2026</v>
      </c>
      <c r="D5892">
        <f t="shared" si="646"/>
        <v>5</v>
      </c>
      <c r="E5892" t="str">
        <f t="shared" si="647"/>
        <v>Friday</v>
      </c>
      <c r="F5892" s="2">
        <f t="shared" si="648"/>
        <v>46112</v>
      </c>
      <c r="G5892">
        <f t="shared" si="649"/>
        <v>60</v>
      </c>
      <c r="H5892" t="str">
        <f t="shared" si="650"/>
        <v>Weekday</v>
      </c>
    </row>
    <row r="5893" spans="1:8" x14ac:dyDescent="0.3">
      <c r="A5893" s="2">
        <v>46102</v>
      </c>
      <c r="B5893">
        <f t="shared" si="644"/>
        <v>3</v>
      </c>
      <c r="C5893">
        <f t="shared" si="645"/>
        <v>2026</v>
      </c>
      <c r="D5893">
        <f t="shared" si="646"/>
        <v>6</v>
      </c>
      <c r="E5893" t="str">
        <f t="shared" si="647"/>
        <v>Saturday</v>
      </c>
      <c r="F5893" s="2">
        <f t="shared" si="648"/>
        <v>46112</v>
      </c>
      <c r="G5893">
        <f t="shared" si="649"/>
        <v>61</v>
      </c>
      <c r="H5893" t="str">
        <f t="shared" si="650"/>
        <v>Weekend</v>
      </c>
    </row>
    <row r="5894" spans="1:8" x14ac:dyDescent="0.3">
      <c r="A5894" s="2">
        <v>46103</v>
      </c>
      <c r="B5894">
        <f t="shared" si="644"/>
        <v>3</v>
      </c>
      <c r="C5894">
        <f t="shared" si="645"/>
        <v>2026</v>
      </c>
      <c r="D5894">
        <f t="shared" si="646"/>
        <v>7</v>
      </c>
      <c r="E5894" t="str">
        <f t="shared" si="647"/>
        <v>Sunday</v>
      </c>
      <c r="F5894" s="2">
        <f t="shared" si="648"/>
        <v>46112</v>
      </c>
      <c r="G5894">
        <f t="shared" si="649"/>
        <v>62</v>
      </c>
      <c r="H5894" t="str">
        <f t="shared" si="650"/>
        <v>Weekend</v>
      </c>
    </row>
    <row r="5895" spans="1:8" x14ac:dyDescent="0.3">
      <c r="A5895" s="2">
        <v>46104</v>
      </c>
      <c r="B5895">
        <f t="shared" si="644"/>
        <v>3</v>
      </c>
      <c r="C5895">
        <f t="shared" si="645"/>
        <v>2026</v>
      </c>
      <c r="D5895">
        <f t="shared" si="646"/>
        <v>1</v>
      </c>
      <c r="E5895" t="str">
        <f t="shared" si="647"/>
        <v>Monday</v>
      </c>
      <c r="F5895" s="2">
        <f t="shared" si="648"/>
        <v>46112</v>
      </c>
      <c r="G5895">
        <f t="shared" si="649"/>
        <v>63</v>
      </c>
      <c r="H5895" t="str">
        <f t="shared" si="650"/>
        <v>Weekday</v>
      </c>
    </row>
    <row r="5896" spans="1:8" x14ac:dyDescent="0.3">
      <c r="A5896" s="2">
        <v>46105</v>
      </c>
      <c r="B5896">
        <f t="shared" si="644"/>
        <v>3</v>
      </c>
      <c r="C5896">
        <f t="shared" si="645"/>
        <v>2026</v>
      </c>
      <c r="D5896">
        <f t="shared" si="646"/>
        <v>2</v>
      </c>
      <c r="E5896" t="str">
        <f t="shared" si="647"/>
        <v>Tuesday</v>
      </c>
      <c r="F5896" s="2">
        <f t="shared" si="648"/>
        <v>46112</v>
      </c>
      <c r="G5896">
        <f t="shared" si="649"/>
        <v>64</v>
      </c>
      <c r="H5896" t="str">
        <f t="shared" si="650"/>
        <v>Weekday</v>
      </c>
    </row>
    <row r="5897" spans="1:8" x14ac:dyDescent="0.3">
      <c r="A5897" s="2">
        <v>46106</v>
      </c>
      <c r="B5897">
        <f t="shared" si="644"/>
        <v>3</v>
      </c>
      <c r="C5897">
        <f t="shared" si="645"/>
        <v>2026</v>
      </c>
      <c r="D5897">
        <f t="shared" si="646"/>
        <v>3</v>
      </c>
      <c r="E5897" t="str">
        <f t="shared" si="647"/>
        <v>Wednesday</v>
      </c>
      <c r="F5897" s="2">
        <f t="shared" si="648"/>
        <v>46112</v>
      </c>
      <c r="G5897">
        <f t="shared" si="649"/>
        <v>65</v>
      </c>
      <c r="H5897" t="str">
        <f t="shared" si="650"/>
        <v>Weekday</v>
      </c>
    </row>
    <row r="5898" spans="1:8" x14ac:dyDescent="0.3">
      <c r="A5898" s="2">
        <v>46107</v>
      </c>
      <c r="B5898">
        <f t="shared" si="644"/>
        <v>3</v>
      </c>
      <c r="C5898">
        <f t="shared" si="645"/>
        <v>2026</v>
      </c>
      <c r="D5898">
        <f t="shared" si="646"/>
        <v>4</v>
      </c>
      <c r="E5898" t="str">
        <f t="shared" si="647"/>
        <v>Thursday</v>
      </c>
      <c r="F5898" s="2">
        <f t="shared" si="648"/>
        <v>46112</v>
      </c>
      <c r="G5898">
        <f t="shared" si="649"/>
        <v>66</v>
      </c>
      <c r="H5898" t="str">
        <f t="shared" si="650"/>
        <v>Weekday</v>
      </c>
    </row>
    <row r="5899" spans="1:8" x14ac:dyDescent="0.3">
      <c r="A5899" s="2">
        <v>46108</v>
      </c>
      <c r="B5899">
        <f t="shared" si="644"/>
        <v>3</v>
      </c>
      <c r="C5899">
        <f t="shared" si="645"/>
        <v>2026</v>
      </c>
      <c r="D5899">
        <f t="shared" si="646"/>
        <v>5</v>
      </c>
      <c r="E5899" t="str">
        <f t="shared" si="647"/>
        <v>Friday</v>
      </c>
      <c r="F5899" s="2">
        <f t="shared" si="648"/>
        <v>46112</v>
      </c>
      <c r="G5899">
        <f t="shared" si="649"/>
        <v>67</v>
      </c>
      <c r="H5899" t="str">
        <f t="shared" si="650"/>
        <v>Weekday</v>
      </c>
    </row>
    <row r="5900" spans="1:8" x14ac:dyDescent="0.3">
      <c r="A5900" s="2">
        <v>46109</v>
      </c>
      <c r="B5900">
        <f t="shared" si="644"/>
        <v>3</v>
      </c>
      <c r="C5900">
        <f t="shared" si="645"/>
        <v>2026</v>
      </c>
      <c r="D5900">
        <f t="shared" si="646"/>
        <v>6</v>
      </c>
      <c r="E5900" t="str">
        <f t="shared" si="647"/>
        <v>Saturday</v>
      </c>
      <c r="F5900" s="2">
        <f t="shared" si="648"/>
        <v>46112</v>
      </c>
      <c r="G5900">
        <f t="shared" si="649"/>
        <v>68</v>
      </c>
      <c r="H5900" t="str">
        <f t="shared" si="650"/>
        <v>Weekend</v>
      </c>
    </row>
    <row r="5901" spans="1:8" x14ac:dyDescent="0.3">
      <c r="A5901" s="2">
        <v>46110</v>
      </c>
      <c r="B5901">
        <f t="shared" si="644"/>
        <v>3</v>
      </c>
      <c r="C5901">
        <f t="shared" si="645"/>
        <v>2026</v>
      </c>
      <c r="D5901">
        <f t="shared" si="646"/>
        <v>7</v>
      </c>
      <c r="E5901" t="str">
        <f t="shared" si="647"/>
        <v>Sunday</v>
      </c>
      <c r="F5901" s="2">
        <f t="shared" si="648"/>
        <v>46112</v>
      </c>
      <c r="G5901">
        <f t="shared" si="649"/>
        <v>69</v>
      </c>
      <c r="H5901" t="str">
        <f t="shared" si="650"/>
        <v>Weekend</v>
      </c>
    </row>
    <row r="5902" spans="1:8" x14ac:dyDescent="0.3">
      <c r="A5902" s="2">
        <v>46111</v>
      </c>
      <c r="B5902">
        <f t="shared" si="644"/>
        <v>3</v>
      </c>
      <c r="C5902">
        <f t="shared" si="645"/>
        <v>2026</v>
      </c>
      <c r="D5902">
        <f t="shared" si="646"/>
        <v>1</v>
      </c>
      <c r="E5902" t="str">
        <f t="shared" si="647"/>
        <v>Monday</v>
      </c>
      <c r="F5902" s="2">
        <f t="shared" si="648"/>
        <v>46112</v>
      </c>
      <c r="G5902">
        <f t="shared" si="649"/>
        <v>70</v>
      </c>
      <c r="H5902" t="str">
        <f t="shared" si="650"/>
        <v>Weekday</v>
      </c>
    </row>
    <row r="5903" spans="1:8" x14ac:dyDescent="0.3">
      <c r="A5903" s="2">
        <v>46112</v>
      </c>
      <c r="B5903">
        <f t="shared" si="644"/>
        <v>3</v>
      </c>
      <c r="C5903">
        <f t="shared" si="645"/>
        <v>2026</v>
      </c>
      <c r="D5903">
        <f t="shared" si="646"/>
        <v>2</v>
      </c>
      <c r="E5903" t="str">
        <f t="shared" si="647"/>
        <v>Tuesday</v>
      </c>
      <c r="F5903" s="2">
        <f t="shared" si="648"/>
        <v>46112</v>
      </c>
      <c r="G5903">
        <f t="shared" si="649"/>
        <v>71</v>
      </c>
      <c r="H5903" t="str">
        <f t="shared" si="650"/>
        <v>Weekday</v>
      </c>
    </row>
    <row r="5904" spans="1:8" x14ac:dyDescent="0.3">
      <c r="A5904" s="2">
        <v>46113</v>
      </c>
      <c r="B5904">
        <f t="shared" si="644"/>
        <v>4</v>
      </c>
      <c r="C5904">
        <f t="shared" si="645"/>
        <v>2026</v>
      </c>
      <c r="D5904">
        <f t="shared" si="646"/>
        <v>3</v>
      </c>
      <c r="E5904" t="str">
        <f t="shared" si="647"/>
        <v>Wednesday</v>
      </c>
      <c r="F5904" s="2">
        <f t="shared" si="648"/>
        <v>46142</v>
      </c>
      <c r="G5904">
        <f t="shared" si="649"/>
        <v>72</v>
      </c>
      <c r="H5904" t="str">
        <f t="shared" si="650"/>
        <v>Weekday</v>
      </c>
    </row>
    <row r="5905" spans="1:8" x14ac:dyDescent="0.3">
      <c r="A5905" s="2">
        <v>46114</v>
      </c>
      <c r="B5905">
        <f t="shared" si="644"/>
        <v>4</v>
      </c>
      <c r="C5905">
        <f t="shared" si="645"/>
        <v>2026</v>
      </c>
      <c r="D5905">
        <f t="shared" si="646"/>
        <v>4</v>
      </c>
      <c r="E5905" t="str">
        <f t="shared" si="647"/>
        <v>Thursday</v>
      </c>
      <c r="F5905" s="2">
        <f t="shared" si="648"/>
        <v>46142</v>
      </c>
      <c r="G5905">
        <f t="shared" si="649"/>
        <v>73</v>
      </c>
      <c r="H5905" t="str">
        <f t="shared" si="650"/>
        <v>Weekday</v>
      </c>
    </row>
    <row r="5906" spans="1:8" x14ac:dyDescent="0.3">
      <c r="A5906" s="2">
        <v>46115</v>
      </c>
      <c r="B5906">
        <f t="shared" si="644"/>
        <v>4</v>
      </c>
      <c r="C5906">
        <f t="shared" si="645"/>
        <v>2026</v>
      </c>
      <c r="D5906">
        <f t="shared" si="646"/>
        <v>5</v>
      </c>
      <c r="E5906" t="str">
        <f t="shared" si="647"/>
        <v>Friday</v>
      </c>
      <c r="F5906" s="2">
        <f t="shared" si="648"/>
        <v>46142</v>
      </c>
      <c r="G5906">
        <f t="shared" si="649"/>
        <v>74</v>
      </c>
      <c r="H5906" t="str">
        <f t="shared" si="650"/>
        <v>Weekday</v>
      </c>
    </row>
    <row r="5907" spans="1:8" x14ac:dyDescent="0.3">
      <c r="A5907" s="2">
        <v>46116</v>
      </c>
      <c r="B5907">
        <f t="shared" si="644"/>
        <v>4</v>
      </c>
      <c r="C5907">
        <f t="shared" si="645"/>
        <v>2026</v>
      </c>
      <c r="D5907">
        <f t="shared" si="646"/>
        <v>6</v>
      </c>
      <c r="E5907" t="str">
        <f t="shared" si="647"/>
        <v>Saturday</v>
      </c>
      <c r="F5907" s="2">
        <f t="shared" si="648"/>
        <v>46142</v>
      </c>
      <c r="G5907">
        <f t="shared" si="649"/>
        <v>75</v>
      </c>
      <c r="H5907" t="str">
        <f t="shared" si="650"/>
        <v>Weekend</v>
      </c>
    </row>
    <row r="5908" spans="1:8" x14ac:dyDescent="0.3">
      <c r="A5908" s="2">
        <v>46117</v>
      </c>
      <c r="B5908">
        <f t="shared" si="644"/>
        <v>4</v>
      </c>
      <c r="C5908">
        <f t="shared" si="645"/>
        <v>2026</v>
      </c>
      <c r="D5908">
        <f t="shared" si="646"/>
        <v>7</v>
      </c>
      <c r="E5908" t="str">
        <f t="shared" si="647"/>
        <v>Sunday</v>
      </c>
      <c r="F5908" s="2">
        <f t="shared" si="648"/>
        <v>46142</v>
      </c>
      <c r="G5908">
        <f t="shared" si="649"/>
        <v>76</v>
      </c>
      <c r="H5908" t="str">
        <f t="shared" si="650"/>
        <v>Weekend</v>
      </c>
    </row>
    <row r="5909" spans="1:8" x14ac:dyDescent="0.3">
      <c r="A5909" s="2">
        <v>46118</v>
      </c>
      <c r="B5909">
        <f t="shared" si="644"/>
        <v>4</v>
      </c>
      <c r="C5909">
        <f t="shared" si="645"/>
        <v>2026</v>
      </c>
      <c r="D5909">
        <f t="shared" si="646"/>
        <v>1</v>
      </c>
      <c r="E5909" t="str">
        <f t="shared" si="647"/>
        <v>Monday</v>
      </c>
      <c r="F5909" s="2">
        <f t="shared" si="648"/>
        <v>46142</v>
      </c>
      <c r="G5909">
        <f t="shared" si="649"/>
        <v>77</v>
      </c>
      <c r="H5909" t="str">
        <f t="shared" si="650"/>
        <v>Weekday</v>
      </c>
    </row>
    <row r="5910" spans="1:8" x14ac:dyDescent="0.3">
      <c r="A5910" s="2">
        <v>46119</v>
      </c>
      <c r="B5910">
        <f t="shared" si="644"/>
        <v>4</v>
      </c>
      <c r="C5910">
        <f t="shared" si="645"/>
        <v>2026</v>
      </c>
      <c r="D5910">
        <f t="shared" si="646"/>
        <v>2</v>
      </c>
      <c r="E5910" t="str">
        <f t="shared" si="647"/>
        <v>Tuesday</v>
      </c>
      <c r="F5910" s="2">
        <f t="shared" si="648"/>
        <v>46142</v>
      </c>
      <c r="G5910">
        <f t="shared" si="649"/>
        <v>78</v>
      </c>
      <c r="H5910" t="str">
        <f t="shared" si="650"/>
        <v>Weekday</v>
      </c>
    </row>
    <row r="5911" spans="1:8" x14ac:dyDescent="0.3">
      <c r="A5911" s="2">
        <v>46120</v>
      </c>
      <c r="B5911">
        <f t="shared" si="644"/>
        <v>4</v>
      </c>
      <c r="C5911">
        <f t="shared" si="645"/>
        <v>2026</v>
      </c>
      <c r="D5911">
        <f t="shared" si="646"/>
        <v>3</v>
      </c>
      <c r="E5911" t="str">
        <f t="shared" si="647"/>
        <v>Wednesday</v>
      </c>
      <c r="F5911" s="2">
        <f t="shared" si="648"/>
        <v>46142</v>
      </c>
      <c r="G5911">
        <f t="shared" si="649"/>
        <v>79</v>
      </c>
      <c r="H5911" t="str">
        <f t="shared" si="650"/>
        <v>Weekday</v>
      </c>
    </row>
    <row r="5912" spans="1:8" x14ac:dyDescent="0.3">
      <c r="A5912" s="2">
        <v>46121</v>
      </c>
      <c r="B5912">
        <f t="shared" si="644"/>
        <v>4</v>
      </c>
      <c r="C5912">
        <f t="shared" si="645"/>
        <v>2026</v>
      </c>
      <c r="D5912">
        <f t="shared" si="646"/>
        <v>4</v>
      </c>
      <c r="E5912" t="str">
        <f t="shared" si="647"/>
        <v>Thursday</v>
      </c>
      <c r="F5912" s="2">
        <f t="shared" si="648"/>
        <v>46142</v>
      </c>
      <c r="G5912">
        <f t="shared" si="649"/>
        <v>80</v>
      </c>
      <c r="H5912" t="str">
        <f t="shared" si="650"/>
        <v>Weekday</v>
      </c>
    </row>
    <row r="5913" spans="1:8" x14ac:dyDescent="0.3">
      <c r="A5913" s="2">
        <v>46122</v>
      </c>
      <c r="B5913">
        <f t="shared" si="644"/>
        <v>4</v>
      </c>
      <c r="C5913">
        <f t="shared" si="645"/>
        <v>2026</v>
      </c>
      <c r="D5913">
        <f t="shared" si="646"/>
        <v>5</v>
      </c>
      <c r="E5913" t="str">
        <f t="shared" si="647"/>
        <v>Friday</v>
      </c>
      <c r="F5913" s="2">
        <f t="shared" si="648"/>
        <v>46142</v>
      </c>
      <c r="G5913">
        <f t="shared" si="649"/>
        <v>81</v>
      </c>
      <c r="H5913" t="str">
        <f t="shared" si="650"/>
        <v>Weekday</v>
      </c>
    </row>
    <row r="5914" spans="1:8" x14ac:dyDescent="0.3">
      <c r="A5914" s="2">
        <v>46123</v>
      </c>
      <c r="B5914">
        <f t="shared" si="644"/>
        <v>4</v>
      </c>
      <c r="C5914">
        <f t="shared" si="645"/>
        <v>2026</v>
      </c>
      <c r="D5914">
        <f t="shared" si="646"/>
        <v>6</v>
      </c>
      <c r="E5914" t="str">
        <f t="shared" si="647"/>
        <v>Saturday</v>
      </c>
      <c r="F5914" s="2">
        <f t="shared" si="648"/>
        <v>46142</v>
      </c>
      <c r="G5914">
        <f t="shared" si="649"/>
        <v>82</v>
      </c>
      <c r="H5914" t="str">
        <f t="shared" si="650"/>
        <v>Weekend</v>
      </c>
    </row>
    <row r="5915" spans="1:8" x14ac:dyDescent="0.3">
      <c r="A5915" s="2">
        <v>46124</v>
      </c>
      <c r="B5915">
        <f t="shared" si="644"/>
        <v>4</v>
      </c>
      <c r="C5915">
        <f t="shared" si="645"/>
        <v>2026</v>
      </c>
      <c r="D5915">
        <f t="shared" si="646"/>
        <v>7</v>
      </c>
      <c r="E5915" t="str">
        <f t="shared" si="647"/>
        <v>Sunday</v>
      </c>
      <c r="F5915" s="2">
        <f t="shared" si="648"/>
        <v>46142</v>
      </c>
      <c r="G5915">
        <f t="shared" si="649"/>
        <v>83</v>
      </c>
      <c r="H5915" t="str">
        <f t="shared" si="650"/>
        <v>Weekend</v>
      </c>
    </row>
    <row r="5916" spans="1:8" x14ac:dyDescent="0.3">
      <c r="A5916" s="2">
        <v>46125</v>
      </c>
      <c r="B5916">
        <f t="shared" si="644"/>
        <v>4</v>
      </c>
      <c r="C5916">
        <f t="shared" si="645"/>
        <v>2026</v>
      </c>
      <c r="D5916">
        <f t="shared" si="646"/>
        <v>1</v>
      </c>
      <c r="E5916" t="str">
        <f t="shared" si="647"/>
        <v>Monday</v>
      </c>
      <c r="F5916" s="2">
        <f t="shared" si="648"/>
        <v>46142</v>
      </c>
      <c r="G5916">
        <f t="shared" si="649"/>
        <v>84</v>
      </c>
      <c r="H5916" t="str">
        <f t="shared" si="650"/>
        <v>Weekday</v>
      </c>
    </row>
    <row r="5917" spans="1:8" x14ac:dyDescent="0.3">
      <c r="A5917" s="2">
        <v>46126</v>
      </c>
      <c r="B5917">
        <f t="shared" si="644"/>
        <v>4</v>
      </c>
      <c r="C5917">
        <f t="shared" si="645"/>
        <v>2026</v>
      </c>
      <c r="D5917">
        <f t="shared" si="646"/>
        <v>2</v>
      </c>
      <c r="E5917" t="str">
        <f t="shared" si="647"/>
        <v>Tuesday</v>
      </c>
      <c r="F5917" s="2">
        <f t="shared" si="648"/>
        <v>46142</v>
      </c>
      <c r="G5917">
        <f t="shared" si="649"/>
        <v>85</v>
      </c>
      <c r="H5917" t="str">
        <f t="shared" si="650"/>
        <v>Weekday</v>
      </c>
    </row>
    <row r="5918" spans="1:8" x14ac:dyDescent="0.3">
      <c r="A5918" s="2">
        <v>46127</v>
      </c>
      <c r="B5918">
        <f t="shared" si="644"/>
        <v>4</v>
      </c>
      <c r="C5918">
        <f t="shared" si="645"/>
        <v>2026</v>
      </c>
      <c r="D5918">
        <f t="shared" si="646"/>
        <v>3</v>
      </c>
      <c r="E5918" t="str">
        <f t="shared" si="647"/>
        <v>Wednesday</v>
      </c>
      <c r="F5918" s="2">
        <f t="shared" si="648"/>
        <v>46142</v>
      </c>
      <c r="G5918">
        <f t="shared" si="649"/>
        <v>86</v>
      </c>
      <c r="H5918" t="str">
        <f t="shared" si="650"/>
        <v>Weekday</v>
      </c>
    </row>
    <row r="5919" spans="1:8" x14ac:dyDescent="0.3">
      <c r="A5919" s="2">
        <v>46128</v>
      </c>
      <c r="B5919">
        <f t="shared" si="644"/>
        <v>4</v>
      </c>
      <c r="C5919">
        <f t="shared" si="645"/>
        <v>2026</v>
      </c>
      <c r="D5919">
        <f t="shared" si="646"/>
        <v>4</v>
      </c>
      <c r="E5919" t="str">
        <f t="shared" si="647"/>
        <v>Thursday</v>
      </c>
      <c r="F5919" s="2">
        <f t="shared" si="648"/>
        <v>46142</v>
      </c>
      <c r="G5919">
        <f t="shared" si="649"/>
        <v>87</v>
      </c>
      <c r="H5919" t="str">
        <f t="shared" si="650"/>
        <v>Weekday</v>
      </c>
    </row>
    <row r="5920" spans="1:8" x14ac:dyDescent="0.3">
      <c r="A5920" s="2">
        <v>46129</v>
      </c>
      <c r="B5920">
        <f t="shared" si="644"/>
        <v>4</v>
      </c>
      <c r="C5920">
        <f t="shared" si="645"/>
        <v>2026</v>
      </c>
      <c r="D5920">
        <f t="shared" si="646"/>
        <v>5</v>
      </c>
      <c r="E5920" t="str">
        <f t="shared" si="647"/>
        <v>Friday</v>
      </c>
      <c r="F5920" s="2">
        <f t="shared" si="648"/>
        <v>46142</v>
      </c>
      <c r="G5920">
        <f t="shared" si="649"/>
        <v>88</v>
      </c>
      <c r="H5920" t="str">
        <f t="shared" si="650"/>
        <v>Weekday</v>
      </c>
    </row>
    <row r="5921" spans="1:8" x14ac:dyDescent="0.3">
      <c r="A5921" s="2">
        <v>46130</v>
      </c>
      <c r="B5921">
        <f t="shared" si="644"/>
        <v>4</v>
      </c>
      <c r="C5921">
        <f t="shared" si="645"/>
        <v>2026</v>
      </c>
      <c r="D5921">
        <f t="shared" si="646"/>
        <v>6</v>
      </c>
      <c r="E5921" t="str">
        <f t="shared" si="647"/>
        <v>Saturday</v>
      </c>
      <c r="F5921" s="2">
        <f t="shared" si="648"/>
        <v>46142</v>
      </c>
      <c r="G5921">
        <f t="shared" si="649"/>
        <v>89</v>
      </c>
      <c r="H5921" t="str">
        <f t="shared" si="650"/>
        <v>Weekend</v>
      </c>
    </row>
    <row r="5922" spans="1:8" x14ac:dyDescent="0.3">
      <c r="A5922" s="2">
        <v>46131</v>
      </c>
      <c r="B5922">
        <f t="shared" si="644"/>
        <v>4</v>
      </c>
      <c r="C5922">
        <f t="shared" si="645"/>
        <v>2026</v>
      </c>
      <c r="D5922">
        <f t="shared" si="646"/>
        <v>7</v>
      </c>
      <c r="E5922" t="str">
        <f t="shared" si="647"/>
        <v>Sunday</v>
      </c>
      <c r="F5922" s="2">
        <f t="shared" si="648"/>
        <v>46142</v>
      </c>
      <c r="G5922">
        <f t="shared" si="649"/>
        <v>90</v>
      </c>
      <c r="H5922" t="str">
        <f t="shared" si="650"/>
        <v>Weekend</v>
      </c>
    </row>
    <row r="5923" spans="1:8" x14ac:dyDescent="0.3">
      <c r="A5923" s="2">
        <v>46132</v>
      </c>
      <c r="B5923">
        <f t="shared" si="644"/>
        <v>4</v>
      </c>
      <c r="C5923">
        <f t="shared" si="645"/>
        <v>2026</v>
      </c>
      <c r="D5923">
        <f t="shared" si="646"/>
        <v>1</v>
      </c>
      <c r="E5923" t="str">
        <f t="shared" si="647"/>
        <v>Monday</v>
      </c>
      <c r="F5923" s="2">
        <f t="shared" si="648"/>
        <v>46142</v>
      </c>
      <c r="G5923">
        <f t="shared" si="649"/>
        <v>91</v>
      </c>
      <c r="H5923" t="str">
        <f t="shared" si="650"/>
        <v>Weekday</v>
      </c>
    </row>
    <row r="5924" spans="1:8" x14ac:dyDescent="0.3">
      <c r="A5924" s="2">
        <v>46133</v>
      </c>
      <c r="B5924">
        <f t="shared" si="644"/>
        <v>4</v>
      </c>
      <c r="C5924">
        <f t="shared" si="645"/>
        <v>2026</v>
      </c>
      <c r="D5924">
        <f t="shared" si="646"/>
        <v>2</v>
      </c>
      <c r="E5924" t="str">
        <f t="shared" si="647"/>
        <v>Tuesday</v>
      </c>
      <c r="F5924" s="2">
        <f t="shared" si="648"/>
        <v>46142</v>
      </c>
      <c r="G5924">
        <f t="shared" si="649"/>
        <v>92</v>
      </c>
      <c r="H5924" t="str">
        <f t="shared" si="650"/>
        <v>Weekday</v>
      </c>
    </row>
    <row r="5925" spans="1:8" x14ac:dyDescent="0.3">
      <c r="A5925" s="2">
        <v>46134</v>
      </c>
      <c r="B5925">
        <f t="shared" si="644"/>
        <v>4</v>
      </c>
      <c r="C5925">
        <f t="shared" si="645"/>
        <v>2026</v>
      </c>
      <c r="D5925">
        <f t="shared" si="646"/>
        <v>3</v>
      </c>
      <c r="E5925" t="str">
        <f t="shared" si="647"/>
        <v>Wednesday</v>
      </c>
      <c r="F5925" s="2">
        <f t="shared" si="648"/>
        <v>46142</v>
      </c>
      <c r="G5925">
        <f t="shared" si="649"/>
        <v>93</v>
      </c>
      <c r="H5925" t="str">
        <f t="shared" si="650"/>
        <v>Weekday</v>
      </c>
    </row>
    <row r="5926" spans="1:8" x14ac:dyDescent="0.3">
      <c r="A5926" s="2">
        <v>46135</v>
      </c>
      <c r="B5926">
        <f t="shared" si="644"/>
        <v>4</v>
      </c>
      <c r="C5926">
        <f t="shared" si="645"/>
        <v>2026</v>
      </c>
      <c r="D5926">
        <f t="shared" si="646"/>
        <v>4</v>
      </c>
      <c r="E5926" t="str">
        <f t="shared" si="647"/>
        <v>Thursday</v>
      </c>
      <c r="F5926" s="2">
        <f t="shared" si="648"/>
        <v>46142</v>
      </c>
      <c r="G5926">
        <f t="shared" si="649"/>
        <v>94</v>
      </c>
      <c r="H5926" t="str">
        <f t="shared" si="650"/>
        <v>Weekday</v>
      </c>
    </row>
    <row r="5927" spans="1:8" x14ac:dyDescent="0.3">
      <c r="A5927" s="2">
        <v>46136</v>
      </c>
      <c r="B5927">
        <f t="shared" si="644"/>
        <v>4</v>
      </c>
      <c r="C5927">
        <f t="shared" si="645"/>
        <v>2026</v>
      </c>
      <c r="D5927">
        <f t="shared" si="646"/>
        <v>5</v>
      </c>
      <c r="E5927" t="str">
        <f t="shared" si="647"/>
        <v>Friday</v>
      </c>
      <c r="F5927" s="2">
        <f t="shared" si="648"/>
        <v>46142</v>
      </c>
      <c r="G5927">
        <f t="shared" si="649"/>
        <v>95</v>
      </c>
      <c r="H5927" t="str">
        <f t="shared" si="650"/>
        <v>Weekday</v>
      </c>
    </row>
    <row r="5928" spans="1:8" x14ac:dyDescent="0.3">
      <c r="A5928" s="2">
        <v>46137</v>
      </c>
      <c r="B5928">
        <f t="shared" si="644"/>
        <v>4</v>
      </c>
      <c r="C5928">
        <f t="shared" si="645"/>
        <v>2026</v>
      </c>
      <c r="D5928">
        <f t="shared" si="646"/>
        <v>6</v>
      </c>
      <c r="E5928" t="str">
        <f t="shared" si="647"/>
        <v>Saturday</v>
      </c>
      <c r="F5928" s="2">
        <f t="shared" si="648"/>
        <v>46142</v>
      </c>
      <c r="G5928">
        <f t="shared" si="649"/>
        <v>96</v>
      </c>
      <c r="H5928" t="str">
        <f t="shared" si="650"/>
        <v>Weekend</v>
      </c>
    </row>
    <row r="5929" spans="1:8" x14ac:dyDescent="0.3">
      <c r="A5929" s="2">
        <v>46138</v>
      </c>
      <c r="B5929">
        <f t="shared" si="644"/>
        <v>4</v>
      </c>
      <c r="C5929">
        <f t="shared" si="645"/>
        <v>2026</v>
      </c>
      <c r="D5929">
        <f t="shared" si="646"/>
        <v>7</v>
      </c>
      <c r="E5929" t="str">
        <f t="shared" si="647"/>
        <v>Sunday</v>
      </c>
      <c r="F5929" s="2">
        <f t="shared" si="648"/>
        <v>46142</v>
      </c>
      <c r="G5929">
        <f t="shared" si="649"/>
        <v>97</v>
      </c>
      <c r="H5929" t="str">
        <f t="shared" si="650"/>
        <v>Weekend</v>
      </c>
    </row>
    <row r="5930" spans="1:8" x14ac:dyDescent="0.3">
      <c r="A5930" s="2">
        <v>46139</v>
      </c>
      <c r="B5930">
        <f t="shared" si="644"/>
        <v>4</v>
      </c>
      <c r="C5930">
        <f t="shared" si="645"/>
        <v>2026</v>
      </c>
      <c r="D5930">
        <f t="shared" si="646"/>
        <v>1</v>
      </c>
      <c r="E5930" t="str">
        <f t="shared" si="647"/>
        <v>Monday</v>
      </c>
      <c r="F5930" s="2">
        <f t="shared" si="648"/>
        <v>46142</v>
      </c>
      <c r="G5930">
        <f t="shared" si="649"/>
        <v>98</v>
      </c>
      <c r="H5930" t="str">
        <f t="shared" si="650"/>
        <v>Weekday</v>
      </c>
    </row>
    <row r="5931" spans="1:8" x14ac:dyDescent="0.3">
      <c r="A5931" s="2">
        <v>46140</v>
      </c>
      <c r="B5931">
        <f t="shared" si="644"/>
        <v>4</v>
      </c>
      <c r="C5931">
        <f t="shared" si="645"/>
        <v>2026</v>
      </c>
      <c r="D5931">
        <f t="shared" si="646"/>
        <v>2</v>
      </c>
      <c r="E5931" t="str">
        <f t="shared" si="647"/>
        <v>Tuesday</v>
      </c>
      <c r="F5931" s="2">
        <f t="shared" si="648"/>
        <v>46142</v>
      </c>
      <c r="G5931">
        <f t="shared" si="649"/>
        <v>99</v>
      </c>
      <c r="H5931" t="str">
        <f t="shared" si="650"/>
        <v>Weekday</v>
      </c>
    </row>
    <row r="5932" spans="1:8" x14ac:dyDescent="0.3">
      <c r="A5932" s="2">
        <v>46141</v>
      </c>
      <c r="B5932">
        <f t="shared" si="644"/>
        <v>4</v>
      </c>
      <c r="C5932">
        <f t="shared" si="645"/>
        <v>2026</v>
      </c>
      <c r="D5932">
        <f t="shared" si="646"/>
        <v>3</v>
      </c>
      <c r="E5932" t="str">
        <f t="shared" si="647"/>
        <v>Wednesday</v>
      </c>
      <c r="F5932" s="2">
        <f t="shared" si="648"/>
        <v>46142</v>
      </c>
      <c r="G5932">
        <f t="shared" si="649"/>
        <v>100</v>
      </c>
      <c r="H5932" t="str">
        <f t="shared" si="650"/>
        <v>Weekday</v>
      </c>
    </row>
    <row r="5933" spans="1:8" x14ac:dyDescent="0.3">
      <c r="A5933" s="2">
        <v>46142</v>
      </c>
      <c r="B5933">
        <f t="shared" si="644"/>
        <v>4</v>
      </c>
      <c r="C5933">
        <f t="shared" si="645"/>
        <v>2026</v>
      </c>
      <c r="D5933">
        <f t="shared" si="646"/>
        <v>4</v>
      </c>
      <c r="E5933" t="str">
        <f t="shared" si="647"/>
        <v>Thursday</v>
      </c>
      <c r="F5933" s="2">
        <f t="shared" si="648"/>
        <v>46142</v>
      </c>
      <c r="G5933">
        <f t="shared" si="649"/>
        <v>101</v>
      </c>
      <c r="H5933" t="str">
        <f t="shared" si="650"/>
        <v>Weekday</v>
      </c>
    </row>
    <row r="5934" spans="1:8" x14ac:dyDescent="0.3">
      <c r="A5934" s="2">
        <v>46143</v>
      </c>
      <c r="B5934">
        <f t="shared" si="644"/>
        <v>5</v>
      </c>
      <c r="C5934">
        <f t="shared" si="645"/>
        <v>2026</v>
      </c>
      <c r="D5934">
        <f t="shared" si="646"/>
        <v>5</v>
      </c>
      <c r="E5934" t="str">
        <f t="shared" si="647"/>
        <v>Friday</v>
      </c>
      <c r="F5934" s="2">
        <f t="shared" si="648"/>
        <v>46173</v>
      </c>
      <c r="G5934">
        <f t="shared" si="649"/>
        <v>102</v>
      </c>
      <c r="H5934" t="str">
        <f t="shared" si="650"/>
        <v>Weekday</v>
      </c>
    </row>
    <row r="5935" spans="1:8" x14ac:dyDescent="0.3">
      <c r="A5935" s="2">
        <v>46144</v>
      </c>
      <c r="B5935">
        <f t="shared" si="644"/>
        <v>5</v>
      </c>
      <c r="C5935">
        <f t="shared" si="645"/>
        <v>2026</v>
      </c>
      <c r="D5935">
        <f t="shared" si="646"/>
        <v>6</v>
      </c>
      <c r="E5935" t="str">
        <f t="shared" si="647"/>
        <v>Saturday</v>
      </c>
      <c r="F5935" s="2">
        <f t="shared" si="648"/>
        <v>46173</v>
      </c>
      <c r="G5935">
        <f t="shared" si="649"/>
        <v>103</v>
      </c>
      <c r="H5935" t="str">
        <f t="shared" si="650"/>
        <v>Weekend</v>
      </c>
    </row>
    <row r="5936" spans="1:8" x14ac:dyDescent="0.3">
      <c r="A5936" s="2">
        <v>46145</v>
      </c>
      <c r="B5936">
        <f t="shared" si="644"/>
        <v>5</v>
      </c>
      <c r="C5936">
        <f t="shared" si="645"/>
        <v>2026</v>
      </c>
      <c r="D5936">
        <f t="shared" si="646"/>
        <v>7</v>
      </c>
      <c r="E5936" t="str">
        <f t="shared" si="647"/>
        <v>Sunday</v>
      </c>
      <c r="F5936" s="2">
        <f t="shared" si="648"/>
        <v>46173</v>
      </c>
      <c r="G5936">
        <f t="shared" si="649"/>
        <v>104</v>
      </c>
      <c r="H5936" t="str">
        <f t="shared" si="650"/>
        <v>Weekend</v>
      </c>
    </row>
    <row r="5937" spans="1:8" x14ac:dyDescent="0.3">
      <c r="A5937" s="2">
        <v>46146</v>
      </c>
      <c r="B5937">
        <f t="shared" si="644"/>
        <v>5</v>
      </c>
      <c r="C5937">
        <f t="shared" si="645"/>
        <v>2026</v>
      </c>
      <c r="D5937">
        <f t="shared" si="646"/>
        <v>1</v>
      </c>
      <c r="E5937" t="str">
        <f t="shared" si="647"/>
        <v>Monday</v>
      </c>
      <c r="F5937" s="2">
        <f t="shared" si="648"/>
        <v>46173</v>
      </c>
      <c r="G5937">
        <f t="shared" si="649"/>
        <v>105</v>
      </c>
      <c r="H5937" t="str">
        <f t="shared" si="650"/>
        <v>Weekday</v>
      </c>
    </row>
    <row r="5938" spans="1:8" x14ac:dyDescent="0.3">
      <c r="A5938" s="2">
        <v>46147</v>
      </c>
      <c r="B5938">
        <f t="shared" si="644"/>
        <v>5</v>
      </c>
      <c r="C5938">
        <f t="shared" si="645"/>
        <v>2026</v>
      </c>
      <c r="D5938">
        <f t="shared" si="646"/>
        <v>2</v>
      </c>
      <c r="E5938" t="str">
        <f t="shared" si="647"/>
        <v>Tuesday</v>
      </c>
      <c r="F5938" s="2">
        <f t="shared" si="648"/>
        <v>46173</v>
      </c>
      <c r="G5938">
        <f t="shared" si="649"/>
        <v>106</v>
      </c>
      <c r="H5938" t="str">
        <f t="shared" si="650"/>
        <v>Weekday</v>
      </c>
    </row>
    <row r="5939" spans="1:8" x14ac:dyDescent="0.3">
      <c r="A5939" s="2">
        <v>46148</v>
      </c>
      <c r="B5939">
        <f t="shared" si="644"/>
        <v>5</v>
      </c>
      <c r="C5939">
        <f t="shared" si="645"/>
        <v>2026</v>
      </c>
      <c r="D5939">
        <f t="shared" si="646"/>
        <v>3</v>
      </c>
      <c r="E5939" t="str">
        <f t="shared" si="647"/>
        <v>Wednesday</v>
      </c>
      <c r="F5939" s="2">
        <f t="shared" si="648"/>
        <v>46173</v>
      </c>
      <c r="G5939">
        <f t="shared" si="649"/>
        <v>107</v>
      </c>
      <c r="H5939" t="str">
        <f t="shared" si="650"/>
        <v>Weekday</v>
      </c>
    </row>
    <row r="5940" spans="1:8" x14ac:dyDescent="0.3">
      <c r="A5940" s="2">
        <v>46149</v>
      </c>
      <c r="B5940">
        <f t="shared" si="644"/>
        <v>5</v>
      </c>
      <c r="C5940">
        <f t="shared" si="645"/>
        <v>2026</v>
      </c>
      <c r="D5940">
        <f t="shared" si="646"/>
        <v>4</v>
      </c>
      <c r="E5940" t="str">
        <f t="shared" si="647"/>
        <v>Thursday</v>
      </c>
      <c r="F5940" s="2">
        <f t="shared" si="648"/>
        <v>46173</v>
      </c>
      <c r="G5940">
        <f t="shared" si="649"/>
        <v>108</v>
      </c>
      <c r="H5940" t="str">
        <f t="shared" si="650"/>
        <v>Weekday</v>
      </c>
    </row>
    <row r="5941" spans="1:8" x14ac:dyDescent="0.3">
      <c r="A5941" s="2">
        <v>46150</v>
      </c>
      <c r="B5941">
        <f t="shared" si="644"/>
        <v>5</v>
      </c>
      <c r="C5941">
        <f t="shared" si="645"/>
        <v>2026</v>
      </c>
      <c r="D5941">
        <f t="shared" si="646"/>
        <v>5</v>
      </c>
      <c r="E5941" t="str">
        <f t="shared" si="647"/>
        <v>Friday</v>
      </c>
      <c r="F5941" s="2">
        <f t="shared" si="648"/>
        <v>46173</v>
      </c>
      <c r="G5941">
        <f t="shared" si="649"/>
        <v>109</v>
      </c>
      <c r="H5941" t="str">
        <f t="shared" si="650"/>
        <v>Weekday</v>
      </c>
    </row>
    <row r="5942" spans="1:8" x14ac:dyDescent="0.3">
      <c r="A5942" s="2">
        <v>46041</v>
      </c>
      <c r="B5942">
        <f t="shared" si="644"/>
        <v>1</v>
      </c>
      <c r="C5942">
        <f t="shared" si="645"/>
        <v>2026</v>
      </c>
      <c r="D5942">
        <f t="shared" si="646"/>
        <v>1</v>
      </c>
      <c r="E5942" t="str">
        <f t="shared" si="647"/>
        <v>Monday</v>
      </c>
      <c r="F5942" s="2">
        <f t="shared" si="648"/>
        <v>46053</v>
      </c>
      <c r="G5942">
        <f t="shared" si="649"/>
        <v>0</v>
      </c>
      <c r="H5942" t="str">
        <f t="shared" si="650"/>
        <v>Weekday</v>
      </c>
    </row>
    <row r="5943" spans="1:8" x14ac:dyDescent="0.3">
      <c r="A5943" s="2">
        <v>46042</v>
      </c>
      <c r="B5943">
        <f t="shared" si="644"/>
        <v>1</v>
      </c>
      <c r="C5943">
        <f t="shared" si="645"/>
        <v>2026</v>
      </c>
      <c r="D5943">
        <f t="shared" si="646"/>
        <v>2</v>
      </c>
      <c r="E5943" t="str">
        <f t="shared" si="647"/>
        <v>Tuesday</v>
      </c>
      <c r="F5943" s="2">
        <f t="shared" si="648"/>
        <v>46053</v>
      </c>
      <c r="G5943">
        <f t="shared" si="649"/>
        <v>1</v>
      </c>
      <c r="H5943" t="str">
        <f t="shared" si="650"/>
        <v>Weekday</v>
      </c>
    </row>
    <row r="5944" spans="1:8" x14ac:dyDescent="0.3">
      <c r="A5944" s="2">
        <v>46043</v>
      </c>
      <c r="B5944">
        <f t="shared" si="644"/>
        <v>1</v>
      </c>
      <c r="C5944">
        <f t="shared" si="645"/>
        <v>2026</v>
      </c>
      <c r="D5944">
        <f t="shared" si="646"/>
        <v>3</v>
      </c>
      <c r="E5944" t="str">
        <f t="shared" si="647"/>
        <v>Wednesday</v>
      </c>
      <c r="F5944" s="2">
        <f t="shared" si="648"/>
        <v>46053</v>
      </c>
      <c r="G5944">
        <f t="shared" si="649"/>
        <v>2</v>
      </c>
      <c r="H5944" t="str">
        <f t="shared" si="650"/>
        <v>Weekday</v>
      </c>
    </row>
    <row r="5945" spans="1:8" x14ac:dyDescent="0.3">
      <c r="A5945" s="2">
        <v>46044</v>
      </c>
      <c r="B5945">
        <f t="shared" si="644"/>
        <v>1</v>
      </c>
      <c r="C5945">
        <f t="shared" si="645"/>
        <v>2026</v>
      </c>
      <c r="D5945">
        <f t="shared" si="646"/>
        <v>4</v>
      </c>
      <c r="E5945" t="str">
        <f t="shared" si="647"/>
        <v>Thursday</v>
      </c>
      <c r="F5945" s="2">
        <f t="shared" si="648"/>
        <v>46053</v>
      </c>
      <c r="G5945">
        <f t="shared" si="649"/>
        <v>3</v>
      </c>
      <c r="H5945" t="str">
        <f t="shared" si="650"/>
        <v>Weekday</v>
      </c>
    </row>
    <row r="5946" spans="1:8" x14ac:dyDescent="0.3">
      <c r="A5946" s="2">
        <v>46045</v>
      </c>
      <c r="B5946">
        <f t="shared" si="644"/>
        <v>1</v>
      </c>
      <c r="C5946">
        <f t="shared" si="645"/>
        <v>2026</v>
      </c>
      <c r="D5946">
        <f t="shared" si="646"/>
        <v>5</v>
      </c>
      <c r="E5946" t="str">
        <f t="shared" si="647"/>
        <v>Friday</v>
      </c>
      <c r="F5946" s="2">
        <f t="shared" si="648"/>
        <v>46053</v>
      </c>
      <c r="G5946">
        <f t="shared" si="649"/>
        <v>4</v>
      </c>
      <c r="H5946" t="str">
        <f t="shared" si="650"/>
        <v>Weekday</v>
      </c>
    </row>
    <row r="5947" spans="1:8" x14ac:dyDescent="0.3">
      <c r="A5947" s="2">
        <v>46046</v>
      </c>
      <c r="B5947">
        <f t="shared" si="644"/>
        <v>1</v>
      </c>
      <c r="C5947">
        <f t="shared" si="645"/>
        <v>2026</v>
      </c>
      <c r="D5947">
        <f t="shared" si="646"/>
        <v>6</v>
      </c>
      <c r="E5947" t="str">
        <f t="shared" si="647"/>
        <v>Saturday</v>
      </c>
      <c r="F5947" s="2">
        <f t="shared" si="648"/>
        <v>46053</v>
      </c>
      <c r="G5947">
        <f t="shared" si="649"/>
        <v>5</v>
      </c>
      <c r="H5947" t="str">
        <f t="shared" si="650"/>
        <v>Weekend</v>
      </c>
    </row>
    <row r="5948" spans="1:8" x14ac:dyDescent="0.3">
      <c r="A5948" s="2">
        <v>46047</v>
      </c>
      <c r="B5948">
        <f t="shared" si="644"/>
        <v>1</v>
      </c>
      <c r="C5948">
        <f t="shared" si="645"/>
        <v>2026</v>
      </c>
      <c r="D5948">
        <f t="shared" si="646"/>
        <v>7</v>
      </c>
      <c r="E5948" t="str">
        <f t="shared" si="647"/>
        <v>Sunday</v>
      </c>
      <c r="F5948" s="2">
        <f t="shared" si="648"/>
        <v>46053</v>
      </c>
      <c r="G5948">
        <f t="shared" si="649"/>
        <v>6</v>
      </c>
      <c r="H5948" t="str">
        <f t="shared" si="650"/>
        <v>Weekend</v>
      </c>
    </row>
    <row r="5949" spans="1:8" x14ac:dyDescent="0.3">
      <c r="A5949" s="2">
        <v>46048</v>
      </c>
      <c r="B5949">
        <f t="shared" si="644"/>
        <v>1</v>
      </c>
      <c r="C5949">
        <f t="shared" si="645"/>
        <v>2026</v>
      </c>
      <c r="D5949">
        <f t="shared" si="646"/>
        <v>1</v>
      </c>
      <c r="E5949" t="str">
        <f t="shared" si="647"/>
        <v>Monday</v>
      </c>
      <c r="F5949" s="2">
        <f t="shared" si="648"/>
        <v>46053</v>
      </c>
      <c r="G5949">
        <f t="shared" si="649"/>
        <v>7</v>
      </c>
      <c r="H5949" t="str">
        <f t="shared" si="650"/>
        <v>Weekday</v>
      </c>
    </row>
    <row r="5950" spans="1:8" x14ac:dyDescent="0.3">
      <c r="A5950" s="2">
        <v>46049</v>
      </c>
      <c r="B5950">
        <f t="shared" si="644"/>
        <v>1</v>
      </c>
      <c r="C5950">
        <f t="shared" si="645"/>
        <v>2026</v>
      </c>
      <c r="D5950">
        <f t="shared" si="646"/>
        <v>2</v>
      </c>
      <c r="E5950" t="str">
        <f t="shared" si="647"/>
        <v>Tuesday</v>
      </c>
      <c r="F5950" s="2">
        <f t="shared" si="648"/>
        <v>46053</v>
      </c>
      <c r="G5950">
        <f t="shared" si="649"/>
        <v>8</v>
      </c>
      <c r="H5950" t="str">
        <f t="shared" si="650"/>
        <v>Weekday</v>
      </c>
    </row>
    <row r="5951" spans="1:8" x14ac:dyDescent="0.3">
      <c r="A5951" s="2">
        <v>46050</v>
      </c>
      <c r="B5951">
        <f t="shared" si="644"/>
        <v>1</v>
      </c>
      <c r="C5951">
        <f t="shared" si="645"/>
        <v>2026</v>
      </c>
      <c r="D5951">
        <f t="shared" si="646"/>
        <v>3</v>
      </c>
      <c r="E5951" t="str">
        <f t="shared" si="647"/>
        <v>Wednesday</v>
      </c>
      <c r="F5951" s="2">
        <f t="shared" si="648"/>
        <v>46053</v>
      </c>
      <c r="G5951">
        <f t="shared" si="649"/>
        <v>9</v>
      </c>
      <c r="H5951" t="str">
        <f t="shared" si="650"/>
        <v>Weekday</v>
      </c>
    </row>
    <row r="5952" spans="1:8" x14ac:dyDescent="0.3">
      <c r="A5952" s="2">
        <v>46051</v>
      </c>
      <c r="B5952">
        <f t="shared" si="644"/>
        <v>1</v>
      </c>
      <c r="C5952">
        <f t="shared" si="645"/>
        <v>2026</v>
      </c>
      <c r="D5952">
        <f t="shared" si="646"/>
        <v>4</v>
      </c>
      <c r="E5952" t="str">
        <f t="shared" si="647"/>
        <v>Thursday</v>
      </c>
      <c r="F5952" s="2">
        <f t="shared" si="648"/>
        <v>46053</v>
      </c>
      <c r="G5952">
        <f t="shared" si="649"/>
        <v>10</v>
      </c>
      <c r="H5952" t="str">
        <f t="shared" si="650"/>
        <v>Weekday</v>
      </c>
    </row>
    <row r="5953" spans="1:8" x14ac:dyDescent="0.3">
      <c r="A5953" s="2">
        <v>46052</v>
      </c>
      <c r="B5953">
        <f t="shared" si="644"/>
        <v>1</v>
      </c>
      <c r="C5953">
        <f t="shared" si="645"/>
        <v>2026</v>
      </c>
      <c r="D5953">
        <f t="shared" si="646"/>
        <v>5</v>
      </c>
      <c r="E5953" t="str">
        <f t="shared" si="647"/>
        <v>Friday</v>
      </c>
      <c r="F5953" s="2">
        <f t="shared" si="648"/>
        <v>46053</v>
      </c>
      <c r="G5953">
        <f t="shared" si="649"/>
        <v>11</v>
      </c>
      <c r="H5953" t="str">
        <f t="shared" si="650"/>
        <v>Weekday</v>
      </c>
    </row>
    <row r="5954" spans="1:8" x14ac:dyDescent="0.3">
      <c r="A5954" s="2">
        <v>46053</v>
      </c>
      <c r="B5954">
        <f t="shared" si="644"/>
        <v>1</v>
      </c>
      <c r="C5954">
        <f t="shared" si="645"/>
        <v>2026</v>
      </c>
      <c r="D5954">
        <f t="shared" si="646"/>
        <v>6</v>
      </c>
      <c r="E5954" t="str">
        <f t="shared" si="647"/>
        <v>Saturday</v>
      </c>
      <c r="F5954" s="2">
        <f t="shared" si="648"/>
        <v>46053</v>
      </c>
      <c r="G5954">
        <f t="shared" si="649"/>
        <v>12</v>
      </c>
      <c r="H5954" t="str">
        <f t="shared" si="650"/>
        <v>Weekend</v>
      </c>
    </row>
    <row r="5955" spans="1:8" x14ac:dyDescent="0.3">
      <c r="A5955" s="2">
        <v>46054</v>
      </c>
      <c r="B5955">
        <f t="shared" ref="B5955:B6018" si="651">MONTH(A5955)</f>
        <v>2</v>
      </c>
      <c r="C5955">
        <f t="shared" ref="C5955:C6018" si="652">YEAR(A5955)</f>
        <v>2026</v>
      </c>
      <c r="D5955">
        <f t="shared" ref="D5955:D6018" si="653">WEEKDAY(A5955, 2)</f>
        <v>7</v>
      </c>
      <c r="E5955" t="str">
        <f t="shared" ref="E5955:E6018" si="654">TEXT(A5955, "dddd")</f>
        <v>Sunday</v>
      </c>
      <c r="F5955" s="2">
        <f t="shared" ref="F5955:F6018" si="655">EOMONTH(A5955, 0)</f>
        <v>46081</v>
      </c>
      <c r="G5955">
        <f t="shared" ref="G5955:G6018" si="656">DATEDIF($A$2, A5955, "D")</f>
        <v>13</v>
      </c>
      <c r="H5955" t="str">
        <f t="shared" ref="H5955:H6018" si="657">IF(WEEKDAY(A5955,2)&gt;=6,"Weekend","Weekday")</f>
        <v>Weekend</v>
      </c>
    </row>
    <row r="5956" spans="1:8" x14ac:dyDescent="0.3">
      <c r="A5956" s="2">
        <v>46055</v>
      </c>
      <c r="B5956">
        <f t="shared" si="651"/>
        <v>2</v>
      </c>
      <c r="C5956">
        <f t="shared" si="652"/>
        <v>2026</v>
      </c>
      <c r="D5956">
        <f t="shared" si="653"/>
        <v>1</v>
      </c>
      <c r="E5956" t="str">
        <f t="shared" si="654"/>
        <v>Monday</v>
      </c>
      <c r="F5956" s="2">
        <f t="shared" si="655"/>
        <v>46081</v>
      </c>
      <c r="G5956">
        <f t="shared" si="656"/>
        <v>14</v>
      </c>
      <c r="H5956" t="str">
        <f t="shared" si="657"/>
        <v>Weekday</v>
      </c>
    </row>
    <row r="5957" spans="1:8" x14ac:dyDescent="0.3">
      <c r="A5957" s="2">
        <v>46056</v>
      </c>
      <c r="B5957">
        <f t="shared" si="651"/>
        <v>2</v>
      </c>
      <c r="C5957">
        <f t="shared" si="652"/>
        <v>2026</v>
      </c>
      <c r="D5957">
        <f t="shared" si="653"/>
        <v>2</v>
      </c>
      <c r="E5957" t="str">
        <f t="shared" si="654"/>
        <v>Tuesday</v>
      </c>
      <c r="F5957" s="2">
        <f t="shared" si="655"/>
        <v>46081</v>
      </c>
      <c r="G5957">
        <f t="shared" si="656"/>
        <v>15</v>
      </c>
      <c r="H5957" t="str">
        <f t="shared" si="657"/>
        <v>Weekday</v>
      </c>
    </row>
    <row r="5958" spans="1:8" x14ac:dyDescent="0.3">
      <c r="A5958" s="2">
        <v>46057</v>
      </c>
      <c r="B5958">
        <f t="shared" si="651"/>
        <v>2</v>
      </c>
      <c r="C5958">
        <f t="shared" si="652"/>
        <v>2026</v>
      </c>
      <c r="D5958">
        <f t="shared" si="653"/>
        <v>3</v>
      </c>
      <c r="E5958" t="str">
        <f t="shared" si="654"/>
        <v>Wednesday</v>
      </c>
      <c r="F5958" s="2">
        <f t="shared" si="655"/>
        <v>46081</v>
      </c>
      <c r="G5958">
        <f t="shared" si="656"/>
        <v>16</v>
      </c>
      <c r="H5958" t="str">
        <f t="shared" si="657"/>
        <v>Weekday</v>
      </c>
    </row>
    <row r="5959" spans="1:8" x14ac:dyDescent="0.3">
      <c r="A5959" s="2">
        <v>46058</v>
      </c>
      <c r="B5959">
        <f t="shared" si="651"/>
        <v>2</v>
      </c>
      <c r="C5959">
        <f t="shared" si="652"/>
        <v>2026</v>
      </c>
      <c r="D5959">
        <f t="shared" si="653"/>
        <v>4</v>
      </c>
      <c r="E5959" t="str">
        <f t="shared" si="654"/>
        <v>Thursday</v>
      </c>
      <c r="F5959" s="2">
        <f t="shared" si="655"/>
        <v>46081</v>
      </c>
      <c r="G5959">
        <f t="shared" si="656"/>
        <v>17</v>
      </c>
      <c r="H5959" t="str">
        <f t="shared" si="657"/>
        <v>Weekday</v>
      </c>
    </row>
    <row r="5960" spans="1:8" x14ac:dyDescent="0.3">
      <c r="A5960" s="2">
        <v>46059</v>
      </c>
      <c r="B5960">
        <f t="shared" si="651"/>
        <v>2</v>
      </c>
      <c r="C5960">
        <f t="shared" si="652"/>
        <v>2026</v>
      </c>
      <c r="D5960">
        <f t="shared" si="653"/>
        <v>5</v>
      </c>
      <c r="E5960" t="str">
        <f t="shared" si="654"/>
        <v>Friday</v>
      </c>
      <c r="F5960" s="2">
        <f t="shared" si="655"/>
        <v>46081</v>
      </c>
      <c r="G5960">
        <f t="shared" si="656"/>
        <v>18</v>
      </c>
      <c r="H5960" t="str">
        <f t="shared" si="657"/>
        <v>Weekday</v>
      </c>
    </row>
    <row r="5961" spans="1:8" x14ac:dyDescent="0.3">
      <c r="A5961" s="2">
        <v>46060</v>
      </c>
      <c r="B5961">
        <f t="shared" si="651"/>
        <v>2</v>
      </c>
      <c r="C5961">
        <f t="shared" si="652"/>
        <v>2026</v>
      </c>
      <c r="D5961">
        <f t="shared" si="653"/>
        <v>6</v>
      </c>
      <c r="E5961" t="str">
        <f t="shared" si="654"/>
        <v>Saturday</v>
      </c>
      <c r="F5961" s="2">
        <f t="shared" si="655"/>
        <v>46081</v>
      </c>
      <c r="G5961">
        <f t="shared" si="656"/>
        <v>19</v>
      </c>
      <c r="H5961" t="str">
        <f t="shared" si="657"/>
        <v>Weekend</v>
      </c>
    </row>
    <row r="5962" spans="1:8" x14ac:dyDescent="0.3">
      <c r="A5962" s="2">
        <v>46061</v>
      </c>
      <c r="B5962">
        <f t="shared" si="651"/>
        <v>2</v>
      </c>
      <c r="C5962">
        <f t="shared" si="652"/>
        <v>2026</v>
      </c>
      <c r="D5962">
        <f t="shared" si="653"/>
        <v>7</v>
      </c>
      <c r="E5962" t="str">
        <f t="shared" si="654"/>
        <v>Sunday</v>
      </c>
      <c r="F5962" s="2">
        <f t="shared" si="655"/>
        <v>46081</v>
      </c>
      <c r="G5962">
        <f t="shared" si="656"/>
        <v>20</v>
      </c>
      <c r="H5962" t="str">
        <f t="shared" si="657"/>
        <v>Weekend</v>
      </c>
    </row>
    <row r="5963" spans="1:8" x14ac:dyDescent="0.3">
      <c r="A5963" s="2">
        <v>46062</v>
      </c>
      <c r="B5963">
        <f t="shared" si="651"/>
        <v>2</v>
      </c>
      <c r="C5963">
        <f t="shared" si="652"/>
        <v>2026</v>
      </c>
      <c r="D5963">
        <f t="shared" si="653"/>
        <v>1</v>
      </c>
      <c r="E5963" t="str">
        <f t="shared" si="654"/>
        <v>Monday</v>
      </c>
      <c r="F5963" s="2">
        <f t="shared" si="655"/>
        <v>46081</v>
      </c>
      <c r="G5963">
        <f t="shared" si="656"/>
        <v>21</v>
      </c>
      <c r="H5963" t="str">
        <f t="shared" si="657"/>
        <v>Weekday</v>
      </c>
    </row>
    <row r="5964" spans="1:8" x14ac:dyDescent="0.3">
      <c r="A5964" s="2">
        <v>46063</v>
      </c>
      <c r="B5964">
        <f t="shared" si="651"/>
        <v>2</v>
      </c>
      <c r="C5964">
        <f t="shared" si="652"/>
        <v>2026</v>
      </c>
      <c r="D5964">
        <f t="shared" si="653"/>
        <v>2</v>
      </c>
      <c r="E5964" t="str">
        <f t="shared" si="654"/>
        <v>Tuesday</v>
      </c>
      <c r="F5964" s="2">
        <f t="shared" si="655"/>
        <v>46081</v>
      </c>
      <c r="G5964">
        <f t="shared" si="656"/>
        <v>22</v>
      </c>
      <c r="H5964" t="str">
        <f t="shared" si="657"/>
        <v>Weekday</v>
      </c>
    </row>
    <row r="5965" spans="1:8" x14ac:dyDescent="0.3">
      <c r="A5965" s="2">
        <v>46064</v>
      </c>
      <c r="B5965">
        <f t="shared" si="651"/>
        <v>2</v>
      </c>
      <c r="C5965">
        <f t="shared" si="652"/>
        <v>2026</v>
      </c>
      <c r="D5965">
        <f t="shared" si="653"/>
        <v>3</v>
      </c>
      <c r="E5965" t="str">
        <f t="shared" si="654"/>
        <v>Wednesday</v>
      </c>
      <c r="F5965" s="2">
        <f t="shared" si="655"/>
        <v>46081</v>
      </c>
      <c r="G5965">
        <f t="shared" si="656"/>
        <v>23</v>
      </c>
      <c r="H5965" t="str">
        <f t="shared" si="657"/>
        <v>Weekday</v>
      </c>
    </row>
    <row r="5966" spans="1:8" x14ac:dyDescent="0.3">
      <c r="A5966" s="2">
        <v>46065</v>
      </c>
      <c r="B5966">
        <f t="shared" si="651"/>
        <v>2</v>
      </c>
      <c r="C5966">
        <f t="shared" si="652"/>
        <v>2026</v>
      </c>
      <c r="D5966">
        <f t="shared" si="653"/>
        <v>4</v>
      </c>
      <c r="E5966" t="str">
        <f t="shared" si="654"/>
        <v>Thursday</v>
      </c>
      <c r="F5966" s="2">
        <f t="shared" si="655"/>
        <v>46081</v>
      </c>
      <c r="G5966">
        <f t="shared" si="656"/>
        <v>24</v>
      </c>
      <c r="H5966" t="str">
        <f t="shared" si="657"/>
        <v>Weekday</v>
      </c>
    </row>
    <row r="5967" spans="1:8" x14ac:dyDescent="0.3">
      <c r="A5967" s="2">
        <v>46066</v>
      </c>
      <c r="B5967">
        <f t="shared" si="651"/>
        <v>2</v>
      </c>
      <c r="C5967">
        <f t="shared" si="652"/>
        <v>2026</v>
      </c>
      <c r="D5967">
        <f t="shared" si="653"/>
        <v>5</v>
      </c>
      <c r="E5967" t="str">
        <f t="shared" si="654"/>
        <v>Friday</v>
      </c>
      <c r="F5967" s="2">
        <f t="shared" si="655"/>
        <v>46081</v>
      </c>
      <c r="G5967">
        <f t="shared" si="656"/>
        <v>25</v>
      </c>
      <c r="H5967" t="str">
        <f t="shared" si="657"/>
        <v>Weekday</v>
      </c>
    </row>
    <row r="5968" spans="1:8" x14ac:dyDescent="0.3">
      <c r="A5968" s="2">
        <v>46067</v>
      </c>
      <c r="B5968">
        <f t="shared" si="651"/>
        <v>2</v>
      </c>
      <c r="C5968">
        <f t="shared" si="652"/>
        <v>2026</v>
      </c>
      <c r="D5968">
        <f t="shared" si="653"/>
        <v>6</v>
      </c>
      <c r="E5968" t="str">
        <f t="shared" si="654"/>
        <v>Saturday</v>
      </c>
      <c r="F5968" s="2">
        <f t="shared" si="655"/>
        <v>46081</v>
      </c>
      <c r="G5968">
        <f t="shared" si="656"/>
        <v>26</v>
      </c>
      <c r="H5968" t="str">
        <f t="shared" si="657"/>
        <v>Weekend</v>
      </c>
    </row>
    <row r="5969" spans="1:8" x14ac:dyDescent="0.3">
      <c r="A5969" s="2">
        <v>46068</v>
      </c>
      <c r="B5969">
        <f t="shared" si="651"/>
        <v>2</v>
      </c>
      <c r="C5969">
        <f t="shared" si="652"/>
        <v>2026</v>
      </c>
      <c r="D5969">
        <f t="shared" si="653"/>
        <v>7</v>
      </c>
      <c r="E5969" t="str">
        <f t="shared" si="654"/>
        <v>Sunday</v>
      </c>
      <c r="F5969" s="2">
        <f t="shared" si="655"/>
        <v>46081</v>
      </c>
      <c r="G5969">
        <f t="shared" si="656"/>
        <v>27</v>
      </c>
      <c r="H5969" t="str">
        <f t="shared" si="657"/>
        <v>Weekend</v>
      </c>
    </row>
    <row r="5970" spans="1:8" x14ac:dyDescent="0.3">
      <c r="A5970" s="2">
        <v>46069</v>
      </c>
      <c r="B5970">
        <f t="shared" si="651"/>
        <v>2</v>
      </c>
      <c r="C5970">
        <f t="shared" si="652"/>
        <v>2026</v>
      </c>
      <c r="D5970">
        <f t="shared" si="653"/>
        <v>1</v>
      </c>
      <c r="E5970" t="str">
        <f t="shared" si="654"/>
        <v>Monday</v>
      </c>
      <c r="F5970" s="2">
        <f t="shared" si="655"/>
        <v>46081</v>
      </c>
      <c r="G5970">
        <f t="shared" si="656"/>
        <v>28</v>
      </c>
      <c r="H5970" t="str">
        <f t="shared" si="657"/>
        <v>Weekday</v>
      </c>
    </row>
    <row r="5971" spans="1:8" x14ac:dyDescent="0.3">
      <c r="A5971" s="2">
        <v>46070</v>
      </c>
      <c r="B5971">
        <f t="shared" si="651"/>
        <v>2</v>
      </c>
      <c r="C5971">
        <f t="shared" si="652"/>
        <v>2026</v>
      </c>
      <c r="D5971">
        <f t="shared" si="653"/>
        <v>2</v>
      </c>
      <c r="E5971" t="str">
        <f t="shared" si="654"/>
        <v>Tuesday</v>
      </c>
      <c r="F5971" s="2">
        <f t="shared" si="655"/>
        <v>46081</v>
      </c>
      <c r="G5971">
        <f t="shared" si="656"/>
        <v>29</v>
      </c>
      <c r="H5971" t="str">
        <f t="shared" si="657"/>
        <v>Weekday</v>
      </c>
    </row>
    <row r="5972" spans="1:8" x14ac:dyDescent="0.3">
      <c r="A5972" s="2">
        <v>46071</v>
      </c>
      <c r="B5972">
        <f t="shared" si="651"/>
        <v>2</v>
      </c>
      <c r="C5972">
        <f t="shared" si="652"/>
        <v>2026</v>
      </c>
      <c r="D5972">
        <f t="shared" si="653"/>
        <v>3</v>
      </c>
      <c r="E5972" t="str">
        <f t="shared" si="654"/>
        <v>Wednesday</v>
      </c>
      <c r="F5972" s="2">
        <f t="shared" si="655"/>
        <v>46081</v>
      </c>
      <c r="G5972">
        <f t="shared" si="656"/>
        <v>30</v>
      </c>
      <c r="H5972" t="str">
        <f t="shared" si="657"/>
        <v>Weekday</v>
      </c>
    </row>
    <row r="5973" spans="1:8" x14ac:dyDescent="0.3">
      <c r="A5973" s="2">
        <v>46072</v>
      </c>
      <c r="B5973">
        <f t="shared" si="651"/>
        <v>2</v>
      </c>
      <c r="C5973">
        <f t="shared" si="652"/>
        <v>2026</v>
      </c>
      <c r="D5973">
        <f t="shared" si="653"/>
        <v>4</v>
      </c>
      <c r="E5973" t="str">
        <f t="shared" si="654"/>
        <v>Thursday</v>
      </c>
      <c r="F5973" s="2">
        <f t="shared" si="655"/>
        <v>46081</v>
      </c>
      <c r="G5973">
        <f t="shared" si="656"/>
        <v>31</v>
      </c>
      <c r="H5973" t="str">
        <f t="shared" si="657"/>
        <v>Weekday</v>
      </c>
    </row>
    <row r="5974" spans="1:8" x14ac:dyDescent="0.3">
      <c r="A5974" s="2">
        <v>46073</v>
      </c>
      <c r="B5974">
        <f t="shared" si="651"/>
        <v>2</v>
      </c>
      <c r="C5974">
        <f t="shared" si="652"/>
        <v>2026</v>
      </c>
      <c r="D5974">
        <f t="shared" si="653"/>
        <v>5</v>
      </c>
      <c r="E5974" t="str">
        <f t="shared" si="654"/>
        <v>Friday</v>
      </c>
      <c r="F5974" s="2">
        <f t="shared" si="655"/>
        <v>46081</v>
      </c>
      <c r="G5974">
        <f t="shared" si="656"/>
        <v>32</v>
      </c>
      <c r="H5974" t="str">
        <f t="shared" si="657"/>
        <v>Weekday</v>
      </c>
    </row>
    <row r="5975" spans="1:8" x14ac:dyDescent="0.3">
      <c r="A5975" s="2">
        <v>46074</v>
      </c>
      <c r="B5975">
        <f t="shared" si="651"/>
        <v>2</v>
      </c>
      <c r="C5975">
        <f t="shared" si="652"/>
        <v>2026</v>
      </c>
      <c r="D5975">
        <f t="shared" si="653"/>
        <v>6</v>
      </c>
      <c r="E5975" t="str">
        <f t="shared" si="654"/>
        <v>Saturday</v>
      </c>
      <c r="F5975" s="2">
        <f t="shared" si="655"/>
        <v>46081</v>
      </c>
      <c r="G5975">
        <f t="shared" si="656"/>
        <v>33</v>
      </c>
      <c r="H5975" t="str">
        <f t="shared" si="657"/>
        <v>Weekend</v>
      </c>
    </row>
    <row r="5976" spans="1:8" x14ac:dyDescent="0.3">
      <c r="A5976" s="2">
        <v>46075</v>
      </c>
      <c r="B5976">
        <f t="shared" si="651"/>
        <v>2</v>
      </c>
      <c r="C5976">
        <f t="shared" si="652"/>
        <v>2026</v>
      </c>
      <c r="D5976">
        <f t="shared" si="653"/>
        <v>7</v>
      </c>
      <c r="E5976" t="str">
        <f t="shared" si="654"/>
        <v>Sunday</v>
      </c>
      <c r="F5976" s="2">
        <f t="shared" si="655"/>
        <v>46081</v>
      </c>
      <c r="G5976">
        <f t="shared" si="656"/>
        <v>34</v>
      </c>
      <c r="H5976" t="str">
        <f t="shared" si="657"/>
        <v>Weekend</v>
      </c>
    </row>
    <row r="5977" spans="1:8" x14ac:dyDescent="0.3">
      <c r="A5977" s="2">
        <v>46076</v>
      </c>
      <c r="B5977">
        <f t="shared" si="651"/>
        <v>2</v>
      </c>
      <c r="C5977">
        <f t="shared" si="652"/>
        <v>2026</v>
      </c>
      <c r="D5977">
        <f t="shared" si="653"/>
        <v>1</v>
      </c>
      <c r="E5977" t="str">
        <f t="shared" si="654"/>
        <v>Monday</v>
      </c>
      <c r="F5977" s="2">
        <f t="shared" si="655"/>
        <v>46081</v>
      </c>
      <c r="G5977">
        <f t="shared" si="656"/>
        <v>35</v>
      </c>
      <c r="H5977" t="str">
        <f t="shared" si="657"/>
        <v>Weekday</v>
      </c>
    </row>
    <row r="5978" spans="1:8" x14ac:dyDescent="0.3">
      <c r="A5978" s="2">
        <v>46077</v>
      </c>
      <c r="B5978">
        <f t="shared" si="651"/>
        <v>2</v>
      </c>
      <c r="C5978">
        <f t="shared" si="652"/>
        <v>2026</v>
      </c>
      <c r="D5978">
        <f t="shared" si="653"/>
        <v>2</v>
      </c>
      <c r="E5978" t="str">
        <f t="shared" si="654"/>
        <v>Tuesday</v>
      </c>
      <c r="F5978" s="2">
        <f t="shared" si="655"/>
        <v>46081</v>
      </c>
      <c r="G5978">
        <f t="shared" si="656"/>
        <v>36</v>
      </c>
      <c r="H5978" t="str">
        <f t="shared" si="657"/>
        <v>Weekday</v>
      </c>
    </row>
    <row r="5979" spans="1:8" x14ac:dyDescent="0.3">
      <c r="A5979" s="2">
        <v>46078</v>
      </c>
      <c r="B5979">
        <f t="shared" si="651"/>
        <v>2</v>
      </c>
      <c r="C5979">
        <f t="shared" si="652"/>
        <v>2026</v>
      </c>
      <c r="D5979">
        <f t="shared" si="653"/>
        <v>3</v>
      </c>
      <c r="E5979" t="str">
        <f t="shared" si="654"/>
        <v>Wednesday</v>
      </c>
      <c r="F5979" s="2">
        <f t="shared" si="655"/>
        <v>46081</v>
      </c>
      <c r="G5979">
        <f t="shared" si="656"/>
        <v>37</v>
      </c>
      <c r="H5979" t="str">
        <f t="shared" si="657"/>
        <v>Weekday</v>
      </c>
    </row>
    <row r="5980" spans="1:8" x14ac:dyDescent="0.3">
      <c r="A5980" s="2">
        <v>46079</v>
      </c>
      <c r="B5980">
        <f t="shared" si="651"/>
        <v>2</v>
      </c>
      <c r="C5980">
        <f t="shared" si="652"/>
        <v>2026</v>
      </c>
      <c r="D5980">
        <f t="shared" si="653"/>
        <v>4</v>
      </c>
      <c r="E5980" t="str">
        <f t="shared" si="654"/>
        <v>Thursday</v>
      </c>
      <c r="F5980" s="2">
        <f t="shared" si="655"/>
        <v>46081</v>
      </c>
      <c r="G5980">
        <f t="shared" si="656"/>
        <v>38</v>
      </c>
      <c r="H5980" t="str">
        <f t="shared" si="657"/>
        <v>Weekday</v>
      </c>
    </row>
    <row r="5981" spans="1:8" x14ac:dyDescent="0.3">
      <c r="A5981" s="2">
        <v>46080</v>
      </c>
      <c r="B5981">
        <f t="shared" si="651"/>
        <v>2</v>
      </c>
      <c r="C5981">
        <f t="shared" si="652"/>
        <v>2026</v>
      </c>
      <c r="D5981">
        <f t="shared" si="653"/>
        <v>5</v>
      </c>
      <c r="E5981" t="str">
        <f t="shared" si="654"/>
        <v>Friday</v>
      </c>
      <c r="F5981" s="2">
        <f t="shared" si="655"/>
        <v>46081</v>
      </c>
      <c r="G5981">
        <f t="shared" si="656"/>
        <v>39</v>
      </c>
      <c r="H5981" t="str">
        <f t="shared" si="657"/>
        <v>Weekday</v>
      </c>
    </row>
    <row r="5982" spans="1:8" x14ac:dyDescent="0.3">
      <c r="A5982" s="2">
        <v>46081</v>
      </c>
      <c r="B5982">
        <f t="shared" si="651"/>
        <v>2</v>
      </c>
      <c r="C5982">
        <f t="shared" si="652"/>
        <v>2026</v>
      </c>
      <c r="D5982">
        <f t="shared" si="653"/>
        <v>6</v>
      </c>
      <c r="E5982" t="str">
        <f t="shared" si="654"/>
        <v>Saturday</v>
      </c>
      <c r="F5982" s="2">
        <f t="shared" si="655"/>
        <v>46081</v>
      </c>
      <c r="G5982">
        <f t="shared" si="656"/>
        <v>40</v>
      </c>
      <c r="H5982" t="str">
        <f t="shared" si="657"/>
        <v>Weekend</v>
      </c>
    </row>
    <row r="5983" spans="1:8" x14ac:dyDescent="0.3">
      <c r="A5983" s="2">
        <v>46082</v>
      </c>
      <c r="B5983">
        <f t="shared" si="651"/>
        <v>3</v>
      </c>
      <c r="C5983">
        <f t="shared" si="652"/>
        <v>2026</v>
      </c>
      <c r="D5983">
        <f t="shared" si="653"/>
        <v>7</v>
      </c>
      <c r="E5983" t="str">
        <f t="shared" si="654"/>
        <v>Sunday</v>
      </c>
      <c r="F5983" s="2">
        <f t="shared" si="655"/>
        <v>46112</v>
      </c>
      <c r="G5983">
        <f t="shared" si="656"/>
        <v>41</v>
      </c>
      <c r="H5983" t="str">
        <f t="shared" si="657"/>
        <v>Weekend</v>
      </c>
    </row>
    <row r="5984" spans="1:8" x14ac:dyDescent="0.3">
      <c r="A5984" s="2">
        <v>46083</v>
      </c>
      <c r="B5984">
        <f t="shared" si="651"/>
        <v>3</v>
      </c>
      <c r="C5984">
        <f t="shared" si="652"/>
        <v>2026</v>
      </c>
      <c r="D5984">
        <f t="shared" si="653"/>
        <v>1</v>
      </c>
      <c r="E5984" t="str">
        <f t="shared" si="654"/>
        <v>Monday</v>
      </c>
      <c r="F5984" s="2">
        <f t="shared" si="655"/>
        <v>46112</v>
      </c>
      <c r="G5984">
        <f t="shared" si="656"/>
        <v>42</v>
      </c>
      <c r="H5984" t="str">
        <f t="shared" si="657"/>
        <v>Weekday</v>
      </c>
    </row>
    <row r="5985" spans="1:8" x14ac:dyDescent="0.3">
      <c r="A5985" s="2">
        <v>46084</v>
      </c>
      <c r="B5985">
        <f t="shared" si="651"/>
        <v>3</v>
      </c>
      <c r="C5985">
        <f t="shared" si="652"/>
        <v>2026</v>
      </c>
      <c r="D5985">
        <f t="shared" si="653"/>
        <v>2</v>
      </c>
      <c r="E5985" t="str">
        <f t="shared" si="654"/>
        <v>Tuesday</v>
      </c>
      <c r="F5985" s="2">
        <f t="shared" si="655"/>
        <v>46112</v>
      </c>
      <c r="G5985">
        <f t="shared" si="656"/>
        <v>43</v>
      </c>
      <c r="H5985" t="str">
        <f t="shared" si="657"/>
        <v>Weekday</v>
      </c>
    </row>
    <row r="5986" spans="1:8" x14ac:dyDescent="0.3">
      <c r="A5986" s="2">
        <v>46085</v>
      </c>
      <c r="B5986">
        <f t="shared" si="651"/>
        <v>3</v>
      </c>
      <c r="C5986">
        <f t="shared" si="652"/>
        <v>2026</v>
      </c>
      <c r="D5986">
        <f t="shared" si="653"/>
        <v>3</v>
      </c>
      <c r="E5986" t="str">
        <f t="shared" si="654"/>
        <v>Wednesday</v>
      </c>
      <c r="F5986" s="2">
        <f t="shared" si="655"/>
        <v>46112</v>
      </c>
      <c r="G5986">
        <f t="shared" si="656"/>
        <v>44</v>
      </c>
      <c r="H5986" t="str">
        <f t="shared" si="657"/>
        <v>Weekday</v>
      </c>
    </row>
    <row r="5987" spans="1:8" x14ac:dyDescent="0.3">
      <c r="A5987" s="2">
        <v>46086</v>
      </c>
      <c r="B5987">
        <f t="shared" si="651"/>
        <v>3</v>
      </c>
      <c r="C5987">
        <f t="shared" si="652"/>
        <v>2026</v>
      </c>
      <c r="D5987">
        <f t="shared" si="653"/>
        <v>4</v>
      </c>
      <c r="E5987" t="str">
        <f t="shared" si="654"/>
        <v>Thursday</v>
      </c>
      <c r="F5987" s="2">
        <f t="shared" si="655"/>
        <v>46112</v>
      </c>
      <c r="G5987">
        <f t="shared" si="656"/>
        <v>45</v>
      </c>
      <c r="H5987" t="str">
        <f t="shared" si="657"/>
        <v>Weekday</v>
      </c>
    </row>
    <row r="5988" spans="1:8" x14ac:dyDescent="0.3">
      <c r="A5988" s="2">
        <v>46087</v>
      </c>
      <c r="B5988">
        <f t="shared" si="651"/>
        <v>3</v>
      </c>
      <c r="C5988">
        <f t="shared" si="652"/>
        <v>2026</v>
      </c>
      <c r="D5988">
        <f t="shared" si="653"/>
        <v>5</v>
      </c>
      <c r="E5988" t="str">
        <f t="shared" si="654"/>
        <v>Friday</v>
      </c>
      <c r="F5988" s="2">
        <f t="shared" si="655"/>
        <v>46112</v>
      </c>
      <c r="G5988">
        <f t="shared" si="656"/>
        <v>46</v>
      </c>
      <c r="H5988" t="str">
        <f t="shared" si="657"/>
        <v>Weekday</v>
      </c>
    </row>
    <row r="5989" spans="1:8" x14ac:dyDescent="0.3">
      <c r="A5989" s="2">
        <v>46088</v>
      </c>
      <c r="B5989">
        <f t="shared" si="651"/>
        <v>3</v>
      </c>
      <c r="C5989">
        <f t="shared" si="652"/>
        <v>2026</v>
      </c>
      <c r="D5989">
        <f t="shared" si="653"/>
        <v>6</v>
      </c>
      <c r="E5989" t="str">
        <f t="shared" si="654"/>
        <v>Saturday</v>
      </c>
      <c r="F5989" s="2">
        <f t="shared" si="655"/>
        <v>46112</v>
      </c>
      <c r="G5989">
        <f t="shared" si="656"/>
        <v>47</v>
      </c>
      <c r="H5989" t="str">
        <f t="shared" si="657"/>
        <v>Weekend</v>
      </c>
    </row>
    <row r="5990" spans="1:8" x14ac:dyDescent="0.3">
      <c r="A5990" s="2">
        <v>46089</v>
      </c>
      <c r="B5990">
        <f t="shared" si="651"/>
        <v>3</v>
      </c>
      <c r="C5990">
        <f t="shared" si="652"/>
        <v>2026</v>
      </c>
      <c r="D5990">
        <f t="shared" si="653"/>
        <v>7</v>
      </c>
      <c r="E5990" t="str">
        <f t="shared" si="654"/>
        <v>Sunday</v>
      </c>
      <c r="F5990" s="2">
        <f t="shared" si="655"/>
        <v>46112</v>
      </c>
      <c r="G5990">
        <f t="shared" si="656"/>
        <v>48</v>
      </c>
      <c r="H5990" t="str">
        <f t="shared" si="657"/>
        <v>Weekend</v>
      </c>
    </row>
    <row r="5991" spans="1:8" x14ac:dyDescent="0.3">
      <c r="A5991" s="2">
        <v>46090</v>
      </c>
      <c r="B5991">
        <f t="shared" si="651"/>
        <v>3</v>
      </c>
      <c r="C5991">
        <f t="shared" si="652"/>
        <v>2026</v>
      </c>
      <c r="D5991">
        <f t="shared" si="653"/>
        <v>1</v>
      </c>
      <c r="E5991" t="str">
        <f t="shared" si="654"/>
        <v>Monday</v>
      </c>
      <c r="F5991" s="2">
        <f t="shared" si="655"/>
        <v>46112</v>
      </c>
      <c r="G5991">
        <f t="shared" si="656"/>
        <v>49</v>
      </c>
      <c r="H5991" t="str">
        <f t="shared" si="657"/>
        <v>Weekday</v>
      </c>
    </row>
    <row r="5992" spans="1:8" x14ac:dyDescent="0.3">
      <c r="A5992" s="2">
        <v>46091</v>
      </c>
      <c r="B5992">
        <f t="shared" si="651"/>
        <v>3</v>
      </c>
      <c r="C5992">
        <f t="shared" si="652"/>
        <v>2026</v>
      </c>
      <c r="D5992">
        <f t="shared" si="653"/>
        <v>2</v>
      </c>
      <c r="E5992" t="str">
        <f t="shared" si="654"/>
        <v>Tuesday</v>
      </c>
      <c r="F5992" s="2">
        <f t="shared" si="655"/>
        <v>46112</v>
      </c>
      <c r="G5992">
        <f t="shared" si="656"/>
        <v>50</v>
      </c>
      <c r="H5992" t="str">
        <f t="shared" si="657"/>
        <v>Weekday</v>
      </c>
    </row>
    <row r="5993" spans="1:8" x14ac:dyDescent="0.3">
      <c r="A5993" s="2">
        <v>46092</v>
      </c>
      <c r="B5993">
        <f t="shared" si="651"/>
        <v>3</v>
      </c>
      <c r="C5993">
        <f t="shared" si="652"/>
        <v>2026</v>
      </c>
      <c r="D5993">
        <f t="shared" si="653"/>
        <v>3</v>
      </c>
      <c r="E5993" t="str">
        <f t="shared" si="654"/>
        <v>Wednesday</v>
      </c>
      <c r="F5993" s="2">
        <f t="shared" si="655"/>
        <v>46112</v>
      </c>
      <c r="G5993">
        <f t="shared" si="656"/>
        <v>51</v>
      </c>
      <c r="H5993" t="str">
        <f t="shared" si="657"/>
        <v>Weekday</v>
      </c>
    </row>
    <row r="5994" spans="1:8" x14ac:dyDescent="0.3">
      <c r="A5994" s="2">
        <v>46093</v>
      </c>
      <c r="B5994">
        <f t="shared" si="651"/>
        <v>3</v>
      </c>
      <c r="C5994">
        <f t="shared" si="652"/>
        <v>2026</v>
      </c>
      <c r="D5994">
        <f t="shared" si="653"/>
        <v>4</v>
      </c>
      <c r="E5994" t="str">
        <f t="shared" si="654"/>
        <v>Thursday</v>
      </c>
      <c r="F5994" s="2">
        <f t="shared" si="655"/>
        <v>46112</v>
      </c>
      <c r="G5994">
        <f t="shared" si="656"/>
        <v>52</v>
      </c>
      <c r="H5994" t="str">
        <f t="shared" si="657"/>
        <v>Weekday</v>
      </c>
    </row>
    <row r="5995" spans="1:8" x14ac:dyDescent="0.3">
      <c r="A5995" s="2">
        <v>46094</v>
      </c>
      <c r="B5995">
        <f t="shared" si="651"/>
        <v>3</v>
      </c>
      <c r="C5995">
        <f t="shared" si="652"/>
        <v>2026</v>
      </c>
      <c r="D5995">
        <f t="shared" si="653"/>
        <v>5</v>
      </c>
      <c r="E5995" t="str">
        <f t="shared" si="654"/>
        <v>Friday</v>
      </c>
      <c r="F5995" s="2">
        <f t="shared" si="655"/>
        <v>46112</v>
      </c>
      <c r="G5995">
        <f t="shared" si="656"/>
        <v>53</v>
      </c>
      <c r="H5995" t="str">
        <f t="shared" si="657"/>
        <v>Weekday</v>
      </c>
    </row>
    <row r="5996" spans="1:8" x14ac:dyDescent="0.3">
      <c r="A5996" s="2">
        <v>46095</v>
      </c>
      <c r="B5996">
        <f t="shared" si="651"/>
        <v>3</v>
      </c>
      <c r="C5996">
        <f t="shared" si="652"/>
        <v>2026</v>
      </c>
      <c r="D5996">
        <f t="shared" si="653"/>
        <v>6</v>
      </c>
      <c r="E5996" t="str">
        <f t="shared" si="654"/>
        <v>Saturday</v>
      </c>
      <c r="F5996" s="2">
        <f t="shared" si="655"/>
        <v>46112</v>
      </c>
      <c r="G5996">
        <f t="shared" si="656"/>
        <v>54</v>
      </c>
      <c r="H5996" t="str">
        <f t="shared" si="657"/>
        <v>Weekend</v>
      </c>
    </row>
    <row r="5997" spans="1:8" x14ac:dyDescent="0.3">
      <c r="A5997" s="2">
        <v>46096</v>
      </c>
      <c r="B5997">
        <f t="shared" si="651"/>
        <v>3</v>
      </c>
      <c r="C5997">
        <f t="shared" si="652"/>
        <v>2026</v>
      </c>
      <c r="D5997">
        <f t="shared" si="653"/>
        <v>7</v>
      </c>
      <c r="E5997" t="str">
        <f t="shared" si="654"/>
        <v>Sunday</v>
      </c>
      <c r="F5997" s="2">
        <f t="shared" si="655"/>
        <v>46112</v>
      </c>
      <c r="G5997">
        <f t="shared" si="656"/>
        <v>55</v>
      </c>
      <c r="H5997" t="str">
        <f t="shared" si="657"/>
        <v>Weekend</v>
      </c>
    </row>
    <row r="5998" spans="1:8" x14ac:dyDescent="0.3">
      <c r="A5998" s="2">
        <v>46097</v>
      </c>
      <c r="B5998">
        <f t="shared" si="651"/>
        <v>3</v>
      </c>
      <c r="C5998">
        <f t="shared" si="652"/>
        <v>2026</v>
      </c>
      <c r="D5998">
        <f t="shared" si="653"/>
        <v>1</v>
      </c>
      <c r="E5998" t="str">
        <f t="shared" si="654"/>
        <v>Monday</v>
      </c>
      <c r="F5998" s="2">
        <f t="shared" si="655"/>
        <v>46112</v>
      </c>
      <c r="G5998">
        <f t="shared" si="656"/>
        <v>56</v>
      </c>
      <c r="H5998" t="str">
        <f t="shared" si="657"/>
        <v>Weekday</v>
      </c>
    </row>
    <row r="5999" spans="1:8" x14ac:dyDescent="0.3">
      <c r="A5999" s="2">
        <v>46098</v>
      </c>
      <c r="B5999">
        <f t="shared" si="651"/>
        <v>3</v>
      </c>
      <c r="C5999">
        <f t="shared" si="652"/>
        <v>2026</v>
      </c>
      <c r="D5999">
        <f t="shared" si="653"/>
        <v>2</v>
      </c>
      <c r="E5999" t="str">
        <f t="shared" si="654"/>
        <v>Tuesday</v>
      </c>
      <c r="F5999" s="2">
        <f t="shared" si="655"/>
        <v>46112</v>
      </c>
      <c r="G5999">
        <f t="shared" si="656"/>
        <v>57</v>
      </c>
      <c r="H5999" t="str">
        <f t="shared" si="657"/>
        <v>Weekday</v>
      </c>
    </row>
    <row r="6000" spans="1:8" x14ac:dyDescent="0.3">
      <c r="A6000" s="2">
        <v>46099</v>
      </c>
      <c r="B6000">
        <f t="shared" si="651"/>
        <v>3</v>
      </c>
      <c r="C6000">
        <f t="shared" si="652"/>
        <v>2026</v>
      </c>
      <c r="D6000">
        <f t="shared" si="653"/>
        <v>3</v>
      </c>
      <c r="E6000" t="str">
        <f t="shared" si="654"/>
        <v>Wednesday</v>
      </c>
      <c r="F6000" s="2">
        <f t="shared" si="655"/>
        <v>46112</v>
      </c>
      <c r="G6000">
        <f t="shared" si="656"/>
        <v>58</v>
      </c>
      <c r="H6000" t="str">
        <f t="shared" si="657"/>
        <v>Weekday</v>
      </c>
    </row>
    <row r="6001" spans="1:8" x14ac:dyDescent="0.3">
      <c r="A6001" s="2">
        <v>46100</v>
      </c>
      <c r="B6001">
        <f t="shared" si="651"/>
        <v>3</v>
      </c>
      <c r="C6001">
        <f t="shared" si="652"/>
        <v>2026</v>
      </c>
      <c r="D6001">
        <f t="shared" si="653"/>
        <v>4</v>
      </c>
      <c r="E6001" t="str">
        <f t="shared" si="654"/>
        <v>Thursday</v>
      </c>
      <c r="F6001" s="2">
        <f t="shared" si="655"/>
        <v>46112</v>
      </c>
      <c r="G6001">
        <f t="shared" si="656"/>
        <v>59</v>
      </c>
      <c r="H6001" t="str">
        <f t="shared" si="657"/>
        <v>Weekday</v>
      </c>
    </row>
    <row r="6002" spans="1:8" x14ac:dyDescent="0.3">
      <c r="A6002" s="2">
        <v>46101</v>
      </c>
      <c r="B6002">
        <f t="shared" si="651"/>
        <v>3</v>
      </c>
      <c r="C6002">
        <f t="shared" si="652"/>
        <v>2026</v>
      </c>
      <c r="D6002">
        <f t="shared" si="653"/>
        <v>5</v>
      </c>
      <c r="E6002" t="str">
        <f t="shared" si="654"/>
        <v>Friday</v>
      </c>
      <c r="F6002" s="2">
        <f t="shared" si="655"/>
        <v>46112</v>
      </c>
      <c r="G6002">
        <f t="shared" si="656"/>
        <v>60</v>
      </c>
      <c r="H6002" t="str">
        <f t="shared" si="657"/>
        <v>Weekday</v>
      </c>
    </row>
    <row r="6003" spans="1:8" x14ac:dyDescent="0.3">
      <c r="A6003" s="2">
        <v>46102</v>
      </c>
      <c r="B6003">
        <f t="shared" si="651"/>
        <v>3</v>
      </c>
      <c r="C6003">
        <f t="shared" si="652"/>
        <v>2026</v>
      </c>
      <c r="D6003">
        <f t="shared" si="653"/>
        <v>6</v>
      </c>
      <c r="E6003" t="str">
        <f t="shared" si="654"/>
        <v>Saturday</v>
      </c>
      <c r="F6003" s="2">
        <f t="shared" si="655"/>
        <v>46112</v>
      </c>
      <c r="G6003">
        <f t="shared" si="656"/>
        <v>61</v>
      </c>
      <c r="H6003" t="str">
        <f t="shared" si="657"/>
        <v>Weekend</v>
      </c>
    </row>
    <row r="6004" spans="1:8" x14ac:dyDescent="0.3">
      <c r="A6004" s="2">
        <v>46103</v>
      </c>
      <c r="B6004">
        <f t="shared" si="651"/>
        <v>3</v>
      </c>
      <c r="C6004">
        <f t="shared" si="652"/>
        <v>2026</v>
      </c>
      <c r="D6004">
        <f t="shared" si="653"/>
        <v>7</v>
      </c>
      <c r="E6004" t="str">
        <f t="shared" si="654"/>
        <v>Sunday</v>
      </c>
      <c r="F6004" s="2">
        <f t="shared" si="655"/>
        <v>46112</v>
      </c>
      <c r="G6004">
        <f t="shared" si="656"/>
        <v>62</v>
      </c>
      <c r="H6004" t="str">
        <f t="shared" si="657"/>
        <v>Weekend</v>
      </c>
    </row>
    <row r="6005" spans="1:8" x14ac:dyDescent="0.3">
      <c r="A6005" s="2">
        <v>46104</v>
      </c>
      <c r="B6005">
        <f t="shared" si="651"/>
        <v>3</v>
      </c>
      <c r="C6005">
        <f t="shared" si="652"/>
        <v>2026</v>
      </c>
      <c r="D6005">
        <f t="shared" si="653"/>
        <v>1</v>
      </c>
      <c r="E6005" t="str">
        <f t="shared" si="654"/>
        <v>Monday</v>
      </c>
      <c r="F6005" s="2">
        <f t="shared" si="655"/>
        <v>46112</v>
      </c>
      <c r="G6005">
        <f t="shared" si="656"/>
        <v>63</v>
      </c>
      <c r="H6005" t="str">
        <f t="shared" si="657"/>
        <v>Weekday</v>
      </c>
    </row>
    <row r="6006" spans="1:8" x14ac:dyDescent="0.3">
      <c r="A6006" s="2">
        <v>46105</v>
      </c>
      <c r="B6006">
        <f t="shared" si="651"/>
        <v>3</v>
      </c>
      <c r="C6006">
        <f t="shared" si="652"/>
        <v>2026</v>
      </c>
      <c r="D6006">
        <f t="shared" si="653"/>
        <v>2</v>
      </c>
      <c r="E6006" t="str">
        <f t="shared" si="654"/>
        <v>Tuesday</v>
      </c>
      <c r="F6006" s="2">
        <f t="shared" si="655"/>
        <v>46112</v>
      </c>
      <c r="G6006">
        <f t="shared" si="656"/>
        <v>64</v>
      </c>
      <c r="H6006" t="str">
        <f t="shared" si="657"/>
        <v>Weekday</v>
      </c>
    </row>
    <row r="6007" spans="1:8" x14ac:dyDescent="0.3">
      <c r="A6007" s="2">
        <v>46106</v>
      </c>
      <c r="B6007">
        <f t="shared" si="651"/>
        <v>3</v>
      </c>
      <c r="C6007">
        <f t="shared" si="652"/>
        <v>2026</v>
      </c>
      <c r="D6007">
        <f t="shared" si="653"/>
        <v>3</v>
      </c>
      <c r="E6007" t="str">
        <f t="shared" si="654"/>
        <v>Wednesday</v>
      </c>
      <c r="F6007" s="2">
        <f t="shared" si="655"/>
        <v>46112</v>
      </c>
      <c r="G6007">
        <f t="shared" si="656"/>
        <v>65</v>
      </c>
      <c r="H6007" t="str">
        <f t="shared" si="657"/>
        <v>Weekday</v>
      </c>
    </row>
    <row r="6008" spans="1:8" x14ac:dyDescent="0.3">
      <c r="A6008" s="2">
        <v>46107</v>
      </c>
      <c r="B6008">
        <f t="shared" si="651"/>
        <v>3</v>
      </c>
      <c r="C6008">
        <f t="shared" si="652"/>
        <v>2026</v>
      </c>
      <c r="D6008">
        <f t="shared" si="653"/>
        <v>4</v>
      </c>
      <c r="E6008" t="str">
        <f t="shared" si="654"/>
        <v>Thursday</v>
      </c>
      <c r="F6008" s="2">
        <f t="shared" si="655"/>
        <v>46112</v>
      </c>
      <c r="G6008">
        <f t="shared" si="656"/>
        <v>66</v>
      </c>
      <c r="H6008" t="str">
        <f t="shared" si="657"/>
        <v>Weekday</v>
      </c>
    </row>
    <row r="6009" spans="1:8" x14ac:dyDescent="0.3">
      <c r="A6009" s="2">
        <v>46108</v>
      </c>
      <c r="B6009">
        <f t="shared" si="651"/>
        <v>3</v>
      </c>
      <c r="C6009">
        <f t="shared" si="652"/>
        <v>2026</v>
      </c>
      <c r="D6009">
        <f t="shared" si="653"/>
        <v>5</v>
      </c>
      <c r="E6009" t="str">
        <f t="shared" si="654"/>
        <v>Friday</v>
      </c>
      <c r="F6009" s="2">
        <f t="shared" si="655"/>
        <v>46112</v>
      </c>
      <c r="G6009">
        <f t="shared" si="656"/>
        <v>67</v>
      </c>
      <c r="H6009" t="str">
        <f t="shared" si="657"/>
        <v>Weekday</v>
      </c>
    </row>
    <row r="6010" spans="1:8" x14ac:dyDescent="0.3">
      <c r="A6010" s="2">
        <v>46109</v>
      </c>
      <c r="B6010">
        <f t="shared" si="651"/>
        <v>3</v>
      </c>
      <c r="C6010">
        <f t="shared" si="652"/>
        <v>2026</v>
      </c>
      <c r="D6010">
        <f t="shared" si="653"/>
        <v>6</v>
      </c>
      <c r="E6010" t="str">
        <f t="shared" si="654"/>
        <v>Saturday</v>
      </c>
      <c r="F6010" s="2">
        <f t="shared" si="655"/>
        <v>46112</v>
      </c>
      <c r="G6010">
        <f t="shared" si="656"/>
        <v>68</v>
      </c>
      <c r="H6010" t="str">
        <f t="shared" si="657"/>
        <v>Weekend</v>
      </c>
    </row>
    <row r="6011" spans="1:8" x14ac:dyDescent="0.3">
      <c r="A6011" s="2">
        <v>46110</v>
      </c>
      <c r="B6011">
        <f t="shared" si="651"/>
        <v>3</v>
      </c>
      <c r="C6011">
        <f t="shared" si="652"/>
        <v>2026</v>
      </c>
      <c r="D6011">
        <f t="shared" si="653"/>
        <v>7</v>
      </c>
      <c r="E6011" t="str">
        <f t="shared" si="654"/>
        <v>Sunday</v>
      </c>
      <c r="F6011" s="2">
        <f t="shared" si="655"/>
        <v>46112</v>
      </c>
      <c r="G6011">
        <f t="shared" si="656"/>
        <v>69</v>
      </c>
      <c r="H6011" t="str">
        <f t="shared" si="657"/>
        <v>Weekend</v>
      </c>
    </row>
    <row r="6012" spans="1:8" x14ac:dyDescent="0.3">
      <c r="A6012" s="2">
        <v>46111</v>
      </c>
      <c r="B6012">
        <f t="shared" si="651"/>
        <v>3</v>
      </c>
      <c r="C6012">
        <f t="shared" si="652"/>
        <v>2026</v>
      </c>
      <c r="D6012">
        <f t="shared" si="653"/>
        <v>1</v>
      </c>
      <c r="E6012" t="str">
        <f t="shared" si="654"/>
        <v>Monday</v>
      </c>
      <c r="F6012" s="2">
        <f t="shared" si="655"/>
        <v>46112</v>
      </c>
      <c r="G6012">
        <f t="shared" si="656"/>
        <v>70</v>
      </c>
      <c r="H6012" t="str">
        <f t="shared" si="657"/>
        <v>Weekday</v>
      </c>
    </row>
    <row r="6013" spans="1:8" x14ac:dyDescent="0.3">
      <c r="A6013" s="2">
        <v>46112</v>
      </c>
      <c r="B6013">
        <f t="shared" si="651"/>
        <v>3</v>
      </c>
      <c r="C6013">
        <f t="shared" si="652"/>
        <v>2026</v>
      </c>
      <c r="D6013">
        <f t="shared" si="653"/>
        <v>2</v>
      </c>
      <c r="E6013" t="str">
        <f t="shared" si="654"/>
        <v>Tuesday</v>
      </c>
      <c r="F6013" s="2">
        <f t="shared" si="655"/>
        <v>46112</v>
      </c>
      <c r="G6013">
        <f t="shared" si="656"/>
        <v>71</v>
      </c>
      <c r="H6013" t="str">
        <f t="shared" si="657"/>
        <v>Weekday</v>
      </c>
    </row>
    <row r="6014" spans="1:8" x14ac:dyDescent="0.3">
      <c r="A6014" s="2">
        <v>46113</v>
      </c>
      <c r="B6014">
        <f t="shared" si="651"/>
        <v>4</v>
      </c>
      <c r="C6014">
        <f t="shared" si="652"/>
        <v>2026</v>
      </c>
      <c r="D6014">
        <f t="shared" si="653"/>
        <v>3</v>
      </c>
      <c r="E6014" t="str">
        <f t="shared" si="654"/>
        <v>Wednesday</v>
      </c>
      <c r="F6014" s="2">
        <f t="shared" si="655"/>
        <v>46142</v>
      </c>
      <c r="G6014">
        <f t="shared" si="656"/>
        <v>72</v>
      </c>
      <c r="H6014" t="str">
        <f t="shared" si="657"/>
        <v>Weekday</v>
      </c>
    </row>
    <row r="6015" spans="1:8" x14ac:dyDescent="0.3">
      <c r="A6015" s="2">
        <v>46114</v>
      </c>
      <c r="B6015">
        <f t="shared" si="651"/>
        <v>4</v>
      </c>
      <c r="C6015">
        <f t="shared" si="652"/>
        <v>2026</v>
      </c>
      <c r="D6015">
        <f t="shared" si="653"/>
        <v>4</v>
      </c>
      <c r="E6015" t="str">
        <f t="shared" si="654"/>
        <v>Thursday</v>
      </c>
      <c r="F6015" s="2">
        <f t="shared" si="655"/>
        <v>46142</v>
      </c>
      <c r="G6015">
        <f t="shared" si="656"/>
        <v>73</v>
      </c>
      <c r="H6015" t="str">
        <f t="shared" si="657"/>
        <v>Weekday</v>
      </c>
    </row>
    <row r="6016" spans="1:8" x14ac:dyDescent="0.3">
      <c r="A6016" s="2">
        <v>46115</v>
      </c>
      <c r="B6016">
        <f t="shared" si="651"/>
        <v>4</v>
      </c>
      <c r="C6016">
        <f t="shared" si="652"/>
        <v>2026</v>
      </c>
      <c r="D6016">
        <f t="shared" si="653"/>
        <v>5</v>
      </c>
      <c r="E6016" t="str">
        <f t="shared" si="654"/>
        <v>Friday</v>
      </c>
      <c r="F6016" s="2">
        <f t="shared" si="655"/>
        <v>46142</v>
      </c>
      <c r="G6016">
        <f t="shared" si="656"/>
        <v>74</v>
      </c>
      <c r="H6016" t="str">
        <f t="shared" si="657"/>
        <v>Weekday</v>
      </c>
    </row>
    <row r="6017" spans="1:8" x14ac:dyDescent="0.3">
      <c r="A6017" s="2">
        <v>46116</v>
      </c>
      <c r="B6017">
        <f t="shared" si="651"/>
        <v>4</v>
      </c>
      <c r="C6017">
        <f t="shared" si="652"/>
        <v>2026</v>
      </c>
      <c r="D6017">
        <f t="shared" si="653"/>
        <v>6</v>
      </c>
      <c r="E6017" t="str">
        <f t="shared" si="654"/>
        <v>Saturday</v>
      </c>
      <c r="F6017" s="2">
        <f t="shared" si="655"/>
        <v>46142</v>
      </c>
      <c r="G6017">
        <f t="shared" si="656"/>
        <v>75</v>
      </c>
      <c r="H6017" t="str">
        <f t="shared" si="657"/>
        <v>Weekend</v>
      </c>
    </row>
    <row r="6018" spans="1:8" x14ac:dyDescent="0.3">
      <c r="A6018" s="2">
        <v>46117</v>
      </c>
      <c r="B6018">
        <f t="shared" si="651"/>
        <v>4</v>
      </c>
      <c r="C6018">
        <f t="shared" si="652"/>
        <v>2026</v>
      </c>
      <c r="D6018">
        <f t="shared" si="653"/>
        <v>7</v>
      </c>
      <c r="E6018" t="str">
        <f t="shared" si="654"/>
        <v>Sunday</v>
      </c>
      <c r="F6018" s="2">
        <f t="shared" si="655"/>
        <v>46142</v>
      </c>
      <c r="G6018">
        <f t="shared" si="656"/>
        <v>76</v>
      </c>
      <c r="H6018" t="str">
        <f t="shared" si="657"/>
        <v>Weekend</v>
      </c>
    </row>
    <row r="6019" spans="1:8" x14ac:dyDescent="0.3">
      <c r="A6019" s="2">
        <v>46118</v>
      </c>
      <c r="B6019">
        <f t="shared" ref="B6019:B6082" si="658">MONTH(A6019)</f>
        <v>4</v>
      </c>
      <c r="C6019">
        <f t="shared" ref="C6019:C6082" si="659">YEAR(A6019)</f>
        <v>2026</v>
      </c>
      <c r="D6019">
        <f t="shared" ref="D6019:D6082" si="660">WEEKDAY(A6019, 2)</f>
        <v>1</v>
      </c>
      <c r="E6019" t="str">
        <f t="shared" ref="E6019:E6082" si="661">TEXT(A6019, "dddd")</f>
        <v>Monday</v>
      </c>
      <c r="F6019" s="2">
        <f t="shared" ref="F6019:F6082" si="662">EOMONTH(A6019, 0)</f>
        <v>46142</v>
      </c>
      <c r="G6019">
        <f t="shared" ref="G6019:G6082" si="663">DATEDIF($A$2, A6019, "D")</f>
        <v>77</v>
      </c>
      <c r="H6019" t="str">
        <f t="shared" ref="H6019:H6082" si="664">IF(WEEKDAY(A6019,2)&gt;=6,"Weekend","Weekday")</f>
        <v>Weekday</v>
      </c>
    </row>
    <row r="6020" spans="1:8" x14ac:dyDescent="0.3">
      <c r="A6020" s="2">
        <v>46119</v>
      </c>
      <c r="B6020">
        <f t="shared" si="658"/>
        <v>4</v>
      </c>
      <c r="C6020">
        <f t="shared" si="659"/>
        <v>2026</v>
      </c>
      <c r="D6020">
        <f t="shared" si="660"/>
        <v>2</v>
      </c>
      <c r="E6020" t="str">
        <f t="shared" si="661"/>
        <v>Tuesday</v>
      </c>
      <c r="F6020" s="2">
        <f t="shared" si="662"/>
        <v>46142</v>
      </c>
      <c r="G6020">
        <f t="shared" si="663"/>
        <v>78</v>
      </c>
      <c r="H6020" t="str">
        <f t="shared" si="664"/>
        <v>Weekday</v>
      </c>
    </row>
    <row r="6021" spans="1:8" x14ac:dyDescent="0.3">
      <c r="A6021" s="2">
        <v>46120</v>
      </c>
      <c r="B6021">
        <f t="shared" si="658"/>
        <v>4</v>
      </c>
      <c r="C6021">
        <f t="shared" si="659"/>
        <v>2026</v>
      </c>
      <c r="D6021">
        <f t="shared" si="660"/>
        <v>3</v>
      </c>
      <c r="E6021" t="str">
        <f t="shared" si="661"/>
        <v>Wednesday</v>
      </c>
      <c r="F6021" s="2">
        <f t="shared" si="662"/>
        <v>46142</v>
      </c>
      <c r="G6021">
        <f t="shared" si="663"/>
        <v>79</v>
      </c>
      <c r="H6021" t="str">
        <f t="shared" si="664"/>
        <v>Weekday</v>
      </c>
    </row>
    <row r="6022" spans="1:8" x14ac:dyDescent="0.3">
      <c r="A6022" s="2">
        <v>46121</v>
      </c>
      <c r="B6022">
        <f t="shared" si="658"/>
        <v>4</v>
      </c>
      <c r="C6022">
        <f t="shared" si="659"/>
        <v>2026</v>
      </c>
      <c r="D6022">
        <f t="shared" si="660"/>
        <v>4</v>
      </c>
      <c r="E6022" t="str">
        <f t="shared" si="661"/>
        <v>Thursday</v>
      </c>
      <c r="F6022" s="2">
        <f t="shared" si="662"/>
        <v>46142</v>
      </c>
      <c r="G6022">
        <f t="shared" si="663"/>
        <v>80</v>
      </c>
      <c r="H6022" t="str">
        <f t="shared" si="664"/>
        <v>Weekday</v>
      </c>
    </row>
    <row r="6023" spans="1:8" x14ac:dyDescent="0.3">
      <c r="A6023" s="2">
        <v>46122</v>
      </c>
      <c r="B6023">
        <f t="shared" si="658"/>
        <v>4</v>
      </c>
      <c r="C6023">
        <f t="shared" si="659"/>
        <v>2026</v>
      </c>
      <c r="D6023">
        <f t="shared" si="660"/>
        <v>5</v>
      </c>
      <c r="E6023" t="str">
        <f t="shared" si="661"/>
        <v>Friday</v>
      </c>
      <c r="F6023" s="2">
        <f t="shared" si="662"/>
        <v>46142</v>
      </c>
      <c r="G6023">
        <f t="shared" si="663"/>
        <v>81</v>
      </c>
      <c r="H6023" t="str">
        <f t="shared" si="664"/>
        <v>Weekday</v>
      </c>
    </row>
    <row r="6024" spans="1:8" x14ac:dyDescent="0.3">
      <c r="A6024" s="2">
        <v>46123</v>
      </c>
      <c r="B6024">
        <f t="shared" si="658"/>
        <v>4</v>
      </c>
      <c r="C6024">
        <f t="shared" si="659"/>
        <v>2026</v>
      </c>
      <c r="D6024">
        <f t="shared" si="660"/>
        <v>6</v>
      </c>
      <c r="E6024" t="str">
        <f t="shared" si="661"/>
        <v>Saturday</v>
      </c>
      <c r="F6024" s="2">
        <f t="shared" si="662"/>
        <v>46142</v>
      </c>
      <c r="G6024">
        <f t="shared" si="663"/>
        <v>82</v>
      </c>
      <c r="H6024" t="str">
        <f t="shared" si="664"/>
        <v>Weekend</v>
      </c>
    </row>
    <row r="6025" spans="1:8" x14ac:dyDescent="0.3">
      <c r="A6025" s="2">
        <v>46124</v>
      </c>
      <c r="B6025">
        <f t="shared" si="658"/>
        <v>4</v>
      </c>
      <c r="C6025">
        <f t="shared" si="659"/>
        <v>2026</v>
      </c>
      <c r="D6025">
        <f t="shared" si="660"/>
        <v>7</v>
      </c>
      <c r="E6025" t="str">
        <f t="shared" si="661"/>
        <v>Sunday</v>
      </c>
      <c r="F6025" s="2">
        <f t="shared" si="662"/>
        <v>46142</v>
      </c>
      <c r="G6025">
        <f t="shared" si="663"/>
        <v>83</v>
      </c>
      <c r="H6025" t="str">
        <f t="shared" si="664"/>
        <v>Weekend</v>
      </c>
    </row>
    <row r="6026" spans="1:8" x14ac:dyDescent="0.3">
      <c r="A6026" s="2">
        <v>46125</v>
      </c>
      <c r="B6026">
        <f t="shared" si="658"/>
        <v>4</v>
      </c>
      <c r="C6026">
        <f t="shared" si="659"/>
        <v>2026</v>
      </c>
      <c r="D6026">
        <f t="shared" si="660"/>
        <v>1</v>
      </c>
      <c r="E6026" t="str">
        <f t="shared" si="661"/>
        <v>Monday</v>
      </c>
      <c r="F6026" s="2">
        <f t="shared" si="662"/>
        <v>46142</v>
      </c>
      <c r="G6026">
        <f t="shared" si="663"/>
        <v>84</v>
      </c>
      <c r="H6026" t="str">
        <f t="shared" si="664"/>
        <v>Weekday</v>
      </c>
    </row>
    <row r="6027" spans="1:8" x14ac:dyDescent="0.3">
      <c r="A6027" s="2">
        <v>46126</v>
      </c>
      <c r="B6027">
        <f t="shared" si="658"/>
        <v>4</v>
      </c>
      <c r="C6027">
        <f t="shared" si="659"/>
        <v>2026</v>
      </c>
      <c r="D6027">
        <f t="shared" si="660"/>
        <v>2</v>
      </c>
      <c r="E6027" t="str">
        <f t="shared" si="661"/>
        <v>Tuesday</v>
      </c>
      <c r="F6027" s="2">
        <f t="shared" si="662"/>
        <v>46142</v>
      </c>
      <c r="G6027">
        <f t="shared" si="663"/>
        <v>85</v>
      </c>
      <c r="H6027" t="str">
        <f t="shared" si="664"/>
        <v>Weekday</v>
      </c>
    </row>
    <row r="6028" spans="1:8" x14ac:dyDescent="0.3">
      <c r="A6028" s="2">
        <v>46127</v>
      </c>
      <c r="B6028">
        <f t="shared" si="658"/>
        <v>4</v>
      </c>
      <c r="C6028">
        <f t="shared" si="659"/>
        <v>2026</v>
      </c>
      <c r="D6028">
        <f t="shared" si="660"/>
        <v>3</v>
      </c>
      <c r="E6028" t="str">
        <f t="shared" si="661"/>
        <v>Wednesday</v>
      </c>
      <c r="F6028" s="2">
        <f t="shared" si="662"/>
        <v>46142</v>
      </c>
      <c r="G6028">
        <f t="shared" si="663"/>
        <v>86</v>
      </c>
      <c r="H6028" t="str">
        <f t="shared" si="664"/>
        <v>Weekday</v>
      </c>
    </row>
    <row r="6029" spans="1:8" x14ac:dyDescent="0.3">
      <c r="A6029" s="2">
        <v>46128</v>
      </c>
      <c r="B6029">
        <f t="shared" si="658"/>
        <v>4</v>
      </c>
      <c r="C6029">
        <f t="shared" si="659"/>
        <v>2026</v>
      </c>
      <c r="D6029">
        <f t="shared" si="660"/>
        <v>4</v>
      </c>
      <c r="E6029" t="str">
        <f t="shared" si="661"/>
        <v>Thursday</v>
      </c>
      <c r="F6029" s="2">
        <f t="shared" si="662"/>
        <v>46142</v>
      </c>
      <c r="G6029">
        <f t="shared" si="663"/>
        <v>87</v>
      </c>
      <c r="H6029" t="str">
        <f t="shared" si="664"/>
        <v>Weekday</v>
      </c>
    </row>
    <row r="6030" spans="1:8" x14ac:dyDescent="0.3">
      <c r="A6030" s="2">
        <v>46129</v>
      </c>
      <c r="B6030">
        <f t="shared" si="658"/>
        <v>4</v>
      </c>
      <c r="C6030">
        <f t="shared" si="659"/>
        <v>2026</v>
      </c>
      <c r="D6030">
        <f t="shared" si="660"/>
        <v>5</v>
      </c>
      <c r="E6030" t="str">
        <f t="shared" si="661"/>
        <v>Friday</v>
      </c>
      <c r="F6030" s="2">
        <f t="shared" si="662"/>
        <v>46142</v>
      </c>
      <c r="G6030">
        <f t="shared" si="663"/>
        <v>88</v>
      </c>
      <c r="H6030" t="str">
        <f t="shared" si="664"/>
        <v>Weekday</v>
      </c>
    </row>
    <row r="6031" spans="1:8" x14ac:dyDescent="0.3">
      <c r="A6031" s="2">
        <v>46130</v>
      </c>
      <c r="B6031">
        <f t="shared" si="658"/>
        <v>4</v>
      </c>
      <c r="C6031">
        <f t="shared" si="659"/>
        <v>2026</v>
      </c>
      <c r="D6031">
        <f t="shared" si="660"/>
        <v>6</v>
      </c>
      <c r="E6031" t="str">
        <f t="shared" si="661"/>
        <v>Saturday</v>
      </c>
      <c r="F6031" s="2">
        <f t="shared" si="662"/>
        <v>46142</v>
      </c>
      <c r="G6031">
        <f t="shared" si="663"/>
        <v>89</v>
      </c>
      <c r="H6031" t="str">
        <f t="shared" si="664"/>
        <v>Weekend</v>
      </c>
    </row>
    <row r="6032" spans="1:8" x14ac:dyDescent="0.3">
      <c r="A6032" s="2">
        <v>46131</v>
      </c>
      <c r="B6032">
        <f t="shared" si="658"/>
        <v>4</v>
      </c>
      <c r="C6032">
        <f t="shared" si="659"/>
        <v>2026</v>
      </c>
      <c r="D6032">
        <f t="shared" si="660"/>
        <v>7</v>
      </c>
      <c r="E6032" t="str">
        <f t="shared" si="661"/>
        <v>Sunday</v>
      </c>
      <c r="F6032" s="2">
        <f t="shared" si="662"/>
        <v>46142</v>
      </c>
      <c r="G6032">
        <f t="shared" si="663"/>
        <v>90</v>
      </c>
      <c r="H6032" t="str">
        <f t="shared" si="664"/>
        <v>Weekend</v>
      </c>
    </row>
    <row r="6033" spans="1:8" x14ac:dyDescent="0.3">
      <c r="A6033" s="2">
        <v>46132</v>
      </c>
      <c r="B6033">
        <f t="shared" si="658"/>
        <v>4</v>
      </c>
      <c r="C6033">
        <f t="shared" si="659"/>
        <v>2026</v>
      </c>
      <c r="D6033">
        <f t="shared" si="660"/>
        <v>1</v>
      </c>
      <c r="E6033" t="str">
        <f t="shared" si="661"/>
        <v>Monday</v>
      </c>
      <c r="F6033" s="2">
        <f t="shared" si="662"/>
        <v>46142</v>
      </c>
      <c r="G6033">
        <f t="shared" si="663"/>
        <v>91</v>
      </c>
      <c r="H6033" t="str">
        <f t="shared" si="664"/>
        <v>Weekday</v>
      </c>
    </row>
    <row r="6034" spans="1:8" x14ac:dyDescent="0.3">
      <c r="A6034" s="2">
        <v>46133</v>
      </c>
      <c r="B6034">
        <f t="shared" si="658"/>
        <v>4</v>
      </c>
      <c r="C6034">
        <f t="shared" si="659"/>
        <v>2026</v>
      </c>
      <c r="D6034">
        <f t="shared" si="660"/>
        <v>2</v>
      </c>
      <c r="E6034" t="str">
        <f t="shared" si="661"/>
        <v>Tuesday</v>
      </c>
      <c r="F6034" s="2">
        <f t="shared" si="662"/>
        <v>46142</v>
      </c>
      <c r="G6034">
        <f t="shared" si="663"/>
        <v>92</v>
      </c>
      <c r="H6034" t="str">
        <f t="shared" si="664"/>
        <v>Weekday</v>
      </c>
    </row>
    <row r="6035" spans="1:8" x14ac:dyDescent="0.3">
      <c r="A6035" s="2">
        <v>46134</v>
      </c>
      <c r="B6035">
        <f t="shared" si="658"/>
        <v>4</v>
      </c>
      <c r="C6035">
        <f t="shared" si="659"/>
        <v>2026</v>
      </c>
      <c r="D6035">
        <f t="shared" si="660"/>
        <v>3</v>
      </c>
      <c r="E6035" t="str">
        <f t="shared" si="661"/>
        <v>Wednesday</v>
      </c>
      <c r="F6035" s="2">
        <f t="shared" si="662"/>
        <v>46142</v>
      </c>
      <c r="G6035">
        <f t="shared" si="663"/>
        <v>93</v>
      </c>
      <c r="H6035" t="str">
        <f t="shared" si="664"/>
        <v>Weekday</v>
      </c>
    </row>
    <row r="6036" spans="1:8" x14ac:dyDescent="0.3">
      <c r="A6036" s="2">
        <v>46135</v>
      </c>
      <c r="B6036">
        <f t="shared" si="658"/>
        <v>4</v>
      </c>
      <c r="C6036">
        <f t="shared" si="659"/>
        <v>2026</v>
      </c>
      <c r="D6036">
        <f t="shared" si="660"/>
        <v>4</v>
      </c>
      <c r="E6036" t="str">
        <f t="shared" si="661"/>
        <v>Thursday</v>
      </c>
      <c r="F6036" s="2">
        <f t="shared" si="662"/>
        <v>46142</v>
      </c>
      <c r="G6036">
        <f t="shared" si="663"/>
        <v>94</v>
      </c>
      <c r="H6036" t="str">
        <f t="shared" si="664"/>
        <v>Weekday</v>
      </c>
    </row>
    <row r="6037" spans="1:8" x14ac:dyDescent="0.3">
      <c r="A6037" s="2">
        <v>46136</v>
      </c>
      <c r="B6037">
        <f t="shared" si="658"/>
        <v>4</v>
      </c>
      <c r="C6037">
        <f t="shared" si="659"/>
        <v>2026</v>
      </c>
      <c r="D6037">
        <f t="shared" si="660"/>
        <v>5</v>
      </c>
      <c r="E6037" t="str">
        <f t="shared" si="661"/>
        <v>Friday</v>
      </c>
      <c r="F6037" s="2">
        <f t="shared" si="662"/>
        <v>46142</v>
      </c>
      <c r="G6037">
        <f t="shared" si="663"/>
        <v>95</v>
      </c>
      <c r="H6037" t="str">
        <f t="shared" si="664"/>
        <v>Weekday</v>
      </c>
    </row>
    <row r="6038" spans="1:8" x14ac:dyDescent="0.3">
      <c r="A6038" s="2">
        <v>46137</v>
      </c>
      <c r="B6038">
        <f t="shared" si="658"/>
        <v>4</v>
      </c>
      <c r="C6038">
        <f t="shared" si="659"/>
        <v>2026</v>
      </c>
      <c r="D6038">
        <f t="shared" si="660"/>
        <v>6</v>
      </c>
      <c r="E6038" t="str">
        <f t="shared" si="661"/>
        <v>Saturday</v>
      </c>
      <c r="F6038" s="2">
        <f t="shared" si="662"/>
        <v>46142</v>
      </c>
      <c r="G6038">
        <f t="shared" si="663"/>
        <v>96</v>
      </c>
      <c r="H6038" t="str">
        <f t="shared" si="664"/>
        <v>Weekend</v>
      </c>
    </row>
    <row r="6039" spans="1:8" x14ac:dyDescent="0.3">
      <c r="A6039" s="2">
        <v>46138</v>
      </c>
      <c r="B6039">
        <f t="shared" si="658"/>
        <v>4</v>
      </c>
      <c r="C6039">
        <f t="shared" si="659"/>
        <v>2026</v>
      </c>
      <c r="D6039">
        <f t="shared" si="660"/>
        <v>7</v>
      </c>
      <c r="E6039" t="str">
        <f t="shared" si="661"/>
        <v>Sunday</v>
      </c>
      <c r="F6039" s="2">
        <f t="shared" si="662"/>
        <v>46142</v>
      </c>
      <c r="G6039">
        <f t="shared" si="663"/>
        <v>97</v>
      </c>
      <c r="H6039" t="str">
        <f t="shared" si="664"/>
        <v>Weekend</v>
      </c>
    </row>
    <row r="6040" spans="1:8" x14ac:dyDescent="0.3">
      <c r="A6040" s="2">
        <v>46139</v>
      </c>
      <c r="B6040">
        <f t="shared" si="658"/>
        <v>4</v>
      </c>
      <c r="C6040">
        <f t="shared" si="659"/>
        <v>2026</v>
      </c>
      <c r="D6040">
        <f t="shared" si="660"/>
        <v>1</v>
      </c>
      <c r="E6040" t="str">
        <f t="shared" si="661"/>
        <v>Monday</v>
      </c>
      <c r="F6040" s="2">
        <f t="shared" si="662"/>
        <v>46142</v>
      </c>
      <c r="G6040">
        <f t="shared" si="663"/>
        <v>98</v>
      </c>
      <c r="H6040" t="str">
        <f t="shared" si="664"/>
        <v>Weekday</v>
      </c>
    </row>
    <row r="6041" spans="1:8" x14ac:dyDescent="0.3">
      <c r="A6041" s="2">
        <v>46140</v>
      </c>
      <c r="B6041">
        <f t="shared" si="658"/>
        <v>4</v>
      </c>
      <c r="C6041">
        <f t="shared" si="659"/>
        <v>2026</v>
      </c>
      <c r="D6041">
        <f t="shared" si="660"/>
        <v>2</v>
      </c>
      <c r="E6041" t="str">
        <f t="shared" si="661"/>
        <v>Tuesday</v>
      </c>
      <c r="F6041" s="2">
        <f t="shared" si="662"/>
        <v>46142</v>
      </c>
      <c r="G6041">
        <f t="shared" si="663"/>
        <v>99</v>
      </c>
      <c r="H6041" t="str">
        <f t="shared" si="664"/>
        <v>Weekday</v>
      </c>
    </row>
    <row r="6042" spans="1:8" x14ac:dyDescent="0.3">
      <c r="A6042" s="2">
        <v>46141</v>
      </c>
      <c r="B6042">
        <f t="shared" si="658"/>
        <v>4</v>
      </c>
      <c r="C6042">
        <f t="shared" si="659"/>
        <v>2026</v>
      </c>
      <c r="D6042">
        <f t="shared" si="660"/>
        <v>3</v>
      </c>
      <c r="E6042" t="str">
        <f t="shared" si="661"/>
        <v>Wednesday</v>
      </c>
      <c r="F6042" s="2">
        <f t="shared" si="662"/>
        <v>46142</v>
      </c>
      <c r="G6042">
        <f t="shared" si="663"/>
        <v>100</v>
      </c>
      <c r="H6042" t="str">
        <f t="shared" si="664"/>
        <v>Weekday</v>
      </c>
    </row>
    <row r="6043" spans="1:8" x14ac:dyDescent="0.3">
      <c r="A6043" s="2">
        <v>46142</v>
      </c>
      <c r="B6043">
        <f t="shared" si="658"/>
        <v>4</v>
      </c>
      <c r="C6043">
        <f t="shared" si="659"/>
        <v>2026</v>
      </c>
      <c r="D6043">
        <f t="shared" si="660"/>
        <v>4</v>
      </c>
      <c r="E6043" t="str">
        <f t="shared" si="661"/>
        <v>Thursday</v>
      </c>
      <c r="F6043" s="2">
        <f t="shared" si="662"/>
        <v>46142</v>
      </c>
      <c r="G6043">
        <f t="shared" si="663"/>
        <v>101</v>
      </c>
      <c r="H6043" t="str">
        <f t="shared" si="664"/>
        <v>Weekday</v>
      </c>
    </row>
    <row r="6044" spans="1:8" x14ac:dyDescent="0.3">
      <c r="A6044" s="2">
        <v>46143</v>
      </c>
      <c r="B6044">
        <f t="shared" si="658"/>
        <v>5</v>
      </c>
      <c r="C6044">
        <f t="shared" si="659"/>
        <v>2026</v>
      </c>
      <c r="D6044">
        <f t="shared" si="660"/>
        <v>5</v>
      </c>
      <c r="E6044" t="str">
        <f t="shared" si="661"/>
        <v>Friday</v>
      </c>
      <c r="F6044" s="2">
        <f t="shared" si="662"/>
        <v>46173</v>
      </c>
      <c r="G6044">
        <f t="shared" si="663"/>
        <v>102</v>
      </c>
      <c r="H6044" t="str">
        <f t="shared" si="664"/>
        <v>Weekday</v>
      </c>
    </row>
    <row r="6045" spans="1:8" x14ac:dyDescent="0.3">
      <c r="A6045" s="2">
        <v>46144</v>
      </c>
      <c r="B6045">
        <f t="shared" si="658"/>
        <v>5</v>
      </c>
      <c r="C6045">
        <f t="shared" si="659"/>
        <v>2026</v>
      </c>
      <c r="D6045">
        <f t="shared" si="660"/>
        <v>6</v>
      </c>
      <c r="E6045" t="str">
        <f t="shared" si="661"/>
        <v>Saturday</v>
      </c>
      <c r="F6045" s="2">
        <f t="shared" si="662"/>
        <v>46173</v>
      </c>
      <c r="G6045">
        <f t="shared" si="663"/>
        <v>103</v>
      </c>
      <c r="H6045" t="str">
        <f t="shared" si="664"/>
        <v>Weekend</v>
      </c>
    </row>
    <row r="6046" spans="1:8" x14ac:dyDescent="0.3">
      <c r="A6046" s="2">
        <v>46145</v>
      </c>
      <c r="B6046">
        <f t="shared" si="658"/>
        <v>5</v>
      </c>
      <c r="C6046">
        <f t="shared" si="659"/>
        <v>2026</v>
      </c>
      <c r="D6046">
        <f t="shared" si="660"/>
        <v>7</v>
      </c>
      <c r="E6046" t="str">
        <f t="shared" si="661"/>
        <v>Sunday</v>
      </c>
      <c r="F6046" s="2">
        <f t="shared" si="662"/>
        <v>46173</v>
      </c>
      <c r="G6046">
        <f t="shared" si="663"/>
        <v>104</v>
      </c>
      <c r="H6046" t="str">
        <f t="shared" si="664"/>
        <v>Weekend</v>
      </c>
    </row>
    <row r="6047" spans="1:8" x14ac:dyDescent="0.3">
      <c r="A6047" s="2">
        <v>46146</v>
      </c>
      <c r="B6047">
        <f t="shared" si="658"/>
        <v>5</v>
      </c>
      <c r="C6047">
        <f t="shared" si="659"/>
        <v>2026</v>
      </c>
      <c r="D6047">
        <f t="shared" si="660"/>
        <v>1</v>
      </c>
      <c r="E6047" t="str">
        <f t="shared" si="661"/>
        <v>Monday</v>
      </c>
      <c r="F6047" s="2">
        <f t="shared" si="662"/>
        <v>46173</v>
      </c>
      <c r="G6047">
        <f t="shared" si="663"/>
        <v>105</v>
      </c>
      <c r="H6047" t="str">
        <f t="shared" si="664"/>
        <v>Weekday</v>
      </c>
    </row>
    <row r="6048" spans="1:8" x14ac:dyDescent="0.3">
      <c r="A6048" s="2">
        <v>46147</v>
      </c>
      <c r="B6048">
        <f t="shared" si="658"/>
        <v>5</v>
      </c>
      <c r="C6048">
        <f t="shared" si="659"/>
        <v>2026</v>
      </c>
      <c r="D6048">
        <f t="shared" si="660"/>
        <v>2</v>
      </c>
      <c r="E6048" t="str">
        <f t="shared" si="661"/>
        <v>Tuesday</v>
      </c>
      <c r="F6048" s="2">
        <f t="shared" si="662"/>
        <v>46173</v>
      </c>
      <c r="G6048">
        <f t="shared" si="663"/>
        <v>106</v>
      </c>
      <c r="H6048" t="str">
        <f t="shared" si="664"/>
        <v>Weekday</v>
      </c>
    </row>
    <row r="6049" spans="1:8" x14ac:dyDescent="0.3">
      <c r="A6049" s="2">
        <v>46148</v>
      </c>
      <c r="B6049">
        <f t="shared" si="658"/>
        <v>5</v>
      </c>
      <c r="C6049">
        <f t="shared" si="659"/>
        <v>2026</v>
      </c>
      <c r="D6049">
        <f t="shared" si="660"/>
        <v>3</v>
      </c>
      <c r="E6049" t="str">
        <f t="shared" si="661"/>
        <v>Wednesday</v>
      </c>
      <c r="F6049" s="2">
        <f t="shared" si="662"/>
        <v>46173</v>
      </c>
      <c r="G6049">
        <f t="shared" si="663"/>
        <v>107</v>
      </c>
      <c r="H6049" t="str">
        <f t="shared" si="664"/>
        <v>Weekday</v>
      </c>
    </row>
    <row r="6050" spans="1:8" x14ac:dyDescent="0.3">
      <c r="A6050" s="2">
        <v>46149</v>
      </c>
      <c r="B6050">
        <f t="shared" si="658"/>
        <v>5</v>
      </c>
      <c r="C6050">
        <f t="shared" si="659"/>
        <v>2026</v>
      </c>
      <c r="D6050">
        <f t="shared" si="660"/>
        <v>4</v>
      </c>
      <c r="E6050" t="str">
        <f t="shared" si="661"/>
        <v>Thursday</v>
      </c>
      <c r="F6050" s="2">
        <f t="shared" si="662"/>
        <v>46173</v>
      </c>
      <c r="G6050">
        <f t="shared" si="663"/>
        <v>108</v>
      </c>
      <c r="H6050" t="str">
        <f t="shared" si="664"/>
        <v>Weekday</v>
      </c>
    </row>
    <row r="6051" spans="1:8" x14ac:dyDescent="0.3">
      <c r="A6051" s="2">
        <v>46150</v>
      </c>
      <c r="B6051">
        <f t="shared" si="658"/>
        <v>5</v>
      </c>
      <c r="C6051">
        <f t="shared" si="659"/>
        <v>2026</v>
      </c>
      <c r="D6051">
        <f t="shared" si="660"/>
        <v>5</v>
      </c>
      <c r="E6051" t="str">
        <f t="shared" si="661"/>
        <v>Friday</v>
      </c>
      <c r="F6051" s="2">
        <f t="shared" si="662"/>
        <v>46173</v>
      </c>
      <c r="G6051">
        <f t="shared" si="663"/>
        <v>109</v>
      </c>
      <c r="H6051" t="str">
        <f t="shared" si="664"/>
        <v>Weekday</v>
      </c>
    </row>
    <row r="6052" spans="1:8" x14ac:dyDescent="0.3">
      <c r="A6052" s="2">
        <v>46041</v>
      </c>
      <c r="B6052">
        <f t="shared" si="658"/>
        <v>1</v>
      </c>
      <c r="C6052">
        <f t="shared" si="659"/>
        <v>2026</v>
      </c>
      <c r="D6052">
        <f t="shared" si="660"/>
        <v>1</v>
      </c>
      <c r="E6052" t="str">
        <f t="shared" si="661"/>
        <v>Monday</v>
      </c>
      <c r="F6052" s="2">
        <f t="shared" si="662"/>
        <v>46053</v>
      </c>
      <c r="G6052">
        <f t="shared" si="663"/>
        <v>0</v>
      </c>
      <c r="H6052" t="str">
        <f t="shared" si="664"/>
        <v>Weekday</v>
      </c>
    </row>
    <row r="6053" spans="1:8" x14ac:dyDescent="0.3">
      <c r="A6053" s="2">
        <v>46042</v>
      </c>
      <c r="B6053">
        <f t="shared" si="658"/>
        <v>1</v>
      </c>
      <c r="C6053">
        <f t="shared" si="659"/>
        <v>2026</v>
      </c>
      <c r="D6053">
        <f t="shared" si="660"/>
        <v>2</v>
      </c>
      <c r="E6053" t="str">
        <f t="shared" si="661"/>
        <v>Tuesday</v>
      </c>
      <c r="F6053" s="2">
        <f t="shared" si="662"/>
        <v>46053</v>
      </c>
      <c r="G6053">
        <f t="shared" si="663"/>
        <v>1</v>
      </c>
      <c r="H6053" t="str">
        <f t="shared" si="664"/>
        <v>Weekday</v>
      </c>
    </row>
    <row r="6054" spans="1:8" x14ac:dyDescent="0.3">
      <c r="A6054" s="2">
        <v>46043</v>
      </c>
      <c r="B6054">
        <f t="shared" si="658"/>
        <v>1</v>
      </c>
      <c r="C6054">
        <f t="shared" si="659"/>
        <v>2026</v>
      </c>
      <c r="D6054">
        <f t="shared" si="660"/>
        <v>3</v>
      </c>
      <c r="E6054" t="str">
        <f t="shared" si="661"/>
        <v>Wednesday</v>
      </c>
      <c r="F6054" s="2">
        <f t="shared" si="662"/>
        <v>46053</v>
      </c>
      <c r="G6054">
        <f t="shared" si="663"/>
        <v>2</v>
      </c>
      <c r="H6054" t="str">
        <f t="shared" si="664"/>
        <v>Weekday</v>
      </c>
    </row>
    <row r="6055" spans="1:8" x14ac:dyDescent="0.3">
      <c r="A6055" s="2">
        <v>46044</v>
      </c>
      <c r="B6055">
        <f t="shared" si="658"/>
        <v>1</v>
      </c>
      <c r="C6055">
        <f t="shared" si="659"/>
        <v>2026</v>
      </c>
      <c r="D6055">
        <f t="shared" si="660"/>
        <v>4</v>
      </c>
      <c r="E6055" t="str">
        <f t="shared" si="661"/>
        <v>Thursday</v>
      </c>
      <c r="F6055" s="2">
        <f t="shared" si="662"/>
        <v>46053</v>
      </c>
      <c r="G6055">
        <f t="shared" si="663"/>
        <v>3</v>
      </c>
      <c r="H6055" t="str">
        <f t="shared" si="664"/>
        <v>Weekday</v>
      </c>
    </row>
    <row r="6056" spans="1:8" x14ac:dyDescent="0.3">
      <c r="A6056" s="2">
        <v>46045</v>
      </c>
      <c r="B6056">
        <f t="shared" si="658"/>
        <v>1</v>
      </c>
      <c r="C6056">
        <f t="shared" si="659"/>
        <v>2026</v>
      </c>
      <c r="D6056">
        <f t="shared" si="660"/>
        <v>5</v>
      </c>
      <c r="E6056" t="str">
        <f t="shared" si="661"/>
        <v>Friday</v>
      </c>
      <c r="F6056" s="2">
        <f t="shared" si="662"/>
        <v>46053</v>
      </c>
      <c r="G6056">
        <f t="shared" si="663"/>
        <v>4</v>
      </c>
      <c r="H6056" t="str">
        <f t="shared" si="664"/>
        <v>Weekday</v>
      </c>
    </row>
    <row r="6057" spans="1:8" x14ac:dyDescent="0.3">
      <c r="A6057" s="2">
        <v>46046</v>
      </c>
      <c r="B6057">
        <f t="shared" si="658"/>
        <v>1</v>
      </c>
      <c r="C6057">
        <f t="shared" si="659"/>
        <v>2026</v>
      </c>
      <c r="D6057">
        <f t="shared" si="660"/>
        <v>6</v>
      </c>
      <c r="E6057" t="str">
        <f t="shared" si="661"/>
        <v>Saturday</v>
      </c>
      <c r="F6057" s="2">
        <f t="shared" si="662"/>
        <v>46053</v>
      </c>
      <c r="G6057">
        <f t="shared" si="663"/>
        <v>5</v>
      </c>
      <c r="H6057" t="str">
        <f t="shared" si="664"/>
        <v>Weekend</v>
      </c>
    </row>
    <row r="6058" spans="1:8" x14ac:dyDescent="0.3">
      <c r="A6058" s="2">
        <v>46047</v>
      </c>
      <c r="B6058">
        <f t="shared" si="658"/>
        <v>1</v>
      </c>
      <c r="C6058">
        <f t="shared" si="659"/>
        <v>2026</v>
      </c>
      <c r="D6058">
        <f t="shared" si="660"/>
        <v>7</v>
      </c>
      <c r="E6058" t="str">
        <f t="shared" si="661"/>
        <v>Sunday</v>
      </c>
      <c r="F6058" s="2">
        <f t="shared" si="662"/>
        <v>46053</v>
      </c>
      <c r="G6058">
        <f t="shared" si="663"/>
        <v>6</v>
      </c>
      <c r="H6058" t="str">
        <f t="shared" si="664"/>
        <v>Weekend</v>
      </c>
    </row>
    <row r="6059" spans="1:8" x14ac:dyDescent="0.3">
      <c r="A6059" s="2">
        <v>46048</v>
      </c>
      <c r="B6059">
        <f t="shared" si="658"/>
        <v>1</v>
      </c>
      <c r="C6059">
        <f t="shared" si="659"/>
        <v>2026</v>
      </c>
      <c r="D6059">
        <f t="shared" si="660"/>
        <v>1</v>
      </c>
      <c r="E6059" t="str">
        <f t="shared" si="661"/>
        <v>Monday</v>
      </c>
      <c r="F6059" s="2">
        <f t="shared" si="662"/>
        <v>46053</v>
      </c>
      <c r="G6059">
        <f t="shared" si="663"/>
        <v>7</v>
      </c>
      <c r="H6059" t="str">
        <f t="shared" si="664"/>
        <v>Weekday</v>
      </c>
    </row>
    <row r="6060" spans="1:8" x14ac:dyDescent="0.3">
      <c r="A6060" s="2">
        <v>46049</v>
      </c>
      <c r="B6060">
        <f t="shared" si="658"/>
        <v>1</v>
      </c>
      <c r="C6060">
        <f t="shared" si="659"/>
        <v>2026</v>
      </c>
      <c r="D6060">
        <f t="shared" si="660"/>
        <v>2</v>
      </c>
      <c r="E6060" t="str">
        <f t="shared" si="661"/>
        <v>Tuesday</v>
      </c>
      <c r="F6060" s="2">
        <f t="shared" si="662"/>
        <v>46053</v>
      </c>
      <c r="G6060">
        <f t="shared" si="663"/>
        <v>8</v>
      </c>
      <c r="H6060" t="str">
        <f t="shared" si="664"/>
        <v>Weekday</v>
      </c>
    </row>
    <row r="6061" spans="1:8" x14ac:dyDescent="0.3">
      <c r="A6061" s="2">
        <v>46050</v>
      </c>
      <c r="B6061">
        <f t="shared" si="658"/>
        <v>1</v>
      </c>
      <c r="C6061">
        <f t="shared" si="659"/>
        <v>2026</v>
      </c>
      <c r="D6061">
        <f t="shared" si="660"/>
        <v>3</v>
      </c>
      <c r="E6061" t="str">
        <f t="shared" si="661"/>
        <v>Wednesday</v>
      </c>
      <c r="F6061" s="2">
        <f t="shared" si="662"/>
        <v>46053</v>
      </c>
      <c r="G6061">
        <f t="shared" si="663"/>
        <v>9</v>
      </c>
      <c r="H6061" t="str">
        <f t="shared" si="664"/>
        <v>Weekday</v>
      </c>
    </row>
    <row r="6062" spans="1:8" x14ac:dyDescent="0.3">
      <c r="A6062" s="2">
        <v>46051</v>
      </c>
      <c r="B6062">
        <f t="shared" si="658"/>
        <v>1</v>
      </c>
      <c r="C6062">
        <f t="shared" si="659"/>
        <v>2026</v>
      </c>
      <c r="D6062">
        <f t="shared" si="660"/>
        <v>4</v>
      </c>
      <c r="E6062" t="str">
        <f t="shared" si="661"/>
        <v>Thursday</v>
      </c>
      <c r="F6062" s="2">
        <f t="shared" si="662"/>
        <v>46053</v>
      </c>
      <c r="G6062">
        <f t="shared" si="663"/>
        <v>10</v>
      </c>
      <c r="H6062" t="str">
        <f t="shared" si="664"/>
        <v>Weekday</v>
      </c>
    </row>
    <row r="6063" spans="1:8" x14ac:dyDescent="0.3">
      <c r="A6063" s="2">
        <v>46052</v>
      </c>
      <c r="B6063">
        <f t="shared" si="658"/>
        <v>1</v>
      </c>
      <c r="C6063">
        <f t="shared" si="659"/>
        <v>2026</v>
      </c>
      <c r="D6063">
        <f t="shared" si="660"/>
        <v>5</v>
      </c>
      <c r="E6063" t="str">
        <f t="shared" si="661"/>
        <v>Friday</v>
      </c>
      <c r="F6063" s="2">
        <f t="shared" si="662"/>
        <v>46053</v>
      </c>
      <c r="G6063">
        <f t="shared" si="663"/>
        <v>11</v>
      </c>
      <c r="H6063" t="str">
        <f t="shared" si="664"/>
        <v>Weekday</v>
      </c>
    </row>
    <row r="6064" spans="1:8" x14ac:dyDescent="0.3">
      <c r="A6064" s="2">
        <v>46053</v>
      </c>
      <c r="B6064">
        <f t="shared" si="658"/>
        <v>1</v>
      </c>
      <c r="C6064">
        <f t="shared" si="659"/>
        <v>2026</v>
      </c>
      <c r="D6064">
        <f t="shared" si="660"/>
        <v>6</v>
      </c>
      <c r="E6064" t="str">
        <f t="shared" si="661"/>
        <v>Saturday</v>
      </c>
      <c r="F6064" s="2">
        <f t="shared" si="662"/>
        <v>46053</v>
      </c>
      <c r="G6064">
        <f t="shared" si="663"/>
        <v>12</v>
      </c>
      <c r="H6064" t="str">
        <f t="shared" si="664"/>
        <v>Weekend</v>
      </c>
    </row>
    <row r="6065" spans="1:8" x14ac:dyDescent="0.3">
      <c r="A6065" s="2">
        <v>46054</v>
      </c>
      <c r="B6065">
        <f t="shared" si="658"/>
        <v>2</v>
      </c>
      <c r="C6065">
        <f t="shared" si="659"/>
        <v>2026</v>
      </c>
      <c r="D6065">
        <f t="shared" si="660"/>
        <v>7</v>
      </c>
      <c r="E6065" t="str">
        <f t="shared" si="661"/>
        <v>Sunday</v>
      </c>
      <c r="F6065" s="2">
        <f t="shared" si="662"/>
        <v>46081</v>
      </c>
      <c r="G6065">
        <f t="shared" si="663"/>
        <v>13</v>
      </c>
      <c r="H6065" t="str">
        <f t="shared" si="664"/>
        <v>Weekend</v>
      </c>
    </row>
    <row r="6066" spans="1:8" x14ac:dyDescent="0.3">
      <c r="A6066" s="2">
        <v>46055</v>
      </c>
      <c r="B6066">
        <f t="shared" si="658"/>
        <v>2</v>
      </c>
      <c r="C6066">
        <f t="shared" si="659"/>
        <v>2026</v>
      </c>
      <c r="D6066">
        <f t="shared" si="660"/>
        <v>1</v>
      </c>
      <c r="E6066" t="str">
        <f t="shared" si="661"/>
        <v>Monday</v>
      </c>
      <c r="F6066" s="2">
        <f t="shared" si="662"/>
        <v>46081</v>
      </c>
      <c r="G6066">
        <f t="shared" si="663"/>
        <v>14</v>
      </c>
      <c r="H6066" t="str">
        <f t="shared" si="664"/>
        <v>Weekday</v>
      </c>
    </row>
    <row r="6067" spans="1:8" x14ac:dyDescent="0.3">
      <c r="A6067" s="2">
        <v>46056</v>
      </c>
      <c r="B6067">
        <f t="shared" si="658"/>
        <v>2</v>
      </c>
      <c r="C6067">
        <f t="shared" si="659"/>
        <v>2026</v>
      </c>
      <c r="D6067">
        <f t="shared" si="660"/>
        <v>2</v>
      </c>
      <c r="E6067" t="str">
        <f t="shared" si="661"/>
        <v>Tuesday</v>
      </c>
      <c r="F6067" s="2">
        <f t="shared" si="662"/>
        <v>46081</v>
      </c>
      <c r="G6067">
        <f t="shared" si="663"/>
        <v>15</v>
      </c>
      <c r="H6067" t="str">
        <f t="shared" si="664"/>
        <v>Weekday</v>
      </c>
    </row>
    <row r="6068" spans="1:8" x14ac:dyDescent="0.3">
      <c r="A6068" s="2">
        <v>46057</v>
      </c>
      <c r="B6068">
        <f t="shared" si="658"/>
        <v>2</v>
      </c>
      <c r="C6068">
        <f t="shared" si="659"/>
        <v>2026</v>
      </c>
      <c r="D6068">
        <f t="shared" si="660"/>
        <v>3</v>
      </c>
      <c r="E6068" t="str">
        <f t="shared" si="661"/>
        <v>Wednesday</v>
      </c>
      <c r="F6068" s="2">
        <f t="shared" si="662"/>
        <v>46081</v>
      </c>
      <c r="G6068">
        <f t="shared" si="663"/>
        <v>16</v>
      </c>
      <c r="H6068" t="str">
        <f t="shared" si="664"/>
        <v>Weekday</v>
      </c>
    </row>
    <row r="6069" spans="1:8" x14ac:dyDescent="0.3">
      <c r="A6069" s="2">
        <v>46058</v>
      </c>
      <c r="B6069">
        <f t="shared" si="658"/>
        <v>2</v>
      </c>
      <c r="C6069">
        <f t="shared" si="659"/>
        <v>2026</v>
      </c>
      <c r="D6069">
        <f t="shared" si="660"/>
        <v>4</v>
      </c>
      <c r="E6069" t="str">
        <f t="shared" si="661"/>
        <v>Thursday</v>
      </c>
      <c r="F6069" s="2">
        <f t="shared" si="662"/>
        <v>46081</v>
      </c>
      <c r="G6069">
        <f t="shared" si="663"/>
        <v>17</v>
      </c>
      <c r="H6069" t="str">
        <f t="shared" si="664"/>
        <v>Weekday</v>
      </c>
    </row>
    <row r="6070" spans="1:8" x14ac:dyDescent="0.3">
      <c r="A6070" s="2">
        <v>46059</v>
      </c>
      <c r="B6070">
        <f t="shared" si="658"/>
        <v>2</v>
      </c>
      <c r="C6070">
        <f t="shared" si="659"/>
        <v>2026</v>
      </c>
      <c r="D6070">
        <f t="shared" si="660"/>
        <v>5</v>
      </c>
      <c r="E6070" t="str">
        <f t="shared" si="661"/>
        <v>Friday</v>
      </c>
      <c r="F6070" s="2">
        <f t="shared" si="662"/>
        <v>46081</v>
      </c>
      <c r="G6070">
        <f t="shared" si="663"/>
        <v>18</v>
      </c>
      <c r="H6070" t="str">
        <f t="shared" si="664"/>
        <v>Weekday</v>
      </c>
    </row>
    <row r="6071" spans="1:8" x14ac:dyDescent="0.3">
      <c r="A6071" s="2">
        <v>46060</v>
      </c>
      <c r="B6071">
        <f t="shared" si="658"/>
        <v>2</v>
      </c>
      <c r="C6071">
        <f t="shared" si="659"/>
        <v>2026</v>
      </c>
      <c r="D6071">
        <f t="shared" si="660"/>
        <v>6</v>
      </c>
      <c r="E6071" t="str">
        <f t="shared" si="661"/>
        <v>Saturday</v>
      </c>
      <c r="F6071" s="2">
        <f t="shared" si="662"/>
        <v>46081</v>
      </c>
      <c r="G6071">
        <f t="shared" si="663"/>
        <v>19</v>
      </c>
      <c r="H6071" t="str">
        <f t="shared" si="664"/>
        <v>Weekend</v>
      </c>
    </row>
    <row r="6072" spans="1:8" x14ac:dyDescent="0.3">
      <c r="A6072" s="2">
        <v>46061</v>
      </c>
      <c r="B6072">
        <f t="shared" si="658"/>
        <v>2</v>
      </c>
      <c r="C6072">
        <f t="shared" si="659"/>
        <v>2026</v>
      </c>
      <c r="D6072">
        <f t="shared" si="660"/>
        <v>7</v>
      </c>
      <c r="E6072" t="str">
        <f t="shared" si="661"/>
        <v>Sunday</v>
      </c>
      <c r="F6072" s="2">
        <f t="shared" si="662"/>
        <v>46081</v>
      </c>
      <c r="G6072">
        <f t="shared" si="663"/>
        <v>20</v>
      </c>
      <c r="H6072" t="str">
        <f t="shared" si="664"/>
        <v>Weekend</v>
      </c>
    </row>
    <row r="6073" spans="1:8" x14ac:dyDescent="0.3">
      <c r="A6073" s="2">
        <v>46062</v>
      </c>
      <c r="B6073">
        <f t="shared" si="658"/>
        <v>2</v>
      </c>
      <c r="C6073">
        <f t="shared" si="659"/>
        <v>2026</v>
      </c>
      <c r="D6073">
        <f t="shared" si="660"/>
        <v>1</v>
      </c>
      <c r="E6073" t="str">
        <f t="shared" si="661"/>
        <v>Monday</v>
      </c>
      <c r="F6073" s="2">
        <f t="shared" si="662"/>
        <v>46081</v>
      </c>
      <c r="G6073">
        <f t="shared" si="663"/>
        <v>21</v>
      </c>
      <c r="H6073" t="str">
        <f t="shared" si="664"/>
        <v>Weekday</v>
      </c>
    </row>
    <row r="6074" spans="1:8" x14ac:dyDescent="0.3">
      <c r="A6074" s="2">
        <v>46063</v>
      </c>
      <c r="B6074">
        <f t="shared" si="658"/>
        <v>2</v>
      </c>
      <c r="C6074">
        <f t="shared" si="659"/>
        <v>2026</v>
      </c>
      <c r="D6074">
        <f t="shared" si="660"/>
        <v>2</v>
      </c>
      <c r="E6074" t="str">
        <f t="shared" si="661"/>
        <v>Tuesday</v>
      </c>
      <c r="F6074" s="2">
        <f t="shared" si="662"/>
        <v>46081</v>
      </c>
      <c r="G6074">
        <f t="shared" si="663"/>
        <v>22</v>
      </c>
      <c r="H6074" t="str">
        <f t="shared" si="664"/>
        <v>Weekday</v>
      </c>
    </row>
    <row r="6075" spans="1:8" x14ac:dyDescent="0.3">
      <c r="A6075" s="2">
        <v>46064</v>
      </c>
      <c r="B6075">
        <f t="shared" si="658"/>
        <v>2</v>
      </c>
      <c r="C6075">
        <f t="shared" si="659"/>
        <v>2026</v>
      </c>
      <c r="D6075">
        <f t="shared" si="660"/>
        <v>3</v>
      </c>
      <c r="E6075" t="str">
        <f t="shared" si="661"/>
        <v>Wednesday</v>
      </c>
      <c r="F6075" s="2">
        <f t="shared" si="662"/>
        <v>46081</v>
      </c>
      <c r="G6075">
        <f t="shared" si="663"/>
        <v>23</v>
      </c>
      <c r="H6075" t="str">
        <f t="shared" si="664"/>
        <v>Weekday</v>
      </c>
    </row>
    <row r="6076" spans="1:8" x14ac:dyDescent="0.3">
      <c r="A6076" s="2">
        <v>46065</v>
      </c>
      <c r="B6076">
        <f t="shared" si="658"/>
        <v>2</v>
      </c>
      <c r="C6076">
        <f t="shared" si="659"/>
        <v>2026</v>
      </c>
      <c r="D6076">
        <f t="shared" si="660"/>
        <v>4</v>
      </c>
      <c r="E6076" t="str">
        <f t="shared" si="661"/>
        <v>Thursday</v>
      </c>
      <c r="F6076" s="2">
        <f t="shared" si="662"/>
        <v>46081</v>
      </c>
      <c r="G6076">
        <f t="shared" si="663"/>
        <v>24</v>
      </c>
      <c r="H6076" t="str">
        <f t="shared" si="664"/>
        <v>Weekday</v>
      </c>
    </row>
    <row r="6077" spans="1:8" x14ac:dyDescent="0.3">
      <c r="A6077" s="2">
        <v>46066</v>
      </c>
      <c r="B6077">
        <f t="shared" si="658"/>
        <v>2</v>
      </c>
      <c r="C6077">
        <f t="shared" si="659"/>
        <v>2026</v>
      </c>
      <c r="D6077">
        <f t="shared" si="660"/>
        <v>5</v>
      </c>
      <c r="E6077" t="str">
        <f t="shared" si="661"/>
        <v>Friday</v>
      </c>
      <c r="F6077" s="2">
        <f t="shared" si="662"/>
        <v>46081</v>
      </c>
      <c r="G6077">
        <f t="shared" si="663"/>
        <v>25</v>
      </c>
      <c r="H6077" t="str">
        <f t="shared" si="664"/>
        <v>Weekday</v>
      </c>
    </row>
    <row r="6078" spans="1:8" x14ac:dyDescent="0.3">
      <c r="A6078" s="2">
        <v>46067</v>
      </c>
      <c r="B6078">
        <f t="shared" si="658"/>
        <v>2</v>
      </c>
      <c r="C6078">
        <f t="shared" si="659"/>
        <v>2026</v>
      </c>
      <c r="D6078">
        <f t="shared" si="660"/>
        <v>6</v>
      </c>
      <c r="E6078" t="str">
        <f t="shared" si="661"/>
        <v>Saturday</v>
      </c>
      <c r="F6078" s="2">
        <f t="shared" si="662"/>
        <v>46081</v>
      </c>
      <c r="G6078">
        <f t="shared" si="663"/>
        <v>26</v>
      </c>
      <c r="H6078" t="str">
        <f t="shared" si="664"/>
        <v>Weekend</v>
      </c>
    </row>
    <row r="6079" spans="1:8" x14ac:dyDescent="0.3">
      <c r="A6079" s="2">
        <v>46068</v>
      </c>
      <c r="B6079">
        <f t="shared" si="658"/>
        <v>2</v>
      </c>
      <c r="C6079">
        <f t="shared" si="659"/>
        <v>2026</v>
      </c>
      <c r="D6079">
        <f t="shared" si="660"/>
        <v>7</v>
      </c>
      <c r="E6079" t="str">
        <f t="shared" si="661"/>
        <v>Sunday</v>
      </c>
      <c r="F6079" s="2">
        <f t="shared" si="662"/>
        <v>46081</v>
      </c>
      <c r="G6079">
        <f t="shared" si="663"/>
        <v>27</v>
      </c>
      <c r="H6079" t="str">
        <f t="shared" si="664"/>
        <v>Weekend</v>
      </c>
    </row>
    <row r="6080" spans="1:8" x14ac:dyDescent="0.3">
      <c r="A6080" s="2">
        <v>46069</v>
      </c>
      <c r="B6080">
        <f t="shared" si="658"/>
        <v>2</v>
      </c>
      <c r="C6080">
        <f t="shared" si="659"/>
        <v>2026</v>
      </c>
      <c r="D6080">
        <f t="shared" si="660"/>
        <v>1</v>
      </c>
      <c r="E6080" t="str">
        <f t="shared" si="661"/>
        <v>Monday</v>
      </c>
      <c r="F6080" s="2">
        <f t="shared" si="662"/>
        <v>46081</v>
      </c>
      <c r="G6080">
        <f t="shared" si="663"/>
        <v>28</v>
      </c>
      <c r="H6080" t="str">
        <f t="shared" si="664"/>
        <v>Weekday</v>
      </c>
    </row>
    <row r="6081" spans="1:8" x14ac:dyDescent="0.3">
      <c r="A6081" s="2">
        <v>46070</v>
      </c>
      <c r="B6081">
        <f t="shared" si="658"/>
        <v>2</v>
      </c>
      <c r="C6081">
        <f t="shared" si="659"/>
        <v>2026</v>
      </c>
      <c r="D6081">
        <f t="shared" si="660"/>
        <v>2</v>
      </c>
      <c r="E6081" t="str">
        <f t="shared" si="661"/>
        <v>Tuesday</v>
      </c>
      <c r="F6081" s="2">
        <f t="shared" si="662"/>
        <v>46081</v>
      </c>
      <c r="G6081">
        <f t="shared" si="663"/>
        <v>29</v>
      </c>
      <c r="H6081" t="str">
        <f t="shared" si="664"/>
        <v>Weekday</v>
      </c>
    </row>
    <row r="6082" spans="1:8" x14ac:dyDescent="0.3">
      <c r="A6082" s="2">
        <v>46071</v>
      </c>
      <c r="B6082">
        <f t="shared" si="658"/>
        <v>2</v>
      </c>
      <c r="C6082">
        <f t="shared" si="659"/>
        <v>2026</v>
      </c>
      <c r="D6082">
        <f t="shared" si="660"/>
        <v>3</v>
      </c>
      <c r="E6082" t="str">
        <f t="shared" si="661"/>
        <v>Wednesday</v>
      </c>
      <c r="F6082" s="2">
        <f t="shared" si="662"/>
        <v>46081</v>
      </c>
      <c r="G6082">
        <f t="shared" si="663"/>
        <v>30</v>
      </c>
      <c r="H6082" t="str">
        <f t="shared" si="664"/>
        <v>Weekday</v>
      </c>
    </row>
    <row r="6083" spans="1:8" x14ac:dyDescent="0.3">
      <c r="A6083" s="2">
        <v>46072</v>
      </c>
      <c r="B6083">
        <f t="shared" ref="B6083:B6146" si="665">MONTH(A6083)</f>
        <v>2</v>
      </c>
      <c r="C6083">
        <f t="shared" ref="C6083:C6146" si="666">YEAR(A6083)</f>
        <v>2026</v>
      </c>
      <c r="D6083">
        <f t="shared" ref="D6083:D6146" si="667">WEEKDAY(A6083, 2)</f>
        <v>4</v>
      </c>
      <c r="E6083" t="str">
        <f t="shared" ref="E6083:E6146" si="668">TEXT(A6083, "dddd")</f>
        <v>Thursday</v>
      </c>
      <c r="F6083" s="2">
        <f t="shared" ref="F6083:F6146" si="669">EOMONTH(A6083, 0)</f>
        <v>46081</v>
      </c>
      <c r="G6083">
        <f t="shared" ref="G6083:G6146" si="670">DATEDIF($A$2, A6083, "D")</f>
        <v>31</v>
      </c>
      <c r="H6083" t="str">
        <f t="shared" ref="H6083:H6146" si="671">IF(WEEKDAY(A6083,2)&gt;=6,"Weekend","Weekday")</f>
        <v>Weekday</v>
      </c>
    </row>
    <row r="6084" spans="1:8" x14ac:dyDescent="0.3">
      <c r="A6084" s="2">
        <v>46073</v>
      </c>
      <c r="B6084">
        <f t="shared" si="665"/>
        <v>2</v>
      </c>
      <c r="C6084">
        <f t="shared" si="666"/>
        <v>2026</v>
      </c>
      <c r="D6084">
        <f t="shared" si="667"/>
        <v>5</v>
      </c>
      <c r="E6084" t="str">
        <f t="shared" si="668"/>
        <v>Friday</v>
      </c>
      <c r="F6084" s="2">
        <f t="shared" si="669"/>
        <v>46081</v>
      </c>
      <c r="G6084">
        <f t="shared" si="670"/>
        <v>32</v>
      </c>
      <c r="H6084" t="str">
        <f t="shared" si="671"/>
        <v>Weekday</v>
      </c>
    </row>
    <row r="6085" spans="1:8" x14ac:dyDescent="0.3">
      <c r="A6085" s="2">
        <v>46074</v>
      </c>
      <c r="B6085">
        <f t="shared" si="665"/>
        <v>2</v>
      </c>
      <c r="C6085">
        <f t="shared" si="666"/>
        <v>2026</v>
      </c>
      <c r="D6085">
        <f t="shared" si="667"/>
        <v>6</v>
      </c>
      <c r="E6085" t="str">
        <f t="shared" si="668"/>
        <v>Saturday</v>
      </c>
      <c r="F6085" s="2">
        <f t="shared" si="669"/>
        <v>46081</v>
      </c>
      <c r="G6085">
        <f t="shared" si="670"/>
        <v>33</v>
      </c>
      <c r="H6085" t="str">
        <f t="shared" si="671"/>
        <v>Weekend</v>
      </c>
    </row>
    <row r="6086" spans="1:8" x14ac:dyDescent="0.3">
      <c r="A6086" s="2">
        <v>46075</v>
      </c>
      <c r="B6086">
        <f t="shared" si="665"/>
        <v>2</v>
      </c>
      <c r="C6086">
        <f t="shared" si="666"/>
        <v>2026</v>
      </c>
      <c r="D6086">
        <f t="shared" si="667"/>
        <v>7</v>
      </c>
      <c r="E6086" t="str">
        <f t="shared" si="668"/>
        <v>Sunday</v>
      </c>
      <c r="F6086" s="2">
        <f t="shared" si="669"/>
        <v>46081</v>
      </c>
      <c r="G6086">
        <f t="shared" si="670"/>
        <v>34</v>
      </c>
      <c r="H6086" t="str">
        <f t="shared" si="671"/>
        <v>Weekend</v>
      </c>
    </row>
    <row r="6087" spans="1:8" x14ac:dyDescent="0.3">
      <c r="A6087" s="2">
        <v>46076</v>
      </c>
      <c r="B6087">
        <f t="shared" si="665"/>
        <v>2</v>
      </c>
      <c r="C6087">
        <f t="shared" si="666"/>
        <v>2026</v>
      </c>
      <c r="D6087">
        <f t="shared" si="667"/>
        <v>1</v>
      </c>
      <c r="E6087" t="str">
        <f t="shared" si="668"/>
        <v>Monday</v>
      </c>
      <c r="F6087" s="2">
        <f t="shared" si="669"/>
        <v>46081</v>
      </c>
      <c r="G6087">
        <f t="shared" si="670"/>
        <v>35</v>
      </c>
      <c r="H6087" t="str">
        <f t="shared" si="671"/>
        <v>Weekday</v>
      </c>
    </row>
    <row r="6088" spans="1:8" x14ac:dyDescent="0.3">
      <c r="A6088" s="2">
        <v>46077</v>
      </c>
      <c r="B6088">
        <f t="shared" si="665"/>
        <v>2</v>
      </c>
      <c r="C6088">
        <f t="shared" si="666"/>
        <v>2026</v>
      </c>
      <c r="D6088">
        <f t="shared" si="667"/>
        <v>2</v>
      </c>
      <c r="E6088" t="str">
        <f t="shared" si="668"/>
        <v>Tuesday</v>
      </c>
      <c r="F6088" s="2">
        <f t="shared" si="669"/>
        <v>46081</v>
      </c>
      <c r="G6088">
        <f t="shared" si="670"/>
        <v>36</v>
      </c>
      <c r="H6088" t="str">
        <f t="shared" si="671"/>
        <v>Weekday</v>
      </c>
    </row>
    <row r="6089" spans="1:8" x14ac:dyDescent="0.3">
      <c r="A6089" s="2">
        <v>46078</v>
      </c>
      <c r="B6089">
        <f t="shared" si="665"/>
        <v>2</v>
      </c>
      <c r="C6089">
        <f t="shared" si="666"/>
        <v>2026</v>
      </c>
      <c r="D6089">
        <f t="shared" si="667"/>
        <v>3</v>
      </c>
      <c r="E6089" t="str">
        <f t="shared" si="668"/>
        <v>Wednesday</v>
      </c>
      <c r="F6089" s="2">
        <f t="shared" si="669"/>
        <v>46081</v>
      </c>
      <c r="G6089">
        <f t="shared" si="670"/>
        <v>37</v>
      </c>
      <c r="H6089" t="str">
        <f t="shared" si="671"/>
        <v>Weekday</v>
      </c>
    </row>
    <row r="6090" spans="1:8" x14ac:dyDescent="0.3">
      <c r="A6090" s="2">
        <v>46079</v>
      </c>
      <c r="B6090">
        <f t="shared" si="665"/>
        <v>2</v>
      </c>
      <c r="C6090">
        <f t="shared" si="666"/>
        <v>2026</v>
      </c>
      <c r="D6090">
        <f t="shared" si="667"/>
        <v>4</v>
      </c>
      <c r="E6090" t="str">
        <f t="shared" si="668"/>
        <v>Thursday</v>
      </c>
      <c r="F6090" s="2">
        <f t="shared" si="669"/>
        <v>46081</v>
      </c>
      <c r="G6090">
        <f t="shared" si="670"/>
        <v>38</v>
      </c>
      <c r="H6090" t="str">
        <f t="shared" si="671"/>
        <v>Weekday</v>
      </c>
    </row>
    <row r="6091" spans="1:8" x14ac:dyDescent="0.3">
      <c r="A6091" s="2">
        <v>46080</v>
      </c>
      <c r="B6091">
        <f t="shared" si="665"/>
        <v>2</v>
      </c>
      <c r="C6091">
        <f t="shared" si="666"/>
        <v>2026</v>
      </c>
      <c r="D6091">
        <f t="shared" si="667"/>
        <v>5</v>
      </c>
      <c r="E6091" t="str">
        <f t="shared" si="668"/>
        <v>Friday</v>
      </c>
      <c r="F6091" s="2">
        <f t="shared" si="669"/>
        <v>46081</v>
      </c>
      <c r="G6091">
        <f t="shared" si="670"/>
        <v>39</v>
      </c>
      <c r="H6091" t="str">
        <f t="shared" si="671"/>
        <v>Weekday</v>
      </c>
    </row>
    <row r="6092" spans="1:8" x14ac:dyDescent="0.3">
      <c r="A6092" s="2">
        <v>46081</v>
      </c>
      <c r="B6092">
        <f t="shared" si="665"/>
        <v>2</v>
      </c>
      <c r="C6092">
        <f t="shared" si="666"/>
        <v>2026</v>
      </c>
      <c r="D6092">
        <f t="shared" si="667"/>
        <v>6</v>
      </c>
      <c r="E6092" t="str">
        <f t="shared" si="668"/>
        <v>Saturday</v>
      </c>
      <c r="F6092" s="2">
        <f t="shared" si="669"/>
        <v>46081</v>
      </c>
      <c r="G6092">
        <f t="shared" si="670"/>
        <v>40</v>
      </c>
      <c r="H6092" t="str">
        <f t="shared" si="671"/>
        <v>Weekend</v>
      </c>
    </row>
    <row r="6093" spans="1:8" x14ac:dyDescent="0.3">
      <c r="A6093" s="2">
        <v>46082</v>
      </c>
      <c r="B6093">
        <f t="shared" si="665"/>
        <v>3</v>
      </c>
      <c r="C6093">
        <f t="shared" si="666"/>
        <v>2026</v>
      </c>
      <c r="D6093">
        <f t="shared" si="667"/>
        <v>7</v>
      </c>
      <c r="E6093" t="str">
        <f t="shared" si="668"/>
        <v>Sunday</v>
      </c>
      <c r="F6093" s="2">
        <f t="shared" si="669"/>
        <v>46112</v>
      </c>
      <c r="G6093">
        <f t="shared" si="670"/>
        <v>41</v>
      </c>
      <c r="H6093" t="str">
        <f t="shared" si="671"/>
        <v>Weekend</v>
      </c>
    </row>
    <row r="6094" spans="1:8" x14ac:dyDescent="0.3">
      <c r="A6094" s="2">
        <v>46083</v>
      </c>
      <c r="B6094">
        <f t="shared" si="665"/>
        <v>3</v>
      </c>
      <c r="C6094">
        <f t="shared" si="666"/>
        <v>2026</v>
      </c>
      <c r="D6094">
        <f t="shared" si="667"/>
        <v>1</v>
      </c>
      <c r="E6094" t="str">
        <f t="shared" si="668"/>
        <v>Monday</v>
      </c>
      <c r="F6094" s="2">
        <f t="shared" si="669"/>
        <v>46112</v>
      </c>
      <c r="G6094">
        <f t="shared" si="670"/>
        <v>42</v>
      </c>
      <c r="H6094" t="str">
        <f t="shared" si="671"/>
        <v>Weekday</v>
      </c>
    </row>
    <row r="6095" spans="1:8" x14ac:dyDescent="0.3">
      <c r="A6095" s="2">
        <v>46084</v>
      </c>
      <c r="B6095">
        <f t="shared" si="665"/>
        <v>3</v>
      </c>
      <c r="C6095">
        <f t="shared" si="666"/>
        <v>2026</v>
      </c>
      <c r="D6095">
        <f t="shared" si="667"/>
        <v>2</v>
      </c>
      <c r="E6095" t="str">
        <f t="shared" si="668"/>
        <v>Tuesday</v>
      </c>
      <c r="F6095" s="2">
        <f t="shared" si="669"/>
        <v>46112</v>
      </c>
      <c r="G6095">
        <f t="shared" si="670"/>
        <v>43</v>
      </c>
      <c r="H6095" t="str">
        <f t="shared" si="671"/>
        <v>Weekday</v>
      </c>
    </row>
    <row r="6096" spans="1:8" x14ac:dyDescent="0.3">
      <c r="A6096" s="2">
        <v>46085</v>
      </c>
      <c r="B6096">
        <f t="shared" si="665"/>
        <v>3</v>
      </c>
      <c r="C6096">
        <f t="shared" si="666"/>
        <v>2026</v>
      </c>
      <c r="D6096">
        <f t="shared" si="667"/>
        <v>3</v>
      </c>
      <c r="E6096" t="str">
        <f t="shared" si="668"/>
        <v>Wednesday</v>
      </c>
      <c r="F6096" s="2">
        <f t="shared" si="669"/>
        <v>46112</v>
      </c>
      <c r="G6096">
        <f t="shared" si="670"/>
        <v>44</v>
      </c>
      <c r="H6096" t="str">
        <f t="shared" si="671"/>
        <v>Weekday</v>
      </c>
    </row>
    <row r="6097" spans="1:8" x14ac:dyDescent="0.3">
      <c r="A6097" s="2">
        <v>46086</v>
      </c>
      <c r="B6097">
        <f t="shared" si="665"/>
        <v>3</v>
      </c>
      <c r="C6097">
        <f t="shared" si="666"/>
        <v>2026</v>
      </c>
      <c r="D6097">
        <f t="shared" si="667"/>
        <v>4</v>
      </c>
      <c r="E6097" t="str">
        <f t="shared" si="668"/>
        <v>Thursday</v>
      </c>
      <c r="F6097" s="2">
        <f t="shared" si="669"/>
        <v>46112</v>
      </c>
      <c r="G6097">
        <f t="shared" si="670"/>
        <v>45</v>
      </c>
      <c r="H6097" t="str">
        <f t="shared" si="671"/>
        <v>Weekday</v>
      </c>
    </row>
    <row r="6098" spans="1:8" x14ac:dyDescent="0.3">
      <c r="A6098" s="2">
        <v>46087</v>
      </c>
      <c r="B6098">
        <f t="shared" si="665"/>
        <v>3</v>
      </c>
      <c r="C6098">
        <f t="shared" si="666"/>
        <v>2026</v>
      </c>
      <c r="D6098">
        <f t="shared" si="667"/>
        <v>5</v>
      </c>
      <c r="E6098" t="str">
        <f t="shared" si="668"/>
        <v>Friday</v>
      </c>
      <c r="F6098" s="2">
        <f t="shared" si="669"/>
        <v>46112</v>
      </c>
      <c r="G6098">
        <f t="shared" si="670"/>
        <v>46</v>
      </c>
      <c r="H6098" t="str">
        <f t="shared" si="671"/>
        <v>Weekday</v>
      </c>
    </row>
    <row r="6099" spans="1:8" x14ac:dyDescent="0.3">
      <c r="A6099" s="2">
        <v>46088</v>
      </c>
      <c r="B6099">
        <f t="shared" si="665"/>
        <v>3</v>
      </c>
      <c r="C6099">
        <f t="shared" si="666"/>
        <v>2026</v>
      </c>
      <c r="D6099">
        <f t="shared" si="667"/>
        <v>6</v>
      </c>
      <c r="E6099" t="str">
        <f t="shared" si="668"/>
        <v>Saturday</v>
      </c>
      <c r="F6099" s="2">
        <f t="shared" si="669"/>
        <v>46112</v>
      </c>
      <c r="G6099">
        <f t="shared" si="670"/>
        <v>47</v>
      </c>
      <c r="H6099" t="str">
        <f t="shared" si="671"/>
        <v>Weekend</v>
      </c>
    </row>
    <row r="6100" spans="1:8" x14ac:dyDescent="0.3">
      <c r="A6100" s="2">
        <v>46089</v>
      </c>
      <c r="B6100">
        <f t="shared" si="665"/>
        <v>3</v>
      </c>
      <c r="C6100">
        <f t="shared" si="666"/>
        <v>2026</v>
      </c>
      <c r="D6100">
        <f t="shared" si="667"/>
        <v>7</v>
      </c>
      <c r="E6100" t="str">
        <f t="shared" si="668"/>
        <v>Sunday</v>
      </c>
      <c r="F6100" s="2">
        <f t="shared" si="669"/>
        <v>46112</v>
      </c>
      <c r="G6100">
        <f t="shared" si="670"/>
        <v>48</v>
      </c>
      <c r="H6100" t="str">
        <f t="shared" si="671"/>
        <v>Weekend</v>
      </c>
    </row>
    <row r="6101" spans="1:8" x14ac:dyDescent="0.3">
      <c r="A6101" s="2">
        <v>46090</v>
      </c>
      <c r="B6101">
        <f t="shared" si="665"/>
        <v>3</v>
      </c>
      <c r="C6101">
        <f t="shared" si="666"/>
        <v>2026</v>
      </c>
      <c r="D6101">
        <f t="shared" si="667"/>
        <v>1</v>
      </c>
      <c r="E6101" t="str">
        <f t="shared" si="668"/>
        <v>Monday</v>
      </c>
      <c r="F6101" s="2">
        <f t="shared" si="669"/>
        <v>46112</v>
      </c>
      <c r="G6101">
        <f t="shared" si="670"/>
        <v>49</v>
      </c>
      <c r="H6101" t="str">
        <f t="shared" si="671"/>
        <v>Weekday</v>
      </c>
    </row>
    <row r="6102" spans="1:8" x14ac:dyDescent="0.3">
      <c r="A6102" s="2">
        <v>46091</v>
      </c>
      <c r="B6102">
        <f t="shared" si="665"/>
        <v>3</v>
      </c>
      <c r="C6102">
        <f t="shared" si="666"/>
        <v>2026</v>
      </c>
      <c r="D6102">
        <f t="shared" si="667"/>
        <v>2</v>
      </c>
      <c r="E6102" t="str">
        <f t="shared" si="668"/>
        <v>Tuesday</v>
      </c>
      <c r="F6102" s="2">
        <f t="shared" si="669"/>
        <v>46112</v>
      </c>
      <c r="G6102">
        <f t="shared" si="670"/>
        <v>50</v>
      </c>
      <c r="H6102" t="str">
        <f t="shared" si="671"/>
        <v>Weekday</v>
      </c>
    </row>
    <row r="6103" spans="1:8" x14ac:dyDescent="0.3">
      <c r="A6103" s="2">
        <v>46092</v>
      </c>
      <c r="B6103">
        <f t="shared" si="665"/>
        <v>3</v>
      </c>
      <c r="C6103">
        <f t="shared" si="666"/>
        <v>2026</v>
      </c>
      <c r="D6103">
        <f t="shared" si="667"/>
        <v>3</v>
      </c>
      <c r="E6103" t="str">
        <f t="shared" si="668"/>
        <v>Wednesday</v>
      </c>
      <c r="F6103" s="2">
        <f t="shared" si="669"/>
        <v>46112</v>
      </c>
      <c r="G6103">
        <f t="shared" si="670"/>
        <v>51</v>
      </c>
      <c r="H6103" t="str">
        <f t="shared" si="671"/>
        <v>Weekday</v>
      </c>
    </row>
    <row r="6104" spans="1:8" x14ac:dyDescent="0.3">
      <c r="A6104" s="2">
        <v>46093</v>
      </c>
      <c r="B6104">
        <f t="shared" si="665"/>
        <v>3</v>
      </c>
      <c r="C6104">
        <f t="shared" si="666"/>
        <v>2026</v>
      </c>
      <c r="D6104">
        <f t="shared" si="667"/>
        <v>4</v>
      </c>
      <c r="E6104" t="str">
        <f t="shared" si="668"/>
        <v>Thursday</v>
      </c>
      <c r="F6104" s="2">
        <f t="shared" si="669"/>
        <v>46112</v>
      </c>
      <c r="G6104">
        <f t="shared" si="670"/>
        <v>52</v>
      </c>
      <c r="H6104" t="str">
        <f t="shared" si="671"/>
        <v>Weekday</v>
      </c>
    </row>
    <row r="6105" spans="1:8" x14ac:dyDescent="0.3">
      <c r="A6105" s="2">
        <v>46094</v>
      </c>
      <c r="B6105">
        <f t="shared" si="665"/>
        <v>3</v>
      </c>
      <c r="C6105">
        <f t="shared" si="666"/>
        <v>2026</v>
      </c>
      <c r="D6105">
        <f t="shared" si="667"/>
        <v>5</v>
      </c>
      <c r="E6105" t="str">
        <f t="shared" si="668"/>
        <v>Friday</v>
      </c>
      <c r="F6105" s="2">
        <f t="shared" si="669"/>
        <v>46112</v>
      </c>
      <c r="G6105">
        <f t="shared" si="670"/>
        <v>53</v>
      </c>
      <c r="H6105" t="str">
        <f t="shared" si="671"/>
        <v>Weekday</v>
      </c>
    </row>
    <row r="6106" spans="1:8" x14ac:dyDescent="0.3">
      <c r="A6106" s="2">
        <v>46095</v>
      </c>
      <c r="B6106">
        <f t="shared" si="665"/>
        <v>3</v>
      </c>
      <c r="C6106">
        <f t="shared" si="666"/>
        <v>2026</v>
      </c>
      <c r="D6106">
        <f t="shared" si="667"/>
        <v>6</v>
      </c>
      <c r="E6106" t="str">
        <f t="shared" si="668"/>
        <v>Saturday</v>
      </c>
      <c r="F6106" s="2">
        <f t="shared" si="669"/>
        <v>46112</v>
      </c>
      <c r="G6106">
        <f t="shared" si="670"/>
        <v>54</v>
      </c>
      <c r="H6106" t="str">
        <f t="shared" si="671"/>
        <v>Weekend</v>
      </c>
    </row>
    <row r="6107" spans="1:8" x14ac:dyDescent="0.3">
      <c r="A6107" s="2">
        <v>46096</v>
      </c>
      <c r="B6107">
        <f t="shared" si="665"/>
        <v>3</v>
      </c>
      <c r="C6107">
        <f t="shared" si="666"/>
        <v>2026</v>
      </c>
      <c r="D6107">
        <f t="shared" si="667"/>
        <v>7</v>
      </c>
      <c r="E6107" t="str">
        <f t="shared" si="668"/>
        <v>Sunday</v>
      </c>
      <c r="F6107" s="2">
        <f t="shared" si="669"/>
        <v>46112</v>
      </c>
      <c r="G6107">
        <f t="shared" si="670"/>
        <v>55</v>
      </c>
      <c r="H6107" t="str">
        <f t="shared" si="671"/>
        <v>Weekend</v>
      </c>
    </row>
    <row r="6108" spans="1:8" x14ac:dyDescent="0.3">
      <c r="A6108" s="2">
        <v>46097</v>
      </c>
      <c r="B6108">
        <f t="shared" si="665"/>
        <v>3</v>
      </c>
      <c r="C6108">
        <f t="shared" si="666"/>
        <v>2026</v>
      </c>
      <c r="D6108">
        <f t="shared" si="667"/>
        <v>1</v>
      </c>
      <c r="E6108" t="str">
        <f t="shared" si="668"/>
        <v>Monday</v>
      </c>
      <c r="F6108" s="2">
        <f t="shared" si="669"/>
        <v>46112</v>
      </c>
      <c r="G6108">
        <f t="shared" si="670"/>
        <v>56</v>
      </c>
      <c r="H6108" t="str">
        <f t="shared" si="671"/>
        <v>Weekday</v>
      </c>
    </row>
    <row r="6109" spans="1:8" x14ac:dyDescent="0.3">
      <c r="A6109" s="2">
        <v>46098</v>
      </c>
      <c r="B6109">
        <f t="shared" si="665"/>
        <v>3</v>
      </c>
      <c r="C6109">
        <f t="shared" si="666"/>
        <v>2026</v>
      </c>
      <c r="D6109">
        <f t="shared" si="667"/>
        <v>2</v>
      </c>
      <c r="E6109" t="str">
        <f t="shared" si="668"/>
        <v>Tuesday</v>
      </c>
      <c r="F6109" s="2">
        <f t="shared" si="669"/>
        <v>46112</v>
      </c>
      <c r="G6109">
        <f t="shared" si="670"/>
        <v>57</v>
      </c>
      <c r="H6109" t="str">
        <f t="shared" si="671"/>
        <v>Weekday</v>
      </c>
    </row>
    <row r="6110" spans="1:8" x14ac:dyDescent="0.3">
      <c r="A6110" s="2">
        <v>46099</v>
      </c>
      <c r="B6110">
        <f t="shared" si="665"/>
        <v>3</v>
      </c>
      <c r="C6110">
        <f t="shared" si="666"/>
        <v>2026</v>
      </c>
      <c r="D6110">
        <f t="shared" si="667"/>
        <v>3</v>
      </c>
      <c r="E6110" t="str">
        <f t="shared" si="668"/>
        <v>Wednesday</v>
      </c>
      <c r="F6110" s="2">
        <f t="shared" si="669"/>
        <v>46112</v>
      </c>
      <c r="G6110">
        <f t="shared" si="670"/>
        <v>58</v>
      </c>
      <c r="H6110" t="str">
        <f t="shared" si="671"/>
        <v>Weekday</v>
      </c>
    </row>
    <row r="6111" spans="1:8" x14ac:dyDescent="0.3">
      <c r="A6111" s="2">
        <v>46100</v>
      </c>
      <c r="B6111">
        <f t="shared" si="665"/>
        <v>3</v>
      </c>
      <c r="C6111">
        <f t="shared" si="666"/>
        <v>2026</v>
      </c>
      <c r="D6111">
        <f t="shared" si="667"/>
        <v>4</v>
      </c>
      <c r="E6111" t="str">
        <f t="shared" si="668"/>
        <v>Thursday</v>
      </c>
      <c r="F6111" s="2">
        <f t="shared" si="669"/>
        <v>46112</v>
      </c>
      <c r="G6111">
        <f t="shared" si="670"/>
        <v>59</v>
      </c>
      <c r="H6111" t="str">
        <f t="shared" si="671"/>
        <v>Weekday</v>
      </c>
    </row>
    <row r="6112" spans="1:8" x14ac:dyDescent="0.3">
      <c r="A6112" s="2">
        <v>46101</v>
      </c>
      <c r="B6112">
        <f t="shared" si="665"/>
        <v>3</v>
      </c>
      <c r="C6112">
        <f t="shared" si="666"/>
        <v>2026</v>
      </c>
      <c r="D6112">
        <f t="shared" si="667"/>
        <v>5</v>
      </c>
      <c r="E6112" t="str">
        <f t="shared" si="668"/>
        <v>Friday</v>
      </c>
      <c r="F6112" s="2">
        <f t="shared" si="669"/>
        <v>46112</v>
      </c>
      <c r="G6112">
        <f t="shared" si="670"/>
        <v>60</v>
      </c>
      <c r="H6112" t="str">
        <f t="shared" si="671"/>
        <v>Weekday</v>
      </c>
    </row>
    <row r="6113" spans="1:8" x14ac:dyDescent="0.3">
      <c r="A6113" s="2">
        <v>46102</v>
      </c>
      <c r="B6113">
        <f t="shared" si="665"/>
        <v>3</v>
      </c>
      <c r="C6113">
        <f t="shared" si="666"/>
        <v>2026</v>
      </c>
      <c r="D6113">
        <f t="shared" si="667"/>
        <v>6</v>
      </c>
      <c r="E6113" t="str">
        <f t="shared" si="668"/>
        <v>Saturday</v>
      </c>
      <c r="F6113" s="2">
        <f t="shared" si="669"/>
        <v>46112</v>
      </c>
      <c r="G6113">
        <f t="shared" si="670"/>
        <v>61</v>
      </c>
      <c r="H6113" t="str">
        <f t="shared" si="671"/>
        <v>Weekend</v>
      </c>
    </row>
    <row r="6114" spans="1:8" x14ac:dyDescent="0.3">
      <c r="A6114" s="2">
        <v>46103</v>
      </c>
      <c r="B6114">
        <f t="shared" si="665"/>
        <v>3</v>
      </c>
      <c r="C6114">
        <f t="shared" si="666"/>
        <v>2026</v>
      </c>
      <c r="D6114">
        <f t="shared" si="667"/>
        <v>7</v>
      </c>
      <c r="E6114" t="str">
        <f t="shared" si="668"/>
        <v>Sunday</v>
      </c>
      <c r="F6114" s="2">
        <f t="shared" si="669"/>
        <v>46112</v>
      </c>
      <c r="G6114">
        <f t="shared" si="670"/>
        <v>62</v>
      </c>
      <c r="H6114" t="str">
        <f t="shared" si="671"/>
        <v>Weekend</v>
      </c>
    </row>
    <row r="6115" spans="1:8" x14ac:dyDescent="0.3">
      <c r="A6115" s="2">
        <v>46104</v>
      </c>
      <c r="B6115">
        <f t="shared" si="665"/>
        <v>3</v>
      </c>
      <c r="C6115">
        <f t="shared" si="666"/>
        <v>2026</v>
      </c>
      <c r="D6115">
        <f t="shared" si="667"/>
        <v>1</v>
      </c>
      <c r="E6115" t="str">
        <f t="shared" si="668"/>
        <v>Monday</v>
      </c>
      <c r="F6115" s="2">
        <f t="shared" si="669"/>
        <v>46112</v>
      </c>
      <c r="G6115">
        <f t="shared" si="670"/>
        <v>63</v>
      </c>
      <c r="H6115" t="str">
        <f t="shared" si="671"/>
        <v>Weekday</v>
      </c>
    </row>
    <row r="6116" spans="1:8" x14ac:dyDescent="0.3">
      <c r="A6116" s="2">
        <v>46105</v>
      </c>
      <c r="B6116">
        <f t="shared" si="665"/>
        <v>3</v>
      </c>
      <c r="C6116">
        <f t="shared" si="666"/>
        <v>2026</v>
      </c>
      <c r="D6116">
        <f t="shared" si="667"/>
        <v>2</v>
      </c>
      <c r="E6116" t="str">
        <f t="shared" si="668"/>
        <v>Tuesday</v>
      </c>
      <c r="F6116" s="2">
        <f t="shared" si="669"/>
        <v>46112</v>
      </c>
      <c r="G6116">
        <f t="shared" si="670"/>
        <v>64</v>
      </c>
      <c r="H6116" t="str">
        <f t="shared" si="671"/>
        <v>Weekday</v>
      </c>
    </row>
    <row r="6117" spans="1:8" x14ac:dyDescent="0.3">
      <c r="A6117" s="2">
        <v>46106</v>
      </c>
      <c r="B6117">
        <f t="shared" si="665"/>
        <v>3</v>
      </c>
      <c r="C6117">
        <f t="shared" si="666"/>
        <v>2026</v>
      </c>
      <c r="D6117">
        <f t="shared" si="667"/>
        <v>3</v>
      </c>
      <c r="E6117" t="str">
        <f t="shared" si="668"/>
        <v>Wednesday</v>
      </c>
      <c r="F6117" s="2">
        <f t="shared" si="669"/>
        <v>46112</v>
      </c>
      <c r="G6117">
        <f t="shared" si="670"/>
        <v>65</v>
      </c>
      <c r="H6117" t="str">
        <f t="shared" si="671"/>
        <v>Weekday</v>
      </c>
    </row>
    <row r="6118" spans="1:8" x14ac:dyDescent="0.3">
      <c r="A6118" s="2">
        <v>46107</v>
      </c>
      <c r="B6118">
        <f t="shared" si="665"/>
        <v>3</v>
      </c>
      <c r="C6118">
        <f t="shared" si="666"/>
        <v>2026</v>
      </c>
      <c r="D6118">
        <f t="shared" si="667"/>
        <v>4</v>
      </c>
      <c r="E6118" t="str">
        <f t="shared" si="668"/>
        <v>Thursday</v>
      </c>
      <c r="F6118" s="2">
        <f t="shared" si="669"/>
        <v>46112</v>
      </c>
      <c r="G6118">
        <f t="shared" si="670"/>
        <v>66</v>
      </c>
      <c r="H6118" t="str">
        <f t="shared" si="671"/>
        <v>Weekday</v>
      </c>
    </row>
    <row r="6119" spans="1:8" x14ac:dyDescent="0.3">
      <c r="A6119" s="2">
        <v>46108</v>
      </c>
      <c r="B6119">
        <f t="shared" si="665"/>
        <v>3</v>
      </c>
      <c r="C6119">
        <f t="shared" si="666"/>
        <v>2026</v>
      </c>
      <c r="D6119">
        <f t="shared" si="667"/>
        <v>5</v>
      </c>
      <c r="E6119" t="str">
        <f t="shared" si="668"/>
        <v>Friday</v>
      </c>
      <c r="F6119" s="2">
        <f t="shared" si="669"/>
        <v>46112</v>
      </c>
      <c r="G6119">
        <f t="shared" si="670"/>
        <v>67</v>
      </c>
      <c r="H6119" t="str">
        <f t="shared" si="671"/>
        <v>Weekday</v>
      </c>
    </row>
    <row r="6120" spans="1:8" x14ac:dyDescent="0.3">
      <c r="A6120" s="2">
        <v>46109</v>
      </c>
      <c r="B6120">
        <f t="shared" si="665"/>
        <v>3</v>
      </c>
      <c r="C6120">
        <f t="shared" si="666"/>
        <v>2026</v>
      </c>
      <c r="D6120">
        <f t="shared" si="667"/>
        <v>6</v>
      </c>
      <c r="E6120" t="str">
        <f t="shared" si="668"/>
        <v>Saturday</v>
      </c>
      <c r="F6120" s="2">
        <f t="shared" si="669"/>
        <v>46112</v>
      </c>
      <c r="G6120">
        <f t="shared" si="670"/>
        <v>68</v>
      </c>
      <c r="H6120" t="str">
        <f t="shared" si="671"/>
        <v>Weekend</v>
      </c>
    </row>
    <row r="6121" spans="1:8" x14ac:dyDescent="0.3">
      <c r="A6121" s="2">
        <v>46110</v>
      </c>
      <c r="B6121">
        <f t="shared" si="665"/>
        <v>3</v>
      </c>
      <c r="C6121">
        <f t="shared" si="666"/>
        <v>2026</v>
      </c>
      <c r="D6121">
        <f t="shared" si="667"/>
        <v>7</v>
      </c>
      <c r="E6121" t="str">
        <f t="shared" si="668"/>
        <v>Sunday</v>
      </c>
      <c r="F6121" s="2">
        <f t="shared" si="669"/>
        <v>46112</v>
      </c>
      <c r="G6121">
        <f t="shared" si="670"/>
        <v>69</v>
      </c>
      <c r="H6121" t="str">
        <f t="shared" si="671"/>
        <v>Weekend</v>
      </c>
    </row>
    <row r="6122" spans="1:8" x14ac:dyDescent="0.3">
      <c r="A6122" s="2">
        <v>46111</v>
      </c>
      <c r="B6122">
        <f t="shared" si="665"/>
        <v>3</v>
      </c>
      <c r="C6122">
        <f t="shared" si="666"/>
        <v>2026</v>
      </c>
      <c r="D6122">
        <f t="shared" si="667"/>
        <v>1</v>
      </c>
      <c r="E6122" t="str">
        <f t="shared" si="668"/>
        <v>Monday</v>
      </c>
      <c r="F6122" s="2">
        <f t="shared" si="669"/>
        <v>46112</v>
      </c>
      <c r="G6122">
        <f t="shared" si="670"/>
        <v>70</v>
      </c>
      <c r="H6122" t="str">
        <f t="shared" si="671"/>
        <v>Weekday</v>
      </c>
    </row>
    <row r="6123" spans="1:8" x14ac:dyDescent="0.3">
      <c r="A6123" s="2">
        <v>46112</v>
      </c>
      <c r="B6123">
        <f t="shared" si="665"/>
        <v>3</v>
      </c>
      <c r="C6123">
        <f t="shared" si="666"/>
        <v>2026</v>
      </c>
      <c r="D6123">
        <f t="shared" si="667"/>
        <v>2</v>
      </c>
      <c r="E6123" t="str">
        <f t="shared" si="668"/>
        <v>Tuesday</v>
      </c>
      <c r="F6123" s="2">
        <f t="shared" si="669"/>
        <v>46112</v>
      </c>
      <c r="G6123">
        <f t="shared" si="670"/>
        <v>71</v>
      </c>
      <c r="H6123" t="str">
        <f t="shared" si="671"/>
        <v>Weekday</v>
      </c>
    </row>
    <row r="6124" spans="1:8" x14ac:dyDescent="0.3">
      <c r="A6124" s="2">
        <v>46113</v>
      </c>
      <c r="B6124">
        <f t="shared" si="665"/>
        <v>4</v>
      </c>
      <c r="C6124">
        <f t="shared" si="666"/>
        <v>2026</v>
      </c>
      <c r="D6124">
        <f t="shared" si="667"/>
        <v>3</v>
      </c>
      <c r="E6124" t="str">
        <f t="shared" si="668"/>
        <v>Wednesday</v>
      </c>
      <c r="F6124" s="2">
        <f t="shared" si="669"/>
        <v>46142</v>
      </c>
      <c r="G6124">
        <f t="shared" si="670"/>
        <v>72</v>
      </c>
      <c r="H6124" t="str">
        <f t="shared" si="671"/>
        <v>Weekday</v>
      </c>
    </row>
    <row r="6125" spans="1:8" x14ac:dyDescent="0.3">
      <c r="A6125" s="2">
        <v>46114</v>
      </c>
      <c r="B6125">
        <f t="shared" si="665"/>
        <v>4</v>
      </c>
      <c r="C6125">
        <f t="shared" si="666"/>
        <v>2026</v>
      </c>
      <c r="D6125">
        <f t="shared" si="667"/>
        <v>4</v>
      </c>
      <c r="E6125" t="str">
        <f t="shared" si="668"/>
        <v>Thursday</v>
      </c>
      <c r="F6125" s="2">
        <f t="shared" si="669"/>
        <v>46142</v>
      </c>
      <c r="G6125">
        <f t="shared" si="670"/>
        <v>73</v>
      </c>
      <c r="H6125" t="str">
        <f t="shared" si="671"/>
        <v>Weekday</v>
      </c>
    </row>
    <row r="6126" spans="1:8" x14ac:dyDescent="0.3">
      <c r="A6126" s="2">
        <v>46115</v>
      </c>
      <c r="B6126">
        <f t="shared" si="665"/>
        <v>4</v>
      </c>
      <c r="C6126">
        <f t="shared" si="666"/>
        <v>2026</v>
      </c>
      <c r="D6126">
        <f t="shared" si="667"/>
        <v>5</v>
      </c>
      <c r="E6126" t="str">
        <f t="shared" si="668"/>
        <v>Friday</v>
      </c>
      <c r="F6126" s="2">
        <f t="shared" si="669"/>
        <v>46142</v>
      </c>
      <c r="G6126">
        <f t="shared" si="670"/>
        <v>74</v>
      </c>
      <c r="H6126" t="str">
        <f t="shared" si="671"/>
        <v>Weekday</v>
      </c>
    </row>
    <row r="6127" spans="1:8" x14ac:dyDescent="0.3">
      <c r="A6127" s="2">
        <v>46116</v>
      </c>
      <c r="B6127">
        <f t="shared" si="665"/>
        <v>4</v>
      </c>
      <c r="C6127">
        <f t="shared" si="666"/>
        <v>2026</v>
      </c>
      <c r="D6127">
        <f t="shared" si="667"/>
        <v>6</v>
      </c>
      <c r="E6127" t="str">
        <f t="shared" si="668"/>
        <v>Saturday</v>
      </c>
      <c r="F6127" s="2">
        <f t="shared" si="669"/>
        <v>46142</v>
      </c>
      <c r="G6127">
        <f t="shared" si="670"/>
        <v>75</v>
      </c>
      <c r="H6127" t="str">
        <f t="shared" si="671"/>
        <v>Weekend</v>
      </c>
    </row>
    <row r="6128" spans="1:8" x14ac:dyDescent="0.3">
      <c r="A6128" s="2">
        <v>46117</v>
      </c>
      <c r="B6128">
        <f t="shared" si="665"/>
        <v>4</v>
      </c>
      <c r="C6128">
        <f t="shared" si="666"/>
        <v>2026</v>
      </c>
      <c r="D6128">
        <f t="shared" si="667"/>
        <v>7</v>
      </c>
      <c r="E6128" t="str">
        <f t="shared" si="668"/>
        <v>Sunday</v>
      </c>
      <c r="F6128" s="2">
        <f t="shared" si="669"/>
        <v>46142</v>
      </c>
      <c r="G6128">
        <f t="shared" si="670"/>
        <v>76</v>
      </c>
      <c r="H6128" t="str">
        <f t="shared" si="671"/>
        <v>Weekend</v>
      </c>
    </row>
    <row r="6129" spans="1:8" x14ac:dyDescent="0.3">
      <c r="A6129" s="2">
        <v>46118</v>
      </c>
      <c r="B6129">
        <f t="shared" si="665"/>
        <v>4</v>
      </c>
      <c r="C6129">
        <f t="shared" si="666"/>
        <v>2026</v>
      </c>
      <c r="D6129">
        <f t="shared" si="667"/>
        <v>1</v>
      </c>
      <c r="E6129" t="str">
        <f t="shared" si="668"/>
        <v>Monday</v>
      </c>
      <c r="F6129" s="2">
        <f t="shared" si="669"/>
        <v>46142</v>
      </c>
      <c r="G6129">
        <f t="shared" si="670"/>
        <v>77</v>
      </c>
      <c r="H6129" t="str">
        <f t="shared" si="671"/>
        <v>Weekday</v>
      </c>
    </row>
    <row r="6130" spans="1:8" x14ac:dyDescent="0.3">
      <c r="A6130" s="2">
        <v>46119</v>
      </c>
      <c r="B6130">
        <f t="shared" si="665"/>
        <v>4</v>
      </c>
      <c r="C6130">
        <f t="shared" si="666"/>
        <v>2026</v>
      </c>
      <c r="D6130">
        <f t="shared" si="667"/>
        <v>2</v>
      </c>
      <c r="E6130" t="str">
        <f t="shared" si="668"/>
        <v>Tuesday</v>
      </c>
      <c r="F6130" s="2">
        <f t="shared" si="669"/>
        <v>46142</v>
      </c>
      <c r="G6130">
        <f t="shared" si="670"/>
        <v>78</v>
      </c>
      <c r="H6130" t="str">
        <f t="shared" si="671"/>
        <v>Weekday</v>
      </c>
    </row>
    <row r="6131" spans="1:8" x14ac:dyDescent="0.3">
      <c r="A6131" s="2">
        <v>46120</v>
      </c>
      <c r="B6131">
        <f t="shared" si="665"/>
        <v>4</v>
      </c>
      <c r="C6131">
        <f t="shared" si="666"/>
        <v>2026</v>
      </c>
      <c r="D6131">
        <f t="shared" si="667"/>
        <v>3</v>
      </c>
      <c r="E6131" t="str">
        <f t="shared" si="668"/>
        <v>Wednesday</v>
      </c>
      <c r="F6131" s="2">
        <f t="shared" si="669"/>
        <v>46142</v>
      </c>
      <c r="G6131">
        <f t="shared" si="670"/>
        <v>79</v>
      </c>
      <c r="H6131" t="str">
        <f t="shared" si="671"/>
        <v>Weekday</v>
      </c>
    </row>
    <row r="6132" spans="1:8" x14ac:dyDescent="0.3">
      <c r="A6132" s="2">
        <v>46121</v>
      </c>
      <c r="B6132">
        <f t="shared" si="665"/>
        <v>4</v>
      </c>
      <c r="C6132">
        <f t="shared" si="666"/>
        <v>2026</v>
      </c>
      <c r="D6132">
        <f t="shared" si="667"/>
        <v>4</v>
      </c>
      <c r="E6132" t="str">
        <f t="shared" si="668"/>
        <v>Thursday</v>
      </c>
      <c r="F6132" s="2">
        <f t="shared" si="669"/>
        <v>46142</v>
      </c>
      <c r="G6132">
        <f t="shared" si="670"/>
        <v>80</v>
      </c>
      <c r="H6132" t="str">
        <f t="shared" si="671"/>
        <v>Weekday</v>
      </c>
    </row>
    <row r="6133" spans="1:8" x14ac:dyDescent="0.3">
      <c r="A6133" s="2">
        <v>46122</v>
      </c>
      <c r="B6133">
        <f t="shared" si="665"/>
        <v>4</v>
      </c>
      <c r="C6133">
        <f t="shared" si="666"/>
        <v>2026</v>
      </c>
      <c r="D6133">
        <f t="shared" si="667"/>
        <v>5</v>
      </c>
      <c r="E6133" t="str">
        <f t="shared" si="668"/>
        <v>Friday</v>
      </c>
      <c r="F6133" s="2">
        <f t="shared" si="669"/>
        <v>46142</v>
      </c>
      <c r="G6133">
        <f t="shared" si="670"/>
        <v>81</v>
      </c>
      <c r="H6133" t="str">
        <f t="shared" si="671"/>
        <v>Weekday</v>
      </c>
    </row>
    <row r="6134" spans="1:8" x14ac:dyDescent="0.3">
      <c r="A6134" s="2">
        <v>46123</v>
      </c>
      <c r="B6134">
        <f t="shared" si="665"/>
        <v>4</v>
      </c>
      <c r="C6134">
        <f t="shared" si="666"/>
        <v>2026</v>
      </c>
      <c r="D6134">
        <f t="shared" si="667"/>
        <v>6</v>
      </c>
      <c r="E6134" t="str">
        <f t="shared" si="668"/>
        <v>Saturday</v>
      </c>
      <c r="F6134" s="2">
        <f t="shared" si="669"/>
        <v>46142</v>
      </c>
      <c r="G6134">
        <f t="shared" si="670"/>
        <v>82</v>
      </c>
      <c r="H6134" t="str">
        <f t="shared" si="671"/>
        <v>Weekend</v>
      </c>
    </row>
    <row r="6135" spans="1:8" x14ac:dyDescent="0.3">
      <c r="A6135" s="2">
        <v>46124</v>
      </c>
      <c r="B6135">
        <f t="shared" si="665"/>
        <v>4</v>
      </c>
      <c r="C6135">
        <f t="shared" si="666"/>
        <v>2026</v>
      </c>
      <c r="D6135">
        <f t="shared" si="667"/>
        <v>7</v>
      </c>
      <c r="E6135" t="str">
        <f t="shared" si="668"/>
        <v>Sunday</v>
      </c>
      <c r="F6135" s="2">
        <f t="shared" si="669"/>
        <v>46142</v>
      </c>
      <c r="G6135">
        <f t="shared" si="670"/>
        <v>83</v>
      </c>
      <c r="H6135" t="str">
        <f t="shared" si="671"/>
        <v>Weekend</v>
      </c>
    </row>
    <row r="6136" spans="1:8" x14ac:dyDescent="0.3">
      <c r="A6136" s="2">
        <v>46125</v>
      </c>
      <c r="B6136">
        <f t="shared" si="665"/>
        <v>4</v>
      </c>
      <c r="C6136">
        <f t="shared" si="666"/>
        <v>2026</v>
      </c>
      <c r="D6136">
        <f t="shared" si="667"/>
        <v>1</v>
      </c>
      <c r="E6136" t="str">
        <f t="shared" si="668"/>
        <v>Monday</v>
      </c>
      <c r="F6136" s="2">
        <f t="shared" si="669"/>
        <v>46142</v>
      </c>
      <c r="G6136">
        <f t="shared" si="670"/>
        <v>84</v>
      </c>
      <c r="H6136" t="str">
        <f t="shared" si="671"/>
        <v>Weekday</v>
      </c>
    </row>
    <row r="6137" spans="1:8" x14ac:dyDescent="0.3">
      <c r="A6137" s="2">
        <v>46126</v>
      </c>
      <c r="B6137">
        <f t="shared" si="665"/>
        <v>4</v>
      </c>
      <c r="C6137">
        <f t="shared" si="666"/>
        <v>2026</v>
      </c>
      <c r="D6137">
        <f t="shared" si="667"/>
        <v>2</v>
      </c>
      <c r="E6137" t="str">
        <f t="shared" si="668"/>
        <v>Tuesday</v>
      </c>
      <c r="F6137" s="2">
        <f t="shared" si="669"/>
        <v>46142</v>
      </c>
      <c r="G6137">
        <f t="shared" si="670"/>
        <v>85</v>
      </c>
      <c r="H6137" t="str">
        <f t="shared" si="671"/>
        <v>Weekday</v>
      </c>
    </row>
    <row r="6138" spans="1:8" x14ac:dyDescent="0.3">
      <c r="A6138" s="2">
        <v>46127</v>
      </c>
      <c r="B6138">
        <f t="shared" si="665"/>
        <v>4</v>
      </c>
      <c r="C6138">
        <f t="shared" si="666"/>
        <v>2026</v>
      </c>
      <c r="D6138">
        <f t="shared" si="667"/>
        <v>3</v>
      </c>
      <c r="E6138" t="str">
        <f t="shared" si="668"/>
        <v>Wednesday</v>
      </c>
      <c r="F6138" s="2">
        <f t="shared" si="669"/>
        <v>46142</v>
      </c>
      <c r="G6138">
        <f t="shared" si="670"/>
        <v>86</v>
      </c>
      <c r="H6138" t="str">
        <f t="shared" si="671"/>
        <v>Weekday</v>
      </c>
    </row>
    <row r="6139" spans="1:8" x14ac:dyDescent="0.3">
      <c r="A6139" s="2">
        <v>46128</v>
      </c>
      <c r="B6139">
        <f t="shared" si="665"/>
        <v>4</v>
      </c>
      <c r="C6139">
        <f t="shared" si="666"/>
        <v>2026</v>
      </c>
      <c r="D6139">
        <f t="shared" si="667"/>
        <v>4</v>
      </c>
      <c r="E6139" t="str">
        <f t="shared" si="668"/>
        <v>Thursday</v>
      </c>
      <c r="F6139" s="2">
        <f t="shared" si="669"/>
        <v>46142</v>
      </c>
      <c r="G6139">
        <f t="shared" si="670"/>
        <v>87</v>
      </c>
      <c r="H6139" t="str">
        <f t="shared" si="671"/>
        <v>Weekday</v>
      </c>
    </row>
    <row r="6140" spans="1:8" x14ac:dyDescent="0.3">
      <c r="A6140" s="2">
        <v>46129</v>
      </c>
      <c r="B6140">
        <f t="shared" si="665"/>
        <v>4</v>
      </c>
      <c r="C6140">
        <f t="shared" si="666"/>
        <v>2026</v>
      </c>
      <c r="D6140">
        <f t="shared" si="667"/>
        <v>5</v>
      </c>
      <c r="E6140" t="str">
        <f t="shared" si="668"/>
        <v>Friday</v>
      </c>
      <c r="F6140" s="2">
        <f t="shared" si="669"/>
        <v>46142</v>
      </c>
      <c r="G6140">
        <f t="shared" si="670"/>
        <v>88</v>
      </c>
      <c r="H6140" t="str">
        <f t="shared" si="671"/>
        <v>Weekday</v>
      </c>
    </row>
    <row r="6141" spans="1:8" x14ac:dyDescent="0.3">
      <c r="A6141" s="2">
        <v>46130</v>
      </c>
      <c r="B6141">
        <f t="shared" si="665"/>
        <v>4</v>
      </c>
      <c r="C6141">
        <f t="shared" si="666"/>
        <v>2026</v>
      </c>
      <c r="D6141">
        <f t="shared" si="667"/>
        <v>6</v>
      </c>
      <c r="E6141" t="str">
        <f t="shared" si="668"/>
        <v>Saturday</v>
      </c>
      <c r="F6141" s="2">
        <f t="shared" si="669"/>
        <v>46142</v>
      </c>
      <c r="G6141">
        <f t="shared" si="670"/>
        <v>89</v>
      </c>
      <c r="H6141" t="str">
        <f t="shared" si="671"/>
        <v>Weekend</v>
      </c>
    </row>
    <row r="6142" spans="1:8" x14ac:dyDescent="0.3">
      <c r="A6142" s="2">
        <v>46131</v>
      </c>
      <c r="B6142">
        <f t="shared" si="665"/>
        <v>4</v>
      </c>
      <c r="C6142">
        <f t="shared" si="666"/>
        <v>2026</v>
      </c>
      <c r="D6142">
        <f t="shared" si="667"/>
        <v>7</v>
      </c>
      <c r="E6142" t="str">
        <f t="shared" si="668"/>
        <v>Sunday</v>
      </c>
      <c r="F6142" s="2">
        <f t="shared" si="669"/>
        <v>46142</v>
      </c>
      <c r="G6142">
        <f t="shared" si="670"/>
        <v>90</v>
      </c>
      <c r="H6142" t="str">
        <f t="shared" si="671"/>
        <v>Weekend</v>
      </c>
    </row>
    <row r="6143" spans="1:8" x14ac:dyDescent="0.3">
      <c r="A6143" s="2">
        <v>46132</v>
      </c>
      <c r="B6143">
        <f t="shared" si="665"/>
        <v>4</v>
      </c>
      <c r="C6143">
        <f t="shared" si="666"/>
        <v>2026</v>
      </c>
      <c r="D6143">
        <f t="shared" si="667"/>
        <v>1</v>
      </c>
      <c r="E6143" t="str">
        <f t="shared" si="668"/>
        <v>Monday</v>
      </c>
      <c r="F6143" s="2">
        <f t="shared" si="669"/>
        <v>46142</v>
      </c>
      <c r="G6143">
        <f t="shared" si="670"/>
        <v>91</v>
      </c>
      <c r="H6143" t="str">
        <f t="shared" si="671"/>
        <v>Weekday</v>
      </c>
    </row>
    <row r="6144" spans="1:8" x14ac:dyDescent="0.3">
      <c r="A6144" s="2">
        <v>46133</v>
      </c>
      <c r="B6144">
        <f t="shared" si="665"/>
        <v>4</v>
      </c>
      <c r="C6144">
        <f t="shared" si="666"/>
        <v>2026</v>
      </c>
      <c r="D6144">
        <f t="shared" si="667"/>
        <v>2</v>
      </c>
      <c r="E6144" t="str">
        <f t="shared" si="668"/>
        <v>Tuesday</v>
      </c>
      <c r="F6144" s="2">
        <f t="shared" si="669"/>
        <v>46142</v>
      </c>
      <c r="G6144">
        <f t="shared" si="670"/>
        <v>92</v>
      </c>
      <c r="H6144" t="str">
        <f t="shared" si="671"/>
        <v>Weekday</v>
      </c>
    </row>
    <row r="6145" spans="1:8" x14ac:dyDescent="0.3">
      <c r="A6145" s="2">
        <v>46134</v>
      </c>
      <c r="B6145">
        <f t="shared" si="665"/>
        <v>4</v>
      </c>
      <c r="C6145">
        <f t="shared" si="666"/>
        <v>2026</v>
      </c>
      <c r="D6145">
        <f t="shared" si="667"/>
        <v>3</v>
      </c>
      <c r="E6145" t="str">
        <f t="shared" si="668"/>
        <v>Wednesday</v>
      </c>
      <c r="F6145" s="2">
        <f t="shared" si="669"/>
        <v>46142</v>
      </c>
      <c r="G6145">
        <f t="shared" si="670"/>
        <v>93</v>
      </c>
      <c r="H6145" t="str">
        <f t="shared" si="671"/>
        <v>Weekday</v>
      </c>
    </row>
    <row r="6146" spans="1:8" x14ac:dyDescent="0.3">
      <c r="A6146" s="2">
        <v>46135</v>
      </c>
      <c r="B6146">
        <f t="shared" si="665"/>
        <v>4</v>
      </c>
      <c r="C6146">
        <f t="shared" si="666"/>
        <v>2026</v>
      </c>
      <c r="D6146">
        <f t="shared" si="667"/>
        <v>4</v>
      </c>
      <c r="E6146" t="str">
        <f t="shared" si="668"/>
        <v>Thursday</v>
      </c>
      <c r="F6146" s="2">
        <f t="shared" si="669"/>
        <v>46142</v>
      </c>
      <c r="G6146">
        <f t="shared" si="670"/>
        <v>94</v>
      </c>
      <c r="H6146" t="str">
        <f t="shared" si="671"/>
        <v>Weekday</v>
      </c>
    </row>
    <row r="6147" spans="1:8" x14ac:dyDescent="0.3">
      <c r="A6147" s="2">
        <v>46136</v>
      </c>
      <c r="B6147">
        <f t="shared" ref="B6147:B6210" si="672">MONTH(A6147)</f>
        <v>4</v>
      </c>
      <c r="C6147">
        <f t="shared" ref="C6147:C6210" si="673">YEAR(A6147)</f>
        <v>2026</v>
      </c>
      <c r="D6147">
        <f t="shared" ref="D6147:D6210" si="674">WEEKDAY(A6147, 2)</f>
        <v>5</v>
      </c>
      <c r="E6147" t="str">
        <f t="shared" ref="E6147:E6210" si="675">TEXT(A6147, "dddd")</f>
        <v>Friday</v>
      </c>
      <c r="F6147" s="2">
        <f t="shared" ref="F6147:F6210" si="676">EOMONTH(A6147, 0)</f>
        <v>46142</v>
      </c>
      <c r="G6147">
        <f t="shared" ref="G6147:G6210" si="677">DATEDIF($A$2, A6147, "D")</f>
        <v>95</v>
      </c>
      <c r="H6147" t="str">
        <f t="shared" ref="H6147:H6210" si="678">IF(WEEKDAY(A6147,2)&gt;=6,"Weekend","Weekday")</f>
        <v>Weekday</v>
      </c>
    </row>
    <row r="6148" spans="1:8" x14ac:dyDescent="0.3">
      <c r="A6148" s="2">
        <v>46137</v>
      </c>
      <c r="B6148">
        <f t="shared" si="672"/>
        <v>4</v>
      </c>
      <c r="C6148">
        <f t="shared" si="673"/>
        <v>2026</v>
      </c>
      <c r="D6148">
        <f t="shared" si="674"/>
        <v>6</v>
      </c>
      <c r="E6148" t="str">
        <f t="shared" si="675"/>
        <v>Saturday</v>
      </c>
      <c r="F6148" s="2">
        <f t="shared" si="676"/>
        <v>46142</v>
      </c>
      <c r="G6148">
        <f t="shared" si="677"/>
        <v>96</v>
      </c>
      <c r="H6148" t="str">
        <f t="shared" si="678"/>
        <v>Weekend</v>
      </c>
    </row>
    <row r="6149" spans="1:8" x14ac:dyDescent="0.3">
      <c r="A6149" s="2">
        <v>46138</v>
      </c>
      <c r="B6149">
        <f t="shared" si="672"/>
        <v>4</v>
      </c>
      <c r="C6149">
        <f t="shared" si="673"/>
        <v>2026</v>
      </c>
      <c r="D6149">
        <f t="shared" si="674"/>
        <v>7</v>
      </c>
      <c r="E6149" t="str">
        <f t="shared" si="675"/>
        <v>Sunday</v>
      </c>
      <c r="F6149" s="2">
        <f t="shared" si="676"/>
        <v>46142</v>
      </c>
      <c r="G6149">
        <f t="shared" si="677"/>
        <v>97</v>
      </c>
      <c r="H6149" t="str">
        <f t="shared" si="678"/>
        <v>Weekend</v>
      </c>
    </row>
    <row r="6150" spans="1:8" x14ac:dyDescent="0.3">
      <c r="A6150" s="2">
        <v>46139</v>
      </c>
      <c r="B6150">
        <f t="shared" si="672"/>
        <v>4</v>
      </c>
      <c r="C6150">
        <f t="shared" si="673"/>
        <v>2026</v>
      </c>
      <c r="D6150">
        <f t="shared" si="674"/>
        <v>1</v>
      </c>
      <c r="E6150" t="str">
        <f t="shared" si="675"/>
        <v>Monday</v>
      </c>
      <c r="F6150" s="2">
        <f t="shared" si="676"/>
        <v>46142</v>
      </c>
      <c r="G6150">
        <f t="shared" si="677"/>
        <v>98</v>
      </c>
      <c r="H6150" t="str">
        <f t="shared" si="678"/>
        <v>Weekday</v>
      </c>
    </row>
    <row r="6151" spans="1:8" x14ac:dyDescent="0.3">
      <c r="A6151" s="2">
        <v>46140</v>
      </c>
      <c r="B6151">
        <f t="shared" si="672"/>
        <v>4</v>
      </c>
      <c r="C6151">
        <f t="shared" si="673"/>
        <v>2026</v>
      </c>
      <c r="D6151">
        <f t="shared" si="674"/>
        <v>2</v>
      </c>
      <c r="E6151" t="str">
        <f t="shared" si="675"/>
        <v>Tuesday</v>
      </c>
      <c r="F6151" s="2">
        <f t="shared" si="676"/>
        <v>46142</v>
      </c>
      <c r="G6151">
        <f t="shared" si="677"/>
        <v>99</v>
      </c>
      <c r="H6151" t="str">
        <f t="shared" si="678"/>
        <v>Weekday</v>
      </c>
    </row>
    <row r="6152" spans="1:8" x14ac:dyDescent="0.3">
      <c r="A6152" s="2">
        <v>46141</v>
      </c>
      <c r="B6152">
        <f t="shared" si="672"/>
        <v>4</v>
      </c>
      <c r="C6152">
        <f t="shared" si="673"/>
        <v>2026</v>
      </c>
      <c r="D6152">
        <f t="shared" si="674"/>
        <v>3</v>
      </c>
      <c r="E6152" t="str">
        <f t="shared" si="675"/>
        <v>Wednesday</v>
      </c>
      <c r="F6152" s="2">
        <f t="shared" si="676"/>
        <v>46142</v>
      </c>
      <c r="G6152">
        <f t="shared" si="677"/>
        <v>100</v>
      </c>
      <c r="H6152" t="str">
        <f t="shared" si="678"/>
        <v>Weekday</v>
      </c>
    </row>
    <row r="6153" spans="1:8" x14ac:dyDescent="0.3">
      <c r="A6153" s="2">
        <v>46142</v>
      </c>
      <c r="B6153">
        <f t="shared" si="672"/>
        <v>4</v>
      </c>
      <c r="C6153">
        <f t="shared" si="673"/>
        <v>2026</v>
      </c>
      <c r="D6153">
        <f t="shared" si="674"/>
        <v>4</v>
      </c>
      <c r="E6153" t="str">
        <f t="shared" si="675"/>
        <v>Thursday</v>
      </c>
      <c r="F6153" s="2">
        <f t="shared" si="676"/>
        <v>46142</v>
      </c>
      <c r="G6153">
        <f t="shared" si="677"/>
        <v>101</v>
      </c>
      <c r="H6153" t="str">
        <f t="shared" si="678"/>
        <v>Weekday</v>
      </c>
    </row>
    <row r="6154" spans="1:8" x14ac:dyDescent="0.3">
      <c r="A6154" s="2">
        <v>46143</v>
      </c>
      <c r="B6154">
        <f t="shared" si="672"/>
        <v>5</v>
      </c>
      <c r="C6154">
        <f t="shared" si="673"/>
        <v>2026</v>
      </c>
      <c r="D6154">
        <f t="shared" si="674"/>
        <v>5</v>
      </c>
      <c r="E6154" t="str">
        <f t="shared" si="675"/>
        <v>Friday</v>
      </c>
      <c r="F6154" s="2">
        <f t="shared" si="676"/>
        <v>46173</v>
      </c>
      <c r="G6154">
        <f t="shared" si="677"/>
        <v>102</v>
      </c>
      <c r="H6154" t="str">
        <f t="shared" si="678"/>
        <v>Weekday</v>
      </c>
    </row>
    <row r="6155" spans="1:8" x14ac:dyDescent="0.3">
      <c r="A6155" s="2">
        <v>46144</v>
      </c>
      <c r="B6155">
        <f t="shared" si="672"/>
        <v>5</v>
      </c>
      <c r="C6155">
        <f t="shared" si="673"/>
        <v>2026</v>
      </c>
      <c r="D6155">
        <f t="shared" si="674"/>
        <v>6</v>
      </c>
      <c r="E6155" t="str">
        <f t="shared" si="675"/>
        <v>Saturday</v>
      </c>
      <c r="F6155" s="2">
        <f t="shared" si="676"/>
        <v>46173</v>
      </c>
      <c r="G6155">
        <f t="shared" si="677"/>
        <v>103</v>
      </c>
      <c r="H6155" t="str">
        <f t="shared" si="678"/>
        <v>Weekend</v>
      </c>
    </row>
    <row r="6156" spans="1:8" x14ac:dyDescent="0.3">
      <c r="A6156" s="2">
        <v>46145</v>
      </c>
      <c r="B6156">
        <f t="shared" si="672"/>
        <v>5</v>
      </c>
      <c r="C6156">
        <f t="shared" si="673"/>
        <v>2026</v>
      </c>
      <c r="D6156">
        <f t="shared" si="674"/>
        <v>7</v>
      </c>
      <c r="E6156" t="str">
        <f t="shared" si="675"/>
        <v>Sunday</v>
      </c>
      <c r="F6156" s="2">
        <f t="shared" si="676"/>
        <v>46173</v>
      </c>
      <c r="G6156">
        <f t="shared" si="677"/>
        <v>104</v>
      </c>
      <c r="H6156" t="str">
        <f t="shared" si="678"/>
        <v>Weekend</v>
      </c>
    </row>
    <row r="6157" spans="1:8" x14ac:dyDescent="0.3">
      <c r="A6157" s="2">
        <v>46146</v>
      </c>
      <c r="B6157">
        <f t="shared" si="672"/>
        <v>5</v>
      </c>
      <c r="C6157">
        <f t="shared" si="673"/>
        <v>2026</v>
      </c>
      <c r="D6157">
        <f t="shared" si="674"/>
        <v>1</v>
      </c>
      <c r="E6157" t="str">
        <f t="shared" si="675"/>
        <v>Monday</v>
      </c>
      <c r="F6157" s="2">
        <f t="shared" si="676"/>
        <v>46173</v>
      </c>
      <c r="G6157">
        <f t="shared" si="677"/>
        <v>105</v>
      </c>
      <c r="H6157" t="str">
        <f t="shared" si="678"/>
        <v>Weekday</v>
      </c>
    </row>
    <row r="6158" spans="1:8" x14ac:dyDescent="0.3">
      <c r="A6158" s="2">
        <v>46147</v>
      </c>
      <c r="B6158">
        <f t="shared" si="672"/>
        <v>5</v>
      </c>
      <c r="C6158">
        <f t="shared" si="673"/>
        <v>2026</v>
      </c>
      <c r="D6158">
        <f t="shared" si="674"/>
        <v>2</v>
      </c>
      <c r="E6158" t="str">
        <f t="shared" si="675"/>
        <v>Tuesday</v>
      </c>
      <c r="F6158" s="2">
        <f t="shared" si="676"/>
        <v>46173</v>
      </c>
      <c r="G6158">
        <f t="shared" si="677"/>
        <v>106</v>
      </c>
      <c r="H6158" t="str">
        <f t="shared" si="678"/>
        <v>Weekday</v>
      </c>
    </row>
    <row r="6159" spans="1:8" x14ac:dyDescent="0.3">
      <c r="A6159" s="2">
        <v>46148</v>
      </c>
      <c r="B6159">
        <f t="shared" si="672"/>
        <v>5</v>
      </c>
      <c r="C6159">
        <f t="shared" si="673"/>
        <v>2026</v>
      </c>
      <c r="D6159">
        <f t="shared" si="674"/>
        <v>3</v>
      </c>
      <c r="E6159" t="str">
        <f t="shared" si="675"/>
        <v>Wednesday</v>
      </c>
      <c r="F6159" s="2">
        <f t="shared" si="676"/>
        <v>46173</v>
      </c>
      <c r="G6159">
        <f t="shared" si="677"/>
        <v>107</v>
      </c>
      <c r="H6159" t="str">
        <f t="shared" si="678"/>
        <v>Weekday</v>
      </c>
    </row>
    <row r="6160" spans="1:8" x14ac:dyDescent="0.3">
      <c r="A6160" s="2">
        <v>46149</v>
      </c>
      <c r="B6160">
        <f t="shared" si="672"/>
        <v>5</v>
      </c>
      <c r="C6160">
        <f t="shared" si="673"/>
        <v>2026</v>
      </c>
      <c r="D6160">
        <f t="shared" si="674"/>
        <v>4</v>
      </c>
      <c r="E6160" t="str">
        <f t="shared" si="675"/>
        <v>Thursday</v>
      </c>
      <c r="F6160" s="2">
        <f t="shared" si="676"/>
        <v>46173</v>
      </c>
      <c r="G6160">
        <f t="shared" si="677"/>
        <v>108</v>
      </c>
      <c r="H6160" t="str">
        <f t="shared" si="678"/>
        <v>Weekday</v>
      </c>
    </row>
    <row r="6161" spans="1:8" x14ac:dyDescent="0.3">
      <c r="A6161" s="2">
        <v>46150</v>
      </c>
      <c r="B6161">
        <f t="shared" si="672"/>
        <v>5</v>
      </c>
      <c r="C6161">
        <f t="shared" si="673"/>
        <v>2026</v>
      </c>
      <c r="D6161">
        <f t="shared" si="674"/>
        <v>5</v>
      </c>
      <c r="E6161" t="str">
        <f t="shared" si="675"/>
        <v>Friday</v>
      </c>
      <c r="F6161" s="2">
        <f t="shared" si="676"/>
        <v>46173</v>
      </c>
      <c r="G6161">
        <f t="shared" si="677"/>
        <v>109</v>
      </c>
      <c r="H6161" t="str">
        <f t="shared" si="678"/>
        <v>Weekday</v>
      </c>
    </row>
    <row r="6162" spans="1:8" x14ac:dyDescent="0.3">
      <c r="A6162" s="2">
        <v>46041</v>
      </c>
      <c r="B6162">
        <f t="shared" si="672"/>
        <v>1</v>
      </c>
      <c r="C6162">
        <f t="shared" si="673"/>
        <v>2026</v>
      </c>
      <c r="D6162">
        <f t="shared" si="674"/>
        <v>1</v>
      </c>
      <c r="E6162" t="str">
        <f t="shared" si="675"/>
        <v>Monday</v>
      </c>
      <c r="F6162" s="2">
        <f t="shared" si="676"/>
        <v>46053</v>
      </c>
      <c r="G6162">
        <f t="shared" si="677"/>
        <v>0</v>
      </c>
      <c r="H6162" t="str">
        <f t="shared" si="678"/>
        <v>Weekday</v>
      </c>
    </row>
    <row r="6163" spans="1:8" x14ac:dyDescent="0.3">
      <c r="A6163" s="2">
        <v>46042</v>
      </c>
      <c r="B6163">
        <f t="shared" si="672"/>
        <v>1</v>
      </c>
      <c r="C6163">
        <f t="shared" si="673"/>
        <v>2026</v>
      </c>
      <c r="D6163">
        <f t="shared" si="674"/>
        <v>2</v>
      </c>
      <c r="E6163" t="str">
        <f t="shared" si="675"/>
        <v>Tuesday</v>
      </c>
      <c r="F6163" s="2">
        <f t="shared" si="676"/>
        <v>46053</v>
      </c>
      <c r="G6163">
        <f t="shared" si="677"/>
        <v>1</v>
      </c>
      <c r="H6163" t="str">
        <f t="shared" si="678"/>
        <v>Weekday</v>
      </c>
    </row>
    <row r="6164" spans="1:8" x14ac:dyDescent="0.3">
      <c r="A6164" s="2">
        <v>46043</v>
      </c>
      <c r="B6164">
        <f t="shared" si="672"/>
        <v>1</v>
      </c>
      <c r="C6164">
        <f t="shared" si="673"/>
        <v>2026</v>
      </c>
      <c r="D6164">
        <f t="shared" si="674"/>
        <v>3</v>
      </c>
      <c r="E6164" t="str">
        <f t="shared" si="675"/>
        <v>Wednesday</v>
      </c>
      <c r="F6164" s="2">
        <f t="shared" si="676"/>
        <v>46053</v>
      </c>
      <c r="G6164">
        <f t="shared" si="677"/>
        <v>2</v>
      </c>
      <c r="H6164" t="str">
        <f t="shared" si="678"/>
        <v>Weekday</v>
      </c>
    </row>
    <row r="6165" spans="1:8" x14ac:dyDescent="0.3">
      <c r="A6165" s="2">
        <v>46044</v>
      </c>
      <c r="B6165">
        <f t="shared" si="672"/>
        <v>1</v>
      </c>
      <c r="C6165">
        <f t="shared" si="673"/>
        <v>2026</v>
      </c>
      <c r="D6165">
        <f t="shared" si="674"/>
        <v>4</v>
      </c>
      <c r="E6165" t="str">
        <f t="shared" si="675"/>
        <v>Thursday</v>
      </c>
      <c r="F6165" s="2">
        <f t="shared" si="676"/>
        <v>46053</v>
      </c>
      <c r="G6165">
        <f t="shared" si="677"/>
        <v>3</v>
      </c>
      <c r="H6165" t="str">
        <f t="shared" si="678"/>
        <v>Weekday</v>
      </c>
    </row>
    <row r="6166" spans="1:8" x14ac:dyDescent="0.3">
      <c r="A6166" s="2">
        <v>46045</v>
      </c>
      <c r="B6166">
        <f t="shared" si="672"/>
        <v>1</v>
      </c>
      <c r="C6166">
        <f t="shared" si="673"/>
        <v>2026</v>
      </c>
      <c r="D6166">
        <f t="shared" si="674"/>
        <v>5</v>
      </c>
      <c r="E6166" t="str">
        <f t="shared" si="675"/>
        <v>Friday</v>
      </c>
      <c r="F6166" s="2">
        <f t="shared" si="676"/>
        <v>46053</v>
      </c>
      <c r="G6166">
        <f t="shared" si="677"/>
        <v>4</v>
      </c>
      <c r="H6166" t="str">
        <f t="shared" si="678"/>
        <v>Weekday</v>
      </c>
    </row>
    <row r="6167" spans="1:8" x14ac:dyDescent="0.3">
      <c r="A6167" s="2">
        <v>46046</v>
      </c>
      <c r="B6167">
        <f t="shared" si="672"/>
        <v>1</v>
      </c>
      <c r="C6167">
        <f t="shared" si="673"/>
        <v>2026</v>
      </c>
      <c r="D6167">
        <f t="shared" si="674"/>
        <v>6</v>
      </c>
      <c r="E6167" t="str">
        <f t="shared" si="675"/>
        <v>Saturday</v>
      </c>
      <c r="F6167" s="2">
        <f t="shared" si="676"/>
        <v>46053</v>
      </c>
      <c r="G6167">
        <f t="shared" si="677"/>
        <v>5</v>
      </c>
      <c r="H6167" t="str">
        <f t="shared" si="678"/>
        <v>Weekend</v>
      </c>
    </row>
    <row r="6168" spans="1:8" x14ac:dyDescent="0.3">
      <c r="A6168" s="2">
        <v>46047</v>
      </c>
      <c r="B6168">
        <f t="shared" si="672"/>
        <v>1</v>
      </c>
      <c r="C6168">
        <f t="shared" si="673"/>
        <v>2026</v>
      </c>
      <c r="D6168">
        <f t="shared" si="674"/>
        <v>7</v>
      </c>
      <c r="E6168" t="str">
        <f t="shared" si="675"/>
        <v>Sunday</v>
      </c>
      <c r="F6168" s="2">
        <f t="shared" si="676"/>
        <v>46053</v>
      </c>
      <c r="G6168">
        <f t="shared" si="677"/>
        <v>6</v>
      </c>
      <c r="H6168" t="str">
        <f t="shared" si="678"/>
        <v>Weekend</v>
      </c>
    </row>
    <row r="6169" spans="1:8" x14ac:dyDescent="0.3">
      <c r="A6169" s="2">
        <v>46048</v>
      </c>
      <c r="B6169">
        <f t="shared" si="672"/>
        <v>1</v>
      </c>
      <c r="C6169">
        <f t="shared" si="673"/>
        <v>2026</v>
      </c>
      <c r="D6169">
        <f t="shared" si="674"/>
        <v>1</v>
      </c>
      <c r="E6169" t="str">
        <f t="shared" si="675"/>
        <v>Monday</v>
      </c>
      <c r="F6169" s="2">
        <f t="shared" si="676"/>
        <v>46053</v>
      </c>
      <c r="G6169">
        <f t="shared" si="677"/>
        <v>7</v>
      </c>
      <c r="H6169" t="str">
        <f t="shared" si="678"/>
        <v>Weekday</v>
      </c>
    </row>
    <row r="6170" spans="1:8" x14ac:dyDescent="0.3">
      <c r="A6170" s="2">
        <v>46049</v>
      </c>
      <c r="B6170">
        <f t="shared" si="672"/>
        <v>1</v>
      </c>
      <c r="C6170">
        <f t="shared" si="673"/>
        <v>2026</v>
      </c>
      <c r="D6170">
        <f t="shared" si="674"/>
        <v>2</v>
      </c>
      <c r="E6170" t="str">
        <f t="shared" si="675"/>
        <v>Tuesday</v>
      </c>
      <c r="F6170" s="2">
        <f t="shared" si="676"/>
        <v>46053</v>
      </c>
      <c r="G6170">
        <f t="shared" si="677"/>
        <v>8</v>
      </c>
      <c r="H6170" t="str">
        <f t="shared" si="678"/>
        <v>Weekday</v>
      </c>
    </row>
    <row r="6171" spans="1:8" x14ac:dyDescent="0.3">
      <c r="A6171" s="2">
        <v>46050</v>
      </c>
      <c r="B6171">
        <f t="shared" si="672"/>
        <v>1</v>
      </c>
      <c r="C6171">
        <f t="shared" si="673"/>
        <v>2026</v>
      </c>
      <c r="D6171">
        <f t="shared" si="674"/>
        <v>3</v>
      </c>
      <c r="E6171" t="str">
        <f t="shared" si="675"/>
        <v>Wednesday</v>
      </c>
      <c r="F6171" s="2">
        <f t="shared" si="676"/>
        <v>46053</v>
      </c>
      <c r="G6171">
        <f t="shared" si="677"/>
        <v>9</v>
      </c>
      <c r="H6171" t="str">
        <f t="shared" si="678"/>
        <v>Weekday</v>
      </c>
    </row>
    <row r="6172" spans="1:8" x14ac:dyDescent="0.3">
      <c r="A6172" s="2">
        <v>46051</v>
      </c>
      <c r="B6172">
        <f t="shared" si="672"/>
        <v>1</v>
      </c>
      <c r="C6172">
        <f t="shared" si="673"/>
        <v>2026</v>
      </c>
      <c r="D6172">
        <f t="shared" si="674"/>
        <v>4</v>
      </c>
      <c r="E6172" t="str">
        <f t="shared" si="675"/>
        <v>Thursday</v>
      </c>
      <c r="F6172" s="2">
        <f t="shared" si="676"/>
        <v>46053</v>
      </c>
      <c r="G6172">
        <f t="shared" si="677"/>
        <v>10</v>
      </c>
      <c r="H6172" t="str">
        <f t="shared" si="678"/>
        <v>Weekday</v>
      </c>
    </row>
    <row r="6173" spans="1:8" x14ac:dyDescent="0.3">
      <c r="A6173" s="2">
        <v>46052</v>
      </c>
      <c r="B6173">
        <f t="shared" si="672"/>
        <v>1</v>
      </c>
      <c r="C6173">
        <f t="shared" si="673"/>
        <v>2026</v>
      </c>
      <c r="D6173">
        <f t="shared" si="674"/>
        <v>5</v>
      </c>
      <c r="E6173" t="str">
        <f t="shared" si="675"/>
        <v>Friday</v>
      </c>
      <c r="F6173" s="2">
        <f t="shared" si="676"/>
        <v>46053</v>
      </c>
      <c r="G6173">
        <f t="shared" si="677"/>
        <v>11</v>
      </c>
      <c r="H6173" t="str">
        <f t="shared" si="678"/>
        <v>Weekday</v>
      </c>
    </row>
    <row r="6174" spans="1:8" x14ac:dyDescent="0.3">
      <c r="A6174" s="2">
        <v>46053</v>
      </c>
      <c r="B6174">
        <f t="shared" si="672"/>
        <v>1</v>
      </c>
      <c r="C6174">
        <f t="shared" si="673"/>
        <v>2026</v>
      </c>
      <c r="D6174">
        <f t="shared" si="674"/>
        <v>6</v>
      </c>
      <c r="E6174" t="str">
        <f t="shared" si="675"/>
        <v>Saturday</v>
      </c>
      <c r="F6174" s="2">
        <f t="shared" si="676"/>
        <v>46053</v>
      </c>
      <c r="G6174">
        <f t="shared" si="677"/>
        <v>12</v>
      </c>
      <c r="H6174" t="str">
        <f t="shared" si="678"/>
        <v>Weekend</v>
      </c>
    </row>
    <row r="6175" spans="1:8" x14ac:dyDescent="0.3">
      <c r="A6175" s="2">
        <v>46054</v>
      </c>
      <c r="B6175">
        <f t="shared" si="672"/>
        <v>2</v>
      </c>
      <c r="C6175">
        <f t="shared" si="673"/>
        <v>2026</v>
      </c>
      <c r="D6175">
        <f t="shared" si="674"/>
        <v>7</v>
      </c>
      <c r="E6175" t="str">
        <f t="shared" si="675"/>
        <v>Sunday</v>
      </c>
      <c r="F6175" s="2">
        <f t="shared" si="676"/>
        <v>46081</v>
      </c>
      <c r="G6175">
        <f t="shared" si="677"/>
        <v>13</v>
      </c>
      <c r="H6175" t="str">
        <f t="shared" si="678"/>
        <v>Weekend</v>
      </c>
    </row>
    <row r="6176" spans="1:8" x14ac:dyDescent="0.3">
      <c r="A6176" s="2">
        <v>46055</v>
      </c>
      <c r="B6176">
        <f t="shared" si="672"/>
        <v>2</v>
      </c>
      <c r="C6176">
        <f t="shared" si="673"/>
        <v>2026</v>
      </c>
      <c r="D6176">
        <f t="shared" si="674"/>
        <v>1</v>
      </c>
      <c r="E6176" t="str">
        <f t="shared" si="675"/>
        <v>Monday</v>
      </c>
      <c r="F6176" s="2">
        <f t="shared" si="676"/>
        <v>46081</v>
      </c>
      <c r="G6176">
        <f t="shared" si="677"/>
        <v>14</v>
      </c>
      <c r="H6176" t="str">
        <f t="shared" si="678"/>
        <v>Weekday</v>
      </c>
    </row>
    <row r="6177" spans="1:8" x14ac:dyDescent="0.3">
      <c r="A6177" s="2">
        <v>46056</v>
      </c>
      <c r="B6177">
        <f t="shared" si="672"/>
        <v>2</v>
      </c>
      <c r="C6177">
        <f t="shared" si="673"/>
        <v>2026</v>
      </c>
      <c r="D6177">
        <f t="shared" si="674"/>
        <v>2</v>
      </c>
      <c r="E6177" t="str">
        <f t="shared" si="675"/>
        <v>Tuesday</v>
      </c>
      <c r="F6177" s="2">
        <f t="shared" si="676"/>
        <v>46081</v>
      </c>
      <c r="G6177">
        <f t="shared" si="677"/>
        <v>15</v>
      </c>
      <c r="H6177" t="str">
        <f t="shared" si="678"/>
        <v>Weekday</v>
      </c>
    </row>
    <row r="6178" spans="1:8" x14ac:dyDescent="0.3">
      <c r="A6178" s="2">
        <v>46057</v>
      </c>
      <c r="B6178">
        <f t="shared" si="672"/>
        <v>2</v>
      </c>
      <c r="C6178">
        <f t="shared" si="673"/>
        <v>2026</v>
      </c>
      <c r="D6178">
        <f t="shared" si="674"/>
        <v>3</v>
      </c>
      <c r="E6178" t="str">
        <f t="shared" si="675"/>
        <v>Wednesday</v>
      </c>
      <c r="F6178" s="2">
        <f t="shared" si="676"/>
        <v>46081</v>
      </c>
      <c r="G6178">
        <f t="shared" si="677"/>
        <v>16</v>
      </c>
      <c r="H6178" t="str">
        <f t="shared" si="678"/>
        <v>Weekday</v>
      </c>
    </row>
    <row r="6179" spans="1:8" x14ac:dyDescent="0.3">
      <c r="A6179" s="2">
        <v>46058</v>
      </c>
      <c r="B6179">
        <f t="shared" si="672"/>
        <v>2</v>
      </c>
      <c r="C6179">
        <f t="shared" si="673"/>
        <v>2026</v>
      </c>
      <c r="D6179">
        <f t="shared" si="674"/>
        <v>4</v>
      </c>
      <c r="E6179" t="str">
        <f t="shared" si="675"/>
        <v>Thursday</v>
      </c>
      <c r="F6179" s="2">
        <f t="shared" si="676"/>
        <v>46081</v>
      </c>
      <c r="G6179">
        <f t="shared" si="677"/>
        <v>17</v>
      </c>
      <c r="H6179" t="str">
        <f t="shared" si="678"/>
        <v>Weekday</v>
      </c>
    </row>
    <row r="6180" spans="1:8" x14ac:dyDescent="0.3">
      <c r="A6180" s="2">
        <v>46059</v>
      </c>
      <c r="B6180">
        <f t="shared" si="672"/>
        <v>2</v>
      </c>
      <c r="C6180">
        <f t="shared" si="673"/>
        <v>2026</v>
      </c>
      <c r="D6180">
        <f t="shared" si="674"/>
        <v>5</v>
      </c>
      <c r="E6180" t="str">
        <f t="shared" si="675"/>
        <v>Friday</v>
      </c>
      <c r="F6180" s="2">
        <f t="shared" si="676"/>
        <v>46081</v>
      </c>
      <c r="G6180">
        <f t="shared" si="677"/>
        <v>18</v>
      </c>
      <c r="H6180" t="str">
        <f t="shared" si="678"/>
        <v>Weekday</v>
      </c>
    </row>
    <row r="6181" spans="1:8" x14ac:dyDescent="0.3">
      <c r="A6181" s="2">
        <v>46060</v>
      </c>
      <c r="B6181">
        <f t="shared" si="672"/>
        <v>2</v>
      </c>
      <c r="C6181">
        <f t="shared" si="673"/>
        <v>2026</v>
      </c>
      <c r="D6181">
        <f t="shared" si="674"/>
        <v>6</v>
      </c>
      <c r="E6181" t="str">
        <f t="shared" si="675"/>
        <v>Saturday</v>
      </c>
      <c r="F6181" s="2">
        <f t="shared" si="676"/>
        <v>46081</v>
      </c>
      <c r="G6181">
        <f t="shared" si="677"/>
        <v>19</v>
      </c>
      <c r="H6181" t="str">
        <f t="shared" si="678"/>
        <v>Weekend</v>
      </c>
    </row>
    <row r="6182" spans="1:8" x14ac:dyDescent="0.3">
      <c r="A6182" s="2">
        <v>46061</v>
      </c>
      <c r="B6182">
        <f t="shared" si="672"/>
        <v>2</v>
      </c>
      <c r="C6182">
        <f t="shared" si="673"/>
        <v>2026</v>
      </c>
      <c r="D6182">
        <f t="shared" si="674"/>
        <v>7</v>
      </c>
      <c r="E6182" t="str">
        <f t="shared" si="675"/>
        <v>Sunday</v>
      </c>
      <c r="F6182" s="2">
        <f t="shared" si="676"/>
        <v>46081</v>
      </c>
      <c r="G6182">
        <f t="shared" si="677"/>
        <v>20</v>
      </c>
      <c r="H6182" t="str">
        <f t="shared" si="678"/>
        <v>Weekend</v>
      </c>
    </row>
    <row r="6183" spans="1:8" x14ac:dyDescent="0.3">
      <c r="A6183" s="2">
        <v>46062</v>
      </c>
      <c r="B6183">
        <f t="shared" si="672"/>
        <v>2</v>
      </c>
      <c r="C6183">
        <f t="shared" si="673"/>
        <v>2026</v>
      </c>
      <c r="D6183">
        <f t="shared" si="674"/>
        <v>1</v>
      </c>
      <c r="E6183" t="str">
        <f t="shared" si="675"/>
        <v>Monday</v>
      </c>
      <c r="F6183" s="2">
        <f t="shared" si="676"/>
        <v>46081</v>
      </c>
      <c r="G6183">
        <f t="shared" si="677"/>
        <v>21</v>
      </c>
      <c r="H6183" t="str">
        <f t="shared" si="678"/>
        <v>Weekday</v>
      </c>
    </row>
    <row r="6184" spans="1:8" x14ac:dyDescent="0.3">
      <c r="A6184" s="2">
        <v>46063</v>
      </c>
      <c r="B6184">
        <f t="shared" si="672"/>
        <v>2</v>
      </c>
      <c r="C6184">
        <f t="shared" si="673"/>
        <v>2026</v>
      </c>
      <c r="D6184">
        <f t="shared" si="674"/>
        <v>2</v>
      </c>
      <c r="E6184" t="str">
        <f t="shared" si="675"/>
        <v>Tuesday</v>
      </c>
      <c r="F6184" s="2">
        <f t="shared" si="676"/>
        <v>46081</v>
      </c>
      <c r="G6184">
        <f t="shared" si="677"/>
        <v>22</v>
      </c>
      <c r="H6184" t="str">
        <f t="shared" si="678"/>
        <v>Weekday</v>
      </c>
    </row>
    <row r="6185" spans="1:8" x14ac:dyDescent="0.3">
      <c r="A6185" s="2">
        <v>46064</v>
      </c>
      <c r="B6185">
        <f t="shared" si="672"/>
        <v>2</v>
      </c>
      <c r="C6185">
        <f t="shared" si="673"/>
        <v>2026</v>
      </c>
      <c r="D6185">
        <f t="shared" si="674"/>
        <v>3</v>
      </c>
      <c r="E6185" t="str">
        <f t="shared" si="675"/>
        <v>Wednesday</v>
      </c>
      <c r="F6185" s="2">
        <f t="shared" si="676"/>
        <v>46081</v>
      </c>
      <c r="G6185">
        <f t="shared" si="677"/>
        <v>23</v>
      </c>
      <c r="H6185" t="str">
        <f t="shared" si="678"/>
        <v>Weekday</v>
      </c>
    </row>
    <row r="6186" spans="1:8" x14ac:dyDescent="0.3">
      <c r="A6186" s="2">
        <v>46065</v>
      </c>
      <c r="B6186">
        <f t="shared" si="672"/>
        <v>2</v>
      </c>
      <c r="C6186">
        <f t="shared" si="673"/>
        <v>2026</v>
      </c>
      <c r="D6186">
        <f t="shared" si="674"/>
        <v>4</v>
      </c>
      <c r="E6186" t="str">
        <f t="shared" si="675"/>
        <v>Thursday</v>
      </c>
      <c r="F6186" s="2">
        <f t="shared" si="676"/>
        <v>46081</v>
      </c>
      <c r="G6186">
        <f t="shared" si="677"/>
        <v>24</v>
      </c>
      <c r="H6186" t="str">
        <f t="shared" si="678"/>
        <v>Weekday</v>
      </c>
    </row>
    <row r="6187" spans="1:8" x14ac:dyDescent="0.3">
      <c r="A6187" s="2">
        <v>46066</v>
      </c>
      <c r="B6187">
        <f t="shared" si="672"/>
        <v>2</v>
      </c>
      <c r="C6187">
        <f t="shared" si="673"/>
        <v>2026</v>
      </c>
      <c r="D6187">
        <f t="shared" si="674"/>
        <v>5</v>
      </c>
      <c r="E6187" t="str">
        <f t="shared" si="675"/>
        <v>Friday</v>
      </c>
      <c r="F6187" s="2">
        <f t="shared" si="676"/>
        <v>46081</v>
      </c>
      <c r="G6187">
        <f t="shared" si="677"/>
        <v>25</v>
      </c>
      <c r="H6187" t="str">
        <f t="shared" si="678"/>
        <v>Weekday</v>
      </c>
    </row>
    <row r="6188" spans="1:8" x14ac:dyDescent="0.3">
      <c r="A6188" s="2">
        <v>46067</v>
      </c>
      <c r="B6188">
        <f t="shared" si="672"/>
        <v>2</v>
      </c>
      <c r="C6188">
        <f t="shared" si="673"/>
        <v>2026</v>
      </c>
      <c r="D6188">
        <f t="shared" si="674"/>
        <v>6</v>
      </c>
      <c r="E6188" t="str">
        <f t="shared" si="675"/>
        <v>Saturday</v>
      </c>
      <c r="F6188" s="2">
        <f t="shared" si="676"/>
        <v>46081</v>
      </c>
      <c r="G6188">
        <f t="shared" si="677"/>
        <v>26</v>
      </c>
      <c r="H6188" t="str">
        <f t="shared" si="678"/>
        <v>Weekend</v>
      </c>
    </row>
    <row r="6189" spans="1:8" x14ac:dyDescent="0.3">
      <c r="A6189" s="2">
        <v>46068</v>
      </c>
      <c r="B6189">
        <f t="shared" si="672"/>
        <v>2</v>
      </c>
      <c r="C6189">
        <f t="shared" si="673"/>
        <v>2026</v>
      </c>
      <c r="D6189">
        <f t="shared" si="674"/>
        <v>7</v>
      </c>
      <c r="E6189" t="str">
        <f t="shared" si="675"/>
        <v>Sunday</v>
      </c>
      <c r="F6189" s="2">
        <f t="shared" si="676"/>
        <v>46081</v>
      </c>
      <c r="G6189">
        <f t="shared" si="677"/>
        <v>27</v>
      </c>
      <c r="H6189" t="str">
        <f t="shared" si="678"/>
        <v>Weekend</v>
      </c>
    </row>
    <row r="6190" spans="1:8" x14ac:dyDescent="0.3">
      <c r="A6190" s="2">
        <v>46069</v>
      </c>
      <c r="B6190">
        <f t="shared" si="672"/>
        <v>2</v>
      </c>
      <c r="C6190">
        <f t="shared" si="673"/>
        <v>2026</v>
      </c>
      <c r="D6190">
        <f t="shared" si="674"/>
        <v>1</v>
      </c>
      <c r="E6190" t="str">
        <f t="shared" si="675"/>
        <v>Monday</v>
      </c>
      <c r="F6190" s="2">
        <f t="shared" si="676"/>
        <v>46081</v>
      </c>
      <c r="G6190">
        <f t="shared" si="677"/>
        <v>28</v>
      </c>
      <c r="H6190" t="str">
        <f t="shared" si="678"/>
        <v>Weekday</v>
      </c>
    </row>
    <row r="6191" spans="1:8" x14ac:dyDescent="0.3">
      <c r="A6191" s="2">
        <v>46070</v>
      </c>
      <c r="B6191">
        <f t="shared" si="672"/>
        <v>2</v>
      </c>
      <c r="C6191">
        <f t="shared" si="673"/>
        <v>2026</v>
      </c>
      <c r="D6191">
        <f t="shared" si="674"/>
        <v>2</v>
      </c>
      <c r="E6191" t="str">
        <f t="shared" si="675"/>
        <v>Tuesday</v>
      </c>
      <c r="F6191" s="2">
        <f t="shared" si="676"/>
        <v>46081</v>
      </c>
      <c r="G6191">
        <f t="shared" si="677"/>
        <v>29</v>
      </c>
      <c r="H6191" t="str">
        <f t="shared" si="678"/>
        <v>Weekday</v>
      </c>
    </row>
    <row r="6192" spans="1:8" x14ac:dyDescent="0.3">
      <c r="A6192" s="2">
        <v>46071</v>
      </c>
      <c r="B6192">
        <f t="shared" si="672"/>
        <v>2</v>
      </c>
      <c r="C6192">
        <f t="shared" si="673"/>
        <v>2026</v>
      </c>
      <c r="D6192">
        <f t="shared" si="674"/>
        <v>3</v>
      </c>
      <c r="E6192" t="str">
        <f t="shared" si="675"/>
        <v>Wednesday</v>
      </c>
      <c r="F6192" s="2">
        <f t="shared" si="676"/>
        <v>46081</v>
      </c>
      <c r="G6192">
        <f t="shared" si="677"/>
        <v>30</v>
      </c>
      <c r="H6192" t="str">
        <f t="shared" si="678"/>
        <v>Weekday</v>
      </c>
    </row>
    <row r="6193" spans="1:8" x14ac:dyDescent="0.3">
      <c r="A6193" s="2">
        <v>46072</v>
      </c>
      <c r="B6193">
        <f t="shared" si="672"/>
        <v>2</v>
      </c>
      <c r="C6193">
        <f t="shared" si="673"/>
        <v>2026</v>
      </c>
      <c r="D6193">
        <f t="shared" si="674"/>
        <v>4</v>
      </c>
      <c r="E6193" t="str">
        <f t="shared" si="675"/>
        <v>Thursday</v>
      </c>
      <c r="F6193" s="2">
        <f t="shared" si="676"/>
        <v>46081</v>
      </c>
      <c r="G6193">
        <f t="shared" si="677"/>
        <v>31</v>
      </c>
      <c r="H6193" t="str">
        <f t="shared" si="678"/>
        <v>Weekday</v>
      </c>
    </row>
    <row r="6194" spans="1:8" x14ac:dyDescent="0.3">
      <c r="A6194" s="2">
        <v>46073</v>
      </c>
      <c r="B6194">
        <f t="shared" si="672"/>
        <v>2</v>
      </c>
      <c r="C6194">
        <f t="shared" si="673"/>
        <v>2026</v>
      </c>
      <c r="D6194">
        <f t="shared" si="674"/>
        <v>5</v>
      </c>
      <c r="E6194" t="str">
        <f t="shared" si="675"/>
        <v>Friday</v>
      </c>
      <c r="F6194" s="2">
        <f t="shared" si="676"/>
        <v>46081</v>
      </c>
      <c r="G6194">
        <f t="shared" si="677"/>
        <v>32</v>
      </c>
      <c r="H6194" t="str">
        <f t="shared" si="678"/>
        <v>Weekday</v>
      </c>
    </row>
    <row r="6195" spans="1:8" x14ac:dyDescent="0.3">
      <c r="A6195" s="2">
        <v>46074</v>
      </c>
      <c r="B6195">
        <f t="shared" si="672"/>
        <v>2</v>
      </c>
      <c r="C6195">
        <f t="shared" si="673"/>
        <v>2026</v>
      </c>
      <c r="D6195">
        <f t="shared" si="674"/>
        <v>6</v>
      </c>
      <c r="E6195" t="str">
        <f t="shared" si="675"/>
        <v>Saturday</v>
      </c>
      <c r="F6195" s="2">
        <f t="shared" si="676"/>
        <v>46081</v>
      </c>
      <c r="G6195">
        <f t="shared" si="677"/>
        <v>33</v>
      </c>
      <c r="H6195" t="str">
        <f t="shared" si="678"/>
        <v>Weekend</v>
      </c>
    </row>
    <row r="6196" spans="1:8" x14ac:dyDescent="0.3">
      <c r="A6196" s="2">
        <v>46075</v>
      </c>
      <c r="B6196">
        <f t="shared" si="672"/>
        <v>2</v>
      </c>
      <c r="C6196">
        <f t="shared" si="673"/>
        <v>2026</v>
      </c>
      <c r="D6196">
        <f t="shared" si="674"/>
        <v>7</v>
      </c>
      <c r="E6196" t="str">
        <f t="shared" si="675"/>
        <v>Sunday</v>
      </c>
      <c r="F6196" s="2">
        <f t="shared" si="676"/>
        <v>46081</v>
      </c>
      <c r="G6196">
        <f t="shared" si="677"/>
        <v>34</v>
      </c>
      <c r="H6196" t="str">
        <f t="shared" si="678"/>
        <v>Weekend</v>
      </c>
    </row>
    <row r="6197" spans="1:8" x14ac:dyDescent="0.3">
      <c r="A6197" s="2">
        <v>46076</v>
      </c>
      <c r="B6197">
        <f t="shared" si="672"/>
        <v>2</v>
      </c>
      <c r="C6197">
        <f t="shared" si="673"/>
        <v>2026</v>
      </c>
      <c r="D6197">
        <f t="shared" si="674"/>
        <v>1</v>
      </c>
      <c r="E6197" t="str">
        <f t="shared" si="675"/>
        <v>Monday</v>
      </c>
      <c r="F6197" s="2">
        <f t="shared" si="676"/>
        <v>46081</v>
      </c>
      <c r="G6197">
        <f t="shared" si="677"/>
        <v>35</v>
      </c>
      <c r="H6197" t="str">
        <f t="shared" si="678"/>
        <v>Weekday</v>
      </c>
    </row>
    <row r="6198" spans="1:8" x14ac:dyDescent="0.3">
      <c r="A6198" s="2">
        <v>46077</v>
      </c>
      <c r="B6198">
        <f t="shared" si="672"/>
        <v>2</v>
      </c>
      <c r="C6198">
        <f t="shared" si="673"/>
        <v>2026</v>
      </c>
      <c r="D6198">
        <f t="shared" si="674"/>
        <v>2</v>
      </c>
      <c r="E6198" t="str">
        <f t="shared" si="675"/>
        <v>Tuesday</v>
      </c>
      <c r="F6198" s="2">
        <f t="shared" si="676"/>
        <v>46081</v>
      </c>
      <c r="G6198">
        <f t="shared" si="677"/>
        <v>36</v>
      </c>
      <c r="H6198" t="str">
        <f t="shared" si="678"/>
        <v>Weekday</v>
      </c>
    </row>
    <row r="6199" spans="1:8" x14ac:dyDescent="0.3">
      <c r="A6199" s="2">
        <v>46078</v>
      </c>
      <c r="B6199">
        <f t="shared" si="672"/>
        <v>2</v>
      </c>
      <c r="C6199">
        <f t="shared" si="673"/>
        <v>2026</v>
      </c>
      <c r="D6199">
        <f t="shared" si="674"/>
        <v>3</v>
      </c>
      <c r="E6199" t="str">
        <f t="shared" si="675"/>
        <v>Wednesday</v>
      </c>
      <c r="F6199" s="2">
        <f t="shared" si="676"/>
        <v>46081</v>
      </c>
      <c r="G6199">
        <f t="shared" si="677"/>
        <v>37</v>
      </c>
      <c r="H6199" t="str">
        <f t="shared" si="678"/>
        <v>Weekday</v>
      </c>
    </row>
    <row r="6200" spans="1:8" x14ac:dyDescent="0.3">
      <c r="A6200" s="2">
        <v>46079</v>
      </c>
      <c r="B6200">
        <f t="shared" si="672"/>
        <v>2</v>
      </c>
      <c r="C6200">
        <f t="shared" si="673"/>
        <v>2026</v>
      </c>
      <c r="D6200">
        <f t="shared" si="674"/>
        <v>4</v>
      </c>
      <c r="E6200" t="str">
        <f t="shared" si="675"/>
        <v>Thursday</v>
      </c>
      <c r="F6200" s="2">
        <f t="shared" si="676"/>
        <v>46081</v>
      </c>
      <c r="G6200">
        <f t="shared" si="677"/>
        <v>38</v>
      </c>
      <c r="H6200" t="str">
        <f t="shared" si="678"/>
        <v>Weekday</v>
      </c>
    </row>
    <row r="6201" spans="1:8" x14ac:dyDescent="0.3">
      <c r="A6201" s="2">
        <v>46080</v>
      </c>
      <c r="B6201">
        <f t="shared" si="672"/>
        <v>2</v>
      </c>
      <c r="C6201">
        <f t="shared" si="673"/>
        <v>2026</v>
      </c>
      <c r="D6201">
        <f t="shared" si="674"/>
        <v>5</v>
      </c>
      <c r="E6201" t="str">
        <f t="shared" si="675"/>
        <v>Friday</v>
      </c>
      <c r="F6201" s="2">
        <f t="shared" si="676"/>
        <v>46081</v>
      </c>
      <c r="G6201">
        <f t="shared" si="677"/>
        <v>39</v>
      </c>
      <c r="H6201" t="str">
        <f t="shared" si="678"/>
        <v>Weekday</v>
      </c>
    </row>
    <row r="6202" spans="1:8" x14ac:dyDescent="0.3">
      <c r="A6202" s="2">
        <v>46081</v>
      </c>
      <c r="B6202">
        <f t="shared" si="672"/>
        <v>2</v>
      </c>
      <c r="C6202">
        <f t="shared" si="673"/>
        <v>2026</v>
      </c>
      <c r="D6202">
        <f t="shared" si="674"/>
        <v>6</v>
      </c>
      <c r="E6202" t="str">
        <f t="shared" si="675"/>
        <v>Saturday</v>
      </c>
      <c r="F6202" s="2">
        <f t="shared" si="676"/>
        <v>46081</v>
      </c>
      <c r="G6202">
        <f t="shared" si="677"/>
        <v>40</v>
      </c>
      <c r="H6202" t="str">
        <f t="shared" si="678"/>
        <v>Weekend</v>
      </c>
    </row>
    <row r="6203" spans="1:8" x14ac:dyDescent="0.3">
      <c r="A6203" s="2">
        <v>46082</v>
      </c>
      <c r="B6203">
        <f t="shared" si="672"/>
        <v>3</v>
      </c>
      <c r="C6203">
        <f t="shared" si="673"/>
        <v>2026</v>
      </c>
      <c r="D6203">
        <f t="shared" si="674"/>
        <v>7</v>
      </c>
      <c r="E6203" t="str">
        <f t="shared" si="675"/>
        <v>Sunday</v>
      </c>
      <c r="F6203" s="2">
        <f t="shared" si="676"/>
        <v>46112</v>
      </c>
      <c r="G6203">
        <f t="shared" si="677"/>
        <v>41</v>
      </c>
      <c r="H6203" t="str">
        <f t="shared" si="678"/>
        <v>Weekend</v>
      </c>
    </row>
    <row r="6204" spans="1:8" x14ac:dyDescent="0.3">
      <c r="A6204" s="2">
        <v>46083</v>
      </c>
      <c r="B6204">
        <f t="shared" si="672"/>
        <v>3</v>
      </c>
      <c r="C6204">
        <f t="shared" si="673"/>
        <v>2026</v>
      </c>
      <c r="D6204">
        <f t="shared" si="674"/>
        <v>1</v>
      </c>
      <c r="E6204" t="str">
        <f t="shared" si="675"/>
        <v>Monday</v>
      </c>
      <c r="F6204" s="2">
        <f t="shared" si="676"/>
        <v>46112</v>
      </c>
      <c r="G6204">
        <f t="shared" si="677"/>
        <v>42</v>
      </c>
      <c r="H6204" t="str">
        <f t="shared" si="678"/>
        <v>Weekday</v>
      </c>
    </row>
    <row r="6205" spans="1:8" x14ac:dyDescent="0.3">
      <c r="A6205" s="2">
        <v>46084</v>
      </c>
      <c r="B6205">
        <f t="shared" si="672"/>
        <v>3</v>
      </c>
      <c r="C6205">
        <f t="shared" si="673"/>
        <v>2026</v>
      </c>
      <c r="D6205">
        <f t="shared" si="674"/>
        <v>2</v>
      </c>
      <c r="E6205" t="str">
        <f t="shared" si="675"/>
        <v>Tuesday</v>
      </c>
      <c r="F6205" s="2">
        <f t="shared" si="676"/>
        <v>46112</v>
      </c>
      <c r="G6205">
        <f t="shared" si="677"/>
        <v>43</v>
      </c>
      <c r="H6205" t="str">
        <f t="shared" si="678"/>
        <v>Weekday</v>
      </c>
    </row>
    <row r="6206" spans="1:8" x14ac:dyDescent="0.3">
      <c r="A6206" s="2">
        <v>46085</v>
      </c>
      <c r="B6206">
        <f t="shared" si="672"/>
        <v>3</v>
      </c>
      <c r="C6206">
        <f t="shared" si="673"/>
        <v>2026</v>
      </c>
      <c r="D6206">
        <f t="shared" si="674"/>
        <v>3</v>
      </c>
      <c r="E6206" t="str">
        <f t="shared" si="675"/>
        <v>Wednesday</v>
      </c>
      <c r="F6206" s="2">
        <f t="shared" si="676"/>
        <v>46112</v>
      </c>
      <c r="G6206">
        <f t="shared" si="677"/>
        <v>44</v>
      </c>
      <c r="H6206" t="str">
        <f t="shared" si="678"/>
        <v>Weekday</v>
      </c>
    </row>
    <row r="6207" spans="1:8" x14ac:dyDescent="0.3">
      <c r="A6207" s="2">
        <v>46086</v>
      </c>
      <c r="B6207">
        <f t="shared" si="672"/>
        <v>3</v>
      </c>
      <c r="C6207">
        <f t="shared" si="673"/>
        <v>2026</v>
      </c>
      <c r="D6207">
        <f t="shared" si="674"/>
        <v>4</v>
      </c>
      <c r="E6207" t="str">
        <f t="shared" si="675"/>
        <v>Thursday</v>
      </c>
      <c r="F6207" s="2">
        <f t="shared" si="676"/>
        <v>46112</v>
      </c>
      <c r="G6207">
        <f t="shared" si="677"/>
        <v>45</v>
      </c>
      <c r="H6207" t="str">
        <f t="shared" si="678"/>
        <v>Weekday</v>
      </c>
    </row>
    <row r="6208" spans="1:8" x14ac:dyDescent="0.3">
      <c r="A6208" s="2">
        <v>46087</v>
      </c>
      <c r="B6208">
        <f t="shared" si="672"/>
        <v>3</v>
      </c>
      <c r="C6208">
        <f t="shared" si="673"/>
        <v>2026</v>
      </c>
      <c r="D6208">
        <f t="shared" si="674"/>
        <v>5</v>
      </c>
      <c r="E6208" t="str">
        <f t="shared" si="675"/>
        <v>Friday</v>
      </c>
      <c r="F6208" s="2">
        <f t="shared" si="676"/>
        <v>46112</v>
      </c>
      <c r="G6208">
        <f t="shared" si="677"/>
        <v>46</v>
      </c>
      <c r="H6208" t="str">
        <f t="shared" si="678"/>
        <v>Weekday</v>
      </c>
    </row>
    <row r="6209" spans="1:8" x14ac:dyDescent="0.3">
      <c r="A6209" s="2">
        <v>46088</v>
      </c>
      <c r="B6209">
        <f t="shared" si="672"/>
        <v>3</v>
      </c>
      <c r="C6209">
        <f t="shared" si="673"/>
        <v>2026</v>
      </c>
      <c r="D6209">
        <f t="shared" si="674"/>
        <v>6</v>
      </c>
      <c r="E6209" t="str">
        <f t="shared" si="675"/>
        <v>Saturday</v>
      </c>
      <c r="F6209" s="2">
        <f t="shared" si="676"/>
        <v>46112</v>
      </c>
      <c r="G6209">
        <f t="shared" si="677"/>
        <v>47</v>
      </c>
      <c r="H6209" t="str">
        <f t="shared" si="678"/>
        <v>Weekend</v>
      </c>
    </row>
    <row r="6210" spans="1:8" x14ac:dyDescent="0.3">
      <c r="A6210" s="2">
        <v>46089</v>
      </c>
      <c r="B6210">
        <f t="shared" si="672"/>
        <v>3</v>
      </c>
      <c r="C6210">
        <f t="shared" si="673"/>
        <v>2026</v>
      </c>
      <c r="D6210">
        <f t="shared" si="674"/>
        <v>7</v>
      </c>
      <c r="E6210" t="str">
        <f t="shared" si="675"/>
        <v>Sunday</v>
      </c>
      <c r="F6210" s="2">
        <f t="shared" si="676"/>
        <v>46112</v>
      </c>
      <c r="G6210">
        <f t="shared" si="677"/>
        <v>48</v>
      </c>
      <c r="H6210" t="str">
        <f t="shared" si="678"/>
        <v>Weekend</v>
      </c>
    </row>
    <row r="6211" spans="1:8" x14ac:dyDescent="0.3">
      <c r="A6211" s="2">
        <v>46090</v>
      </c>
      <c r="B6211">
        <f t="shared" ref="B6211:B6274" si="679">MONTH(A6211)</f>
        <v>3</v>
      </c>
      <c r="C6211">
        <f t="shared" ref="C6211:C6274" si="680">YEAR(A6211)</f>
        <v>2026</v>
      </c>
      <c r="D6211">
        <f t="shared" ref="D6211:D6274" si="681">WEEKDAY(A6211, 2)</f>
        <v>1</v>
      </c>
      <c r="E6211" t="str">
        <f t="shared" ref="E6211:E6274" si="682">TEXT(A6211, "dddd")</f>
        <v>Monday</v>
      </c>
      <c r="F6211" s="2">
        <f t="shared" ref="F6211:F6274" si="683">EOMONTH(A6211, 0)</f>
        <v>46112</v>
      </c>
      <c r="G6211">
        <f t="shared" ref="G6211:G6274" si="684">DATEDIF($A$2, A6211, "D")</f>
        <v>49</v>
      </c>
      <c r="H6211" t="str">
        <f t="shared" ref="H6211:H6274" si="685">IF(WEEKDAY(A6211,2)&gt;=6,"Weekend","Weekday")</f>
        <v>Weekday</v>
      </c>
    </row>
    <row r="6212" spans="1:8" x14ac:dyDescent="0.3">
      <c r="A6212" s="2">
        <v>46091</v>
      </c>
      <c r="B6212">
        <f t="shared" si="679"/>
        <v>3</v>
      </c>
      <c r="C6212">
        <f t="shared" si="680"/>
        <v>2026</v>
      </c>
      <c r="D6212">
        <f t="shared" si="681"/>
        <v>2</v>
      </c>
      <c r="E6212" t="str">
        <f t="shared" si="682"/>
        <v>Tuesday</v>
      </c>
      <c r="F6212" s="2">
        <f t="shared" si="683"/>
        <v>46112</v>
      </c>
      <c r="G6212">
        <f t="shared" si="684"/>
        <v>50</v>
      </c>
      <c r="H6212" t="str">
        <f t="shared" si="685"/>
        <v>Weekday</v>
      </c>
    </row>
    <row r="6213" spans="1:8" x14ac:dyDescent="0.3">
      <c r="A6213" s="2">
        <v>46092</v>
      </c>
      <c r="B6213">
        <f t="shared" si="679"/>
        <v>3</v>
      </c>
      <c r="C6213">
        <f t="shared" si="680"/>
        <v>2026</v>
      </c>
      <c r="D6213">
        <f t="shared" si="681"/>
        <v>3</v>
      </c>
      <c r="E6213" t="str">
        <f t="shared" si="682"/>
        <v>Wednesday</v>
      </c>
      <c r="F6213" s="2">
        <f t="shared" si="683"/>
        <v>46112</v>
      </c>
      <c r="G6213">
        <f t="shared" si="684"/>
        <v>51</v>
      </c>
      <c r="H6213" t="str">
        <f t="shared" si="685"/>
        <v>Weekday</v>
      </c>
    </row>
    <row r="6214" spans="1:8" x14ac:dyDescent="0.3">
      <c r="A6214" s="2">
        <v>46093</v>
      </c>
      <c r="B6214">
        <f t="shared" si="679"/>
        <v>3</v>
      </c>
      <c r="C6214">
        <f t="shared" si="680"/>
        <v>2026</v>
      </c>
      <c r="D6214">
        <f t="shared" si="681"/>
        <v>4</v>
      </c>
      <c r="E6214" t="str">
        <f t="shared" si="682"/>
        <v>Thursday</v>
      </c>
      <c r="F6214" s="2">
        <f t="shared" si="683"/>
        <v>46112</v>
      </c>
      <c r="G6214">
        <f t="shared" si="684"/>
        <v>52</v>
      </c>
      <c r="H6214" t="str">
        <f t="shared" si="685"/>
        <v>Weekday</v>
      </c>
    </row>
    <row r="6215" spans="1:8" x14ac:dyDescent="0.3">
      <c r="A6215" s="2">
        <v>46094</v>
      </c>
      <c r="B6215">
        <f t="shared" si="679"/>
        <v>3</v>
      </c>
      <c r="C6215">
        <f t="shared" si="680"/>
        <v>2026</v>
      </c>
      <c r="D6215">
        <f t="shared" si="681"/>
        <v>5</v>
      </c>
      <c r="E6215" t="str">
        <f t="shared" si="682"/>
        <v>Friday</v>
      </c>
      <c r="F6215" s="2">
        <f t="shared" si="683"/>
        <v>46112</v>
      </c>
      <c r="G6215">
        <f t="shared" si="684"/>
        <v>53</v>
      </c>
      <c r="H6215" t="str">
        <f t="shared" si="685"/>
        <v>Weekday</v>
      </c>
    </row>
    <row r="6216" spans="1:8" x14ac:dyDescent="0.3">
      <c r="A6216" s="2">
        <v>46095</v>
      </c>
      <c r="B6216">
        <f t="shared" si="679"/>
        <v>3</v>
      </c>
      <c r="C6216">
        <f t="shared" si="680"/>
        <v>2026</v>
      </c>
      <c r="D6216">
        <f t="shared" si="681"/>
        <v>6</v>
      </c>
      <c r="E6216" t="str">
        <f t="shared" si="682"/>
        <v>Saturday</v>
      </c>
      <c r="F6216" s="2">
        <f t="shared" si="683"/>
        <v>46112</v>
      </c>
      <c r="G6216">
        <f t="shared" si="684"/>
        <v>54</v>
      </c>
      <c r="H6216" t="str">
        <f t="shared" si="685"/>
        <v>Weekend</v>
      </c>
    </row>
    <row r="6217" spans="1:8" x14ac:dyDescent="0.3">
      <c r="A6217" s="2">
        <v>46096</v>
      </c>
      <c r="B6217">
        <f t="shared" si="679"/>
        <v>3</v>
      </c>
      <c r="C6217">
        <f t="shared" si="680"/>
        <v>2026</v>
      </c>
      <c r="D6217">
        <f t="shared" si="681"/>
        <v>7</v>
      </c>
      <c r="E6217" t="str">
        <f t="shared" si="682"/>
        <v>Sunday</v>
      </c>
      <c r="F6217" s="2">
        <f t="shared" si="683"/>
        <v>46112</v>
      </c>
      <c r="G6217">
        <f t="shared" si="684"/>
        <v>55</v>
      </c>
      <c r="H6217" t="str">
        <f t="shared" si="685"/>
        <v>Weekend</v>
      </c>
    </row>
    <row r="6218" spans="1:8" x14ac:dyDescent="0.3">
      <c r="A6218" s="2">
        <v>46097</v>
      </c>
      <c r="B6218">
        <f t="shared" si="679"/>
        <v>3</v>
      </c>
      <c r="C6218">
        <f t="shared" si="680"/>
        <v>2026</v>
      </c>
      <c r="D6218">
        <f t="shared" si="681"/>
        <v>1</v>
      </c>
      <c r="E6218" t="str">
        <f t="shared" si="682"/>
        <v>Monday</v>
      </c>
      <c r="F6218" s="2">
        <f t="shared" si="683"/>
        <v>46112</v>
      </c>
      <c r="G6218">
        <f t="shared" si="684"/>
        <v>56</v>
      </c>
      <c r="H6218" t="str">
        <f t="shared" si="685"/>
        <v>Weekday</v>
      </c>
    </row>
    <row r="6219" spans="1:8" x14ac:dyDescent="0.3">
      <c r="A6219" s="2">
        <v>46098</v>
      </c>
      <c r="B6219">
        <f t="shared" si="679"/>
        <v>3</v>
      </c>
      <c r="C6219">
        <f t="shared" si="680"/>
        <v>2026</v>
      </c>
      <c r="D6219">
        <f t="shared" si="681"/>
        <v>2</v>
      </c>
      <c r="E6219" t="str">
        <f t="shared" si="682"/>
        <v>Tuesday</v>
      </c>
      <c r="F6219" s="2">
        <f t="shared" si="683"/>
        <v>46112</v>
      </c>
      <c r="G6219">
        <f t="shared" si="684"/>
        <v>57</v>
      </c>
      <c r="H6219" t="str">
        <f t="shared" si="685"/>
        <v>Weekday</v>
      </c>
    </row>
    <row r="6220" spans="1:8" x14ac:dyDescent="0.3">
      <c r="A6220" s="2">
        <v>46099</v>
      </c>
      <c r="B6220">
        <f t="shared" si="679"/>
        <v>3</v>
      </c>
      <c r="C6220">
        <f t="shared" si="680"/>
        <v>2026</v>
      </c>
      <c r="D6220">
        <f t="shared" si="681"/>
        <v>3</v>
      </c>
      <c r="E6220" t="str">
        <f t="shared" si="682"/>
        <v>Wednesday</v>
      </c>
      <c r="F6220" s="2">
        <f t="shared" si="683"/>
        <v>46112</v>
      </c>
      <c r="G6220">
        <f t="shared" si="684"/>
        <v>58</v>
      </c>
      <c r="H6220" t="str">
        <f t="shared" si="685"/>
        <v>Weekday</v>
      </c>
    </row>
    <row r="6221" spans="1:8" x14ac:dyDescent="0.3">
      <c r="A6221" s="2">
        <v>46100</v>
      </c>
      <c r="B6221">
        <f t="shared" si="679"/>
        <v>3</v>
      </c>
      <c r="C6221">
        <f t="shared" si="680"/>
        <v>2026</v>
      </c>
      <c r="D6221">
        <f t="shared" si="681"/>
        <v>4</v>
      </c>
      <c r="E6221" t="str">
        <f t="shared" si="682"/>
        <v>Thursday</v>
      </c>
      <c r="F6221" s="2">
        <f t="shared" si="683"/>
        <v>46112</v>
      </c>
      <c r="G6221">
        <f t="shared" si="684"/>
        <v>59</v>
      </c>
      <c r="H6221" t="str">
        <f t="shared" si="685"/>
        <v>Weekday</v>
      </c>
    </row>
    <row r="6222" spans="1:8" x14ac:dyDescent="0.3">
      <c r="A6222" s="2">
        <v>46101</v>
      </c>
      <c r="B6222">
        <f t="shared" si="679"/>
        <v>3</v>
      </c>
      <c r="C6222">
        <f t="shared" si="680"/>
        <v>2026</v>
      </c>
      <c r="D6222">
        <f t="shared" si="681"/>
        <v>5</v>
      </c>
      <c r="E6222" t="str">
        <f t="shared" si="682"/>
        <v>Friday</v>
      </c>
      <c r="F6222" s="2">
        <f t="shared" si="683"/>
        <v>46112</v>
      </c>
      <c r="G6222">
        <f t="shared" si="684"/>
        <v>60</v>
      </c>
      <c r="H6222" t="str">
        <f t="shared" si="685"/>
        <v>Weekday</v>
      </c>
    </row>
    <row r="6223" spans="1:8" x14ac:dyDescent="0.3">
      <c r="A6223" s="2">
        <v>46102</v>
      </c>
      <c r="B6223">
        <f t="shared" si="679"/>
        <v>3</v>
      </c>
      <c r="C6223">
        <f t="shared" si="680"/>
        <v>2026</v>
      </c>
      <c r="D6223">
        <f t="shared" si="681"/>
        <v>6</v>
      </c>
      <c r="E6223" t="str">
        <f t="shared" si="682"/>
        <v>Saturday</v>
      </c>
      <c r="F6223" s="2">
        <f t="shared" si="683"/>
        <v>46112</v>
      </c>
      <c r="G6223">
        <f t="shared" si="684"/>
        <v>61</v>
      </c>
      <c r="H6223" t="str">
        <f t="shared" si="685"/>
        <v>Weekend</v>
      </c>
    </row>
    <row r="6224" spans="1:8" x14ac:dyDescent="0.3">
      <c r="A6224" s="2">
        <v>46103</v>
      </c>
      <c r="B6224">
        <f t="shared" si="679"/>
        <v>3</v>
      </c>
      <c r="C6224">
        <f t="shared" si="680"/>
        <v>2026</v>
      </c>
      <c r="D6224">
        <f t="shared" si="681"/>
        <v>7</v>
      </c>
      <c r="E6224" t="str">
        <f t="shared" si="682"/>
        <v>Sunday</v>
      </c>
      <c r="F6224" s="2">
        <f t="shared" si="683"/>
        <v>46112</v>
      </c>
      <c r="G6224">
        <f t="shared" si="684"/>
        <v>62</v>
      </c>
      <c r="H6224" t="str">
        <f t="shared" si="685"/>
        <v>Weekend</v>
      </c>
    </row>
    <row r="6225" spans="1:8" x14ac:dyDescent="0.3">
      <c r="A6225" s="2">
        <v>46104</v>
      </c>
      <c r="B6225">
        <f t="shared" si="679"/>
        <v>3</v>
      </c>
      <c r="C6225">
        <f t="shared" si="680"/>
        <v>2026</v>
      </c>
      <c r="D6225">
        <f t="shared" si="681"/>
        <v>1</v>
      </c>
      <c r="E6225" t="str">
        <f t="shared" si="682"/>
        <v>Monday</v>
      </c>
      <c r="F6225" s="2">
        <f t="shared" si="683"/>
        <v>46112</v>
      </c>
      <c r="G6225">
        <f t="shared" si="684"/>
        <v>63</v>
      </c>
      <c r="H6225" t="str">
        <f t="shared" si="685"/>
        <v>Weekday</v>
      </c>
    </row>
    <row r="6226" spans="1:8" x14ac:dyDescent="0.3">
      <c r="A6226" s="2">
        <v>46105</v>
      </c>
      <c r="B6226">
        <f t="shared" si="679"/>
        <v>3</v>
      </c>
      <c r="C6226">
        <f t="shared" si="680"/>
        <v>2026</v>
      </c>
      <c r="D6226">
        <f t="shared" si="681"/>
        <v>2</v>
      </c>
      <c r="E6226" t="str">
        <f t="shared" si="682"/>
        <v>Tuesday</v>
      </c>
      <c r="F6226" s="2">
        <f t="shared" si="683"/>
        <v>46112</v>
      </c>
      <c r="G6226">
        <f t="shared" si="684"/>
        <v>64</v>
      </c>
      <c r="H6226" t="str">
        <f t="shared" si="685"/>
        <v>Weekday</v>
      </c>
    </row>
    <row r="6227" spans="1:8" x14ac:dyDescent="0.3">
      <c r="A6227" s="2">
        <v>46106</v>
      </c>
      <c r="B6227">
        <f t="shared" si="679"/>
        <v>3</v>
      </c>
      <c r="C6227">
        <f t="shared" si="680"/>
        <v>2026</v>
      </c>
      <c r="D6227">
        <f t="shared" si="681"/>
        <v>3</v>
      </c>
      <c r="E6227" t="str">
        <f t="shared" si="682"/>
        <v>Wednesday</v>
      </c>
      <c r="F6227" s="2">
        <f t="shared" si="683"/>
        <v>46112</v>
      </c>
      <c r="G6227">
        <f t="shared" si="684"/>
        <v>65</v>
      </c>
      <c r="H6227" t="str">
        <f t="shared" si="685"/>
        <v>Weekday</v>
      </c>
    </row>
    <row r="6228" spans="1:8" x14ac:dyDescent="0.3">
      <c r="A6228" s="2">
        <v>46107</v>
      </c>
      <c r="B6228">
        <f t="shared" si="679"/>
        <v>3</v>
      </c>
      <c r="C6228">
        <f t="shared" si="680"/>
        <v>2026</v>
      </c>
      <c r="D6228">
        <f t="shared" si="681"/>
        <v>4</v>
      </c>
      <c r="E6228" t="str">
        <f t="shared" si="682"/>
        <v>Thursday</v>
      </c>
      <c r="F6228" s="2">
        <f t="shared" si="683"/>
        <v>46112</v>
      </c>
      <c r="G6228">
        <f t="shared" si="684"/>
        <v>66</v>
      </c>
      <c r="H6228" t="str">
        <f t="shared" si="685"/>
        <v>Weekday</v>
      </c>
    </row>
    <row r="6229" spans="1:8" x14ac:dyDescent="0.3">
      <c r="A6229" s="2">
        <v>46108</v>
      </c>
      <c r="B6229">
        <f t="shared" si="679"/>
        <v>3</v>
      </c>
      <c r="C6229">
        <f t="shared" si="680"/>
        <v>2026</v>
      </c>
      <c r="D6229">
        <f t="shared" si="681"/>
        <v>5</v>
      </c>
      <c r="E6229" t="str">
        <f t="shared" si="682"/>
        <v>Friday</v>
      </c>
      <c r="F6229" s="2">
        <f t="shared" si="683"/>
        <v>46112</v>
      </c>
      <c r="G6229">
        <f t="shared" si="684"/>
        <v>67</v>
      </c>
      <c r="H6229" t="str">
        <f t="shared" si="685"/>
        <v>Weekday</v>
      </c>
    </row>
    <row r="6230" spans="1:8" x14ac:dyDescent="0.3">
      <c r="A6230" s="2">
        <v>46109</v>
      </c>
      <c r="B6230">
        <f t="shared" si="679"/>
        <v>3</v>
      </c>
      <c r="C6230">
        <f t="shared" si="680"/>
        <v>2026</v>
      </c>
      <c r="D6230">
        <f t="shared" si="681"/>
        <v>6</v>
      </c>
      <c r="E6230" t="str">
        <f t="shared" si="682"/>
        <v>Saturday</v>
      </c>
      <c r="F6230" s="2">
        <f t="shared" si="683"/>
        <v>46112</v>
      </c>
      <c r="G6230">
        <f t="shared" si="684"/>
        <v>68</v>
      </c>
      <c r="H6230" t="str">
        <f t="shared" si="685"/>
        <v>Weekend</v>
      </c>
    </row>
    <row r="6231" spans="1:8" x14ac:dyDescent="0.3">
      <c r="A6231" s="2">
        <v>46110</v>
      </c>
      <c r="B6231">
        <f t="shared" si="679"/>
        <v>3</v>
      </c>
      <c r="C6231">
        <f t="shared" si="680"/>
        <v>2026</v>
      </c>
      <c r="D6231">
        <f t="shared" si="681"/>
        <v>7</v>
      </c>
      <c r="E6231" t="str">
        <f t="shared" si="682"/>
        <v>Sunday</v>
      </c>
      <c r="F6231" s="2">
        <f t="shared" si="683"/>
        <v>46112</v>
      </c>
      <c r="G6231">
        <f t="shared" si="684"/>
        <v>69</v>
      </c>
      <c r="H6231" t="str">
        <f t="shared" si="685"/>
        <v>Weekend</v>
      </c>
    </row>
    <row r="6232" spans="1:8" x14ac:dyDescent="0.3">
      <c r="A6232" s="2">
        <v>46111</v>
      </c>
      <c r="B6232">
        <f t="shared" si="679"/>
        <v>3</v>
      </c>
      <c r="C6232">
        <f t="shared" si="680"/>
        <v>2026</v>
      </c>
      <c r="D6232">
        <f t="shared" si="681"/>
        <v>1</v>
      </c>
      <c r="E6232" t="str">
        <f t="shared" si="682"/>
        <v>Monday</v>
      </c>
      <c r="F6232" s="2">
        <f t="shared" si="683"/>
        <v>46112</v>
      </c>
      <c r="G6232">
        <f t="shared" si="684"/>
        <v>70</v>
      </c>
      <c r="H6232" t="str">
        <f t="shared" si="685"/>
        <v>Weekday</v>
      </c>
    </row>
    <row r="6233" spans="1:8" x14ac:dyDescent="0.3">
      <c r="A6233" s="2">
        <v>46112</v>
      </c>
      <c r="B6233">
        <f t="shared" si="679"/>
        <v>3</v>
      </c>
      <c r="C6233">
        <f t="shared" si="680"/>
        <v>2026</v>
      </c>
      <c r="D6233">
        <f t="shared" si="681"/>
        <v>2</v>
      </c>
      <c r="E6233" t="str">
        <f t="shared" si="682"/>
        <v>Tuesday</v>
      </c>
      <c r="F6233" s="2">
        <f t="shared" si="683"/>
        <v>46112</v>
      </c>
      <c r="G6233">
        <f t="shared" si="684"/>
        <v>71</v>
      </c>
      <c r="H6233" t="str">
        <f t="shared" si="685"/>
        <v>Weekday</v>
      </c>
    </row>
    <row r="6234" spans="1:8" x14ac:dyDescent="0.3">
      <c r="A6234" s="2">
        <v>46113</v>
      </c>
      <c r="B6234">
        <f t="shared" si="679"/>
        <v>4</v>
      </c>
      <c r="C6234">
        <f t="shared" si="680"/>
        <v>2026</v>
      </c>
      <c r="D6234">
        <f t="shared" si="681"/>
        <v>3</v>
      </c>
      <c r="E6234" t="str">
        <f t="shared" si="682"/>
        <v>Wednesday</v>
      </c>
      <c r="F6234" s="2">
        <f t="shared" si="683"/>
        <v>46142</v>
      </c>
      <c r="G6234">
        <f t="shared" si="684"/>
        <v>72</v>
      </c>
      <c r="H6234" t="str">
        <f t="shared" si="685"/>
        <v>Weekday</v>
      </c>
    </row>
    <row r="6235" spans="1:8" x14ac:dyDescent="0.3">
      <c r="A6235" s="2">
        <v>46114</v>
      </c>
      <c r="B6235">
        <f t="shared" si="679"/>
        <v>4</v>
      </c>
      <c r="C6235">
        <f t="shared" si="680"/>
        <v>2026</v>
      </c>
      <c r="D6235">
        <f t="shared" si="681"/>
        <v>4</v>
      </c>
      <c r="E6235" t="str">
        <f t="shared" si="682"/>
        <v>Thursday</v>
      </c>
      <c r="F6235" s="2">
        <f t="shared" si="683"/>
        <v>46142</v>
      </c>
      <c r="G6235">
        <f t="shared" si="684"/>
        <v>73</v>
      </c>
      <c r="H6235" t="str">
        <f t="shared" si="685"/>
        <v>Weekday</v>
      </c>
    </row>
    <row r="6236" spans="1:8" x14ac:dyDescent="0.3">
      <c r="A6236" s="2">
        <v>46115</v>
      </c>
      <c r="B6236">
        <f t="shared" si="679"/>
        <v>4</v>
      </c>
      <c r="C6236">
        <f t="shared" si="680"/>
        <v>2026</v>
      </c>
      <c r="D6236">
        <f t="shared" si="681"/>
        <v>5</v>
      </c>
      <c r="E6236" t="str">
        <f t="shared" si="682"/>
        <v>Friday</v>
      </c>
      <c r="F6236" s="2">
        <f t="shared" si="683"/>
        <v>46142</v>
      </c>
      <c r="G6236">
        <f t="shared" si="684"/>
        <v>74</v>
      </c>
      <c r="H6236" t="str">
        <f t="shared" si="685"/>
        <v>Weekday</v>
      </c>
    </row>
    <row r="6237" spans="1:8" x14ac:dyDescent="0.3">
      <c r="A6237" s="2">
        <v>46116</v>
      </c>
      <c r="B6237">
        <f t="shared" si="679"/>
        <v>4</v>
      </c>
      <c r="C6237">
        <f t="shared" si="680"/>
        <v>2026</v>
      </c>
      <c r="D6237">
        <f t="shared" si="681"/>
        <v>6</v>
      </c>
      <c r="E6237" t="str">
        <f t="shared" si="682"/>
        <v>Saturday</v>
      </c>
      <c r="F6237" s="2">
        <f t="shared" si="683"/>
        <v>46142</v>
      </c>
      <c r="G6237">
        <f t="shared" si="684"/>
        <v>75</v>
      </c>
      <c r="H6237" t="str">
        <f t="shared" si="685"/>
        <v>Weekend</v>
      </c>
    </row>
    <row r="6238" spans="1:8" x14ac:dyDescent="0.3">
      <c r="A6238" s="2">
        <v>46117</v>
      </c>
      <c r="B6238">
        <f t="shared" si="679"/>
        <v>4</v>
      </c>
      <c r="C6238">
        <f t="shared" si="680"/>
        <v>2026</v>
      </c>
      <c r="D6238">
        <f t="shared" si="681"/>
        <v>7</v>
      </c>
      <c r="E6238" t="str">
        <f t="shared" si="682"/>
        <v>Sunday</v>
      </c>
      <c r="F6238" s="2">
        <f t="shared" si="683"/>
        <v>46142</v>
      </c>
      <c r="G6238">
        <f t="shared" si="684"/>
        <v>76</v>
      </c>
      <c r="H6238" t="str">
        <f t="shared" si="685"/>
        <v>Weekend</v>
      </c>
    </row>
    <row r="6239" spans="1:8" x14ac:dyDescent="0.3">
      <c r="A6239" s="2">
        <v>46118</v>
      </c>
      <c r="B6239">
        <f t="shared" si="679"/>
        <v>4</v>
      </c>
      <c r="C6239">
        <f t="shared" si="680"/>
        <v>2026</v>
      </c>
      <c r="D6239">
        <f t="shared" si="681"/>
        <v>1</v>
      </c>
      <c r="E6239" t="str">
        <f t="shared" si="682"/>
        <v>Monday</v>
      </c>
      <c r="F6239" s="2">
        <f t="shared" si="683"/>
        <v>46142</v>
      </c>
      <c r="G6239">
        <f t="shared" si="684"/>
        <v>77</v>
      </c>
      <c r="H6239" t="str">
        <f t="shared" si="685"/>
        <v>Weekday</v>
      </c>
    </row>
    <row r="6240" spans="1:8" x14ac:dyDescent="0.3">
      <c r="A6240" s="2">
        <v>46119</v>
      </c>
      <c r="B6240">
        <f t="shared" si="679"/>
        <v>4</v>
      </c>
      <c r="C6240">
        <f t="shared" si="680"/>
        <v>2026</v>
      </c>
      <c r="D6240">
        <f t="shared" si="681"/>
        <v>2</v>
      </c>
      <c r="E6240" t="str">
        <f t="shared" si="682"/>
        <v>Tuesday</v>
      </c>
      <c r="F6240" s="2">
        <f t="shared" si="683"/>
        <v>46142</v>
      </c>
      <c r="G6240">
        <f t="shared" si="684"/>
        <v>78</v>
      </c>
      <c r="H6240" t="str">
        <f t="shared" si="685"/>
        <v>Weekday</v>
      </c>
    </row>
    <row r="6241" spans="1:8" x14ac:dyDescent="0.3">
      <c r="A6241" s="2">
        <v>46120</v>
      </c>
      <c r="B6241">
        <f t="shared" si="679"/>
        <v>4</v>
      </c>
      <c r="C6241">
        <f t="shared" si="680"/>
        <v>2026</v>
      </c>
      <c r="D6241">
        <f t="shared" si="681"/>
        <v>3</v>
      </c>
      <c r="E6241" t="str">
        <f t="shared" si="682"/>
        <v>Wednesday</v>
      </c>
      <c r="F6241" s="2">
        <f t="shared" si="683"/>
        <v>46142</v>
      </c>
      <c r="G6241">
        <f t="shared" si="684"/>
        <v>79</v>
      </c>
      <c r="H6241" t="str">
        <f t="shared" si="685"/>
        <v>Weekday</v>
      </c>
    </row>
    <row r="6242" spans="1:8" x14ac:dyDescent="0.3">
      <c r="A6242" s="2">
        <v>46121</v>
      </c>
      <c r="B6242">
        <f t="shared" si="679"/>
        <v>4</v>
      </c>
      <c r="C6242">
        <f t="shared" si="680"/>
        <v>2026</v>
      </c>
      <c r="D6242">
        <f t="shared" si="681"/>
        <v>4</v>
      </c>
      <c r="E6242" t="str">
        <f t="shared" si="682"/>
        <v>Thursday</v>
      </c>
      <c r="F6242" s="2">
        <f t="shared" si="683"/>
        <v>46142</v>
      </c>
      <c r="G6242">
        <f t="shared" si="684"/>
        <v>80</v>
      </c>
      <c r="H6242" t="str">
        <f t="shared" si="685"/>
        <v>Weekday</v>
      </c>
    </row>
    <row r="6243" spans="1:8" x14ac:dyDescent="0.3">
      <c r="A6243" s="2">
        <v>46122</v>
      </c>
      <c r="B6243">
        <f t="shared" si="679"/>
        <v>4</v>
      </c>
      <c r="C6243">
        <f t="shared" si="680"/>
        <v>2026</v>
      </c>
      <c r="D6243">
        <f t="shared" si="681"/>
        <v>5</v>
      </c>
      <c r="E6243" t="str">
        <f t="shared" si="682"/>
        <v>Friday</v>
      </c>
      <c r="F6243" s="2">
        <f t="shared" si="683"/>
        <v>46142</v>
      </c>
      <c r="G6243">
        <f t="shared" si="684"/>
        <v>81</v>
      </c>
      <c r="H6243" t="str">
        <f t="shared" si="685"/>
        <v>Weekday</v>
      </c>
    </row>
    <row r="6244" spans="1:8" x14ac:dyDescent="0.3">
      <c r="A6244" s="2">
        <v>46123</v>
      </c>
      <c r="B6244">
        <f t="shared" si="679"/>
        <v>4</v>
      </c>
      <c r="C6244">
        <f t="shared" si="680"/>
        <v>2026</v>
      </c>
      <c r="D6244">
        <f t="shared" si="681"/>
        <v>6</v>
      </c>
      <c r="E6244" t="str">
        <f t="shared" si="682"/>
        <v>Saturday</v>
      </c>
      <c r="F6244" s="2">
        <f t="shared" si="683"/>
        <v>46142</v>
      </c>
      <c r="G6244">
        <f t="shared" si="684"/>
        <v>82</v>
      </c>
      <c r="H6244" t="str">
        <f t="shared" si="685"/>
        <v>Weekend</v>
      </c>
    </row>
    <row r="6245" spans="1:8" x14ac:dyDescent="0.3">
      <c r="A6245" s="2">
        <v>46124</v>
      </c>
      <c r="B6245">
        <f t="shared" si="679"/>
        <v>4</v>
      </c>
      <c r="C6245">
        <f t="shared" si="680"/>
        <v>2026</v>
      </c>
      <c r="D6245">
        <f t="shared" si="681"/>
        <v>7</v>
      </c>
      <c r="E6245" t="str">
        <f t="shared" si="682"/>
        <v>Sunday</v>
      </c>
      <c r="F6245" s="2">
        <f t="shared" si="683"/>
        <v>46142</v>
      </c>
      <c r="G6245">
        <f t="shared" si="684"/>
        <v>83</v>
      </c>
      <c r="H6245" t="str">
        <f t="shared" si="685"/>
        <v>Weekend</v>
      </c>
    </row>
    <row r="6246" spans="1:8" x14ac:dyDescent="0.3">
      <c r="A6246" s="2">
        <v>46125</v>
      </c>
      <c r="B6246">
        <f t="shared" si="679"/>
        <v>4</v>
      </c>
      <c r="C6246">
        <f t="shared" si="680"/>
        <v>2026</v>
      </c>
      <c r="D6246">
        <f t="shared" si="681"/>
        <v>1</v>
      </c>
      <c r="E6246" t="str">
        <f t="shared" si="682"/>
        <v>Monday</v>
      </c>
      <c r="F6246" s="2">
        <f t="shared" si="683"/>
        <v>46142</v>
      </c>
      <c r="G6246">
        <f t="shared" si="684"/>
        <v>84</v>
      </c>
      <c r="H6246" t="str">
        <f t="shared" si="685"/>
        <v>Weekday</v>
      </c>
    </row>
    <row r="6247" spans="1:8" x14ac:dyDescent="0.3">
      <c r="A6247" s="2">
        <v>46126</v>
      </c>
      <c r="B6247">
        <f t="shared" si="679"/>
        <v>4</v>
      </c>
      <c r="C6247">
        <f t="shared" si="680"/>
        <v>2026</v>
      </c>
      <c r="D6247">
        <f t="shared" si="681"/>
        <v>2</v>
      </c>
      <c r="E6247" t="str">
        <f t="shared" si="682"/>
        <v>Tuesday</v>
      </c>
      <c r="F6247" s="2">
        <f t="shared" si="683"/>
        <v>46142</v>
      </c>
      <c r="G6247">
        <f t="shared" si="684"/>
        <v>85</v>
      </c>
      <c r="H6247" t="str">
        <f t="shared" si="685"/>
        <v>Weekday</v>
      </c>
    </row>
    <row r="6248" spans="1:8" x14ac:dyDescent="0.3">
      <c r="A6248" s="2">
        <v>46127</v>
      </c>
      <c r="B6248">
        <f t="shared" si="679"/>
        <v>4</v>
      </c>
      <c r="C6248">
        <f t="shared" si="680"/>
        <v>2026</v>
      </c>
      <c r="D6248">
        <f t="shared" si="681"/>
        <v>3</v>
      </c>
      <c r="E6248" t="str">
        <f t="shared" si="682"/>
        <v>Wednesday</v>
      </c>
      <c r="F6248" s="2">
        <f t="shared" si="683"/>
        <v>46142</v>
      </c>
      <c r="G6248">
        <f t="shared" si="684"/>
        <v>86</v>
      </c>
      <c r="H6248" t="str">
        <f t="shared" si="685"/>
        <v>Weekday</v>
      </c>
    </row>
    <row r="6249" spans="1:8" x14ac:dyDescent="0.3">
      <c r="A6249" s="2">
        <v>46128</v>
      </c>
      <c r="B6249">
        <f t="shared" si="679"/>
        <v>4</v>
      </c>
      <c r="C6249">
        <f t="shared" si="680"/>
        <v>2026</v>
      </c>
      <c r="D6249">
        <f t="shared" si="681"/>
        <v>4</v>
      </c>
      <c r="E6249" t="str">
        <f t="shared" si="682"/>
        <v>Thursday</v>
      </c>
      <c r="F6249" s="2">
        <f t="shared" si="683"/>
        <v>46142</v>
      </c>
      <c r="G6249">
        <f t="shared" si="684"/>
        <v>87</v>
      </c>
      <c r="H6249" t="str">
        <f t="shared" si="685"/>
        <v>Weekday</v>
      </c>
    </row>
    <row r="6250" spans="1:8" x14ac:dyDescent="0.3">
      <c r="A6250" s="2">
        <v>46129</v>
      </c>
      <c r="B6250">
        <f t="shared" si="679"/>
        <v>4</v>
      </c>
      <c r="C6250">
        <f t="shared" si="680"/>
        <v>2026</v>
      </c>
      <c r="D6250">
        <f t="shared" si="681"/>
        <v>5</v>
      </c>
      <c r="E6250" t="str">
        <f t="shared" si="682"/>
        <v>Friday</v>
      </c>
      <c r="F6250" s="2">
        <f t="shared" si="683"/>
        <v>46142</v>
      </c>
      <c r="G6250">
        <f t="shared" si="684"/>
        <v>88</v>
      </c>
      <c r="H6250" t="str">
        <f t="shared" si="685"/>
        <v>Weekday</v>
      </c>
    </row>
    <row r="6251" spans="1:8" x14ac:dyDescent="0.3">
      <c r="A6251" s="2">
        <v>46130</v>
      </c>
      <c r="B6251">
        <f t="shared" si="679"/>
        <v>4</v>
      </c>
      <c r="C6251">
        <f t="shared" si="680"/>
        <v>2026</v>
      </c>
      <c r="D6251">
        <f t="shared" si="681"/>
        <v>6</v>
      </c>
      <c r="E6251" t="str">
        <f t="shared" si="682"/>
        <v>Saturday</v>
      </c>
      <c r="F6251" s="2">
        <f t="shared" si="683"/>
        <v>46142</v>
      </c>
      <c r="G6251">
        <f t="shared" si="684"/>
        <v>89</v>
      </c>
      <c r="H6251" t="str">
        <f t="shared" si="685"/>
        <v>Weekend</v>
      </c>
    </row>
    <row r="6252" spans="1:8" x14ac:dyDescent="0.3">
      <c r="A6252" s="2">
        <v>46131</v>
      </c>
      <c r="B6252">
        <f t="shared" si="679"/>
        <v>4</v>
      </c>
      <c r="C6252">
        <f t="shared" si="680"/>
        <v>2026</v>
      </c>
      <c r="D6252">
        <f t="shared" si="681"/>
        <v>7</v>
      </c>
      <c r="E6252" t="str">
        <f t="shared" si="682"/>
        <v>Sunday</v>
      </c>
      <c r="F6252" s="2">
        <f t="shared" si="683"/>
        <v>46142</v>
      </c>
      <c r="G6252">
        <f t="shared" si="684"/>
        <v>90</v>
      </c>
      <c r="H6252" t="str">
        <f t="shared" si="685"/>
        <v>Weekend</v>
      </c>
    </row>
    <row r="6253" spans="1:8" x14ac:dyDescent="0.3">
      <c r="A6253" s="2">
        <v>46132</v>
      </c>
      <c r="B6253">
        <f t="shared" si="679"/>
        <v>4</v>
      </c>
      <c r="C6253">
        <f t="shared" si="680"/>
        <v>2026</v>
      </c>
      <c r="D6253">
        <f t="shared" si="681"/>
        <v>1</v>
      </c>
      <c r="E6253" t="str">
        <f t="shared" si="682"/>
        <v>Monday</v>
      </c>
      <c r="F6253" s="2">
        <f t="shared" si="683"/>
        <v>46142</v>
      </c>
      <c r="G6253">
        <f t="shared" si="684"/>
        <v>91</v>
      </c>
      <c r="H6253" t="str">
        <f t="shared" si="685"/>
        <v>Weekday</v>
      </c>
    </row>
    <row r="6254" spans="1:8" x14ac:dyDescent="0.3">
      <c r="A6254" s="2">
        <v>46133</v>
      </c>
      <c r="B6254">
        <f t="shared" si="679"/>
        <v>4</v>
      </c>
      <c r="C6254">
        <f t="shared" si="680"/>
        <v>2026</v>
      </c>
      <c r="D6254">
        <f t="shared" si="681"/>
        <v>2</v>
      </c>
      <c r="E6254" t="str">
        <f t="shared" si="682"/>
        <v>Tuesday</v>
      </c>
      <c r="F6254" s="2">
        <f t="shared" si="683"/>
        <v>46142</v>
      </c>
      <c r="G6254">
        <f t="shared" si="684"/>
        <v>92</v>
      </c>
      <c r="H6254" t="str">
        <f t="shared" si="685"/>
        <v>Weekday</v>
      </c>
    </row>
    <row r="6255" spans="1:8" x14ac:dyDescent="0.3">
      <c r="A6255" s="2">
        <v>46134</v>
      </c>
      <c r="B6255">
        <f t="shared" si="679"/>
        <v>4</v>
      </c>
      <c r="C6255">
        <f t="shared" si="680"/>
        <v>2026</v>
      </c>
      <c r="D6255">
        <f t="shared" si="681"/>
        <v>3</v>
      </c>
      <c r="E6255" t="str">
        <f t="shared" si="682"/>
        <v>Wednesday</v>
      </c>
      <c r="F6255" s="2">
        <f t="shared" si="683"/>
        <v>46142</v>
      </c>
      <c r="G6255">
        <f t="shared" si="684"/>
        <v>93</v>
      </c>
      <c r="H6255" t="str">
        <f t="shared" si="685"/>
        <v>Weekday</v>
      </c>
    </row>
    <row r="6256" spans="1:8" x14ac:dyDescent="0.3">
      <c r="A6256" s="2">
        <v>46135</v>
      </c>
      <c r="B6256">
        <f t="shared" si="679"/>
        <v>4</v>
      </c>
      <c r="C6256">
        <f t="shared" si="680"/>
        <v>2026</v>
      </c>
      <c r="D6256">
        <f t="shared" si="681"/>
        <v>4</v>
      </c>
      <c r="E6256" t="str">
        <f t="shared" si="682"/>
        <v>Thursday</v>
      </c>
      <c r="F6256" s="2">
        <f t="shared" si="683"/>
        <v>46142</v>
      </c>
      <c r="G6256">
        <f t="shared" si="684"/>
        <v>94</v>
      </c>
      <c r="H6256" t="str">
        <f t="shared" si="685"/>
        <v>Weekday</v>
      </c>
    </row>
    <row r="6257" spans="1:8" x14ac:dyDescent="0.3">
      <c r="A6257" s="2">
        <v>46136</v>
      </c>
      <c r="B6257">
        <f t="shared" si="679"/>
        <v>4</v>
      </c>
      <c r="C6257">
        <f t="shared" si="680"/>
        <v>2026</v>
      </c>
      <c r="D6257">
        <f t="shared" si="681"/>
        <v>5</v>
      </c>
      <c r="E6257" t="str">
        <f t="shared" si="682"/>
        <v>Friday</v>
      </c>
      <c r="F6257" s="2">
        <f t="shared" si="683"/>
        <v>46142</v>
      </c>
      <c r="G6257">
        <f t="shared" si="684"/>
        <v>95</v>
      </c>
      <c r="H6257" t="str">
        <f t="shared" si="685"/>
        <v>Weekday</v>
      </c>
    </row>
    <row r="6258" spans="1:8" x14ac:dyDescent="0.3">
      <c r="A6258" s="2">
        <v>46137</v>
      </c>
      <c r="B6258">
        <f t="shared" si="679"/>
        <v>4</v>
      </c>
      <c r="C6258">
        <f t="shared" si="680"/>
        <v>2026</v>
      </c>
      <c r="D6258">
        <f t="shared" si="681"/>
        <v>6</v>
      </c>
      <c r="E6258" t="str">
        <f t="shared" si="682"/>
        <v>Saturday</v>
      </c>
      <c r="F6258" s="2">
        <f t="shared" si="683"/>
        <v>46142</v>
      </c>
      <c r="G6258">
        <f t="shared" si="684"/>
        <v>96</v>
      </c>
      <c r="H6258" t="str">
        <f t="shared" si="685"/>
        <v>Weekend</v>
      </c>
    </row>
    <row r="6259" spans="1:8" x14ac:dyDescent="0.3">
      <c r="A6259" s="2">
        <v>46138</v>
      </c>
      <c r="B6259">
        <f t="shared" si="679"/>
        <v>4</v>
      </c>
      <c r="C6259">
        <f t="shared" si="680"/>
        <v>2026</v>
      </c>
      <c r="D6259">
        <f t="shared" si="681"/>
        <v>7</v>
      </c>
      <c r="E6259" t="str">
        <f t="shared" si="682"/>
        <v>Sunday</v>
      </c>
      <c r="F6259" s="2">
        <f t="shared" si="683"/>
        <v>46142</v>
      </c>
      <c r="G6259">
        <f t="shared" si="684"/>
        <v>97</v>
      </c>
      <c r="H6259" t="str">
        <f t="shared" si="685"/>
        <v>Weekend</v>
      </c>
    </row>
    <row r="6260" spans="1:8" x14ac:dyDescent="0.3">
      <c r="A6260" s="2">
        <v>46139</v>
      </c>
      <c r="B6260">
        <f t="shared" si="679"/>
        <v>4</v>
      </c>
      <c r="C6260">
        <f t="shared" si="680"/>
        <v>2026</v>
      </c>
      <c r="D6260">
        <f t="shared" si="681"/>
        <v>1</v>
      </c>
      <c r="E6260" t="str">
        <f t="shared" si="682"/>
        <v>Monday</v>
      </c>
      <c r="F6260" s="2">
        <f t="shared" si="683"/>
        <v>46142</v>
      </c>
      <c r="G6260">
        <f t="shared" si="684"/>
        <v>98</v>
      </c>
      <c r="H6260" t="str">
        <f t="shared" si="685"/>
        <v>Weekday</v>
      </c>
    </row>
    <row r="6261" spans="1:8" x14ac:dyDescent="0.3">
      <c r="A6261" s="2">
        <v>46140</v>
      </c>
      <c r="B6261">
        <f t="shared" si="679"/>
        <v>4</v>
      </c>
      <c r="C6261">
        <f t="shared" si="680"/>
        <v>2026</v>
      </c>
      <c r="D6261">
        <f t="shared" si="681"/>
        <v>2</v>
      </c>
      <c r="E6261" t="str">
        <f t="shared" si="682"/>
        <v>Tuesday</v>
      </c>
      <c r="F6261" s="2">
        <f t="shared" si="683"/>
        <v>46142</v>
      </c>
      <c r="G6261">
        <f t="shared" si="684"/>
        <v>99</v>
      </c>
      <c r="H6261" t="str">
        <f t="shared" si="685"/>
        <v>Weekday</v>
      </c>
    </row>
    <row r="6262" spans="1:8" x14ac:dyDescent="0.3">
      <c r="A6262" s="2">
        <v>46141</v>
      </c>
      <c r="B6262">
        <f t="shared" si="679"/>
        <v>4</v>
      </c>
      <c r="C6262">
        <f t="shared" si="680"/>
        <v>2026</v>
      </c>
      <c r="D6262">
        <f t="shared" si="681"/>
        <v>3</v>
      </c>
      <c r="E6262" t="str">
        <f t="shared" si="682"/>
        <v>Wednesday</v>
      </c>
      <c r="F6262" s="2">
        <f t="shared" si="683"/>
        <v>46142</v>
      </c>
      <c r="G6262">
        <f t="shared" si="684"/>
        <v>100</v>
      </c>
      <c r="H6262" t="str">
        <f t="shared" si="685"/>
        <v>Weekday</v>
      </c>
    </row>
    <row r="6263" spans="1:8" x14ac:dyDescent="0.3">
      <c r="A6263" s="2">
        <v>46142</v>
      </c>
      <c r="B6263">
        <f t="shared" si="679"/>
        <v>4</v>
      </c>
      <c r="C6263">
        <f t="shared" si="680"/>
        <v>2026</v>
      </c>
      <c r="D6263">
        <f t="shared" si="681"/>
        <v>4</v>
      </c>
      <c r="E6263" t="str">
        <f t="shared" si="682"/>
        <v>Thursday</v>
      </c>
      <c r="F6263" s="2">
        <f t="shared" si="683"/>
        <v>46142</v>
      </c>
      <c r="G6263">
        <f t="shared" si="684"/>
        <v>101</v>
      </c>
      <c r="H6263" t="str">
        <f t="shared" si="685"/>
        <v>Weekday</v>
      </c>
    </row>
    <row r="6264" spans="1:8" x14ac:dyDescent="0.3">
      <c r="A6264" s="2">
        <v>46143</v>
      </c>
      <c r="B6264">
        <f t="shared" si="679"/>
        <v>5</v>
      </c>
      <c r="C6264">
        <f t="shared" si="680"/>
        <v>2026</v>
      </c>
      <c r="D6264">
        <f t="shared" si="681"/>
        <v>5</v>
      </c>
      <c r="E6264" t="str">
        <f t="shared" si="682"/>
        <v>Friday</v>
      </c>
      <c r="F6264" s="2">
        <f t="shared" si="683"/>
        <v>46173</v>
      </c>
      <c r="G6264">
        <f t="shared" si="684"/>
        <v>102</v>
      </c>
      <c r="H6264" t="str">
        <f t="shared" si="685"/>
        <v>Weekday</v>
      </c>
    </row>
    <row r="6265" spans="1:8" x14ac:dyDescent="0.3">
      <c r="A6265" s="2">
        <v>46144</v>
      </c>
      <c r="B6265">
        <f t="shared" si="679"/>
        <v>5</v>
      </c>
      <c r="C6265">
        <f t="shared" si="680"/>
        <v>2026</v>
      </c>
      <c r="D6265">
        <f t="shared" si="681"/>
        <v>6</v>
      </c>
      <c r="E6265" t="str">
        <f t="shared" si="682"/>
        <v>Saturday</v>
      </c>
      <c r="F6265" s="2">
        <f t="shared" si="683"/>
        <v>46173</v>
      </c>
      <c r="G6265">
        <f t="shared" si="684"/>
        <v>103</v>
      </c>
      <c r="H6265" t="str">
        <f t="shared" si="685"/>
        <v>Weekend</v>
      </c>
    </row>
    <row r="6266" spans="1:8" x14ac:dyDescent="0.3">
      <c r="A6266" s="2">
        <v>46145</v>
      </c>
      <c r="B6266">
        <f t="shared" si="679"/>
        <v>5</v>
      </c>
      <c r="C6266">
        <f t="shared" si="680"/>
        <v>2026</v>
      </c>
      <c r="D6266">
        <f t="shared" si="681"/>
        <v>7</v>
      </c>
      <c r="E6266" t="str">
        <f t="shared" si="682"/>
        <v>Sunday</v>
      </c>
      <c r="F6266" s="2">
        <f t="shared" si="683"/>
        <v>46173</v>
      </c>
      <c r="G6266">
        <f t="shared" si="684"/>
        <v>104</v>
      </c>
      <c r="H6266" t="str">
        <f t="shared" si="685"/>
        <v>Weekend</v>
      </c>
    </row>
    <row r="6267" spans="1:8" x14ac:dyDescent="0.3">
      <c r="A6267" s="2">
        <v>46146</v>
      </c>
      <c r="B6267">
        <f t="shared" si="679"/>
        <v>5</v>
      </c>
      <c r="C6267">
        <f t="shared" si="680"/>
        <v>2026</v>
      </c>
      <c r="D6267">
        <f t="shared" si="681"/>
        <v>1</v>
      </c>
      <c r="E6267" t="str">
        <f t="shared" si="682"/>
        <v>Monday</v>
      </c>
      <c r="F6267" s="2">
        <f t="shared" si="683"/>
        <v>46173</v>
      </c>
      <c r="G6267">
        <f t="shared" si="684"/>
        <v>105</v>
      </c>
      <c r="H6267" t="str">
        <f t="shared" si="685"/>
        <v>Weekday</v>
      </c>
    </row>
    <row r="6268" spans="1:8" x14ac:dyDescent="0.3">
      <c r="A6268" s="2">
        <v>46147</v>
      </c>
      <c r="B6268">
        <f t="shared" si="679"/>
        <v>5</v>
      </c>
      <c r="C6268">
        <f t="shared" si="680"/>
        <v>2026</v>
      </c>
      <c r="D6268">
        <f t="shared" si="681"/>
        <v>2</v>
      </c>
      <c r="E6268" t="str">
        <f t="shared" si="682"/>
        <v>Tuesday</v>
      </c>
      <c r="F6268" s="2">
        <f t="shared" si="683"/>
        <v>46173</v>
      </c>
      <c r="G6268">
        <f t="shared" si="684"/>
        <v>106</v>
      </c>
      <c r="H6268" t="str">
        <f t="shared" si="685"/>
        <v>Weekday</v>
      </c>
    </row>
    <row r="6269" spans="1:8" x14ac:dyDescent="0.3">
      <c r="A6269" s="2">
        <v>46148</v>
      </c>
      <c r="B6269">
        <f t="shared" si="679"/>
        <v>5</v>
      </c>
      <c r="C6269">
        <f t="shared" si="680"/>
        <v>2026</v>
      </c>
      <c r="D6269">
        <f t="shared" si="681"/>
        <v>3</v>
      </c>
      <c r="E6269" t="str">
        <f t="shared" si="682"/>
        <v>Wednesday</v>
      </c>
      <c r="F6269" s="2">
        <f t="shared" si="683"/>
        <v>46173</v>
      </c>
      <c r="G6269">
        <f t="shared" si="684"/>
        <v>107</v>
      </c>
      <c r="H6269" t="str">
        <f t="shared" si="685"/>
        <v>Weekday</v>
      </c>
    </row>
    <row r="6270" spans="1:8" x14ac:dyDescent="0.3">
      <c r="A6270" s="2">
        <v>46149</v>
      </c>
      <c r="B6270">
        <f t="shared" si="679"/>
        <v>5</v>
      </c>
      <c r="C6270">
        <f t="shared" si="680"/>
        <v>2026</v>
      </c>
      <c r="D6270">
        <f t="shared" si="681"/>
        <v>4</v>
      </c>
      <c r="E6270" t="str">
        <f t="shared" si="682"/>
        <v>Thursday</v>
      </c>
      <c r="F6270" s="2">
        <f t="shared" si="683"/>
        <v>46173</v>
      </c>
      <c r="G6270">
        <f t="shared" si="684"/>
        <v>108</v>
      </c>
      <c r="H6270" t="str">
        <f t="shared" si="685"/>
        <v>Weekday</v>
      </c>
    </row>
    <row r="6271" spans="1:8" x14ac:dyDescent="0.3">
      <c r="A6271" s="2">
        <v>46150</v>
      </c>
      <c r="B6271">
        <f t="shared" si="679"/>
        <v>5</v>
      </c>
      <c r="C6271">
        <f t="shared" si="680"/>
        <v>2026</v>
      </c>
      <c r="D6271">
        <f t="shared" si="681"/>
        <v>5</v>
      </c>
      <c r="E6271" t="str">
        <f t="shared" si="682"/>
        <v>Friday</v>
      </c>
      <c r="F6271" s="2">
        <f t="shared" si="683"/>
        <v>46173</v>
      </c>
      <c r="G6271">
        <f t="shared" si="684"/>
        <v>109</v>
      </c>
      <c r="H6271" t="str">
        <f t="shared" si="685"/>
        <v>Weekday</v>
      </c>
    </row>
    <row r="6272" spans="1:8" x14ac:dyDescent="0.3">
      <c r="A6272" s="2">
        <v>46041</v>
      </c>
      <c r="B6272">
        <f t="shared" si="679"/>
        <v>1</v>
      </c>
      <c r="C6272">
        <f t="shared" si="680"/>
        <v>2026</v>
      </c>
      <c r="D6272">
        <f t="shared" si="681"/>
        <v>1</v>
      </c>
      <c r="E6272" t="str">
        <f t="shared" si="682"/>
        <v>Monday</v>
      </c>
      <c r="F6272" s="2">
        <f t="shared" si="683"/>
        <v>46053</v>
      </c>
      <c r="G6272">
        <f t="shared" si="684"/>
        <v>0</v>
      </c>
      <c r="H6272" t="str">
        <f t="shared" si="685"/>
        <v>Weekday</v>
      </c>
    </row>
    <row r="6273" spans="1:8" x14ac:dyDescent="0.3">
      <c r="A6273" s="2">
        <v>46042</v>
      </c>
      <c r="B6273">
        <f t="shared" si="679"/>
        <v>1</v>
      </c>
      <c r="C6273">
        <f t="shared" si="680"/>
        <v>2026</v>
      </c>
      <c r="D6273">
        <f t="shared" si="681"/>
        <v>2</v>
      </c>
      <c r="E6273" t="str">
        <f t="shared" si="682"/>
        <v>Tuesday</v>
      </c>
      <c r="F6273" s="2">
        <f t="shared" si="683"/>
        <v>46053</v>
      </c>
      <c r="G6273">
        <f t="shared" si="684"/>
        <v>1</v>
      </c>
      <c r="H6273" t="str">
        <f t="shared" si="685"/>
        <v>Weekday</v>
      </c>
    </row>
    <row r="6274" spans="1:8" x14ac:dyDescent="0.3">
      <c r="A6274" s="2">
        <v>46043</v>
      </c>
      <c r="B6274">
        <f t="shared" si="679"/>
        <v>1</v>
      </c>
      <c r="C6274">
        <f t="shared" si="680"/>
        <v>2026</v>
      </c>
      <c r="D6274">
        <f t="shared" si="681"/>
        <v>3</v>
      </c>
      <c r="E6274" t="str">
        <f t="shared" si="682"/>
        <v>Wednesday</v>
      </c>
      <c r="F6274" s="2">
        <f t="shared" si="683"/>
        <v>46053</v>
      </c>
      <c r="G6274">
        <f t="shared" si="684"/>
        <v>2</v>
      </c>
      <c r="H6274" t="str">
        <f t="shared" si="685"/>
        <v>Weekday</v>
      </c>
    </row>
    <row r="6275" spans="1:8" x14ac:dyDescent="0.3">
      <c r="A6275" s="2">
        <v>46044</v>
      </c>
      <c r="B6275">
        <f t="shared" ref="B6275:B6338" si="686">MONTH(A6275)</f>
        <v>1</v>
      </c>
      <c r="C6275">
        <f t="shared" ref="C6275:C6338" si="687">YEAR(A6275)</f>
        <v>2026</v>
      </c>
      <c r="D6275">
        <f t="shared" ref="D6275:D6338" si="688">WEEKDAY(A6275, 2)</f>
        <v>4</v>
      </c>
      <c r="E6275" t="str">
        <f t="shared" ref="E6275:E6338" si="689">TEXT(A6275, "dddd")</f>
        <v>Thursday</v>
      </c>
      <c r="F6275" s="2">
        <f t="shared" ref="F6275:F6338" si="690">EOMONTH(A6275, 0)</f>
        <v>46053</v>
      </c>
      <c r="G6275">
        <f t="shared" ref="G6275:G6338" si="691">DATEDIF($A$2, A6275, "D")</f>
        <v>3</v>
      </c>
      <c r="H6275" t="str">
        <f t="shared" ref="H6275:H6338" si="692">IF(WEEKDAY(A6275,2)&gt;=6,"Weekend","Weekday")</f>
        <v>Weekday</v>
      </c>
    </row>
    <row r="6276" spans="1:8" x14ac:dyDescent="0.3">
      <c r="A6276" s="2">
        <v>46045</v>
      </c>
      <c r="B6276">
        <f t="shared" si="686"/>
        <v>1</v>
      </c>
      <c r="C6276">
        <f t="shared" si="687"/>
        <v>2026</v>
      </c>
      <c r="D6276">
        <f t="shared" si="688"/>
        <v>5</v>
      </c>
      <c r="E6276" t="str">
        <f t="shared" si="689"/>
        <v>Friday</v>
      </c>
      <c r="F6276" s="2">
        <f t="shared" si="690"/>
        <v>46053</v>
      </c>
      <c r="G6276">
        <f t="shared" si="691"/>
        <v>4</v>
      </c>
      <c r="H6276" t="str">
        <f t="shared" si="692"/>
        <v>Weekday</v>
      </c>
    </row>
    <row r="6277" spans="1:8" x14ac:dyDescent="0.3">
      <c r="A6277" s="2">
        <v>46046</v>
      </c>
      <c r="B6277">
        <f t="shared" si="686"/>
        <v>1</v>
      </c>
      <c r="C6277">
        <f t="shared" si="687"/>
        <v>2026</v>
      </c>
      <c r="D6277">
        <f t="shared" si="688"/>
        <v>6</v>
      </c>
      <c r="E6277" t="str">
        <f t="shared" si="689"/>
        <v>Saturday</v>
      </c>
      <c r="F6277" s="2">
        <f t="shared" si="690"/>
        <v>46053</v>
      </c>
      <c r="G6277">
        <f t="shared" si="691"/>
        <v>5</v>
      </c>
      <c r="H6277" t="str">
        <f t="shared" si="692"/>
        <v>Weekend</v>
      </c>
    </row>
    <row r="6278" spans="1:8" x14ac:dyDescent="0.3">
      <c r="A6278" s="2">
        <v>46047</v>
      </c>
      <c r="B6278">
        <f t="shared" si="686"/>
        <v>1</v>
      </c>
      <c r="C6278">
        <f t="shared" si="687"/>
        <v>2026</v>
      </c>
      <c r="D6278">
        <f t="shared" si="688"/>
        <v>7</v>
      </c>
      <c r="E6278" t="str">
        <f t="shared" si="689"/>
        <v>Sunday</v>
      </c>
      <c r="F6278" s="2">
        <f t="shared" si="690"/>
        <v>46053</v>
      </c>
      <c r="G6278">
        <f t="shared" si="691"/>
        <v>6</v>
      </c>
      <c r="H6278" t="str">
        <f t="shared" si="692"/>
        <v>Weekend</v>
      </c>
    </row>
    <row r="6279" spans="1:8" x14ac:dyDescent="0.3">
      <c r="A6279" s="2">
        <v>46048</v>
      </c>
      <c r="B6279">
        <f t="shared" si="686"/>
        <v>1</v>
      </c>
      <c r="C6279">
        <f t="shared" si="687"/>
        <v>2026</v>
      </c>
      <c r="D6279">
        <f t="shared" si="688"/>
        <v>1</v>
      </c>
      <c r="E6279" t="str">
        <f t="shared" si="689"/>
        <v>Monday</v>
      </c>
      <c r="F6279" s="2">
        <f t="shared" si="690"/>
        <v>46053</v>
      </c>
      <c r="G6279">
        <f t="shared" si="691"/>
        <v>7</v>
      </c>
      <c r="H6279" t="str">
        <f t="shared" si="692"/>
        <v>Weekday</v>
      </c>
    </row>
    <row r="6280" spans="1:8" x14ac:dyDescent="0.3">
      <c r="A6280" s="2">
        <v>46049</v>
      </c>
      <c r="B6280">
        <f t="shared" si="686"/>
        <v>1</v>
      </c>
      <c r="C6280">
        <f t="shared" si="687"/>
        <v>2026</v>
      </c>
      <c r="D6280">
        <f t="shared" si="688"/>
        <v>2</v>
      </c>
      <c r="E6280" t="str">
        <f t="shared" si="689"/>
        <v>Tuesday</v>
      </c>
      <c r="F6280" s="2">
        <f t="shared" si="690"/>
        <v>46053</v>
      </c>
      <c r="G6280">
        <f t="shared" si="691"/>
        <v>8</v>
      </c>
      <c r="H6280" t="str">
        <f t="shared" si="692"/>
        <v>Weekday</v>
      </c>
    </row>
    <row r="6281" spans="1:8" x14ac:dyDescent="0.3">
      <c r="A6281" s="2">
        <v>46050</v>
      </c>
      <c r="B6281">
        <f t="shared" si="686"/>
        <v>1</v>
      </c>
      <c r="C6281">
        <f t="shared" si="687"/>
        <v>2026</v>
      </c>
      <c r="D6281">
        <f t="shared" si="688"/>
        <v>3</v>
      </c>
      <c r="E6281" t="str">
        <f t="shared" si="689"/>
        <v>Wednesday</v>
      </c>
      <c r="F6281" s="2">
        <f t="shared" si="690"/>
        <v>46053</v>
      </c>
      <c r="G6281">
        <f t="shared" si="691"/>
        <v>9</v>
      </c>
      <c r="H6281" t="str">
        <f t="shared" si="692"/>
        <v>Weekday</v>
      </c>
    </row>
    <row r="6282" spans="1:8" x14ac:dyDescent="0.3">
      <c r="A6282" s="2">
        <v>46051</v>
      </c>
      <c r="B6282">
        <f t="shared" si="686"/>
        <v>1</v>
      </c>
      <c r="C6282">
        <f t="shared" si="687"/>
        <v>2026</v>
      </c>
      <c r="D6282">
        <f t="shared" si="688"/>
        <v>4</v>
      </c>
      <c r="E6282" t="str">
        <f t="shared" si="689"/>
        <v>Thursday</v>
      </c>
      <c r="F6282" s="2">
        <f t="shared" si="690"/>
        <v>46053</v>
      </c>
      <c r="G6282">
        <f t="shared" si="691"/>
        <v>10</v>
      </c>
      <c r="H6282" t="str">
        <f t="shared" si="692"/>
        <v>Weekday</v>
      </c>
    </row>
    <row r="6283" spans="1:8" x14ac:dyDescent="0.3">
      <c r="A6283" s="2">
        <v>46052</v>
      </c>
      <c r="B6283">
        <f t="shared" si="686"/>
        <v>1</v>
      </c>
      <c r="C6283">
        <f t="shared" si="687"/>
        <v>2026</v>
      </c>
      <c r="D6283">
        <f t="shared" si="688"/>
        <v>5</v>
      </c>
      <c r="E6283" t="str">
        <f t="shared" si="689"/>
        <v>Friday</v>
      </c>
      <c r="F6283" s="2">
        <f t="shared" si="690"/>
        <v>46053</v>
      </c>
      <c r="G6283">
        <f t="shared" si="691"/>
        <v>11</v>
      </c>
      <c r="H6283" t="str">
        <f t="shared" si="692"/>
        <v>Weekday</v>
      </c>
    </row>
    <row r="6284" spans="1:8" x14ac:dyDescent="0.3">
      <c r="A6284" s="2">
        <v>46053</v>
      </c>
      <c r="B6284">
        <f t="shared" si="686"/>
        <v>1</v>
      </c>
      <c r="C6284">
        <f t="shared" si="687"/>
        <v>2026</v>
      </c>
      <c r="D6284">
        <f t="shared" si="688"/>
        <v>6</v>
      </c>
      <c r="E6284" t="str">
        <f t="shared" si="689"/>
        <v>Saturday</v>
      </c>
      <c r="F6284" s="2">
        <f t="shared" si="690"/>
        <v>46053</v>
      </c>
      <c r="G6284">
        <f t="shared" si="691"/>
        <v>12</v>
      </c>
      <c r="H6284" t="str">
        <f t="shared" si="692"/>
        <v>Weekend</v>
      </c>
    </row>
    <row r="6285" spans="1:8" x14ac:dyDescent="0.3">
      <c r="A6285" s="2">
        <v>46054</v>
      </c>
      <c r="B6285">
        <f t="shared" si="686"/>
        <v>2</v>
      </c>
      <c r="C6285">
        <f t="shared" si="687"/>
        <v>2026</v>
      </c>
      <c r="D6285">
        <f t="shared" si="688"/>
        <v>7</v>
      </c>
      <c r="E6285" t="str">
        <f t="shared" si="689"/>
        <v>Sunday</v>
      </c>
      <c r="F6285" s="2">
        <f t="shared" si="690"/>
        <v>46081</v>
      </c>
      <c r="G6285">
        <f t="shared" si="691"/>
        <v>13</v>
      </c>
      <c r="H6285" t="str">
        <f t="shared" si="692"/>
        <v>Weekend</v>
      </c>
    </row>
    <row r="6286" spans="1:8" x14ac:dyDescent="0.3">
      <c r="A6286" s="2">
        <v>46055</v>
      </c>
      <c r="B6286">
        <f t="shared" si="686"/>
        <v>2</v>
      </c>
      <c r="C6286">
        <f t="shared" si="687"/>
        <v>2026</v>
      </c>
      <c r="D6286">
        <f t="shared" si="688"/>
        <v>1</v>
      </c>
      <c r="E6286" t="str">
        <f t="shared" si="689"/>
        <v>Monday</v>
      </c>
      <c r="F6286" s="2">
        <f t="shared" si="690"/>
        <v>46081</v>
      </c>
      <c r="G6286">
        <f t="shared" si="691"/>
        <v>14</v>
      </c>
      <c r="H6286" t="str">
        <f t="shared" si="692"/>
        <v>Weekday</v>
      </c>
    </row>
    <row r="6287" spans="1:8" x14ac:dyDescent="0.3">
      <c r="A6287" s="2">
        <v>46056</v>
      </c>
      <c r="B6287">
        <f t="shared" si="686"/>
        <v>2</v>
      </c>
      <c r="C6287">
        <f t="shared" si="687"/>
        <v>2026</v>
      </c>
      <c r="D6287">
        <f t="shared" si="688"/>
        <v>2</v>
      </c>
      <c r="E6287" t="str">
        <f t="shared" si="689"/>
        <v>Tuesday</v>
      </c>
      <c r="F6287" s="2">
        <f t="shared" si="690"/>
        <v>46081</v>
      </c>
      <c r="G6287">
        <f t="shared" si="691"/>
        <v>15</v>
      </c>
      <c r="H6287" t="str">
        <f t="shared" si="692"/>
        <v>Weekday</v>
      </c>
    </row>
    <row r="6288" spans="1:8" x14ac:dyDescent="0.3">
      <c r="A6288" s="2">
        <v>46057</v>
      </c>
      <c r="B6288">
        <f t="shared" si="686"/>
        <v>2</v>
      </c>
      <c r="C6288">
        <f t="shared" si="687"/>
        <v>2026</v>
      </c>
      <c r="D6288">
        <f t="shared" si="688"/>
        <v>3</v>
      </c>
      <c r="E6288" t="str">
        <f t="shared" si="689"/>
        <v>Wednesday</v>
      </c>
      <c r="F6288" s="2">
        <f t="shared" si="690"/>
        <v>46081</v>
      </c>
      <c r="G6288">
        <f t="shared" si="691"/>
        <v>16</v>
      </c>
      <c r="H6288" t="str">
        <f t="shared" si="692"/>
        <v>Weekday</v>
      </c>
    </row>
    <row r="6289" spans="1:8" x14ac:dyDescent="0.3">
      <c r="A6289" s="2">
        <v>46058</v>
      </c>
      <c r="B6289">
        <f t="shared" si="686"/>
        <v>2</v>
      </c>
      <c r="C6289">
        <f t="shared" si="687"/>
        <v>2026</v>
      </c>
      <c r="D6289">
        <f t="shared" si="688"/>
        <v>4</v>
      </c>
      <c r="E6289" t="str">
        <f t="shared" si="689"/>
        <v>Thursday</v>
      </c>
      <c r="F6289" s="2">
        <f t="shared" si="690"/>
        <v>46081</v>
      </c>
      <c r="G6289">
        <f t="shared" si="691"/>
        <v>17</v>
      </c>
      <c r="H6289" t="str">
        <f t="shared" si="692"/>
        <v>Weekday</v>
      </c>
    </row>
    <row r="6290" spans="1:8" x14ac:dyDescent="0.3">
      <c r="A6290" s="2">
        <v>46059</v>
      </c>
      <c r="B6290">
        <f t="shared" si="686"/>
        <v>2</v>
      </c>
      <c r="C6290">
        <f t="shared" si="687"/>
        <v>2026</v>
      </c>
      <c r="D6290">
        <f t="shared" si="688"/>
        <v>5</v>
      </c>
      <c r="E6290" t="str">
        <f t="shared" si="689"/>
        <v>Friday</v>
      </c>
      <c r="F6290" s="2">
        <f t="shared" si="690"/>
        <v>46081</v>
      </c>
      <c r="G6290">
        <f t="shared" si="691"/>
        <v>18</v>
      </c>
      <c r="H6290" t="str">
        <f t="shared" si="692"/>
        <v>Weekday</v>
      </c>
    </row>
    <row r="6291" spans="1:8" x14ac:dyDescent="0.3">
      <c r="A6291" s="2">
        <v>46060</v>
      </c>
      <c r="B6291">
        <f t="shared" si="686"/>
        <v>2</v>
      </c>
      <c r="C6291">
        <f t="shared" si="687"/>
        <v>2026</v>
      </c>
      <c r="D6291">
        <f t="shared" si="688"/>
        <v>6</v>
      </c>
      <c r="E6291" t="str">
        <f t="shared" si="689"/>
        <v>Saturday</v>
      </c>
      <c r="F6291" s="2">
        <f t="shared" si="690"/>
        <v>46081</v>
      </c>
      <c r="G6291">
        <f t="shared" si="691"/>
        <v>19</v>
      </c>
      <c r="H6291" t="str">
        <f t="shared" si="692"/>
        <v>Weekend</v>
      </c>
    </row>
    <row r="6292" spans="1:8" x14ac:dyDescent="0.3">
      <c r="A6292" s="2">
        <v>46061</v>
      </c>
      <c r="B6292">
        <f t="shared" si="686"/>
        <v>2</v>
      </c>
      <c r="C6292">
        <f t="shared" si="687"/>
        <v>2026</v>
      </c>
      <c r="D6292">
        <f t="shared" si="688"/>
        <v>7</v>
      </c>
      <c r="E6292" t="str">
        <f t="shared" si="689"/>
        <v>Sunday</v>
      </c>
      <c r="F6292" s="2">
        <f t="shared" si="690"/>
        <v>46081</v>
      </c>
      <c r="G6292">
        <f t="shared" si="691"/>
        <v>20</v>
      </c>
      <c r="H6292" t="str">
        <f t="shared" si="692"/>
        <v>Weekend</v>
      </c>
    </row>
    <row r="6293" spans="1:8" x14ac:dyDescent="0.3">
      <c r="A6293" s="2">
        <v>46062</v>
      </c>
      <c r="B6293">
        <f t="shared" si="686"/>
        <v>2</v>
      </c>
      <c r="C6293">
        <f t="shared" si="687"/>
        <v>2026</v>
      </c>
      <c r="D6293">
        <f t="shared" si="688"/>
        <v>1</v>
      </c>
      <c r="E6293" t="str">
        <f t="shared" si="689"/>
        <v>Monday</v>
      </c>
      <c r="F6293" s="2">
        <f t="shared" si="690"/>
        <v>46081</v>
      </c>
      <c r="G6293">
        <f t="shared" si="691"/>
        <v>21</v>
      </c>
      <c r="H6293" t="str">
        <f t="shared" si="692"/>
        <v>Weekday</v>
      </c>
    </row>
    <row r="6294" spans="1:8" x14ac:dyDescent="0.3">
      <c r="A6294" s="2">
        <v>46063</v>
      </c>
      <c r="B6294">
        <f t="shared" si="686"/>
        <v>2</v>
      </c>
      <c r="C6294">
        <f t="shared" si="687"/>
        <v>2026</v>
      </c>
      <c r="D6294">
        <f t="shared" si="688"/>
        <v>2</v>
      </c>
      <c r="E6294" t="str">
        <f t="shared" si="689"/>
        <v>Tuesday</v>
      </c>
      <c r="F6294" s="2">
        <f t="shared" si="690"/>
        <v>46081</v>
      </c>
      <c r="G6294">
        <f t="shared" si="691"/>
        <v>22</v>
      </c>
      <c r="H6294" t="str">
        <f t="shared" si="692"/>
        <v>Weekday</v>
      </c>
    </row>
    <row r="6295" spans="1:8" x14ac:dyDescent="0.3">
      <c r="A6295" s="2">
        <v>46064</v>
      </c>
      <c r="B6295">
        <f t="shared" si="686"/>
        <v>2</v>
      </c>
      <c r="C6295">
        <f t="shared" si="687"/>
        <v>2026</v>
      </c>
      <c r="D6295">
        <f t="shared" si="688"/>
        <v>3</v>
      </c>
      <c r="E6295" t="str">
        <f t="shared" si="689"/>
        <v>Wednesday</v>
      </c>
      <c r="F6295" s="2">
        <f t="shared" si="690"/>
        <v>46081</v>
      </c>
      <c r="G6295">
        <f t="shared" si="691"/>
        <v>23</v>
      </c>
      <c r="H6295" t="str">
        <f t="shared" si="692"/>
        <v>Weekday</v>
      </c>
    </row>
    <row r="6296" spans="1:8" x14ac:dyDescent="0.3">
      <c r="A6296" s="2">
        <v>46065</v>
      </c>
      <c r="B6296">
        <f t="shared" si="686"/>
        <v>2</v>
      </c>
      <c r="C6296">
        <f t="shared" si="687"/>
        <v>2026</v>
      </c>
      <c r="D6296">
        <f t="shared" si="688"/>
        <v>4</v>
      </c>
      <c r="E6296" t="str">
        <f t="shared" si="689"/>
        <v>Thursday</v>
      </c>
      <c r="F6296" s="2">
        <f t="shared" si="690"/>
        <v>46081</v>
      </c>
      <c r="G6296">
        <f t="shared" si="691"/>
        <v>24</v>
      </c>
      <c r="H6296" t="str">
        <f t="shared" si="692"/>
        <v>Weekday</v>
      </c>
    </row>
    <row r="6297" spans="1:8" x14ac:dyDescent="0.3">
      <c r="A6297" s="2">
        <v>46066</v>
      </c>
      <c r="B6297">
        <f t="shared" si="686"/>
        <v>2</v>
      </c>
      <c r="C6297">
        <f t="shared" si="687"/>
        <v>2026</v>
      </c>
      <c r="D6297">
        <f t="shared" si="688"/>
        <v>5</v>
      </c>
      <c r="E6297" t="str">
        <f t="shared" si="689"/>
        <v>Friday</v>
      </c>
      <c r="F6297" s="2">
        <f t="shared" si="690"/>
        <v>46081</v>
      </c>
      <c r="G6297">
        <f t="shared" si="691"/>
        <v>25</v>
      </c>
      <c r="H6297" t="str">
        <f t="shared" si="692"/>
        <v>Weekday</v>
      </c>
    </row>
    <row r="6298" spans="1:8" x14ac:dyDescent="0.3">
      <c r="A6298" s="2">
        <v>46067</v>
      </c>
      <c r="B6298">
        <f t="shared" si="686"/>
        <v>2</v>
      </c>
      <c r="C6298">
        <f t="shared" si="687"/>
        <v>2026</v>
      </c>
      <c r="D6298">
        <f t="shared" si="688"/>
        <v>6</v>
      </c>
      <c r="E6298" t="str">
        <f t="shared" si="689"/>
        <v>Saturday</v>
      </c>
      <c r="F6298" s="2">
        <f t="shared" si="690"/>
        <v>46081</v>
      </c>
      <c r="G6298">
        <f t="shared" si="691"/>
        <v>26</v>
      </c>
      <c r="H6298" t="str">
        <f t="shared" si="692"/>
        <v>Weekend</v>
      </c>
    </row>
    <row r="6299" spans="1:8" x14ac:dyDescent="0.3">
      <c r="A6299" s="2">
        <v>46068</v>
      </c>
      <c r="B6299">
        <f t="shared" si="686"/>
        <v>2</v>
      </c>
      <c r="C6299">
        <f t="shared" si="687"/>
        <v>2026</v>
      </c>
      <c r="D6299">
        <f t="shared" si="688"/>
        <v>7</v>
      </c>
      <c r="E6299" t="str">
        <f t="shared" si="689"/>
        <v>Sunday</v>
      </c>
      <c r="F6299" s="2">
        <f t="shared" si="690"/>
        <v>46081</v>
      </c>
      <c r="G6299">
        <f t="shared" si="691"/>
        <v>27</v>
      </c>
      <c r="H6299" t="str">
        <f t="shared" si="692"/>
        <v>Weekend</v>
      </c>
    </row>
    <row r="6300" spans="1:8" x14ac:dyDescent="0.3">
      <c r="A6300" s="2">
        <v>46069</v>
      </c>
      <c r="B6300">
        <f t="shared" si="686"/>
        <v>2</v>
      </c>
      <c r="C6300">
        <f t="shared" si="687"/>
        <v>2026</v>
      </c>
      <c r="D6300">
        <f t="shared" si="688"/>
        <v>1</v>
      </c>
      <c r="E6300" t="str">
        <f t="shared" si="689"/>
        <v>Monday</v>
      </c>
      <c r="F6300" s="2">
        <f t="shared" si="690"/>
        <v>46081</v>
      </c>
      <c r="G6300">
        <f t="shared" si="691"/>
        <v>28</v>
      </c>
      <c r="H6300" t="str">
        <f t="shared" si="692"/>
        <v>Weekday</v>
      </c>
    </row>
    <row r="6301" spans="1:8" x14ac:dyDescent="0.3">
      <c r="A6301" s="2">
        <v>46070</v>
      </c>
      <c r="B6301">
        <f t="shared" si="686"/>
        <v>2</v>
      </c>
      <c r="C6301">
        <f t="shared" si="687"/>
        <v>2026</v>
      </c>
      <c r="D6301">
        <f t="shared" si="688"/>
        <v>2</v>
      </c>
      <c r="E6301" t="str">
        <f t="shared" si="689"/>
        <v>Tuesday</v>
      </c>
      <c r="F6301" s="2">
        <f t="shared" si="690"/>
        <v>46081</v>
      </c>
      <c r="G6301">
        <f t="shared" si="691"/>
        <v>29</v>
      </c>
      <c r="H6301" t="str">
        <f t="shared" si="692"/>
        <v>Weekday</v>
      </c>
    </row>
    <row r="6302" spans="1:8" x14ac:dyDescent="0.3">
      <c r="A6302" s="2">
        <v>46071</v>
      </c>
      <c r="B6302">
        <f t="shared" si="686"/>
        <v>2</v>
      </c>
      <c r="C6302">
        <f t="shared" si="687"/>
        <v>2026</v>
      </c>
      <c r="D6302">
        <f t="shared" si="688"/>
        <v>3</v>
      </c>
      <c r="E6302" t="str">
        <f t="shared" si="689"/>
        <v>Wednesday</v>
      </c>
      <c r="F6302" s="2">
        <f t="shared" si="690"/>
        <v>46081</v>
      </c>
      <c r="G6302">
        <f t="shared" si="691"/>
        <v>30</v>
      </c>
      <c r="H6302" t="str">
        <f t="shared" si="692"/>
        <v>Weekday</v>
      </c>
    </row>
    <row r="6303" spans="1:8" x14ac:dyDescent="0.3">
      <c r="A6303" s="2">
        <v>46072</v>
      </c>
      <c r="B6303">
        <f t="shared" si="686"/>
        <v>2</v>
      </c>
      <c r="C6303">
        <f t="shared" si="687"/>
        <v>2026</v>
      </c>
      <c r="D6303">
        <f t="shared" si="688"/>
        <v>4</v>
      </c>
      <c r="E6303" t="str">
        <f t="shared" si="689"/>
        <v>Thursday</v>
      </c>
      <c r="F6303" s="2">
        <f t="shared" si="690"/>
        <v>46081</v>
      </c>
      <c r="G6303">
        <f t="shared" si="691"/>
        <v>31</v>
      </c>
      <c r="H6303" t="str">
        <f t="shared" si="692"/>
        <v>Weekday</v>
      </c>
    </row>
    <row r="6304" spans="1:8" x14ac:dyDescent="0.3">
      <c r="A6304" s="2">
        <v>46073</v>
      </c>
      <c r="B6304">
        <f t="shared" si="686"/>
        <v>2</v>
      </c>
      <c r="C6304">
        <f t="shared" si="687"/>
        <v>2026</v>
      </c>
      <c r="D6304">
        <f t="shared" si="688"/>
        <v>5</v>
      </c>
      <c r="E6304" t="str">
        <f t="shared" si="689"/>
        <v>Friday</v>
      </c>
      <c r="F6304" s="2">
        <f t="shared" si="690"/>
        <v>46081</v>
      </c>
      <c r="G6304">
        <f t="shared" si="691"/>
        <v>32</v>
      </c>
      <c r="H6304" t="str">
        <f t="shared" si="692"/>
        <v>Weekday</v>
      </c>
    </row>
    <row r="6305" spans="1:8" x14ac:dyDescent="0.3">
      <c r="A6305" s="2">
        <v>46074</v>
      </c>
      <c r="B6305">
        <f t="shared" si="686"/>
        <v>2</v>
      </c>
      <c r="C6305">
        <f t="shared" si="687"/>
        <v>2026</v>
      </c>
      <c r="D6305">
        <f t="shared" si="688"/>
        <v>6</v>
      </c>
      <c r="E6305" t="str">
        <f t="shared" si="689"/>
        <v>Saturday</v>
      </c>
      <c r="F6305" s="2">
        <f t="shared" si="690"/>
        <v>46081</v>
      </c>
      <c r="G6305">
        <f t="shared" si="691"/>
        <v>33</v>
      </c>
      <c r="H6305" t="str">
        <f t="shared" si="692"/>
        <v>Weekend</v>
      </c>
    </row>
    <row r="6306" spans="1:8" x14ac:dyDescent="0.3">
      <c r="A6306" s="2">
        <v>46075</v>
      </c>
      <c r="B6306">
        <f t="shared" si="686"/>
        <v>2</v>
      </c>
      <c r="C6306">
        <f t="shared" si="687"/>
        <v>2026</v>
      </c>
      <c r="D6306">
        <f t="shared" si="688"/>
        <v>7</v>
      </c>
      <c r="E6306" t="str">
        <f t="shared" si="689"/>
        <v>Sunday</v>
      </c>
      <c r="F6306" s="2">
        <f t="shared" si="690"/>
        <v>46081</v>
      </c>
      <c r="G6306">
        <f t="shared" si="691"/>
        <v>34</v>
      </c>
      <c r="H6306" t="str">
        <f t="shared" si="692"/>
        <v>Weekend</v>
      </c>
    </row>
    <row r="6307" spans="1:8" x14ac:dyDescent="0.3">
      <c r="A6307" s="2">
        <v>46076</v>
      </c>
      <c r="B6307">
        <f t="shared" si="686"/>
        <v>2</v>
      </c>
      <c r="C6307">
        <f t="shared" si="687"/>
        <v>2026</v>
      </c>
      <c r="D6307">
        <f t="shared" si="688"/>
        <v>1</v>
      </c>
      <c r="E6307" t="str">
        <f t="shared" si="689"/>
        <v>Monday</v>
      </c>
      <c r="F6307" s="2">
        <f t="shared" si="690"/>
        <v>46081</v>
      </c>
      <c r="G6307">
        <f t="shared" si="691"/>
        <v>35</v>
      </c>
      <c r="H6307" t="str">
        <f t="shared" si="692"/>
        <v>Weekday</v>
      </c>
    </row>
    <row r="6308" spans="1:8" x14ac:dyDescent="0.3">
      <c r="A6308" s="2">
        <v>46077</v>
      </c>
      <c r="B6308">
        <f t="shared" si="686"/>
        <v>2</v>
      </c>
      <c r="C6308">
        <f t="shared" si="687"/>
        <v>2026</v>
      </c>
      <c r="D6308">
        <f t="shared" si="688"/>
        <v>2</v>
      </c>
      <c r="E6308" t="str">
        <f t="shared" si="689"/>
        <v>Tuesday</v>
      </c>
      <c r="F6308" s="2">
        <f t="shared" si="690"/>
        <v>46081</v>
      </c>
      <c r="G6308">
        <f t="shared" si="691"/>
        <v>36</v>
      </c>
      <c r="H6308" t="str">
        <f t="shared" si="692"/>
        <v>Weekday</v>
      </c>
    </row>
    <row r="6309" spans="1:8" x14ac:dyDescent="0.3">
      <c r="A6309" s="2">
        <v>46078</v>
      </c>
      <c r="B6309">
        <f t="shared" si="686"/>
        <v>2</v>
      </c>
      <c r="C6309">
        <f t="shared" si="687"/>
        <v>2026</v>
      </c>
      <c r="D6309">
        <f t="shared" si="688"/>
        <v>3</v>
      </c>
      <c r="E6309" t="str">
        <f t="shared" si="689"/>
        <v>Wednesday</v>
      </c>
      <c r="F6309" s="2">
        <f t="shared" si="690"/>
        <v>46081</v>
      </c>
      <c r="G6309">
        <f t="shared" si="691"/>
        <v>37</v>
      </c>
      <c r="H6309" t="str">
        <f t="shared" si="692"/>
        <v>Weekday</v>
      </c>
    </row>
    <row r="6310" spans="1:8" x14ac:dyDescent="0.3">
      <c r="A6310" s="2">
        <v>46079</v>
      </c>
      <c r="B6310">
        <f t="shared" si="686"/>
        <v>2</v>
      </c>
      <c r="C6310">
        <f t="shared" si="687"/>
        <v>2026</v>
      </c>
      <c r="D6310">
        <f t="shared" si="688"/>
        <v>4</v>
      </c>
      <c r="E6310" t="str">
        <f t="shared" si="689"/>
        <v>Thursday</v>
      </c>
      <c r="F6310" s="2">
        <f t="shared" si="690"/>
        <v>46081</v>
      </c>
      <c r="G6310">
        <f t="shared" si="691"/>
        <v>38</v>
      </c>
      <c r="H6310" t="str">
        <f t="shared" si="692"/>
        <v>Weekday</v>
      </c>
    </row>
    <row r="6311" spans="1:8" x14ac:dyDescent="0.3">
      <c r="A6311" s="2">
        <v>46080</v>
      </c>
      <c r="B6311">
        <f t="shared" si="686"/>
        <v>2</v>
      </c>
      <c r="C6311">
        <f t="shared" si="687"/>
        <v>2026</v>
      </c>
      <c r="D6311">
        <f t="shared" si="688"/>
        <v>5</v>
      </c>
      <c r="E6311" t="str">
        <f t="shared" si="689"/>
        <v>Friday</v>
      </c>
      <c r="F6311" s="2">
        <f t="shared" si="690"/>
        <v>46081</v>
      </c>
      <c r="G6311">
        <f t="shared" si="691"/>
        <v>39</v>
      </c>
      <c r="H6311" t="str">
        <f t="shared" si="692"/>
        <v>Weekday</v>
      </c>
    </row>
    <row r="6312" spans="1:8" x14ac:dyDescent="0.3">
      <c r="A6312" s="2">
        <v>46081</v>
      </c>
      <c r="B6312">
        <f t="shared" si="686"/>
        <v>2</v>
      </c>
      <c r="C6312">
        <f t="shared" si="687"/>
        <v>2026</v>
      </c>
      <c r="D6312">
        <f t="shared" si="688"/>
        <v>6</v>
      </c>
      <c r="E6312" t="str">
        <f t="shared" si="689"/>
        <v>Saturday</v>
      </c>
      <c r="F6312" s="2">
        <f t="shared" si="690"/>
        <v>46081</v>
      </c>
      <c r="G6312">
        <f t="shared" si="691"/>
        <v>40</v>
      </c>
      <c r="H6312" t="str">
        <f t="shared" si="692"/>
        <v>Weekend</v>
      </c>
    </row>
    <row r="6313" spans="1:8" x14ac:dyDescent="0.3">
      <c r="A6313" s="2">
        <v>46082</v>
      </c>
      <c r="B6313">
        <f t="shared" si="686"/>
        <v>3</v>
      </c>
      <c r="C6313">
        <f t="shared" si="687"/>
        <v>2026</v>
      </c>
      <c r="D6313">
        <f t="shared" si="688"/>
        <v>7</v>
      </c>
      <c r="E6313" t="str">
        <f t="shared" si="689"/>
        <v>Sunday</v>
      </c>
      <c r="F6313" s="2">
        <f t="shared" si="690"/>
        <v>46112</v>
      </c>
      <c r="G6313">
        <f t="shared" si="691"/>
        <v>41</v>
      </c>
      <c r="H6313" t="str">
        <f t="shared" si="692"/>
        <v>Weekend</v>
      </c>
    </row>
    <row r="6314" spans="1:8" x14ac:dyDescent="0.3">
      <c r="A6314" s="2">
        <v>46083</v>
      </c>
      <c r="B6314">
        <f t="shared" si="686"/>
        <v>3</v>
      </c>
      <c r="C6314">
        <f t="shared" si="687"/>
        <v>2026</v>
      </c>
      <c r="D6314">
        <f t="shared" si="688"/>
        <v>1</v>
      </c>
      <c r="E6314" t="str">
        <f t="shared" si="689"/>
        <v>Monday</v>
      </c>
      <c r="F6314" s="2">
        <f t="shared" si="690"/>
        <v>46112</v>
      </c>
      <c r="G6314">
        <f t="shared" si="691"/>
        <v>42</v>
      </c>
      <c r="H6314" t="str">
        <f t="shared" si="692"/>
        <v>Weekday</v>
      </c>
    </row>
    <row r="6315" spans="1:8" x14ac:dyDescent="0.3">
      <c r="A6315" s="2">
        <v>46084</v>
      </c>
      <c r="B6315">
        <f t="shared" si="686"/>
        <v>3</v>
      </c>
      <c r="C6315">
        <f t="shared" si="687"/>
        <v>2026</v>
      </c>
      <c r="D6315">
        <f t="shared" si="688"/>
        <v>2</v>
      </c>
      <c r="E6315" t="str">
        <f t="shared" si="689"/>
        <v>Tuesday</v>
      </c>
      <c r="F6315" s="2">
        <f t="shared" si="690"/>
        <v>46112</v>
      </c>
      <c r="G6315">
        <f t="shared" si="691"/>
        <v>43</v>
      </c>
      <c r="H6315" t="str">
        <f t="shared" si="692"/>
        <v>Weekday</v>
      </c>
    </row>
    <row r="6316" spans="1:8" x14ac:dyDescent="0.3">
      <c r="A6316" s="2">
        <v>46085</v>
      </c>
      <c r="B6316">
        <f t="shared" si="686"/>
        <v>3</v>
      </c>
      <c r="C6316">
        <f t="shared" si="687"/>
        <v>2026</v>
      </c>
      <c r="D6316">
        <f t="shared" si="688"/>
        <v>3</v>
      </c>
      <c r="E6316" t="str">
        <f t="shared" si="689"/>
        <v>Wednesday</v>
      </c>
      <c r="F6316" s="2">
        <f t="shared" si="690"/>
        <v>46112</v>
      </c>
      <c r="G6316">
        <f t="shared" si="691"/>
        <v>44</v>
      </c>
      <c r="H6316" t="str">
        <f t="shared" si="692"/>
        <v>Weekday</v>
      </c>
    </row>
    <row r="6317" spans="1:8" x14ac:dyDescent="0.3">
      <c r="A6317" s="2">
        <v>46086</v>
      </c>
      <c r="B6317">
        <f t="shared" si="686"/>
        <v>3</v>
      </c>
      <c r="C6317">
        <f t="shared" si="687"/>
        <v>2026</v>
      </c>
      <c r="D6317">
        <f t="shared" si="688"/>
        <v>4</v>
      </c>
      <c r="E6317" t="str">
        <f t="shared" si="689"/>
        <v>Thursday</v>
      </c>
      <c r="F6317" s="2">
        <f t="shared" si="690"/>
        <v>46112</v>
      </c>
      <c r="G6317">
        <f t="shared" si="691"/>
        <v>45</v>
      </c>
      <c r="H6317" t="str">
        <f t="shared" si="692"/>
        <v>Weekday</v>
      </c>
    </row>
    <row r="6318" spans="1:8" x14ac:dyDescent="0.3">
      <c r="A6318" s="2">
        <v>46087</v>
      </c>
      <c r="B6318">
        <f t="shared" si="686"/>
        <v>3</v>
      </c>
      <c r="C6318">
        <f t="shared" si="687"/>
        <v>2026</v>
      </c>
      <c r="D6318">
        <f t="shared" si="688"/>
        <v>5</v>
      </c>
      <c r="E6318" t="str">
        <f t="shared" si="689"/>
        <v>Friday</v>
      </c>
      <c r="F6318" s="2">
        <f t="shared" si="690"/>
        <v>46112</v>
      </c>
      <c r="G6318">
        <f t="shared" si="691"/>
        <v>46</v>
      </c>
      <c r="H6318" t="str">
        <f t="shared" si="692"/>
        <v>Weekday</v>
      </c>
    </row>
    <row r="6319" spans="1:8" x14ac:dyDescent="0.3">
      <c r="A6319" s="2">
        <v>46088</v>
      </c>
      <c r="B6319">
        <f t="shared" si="686"/>
        <v>3</v>
      </c>
      <c r="C6319">
        <f t="shared" si="687"/>
        <v>2026</v>
      </c>
      <c r="D6319">
        <f t="shared" si="688"/>
        <v>6</v>
      </c>
      <c r="E6319" t="str">
        <f t="shared" si="689"/>
        <v>Saturday</v>
      </c>
      <c r="F6319" s="2">
        <f t="shared" si="690"/>
        <v>46112</v>
      </c>
      <c r="G6319">
        <f t="shared" si="691"/>
        <v>47</v>
      </c>
      <c r="H6319" t="str">
        <f t="shared" si="692"/>
        <v>Weekend</v>
      </c>
    </row>
    <row r="6320" spans="1:8" x14ac:dyDescent="0.3">
      <c r="A6320" s="2">
        <v>46089</v>
      </c>
      <c r="B6320">
        <f t="shared" si="686"/>
        <v>3</v>
      </c>
      <c r="C6320">
        <f t="shared" si="687"/>
        <v>2026</v>
      </c>
      <c r="D6320">
        <f t="shared" si="688"/>
        <v>7</v>
      </c>
      <c r="E6320" t="str">
        <f t="shared" si="689"/>
        <v>Sunday</v>
      </c>
      <c r="F6320" s="2">
        <f t="shared" si="690"/>
        <v>46112</v>
      </c>
      <c r="G6320">
        <f t="shared" si="691"/>
        <v>48</v>
      </c>
      <c r="H6320" t="str">
        <f t="shared" si="692"/>
        <v>Weekend</v>
      </c>
    </row>
    <row r="6321" spans="1:8" x14ac:dyDescent="0.3">
      <c r="A6321" s="2">
        <v>46090</v>
      </c>
      <c r="B6321">
        <f t="shared" si="686"/>
        <v>3</v>
      </c>
      <c r="C6321">
        <f t="shared" si="687"/>
        <v>2026</v>
      </c>
      <c r="D6321">
        <f t="shared" si="688"/>
        <v>1</v>
      </c>
      <c r="E6321" t="str">
        <f t="shared" si="689"/>
        <v>Monday</v>
      </c>
      <c r="F6321" s="2">
        <f t="shared" si="690"/>
        <v>46112</v>
      </c>
      <c r="G6321">
        <f t="shared" si="691"/>
        <v>49</v>
      </c>
      <c r="H6321" t="str">
        <f t="shared" si="692"/>
        <v>Weekday</v>
      </c>
    </row>
    <row r="6322" spans="1:8" x14ac:dyDescent="0.3">
      <c r="A6322" s="2">
        <v>46091</v>
      </c>
      <c r="B6322">
        <f t="shared" si="686"/>
        <v>3</v>
      </c>
      <c r="C6322">
        <f t="shared" si="687"/>
        <v>2026</v>
      </c>
      <c r="D6322">
        <f t="shared" si="688"/>
        <v>2</v>
      </c>
      <c r="E6322" t="str">
        <f t="shared" si="689"/>
        <v>Tuesday</v>
      </c>
      <c r="F6322" s="2">
        <f t="shared" si="690"/>
        <v>46112</v>
      </c>
      <c r="G6322">
        <f t="shared" si="691"/>
        <v>50</v>
      </c>
      <c r="H6322" t="str">
        <f t="shared" si="692"/>
        <v>Weekday</v>
      </c>
    </row>
    <row r="6323" spans="1:8" x14ac:dyDescent="0.3">
      <c r="A6323" s="2">
        <v>46092</v>
      </c>
      <c r="B6323">
        <f t="shared" si="686"/>
        <v>3</v>
      </c>
      <c r="C6323">
        <f t="shared" si="687"/>
        <v>2026</v>
      </c>
      <c r="D6323">
        <f t="shared" si="688"/>
        <v>3</v>
      </c>
      <c r="E6323" t="str">
        <f t="shared" si="689"/>
        <v>Wednesday</v>
      </c>
      <c r="F6323" s="2">
        <f t="shared" si="690"/>
        <v>46112</v>
      </c>
      <c r="G6323">
        <f t="shared" si="691"/>
        <v>51</v>
      </c>
      <c r="H6323" t="str">
        <f t="shared" si="692"/>
        <v>Weekday</v>
      </c>
    </row>
    <row r="6324" spans="1:8" x14ac:dyDescent="0.3">
      <c r="A6324" s="2">
        <v>46093</v>
      </c>
      <c r="B6324">
        <f t="shared" si="686"/>
        <v>3</v>
      </c>
      <c r="C6324">
        <f t="shared" si="687"/>
        <v>2026</v>
      </c>
      <c r="D6324">
        <f t="shared" si="688"/>
        <v>4</v>
      </c>
      <c r="E6324" t="str">
        <f t="shared" si="689"/>
        <v>Thursday</v>
      </c>
      <c r="F6324" s="2">
        <f t="shared" si="690"/>
        <v>46112</v>
      </c>
      <c r="G6324">
        <f t="shared" si="691"/>
        <v>52</v>
      </c>
      <c r="H6324" t="str">
        <f t="shared" si="692"/>
        <v>Weekday</v>
      </c>
    </row>
    <row r="6325" spans="1:8" x14ac:dyDescent="0.3">
      <c r="A6325" s="2">
        <v>46094</v>
      </c>
      <c r="B6325">
        <f t="shared" si="686"/>
        <v>3</v>
      </c>
      <c r="C6325">
        <f t="shared" si="687"/>
        <v>2026</v>
      </c>
      <c r="D6325">
        <f t="shared" si="688"/>
        <v>5</v>
      </c>
      <c r="E6325" t="str">
        <f t="shared" si="689"/>
        <v>Friday</v>
      </c>
      <c r="F6325" s="2">
        <f t="shared" si="690"/>
        <v>46112</v>
      </c>
      <c r="G6325">
        <f t="shared" si="691"/>
        <v>53</v>
      </c>
      <c r="H6325" t="str">
        <f t="shared" si="692"/>
        <v>Weekday</v>
      </c>
    </row>
    <row r="6326" spans="1:8" x14ac:dyDescent="0.3">
      <c r="A6326" s="2">
        <v>46095</v>
      </c>
      <c r="B6326">
        <f t="shared" si="686"/>
        <v>3</v>
      </c>
      <c r="C6326">
        <f t="shared" si="687"/>
        <v>2026</v>
      </c>
      <c r="D6326">
        <f t="shared" si="688"/>
        <v>6</v>
      </c>
      <c r="E6326" t="str">
        <f t="shared" si="689"/>
        <v>Saturday</v>
      </c>
      <c r="F6326" s="2">
        <f t="shared" si="690"/>
        <v>46112</v>
      </c>
      <c r="G6326">
        <f t="shared" si="691"/>
        <v>54</v>
      </c>
      <c r="H6326" t="str">
        <f t="shared" si="692"/>
        <v>Weekend</v>
      </c>
    </row>
    <row r="6327" spans="1:8" x14ac:dyDescent="0.3">
      <c r="A6327" s="2">
        <v>46096</v>
      </c>
      <c r="B6327">
        <f t="shared" si="686"/>
        <v>3</v>
      </c>
      <c r="C6327">
        <f t="shared" si="687"/>
        <v>2026</v>
      </c>
      <c r="D6327">
        <f t="shared" si="688"/>
        <v>7</v>
      </c>
      <c r="E6327" t="str">
        <f t="shared" si="689"/>
        <v>Sunday</v>
      </c>
      <c r="F6327" s="2">
        <f t="shared" si="690"/>
        <v>46112</v>
      </c>
      <c r="G6327">
        <f t="shared" si="691"/>
        <v>55</v>
      </c>
      <c r="H6327" t="str">
        <f t="shared" si="692"/>
        <v>Weekend</v>
      </c>
    </row>
    <row r="6328" spans="1:8" x14ac:dyDescent="0.3">
      <c r="A6328" s="2">
        <v>46097</v>
      </c>
      <c r="B6328">
        <f t="shared" si="686"/>
        <v>3</v>
      </c>
      <c r="C6328">
        <f t="shared" si="687"/>
        <v>2026</v>
      </c>
      <c r="D6328">
        <f t="shared" si="688"/>
        <v>1</v>
      </c>
      <c r="E6328" t="str">
        <f t="shared" si="689"/>
        <v>Monday</v>
      </c>
      <c r="F6328" s="2">
        <f t="shared" si="690"/>
        <v>46112</v>
      </c>
      <c r="G6328">
        <f t="shared" si="691"/>
        <v>56</v>
      </c>
      <c r="H6328" t="str">
        <f t="shared" si="692"/>
        <v>Weekday</v>
      </c>
    </row>
    <row r="6329" spans="1:8" x14ac:dyDescent="0.3">
      <c r="A6329" s="2">
        <v>46098</v>
      </c>
      <c r="B6329">
        <f t="shared" si="686"/>
        <v>3</v>
      </c>
      <c r="C6329">
        <f t="shared" si="687"/>
        <v>2026</v>
      </c>
      <c r="D6329">
        <f t="shared" si="688"/>
        <v>2</v>
      </c>
      <c r="E6329" t="str">
        <f t="shared" si="689"/>
        <v>Tuesday</v>
      </c>
      <c r="F6329" s="2">
        <f t="shared" si="690"/>
        <v>46112</v>
      </c>
      <c r="G6329">
        <f t="shared" si="691"/>
        <v>57</v>
      </c>
      <c r="H6329" t="str">
        <f t="shared" si="692"/>
        <v>Weekday</v>
      </c>
    </row>
    <row r="6330" spans="1:8" x14ac:dyDescent="0.3">
      <c r="A6330" s="2">
        <v>46099</v>
      </c>
      <c r="B6330">
        <f t="shared" si="686"/>
        <v>3</v>
      </c>
      <c r="C6330">
        <f t="shared" si="687"/>
        <v>2026</v>
      </c>
      <c r="D6330">
        <f t="shared" si="688"/>
        <v>3</v>
      </c>
      <c r="E6330" t="str">
        <f t="shared" si="689"/>
        <v>Wednesday</v>
      </c>
      <c r="F6330" s="2">
        <f t="shared" si="690"/>
        <v>46112</v>
      </c>
      <c r="G6330">
        <f t="shared" si="691"/>
        <v>58</v>
      </c>
      <c r="H6330" t="str">
        <f t="shared" si="692"/>
        <v>Weekday</v>
      </c>
    </row>
    <row r="6331" spans="1:8" x14ac:dyDescent="0.3">
      <c r="A6331" s="2">
        <v>46100</v>
      </c>
      <c r="B6331">
        <f t="shared" si="686"/>
        <v>3</v>
      </c>
      <c r="C6331">
        <f t="shared" si="687"/>
        <v>2026</v>
      </c>
      <c r="D6331">
        <f t="shared" si="688"/>
        <v>4</v>
      </c>
      <c r="E6331" t="str">
        <f t="shared" si="689"/>
        <v>Thursday</v>
      </c>
      <c r="F6331" s="2">
        <f t="shared" si="690"/>
        <v>46112</v>
      </c>
      <c r="G6331">
        <f t="shared" si="691"/>
        <v>59</v>
      </c>
      <c r="H6331" t="str">
        <f t="shared" si="692"/>
        <v>Weekday</v>
      </c>
    </row>
    <row r="6332" spans="1:8" x14ac:dyDescent="0.3">
      <c r="A6332" s="2">
        <v>46101</v>
      </c>
      <c r="B6332">
        <f t="shared" si="686"/>
        <v>3</v>
      </c>
      <c r="C6332">
        <f t="shared" si="687"/>
        <v>2026</v>
      </c>
      <c r="D6332">
        <f t="shared" si="688"/>
        <v>5</v>
      </c>
      <c r="E6332" t="str">
        <f t="shared" si="689"/>
        <v>Friday</v>
      </c>
      <c r="F6332" s="2">
        <f t="shared" si="690"/>
        <v>46112</v>
      </c>
      <c r="G6332">
        <f t="shared" si="691"/>
        <v>60</v>
      </c>
      <c r="H6332" t="str">
        <f t="shared" si="692"/>
        <v>Weekday</v>
      </c>
    </row>
    <row r="6333" spans="1:8" x14ac:dyDescent="0.3">
      <c r="A6333" s="2">
        <v>46102</v>
      </c>
      <c r="B6333">
        <f t="shared" si="686"/>
        <v>3</v>
      </c>
      <c r="C6333">
        <f t="shared" si="687"/>
        <v>2026</v>
      </c>
      <c r="D6333">
        <f t="shared" si="688"/>
        <v>6</v>
      </c>
      <c r="E6333" t="str">
        <f t="shared" si="689"/>
        <v>Saturday</v>
      </c>
      <c r="F6333" s="2">
        <f t="shared" si="690"/>
        <v>46112</v>
      </c>
      <c r="G6333">
        <f t="shared" si="691"/>
        <v>61</v>
      </c>
      <c r="H6333" t="str">
        <f t="shared" si="692"/>
        <v>Weekend</v>
      </c>
    </row>
    <row r="6334" spans="1:8" x14ac:dyDescent="0.3">
      <c r="A6334" s="2">
        <v>46103</v>
      </c>
      <c r="B6334">
        <f t="shared" si="686"/>
        <v>3</v>
      </c>
      <c r="C6334">
        <f t="shared" si="687"/>
        <v>2026</v>
      </c>
      <c r="D6334">
        <f t="shared" si="688"/>
        <v>7</v>
      </c>
      <c r="E6334" t="str">
        <f t="shared" si="689"/>
        <v>Sunday</v>
      </c>
      <c r="F6334" s="2">
        <f t="shared" si="690"/>
        <v>46112</v>
      </c>
      <c r="G6334">
        <f t="shared" si="691"/>
        <v>62</v>
      </c>
      <c r="H6334" t="str">
        <f t="shared" si="692"/>
        <v>Weekend</v>
      </c>
    </row>
    <row r="6335" spans="1:8" x14ac:dyDescent="0.3">
      <c r="A6335" s="2">
        <v>46104</v>
      </c>
      <c r="B6335">
        <f t="shared" si="686"/>
        <v>3</v>
      </c>
      <c r="C6335">
        <f t="shared" si="687"/>
        <v>2026</v>
      </c>
      <c r="D6335">
        <f t="shared" si="688"/>
        <v>1</v>
      </c>
      <c r="E6335" t="str">
        <f t="shared" si="689"/>
        <v>Monday</v>
      </c>
      <c r="F6335" s="2">
        <f t="shared" si="690"/>
        <v>46112</v>
      </c>
      <c r="G6335">
        <f t="shared" si="691"/>
        <v>63</v>
      </c>
      <c r="H6335" t="str">
        <f t="shared" si="692"/>
        <v>Weekday</v>
      </c>
    </row>
    <row r="6336" spans="1:8" x14ac:dyDescent="0.3">
      <c r="A6336" s="2">
        <v>46105</v>
      </c>
      <c r="B6336">
        <f t="shared" si="686"/>
        <v>3</v>
      </c>
      <c r="C6336">
        <f t="shared" si="687"/>
        <v>2026</v>
      </c>
      <c r="D6336">
        <f t="shared" si="688"/>
        <v>2</v>
      </c>
      <c r="E6336" t="str">
        <f t="shared" si="689"/>
        <v>Tuesday</v>
      </c>
      <c r="F6336" s="2">
        <f t="shared" si="690"/>
        <v>46112</v>
      </c>
      <c r="G6336">
        <f t="shared" si="691"/>
        <v>64</v>
      </c>
      <c r="H6336" t="str">
        <f t="shared" si="692"/>
        <v>Weekday</v>
      </c>
    </row>
    <row r="6337" spans="1:8" x14ac:dyDescent="0.3">
      <c r="A6337" s="2">
        <v>46106</v>
      </c>
      <c r="B6337">
        <f t="shared" si="686"/>
        <v>3</v>
      </c>
      <c r="C6337">
        <f t="shared" si="687"/>
        <v>2026</v>
      </c>
      <c r="D6337">
        <f t="shared" si="688"/>
        <v>3</v>
      </c>
      <c r="E6337" t="str">
        <f t="shared" si="689"/>
        <v>Wednesday</v>
      </c>
      <c r="F6337" s="2">
        <f t="shared" si="690"/>
        <v>46112</v>
      </c>
      <c r="G6337">
        <f t="shared" si="691"/>
        <v>65</v>
      </c>
      <c r="H6337" t="str">
        <f t="shared" si="692"/>
        <v>Weekday</v>
      </c>
    </row>
    <row r="6338" spans="1:8" x14ac:dyDescent="0.3">
      <c r="A6338" s="2">
        <v>46107</v>
      </c>
      <c r="B6338">
        <f t="shared" si="686"/>
        <v>3</v>
      </c>
      <c r="C6338">
        <f t="shared" si="687"/>
        <v>2026</v>
      </c>
      <c r="D6338">
        <f t="shared" si="688"/>
        <v>4</v>
      </c>
      <c r="E6338" t="str">
        <f t="shared" si="689"/>
        <v>Thursday</v>
      </c>
      <c r="F6338" s="2">
        <f t="shared" si="690"/>
        <v>46112</v>
      </c>
      <c r="G6338">
        <f t="shared" si="691"/>
        <v>66</v>
      </c>
      <c r="H6338" t="str">
        <f t="shared" si="692"/>
        <v>Weekday</v>
      </c>
    </row>
    <row r="6339" spans="1:8" x14ac:dyDescent="0.3">
      <c r="A6339" s="2">
        <v>46108</v>
      </c>
      <c r="B6339">
        <f t="shared" ref="B6339:B6402" si="693">MONTH(A6339)</f>
        <v>3</v>
      </c>
      <c r="C6339">
        <f t="shared" ref="C6339:C6402" si="694">YEAR(A6339)</f>
        <v>2026</v>
      </c>
      <c r="D6339">
        <f t="shared" ref="D6339:D6402" si="695">WEEKDAY(A6339, 2)</f>
        <v>5</v>
      </c>
      <c r="E6339" t="str">
        <f t="shared" ref="E6339:E6402" si="696">TEXT(A6339, "dddd")</f>
        <v>Friday</v>
      </c>
      <c r="F6339" s="2">
        <f t="shared" ref="F6339:F6402" si="697">EOMONTH(A6339, 0)</f>
        <v>46112</v>
      </c>
      <c r="G6339">
        <f t="shared" ref="G6339:G6402" si="698">DATEDIF($A$2, A6339, "D")</f>
        <v>67</v>
      </c>
      <c r="H6339" t="str">
        <f t="shared" ref="H6339:H6402" si="699">IF(WEEKDAY(A6339,2)&gt;=6,"Weekend","Weekday")</f>
        <v>Weekday</v>
      </c>
    </row>
    <row r="6340" spans="1:8" x14ac:dyDescent="0.3">
      <c r="A6340" s="2">
        <v>46109</v>
      </c>
      <c r="B6340">
        <f t="shared" si="693"/>
        <v>3</v>
      </c>
      <c r="C6340">
        <f t="shared" si="694"/>
        <v>2026</v>
      </c>
      <c r="D6340">
        <f t="shared" si="695"/>
        <v>6</v>
      </c>
      <c r="E6340" t="str">
        <f t="shared" si="696"/>
        <v>Saturday</v>
      </c>
      <c r="F6340" s="2">
        <f t="shared" si="697"/>
        <v>46112</v>
      </c>
      <c r="G6340">
        <f t="shared" si="698"/>
        <v>68</v>
      </c>
      <c r="H6340" t="str">
        <f t="shared" si="699"/>
        <v>Weekend</v>
      </c>
    </row>
    <row r="6341" spans="1:8" x14ac:dyDescent="0.3">
      <c r="A6341" s="2">
        <v>46110</v>
      </c>
      <c r="B6341">
        <f t="shared" si="693"/>
        <v>3</v>
      </c>
      <c r="C6341">
        <f t="shared" si="694"/>
        <v>2026</v>
      </c>
      <c r="D6341">
        <f t="shared" si="695"/>
        <v>7</v>
      </c>
      <c r="E6341" t="str">
        <f t="shared" si="696"/>
        <v>Sunday</v>
      </c>
      <c r="F6341" s="2">
        <f t="shared" si="697"/>
        <v>46112</v>
      </c>
      <c r="G6341">
        <f t="shared" si="698"/>
        <v>69</v>
      </c>
      <c r="H6341" t="str">
        <f t="shared" si="699"/>
        <v>Weekend</v>
      </c>
    </row>
    <row r="6342" spans="1:8" x14ac:dyDescent="0.3">
      <c r="A6342" s="2">
        <v>46111</v>
      </c>
      <c r="B6342">
        <f t="shared" si="693"/>
        <v>3</v>
      </c>
      <c r="C6342">
        <f t="shared" si="694"/>
        <v>2026</v>
      </c>
      <c r="D6342">
        <f t="shared" si="695"/>
        <v>1</v>
      </c>
      <c r="E6342" t="str">
        <f t="shared" si="696"/>
        <v>Monday</v>
      </c>
      <c r="F6342" s="2">
        <f t="shared" si="697"/>
        <v>46112</v>
      </c>
      <c r="G6342">
        <f t="shared" si="698"/>
        <v>70</v>
      </c>
      <c r="H6342" t="str">
        <f t="shared" si="699"/>
        <v>Weekday</v>
      </c>
    </row>
    <row r="6343" spans="1:8" x14ac:dyDescent="0.3">
      <c r="A6343" s="2">
        <v>46112</v>
      </c>
      <c r="B6343">
        <f t="shared" si="693"/>
        <v>3</v>
      </c>
      <c r="C6343">
        <f t="shared" si="694"/>
        <v>2026</v>
      </c>
      <c r="D6343">
        <f t="shared" si="695"/>
        <v>2</v>
      </c>
      <c r="E6343" t="str">
        <f t="shared" si="696"/>
        <v>Tuesday</v>
      </c>
      <c r="F6343" s="2">
        <f t="shared" si="697"/>
        <v>46112</v>
      </c>
      <c r="G6343">
        <f t="shared" si="698"/>
        <v>71</v>
      </c>
      <c r="H6343" t="str">
        <f t="shared" si="699"/>
        <v>Weekday</v>
      </c>
    </row>
    <row r="6344" spans="1:8" x14ac:dyDescent="0.3">
      <c r="A6344" s="2">
        <v>46113</v>
      </c>
      <c r="B6344">
        <f t="shared" si="693"/>
        <v>4</v>
      </c>
      <c r="C6344">
        <f t="shared" si="694"/>
        <v>2026</v>
      </c>
      <c r="D6344">
        <f t="shared" si="695"/>
        <v>3</v>
      </c>
      <c r="E6344" t="str">
        <f t="shared" si="696"/>
        <v>Wednesday</v>
      </c>
      <c r="F6344" s="2">
        <f t="shared" si="697"/>
        <v>46142</v>
      </c>
      <c r="G6344">
        <f t="shared" si="698"/>
        <v>72</v>
      </c>
      <c r="H6344" t="str">
        <f t="shared" si="699"/>
        <v>Weekday</v>
      </c>
    </row>
    <row r="6345" spans="1:8" x14ac:dyDescent="0.3">
      <c r="A6345" s="2">
        <v>46114</v>
      </c>
      <c r="B6345">
        <f t="shared" si="693"/>
        <v>4</v>
      </c>
      <c r="C6345">
        <f t="shared" si="694"/>
        <v>2026</v>
      </c>
      <c r="D6345">
        <f t="shared" si="695"/>
        <v>4</v>
      </c>
      <c r="E6345" t="str">
        <f t="shared" si="696"/>
        <v>Thursday</v>
      </c>
      <c r="F6345" s="2">
        <f t="shared" si="697"/>
        <v>46142</v>
      </c>
      <c r="G6345">
        <f t="shared" si="698"/>
        <v>73</v>
      </c>
      <c r="H6345" t="str">
        <f t="shared" si="699"/>
        <v>Weekday</v>
      </c>
    </row>
    <row r="6346" spans="1:8" x14ac:dyDescent="0.3">
      <c r="A6346" s="2">
        <v>46115</v>
      </c>
      <c r="B6346">
        <f t="shared" si="693"/>
        <v>4</v>
      </c>
      <c r="C6346">
        <f t="shared" si="694"/>
        <v>2026</v>
      </c>
      <c r="D6346">
        <f t="shared" si="695"/>
        <v>5</v>
      </c>
      <c r="E6346" t="str">
        <f t="shared" si="696"/>
        <v>Friday</v>
      </c>
      <c r="F6346" s="2">
        <f t="shared" si="697"/>
        <v>46142</v>
      </c>
      <c r="G6346">
        <f t="shared" si="698"/>
        <v>74</v>
      </c>
      <c r="H6346" t="str">
        <f t="shared" si="699"/>
        <v>Weekday</v>
      </c>
    </row>
    <row r="6347" spans="1:8" x14ac:dyDescent="0.3">
      <c r="A6347" s="2">
        <v>46116</v>
      </c>
      <c r="B6347">
        <f t="shared" si="693"/>
        <v>4</v>
      </c>
      <c r="C6347">
        <f t="shared" si="694"/>
        <v>2026</v>
      </c>
      <c r="D6347">
        <f t="shared" si="695"/>
        <v>6</v>
      </c>
      <c r="E6347" t="str">
        <f t="shared" si="696"/>
        <v>Saturday</v>
      </c>
      <c r="F6347" s="2">
        <f t="shared" si="697"/>
        <v>46142</v>
      </c>
      <c r="G6347">
        <f t="shared" si="698"/>
        <v>75</v>
      </c>
      <c r="H6347" t="str">
        <f t="shared" si="699"/>
        <v>Weekend</v>
      </c>
    </row>
    <row r="6348" spans="1:8" x14ac:dyDescent="0.3">
      <c r="A6348" s="2">
        <v>46117</v>
      </c>
      <c r="B6348">
        <f t="shared" si="693"/>
        <v>4</v>
      </c>
      <c r="C6348">
        <f t="shared" si="694"/>
        <v>2026</v>
      </c>
      <c r="D6348">
        <f t="shared" si="695"/>
        <v>7</v>
      </c>
      <c r="E6348" t="str">
        <f t="shared" si="696"/>
        <v>Sunday</v>
      </c>
      <c r="F6348" s="2">
        <f t="shared" si="697"/>
        <v>46142</v>
      </c>
      <c r="G6348">
        <f t="shared" si="698"/>
        <v>76</v>
      </c>
      <c r="H6348" t="str">
        <f t="shared" si="699"/>
        <v>Weekend</v>
      </c>
    </row>
    <row r="6349" spans="1:8" x14ac:dyDescent="0.3">
      <c r="A6349" s="2">
        <v>46118</v>
      </c>
      <c r="B6349">
        <f t="shared" si="693"/>
        <v>4</v>
      </c>
      <c r="C6349">
        <f t="shared" si="694"/>
        <v>2026</v>
      </c>
      <c r="D6349">
        <f t="shared" si="695"/>
        <v>1</v>
      </c>
      <c r="E6349" t="str">
        <f t="shared" si="696"/>
        <v>Monday</v>
      </c>
      <c r="F6349" s="2">
        <f t="shared" si="697"/>
        <v>46142</v>
      </c>
      <c r="G6349">
        <f t="shared" si="698"/>
        <v>77</v>
      </c>
      <c r="H6349" t="str">
        <f t="shared" si="699"/>
        <v>Weekday</v>
      </c>
    </row>
    <row r="6350" spans="1:8" x14ac:dyDescent="0.3">
      <c r="A6350" s="2">
        <v>46119</v>
      </c>
      <c r="B6350">
        <f t="shared" si="693"/>
        <v>4</v>
      </c>
      <c r="C6350">
        <f t="shared" si="694"/>
        <v>2026</v>
      </c>
      <c r="D6350">
        <f t="shared" si="695"/>
        <v>2</v>
      </c>
      <c r="E6350" t="str">
        <f t="shared" si="696"/>
        <v>Tuesday</v>
      </c>
      <c r="F6350" s="2">
        <f t="shared" si="697"/>
        <v>46142</v>
      </c>
      <c r="G6350">
        <f t="shared" si="698"/>
        <v>78</v>
      </c>
      <c r="H6350" t="str">
        <f t="shared" si="699"/>
        <v>Weekday</v>
      </c>
    </row>
    <row r="6351" spans="1:8" x14ac:dyDescent="0.3">
      <c r="A6351" s="2">
        <v>46120</v>
      </c>
      <c r="B6351">
        <f t="shared" si="693"/>
        <v>4</v>
      </c>
      <c r="C6351">
        <f t="shared" si="694"/>
        <v>2026</v>
      </c>
      <c r="D6351">
        <f t="shared" si="695"/>
        <v>3</v>
      </c>
      <c r="E6351" t="str">
        <f t="shared" si="696"/>
        <v>Wednesday</v>
      </c>
      <c r="F6351" s="2">
        <f t="shared" si="697"/>
        <v>46142</v>
      </c>
      <c r="G6351">
        <f t="shared" si="698"/>
        <v>79</v>
      </c>
      <c r="H6351" t="str">
        <f t="shared" si="699"/>
        <v>Weekday</v>
      </c>
    </row>
    <row r="6352" spans="1:8" x14ac:dyDescent="0.3">
      <c r="A6352" s="2">
        <v>46121</v>
      </c>
      <c r="B6352">
        <f t="shared" si="693"/>
        <v>4</v>
      </c>
      <c r="C6352">
        <f t="shared" si="694"/>
        <v>2026</v>
      </c>
      <c r="D6352">
        <f t="shared" si="695"/>
        <v>4</v>
      </c>
      <c r="E6352" t="str">
        <f t="shared" si="696"/>
        <v>Thursday</v>
      </c>
      <c r="F6352" s="2">
        <f t="shared" si="697"/>
        <v>46142</v>
      </c>
      <c r="G6352">
        <f t="shared" si="698"/>
        <v>80</v>
      </c>
      <c r="H6352" t="str">
        <f t="shared" si="699"/>
        <v>Weekday</v>
      </c>
    </row>
    <row r="6353" spans="1:8" x14ac:dyDescent="0.3">
      <c r="A6353" s="2">
        <v>46122</v>
      </c>
      <c r="B6353">
        <f t="shared" si="693"/>
        <v>4</v>
      </c>
      <c r="C6353">
        <f t="shared" si="694"/>
        <v>2026</v>
      </c>
      <c r="D6353">
        <f t="shared" si="695"/>
        <v>5</v>
      </c>
      <c r="E6353" t="str">
        <f t="shared" si="696"/>
        <v>Friday</v>
      </c>
      <c r="F6353" s="2">
        <f t="shared" si="697"/>
        <v>46142</v>
      </c>
      <c r="G6353">
        <f t="shared" si="698"/>
        <v>81</v>
      </c>
      <c r="H6353" t="str">
        <f t="shared" si="699"/>
        <v>Weekday</v>
      </c>
    </row>
    <row r="6354" spans="1:8" x14ac:dyDescent="0.3">
      <c r="A6354" s="2">
        <v>46123</v>
      </c>
      <c r="B6354">
        <f t="shared" si="693"/>
        <v>4</v>
      </c>
      <c r="C6354">
        <f t="shared" si="694"/>
        <v>2026</v>
      </c>
      <c r="D6354">
        <f t="shared" si="695"/>
        <v>6</v>
      </c>
      <c r="E6354" t="str">
        <f t="shared" si="696"/>
        <v>Saturday</v>
      </c>
      <c r="F6354" s="2">
        <f t="shared" si="697"/>
        <v>46142</v>
      </c>
      <c r="G6354">
        <f t="shared" si="698"/>
        <v>82</v>
      </c>
      <c r="H6354" t="str">
        <f t="shared" si="699"/>
        <v>Weekend</v>
      </c>
    </row>
    <row r="6355" spans="1:8" x14ac:dyDescent="0.3">
      <c r="A6355" s="2">
        <v>46124</v>
      </c>
      <c r="B6355">
        <f t="shared" si="693"/>
        <v>4</v>
      </c>
      <c r="C6355">
        <f t="shared" si="694"/>
        <v>2026</v>
      </c>
      <c r="D6355">
        <f t="shared" si="695"/>
        <v>7</v>
      </c>
      <c r="E6355" t="str">
        <f t="shared" si="696"/>
        <v>Sunday</v>
      </c>
      <c r="F6355" s="2">
        <f t="shared" si="697"/>
        <v>46142</v>
      </c>
      <c r="G6355">
        <f t="shared" si="698"/>
        <v>83</v>
      </c>
      <c r="H6355" t="str">
        <f t="shared" si="699"/>
        <v>Weekend</v>
      </c>
    </row>
    <row r="6356" spans="1:8" x14ac:dyDescent="0.3">
      <c r="A6356" s="2">
        <v>46125</v>
      </c>
      <c r="B6356">
        <f t="shared" si="693"/>
        <v>4</v>
      </c>
      <c r="C6356">
        <f t="shared" si="694"/>
        <v>2026</v>
      </c>
      <c r="D6356">
        <f t="shared" si="695"/>
        <v>1</v>
      </c>
      <c r="E6356" t="str">
        <f t="shared" si="696"/>
        <v>Monday</v>
      </c>
      <c r="F6356" s="2">
        <f t="shared" si="697"/>
        <v>46142</v>
      </c>
      <c r="G6356">
        <f t="shared" si="698"/>
        <v>84</v>
      </c>
      <c r="H6356" t="str">
        <f t="shared" si="699"/>
        <v>Weekday</v>
      </c>
    </row>
    <row r="6357" spans="1:8" x14ac:dyDescent="0.3">
      <c r="A6357" s="2">
        <v>46126</v>
      </c>
      <c r="B6357">
        <f t="shared" si="693"/>
        <v>4</v>
      </c>
      <c r="C6357">
        <f t="shared" si="694"/>
        <v>2026</v>
      </c>
      <c r="D6357">
        <f t="shared" si="695"/>
        <v>2</v>
      </c>
      <c r="E6357" t="str">
        <f t="shared" si="696"/>
        <v>Tuesday</v>
      </c>
      <c r="F6357" s="2">
        <f t="shared" si="697"/>
        <v>46142</v>
      </c>
      <c r="G6357">
        <f t="shared" si="698"/>
        <v>85</v>
      </c>
      <c r="H6357" t="str">
        <f t="shared" si="699"/>
        <v>Weekday</v>
      </c>
    </row>
    <row r="6358" spans="1:8" x14ac:dyDescent="0.3">
      <c r="A6358" s="2">
        <v>46127</v>
      </c>
      <c r="B6358">
        <f t="shared" si="693"/>
        <v>4</v>
      </c>
      <c r="C6358">
        <f t="shared" si="694"/>
        <v>2026</v>
      </c>
      <c r="D6358">
        <f t="shared" si="695"/>
        <v>3</v>
      </c>
      <c r="E6358" t="str">
        <f t="shared" si="696"/>
        <v>Wednesday</v>
      </c>
      <c r="F6358" s="2">
        <f t="shared" si="697"/>
        <v>46142</v>
      </c>
      <c r="G6358">
        <f t="shared" si="698"/>
        <v>86</v>
      </c>
      <c r="H6358" t="str">
        <f t="shared" si="699"/>
        <v>Weekday</v>
      </c>
    </row>
    <row r="6359" spans="1:8" x14ac:dyDescent="0.3">
      <c r="A6359" s="2">
        <v>46128</v>
      </c>
      <c r="B6359">
        <f t="shared" si="693"/>
        <v>4</v>
      </c>
      <c r="C6359">
        <f t="shared" si="694"/>
        <v>2026</v>
      </c>
      <c r="D6359">
        <f t="shared" si="695"/>
        <v>4</v>
      </c>
      <c r="E6359" t="str">
        <f t="shared" si="696"/>
        <v>Thursday</v>
      </c>
      <c r="F6359" s="2">
        <f t="shared" si="697"/>
        <v>46142</v>
      </c>
      <c r="G6359">
        <f t="shared" si="698"/>
        <v>87</v>
      </c>
      <c r="H6359" t="str">
        <f t="shared" si="699"/>
        <v>Weekday</v>
      </c>
    </row>
    <row r="6360" spans="1:8" x14ac:dyDescent="0.3">
      <c r="A6360" s="2">
        <v>46129</v>
      </c>
      <c r="B6360">
        <f t="shared" si="693"/>
        <v>4</v>
      </c>
      <c r="C6360">
        <f t="shared" si="694"/>
        <v>2026</v>
      </c>
      <c r="D6360">
        <f t="shared" si="695"/>
        <v>5</v>
      </c>
      <c r="E6360" t="str">
        <f t="shared" si="696"/>
        <v>Friday</v>
      </c>
      <c r="F6360" s="2">
        <f t="shared" si="697"/>
        <v>46142</v>
      </c>
      <c r="G6360">
        <f t="shared" si="698"/>
        <v>88</v>
      </c>
      <c r="H6360" t="str">
        <f t="shared" si="699"/>
        <v>Weekday</v>
      </c>
    </row>
    <row r="6361" spans="1:8" x14ac:dyDescent="0.3">
      <c r="A6361" s="2">
        <v>46130</v>
      </c>
      <c r="B6361">
        <f t="shared" si="693"/>
        <v>4</v>
      </c>
      <c r="C6361">
        <f t="shared" si="694"/>
        <v>2026</v>
      </c>
      <c r="D6361">
        <f t="shared" si="695"/>
        <v>6</v>
      </c>
      <c r="E6361" t="str">
        <f t="shared" si="696"/>
        <v>Saturday</v>
      </c>
      <c r="F6361" s="2">
        <f t="shared" si="697"/>
        <v>46142</v>
      </c>
      <c r="G6361">
        <f t="shared" si="698"/>
        <v>89</v>
      </c>
      <c r="H6361" t="str">
        <f t="shared" si="699"/>
        <v>Weekend</v>
      </c>
    </row>
    <row r="6362" spans="1:8" x14ac:dyDescent="0.3">
      <c r="A6362" s="2">
        <v>46131</v>
      </c>
      <c r="B6362">
        <f t="shared" si="693"/>
        <v>4</v>
      </c>
      <c r="C6362">
        <f t="shared" si="694"/>
        <v>2026</v>
      </c>
      <c r="D6362">
        <f t="shared" si="695"/>
        <v>7</v>
      </c>
      <c r="E6362" t="str">
        <f t="shared" si="696"/>
        <v>Sunday</v>
      </c>
      <c r="F6362" s="2">
        <f t="shared" si="697"/>
        <v>46142</v>
      </c>
      <c r="G6362">
        <f t="shared" si="698"/>
        <v>90</v>
      </c>
      <c r="H6362" t="str">
        <f t="shared" si="699"/>
        <v>Weekend</v>
      </c>
    </row>
    <row r="6363" spans="1:8" x14ac:dyDescent="0.3">
      <c r="A6363" s="2">
        <v>46132</v>
      </c>
      <c r="B6363">
        <f t="shared" si="693"/>
        <v>4</v>
      </c>
      <c r="C6363">
        <f t="shared" si="694"/>
        <v>2026</v>
      </c>
      <c r="D6363">
        <f t="shared" si="695"/>
        <v>1</v>
      </c>
      <c r="E6363" t="str">
        <f t="shared" si="696"/>
        <v>Monday</v>
      </c>
      <c r="F6363" s="2">
        <f t="shared" si="697"/>
        <v>46142</v>
      </c>
      <c r="G6363">
        <f t="shared" si="698"/>
        <v>91</v>
      </c>
      <c r="H6363" t="str">
        <f t="shared" si="699"/>
        <v>Weekday</v>
      </c>
    </row>
    <row r="6364" spans="1:8" x14ac:dyDescent="0.3">
      <c r="A6364" s="2">
        <v>46133</v>
      </c>
      <c r="B6364">
        <f t="shared" si="693"/>
        <v>4</v>
      </c>
      <c r="C6364">
        <f t="shared" si="694"/>
        <v>2026</v>
      </c>
      <c r="D6364">
        <f t="shared" si="695"/>
        <v>2</v>
      </c>
      <c r="E6364" t="str">
        <f t="shared" si="696"/>
        <v>Tuesday</v>
      </c>
      <c r="F6364" s="2">
        <f t="shared" si="697"/>
        <v>46142</v>
      </c>
      <c r="G6364">
        <f t="shared" si="698"/>
        <v>92</v>
      </c>
      <c r="H6364" t="str">
        <f t="shared" si="699"/>
        <v>Weekday</v>
      </c>
    </row>
    <row r="6365" spans="1:8" x14ac:dyDescent="0.3">
      <c r="A6365" s="2">
        <v>46134</v>
      </c>
      <c r="B6365">
        <f t="shared" si="693"/>
        <v>4</v>
      </c>
      <c r="C6365">
        <f t="shared" si="694"/>
        <v>2026</v>
      </c>
      <c r="D6365">
        <f t="shared" si="695"/>
        <v>3</v>
      </c>
      <c r="E6365" t="str">
        <f t="shared" si="696"/>
        <v>Wednesday</v>
      </c>
      <c r="F6365" s="2">
        <f t="shared" si="697"/>
        <v>46142</v>
      </c>
      <c r="G6365">
        <f t="shared" si="698"/>
        <v>93</v>
      </c>
      <c r="H6365" t="str">
        <f t="shared" si="699"/>
        <v>Weekday</v>
      </c>
    </row>
    <row r="6366" spans="1:8" x14ac:dyDescent="0.3">
      <c r="A6366" s="2">
        <v>46135</v>
      </c>
      <c r="B6366">
        <f t="shared" si="693"/>
        <v>4</v>
      </c>
      <c r="C6366">
        <f t="shared" si="694"/>
        <v>2026</v>
      </c>
      <c r="D6366">
        <f t="shared" si="695"/>
        <v>4</v>
      </c>
      <c r="E6366" t="str">
        <f t="shared" si="696"/>
        <v>Thursday</v>
      </c>
      <c r="F6366" s="2">
        <f t="shared" si="697"/>
        <v>46142</v>
      </c>
      <c r="G6366">
        <f t="shared" si="698"/>
        <v>94</v>
      </c>
      <c r="H6366" t="str">
        <f t="shared" si="699"/>
        <v>Weekday</v>
      </c>
    </row>
    <row r="6367" spans="1:8" x14ac:dyDescent="0.3">
      <c r="A6367" s="2">
        <v>46136</v>
      </c>
      <c r="B6367">
        <f t="shared" si="693"/>
        <v>4</v>
      </c>
      <c r="C6367">
        <f t="shared" si="694"/>
        <v>2026</v>
      </c>
      <c r="D6367">
        <f t="shared" si="695"/>
        <v>5</v>
      </c>
      <c r="E6367" t="str">
        <f t="shared" si="696"/>
        <v>Friday</v>
      </c>
      <c r="F6367" s="2">
        <f t="shared" si="697"/>
        <v>46142</v>
      </c>
      <c r="G6367">
        <f t="shared" si="698"/>
        <v>95</v>
      </c>
      <c r="H6367" t="str">
        <f t="shared" si="699"/>
        <v>Weekday</v>
      </c>
    </row>
    <row r="6368" spans="1:8" x14ac:dyDescent="0.3">
      <c r="A6368" s="2">
        <v>46137</v>
      </c>
      <c r="B6368">
        <f t="shared" si="693"/>
        <v>4</v>
      </c>
      <c r="C6368">
        <f t="shared" si="694"/>
        <v>2026</v>
      </c>
      <c r="D6368">
        <f t="shared" si="695"/>
        <v>6</v>
      </c>
      <c r="E6368" t="str">
        <f t="shared" si="696"/>
        <v>Saturday</v>
      </c>
      <c r="F6368" s="2">
        <f t="shared" si="697"/>
        <v>46142</v>
      </c>
      <c r="G6368">
        <f t="shared" si="698"/>
        <v>96</v>
      </c>
      <c r="H6368" t="str">
        <f t="shared" si="699"/>
        <v>Weekend</v>
      </c>
    </row>
    <row r="6369" spans="1:8" x14ac:dyDescent="0.3">
      <c r="A6369" s="2">
        <v>46138</v>
      </c>
      <c r="B6369">
        <f t="shared" si="693"/>
        <v>4</v>
      </c>
      <c r="C6369">
        <f t="shared" si="694"/>
        <v>2026</v>
      </c>
      <c r="D6369">
        <f t="shared" si="695"/>
        <v>7</v>
      </c>
      <c r="E6369" t="str">
        <f t="shared" si="696"/>
        <v>Sunday</v>
      </c>
      <c r="F6369" s="2">
        <f t="shared" si="697"/>
        <v>46142</v>
      </c>
      <c r="G6369">
        <f t="shared" si="698"/>
        <v>97</v>
      </c>
      <c r="H6369" t="str">
        <f t="shared" si="699"/>
        <v>Weekend</v>
      </c>
    </row>
    <row r="6370" spans="1:8" x14ac:dyDescent="0.3">
      <c r="A6370" s="2">
        <v>46139</v>
      </c>
      <c r="B6370">
        <f t="shared" si="693"/>
        <v>4</v>
      </c>
      <c r="C6370">
        <f t="shared" si="694"/>
        <v>2026</v>
      </c>
      <c r="D6370">
        <f t="shared" si="695"/>
        <v>1</v>
      </c>
      <c r="E6370" t="str">
        <f t="shared" si="696"/>
        <v>Monday</v>
      </c>
      <c r="F6370" s="2">
        <f t="shared" si="697"/>
        <v>46142</v>
      </c>
      <c r="G6370">
        <f t="shared" si="698"/>
        <v>98</v>
      </c>
      <c r="H6370" t="str">
        <f t="shared" si="699"/>
        <v>Weekday</v>
      </c>
    </row>
    <row r="6371" spans="1:8" x14ac:dyDescent="0.3">
      <c r="A6371" s="2">
        <v>46140</v>
      </c>
      <c r="B6371">
        <f t="shared" si="693"/>
        <v>4</v>
      </c>
      <c r="C6371">
        <f t="shared" si="694"/>
        <v>2026</v>
      </c>
      <c r="D6371">
        <f t="shared" si="695"/>
        <v>2</v>
      </c>
      <c r="E6371" t="str">
        <f t="shared" si="696"/>
        <v>Tuesday</v>
      </c>
      <c r="F6371" s="2">
        <f t="shared" si="697"/>
        <v>46142</v>
      </c>
      <c r="G6371">
        <f t="shared" si="698"/>
        <v>99</v>
      </c>
      <c r="H6371" t="str">
        <f t="shared" si="699"/>
        <v>Weekday</v>
      </c>
    </row>
    <row r="6372" spans="1:8" x14ac:dyDescent="0.3">
      <c r="A6372" s="2">
        <v>46141</v>
      </c>
      <c r="B6372">
        <f t="shared" si="693"/>
        <v>4</v>
      </c>
      <c r="C6372">
        <f t="shared" si="694"/>
        <v>2026</v>
      </c>
      <c r="D6372">
        <f t="shared" si="695"/>
        <v>3</v>
      </c>
      <c r="E6372" t="str">
        <f t="shared" si="696"/>
        <v>Wednesday</v>
      </c>
      <c r="F6372" s="2">
        <f t="shared" si="697"/>
        <v>46142</v>
      </c>
      <c r="G6372">
        <f t="shared" si="698"/>
        <v>100</v>
      </c>
      <c r="H6372" t="str">
        <f t="shared" si="699"/>
        <v>Weekday</v>
      </c>
    </row>
    <row r="6373" spans="1:8" x14ac:dyDescent="0.3">
      <c r="A6373" s="2">
        <v>46142</v>
      </c>
      <c r="B6373">
        <f t="shared" si="693"/>
        <v>4</v>
      </c>
      <c r="C6373">
        <f t="shared" si="694"/>
        <v>2026</v>
      </c>
      <c r="D6373">
        <f t="shared" si="695"/>
        <v>4</v>
      </c>
      <c r="E6373" t="str">
        <f t="shared" si="696"/>
        <v>Thursday</v>
      </c>
      <c r="F6373" s="2">
        <f t="shared" si="697"/>
        <v>46142</v>
      </c>
      <c r="G6373">
        <f t="shared" si="698"/>
        <v>101</v>
      </c>
      <c r="H6373" t="str">
        <f t="shared" si="699"/>
        <v>Weekday</v>
      </c>
    </row>
    <row r="6374" spans="1:8" x14ac:dyDescent="0.3">
      <c r="A6374" s="2">
        <v>46143</v>
      </c>
      <c r="B6374">
        <f t="shared" si="693"/>
        <v>5</v>
      </c>
      <c r="C6374">
        <f t="shared" si="694"/>
        <v>2026</v>
      </c>
      <c r="D6374">
        <f t="shared" si="695"/>
        <v>5</v>
      </c>
      <c r="E6374" t="str">
        <f t="shared" si="696"/>
        <v>Friday</v>
      </c>
      <c r="F6374" s="2">
        <f t="shared" si="697"/>
        <v>46173</v>
      </c>
      <c r="G6374">
        <f t="shared" si="698"/>
        <v>102</v>
      </c>
      <c r="H6374" t="str">
        <f t="shared" si="699"/>
        <v>Weekday</v>
      </c>
    </row>
    <row r="6375" spans="1:8" x14ac:dyDescent="0.3">
      <c r="A6375" s="2">
        <v>46144</v>
      </c>
      <c r="B6375">
        <f t="shared" si="693"/>
        <v>5</v>
      </c>
      <c r="C6375">
        <f t="shared" si="694"/>
        <v>2026</v>
      </c>
      <c r="D6375">
        <f t="shared" si="695"/>
        <v>6</v>
      </c>
      <c r="E6375" t="str">
        <f t="shared" si="696"/>
        <v>Saturday</v>
      </c>
      <c r="F6375" s="2">
        <f t="shared" si="697"/>
        <v>46173</v>
      </c>
      <c r="G6375">
        <f t="shared" si="698"/>
        <v>103</v>
      </c>
      <c r="H6375" t="str">
        <f t="shared" si="699"/>
        <v>Weekend</v>
      </c>
    </row>
    <row r="6376" spans="1:8" x14ac:dyDescent="0.3">
      <c r="A6376" s="2">
        <v>46145</v>
      </c>
      <c r="B6376">
        <f t="shared" si="693"/>
        <v>5</v>
      </c>
      <c r="C6376">
        <f t="shared" si="694"/>
        <v>2026</v>
      </c>
      <c r="D6376">
        <f t="shared" si="695"/>
        <v>7</v>
      </c>
      <c r="E6376" t="str">
        <f t="shared" si="696"/>
        <v>Sunday</v>
      </c>
      <c r="F6376" s="2">
        <f t="shared" si="697"/>
        <v>46173</v>
      </c>
      <c r="G6376">
        <f t="shared" si="698"/>
        <v>104</v>
      </c>
      <c r="H6376" t="str">
        <f t="shared" si="699"/>
        <v>Weekend</v>
      </c>
    </row>
    <row r="6377" spans="1:8" x14ac:dyDescent="0.3">
      <c r="A6377" s="2">
        <v>46146</v>
      </c>
      <c r="B6377">
        <f t="shared" si="693"/>
        <v>5</v>
      </c>
      <c r="C6377">
        <f t="shared" si="694"/>
        <v>2026</v>
      </c>
      <c r="D6377">
        <f t="shared" si="695"/>
        <v>1</v>
      </c>
      <c r="E6377" t="str">
        <f t="shared" si="696"/>
        <v>Monday</v>
      </c>
      <c r="F6377" s="2">
        <f t="shared" si="697"/>
        <v>46173</v>
      </c>
      <c r="G6377">
        <f t="shared" si="698"/>
        <v>105</v>
      </c>
      <c r="H6377" t="str">
        <f t="shared" si="699"/>
        <v>Weekday</v>
      </c>
    </row>
    <row r="6378" spans="1:8" x14ac:dyDescent="0.3">
      <c r="A6378" s="2">
        <v>46147</v>
      </c>
      <c r="B6378">
        <f t="shared" si="693"/>
        <v>5</v>
      </c>
      <c r="C6378">
        <f t="shared" si="694"/>
        <v>2026</v>
      </c>
      <c r="D6378">
        <f t="shared" si="695"/>
        <v>2</v>
      </c>
      <c r="E6378" t="str">
        <f t="shared" si="696"/>
        <v>Tuesday</v>
      </c>
      <c r="F6378" s="2">
        <f t="shared" si="697"/>
        <v>46173</v>
      </c>
      <c r="G6378">
        <f t="shared" si="698"/>
        <v>106</v>
      </c>
      <c r="H6378" t="str">
        <f t="shared" si="699"/>
        <v>Weekday</v>
      </c>
    </row>
    <row r="6379" spans="1:8" x14ac:dyDescent="0.3">
      <c r="A6379" s="2">
        <v>46148</v>
      </c>
      <c r="B6379">
        <f t="shared" si="693"/>
        <v>5</v>
      </c>
      <c r="C6379">
        <f t="shared" si="694"/>
        <v>2026</v>
      </c>
      <c r="D6379">
        <f t="shared" si="695"/>
        <v>3</v>
      </c>
      <c r="E6379" t="str">
        <f t="shared" si="696"/>
        <v>Wednesday</v>
      </c>
      <c r="F6379" s="2">
        <f t="shared" si="697"/>
        <v>46173</v>
      </c>
      <c r="G6379">
        <f t="shared" si="698"/>
        <v>107</v>
      </c>
      <c r="H6379" t="str">
        <f t="shared" si="699"/>
        <v>Weekday</v>
      </c>
    </row>
    <row r="6380" spans="1:8" x14ac:dyDescent="0.3">
      <c r="A6380" s="2">
        <v>46149</v>
      </c>
      <c r="B6380">
        <f t="shared" si="693"/>
        <v>5</v>
      </c>
      <c r="C6380">
        <f t="shared" si="694"/>
        <v>2026</v>
      </c>
      <c r="D6380">
        <f t="shared" si="695"/>
        <v>4</v>
      </c>
      <c r="E6380" t="str">
        <f t="shared" si="696"/>
        <v>Thursday</v>
      </c>
      <c r="F6380" s="2">
        <f t="shared" si="697"/>
        <v>46173</v>
      </c>
      <c r="G6380">
        <f t="shared" si="698"/>
        <v>108</v>
      </c>
      <c r="H6380" t="str">
        <f t="shared" si="699"/>
        <v>Weekday</v>
      </c>
    </row>
    <row r="6381" spans="1:8" x14ac:dyDescent="0.3">
      <c r="A6381" s="2">
        <v>46150</v>
      </c>
      <c r="B6381">
        <f t="shared" si="693"/>
        <v>5</v>
      </c>
      <c r="C6381">
        <f t="shared" si="694"/>
        <v>2026</v>
      </c>
      <c r="D6381">
        <f t="shared" si="695"/>
        <v>5</v>
      </c>
      <c r="E6381" t="str">
        <f t="shared" si="696"/>
        <v>Friday</v>
      </c>
      <c r="F6381" s="2">
        <f t="shared" si="697"/>
        <v>46173</v>
      </c>
      <c r="G6381">
        <f t="shared" si="698"/>
        <v>109</v>
      </c>
      <c r="H6381" t="str">
        <f t="shared" si="699"/>
        <v>Weekday</v>
      </c>
    </row>
    <row r="6382" spans="1:8" x14ac:dyDescent="0.3">
      <c r="A6382" s="2">
        <v>46041</v>
      </c>
      <c r="B6382">
        <f t="shared" si="693"/>
        <v>1</v>
      </c>
      <c r="C6382">
        <f t="shared" si="694"/>
        <v>2026</v>
      </c>
      <c r="D6382">
        <f t="shared" si="695"/>
        <v>1</v>
      </c>
      <c r="E6382" t="str">
        <f t="shared" si="696"/>
        <v>Monday</v>
      </c>
      <c r="F6382" s="2">
        <f t="shared" si="697"/>
        <v>46053</v>
      </c>
      <c r="G6382">
        <f t="shared" si="698"/>
        <v>0</v>
      </c>
      <c r="H6382" t="str">
        <f t="shared" si="699"/>
        <v>Weekday</v>
      </c>
    </row>
    <row r="6383" spans="1:8" x14ac:dyDescent="0.3">
      <c r="A6383" s="2">
        <v>46042</v>
      </c>
      <c r="B6383">
        <f t="shared" si="693"/>
        <v>1</v>
      </c>
      <c r="C6383">
        <f t="shared" si="694"/>
        <v>2026</v>
      </c>
      <c r="D6383">
        <f t="shared" si="695"/>
        <v>2</v>
      </c>
      <c r="E6383" t="str">
        <f t="shared" si="696"/>
        <v>Tuesday</v>
      </c>
      <c r="F6383" s="2">
        <f t="shared" si="697"/>
        <v>46053</v>
      </c>
      <c r="G6383">
        <f t="shared" si="698"/>
        <v>1</v>
      </c>
      <c r="H6383" t="str">
        <f t="shared" si="699"/>
        <v>Weekday</v>
      </c>
    </row>
    <row r="6384" spans="1:8" x14ac:dyDescent="0.3">
      <c r="A6384" s="2">
        <v>46043</v>
      </c>
      <c r="B6384">
        <f t="shared" si="693"/>
        <v>1</v>
      </c>
      <c r="C6384">
        <f t="shared" si="694"/>
        <v>2026</v>
      </c>
      <c r="D6384">
        <f t="shared" si="695"/>
        <v>3</v>
      </c>
      <c r="E6384" t="str">
        <f t="shared" si="696"/>
        <v>Wednesday</v>
      </c>
      <c r="F6384" s="2">
        <f t="shared" si="697"/>
        <v>46053</v>
      </c>
      <c r="G6384">
        <f t="shared" si="698"/>
        <v>2</v>
      </c>
      <c r="H6384" t="str">
        <f t="shared" si="699"/>
        <v>Weekday</v>
      </c>
    </row>
    <row r="6385" spans="1:8" x14ac:dyDescent="0.3">
      <c r="A6385" s="2">
        <v>46044</v>
      </c>
      <c r="B6385">
        <f t="shared" si="693"/>
        <v>1</v>
      </c>
      <c r="C6385">
        <f t="shared" si="694"/>
        <v>2026</v>
      </c>
      <c r="D6385">
        <f t="shared" si="695"/>
        <v>4</v>
      </c>
      <c r="E6385" t="str">
        <f t="shared" si="696"/>
        <v>Thursday</v>
      </c>
      <c r="F6385" s="2">
        <f t="shared" si="697"/>
        <v>46053</v>
      </c>
      <c r="G6385">
        <f t="shared" si="698"/>
        <v>3</v>
      </c>
      <c r="H6385" t="str">
        <f t="shared" si="699"/>
        <v>Weekday</v>
      </c>
    </row>
    <row r="6386" spans="1:8" x14ac:dyDescent="0.3">
      <c r="A6386" s="2">
        <v>46045</v>
      </c>
      <c r="B6386">
        <f t="shared" si="693"/>
        <v>1</v>
      </c>
      <c r="C6386">
        <f t="shared" si="694"/>
        <v>2026</v>
      </c>
      <c r="D6386">
        <f t="shared" si="695"/>
        <v>5</v>
      </c>
      <c r="E6386" t="str">
        <f t="shared" si="696"/>
        <v>Friday</v>
      </c>
      <c r="F6386" s="2">
        <f t="shared" si="697"/>
        <v>46053</v>
      </c>
      <c r="G6386">
        <f t="shared" si="698"/>
        <v>4</v>
      </c>
      <c r="H6386" t="str">
        <f t="shared" si="699"/>
        <v>Weekday</v>
      </c>
    </row>
    <row r="6387" spans="1:8" x14ac:dyDescent="0.3">
      <c r="A6387" s="2">
        <v>46046</v>
      </c>
      <c r="B6387">
        <f t="shared" si="693"/>
        <v>1</v>
      </c>
      <c r="C6387">
        <f t="shared" si="694"/>
        <v>2026</v>
      </c>
      <c r="D6387">
        <f t="shared" si="695"/>
        <v>6</v>
      </c>
      <c r="E6387" t="str">
        <f t="shared" si="696"/>
        <v>Saturday</v>
      </c>
      <c r="F6387" s="2">
        <f t="shared" si="697"/>
        <v>46053</v>
      </c>
      <c r="G6387">
        <f t="shared" si="698"/>
        <v>5</v>
      </c>
      <c r="H6387" t="str">
        <f t="shared" si="699"/>
        <v>Weekend</v>
      </c>
    </row>
    <row r="6388" spans="1:8" x14ac:dyDescent="0.3">
      <c r="A6388" s="2">
        <v>46047</v>
      </c>
      <c r="B6388">
        <f t="shared" si="693"/>
        <v>1</v>
      </c>
      <c r="C6388">
        <f t="shared" si="694"/>
        <v>2026</v>
      </c>
      <c r="D6388">
        <f t="shared" si="695"/>
        <v>7</v>
      </c>
      <c r="E6388" t="str">
        <f t="shared" si="696"/>
        <v>Sunday</v>
      </c>
      <c r="F6388" s="2">
        <f t="shared" si="697"/>
        <v>46053</v>
      </c>
      <c r="G6388">
        <f t="shared" si="698"/>
        <v>6</v>
      </c>
      <c r="H6388" t="str">
        <f t="shared" si="699"/>
        <v>Weekend</v>
      </c>
    </row>
    <row r="6389" spans="1:8" x14ac:dyDescent="0.3">
      <c r="A6389" s="2">
        <v>46048</v>
      </c>
      <c r="B6389">
        <f t="shared" si="693"/>
        <v>1</v>
      </c>
      <c r="C6389">
        <f t="shared" si="694"/>
        <v>2026</v>
      </c>
      <c r="D6389">
        <f t="shared" si="695"/>
        <v>1</v>
      </c>
      <c r="E6389" t="str">
        <f t="shared" si="696"/>
        <v>Monday</v>
      </c>
      <c r="F6389" s="2">
        <f t="shared" si="697"/>
        <v>46053</v>
      </c>
      <c r="G6389">
        <f t="shared" si="698"/>
        <v>7</v>
      </c>
      <c r="H6389" t="str">
        <f t="shared" si="699"/>
        <v>Weekday</v>
      </c>
    </row>
    <row r="6390" spans="1:8" x14ac:dyDescent="0.3">
      <c r="A6390" s="2">
        <v>46049</v>
      </c>
      <c r="B6390">
        <f t="shared" si="693"/>
        <v>1</v>
      </c>
      <c r="C6390">
        <f t="shared" si="694"/>
        <v>2026</v>
      </c>
      <c r="D6390">
        <f t="shared" si="695"/>
        <v>2</v>
      </c>
      <c r="E6390" t="str">
        <f t="shared" si="696"/>
        <v>Tuesday</v>
      </c>
      <c r="F6390" s="2">
        <f t="shared" si="697"/>
        <v>46053</v>
      </c>
      <c r="G6390">
        <f t="shared" si="698"/>
        <v>8</v>
      </c>
      <c r="H6390" t="str">
        <f t="shared" si="699"/>
        <v>Weekday</v>
      </c>
    </row>
    <row r="6391" spans="1:8" x14ac:dyDescent="0.3">
      <c r="A6391" s="2">
        <v>46050</v>
      </c>
      <c r="B6391">
        <f t="shared" si="693"/>
        <v>1</v>
      </c>
      <c r="C6391">
        <f t="shared" si="694"/>
        <v>2026</v>
      </c>
      <c r="D6391">
        <f t="shared" si="695"/>
        <v>3</v>
      </c>
      <c r="E6391" t="str">
        <f t="shared" si="696"/>
        <v>Wednesday</v>
      </c>
      <c r="F6391" s="2">
        <f t="shared" si="697"/>
        <v>46053</v>
      </c>
      <c r="G6391">
        <f t="shared" si="698"/>
        <v>9</v>
      </c>
      <c r="H6391" t="str">
        <f t="shared" si="699"/>
        <v>Weekday</v>
      </c>
    </row>
    <row r="6392" spans="1:8" x14ac:dyDescent="0.3">
      <c r="A6392" s="2">
        <v>46051</v>
      </c>
      <c r="B6392">
        <f t="shared" si="693"/>
        <v>1</v>
      </c>
      <c r="C6392">
        <f t="shared" si="694"/>
        <v>2026</v>
      </c>
      <c r="D6392">
        <f t="shared" si="695"/>
        <v>4</v>
      </c>
      <c r="E6392" t="str">
        <f t="shared" si="696"/>
        <v>Thursday</v>
      </c>
      <c r="F6392" s="2">
        <f t="shared" si="697"/>
        <v>46053</v>
      </c>
      <c r="G6392">
        <f t="shared" si="698"/>
        <v>10</v>
      </c>
      <c r="H6392" t="str">
        <f t="shared" si="699"/>
        <v>Weekday</v>
      </c>
    </row>
    <row r="6393" spans="1:8" x14ac:dyDescent="0.3">
      <c r="A6393" s="2">
        <v>46052</v>
      </c>
      <c r="B6393">
        <f t="shared" si="693"/>
        <v>1</v>
      </c>
      <c r="C6393">
        <f t="shared" si="694"/>
        <v>2026</v>
      </c>
      <c r="D6393">
        <f t="shared" si="695"/>
        <v>5</v>
      </c>
      <c r="E6393" t="str">
        <f t="shared" si="696"/>
        <v>Friday</v>
      </c>
      <c r="F6393" s="2">
        <f t="shared" si="697"/>
        <v>46053</v>
      </c>
      <c r="G6393">
        <f t="shared" si="698"/>
        <v>11</v>
      </c>
      <c r="H6393" t="str">
        <f t="shared" si="699"/>
        <v>Weekday</v>
      </c>
    </row>
    <row r="6394" spans="1:8" x14ac:dyDescent="0.3">
      <c r="A6394" s="2">
        <v>46053</v>
      </c>
      <c r="B6394">
        <f t="shared" si="693"/>
        <v>1</v>
      </c>
      <c r="C6394">
        <f t="shared" si="694"/>
        <v>2026</v>
      </c>
      <c r="D6394">
        <f t="shared" si="695"/>
        <v>6</v>
      </c>
      <c r="E6394" t="str">
        <f t="shared" si="696"/>
        <v>Saturday</v>
      </c>
      <c r="F6394" s="2">
        <f t="shared" si="697"/>
        <v>46053</v>
      </c>
      <c r="G6394">
        <f t="shared" si="698"/>
        <v>12</v>
      </c>
      <c r="H6394" t="str">
        <f t="shared" si="699"/>
        <v>Weekend</v>
      </c>
    </row>
    <row r="6395" spans="1:8" x14ac:dyDescent="0.3">
      <c r="A6395" s="2">
        <v>46054</v>
      </c>
      <c r="B6395">
        <f t="shared" si="693"/>
        <v>2</v>
      </c>
      <c r="C6395">
        <f t="shared" si="694"/>
        <v>2026</v>
      </c>
      <c r="D6395">
        <f t="shared" si="695"/>
        <v>7</v>
      </c>
      <c r="E6395" t="str">
        <f t="shared" si="696"/>
        <v>Sunday</v>
      </c>
      <c r="F6395" s="2">
        <f t="shared" si="697"/>
        <v>46081</v>
      </c>
      <c r="G6395">
        <f t="shared" si="698"/>
        <v>13</v>
      </c>
      <c r="H6395" t="str">
        <f t="shared" si="699"/>
        <v>Weekend</v>
      </c>
    </row>
    <row r="6396" spans="1:8" x14ac:dyDescent="0.3">
      <c r="A6396" s="2">
        <v>46055</v>
      </c>
      <c r="B6396">
        <f t="shared" si="693"/>
        <v>2</v>
      </c>
      <c r="C6396">
        <f t="shared" si="694"/>
        <v>2026</v>
      </c>
      <c r="D6396">
        <f t="shared" si="695"/>
        <v>1</v>
      </c>
      <c r="E6396" t="str">
        <f t="shared" si="696"/>
        <v>Monday</v>
      </c>
      <c r="F6396" s="2">
        <f t="shared" si="697"/>
        <v>46081</v>
      </c>
      <c r="G6396">
        <f t="shared" si="698"/>
        <v>14</v>
      </c>
      <c r="H6396" t="str">
        <f t="shared" si="699"/>
        <v>Weekday</v>
      </c>
    </row>
    <row r="6397" spans="1:8" x14ac:dyDescent="0.3">
      <c r="A6397" s="2">
        <v>46056</v>
      </c>
      <c r="B6397">
        <f t="shared" si="693"/>
        <v>2</v>
      </c>
      <c r="C6397">
        <f t="shared" si="694"/>
        <v>2026</v>
      </c>
      <c r="D6397">
        <f t="shared" si="695"/>
        <v>2</v>
      </c>
      <c r="E6397" t="str">
        <f t="shared" si="696"/>
        <v>Tuesday</v>
      </c>
      <c r="F6397" s="2">
        <f t="shared" si="697"/>
        <v>46081</v>
      </c>
      <c r="G6397">
        <f t="shared" si="698"/>
        <v>15</v>
      </c>
      <c r="H6397" t="str">
        <f t="shared" si="699"/>
        <v>Weekday</v>
      </c>
    </row>
    <row r="6398" spans="1:8" x14ac:dyDescent="0.3">
      <c r="A6398" s="2">
        <v>46057</v>
      </c>
      <c r="B6398">
        <f t="shared" si="693"/>
        <v>2</v>
      </c>
      <c r="C6398">
        <f t="shared" si="694"/>
        <v>2026</v>
      </c>
      <c r="D6398">
        <f t="shared" si="695"/>
        <v>3</v>
      </c>
      <c r="E6398" t="str">
        <f t="shared" si="696"/>
        <v>Wednesday</v>
      </c>
      <c r="F6398" s="2">
        <f t="shared" si="697"/>
        <v>46081</v>
      </c>
      <c r="G6398">
        <f t="shared" si="698"/>
        <v>16</v>
      </c>
      <c r="H6398" t="str">
        <f t="shared" si="699"/>
        <v>Weekday</v>
      </c>
    </row>
    <row r="6399" spans="1:8" x14ac:dyDescent="0.3">
      <c r="A6399" s="2">
        <v>46058</v>
      </c>
      <c r="B6399">
        <f t="shared" si="693"/>
        <v>2</v>
      </c>
      <c r="C6399">
        <f t="shared" si="694"/>
        <v>2026</v>
      </c>
      <c r="D6399">
        <f t="shared" si="695"/>
        <v>4</v>
      </c>
      <c r="E6399" t="str">
        <f t="shared" si="696"/>
        <v>Thursday</v>
      </c>
      <c r="F6399" s="2">
        <f t="shared" si="697"/>
        <v>46081</v>
      </c>
      <c r="G6399">
        <f t="shared" si="698"/>
        <v>17</v>
      </c>
      <c r="H6399" t="str">
        <f t="shared" si="699"/>
        <v>Weekday</v>
      </c>
    </row>
    <row r="6400" spans="1:8" x14ac:dyDescent="0.3">
      <c r="A6400" s="2">
        <v>46059</v>
      </c>
      <c r="B6400">
        <f t="shared" si="693"/>
        <v>2</v>
      </c>
      <c r="C6400">
        <f t="shared" si="694"/>
        <v>2026</v>
      </c>
      <c r="D6400">
        <f t="shared" si="695"/>
        <v>5</v>
      </c>
      <c r="E6400" t="str">
        <f t="shared" si="696"/>
        <v>Friday</v>
      </c>
      <c r="F6400" s="2">
        <f t="shared" si="697"/>
        <v>46081</v>
      </c>
      <c r="G6400">
        <f t="shared" si="698"/>
        <v>18</v>
      </c>
      <c r="H6400" t="str">
        <f t="shared" si="699"/>
        <v>Weekday</v>
      </c>
    </row>
    <row r="6401" spans="1:8" x14ac:dyDescent="0.3">
      <c r="A6401" s="2">
        <v>46060</v>
      </c>
      <c r="B6401">
        <f t="shared" si="693"/>
        <v>2</v>
      </c>
      <c r="C6401">
        <f t="shared" si="694"/>
        <v>2026</v>
      </c>
      <c r="D6401">
        <f t="shared" si="695"/>
        <v>6</v>
      </c>
      <c r="E6401" t="str">
        <f t="shared" si="696"/>
        <v>Saturday</v>
      </c>
      <c r="F6401" s="2">
        <f t="shared" si="697"/>
        <v>46081</v>
      </c>
      <c r="G6401">
        <f t="shared" si="698"/>
        <v>19</v>
      </c>
      <c r="H6401" t="str">
        <f t="shared" si="699"/>
        <v>Weekend</v>
      </c>
    </row>
    <row r="6402" spans="1:8" x14ac:dyDescent="0.3">
      <c r="A6402" s="2">
        <v>46061</v>
      </c>
      <c r="B6402">
        <f t="shared" si="693"/>
        <v>2</v>
      </c>
      <c r="C6402">
        <f t="shared" si="694"/>
        <v>2026</v>
      </c>
      <c r="D6402">
        <f t="shared" si="695"/>
        <v>7</v>
      </c>
      <c r="E6402" t="str">
        <f t="shared" si="696"/>
        <v>Sunday</v>
      </c>
      <c r="F6402" s="2">
        <f t="shared" si="697"/>
        <v>46081</v>
      </c>
      <c r="G6402">
        <f t="shared" si="698"/>
        <v>20</v>
      </c>
      <c r="H6402" t="str">
        <f t="shared" si="699"/>
        <v>Weekend</v>
      </c>
    </row>
    <row r="6403" spans="1:8" x14ac:dyDescent="0.3">
      <c r="A6403" s="2">
        <v>46062</v>
      </c>
      <c r="B6403">
        <f t="shared" ref="B6403:B6466" si="700">MONTH(A6403)</f>
        <v>2</v>
      </c>
      <c r="C6403">
        <f t="shared" ref="C6403:C6466" si="701">YEAR(A6403)</f>
        <v>2026</v>
      </c>
      <c r="D6403">
        <f t="shared" ref="D6403:D6466" si="702">WEEKDAY(A6403, 2)</f>
        <v>1</v>
      </c>
      <c r="E6403" t="str">
        <f t="shared" ref="E6403:E6466" si="703">TEXT(A6403, "dddd")</f>
        <v>Monday</v>
      </c>
      <c r="F6403" s="2">
        <f t="shared" ref="F6403:F6466" si="704">EOMONTH(A6403, 0)</f>
        <v>46081</v>
      </c>
      <c r="G6403">
        <f t="shared" ref="G6403:G6466" si="705">DATEDIF($A$2, A6403, "D")</f>
        <v>21</v>
      </c>
      <c r="H6403" t="str">
        <f t="shared" ref="H6403:H6466" si="706">IF(WEEKDAY(A6403,2)&gt;=6,"Weekend","Weekday")</f>
        <v>Weekday</v>
      </c>
    </row>
    <row r="6404" spans="1:8" x14ac:dyDescent="0.3">
      <c r="A6404" s="2">
        <v>46063</v>
      </c>
      <c r="B6404">
        <f t="shared" si="700"/>
        <v>2</v>
      </c>
      <c r="C6404">
        <f t="shared" si="701"/>
        <v>2026</v>
      </c>
      <c r="D6404">
        <f t="shared" si="702"/>
        <v>2</v>
      </c>
      <c r="E6404" t="str">
        <f t="shared" si="703"/>
        <v>Tuesday</v>
      </c>
      <c r="F6404" s="2">
        <f t="shared" si="704"/>
        <v>46081</v>
      </c>
      <c r="G6404">
        <f t="shared" si="705"/>
        <v>22</v>
      </c>
      <c r="H6404" t="str">
        <f t="shared" si="706"/>
        <v>Weekday</v>
      </c>
    </row>
    <row r="6405" spans="1:8" x14ac:dyDescent="0.3">
      <c r="A6405" s="2">
        <v>46064</v>
      </c>
      <c r="B6405">
        <f t="shared" si="700"/>
        <v>2</v>
      </c>
      <c r="C6405">
        <f t="shared" si="701"/>
        <v>2026</v>
      </c>
      <c r="D6405">
        <f t="shared" si="702"/>
        <v>3</v>
      </c>
      <c r="E6405" t="str">
        <f t="shared" si="703"/>
        <v>Wednesday</v>
      </c>
      <c r="F6405" s="2">
        <f t="shared" si="704"/>
        <v>46081</v>
      </c>
      <c r="G6405">
        <f t="shared" si="705"/>
        <v>23</v>
      </c>
      <c r="H6405" t="str">
        <f t="shared" si="706"/>
        <v>Weekday</v>
      </c>
    </row>
    <row r="6406" spans="1:8" x14ac:dyDescent="0.3">
      <c r="A6406" s="2">
        <v>46065</v>
      </c>
      <c r="B6406">
        <f t="shared" si="700"/>
        <v>2</v>
      </c>
      <c r="C6406">
        <f t="shared" si="701"/>
        <v>2026</v>
      </c>
      <c r="D6406">
        <f t="shared" si="702"/>
        <v>4</v>
      </c>
      <c r="E6406" t="str">
        <f t="shared" si="703"/>
        <v>Thursday</v>
      </c>
      <c r="F6406" s="2">
        <f t="shared" si="704"/>
        <v>46081</v>
      </c>
      <c r="G6406">
        <f t="shared" si="705"/>
        <v>24</v>
      </c>
      <c r="H6406" t="str">
        <f t="shared" si="706"/>
        <v>Weekday</v>
      </c>
    </row>
    <row r="6407" spans="1:8" x14ac:dyDescent="0.3">
      <c r="A6407" s="2">
        <v>46066</v>
      </c>
      <c r="B6407">
        <f t="shared" si="700"/>
        <v>2</v>
      </c>
      <c r="C6407">
        <f t="shared" si="701"/>
        <v>2026</v>
      </c>
      <c r="D6407">
        <f t="shared" si="702"/>
        <v>5</v>
      </c>
      <c r="E6407" t="str">
        <f t="shared" si="703"/>
        <v>Friday</v>
      </c>
      <c r="F6407" s="2">
        <f t="shared" si="704"/>
        <v>46081</v>
      </c>
      <c r="G6407">
        <f t="shared" si="705"/>
        <v>25</v>
      </c>
      <c r="H6407" t="str">
        <f t="shared" si="706"/>
        <v>Weekday</v>
      </c>
    </row>
    <row r="6408" spans="1:8" x14ac:dyDescent="0.3">
      <c r="A6408" s="2">
        <v>46067</v>
      </c>
      <c r="B6408">
        <f t="shared" si="700"/>
        <v>2</v>
      </c>
      <c r="C6408">
        <f t="shared" si="701"/>
        <v>2026</v>
      </c>
      <c r="D6408">
        <f t="shared" si="702"/>
        <v>6</v>
      </c>
      <c r="E6408" t="str">
        <f t="shared" si="703"/>
        <v>Saturday</v>
      </c>
      <c r="F6408" s="2">
        <f t="shared" si="704"/>
        <v>46081</v>
      </c>
      <c r="G6408">
        <f t="shared" si="705"/>
        <v>26</v>
      </c>
      <c r="H6408" t="str">
        <f t="shared" si="706"/>
        <v>Weekend</v>
      </c>
    </row>
    <row r="6409" spans="1:8" x14ac:dyDescent="0.3">
      <c r="A6409" s="2">
        <v>46068</v>
      </c>
      <c r="B6409">
        <f t="shared" si="700"/>
        <v>2</v>
      </c>
      <c r="C6409">
        <f t="shared" si="701"/>
        <v>2026</v>
      </c>
      <c r="D6409">
        <f t="shared" si="702"/>
        <v>7</v>
      </c>
      <c r="E6409" t="str">
        <f t="shared" si="703"/>
        <v>Sunday</v>
      </c>
      <c r="F6409" s="2">
        <f t="shared" si="704"/>
        <v>46081</v>
      </c>
      <c r="G6409">
        <f t="shared" si="705"/>
        <v>27</v>
      </c>
      <c r="H6409" t="str">
        <f t="shared" si="706"/>
        <v>Weekend</v>
      </c>
    </row>
    <row r="6410" spans="1:8" x14ac:dyDescent="0.3">
      <c r="A6410" s="2">
        <v>46069</v>
      </c>
      <c r="B6410">
        <f t="shared" si="700"/>
        <v>2</v>
      </c>
      <c r="C6410">
        <f t="shared" si="701"/>
        <v>2026</v>
      </c>
      <c r="D6410">
        <f t="shared" si="702"/>
        <v>1</v>
      </c>
      <c r="E6410" t="str">
        <f t="shared" si="703"/>
        <v>Monday</v>
      </c>
      <c r="F6410" s="2">
        <f t="shared" si="704"/>
        <v>46081</v>
      </c>
      <c r="G6410">
        <f t="shared" si="705"/>
        <v>28</v>
      </c>
      <c r="H6410" t="str">
        <f t="shared" si="706"/>
        <v>Weekday</v>
      </c>
    </row>
    <row r="6411" spans="1:8" x14ac:dyDescent="0.3">
      <c r="A6411" s="2">
        <v>46070</v>
      </c>
      <c r="B6411">
        <f t="shared" si="700"/>
        <v>2</v>
      </c>
      <c r="C6411">
        <f t="shared" si="701"/>
        <v>2026</v>
      </c>
      <c r="D6411">
        <f t="shared" si="702"/>
        <v>2</v>
      </c>
      <c r="E6411" t="str">
        <f t="shared" si="703"/>
        <v>Tuesday</v>
      </c>
      <c r="F6411" s="2">
        <f t="shared" si="704"/>
        <v>46081</v>
      </c>
      <c r="G6411">
        <f t="shared" si="705"/>
        <v>29</v>
      </c>
      <c r="H6411" t="str">
        <f t="shared" si="706"/>
        <v>Weekday</v>
      </c>
    </row>
    <row r="6412" spans="1:8" x14ac:dyDescent="0.3">
      <c r="A6412" s="2">
        <v>46071</v>
      </c>
      <c r="B6412">
        <f t="shared" si="700"/>
        <v>2</v>
      </c>
      <c r="C6412">
        <f t="shared" si="701"/>
        <v>2026</v>
      </c>
      <c r="D6412">
        <f t="shared" si="702"/>
        <v>3</v>
      </c>
      <c r="E6412" t="str">
        <f t="shared" si="703"/>
        <v>Wednesday</v>
      </c>
      <c r="F6412" s="2">
        <f t="shared" si="704"/>
        <v>46081</v>
      </c>
      <c r="G6412">
        <f t="shared" si="705"/>
        <v>30</v>
      </c>
      <c r="H6412" t="str">
        <f t="shared" si="706"/>
        <v>Weekday</v>
      </c>
    </row>
    <row r="6413" spans="1:8" x14ac:dyDescent="0.3">
      <c r="A6413" s="2">
        <v>46072</v>
      </c>
      <c r="B6413">
        <f t="shared" si="700"/>
        <v>2</v>
      </c>
      <c r="C6413">
        <f t="shared" si="701"/>
        <v>2026</v>
      </c>
      <c r="D6413">
        <f t="shared" si="702"/>
        <v>4</v>
      </c>
      <c r="E6413" t="str">
        <f t="shared" si="703"/>
        <v>Thursday</v>
      </c>
      <c r="F6413" s="2">
        <f t="shared" si="704"/>
        <v>46081</v>
      </c>
      <c r="G6413">
        <f t="shared" si="705"/>
        <v>31</v>
      </c>
      <c r="H6413" t="str">
        <f t="shared" si="706"/>
        <v>Weekday</v>
      </c>
    </row>
    <row r="6414" spans="1:8" x14ac:dyDescent="0.3">
      <c r="A6414" s="2">
        <v>46073</v>
      </c>
      <c r="B6414">
        <f t="shared" si="700"/>
        <v>2</v>
      </c>
      <c r="C6414">
        <f t="shared" si="701"/>
        <v>2026</v>
      </c>
      <c r="D6414">
        <f t="shared" si="702"/>
        <v>5</v>
      </c>
      <c r="E6414" t="str">
        <f t="shared" si="703"/>
        <v>Friday</v>
      </c>
      <c r="F6414" s="2">
        <f t="shared" si="704"/>
        <v>46081</v>
      </c>
      <c r="G6414">
        <f t="shared" si="705"/>
        <v>32</v>
      </c>
      <c r="H6414" t="str">
        <f t="shared" si="706"/>
        <v>Weekday</v>
      </c>
    </row>
    <row r="6415" spans="1:8" x14ac:dyDescent="0.3">
      <c r="A6415" s="2">
        <v>46074</v>
      </c>
      <c r="B6415">
        <f t="shared" si="700"/>
        <v>2</v>
      </c>
      <c r="C6415">
        <f t="shared" si="701"/>
        <v>2026</v>
      </c>
      <c r="D6415">
        <f t="shared" si="702"/>
        <v>6</v>
      </c>
      <c r="E6415" t="str">
        <f t="shared" si="703"/>
        <v>Saturday</v>
      </c>
      <c r="F6415" s="2">
        <f t="shared" si="704"/>
        <v>46081</v>
      </c>
      <c r="G6415">
        <f t="shared" si="705"/>
        <v>33</v>
      </c>
      <c r="H6415" t="str">
        <f t="shared" si="706"/>
        <v>Weekend</v>
      </c>
    </row>
    <row r="6416" spans="1:8" x14ac:dyDescent="0.3">
      <c r="A6416" s="2">
        <v>46075</v>
      </c>
      <c r="B6416">
        <f t="shared" si="700"/>
        <v>2</v>
      </c>
      <c r="C6416">
        <f t="shared" si="701"/>
        <v>2026</v>
      </c>
      <c r="D6416">
        <f t="shared" si="702"/>
        <v>7</v>
      </c>
      <c r="E6416" t="str">
        <f t="shared" si="703"/>
        <v>Sunday</v>
      </c>
      <c r="F6416" s="2">
        <f t="shared" si="704"/>
        <v>46081</v>
      </c>
      <c r="G6416">
        <f t="shared" si="705"/>
        <v>34</v>
      </c>
      <c r="H6416" t="str">
        <f t="shared" si="706"/>
        <v>Weekend</v>
      </c>
    </row>
    <row r="6417" spans="1:8" x14ac:dyDescent="0.3">
      <c r="A6417" s="2">
        <v>46076</v>
      </c>
      <c r="B6417">
        <f t="shared" si="700"/>
        <v>2</v>
      </c>
      <c r="C6417">
        <f t="shared" si="701"/>
        <v>2026</v>
      </c>
      <c r="D6417">
        <f t="shared" si="702"/>
        <v>1</v>
      </c>
      <c r="E6417" t="str">
        <f t="shared" si="703"/>
        <v>Monday</v>
      </c>
      <c r="F6417" s="2">
        <f t="shared" si="704"/>
        <v>46081</v>
      </c>
      <c r="G6417">
        <f t="shared" si="705"/>
        <v>35</v>
      </c>
      <c r="H6417" t="str">
        <f t="shared" si="706"/>
        <v>Weekday</v>
      </c>
    </row>
    <row r="6418" spans="1:8" x14ac:dyDescent="0.3">
      <c r="A6418" s="2">
        <v>46077</v>
      </c>
      <c r="B6418">
        <f t="shared" si="700"/>
        <v>2</v>
      </c>
      <c r="C6418">
        <f t="shared" si="701"/>
        <v>2026</v>
      </c>
      <c r="D6418">
        <f t="shared" si="702"/>
        <v>2</v>
      </c>
      <c r="E6418" t="str">
        <f t="shared" si="703"/>
        <v>Tuesday</v>
      </c>
      <c r="F6418" s="2">
        <f t="shared" si="704"/>
        <v>46081</v>
      </c>
      <c r="G6418">
        <f t="shared" si="705"/>
        <v>36</v>
      </c>
      <c r="H6418" t="str">
        <f t="shared" si="706"/>
        <v>Weekday</v>
      </c>
    </row>
    <row r="6419" spans="1:8" x14ac:dyDescent="0.3">
      <c r="A6419" s="2">
        <v>46078</v>
      </c>
      <c r="B6419">
        <f t="shared" si="700"/>
        <v>2</v>
      </c>
      <c r="C6419">
        <f t="shared" si="701"/>
        <v>2026</v>
      </c>
      <c r="D6419">
        <f t="shared" si="702"/>
        <v>3</v>
      </c>
      <c r="E6419" t="str">
        <f t="shared" si="703"/>
        <v>Wednesday</v>
      </c>
      <c r="F6419" s="2">
        <f t="shared" si="704"/>
        <v>46081</v>
      </c>
      <c r="G6419">
        <f t="shared" si="705"/>
        <v>37</v>
      </c>
      <c r="H6419" t="str">
        <f t="shared" si="706"/>
        <v>Weekday</v>
      </c>
    </row>
    <row r="6420" spans="1:8" x14ac:dyDescent="0.3">
      <c r="A6420" s="2">
        <v>46079</v>
      </c>
      <c r="B6420">
        <f t="shared" si="700"/>
        <v>2</v>
      </c>
      <c r="C6420">
        <f t="shared" si="701"/>
        <v>2026</v>
      </c>
      <c r="D6420">
        <f t="shared" si="702"/>
        <v>4</v>
      </c>
      <c r="E6420" t="str">
        <f t="shared" si="703"/>
        <v>Thursday</v>
      </c>
      <c r="F6420" s="2">
        <f t="shared" si="704"/>
        <v>46081</v>
      </c>
      <c r="G6420">
        <f t="shared" si="705"/>
        <v>38</v>
      </c>
      <c r="H6420" t="str">
        <f t="shared" si="706"/>
        <v>Weekday</v>
      </c>
    </row>
    <row r="6421" spans="1:8" x14ac:dyDescent="0.3">
      <c r="A6421" s="2">
        <v>46080</v>
      </c>
      <c r="B6421">
        <f t="shared" si="700"/>
        <v>2</v>
      </c>
      <c r="C6421">
        <f t="shared" si="701"/>
        <v>2026</v>
      </c>
      <c r="D6421">
        <f t="shared" si="702"/>
        <v>5</v>
      </c>
      <c r="E6421" t="str">
        <f t="shared" si="703"/>
        <v>Friday</v>
      </c>
      <c r="F6421" s="2">
        <f t="shared" si="704"/>
        <v>46081</v>
      </c>
      <c r="G6421">
        <f t="shared" si="705"/>
        <v>39</v>
      </c>
      <c r="H6421" t="str">
        <f t="shared" si="706"/>
        <v>Weekday</v>
      </c>
    </row>
    <row r="6422" spans="1:8" x14ac:dyDescent="0.3">
      <c r="A6422" s="2">
        <v>46081</v>
      </c>
      <c r="B6422">
        <f t="shared" si="700"/>
        <v>2</v>
      </c>
      <c r="C6422">
        <f t="shared" si="701"/>
        <v>2026</v>
      </c>
      <c r="D6422">
        <f t="shared" si="702"/>
        <v>6</v>
      </c>
      <c r="E6422" t="str">
        <f t="shared" si="703"/>
        <v>Saturday</v>
      </c>
      <c r="F6422" s="2">
        <f t="shared" si="704"/>
        <v>46081</v>
      </c>
      <c r="G6422">
        <f t="shared" si="705"/>
        <v>40</v>
      </c>
      <c r="H6422" t="str">
        <f t="shared" si="706"/>
        <v>Weekend</v>
      </c>
    </row>
    <row r="6423" spans="1:8" x14ac:dyDescent="0.3">
      <c r="A6423" s="2">
        <v>46082</v>
      </c>
      <c r="B6423">
        <f t="shared" si="700"/>
        <v>3</v>
      </c>
      <c r="C6423">
        <f t="shared" si="701"/>
        <v>2026</v>
      </c>
      <c r="D6423">
        <f t="shared" si="702"/>
        <v>7</v>
      </c>
      <c r="E6423" t="str">
        <f t="shared" si="703"/>
        <v>Sunday</v>
      </c>
      <c r="F6423" s="2">
        <f t="shared" si="704"/>
        <v>46112</v>
      </c>
      <c r="G6423">
        <f t="shared" si="705"/>
        <v>41</v>
      </c>
      <c r="H6423" t="str">
        <f t="shared" si="706"/>
        <v>Weekend</v>
      </c>
    </row>
    <row r="6424" spans="1:8" x14ac:dyDescent="0.3">
      <c r="A6424" s="2">
        <v>46083</v>
      </c>
      <c r="B6424">
        <f t="shared" si="700"/>
        <v>3</v>
      </c>
      <c r="C6424">
        <f t="shared" si="701"/>
        <v>2026</v>
      </c>
      <c r="D6424">
        <f t="shared" si="702"/>
        <v>1</v>
      </c>
      <c r="E6424" t="str">
        <f t="shared" si="703"/>
        <v>Monday</v>
      </c>
      <c r="F6424" s="2">
        <f t="shared" si="704"/>
        <v>46112</v>
      </c>
      <c r="G6424">
        <f t="shared" si="705"/>
        <v>42</v>
      </c>
      <c r="H6424" t="str">
        <f t="shared" si="706"/>
        <v>Weekday</v>
      </c>
    </row>
    <row r="6425" spans="1:8" x14ac:dyDescent="0.3">
      <c r="A6425" s="2">
        <v>46084</v>
      </c>
      <c r="B6425">
        <f t="shared" si="700"/>
        <v>3</v>
      </c>
      <c r="C6425">
        <f t="shared" si="701"/>
        <v>2026</v>
      </c>
      <c r="D6425">
        <f t="shared" si="702"/>
        <v>2</v>
      </c>
      <c r="E6425" t="str">
        <f t="shared" si="703"/>
        <v>Tuesday</v>
      </c>
      <c r="F6425" s="2">
        <f t="shared" si="704"/>
        <v>46112</v>
      </c>
      <c r="G6425">
        <f t="shared" si="705"/>
        <v>43</v>
      </c>
      <c r="H6425" t="str">
        <f t="shared" si="706"/>
        <v>Weekday</v>
      </c>
    </row>
    <row r="6426" spans="1:8" x14ac:dyDescent="0.3">
      <c r="A6426" s="2">
        <v>46085</v>
      </c>
      <c r="B6426">
        <f t="shared" si="700"/>
        <v>3</v>
      </c>
      <c r="C6426">
        <f t="shared" si="701"/>
        <v>2026</v>
      </c>
      <c r="D6426">
        <f t="shared" si="702"/>
        <v>3</v>
      </c>
      <c r="E6426" t="str">
        <f t="shared" si="703"/>
        <v>Wednesday</v>
      </c>
      <c r="F6426" s="2">
        <f t="shared" si="704"/>
        <v>46112</v>
      </c>
      <c r="G6426">
        <f t="shared" si="705"/>
        <v>44</v>
      </c>
      <c r="H6426" t="str">
        <f t="shared" si="706"/>
        <v>Weekday</v>
      </c>
    </row>
    <row r="6427" spans="1:8" x14ac:dyDescent="0.3">
      <c r="A6427" s="2">
        <v>46086</v>
      </c>
      <c r="B6427">
        <f t="shared" si="700"/>
        <v>3</v>
      </c>
      <c r="C6427">
        <f t="shared" si="701"/>
        <v>2026</v>
      </c>
      <c r="D6427">
        <f t="shared" si="702"/>
        <v>4</v>
      </c>
      <c r="E6427" t="str">
        <f t="shared" si="703"/>
        <v>Thursday</v>
      </c>
      <c r="F6427" s="2">
        <f t="shared" si="704"/>
        <v>46112</v>
      </c>
      <c r="G6427">
        <f t="shared" si="705"/>
        <v>45</v>
      </c>
      <c r="H6427" t="str">
        <f t="shared" si="706"/>
        <v>Weekday</v>
      </c>
    </row>
    <row r="6428" spans="1:8" x14ac:dyDescent="0.3">
      <c r="A6428" s="2">
        <v>46087</v>
      </c>
      <c r="B6428">
        <f t="shared" si="700"/>
        <v>3</v>
      </c>
      <c r="C6428">
        <f t="shared" si="701"/>
        <v>2026</v>
      </c>
      <c r="D6428">
        <f t="shared" si="702"/>
        <v>5</v>
      </c>
      <c r="E6428" t="str">
        <f t="shared" si="703"/>
        <v>Friday</v>
      </c>
      <c r="F6428" s="2">
        <f t="shared" si="704"/>
        <v>46112</v>
      </c>
      <c r="G6428">
        <f t="shared" si="705"/>
        <v>46</v>
      </c>
      <c r="H6428" t="str">
        <f t="shared" si="706"/>
        <v>Weekday</v>
      </c>
    </row>
    <row r="6429" spans="1:8" x14ac:dyDescent="0.3">
      <c r="A6429" s="2">
        <v>46088</v>
      </c>
      <c r="B6429">
        <f t="shared" si="700"/>
        <v>3</v>
      </c>
      <c r="C6429">
        <f t="shared" si="701"/>
        <v>2026</v>
      </c>
      <c r="D6429">
        <f t="shared" si="702"/>
        <v>6</v>
      </c>
      <c r="E6429" t="str">
        <f t="shared" si="703"/>
        <v>Saturday</v>
      </c>
      <c r="F6429" s="2">
        <f t="shared" si="704"/>
        <v>46112</v>
      </c>
      <c r="G6429">
        <f t="shared" si="705"/>
        <v>47</v>
      </c>
      <c r="H6429" t="str">
        <f t="shared" si="706"/>
        <v>Weekend</v>
      </c>
    </row>
    <row r="6430" spans="1:8" x14ac:dyDescent="0.3">
      <c r="A6430" s="2">
        <v>46089</v>
      </c>
      <c r="B6430">
        <f t="shared" si="700"/>
        <v>3</v>
      </c>
      <c r="C6430">
        <f t="shared" si="701"/>
        <v>2026</v>
      </c>
      <c r="D6430">
        <f t="shared" si="702"/>
        <v>7</v>
      </c>
      <c r="E6430" t="str">
        <f t="shared" si="703"/>
        <v>Sunday</v>
      </c>
      <c r="F6430" s="2">
        <f t="shared" si="704"/>
        <v>46112</v>
      </c>
      <c r="G6430">
        <f t="shared" si="705"/>
        <v>48</v>
      </c>
      <c r="H6430" t="str">
        <f t="shared" si="706"/>
        <v>Weekend</v>
      </c>
    </row>
    <row r="6431" spans="1:8" x14ac:dyDescent="0.3">
      <c r="A6431" s="2">
        <v>46090</v>
      </c>
      <c r="B6431">
        <f t="shared" si="700"/>
        <v>3</v>
      </c>
      <c r="C6431">
        <f t="shared" si="701"/>
        <v>2026</v>
      </c>
      <c r="D6431">
        <f t="shared" si="702"/>
        <v>1</v>
      </c>
      <c r="E6431" t="str">
        <f t="shared" si="703"/>
        <v>Monday</v>
      </c>
      <c r="F6431" s="2">
        <f t="shared" si="704"/>
        <v>46112</v>
      </c>
      <c r="G6431">
        <f t="shared" si="705"/>
        <v>49</v>
      </c>
      <c r="H6431" t="str">
        <f t="shared" si="706"/>
        <v>Weekday</v>
      </c>
    </row>
    <row r="6432" spans="1:8" x14ac:dyDescent="0.3">
      <c r="A6432" s="2">
        <v>46091</v>
      </c>
      <c r="B6432">
        <f t="shared" si="700"/>
        <v>3</v>
      </c>
      <c r="C6432">
        <f t="shared" si="701"/>
        <v>2026</v>
      </c>
      <c r="D6432">
        <f t="shared" si="702"/>
        <v>2</v>
      </c>
      <c r="E6432" t="str">
        <f t="shared" si="703"/>
        <v>Tuesday</v>
      </c>
      <c r="F6432" s="2">
        <f t="shared" si="704"/>
        <v>46112</v>
      </c>
      <c r="G6432">
        <f t="shared" si="705"/>
        <v>50</v>
      </c>
      <c r="H6432" t="str">
        <f t="shared" si="706"/>
        <v>Weekday</v>
      </c>
    </row>
    <row r="6433" spans="1:8" x14ac:dyDescent="0.3">
      <c r="A6433" s="2">
        <v>46092</v>
      </c>
      <c r="B6433">
        <f t="shared" si="700"/>
        <v>3</v>
      </c>
      <c r="C6433">
        <f t="shared" si="701"/>
        <v>2026</v>
      </c>
      <c r="D6433">
        <f t="shared" si="702"/>
        <v>3</v>
      </c>
      <c r="E6433" t="str">
        <f t="shared" si="703"/>
        <v>Wednesday</v>
      </c>
      <c r="F6433" s="2">
        <f t="shared" si="704"/>
        <v>46112</v>
      </c>
      <c r="G6433">
        <f t="shared" si="705"/>
        <v>51</v>
      </c>
      <c r="H6433" t="str">
        <f t="shared" si="706"/>
        <v>Weekday</v>
      </c>
    </row>
    <row r="6434" spans="1:8" x14ac:dyDescent="0.3">
      <c r="A6434" s="2">
        <v>46093</v>
      </c>
      <c r="B6434">
        <f t="shared" si="700"/>
        <v>3</v>
      </c>
      <c r="C6434">
        <f t="shared" si="701"/>
        <v>2026</v>
      </c>
      <c r="D6434">
        <f t="shared" si="702"/>
        <v>4</v>
      </c>
      <c r="E6434" t="str">
        <f t="shared" si="703"/>
        <v>Thursday</v>
      </c>
      <c r="F6434" s="2">
        <f t="shared" si="704"/>
        <v>46112</v>
      </c>
      <c r="G6434">
        <f t="shared" si="705"/>
        <v>52</v>
      </c>
      <c r="H6434" t="str">
        <f t="shared" si="706"/>
        <v>Weekday</v>
      </c>
    </row>
    <row r="6435" spans="1:8" x14ac:dyDescent="0.3">
      <c r="A6435" s="2">
        <v>46094</v>
      </c>
      <c r="B6435">
        <f t="shared" si="700"/>
        <v>3</v>
      </c>
      <c r="C6435">
        <f t="shared" si="701"/>
        <v>2026</v>
      </c>
      <c r="D6435">
        <f t="shared" si="702"/>
        <v>5</v>
      </c>
      <c r="E6435" t="str">
        <f t="shared" si="703"/>
        <v>Friday</v>
      </c>
      <c r="F6435" s="2">
        <f t="shared" si="704"/>
        <v>46112</v>
      </c>
      <c r="G6435">
        <f t="shared" si="705"/>
        <v>53</v>
      </c>
      <c r="H6435" t="str">
        <f t="shared" si="706"/>
        <v>Weekday</v>
      </c>
    </row>
    <row r="6436" spans="1:8" x14ac:dyDescent="0.3">
      <c r="A6436" s="2">
        <v>46095</v>
      </c>
      <c r="B6436">
        <f t="shared" si="700"/>
        <v>3</v>
      </c>
      <c r="C6436">
        <f t="shared" si="701"/>
        <v>2026</v>
      </c>
      <c r="D6436">
        <f t="shared" si="702"/>
        <v>6</v>
      </c>
      <c r="E6436" t="str">
        <f t="shared" si="703"/>
        <v>Saturday</v>
      </c>
      <c r="F6436" s="2">
        <f t="shared" si="704"/>
        <v>46112</v>
      </c>
      <c r="G6436">
        <f t="shared" si="705"/>
        <v>54</v>
      </c>
      <c r="H6436" t="str">
        <f t="shared" si="706"/>
        <v>Weekend</v>
      </c>
    </row>
    <row r="6437" spans="1:8" x14ac:dyDescent="0.3">
      <c r="A6437" s="2">
        <v>46096</v>
      </c>
      <c r="B6437">
        <f t="shared" si="700"/>
        <v>3</v>
      </c>
      <c r="C6437">
        <f t="shared" si="701"/>
        <v>2026</v>
      </c>
      <c r="D6437">
        <f t="shared" si="702"/>
        <v>7</v>
      </c>
      <c r="E6437" t="str">
        <f t="shared" si="703"/>
        <v>Sunday</v>
      </c>
      <c r="F6437" s="2">
        <f t="shared" si="704"/>
        <v>46112</v>
      </c>
      <c r="G6437">
        <f t="shared" si="705"/>
        <v>55</v>
      </c>
      <c r="H6437" t="str">
        <f t="shared" si="706"/>
        <v>Weekend</v>
      </c>
    </row>
    <row r="6438" spans="1:8" x14ac:dyDescent="0.3">
      <c r="A6438" s="2">
        <v>46097</v>
      </c>
      <c r="B6438">
        <f t="shared" si="700"/>
        <v>3</v>
      </c>
      <c r="C6438">
        <f t="shared" si="701"/>
        <v>2026</v>
      </c>
      <c r="D6438">
        <f t="shared" si="702"/>
        <v>1</v>
      </c>
      <c r="E6438" t="str">
        <f t="shared" si="703"/>
        <v>Monday</v>
      </c>
      <c r="F6438" s="2">
        <f t="shared" si="704"/>
        <v>46112</v>
      </c>
      <c r="G6438">
        <f t="shared" si="705"/>
        <v>56</v>
      </c>
      <c r="H6438" t="str">
        <f t="shared" si="706"/>
        <v>Weekday</v>
      </c>
    </row>
    <row r="6439" spans="1:8" x14ac:dyDescent="0.3">
      <c r="A6439" s="2">
        <v>46098</v>
      </c>
      <c r="B6439">
        <f t="shared" si="700"/>
        <v>3</v>
      </c>
      <c r="C6439">
        <f t="shared" si="701"/>
        <v>2026</v>
      </c>
      <c r="D6439">
        <f t="shared" si="702"/>
        <v>2</v>
      </c>
      <c r="E6439" t="str">
        <f t="shared" si="703"/>
        <v>Tuesday</v>
      </c>
      <c r="F6439" s="2">
        <f t="shared" si="704"/>
        <v>46112</v>
      </c>
      <c r="G6439">
        <f t="shared" si="705"/>
        <v>57</v>
      </c>
      <c r="H6439" t="str">
        <f t="shared" si="706"/>
        <v>Weekday</v>
      </c>
    </row>
    <row r="6440" spans="1:8" x14ac:dyDescent="0.3">
      <c r="A6440" s="2">
        <v>46099</v>
      </c>
      <c r="B6440">
        <f t="shared" si="700"/>
        <v>3</v>
      </c>
      <c r="C6440">
        <f t="shared" si="701"/>
        <v>2026</v>
      </c>
      <c r="D6440">
        <f t="shared" si="702"/>
        <v>3</v>
      </c>
      <c r="E6440" t="str">
        <f t="shared" si="703"/>
        <v>Wednesday</v>
      </c>
      <c r="F6440" s="2">
        <f t="shared" si="704"/>
        <v>46112</v>
      </c>
      <c r="G6440">
        <f t="shared" si="705"/>
        <v>58</v>
      </c>
      <c r="H6440" t="str">
        <f t="shared" si="706"/>
        <v>Weekday</v>
      </c>
    </row>
    <row r="6441" spans="1:8" x14ac:dyDescent="0.3">
      <c r="A6441" s="2">
        <v>46100</v>
      </c>
      <c r="B6441">
        <f t="shared" si="700"/>
        <v>3</v>
      </c>
      <c r="C6441">
        <f t="shared" si="701"/>
        <v>2026</v>
      </c>
      <c r="D6441">
        <f t="shared" si="702"/>
        <v>4</v>
      </c>
      <c r="E6441" t="str">
        <f t="shared" si="703"/>
        <v>Thursday</v>
      </c>
      <c r="F6441" s="2">
        <f t="shared" si="704"/>
        <v>46112</v>
      </c>
      <c r="G6441">
        <f t="shared" si="705"/>
        <v>59</v>
      </c>
      <c r="H6441" t="str">
        <f t="shared" si="706"/>
        <v>Weekday</v>
      </c>
    </row>
    <row r="6442" spans="1:8" x14ac:dyDescent="0.3">
      <c r="A6442" s="2">
        <v>46101</v>
      </c>
      <c r="B6442">
        <f t="shared" si="700"/>
        <v>3</v>
      </c>
      <c r="C6442">
        <f t="shared" si="701"/>
        <v>2026</v>
      </c>
      <c r="D6442">
        <f t="shared" si="702"/>
        <v>5</v>
      </c>
      <c r="E6442" t="str">
        <f t="shared" si="703"/>
        <v>Friday</v>
      </c>
      <c r="F6442" s="2">
        <f t="shared" si="704"/>
        <v>46112</v>
      </c>
      <c r="G6442">
        <f t="shared" si="705"/>
        <v>60</v>
      </c>
      <c r="H6442" t="str">
        <f t="shared" si="706"/>
        <v>Weekday</v>
      </c>
    </row>
    <row r="6443" spans="1:8" x14ac:dyDescent="0.3">
      <c r="A6443" s="2">
        <v>46102</v>
      </c>
      <c r="B6443">
        <f t="shared" si="700"/>
        <v>3</v>
      </c>
      <c r="C6443">
        <f t="shared" si="701"/>
        <v>2026</v>
      </c>
      <c r="D6443">
        <f t="shared" si="702"/>
        <v>6</v>
      </c>
      <c r="E6443" t="str">
        <f t="shared" si="703"/>
        <v>Saturday</v>
      </c>
      <c r="F6443" s="2">
        <f t="shared" si="704"/>
        <v>46112</v>
      </c>
      <c r="G6443">
        <f t="shared" si="705"/>
        <v>61</v>
      </c>
      <c r="H6443" t="str">
        <f t="shared" si="706"/>
        <v>Weekend</v>
      </c>
    </row>
    <row r="6444" spans="1:8" x14ac:dyDescent="0.3">
      <c r="A6444" s="2">
        <v>46103</v>
      </c>
      <c r="B6444">
        <f t="shared" si="700"/>
        <v>3</v>
      </c>
      <c r="C6444">
        <f t="shared" si="701"/>
        <v>2026</v>
      </c>
      <c r="D6444">
        <f t="shared" si="702"/>
        <v>7</v>
      </c>
      <c r="E6444" t="str">
        <f t="shared" si="703"/>
        <v>Sunday</v>
      </c>
      <c r="F6444" s="2">
        <f t="shared" si="704"/>
        <v>46112</v>
      </c>
      <c r="G6444">
        <f t="shared" si="705"/>
        <v>62</v>
      </c>
      <c r="H6444" t="str">
        <f t="shared" si="706"/>
        <v>Weekend</v>
      </c>
    </row>
    <row r="6445" spans="1:8" x14ac:dyDescent="0.3">
      <c r="A6445" s="2">
        <v>46104</v>
      </c>
      <c r="B6445">
        <f t="shared" si="700"/>
        <v>3</v>
      </c>
      <c r="C6445">
        <f t="shared" si="701"/>
        <v>2026</v>
      </c>
      <c r="D6445">
        <f t="shared" si="702"/>
        <v>1</v>
      </c>
      <c r="E6445" t="str">
        <f t="shared" si="703"/>
        <v>Monday</v>
      </c>
      <c r="F6445" s="2">
        <f t="shared" si="704"/>
        <v>46112</v>
      </c>
      <c r="G6445">
        <f t="shared" si="705"/>
        <v>63</v>
      </c>
      <c r="H6445" t="str">
        <f t="shared" si="706"/>
        <v>Weekday</v>
      </c>
    </row>
    <row r="6446" spans="1:8" x14ac:dyDescent="0.3">
      <c r="A6446" s="2">
        <v>46105</v>
      </c>
      <c r="B6446">
        <f t="shared" si="700"/>
        <v>3</v>
      </c>
      <c r="C6446">
        <f t="shared" si="701"/>
        <v>2026</v>
      </c>
      <c r="D6446">
        <f t="shared" si="702"/>
        <v>2</v>
      </c>
      <c r="E6446" t="str">
        <f t="shared" si="703"/>
        <v>Tuesday</v>
      </c>
      <c r="F6446" s="2">
        <f t="shared" si="704"/>
        <v>46112</v>
      </c>
      <c r="G6446">
        <f t="shared" si="705"/>
        <v>64</v>
      </c>
      <c r="H6446" t="str">
        <f t="shared" si="706"/>
        <v>Weekday</v>
      </c>
    </row>
    <row r="6447" spans="1:8" x14ac:dyDescent="0.3">
      <c r="A6447" s="2">
        <v>46106</v>
      </c>
      <c r="B6447">
        <f t="shared" si="700"/>
        <v>3</v>
      </c>
      <c r="C6447">
        <f t="shared" si="701"/>
        <v>2026</v>
      </c>
      <c r="D6447">
        <f t="shared" si="702"/>
        <v>3</v>
      </c>
      <c r="E6447" t="str">
        <f t="shared" si="703"/>
        <v>Wednesday</v>
      </c>
      <c r="F6447" s="2">
        <f t="shared" si="704"/>
        <v>46112</v>
      </c>
      <c r="G6447">
        <f t="shared" si="705"/>
        <v>65</v>
      </c>
      <c r="H6447" t="str">
        <f t="shared" si="706"/>
        <v>Weekday</v>
      </c>
    </row>
    <row r="6448" spans="1:8" x14ac:dyDescent="0.3">
      <c r="A6448" s="2">
        <v>46107</v>
      </c>
      <c r="B6448">
        <f t="shared" si="700"/>
        <v>3</v>
      </c>
      <c r="C6448">
        <f t="shared" si="701"/>
        <v>2026</v>
      </c>
      <c r="D6448">
        <f t="shared" si="702"/>
        <v>4</v>
      </c>
      <c r="E6448" t="str">
        <f t="shared" si="703"/>
        <v>Thursday</v>
      </c>
      <c r="F6448" s="2">
        <f t="shared" si="704"/>
        <v>46112</v>
      </c>
      <c r="G6448">
        <f t="shared" si="705"/>
        <v>66</v>
      </c>
      <c r="H6448" t="str">
        <f t="shared" si="706"/>
        <v>Weekday</v>
      </c>
    </row>
    <row r="6449" spans="1:8" x14ac:dyDescent="0.3">
      <c r="A6449" s="2">
        <v>46108</v>
      </c>
      <c r="B6449">
        <f t="shared" si="700"/>
        <v>3</v>
      </c>
      <c r="C6449">
        <f t="shared" si="701"/>
        <v>2026</v>
      </c>
      <c r="D6449">
        <f t="shared" si="702"/>
        <v>5</v>
      </c>
      <c r="E6449" t="str">
        <f t="shared" si="703"/>
        <v>Friday</v>
      </c>
      <c r="F6449" s="2">
        <f t="shared" si="704"/>
        <v>46112</v>
      </c>
      <c r="G6449">
        <f t="shared" si="705"/>
        <v>67</v>
      </c>
      <c r="H6449" t="str">
        <f t="shared" si="706"/>
        <v>Weekday</v>
      </c>
    </row>
    <row r="6450" spans="1:8" x14ac:dyDescent="0.3">
      <c r="A6450" s="2">
        <v>46109</v>
      </c>
      <c r="B6450">
        <f t="shared" si="700"/>
        <v>3</v>
      </c>
      <c r="C6450">
        <f t="shared" si="701"/>
        <v>2026</v>
      </c>
      <c r="D6450">
        <f t="shared" si="702"/>
        <v>6</v>
      </c>
      <c r="E6450" t="str">
        <f t="shared" si="703"/>
        <v>Saturday</v>
      </c>
      <c r="F6450" s="2">
        <f t="shared" si="704"/>
        <v>46112</v>
      </c>
      <c r="G6450">
        <f t="shared" si="705"/>
        <v>68</v>
      </c>
      <c r="H6450" t="str">
        <f t="shared" si="706"/>
        <v>Weekend</v>
      </c>
    </row>
    <row r="6451" spans="1:8" x14ac:dyDescent="0.3">
      <c r="A6451" s="2">
        <v>46110</v>
      </c>
      <c r="B6451">
        <f t="shared" si="700"/>
        <v>3</v>
      </c>
      <c r="C6451">
        <f t="shared" si="701"/>
        <v>2026</v>
      </c>
      <c r="D6451">
        <f t="shared" si="702"/>
        <v>7</v>
      </c>
      <c r="E6451" t="str">
        <f t="shared" si="703"/>
        <v>Sunday</v>
      </c>
      <c r="F6451" s="2">
        <f t="shared" si="704"/>
        <v>46112</v>
      </c>
      <c r="G6451">
        <f t="shared" si="705"/>
        <v>69</v>
      </c>
      <c r="H6451" t="str">
        <f t="shared" si="706"/>
        <v>Weekend</v>
      </c>
    </row>
    <row r="6452" spans="1:8" x14ac:dyDescent="0.3">
      <c r="A6452" s="2">
        <v>46111</v>
      </c>
      <c r="B6452">
        <f t="shared" si="700"/>
        <v>3</v>
      </c>
      <c r="C6452">
        <f t="shared" si="701"/>
        <v>2026</v>
      </c>
      <c r="D6452">
        <f t="shared" si="702"/>
        <v>1</v>
      </c>
      <c r="E6452" t="str">
        <f t="shared" si="703"/>
        <v>Monday</v>
      </c>
      <c r="F6452" s="2">
        <f t="shared" si="704"/>
        <v>46112</v>
      </c>
      <c r="G6452">
        <f t="shared" si="705"/>
        <v>70</v>
      </c>
      <c r="H6452" t="str">
        <f t="shared" si="706"/>
        <v>Weekday</v>
      </c>
    </row>
    <row r="6453" spans="1:8" x14ac:dyDescent="0.3">
      <c r="A6453" s="2">
        <v>46112</v>
      </c>
      <c r="B6453">
        <f t="shared" si="700"/>
        <v>3</v>
      </c>
      <c r="C6453">
        <f t="shared" si="701"/>
        <v>2026</v>
      </c>
      <c r="D6453">
        <f t="shared" si="702"/>
        <v>2</v>
      </c>
      <c r="E6453" t="str">
        <f t="shared" si="703"/>
        <v>Tuesday</v>
      </c>
      <c r="F6453" s="2">
        <f t="shared" si="704"/>
        <v>46112</v>
      </c>
      <c r="G6453">
        <f t="shared" si="705"/>
        <v>71</v>
      </c>
      <c r="H6453" t="str">
        <f t="shared" si="706"/>
        <v>Weekday</v>
      </c>
    </row>
    <row r="6454" spans="1:8" x14ac:dyDescent="0.3">
      <c r="A6454" s="2">
        <v>46113</v>
      </c>
      <c r="B6454">
        <f t="shared" si="700"/>
        <v>4</v>
      </c>
      <c r="C6454">
        <f t="shared" si="701"/>
        <v>2026</v>
      </c>
      <c r="D6454">
        <f t="shared" si="702"/>
        <v>3</v>
      </c>
      <c r="E6454" t="str">
        <f t="shared" si="703"/>
        <v>Wednesday</v>
      </c>
      <c r="F6454" s="2">
        <f t="shared" si="704"/>
        <v>46142</v>
      </c>
      <c r="G6454">
        <f t="shared" si="705"/>
        <v>72</v>
      </c>
      <c r="H6454" t="str">
        <f t="shared" si="706"/>
        <v>Weekday</v>
      </c>
    </row>
    <row r="6455" spans="1:8" x14ac:dyDescent="0.3">
      <c r="A6455" s="2">
        <v>46114</v>
      </c>
      <c r="B6455">
        <f t="shared" si="700"/>
        <v>4</v>
      </c>
      <c r="C6455">
        <f t="shared" si="701"/>
        <v>2026</v>
      </c>
      <c r="D6455">
        <f t="shared" si="702"/>
        <v>4</v>
      </c>
      <c r="E6455" t="str">
        <f t="shared" si="703"/>
        <v>Thursday</v>
      </c>
      <c r="F6455" s="2">
        <f t="shared" si="704"/>
        <v>46142</v>
      </c>
      <c r="G6455">
        <f t="shared" si="705"/>
        <v>73</v>
      </c>
      <c r="H6455" t="str">
        <f t="shared" si="706"/>
        <v>Weekday</v>
      </c>
    </row>
    <row r="6456" spans="1:8" x14ac:dyDescent="0.3">
      <c r="A6456" s="2">
        <v>46115</v>
      </c>
      <c r="B6456">
        <f t="shared" si="700"/>
        <v>4</v>
      </c>
      <c r="C6456">
        <f t="shared" si="701"/>
        <v>2026</v>
      </c>
      <c r="D6456">
        <f t="shared" si="702"/>
        <v>5</v>
      </c>
      <c r="E6456" t="str">
        <f t="shared" si="703"/>
        <v>Friday</v>
      </c>
      <c r="F6456" s="2">
        <f t="shared" si="704"/>
        <v>46142</v>
      </c>
      <c r="G6456">
        <f t="shared" si="705"/>
        <v>74</v>
      </c>
      <c r="H6456" t="str">
        <f t="shared" si="706"/>
        <v>Weekday</v>
      </c>
    </row>
    <row r="6457" spans="1:8" x14ac:dyDescent="0.3">
      <c r="A6457" s="2">
        <v>46116</v>
      </c>
      <c r="B6457">
        <f t="shared" si="700"/>
        <v>4</v>
      </c>
      <c r="C6457">
        <f t="shared" si="701"/>
        <v>2026</v>
      </c>
      <c r="D6457">
        <f t="shared" si="702"/>
        <v>6</v>
      </c>
      <c r="E6457" t="str">
        <f t="shared" si="703"/>
        <v>Saturday</v>
      </c>
      <c r="F6457" s="2">
        <f t="shared" si="704"/>
        <v>46142</v>
      </c>
      <c r="G6457">
        <f t="shared" si="705"/>
        <v>75</v>
      </c>
      <c r="H6457" t="str">
        <f t="shared" si="706"/>
        <v>Weekend</v>
      </c>
    </row>
    <row r="6458" spans="1:8" x14ac:dyDescent="0.3">
      <c r="A6458" s="2">
        <v>46117</v>
      </c>
      <c r="B6458">
        <f t="shared" si="700"/>
        <v>4</v>
      </c>
      <c r="C6458">
        <f t="shared" si="701"/>
        <v>2026</v>
      </c>
      <c r="D6458">
        <f t="shared" si="702"/>
        <v>7</v>
      </c>
      <c r="E6458" t="str">
        <f t="shared" si="703"/>
        <v>Sunday</v>
      </c>
      <c r="F6458" s="2">
        <f t="shared" si="704"/>
        <v>46142</v>
      </c>
      <c r="G6458">
        <f t="shared" si="705"/>
        <v>76</v>
      </c>
      <c r="H6458" t="str">
        <f t="shared" si="706"/>
        <v>Weekend</v>
      </c>
    </row>
    <row r="6459" spans="1:8" x14ac:dyDescent="0.3">
      <c r="A6459" s="2">
        <v>46118</v>
      </c>
      <c r="B6459">
        <f t="shared" si="700"/>
        <v>4</v>
      </c>
      <c r="C6459">
        <f t="shared" si="701"/>
        <v>2026</v>
      </c>
      <c r="D6459">
        <f t="shared" si="702"/>
        <v>1</v>
      </c>
      <c r="E6459" t="str">
        <f t="shared" si="703"/>
        <v>Monday</v>
      </c>
      <c r="F6459" s="2">
        <f t="shared" si="704"/>
        <v>46142</v>
      </c>
      <c r="G6459">
        <f t="shared" si="705"/>
        <v>77</v>
      </c>
      <c r="H6459" t="str">
        <f t="shared" si="706"/>
        <v>Weekday</v>
      </c>
    </row>
    <row r="6460" spans="1:8" x14ac:dyDescent="0.3">
      <c r="A6460" s="2">
        <v>46119</v>
      </c>
      <c r="B6460">
        <f t="shared" si="700"/>
        <v>4</v>
      </c>
      <c r="C6460">
        <f t="shared" si="701"/>
        <v>2026</v>
      </c>
      <c r="D6460">
        <f t="shared" si="702"/>
        <v>2</v>
      </c>
      <c r="E6460" t="str">
        <f t="shared" si="703"/>
        <v>Tuesday</v>
      </c>
      <c r="F6460" s="2">
        <f t="shared" si="704"/>
        <v>46142</v>
      </c>
      <c r="G6460">
        <f t="shared" si="705"/>
        <v>78</v>
      </c>
      <c r="H6460" t="str">
        <f t="shared" si="706"/>
        <v>Weekday</v>
      </c>
    </row>
    <row r="6461" spans="1:8" x14ac:dyDescent="0.3">
      <c r="A6461" s="2">
        <v>46120</v>
      </c>
      <c r="B6461">
        <f t="shared" si="700"/>
        <v>4</v>
      </c>
      <c r="C6461">
        <f t="shared" si="701"/>
        <v>2026</v>
      </c>
      <c r="D6461">
        <f t="shared" si="702"/>
        <v>3</v>
      </c>
      <c r="E6461" t="str">
        <f t="shared" si="703"/>
        <v>Wednesday</v>
      </c>
      <c r="F6461" s="2">
        <f t="shared" si="704"/>
        <v>46142</v>
      </c>
      <c r="G6461">
        <f t="shared" si="705"/>
        <v>79</v>
      </c>
      <c r="H6461" t="str">
        <f t="shared" si="706"/>
        <v>Weekday</v>
      </c>
    </row>
    <row r="6462" spans="1:8" x14ac:dyDescent="0.3">
      <c r="A6462" s="2">
        <v>46121</v>
      </c>
      <c r="B6462">
        <f t="shared" si="700"/>
        <v>4</v>
      </c>
      <c r="C6462">
        <f t="shared" si="701"/>
        <v>2026</v>
      </c>
      <c r="D6462">
        <f t="shared" si="702"/>
        <v>4</v>
      </c>
      <c r="E6462" t="str">
        <f t="shared" si="703"/>
        <v>Thursday</v>
      </c>
      <c r="F6462" s="2">
        <f t="shared" si="704"/>
        <v>46142</v>
      </c>
      <c r="G6462">
        <f t="shared" si="705"/>
        <v>80</v>
      </c>
      <c r="H6462" t="str">
        <f t="shared" si="706"/>
        <v>Weekday</v>
      </c>
    </row>
    <row r="6463" spans="1:8" x14ac:dyDescent="0.3">
      <c r="A6463" s="2">
        <v>46122</v>
      </c>
      <c r="B6463">
        <f t="shared" si="700"/>
        <v>4</v>
      </c>
      <c r="C6463">
        <f t="shared" si="701"/>
        <v>2026</v>
      </c>
      <c r="D6463">
        <f t="shared" si="702"/>
        <v>5</v>
      </c>
      <c r="E6463" t="str">
        <f t="shared" si="703"/>
        <v>Friday</v>
      </c>
      <c r="F6463" s="2">
        <f t="shared" si="704"/>
        <v>46142</v>
      </c>
      <c r="G6463">
        <f t="shared" si="705"/>
        <v>81</v>
      </c>
      <c r="H6463" t="str">
        <f t="shared" si="706"/>
        <v>Weekday</v>
      </c>
    </row>
    <row r="6464" spans="1:8" x14ac:dyDescent="0.3">
      <c r="A6464" s="2">
        <v>46123</v>
      </c>
      <c r="B6464">
        <f t="shared" si="700"/>
        <v>4</v>
      </c>
      <c r="C6464">
        <f t="shared" si="701"/>
        <v>2026</v>
      </c>
      <c r="D6464">
        <f t="shared" si="702"/>
        <v>6</v>
      </c>
      <c r="E6464" t="str">
        <f t="shared" si="703"/>
        <v>Saturday</v>
      </c>
      <c r="F6464" s="2">
        <f t="shared" si="704"/>
        <v>46142</v>
      </c>
      <c r="G6464">
        <f t="shared" si="705"/>
        <v>82</v>
      </c>
      <c r="H6464" t="str">
        <f t="shared" si="706"/>
        <v>Weekend</v>
      </c>
    </row>
    <row r="6465" spans="1:8" x14ac:dyDescent="0.3">
      <c r="A6465" s="2">
        <v>46124</v>
      </c>
      <c r="B6465">
        <f t="shared" si="700"/>
        <v>4</v>
      </c>
      <c r="C6465">
        <f t="shared" si="701"/>
        <v>2026</v>
      </c>
      <c r="D6465">
        <f t="shared" si="702"/>
        <v>7</v>
      </c>
      <c r="E6465" t="str">
        <f t="shared" si="703"/>
        <v>Sunday</v>
      </c>
      <c r="F6465" s="2">
        <f t="shared" si="704"/>
        <v>46142</v>
      </c>
      <c r="G6465">
        <f t="shared" si="705"/>
        <v>83</v>
      </c>
      <c r="H6465" t="str">
        <f t="shared" si="706"/>
        <v>Weekend</v>
      </c>
    </row>
    <row r="6466" spans="1:8" x14ac:dyDescent="0.3">
      <c r="A6466" s="2">
        <v>46125</v>
      </c>
      <c r="B6466">
        <f t="shared" si="700"/>
        <v>4</v>
      </c>
      <c r="C6466">
        <f t="shared" si="701"/>
        <v>2026</v>
      </c>
      <c r="D6466">
        <f t="shared" si="702"/>
        <v>1</v>
      </c>
      <c r="E6466" t="str">
        <f t="shared" si="703"/>
        <v>Monday</v>
      </c>
      <c r="F6466" s="2">
        <f t="shared" si="704"/>
        <v>46142</v>
      </c>
      <c r="G6466">
        <f t="shared" si="705"/>
        <v>84</v>
      </c>
      <c r="H6466" t="str">
        <f t="shared" si="706"/>
        <v>Weekday</v>
      </c>
    </row>
    <row r="6467" spans="1:8" x14ac:dyDescent="0.3">
      <c r="A6467" s="2">
        <v>46126</v>
      </c>
      <c r="B6467">
        <f t="shared" ref="B6467:B6530" si="707">MONTH(A6467)</f>
        <v>4</v>
      </c>
      <c r="C6467">
        <f t="shared" ref="C6467:C6530" si="708">YEAR(A6467)</f>
        <v>2026</v>
      </c>
      <c r="D6467">
        <f t="shared" ref="D6467:D6530" si="709">WEEKDAY(A6467, 2)</f>
        <v>2</v>
      </c>
      <c r="E6467" t="str">
        <f t="shared" ref="E6467:E6530" si="710">TEXT(A6467, "dddd")</f>
        <v>Tuesday</v>
      </c>
      <c r="F6467" s="2">
        <f t="shared" ref="F6467:F6530" si="711">EOMONTH(A6467, 0)</f>
        <v>46142</v>
      </c>
      <c r="G6467">
        <f t="shared" ref="G6467:G6530" si="712">DATEDIF($A$2, A6467, "D")</f>
        <v>85</v>
      </c>
      <c r="H6467" t="str">
        <f t="shared" ref="H6467:H6530" si="713">IF(WEEKDAY(A6467,2)&gt;=6,"Weekend","Weekday")</f>
        <v>Weekday</v>
      </c>
    </row>
    <row r="6468" spans="1:8" x14ac:dyDescent="0.3">
      <c r="A6468" s="2">
        <v>46127</v>
      </c>
      <c r="B6468">
        <f t="shared" si="707"/>
        <v>4</v>
      </c>
      <c r="C6468">
        <f t="shared" si="708"/>
        <v>2026</v>
      </c>
      <c r="D6468">
        <f t="shared" si="709"/>
        <v>3</v>
      </c>
      <c r="E6468" t="str">
        <f t="shared" si="710"/>
        <v>Wednesday</v>
      </c>
      <c r="F6468" s="2">
        <f t="shared" si="711"/>
        <v>46142</v>
      </c>
      <c r="G6468">
        <f t="shared" si="712"/>
        <v>86</v>
      </c>
      <c r="H6468" t="str">
        <f t="shared" si="713"/>
        <v>Weekday</v>
      </c>
    </row>
    <row r="6469" spans="1:8" x14ac:dyDescent="0.3">
      <c r="A6469" s="2">
        <v>46128</v>
      </c>
      <c r="B6469">
        <f t="shared" si="707"/>
        <v>4</v>
      </c>
      <c r="C6469">
        <f t="shared" si="708"/>
        <v>2026</v>
      </c>
      <c r="D6469">
        <f t="shared" si="709"/>
        <v>4</v>
      </c>
      <c r="E6469" t="str">
        <f t="shared" si="710"/>
        <v>Thursday</v>
      </c>
      <c r="F6469" s="2">
        <f t="shared" si="711"/>
        <v>46142</v>
      </c>
      <c r="G6469">
        <f t="shared" si="712"/>
        <v>87</v>
      </c>
      <c r="H6469" t="str">
        <f t="shared" si="713"/>
        <v>Weekday</v>
      </c>
    </row>
    <row r="6470" spans="1:8" x14ac:dyDescent="0.3">
      <c r="A6470" s="2">
        <v>46129</v>
      </c>
      <c r="B6470">
        <f t="shared" si="707"/>
        <v>4</v>
      </c>
      <c r="C6470">
        <f t="shared" si="708"/>
        <v>2026</v>
      </c>
      <c r="D6470">
        <f t="shared" si="709"/>
        <v>5</v>
      </c>
      <c r="E6470" t="str">
        <f t="shared" si="710"/>
        <v>Friday</v>
      </c>
      <c r="F6470" s="2">
        <f t="shared" si="711"/>
        <v>46142</v>
      </c>
      <c r="G6470">
        <f t="shared" si="712"/>
        <v>88</v>
      </c>
      <c r="H6470" t="str">
        <f t="shared" si="713"/>
        <v>Weekday</v>
      </c>
    </row>
    <row r="6471" spans="1:8" x14ac:dyDescent="0.3">
      <c r="A6471" s="2">
        <v>46130</v>
      </c>
      <c r="B6471">
        <f t="shared" si="707"/>
        <v>4</v>
      </c>
      <c r="C6471">
        <f t="shared" si="708"/>
        <v>2026</v>
      </c>
      <c r="D6471">
        <f t="shared" si="709"/>
        <v>6</v>
      </c>
      <c r="E6471" t="str">
        <f t="shared" si="710"/>
        <v>Saturday</v>
      </c>
      <c r="F6471" s="2">
        <f t="shared" si="711"/>
        <v>46142</v>
      </c>
      <c r="G6471">
        <f t="shared" si="712"/>
        <v>89</v>
      </c>
      <c r="H6471" t="str">
        <f t="shared" si="713"/>
        <v>Weekend</v>
      </c>
    </row>
    <row r="6472" spans="1:8" x14ac:dyDescent="0.3">
      <c r="A6472" s="2">
        <v>46131</v>
      </c>
      <c r="B6472">
        <f t="shared" si="707"/>
        <v>4</v>
      </c>
      <c r="C6472">
        <f t="shared" si="708"/>
        <v>2026</v>
      </c>
      <c r="D6472">
        <f t="shared" si="709"/>
        <v>7</v>
      </c>
      <c r="E6472" t="str">
        <f t="shared" si="710"/>
        <v>Sunday</v>
      </c>
      <c r="F6472" s="2">
        <f t="shared" si="711"/>
        <v>46142</v>
      </c>
      <c r="G6472">
        <f t="shared" si="712"/>
        <v>90</v>
      </c>
      <c r="H6472" t="str">
        <f t="shared" si="713"/>
        <v>Weekend</v>
      </c>
    </row>
    <row r="6473" spans="1:8" x14ac:dyDescent="0.3">
      <c r="A6473" s="2">
        <v>46132</v>
      </c>
      <c r="B6473">
        <f t="shared" si="707"/>
        <v>4</v>
      </c>
      <c r="C6473">
        <f t="shared" si="708"/>
        <v>2026</v>
      </c>
      <c r="D6473">
        <f t="shared" si="709"/>
        <v>1</v>
      </c>
      <c r="E6473" t="str">
        <f t="shared" si="710"/>
        <v>Monday</v>
      </c>
      <c r="F6473" s="2">
        <f t="shared" si="711"/>
        <v>46142</v>
      </c>
      <c r="G6473">
        <f t="shared" si="712"/>
        <v>91</v>
      </c>
      <c r="H6473" t="str">
        <f t="shared" si="713"/>
        <v>Weekday</v>
      </c>
    </row>
    <row r="6474" spans="1:8" x14ac:dyDescent="0.3">
      <c r="A6474" s="2">
        <v>46133</v>
      </c>
      <c r="B6474">
        <f t="shared" si="707"/>
        <v>4</v>
      </c>
      <c r="C6474">
        <f t="shared" si="708"/>
        <v>2026</v>
      </c>
      <c r="D6474">
        <f t="shared" si="709"/>
        <v>2</v>
      </c>
      <c r="E6474" t="str">
        <f t="shared" si="710"/>
        <v>Tuesday</v>
      </c>
      <c r="F6474" s="2">
        <f t="shared" si="711"/>
        <v>46142</v>
      </c>
      <c r="G6474">
        <f t="shared" si="712"/>
        <v>92</v>
      </c>
      <c r="H6474" t="str">
        <f t="shared" si="713"/>
        <v>Weekday</v>
      </c>
    </row>
    <row r="6475" spans="1:8" x14ac:dyDescent="0.3">
      <c r="A6475" s="2">
        <v>46134</v>
      </c>
      <c r="B6475">
        <f t="shared" si="707"/>
        <v>4</v>
      </c>
      <c r="C6475">
        <f t="shared" si="708"/>
        <v>2026</v>
      </c>
      <c r="D6475">
        <f t="shared" si="709"/>
        <v>3</v>
      </c>
      <c r="E6475" t="str">
        <f t="shared" si="710"/>
        <v>Wednesday</v>
      </c>
      <c r="F6475" s="2">
        <f t="shared" si="711"/>
        <v>46142</v>
      </c>
      <c r="G6475">
        <f t="shared" si="712"/>
        <v>93</v>
      </c>
      <c r="H6475" t="str">
        <f t="shared" si="713"/>
        <v>Weekday</v>
      </c>
    </row>
    <row r="6476" spans="1:8" x14ac:dyDescent="0.3">
      <c r="A6476" s="2">
        <v>46135</v>
      </c>
      <c r="B6476">
        <f t="shared" si="707"/>
        <v>4</v>
      </c>
      <c r="C6476">
        <f t="shared" si="708"/>
        <v>2026</v>
      </c>
      <c r="D6476">
        <f t="shared" si="709"/>
        <v>4</v>
      </c>
      <c r="E6476" t="str">
        <f t="shared" si="710"/>
        <v>Thursday</v>
      </c>
      <c r="F6476" s="2">
        <f t="shared" si="711"/>
        <v>46142</v>
      </c>
      <c r="G6476">
        <f t="shared" si="712"/>
        <v>94</v>
      </c>
      <c r="H6476" t="str">
        <f t="shared" si="713"/>
        <v>Weekday</v>
      </c>
    </row>
    <row r="6477" spans="1:8" x14ac:dyDescent="0.3">
      <c r="A6477" s="2">
        <v>46136</v>
      </c>
      <c r="B6477">
        <f t="shared" si="707"/>
        <v>4</v>
      </c>
      <c r="C6477">
        <f t="shared" si="708"/>
        <v>2026</v>
      </c>
      <c r="D6477">
        <f t="shared" si="709"/>
        <v>5</v>
      </c>
      <c r="E6477" t="str">
        <f t="shared" si="710"/>
        <v>Friday</v>
      </c>
      <c r="F6477" s="2">
        <f t="shared" si="711"/>
        <v>46142</v>
      </c>
      <c r="G6477">
        <f t="shared" si="712"/>
        <v>95</v>
      </c>
      <c r="H6477" t="str">
        <f t="shared" si="713"/>
        <v>Weekday</v>
      </c>
    </row>
    <row r="6478" spans="1:8" x14ac:dyDescent="0.3">
      <c r="A6478" s="2">
        <v>46137</v>
      </c>
      <c r="B6478">
        <f t="shared" si="707"/>
        <v>4</v>
      </c>
      <c r="C6478">
        <f t="shared" si="708"/>
        <v>2026</v>
      </c>
      <c r="D6478">
        <f t="shared" si="709"/>
        <v>6</v>
      </c>
      <c r="E6478" t="str">
        <f t="shared" si="710"/>
        <v>Saturday</v>
      </c>
      <c r="F6478" s="2">
        <f t="shared" si="711"/>
        <v>46142</v>
      </c>
      <c r="G6478">
        <f t="shared" si="712"/>
        <v>96</v>
      </c>
      <c r="H6478" t="str">
        <f t="shared" si="713"/>
        <v>Weekend</v>
      </c>
    </row>
    <row r="6479" spans="1:8" x14ac:dyDescent="0.3">
      <c r="A6479" s="2">
        <v>46138</v>
      </c>
      <c r="B6479">
        <f t="shared" si="707"/>
        <v>4</v>
      </c>
      <c r="C6479">
        <f t="shared" si="708"/>
        <v>2026</v>
      </c>
      <c r="D6479">
        <f t="shared" si="709"/>
        <v>7</v>
      </c>
      <c r="E6479" t="str">
        <f t="shared" si="710"/>
        <v>Sunday</v>
      </c>
      <c r="F6479" s="2">
        <f t="shared" si="711"/>
        <v>46142</v>
      </c>
      <c r="G6479">
        <f t="shared" si="712"/>
        <v>97</v>
      </c>
      <c r="H6479" t="str">
        <f t="shared" si="713"/>
        <v>Weekend</v>
      </c>
    </row>
    <row r="6480" spans="1:8" x14ac:dyDescent="0.3">
      <c r="A6480" s="2">
        <v>46139</v>
      </c>
      <c r="B6480">
        <f t="shared" si="707"/>
        <v>4</v>
      </c>
      <c r="C6480">
        <f t="shared" si="708"/>
        <v>2026</v>
      </c>
      <c r="D6480">
        <f t="shared" si="709"/>
        <v>1</v>
      </c>
      <c r="E6480" t="str">
        <f t="shared" si="710"/>
        <v>Monday</v>
      </c>
      <c r="F6480" s="2">
        <f t="shared" si="711"/>
        <v>46142</v>
      </c>
      <c r="G6480">
        <f t="shared" si="712"/>
        <v>98</v>
      </c>
      <c r="H6480" t="str">
        <f t="shared" si="713"/>
        <v>Weekday</v>
      </c>
    </row>
    <row r="6481" spans="1:8" x14ac:dyDescent="0.3">
      <c r="A6481" s="2">
        <v>46140</v>
      </c>
      <c r="B6481">
        <f t="shared" si="707"/>
        <v>4</v>
      </c>
      <c r="C6481">
        <f t="shared" si="708"/>
        <v>2026</v>
      </c>
      <c r="D6481">
        <f t="shared" si="709"/>
        <v>2</v>
      </c>
      <c r="E6481" t="str">
        <f t="shared" si="710"/>
        <v>Tuesday</v>
      </c>
      <c r="F6481" s="2">
        <f t="shared" si="711"/>
        <v>46142</v>
      </c>
      <c r="G6481">
        <f t="shared" si="712"/>
        <v>99</v>
      </c>
      <c r="H6481" t="str">
        <f t="shared" si="713"/>
        <v>Weekday</v>
      </c>
    </row>
    <row r="6482" spans="1:8" x14ac:dyDescent="0.3">
      <c r="A6482" s="2">
        <v>46141</v>
      </c>
      <c r="B6482">
        <f t="shared" si="707"/>
        <v>4</v>
      </c>
      <c r="C6482">
        <f t="shared" si="708"/>
        <v>2026</v>
      </c>
      <c r="D6482">
        <f t="shared" si="709"/>
        <v>3</v>
      </c>
      <c r="E6482" t="str">
        <f t="shared" si="710"/>
        <v>Wednesday</v>
      </c>
      <c r="F6482" s="2">
        <f t="shared" si="711"/>
        <v>46142</v>
      </c>
      <c r="G6482">
        <f t="shared" si="712"/>
        <v>100</v>
      </c>
      <c r="H6482" t="str">
        <f t="shared" si="713"/>
        <v>Weekday</v>
      </c>
    </row>
    <row r="6483" spans="1:8" x14ac:dyDescent="0.3">
      <c r="A6483" s="2">
        <v>46142</v>
      </c>
      <c r="B6483">
        <f t="shared" si="707"/>
        <v>4</v>
      </c>
      <c r="C6483">
        <f t="shared" si="708"/>
        <v>2026</v>
      </c>
      <c r="D6483">
        <f t="shared" si="709"/>
        <v>4</v>
      </c>
      <c r="E6483" t="str">
        <f t="shared" si="710"/>
        <v>Thursday</v>
      </c>
      <c r="F6483" s="2">
        <f t="shared" si="711"/>
        <v>46142</v>
      </c>
      <c r="G6483">
        <f t="shared" si="712"/>
        <v>101</v>
      </c>
      <c r="H6483" t="str">
        <f t="shared" si="713"/>
        <v>Weekday</v>
      </c>
    </row>
    <row r="6484" spans="1:8" x14ac:dyDescent="0.3">
      <c r="A6484" s="2">
        <v>46143</v>
      </c>
      <c r="B6484">
        <f t="shared" si="707"/>
        <v>5</v>
      </c>
      <c r="C6484">
        <f t="shared" si="708"/>
        <v>2026</v>
      </c>
      <c r="D6484">
        <f t="shared" si="709"/>
        <v>5</v>
      </c>
      <c r="E6484" t="str">
        <f t="shared" si="710"/>
        <v>Friday</v>
      </c>
      <c r="F6484" s="2">
        <f t="shared" si="711"/>
        <v>46173</v>
      </c>
      <c r="G6484">
        <f t="shared" si="712"/>
        <v>102</v>
      </c>
      <c r="H6484" t="str">
        <f t="shared" si="713"/>
        <v>Weekday</v>
      </c>
    </row>
    <row r="6485" spans="1:8" x14ac:dyDescent="0.3">
      <c r="A6485" s="2">
        <v>46144</v>
      </c>
      <c r="B6485">
        <f t="shared" si="707"/>
        <v>5</v>
      </c>
      <c r="C6485">
        <f t="shared" si="708"/>
        <v>2026</v>
      </c>
      <c r="D6485">
        <f t="shared" si="709"/>
        <v>6</v>
      </c>
      <c r="E6485" t="str">
        <f t="shared" si="710"/>
        <v>Saturday</v>
      </c>
      <c r="F6485" s="2">
        <f t="shared" si="711"/>
        <v>46173</v>
      </c>
      <c r="G6485">
        <f t="shared" si="712"/>
        <v>103</v>
      </c>
      <c r="H6485" t="str">
        <f t="shared" si="713"/>
        <v>Weekend</v>
      </c>
    </row>
    <row r="6486" spans="1:8" x14ac:dyDescent="0.3">
      <c r="A6486" s="2">
        <v>46145</v>
      </c>
      <c r="B6486">
        <f t="shared" si="707"/>
        <v>5</v>
      </c>
      <c r="C6486">
        <f t="shared" si="708"/>
        <v>2026</v>
      </c>
      <c r="D6486">
        <f t="shared" si="709"/>
        <v>7</v>
      </c>
      <c r="E6486" t="str">
        <f t="shared" si="710"/>
        <v>Sunday</v>
      </c>
      <c r="F6486" s="2">
        <f t="shared" si="711"/>
        <v>46173</v>
      </c>
      <c r="G6486">
        <f t="shared" si="712"/>
        <v>104</v>
      </c>
      <c r="H6486" t="str">
        <f t="shared" si="713"/>
        <v>Weekend</v>
      </c>
    </row>
    <row r="6487" spans="1:8" x14ac:dyDescent="0.3">
      <c r="A6487" s="2">
        <v>46146</v>
      </c>
      <c r="B6487">
        <f t="shared" si="707"/>
        <v>5</v>
      </c>
      <c r="C6487">
        <f t="shared" si="708"/>
        <v>2026</v>
      </c>
      <c r="D6487">
        <f t="shared" si="709"/>
        <v>1</v>
      </c>
      <c r="E6487" t="str">
        <f t="shared" si="710"/>
        <v>Monday</v>
      </c>
      <c r="F6487" s="2">
        <f t="shared" si="711"/>
        <v>46173</v>
      </c>
      <c r="G6487">
        <f t="shared" si="712"/>
        <v>105</v>
      </c>
      <c r="H6487" t="str">
        <f t="shared" si="713"/>
        <v>Weekday</v>
      </c>
    </row>
    <row r="6488" spans="1:8" x14ac:dyDescent="0.3">
      <c r="A6488" s="2">
        <v>46147</v>
      </c>
      <c r="B6488">
        <f t="shared" si="707"/>
        <v>5</v>
      </c>
      <c r="C6488">
        <f t="shared" si="708"/>
        <v>2026</v>
      </c>
      <c r="D6488">
        <f t="shared" si="709"/>
        <v>2</v>
      </c>
      <c r="E6488" t="str">
        <f t="shared" si="710"/>
        <v>Tuesday</v>
      </c>
      <c r="F6488" s="2">
        <f t="shared" si="711"/>
        <v>46173</v>
      </c>
      <c r="G6488">
        <f t="shared" si="712"/>
        <v>106</v>
      </c>
      <c r="H6488" t="str">
        <f t="shared" si="713"/>
        <v>Weekday</v>
      </c>
    </row>
    <row r="6489" spans="1:8" x14ac:dyDescent="0.3">
      <c r="A6489" s="2">
        <v>46148</v>
      </c>
      <c r="B6489">
        <f t="shared" si="707"/>
        <v>5</v>
      </c>
      <c r="C6489">
        <f t="shared" si="708"/>
        <v>2026</v>
      </c>
      <c r="D6489">
        <f t="shared" si="709"/>
        <v>3</v>
      </c>
      <c r="E6489" t="str">
        <f t="shared" si="710"/>
        <v>Wednesday</v>
      </c>
      <c r="F6489" s="2">
        <f t="shared" si="711"/>
        <v>46173</v>
      </c>
      <c r="G6489">
        <f t="shared" si="712"/>
        <v>107</v>
      </c>
      <c r="H6489" t="str">
        <f t="shared" si="713"/>
        <v>Weekday</v>
      </c>
    </row>
    <row r="6490" spans="1:8" x14ac:dyDescent="0.3">
      <c r="A6490" s="2">
        <v>46149</v>
      </c>
      <c r="B6490">
        <f t="shared" si="707"/>
        <v>5</v>
      </c>
      <c r="C6490">
        <f t="shared" si="708"/>
        <v>2026</v>
      </c>
      <c r="D6490">
        <f t="shared" si="709"/>
        <v>4</v>
      </c>
      <c r="E6490" t="str">
        <f t="shared" si="710"/>
        <v>Thursday</v>
      </c>
      <c r="F6490" s="2">
        <f t="shared" si="711"/>
        <v>46173</v>
      </c>
      <c r="G6490">
        <f t="shared" si="712"/>
        <v>108</v>
      </c>
      <c r="H6490" t="str">
        <f t="shared" si="713"/>
        <v>Weekday</v>
      </c>
    </row>
    <row r="6491" spans="1:8" x14ac:dyDescent="0.3">
      <c r="A6491" s="2">
        <v>46150</v>
      </c>
      <c r="B6491">
        <f t="shared" si="707"/>
        <v>5</v>
      </c>
      <c r="C6491">
        <f t="shared" si="708"/>
        <v>2026</v>
      </c>
      <c r="D6491">
        <f t="shared" si="709"/>
        <v>5</v>
      </c>
      <c r="E6491" t="str">
        <f t="shared" si="710"/>
        <v>Friday</v>
      </c>
      <c r="F6491" s="2">
        <f t="shared" si="711"/>
        <v>46173</v>
      </c>
      <c r="G6491">
        <f t="shared" si="712"/>
        <v>109</v>
      </c>
      <c r="H6491" t="str">
        <f t="shared" si="713"/>
        <v>Weekday</v>
      </c>
    </row>
    <row r="6492" spans="1:8" x14ac:dyDescent="0.3">
      <c r="A6492" s="2">
        <v>46041</v>
      </c>
      <c r="B6492">
        <f t="shared" si="707"/>
        <v>1</v>
      </c>
      <c r="C6492">
        <f t="shared" si="708"/>
        <v>2026</v>
      </c>
      <c r="D6492">
        <f t="shared" si="709"/>
        <v>1</v>
      </c>
      <c r="E6492" t="str">
        <f t="shared" si="710"/>
        <v>Monday</v>
      </c>
      <c r="F6492" s="2">
        <f t="shared" si="711"/>
        <v>46053</v>
      </c>
      <c r="G6492">
        <f t="shared" si="712"/>
        <v>0</v>
      </c>
      <c r="H6492" t="str">
        <f t="shared" si="713"/>
        <v>Weekday</v>
      </c>
    </row>
    <row r="6493" spans="1:8" x14ac:dyDescent="0.3">
      <c r="A6493" s="2">
        <v>46042</v>
      </c>
      <c r="B6493">
        <f t="shared" si="707"/>
        <v>1</v>
      </c>
      <c r="C6493">
        <f t="shared" si="708"/>
        <v>2026</v>
      </c>
      <c r="D6493">
        <f t="shared" si="709"/>
        <v>2</v>
      </c>
      <c r="E6493" t="str">
        <f t="shared" si="710"/>
        <v>Tuesday</v>
      </c>
      <c r="F6493" s="2">
        <f t="shared" si="711"/>
        <v>46053</v>
      </c>
      <c r="G6493">
        <f t="shared" si="712"/>
        <v>1</v>
      </c>
      <c r="H6493" t="str">
        <f t="shared" si="713"/>
        <v>Weekday</v>
      </c>
    </row>
    <row r="6494" spans="1:8" x14ac:dyDescent="0.3">
      <c r="A6494" s="2">
        <v>46043</v>
      </c>
      <c r="B6494">
        <f t="shared" si="707"/>
        <v>1</v>
      </c>
      <c r="C6494">
        <f t="shared" si="708"/>
        <v>2026</v>
      </c>
      <c r="D6494">
        <f t="shared" si="709"/>
        <v>3</v>
      </c>
      <c r="E6494" t="str">
        <f t="shared" si="710"/>
        <v>Wednesday</v>
      </c>
      <c r="F6494" s="2">
        <f t="shared" si="711"/>
        <v>46053</v>
      </c>
      <c r="G6494">
        <f t="shared" si="712"/>
        <v>2</v>
      </c>
      <c r="H6494" t="str">
        <f t="shared" si="713"/>
        <v>Weekday</v>
      </c>
    </row>
    <row r="6495" spans="1:8" x14ac:dyDescent="0.3">
      <c r="A6495" s="2">
        <v>46044</v>
      </c>
      <c r="B6495">
        <f t="shared" si="707"/>
        <v>1</v>
      </c>
      <c r="C6495">
        <f t="shared" si="708"/>
        <v>2026</v>
      </c>
      <c r="D6495">
        <f t="shared" si="709"/>
        <v>4</v>
      </c>
      <c r="E6495" t="str">
        <f t="shared" si="710"/>
        <v>Thursday</v>
      </c>
      <c r="F6495" s="2">
        <f t="shared" si="711"/>
        <v>46053</v>
      </c>
      <c r="G6495">
        <f t="shared" si="712"/>
        <v>3</v>
      </c>
      <c r="H6495" t="str">
        <f t="shared" si="713"/>
        <v>Weekday</v>
      </c>
    </row>
    <row r="6496" spans="1:8" x14ac:dyDescent="0.3">
      <c r="A6496" s="2">
        <v>46045</v>
      </c>
      <c r="B6496">
        <f t="shared" si="707"/>
        <v>1</v>
      </c>
      <c r="C6496">
        <f t="shared" si="708"/>
        <v>2026</v>
      </c>
      <c r="D6496">
        <f t="shared" si="709"/>
        <v>5</v>
      </c>
      <c r="E6496" t="str">
        <f t="shared" si="710"/>
        <v>Friday</v>
      </c>
      <c r="F6496" s="2">
        <f t="shared" si="711"/>
        <v>46053</v>
      </c>
      <c r="G6496">
        <f t="shared" si="712"/>
        <v>4</v>
      </c>
      <c r="H6496" t="str">
        <f t="shared" si="713"/>
        <v>Weekday</v>
      </c>
    </row>
    <row r="6497" spans="1:8" x14ac:dyDescent="0.3">
      <c r="A6497" s="2">
        <v>46046</v>
      </c>
      <c r="B6497">
        <f t="shared" si="707"/>
        <v>1</v>
      </c>
      <c r="C6497">
        <f t="shared" si="708"/>
        <v>2026</v>
      </c>
      <c r="D6497">
        <f t="shared" si="709"/>
        <v>6</v>
      </c>
      <c r="E6497" t="str">
        <f t="shared" si="710"/>
        <v>Saturday</v>
      </c>
      <c r="F6497" s="2">
        <f t="shared" si="711"/>
        <v>46053</v>
      </c>
      <c r="G6497">
        <f t="shared" si="712"/>
        <v>5</v>
      </c>
      <c r="H6497" t="str">
        <f t="shared" si="713"/>
        <v>Weekend</v>
      </c>
    </row>
    <row r="6498" spans="1:8" x14ac:dyDescent="0.3">
      <c r="A6498" s="2">
        <v>46047</v>
      </c>
      <c r="B6498">
        <f t="shared" si="707"/>
        <v>1</v>
      </c>
      <c r="C6498">
        <f t="shared" si="708"/>
        <v>2026</v>
      </c>
      <c r="D6498">
        <f t="shared" si="709"/>
        <v>7</v>
      </c>
      <c r="E6498" t="str">
        <f t="shared" si="710"/>
        <v>Sunday</v>
      </c>
      <c r="F6498" s="2">
        <f t="shared" si="711"/>
        <v>46053</v>
      </c>
      <c r="G6498">
        <f t="shared" si="712"/>
        <v>6</v>
      </c>
      <c r="H6498" t="str">
        <f t="shared" si="713"/>
        <v>Weekend</v>
      </c>
    </row>
    <row r="6499" spans="1:8" x14ac:dyDescent="0.3">
      <c r="A6499" s="2">
        <v>46048</v>
      </c>
      <c r="B6499">
        <f t="shared" si="707"/>
        <v>1</v>
      </c>
      <c r="C6499">
        <f t="shared" si="708"/>
        <v>2026</v>
      </c>
      <c r="D6499">
        <f t="shared" si="709"/>
        <v>1</v>
      </c>
      <c r="E6499" t="str">
        <f t="shared" si="710"/>
        <v>Monday</v>
      </c>
      <c r="F6499" s="2">
        <f t="shared" si="711"/>
        <v>46053</v>
      </c>
      <c r="G6499">
        <f t="shared" si="712"/>
        <v>7</v>
      </c>
      <c r="H6499" t="str">
        <f t="shared" si="713"/>
        <v>Weekday</v>
      </c>
    </row>
    <row r="6500" spans="1:8" x14ac:dyDescent="0.3">
      <c r="A6500" s="2">
        <v>46049</v>
      </c>
      <c r="B6500">
        <f t="shared" si="707"/>
        <v>1</v>
      </c>
      <c r="C6500">
        <f t="shared" si="708"/>
        <v>2026</v>
      </c>
      <c r="D6500">
        <f t="shared" si="709"/>
        <v>2</v>
      </c>
      <c r="E6500" t="str">
        <f t="shared" si="710"/>
        <v>Tuesday</v>
      </c>
      <c r="F6500" s="2">
        <f t="shared" si="711"/>
        <v>46053</v>
      </c>
      <c r="G6500">
        <f t="shared" si="712"/>
        <v>8</v>
      </c>
      <c r="H6500" t="str">
        <f t="shared" si="713"/>
        <v>Weekday</v>
      </c>
    </row>
    <row r="6501" spans="1:8" x14ac:dyDescent="0.3">
      <c r="A6501" s="2">
        <v>46050</v>
      </c>
      <c r="B6501">
        <f t="shared" si="707"/>
        <v>1</v>
      </c>
      <c r="C6501">
        <f t="shared" si="708"/>
        <v>2026</v>
      </c>
      <c r="D6501">
        <f t="shared" si="709"/>
        <v>3</v>
      </c>
      <c r="E6501" t="str">
        <f t="shared" si="710"/>
        <v>Wednesday</v>
      </c>
      <c r="F6501" s="2">
        <f t="shared" si="711"/>
        <v>46053</v>
      </c>
      <c r="G6501">
        <f t="shared" si="712"/>
        <v>9</v>
      </c>
      <c r="H6501" t="str">
        <f t="shared" si="713"/>
        <v>Weekday</v>
      </c>
    </row>
    <row r="6502" spans="1:8" x14ac:dyDescent="0.3">
      <c r="A6502" s="2">
        <v>46051</v>
      </c>
      <c r="B6502">
        <f t="shared" si="707"/>
        <v>1</v>
      </c>
      <c r="C6502">
        <f t="shared" si="708"/>
        <v>2026</v>
      </c>
      <c r="D6502">
        <f t="shared" si="709"/>
        <v>4</v>
      </c>
      <c r="E6502" t="str">
        <f t="shared" si="710"/>
        <v>Thursday</v>
      </c>
      <c r="F6502" s="2">
        <f t="shared" si="711"/>
        <v>46053</v>
      </c>
      <c r="G6502">
        <f t="shared" si="712"/>
        <v>10</v>
      </c>
      <c r="H6502" t="str">
        <f t="shared" si="713"/>
        <v>Weekday</v>
      </c>
    </row>
    <row r="6503" spans="1:8" x14ac:dyDescent="0.3">
      <c r="A6503" s="2">
        <v>46052</v>
      </c>
      <c r="B6503">
        <f t="shared" si="707"/>
        <v>1</v>
      </c>
      <c r="C6503">
        <f t="shared" si="708"/>
        <v>2026</v>
      </c>
      <c r="D6503">
        <f t="shared" si="709"/>
        <v>5</v>
      </c>
      <c r="E6503" t="str">
        <f t="shared" si="710"/>
        <v>Friday</v>
      </c>
      <c r="F6503" s="2">
        <f t="shared" si="711"/>
        <v>46053</v>
      </c>
      <c r="G6503">
        <f t="shared" si="712"/>
        <v>11</v>
      </c>
      <c r="H6503" t="str">
        <f t="shared" si="713"/>
        <v>Weekday</v>
      </c>
    </row>
    <row r="6504" spans="1:8" x14ac:dyDescent="0.3">
      <c r="A6504" s="2">
        <v>46053</v>
      </c>
      <c r="B6504">
        <f t="shared" si="707"/>
        <v>1</v>
      </c>
      <c r="C6504">
        <f t="shared" si="708"/>
        <v>2026</v>
      </c>
      <c r="D6504">
        <f t="shared" si="709"/>
        <v>6</v>
      </c>
      <c r="E6504" t="str">
        <f t="shared" si="710"/>
        <v>Saturday</v>
      </c>
      <c r="F6504" s="2">
        <f t="shared" si="711"/>
        <v>46053</v>
      </c>
      <c r="G6504">
        <f t="shared" si="712"/>
        <v>12</v>
      </c>
      <c r="H6504" t="str">
        <f t="shared" si="713"/>
        <v>Weekend</v>
      </c>
    </row>
    <row r="6505" spans="1:8" x14ac:dyDescent="0.3">
      <c r="A6505" s="2">
        <v>46054</v>
      </c>
      <c r="B6505">
        <f t="shared" si="707"/>
        <v>2</v>
      </c>
      <c r="C6505">
        <f t="shared" si="708"/>
        <v>2026</v>
      </c>
      <c r="D6505">
        <f t="shared" si="709"/>
        <v>7</v>
      </c>
      <c r="E6505" t="str">
        <f t="shared" si="710"/>
        <v>Sunday</v>
      </c>
      <c r="F6505" s="2">
        <f t="shared" si="711"/>
        <v>46081</v>
      </c>
      <c r="G6505">
        <f t="shared" si="712"/>
        <v>13</v>
      </c>
      <c r="H6505" t="str">
        <f t="shared" si="713"/>
        <v>Weekend</v>
      </c>
    </row>
    <row r="6506" spans="1:8" x14ac:dyDescent="0.3">
      <c r="A6506" s="2">
        <v>46055</v>
      </c>
      <c r="B6506">
        <f t="shared" si="707"/>
        <v>2</v>
      </c>
      <c r="C6506">
        <f t="shared" si="708"/>
        <v>2026</v>
      </c>
      <c r="D6506">
        <f t="shared" si="709"/>
        <v>1</v>
      </c>
      <c r="E6506" t="str">
        <f t="shared" si="710"/>
        <v>Monday</v>
      </c>
      <c r="F6506" s="2">
        <f t="shared" si="711"/>
        <v>46081</v>
      </c>
      <c r="G6506">
        <f t="shared" si="712"/>
        <v>14</v>
      </c>
      <c r="H6506" t="str">
        <f t="shared" si="713"/>
        <v>Weekday</v>
      </c>
    </row>
    <row r="6507" spans="1:8" x14ac:dyDescent="0.3">
      <c r="A6507" s="2">
        <v>46056</v>
      </c>
      <c r="B6507">
        <f t="shared" si="707"/>
        <v>2</v>
      </c>
      <c r="C6507">
        <f t="shared" si="708"/>
        <v>2026</v>
      </c>
      <c r="D6507">
        <f t="shared" si="709"/>
        <v>2</v>
      </c>
      <c r="E6507" t="str">
        <f t="shared" si="710"/>
        <v>Tuesday</v>
      </c>
      <c r="F6507" s="2">
        <f t="shared" si="711"/>
        <v>46081</v>
      </c>
      <c r="G6507">
        <f t="shared" si="712"/>
        <v>15</v>
      </c>
      <c r="H6507" t="str">
        <f t="shared" si="713"/>
        <v>Weekday</v>
      </c>
    </row>
    <row r="6508" spans="1:8" x14ac:dyDescent="0.3">
      <c r="A6508" s="2">
        <v>46057</v>
      </c>
      <c r="B6508">
        <f t="shared" si="707"/>
        <v>2</v>
      </c>
      <c r="C6508">
        <f t="shared" si="708"/>
        <v>2026</v>
      </c>
      <c r="D6508">
        <f t="shared" si="709"/>
        <v>3</v>
      </c>
      <c r="E6508" t="str">
        <f t="shared" si="710"/>
        <v>Wednesday</v>
      </c>
      <c r="F6508" s="2">
        <f t="shared" si="711"/>
        <v>46081</v>
      </c>
      <c r="G6508">
        <f t="shared" si="712"/>
        <v>16</v>
      </c>
      <c r="H6508" t="str">
        <f t="shared" si="713"/>
        <v>Weekday</v>
      </c>
    </row>
    <row r="6509" spans="1:8" x14ac:dyDescent="0.3">
      <c r="A6509" s="2">
        <v>46058</v>
      </c>
      <c r="B6509">
        <f t="shared" si="707"/>
        <v>2</v>
      </c>
      <c r="C6509">
        <f t="shared" si="708"/>
        <v>2026</v>
      </c>
      <c r="D6509">
        <f t="shared" si="709"/>
        <v>4</v>
      </c>
      <c r="E6509" t="str">
        <f t="shared" si="710"/>
        <v>Thursday</v>
      </c>
      <c r="F6509" s="2">
        <f t="shared" si="711"/>
        <v>46081</v>
      </c>
      <c r="G6509">
        <f t="shared" si="712"/>
        <v>17</v>
      </c>
      <c r="H6509" t="str">
        <f t="shared" si="713"/>
        <v>Weekday</v>
      </c>
    </row>
    <row r="6510" spans="1:8" x14ac:dyDescent="0.3">
      <c r="A6510" s="2">
        <v>46059</v>
      </c>
      <c r="B6510">
        <f t="shared" si="707"/>
        <v>2</v>
      </c>
      <c r="C6510">
        <f t="shared" si="708"/>
        <v>2026</v>
      </c>
      <c r="D6510">
        <f t="shared" si="709"/>
        <v>5</v>
      </c>
      <c r="E6510" t="str">
        <f t="shared" si="710"/>
        <v>Friday</v>
      </c>
      <c r="F6510" s="2">
        <f t="shared" si="711"/>
        <v>46081</v>
      </c>
      <c r="G6510">
        <f t="shared" si="712"/>
        <v>18</v>
      </c>
      <c r="H6510" t="str">
        <f t="shared" si="713"/>
        <v>Weekday</v>
      </c>
    </row>
    <row r="6511" spans="1:8" x14ac:dyDescent="0.3">
      <c r="A6511" s="2">
        <v>46060</v>
      </c>
      <c r="B6511">
        <f t="shared" si="707"/>
        <v>2</v>
      </c>
      <c r="C6511">
        <f t="shared" si="708"/>
        <v>2026</v>
      </c>
      <c r="D6511">
        <f t="shared" si="709"/>
        <v>6</v>
      </c>
      <c r="E6511" t="str">
        <f t="shared" si="710"/>
        <v>Saturday</v>
      </c>
      <c r="F6511" s="2">
        <f t="shared" si="711"/>
        <v>46081</v>
      </c>
      <c r="G6511">
        <f t="shared" si="712"/>
        <v>19</v>
      </c>
      <c r="H6511" t="str">
        <f t="shared" si="713"/>
        <v>Weekend</v>
      </c>
    </row>
    <row r="6512" spans="1:8" x14ac:dyDescent="0.3">
      <c r="A6512" s="2">
        <v>46061</v>
      </c>
      <c r="B6512">
        <f t="shared" si="707"/>
        <v>2</v>
      </c>
      <c r="C6512">
        <f t="shared" si="708"/>
        <v>2026</v>
      </c>
      <c r="D6512">
        <f t="shared" si="709"/>
        <v>7</v>
      </c>
      <c r="E6512" t="str">
        <f t="shared" si="710"/>
        <v>Sunday</v>
      </c>
      <c r="F6512" s="2">
        <f t="shared" si="711"/>
        <v>46081</v>
      </c>
      <c r="G6512">
        <f t="shared" si="712"/>
        <v>20</v>
      </c>
      <c r="H6512" t="str">
        <f t="shared" si="713"/>
        <v>Weekend</v>
      </c>
    </row>
    <row r="6513" spans="1:8" x14ac:dyDescent="0.3">
      <c r="A6513" s="2">
        <v>46062</v>
      </c>
      <c r="B6513">
        <f t="shared" si="707"/>
        <v>2</v>
      </c>
      <c r="C6513">
        <f t="shared" si="708"/>
        <v>2026</v>
      </c>
      <c r="D6513">
        <f t="shared" si="709"/>
        <v>1</v>
      </c>
      <c r="E6513" t="str">
        <f t="shared" si="710"/>
        <v>Monday</v>
      </c>
      <c r="F6513" s="2">
        <f t="shared" si="711"/>
        <v>46081</v>
      </c>
      <c r="G6513">
        <f t="shared" si="712"/>
        <v>21</v>
      </c>
      <c r="H6513" t="str">
        <f t="shared" si="713"/>
        <v>Weekday</v>
      </c>
    </row>
    <row r="6514" spans="1:8" x14ac:dyDescent="0.3">
      <c r="A6514" s="2">
        <v>46063</v>
      </c>
      <c r="B6514">
        <f t="shared" si="707"/>
        <v>2</v>
      </c>
      <c r="C6514">
        <f t="shared" si="708"/>
        <v>2026</v>
      </c>
      <c r="D6514">
        <f t="shared" si="709"/>
        <v>2</v>
      </c>
      <c r="E6514" t="str">
        <f t="shared" si="710"/>
        <v>Tuesday</v>
      </c>
      <c r="F6514" s="2">
        <f t="shared" si="711"/>
        <v>46081</v>
      </c>
      <c r="G6514">
        <f t="shared" si="712"/>
        <v>22</v>
      </c>
      <c r="H6514" t="str">
        <f t="shared" si="713"/>
        <v>Weekday</v>
      </c>
    </row>
    <row r="6515" spans="1:8" x14ac:dyDescent="0.3">
      <c r="A6515" s="2">
        <v>46064</v>
      </c>
      <c r="B6515">
        <f t="shared" si="707"/>
        <v>2</v>
      </c>
      <c r="C6515">
        <f t="shared" si="708"/>
        <v>2026</v>
      </c>
      <c r="D6515">
        <f t="shared" si="709"/>
        <v>3</v>
      </c>
      <c r="E6515" t="str">
        <f t="shared" si="710"/>
        <v>Wednesday</v>
      </c>
      <c r="F6515" s="2">
        <f t="shared" si="711"/>
        <v>46081</v>
      </c>
      <c r="G6515">
        <f t="shared" si="712"/>
        <v>23</v>
      </c>
      <c r="H6515" t="str">
        <f t="shared" si="713"/>
        <v>Weekday</v>
      </c>
    </row>
    <row r="6516" spans="1:8" x14ac:dyDescent="0.3">
      <c r="A6516" s="2">
        <v>46065</v>
      </c>
      <c r="B6516">
        <f t="shared" si="707"/>
        <v>2</v>
      </c>
      <c r="C6516">
        <f t="shared" si="708"/>
        <v>2026</v>
      </c>
      <c r="D6516">
        <f t="shared" si="709"/>
        <v>4</v>
      </c>
      <c r="E6516" t="str">
        <f t="shared" si="710"/>
        <v>Thursday</v>
      </c>
      <c r="F6516" s="2">
        <f t="shared" si="711"/>
        <v>46081</v>
      </c>
      <c r="G6516">
        <f t="shared" si="712"/>
        <v>24</v>
      </c>
      <c r="H6516" t="str">
        <f t="shared" si="713"/>
        <v>Weekday</v>
      </c>
    </row>
    <row r="6517" spans="1:8" x14ac:dyDescent="0.3">
      <c r="A6517" s="2">
        <v>46066</v>
      </c>
      <c r="B6517">
        <f t="shared" si="707"/>
        <v>2</v>
      </c>
      <c r="C6517">
        <f t="shared" si="708"/>
        <v>2026</v>
      </c>
      <c r="D6517">
        <f t="shared" si="709"/>
        <v>5</v>
      </c>
      <c r="E6517" t="str">
        <f t="shared" si="710"/>
        <v>Friday</v>
      </c>
      <c r="F6517" s="2">
        <f t="shared" si="711"/>
        <v>46081</v>
      </c>
      <c r="G6517">
        <f t="shared" si="712"/>
        <v>25</v>
      </c>
      <c r="H6517" t="str">
        <f t="shared" si="713"/>
        <v>Weekday</v>
      </c>
    </row>
    <row r="6518" spans="1:8" x14ac:dyDescent="0.3">
      <c r="A6518" s="2">
        <v>46067</v>
      </c>
      <c r="B6518">
        <f t="shared" si="707"/>
        <v>2</v>
      </c>
      <c r="C6518">
        <f t="shared" si="708"/>
        <v>2026</v>
      </c>
      <c r="D6518">
        <f t="shared" si="709"/>
        <v>6</v>
      </c>
      <c r="E6518" t="str">
        <f t="shared" si="710"/>
        <v>Saturday</v>
      </c>
      <c r="F6518" s="2">
        <f t="shared" si="711"/>
        <v>46081</v>
      </c>
      <c r="G6518">
        <f t="shared" si="712"/>
        <v>26</v>
      </c>
      <c r="H6518" t="str">
        <f t="shared" si="713"/>
        <v>Weekend</v>
      </c>
    </row>
    <row r="6519" spans="1:8" x14ac:dyDescent="0.3">
      <c r="A6519" s="2">
        <v>46068</v>
      </c>
      <c r="B6519">
        <f t="shared" si="707"/>
        <v>2</v>
      </c>
      <c r="C6519">
        <f t="shared" si="708"/>
        <v>2026</v>
      </c>
      <c r="D6519">
        <f t="shared" si="709"/>
        <v>7</v>
      </c>
      <c r="E6519" t="str">
        <f t="shared" si="710"/>
        <v>Sunday</v>
      </c>
      <c r="F6519" s="2">
        <f t="shared" si="711"/>
        <v>46081</v>
      </c>
      <c r="G6519">
        <f t="shared" si="712"/>
        <v>27</v>
      </c>
      <c r="H6519" t="str">
        <f t="shared" si="713"/>
        <v>Weekend</v>
      </c>
    </row>
    <row r="6520" spans="1:8" x14ac:dyDescent="0.3">
      <c r="A6520" s="2">
        <v>46069</v>
      </c>
      <c r="B6520">
        <f t="shared" si="707"/>
        <v>2</v>
      </c>
      <c r="C6520">
        <f t="shared" si="708"/>
        <v>2026</v>
      </c>
      <c r="D6520">
        <f t="shared" si="709"/>
        <v>1</v>
      </c>
      <c r="E6520" t="str">
        <f t="shared" si="710"/>
        <v>Monday</v>
      </c>
      <c r="F6520" s="2">
        <f t="shared" si="711"/>
        <v>46081</v>
      </c>
      <c r="G6520">
        <f t="shared" si="712"/>
        <v>28</v>
      </c>
      <c r="H6520" t="str">
        <f t="shared" si="713"/>
        <v>Weekday</v>
      </c>
    </row>
    <row r="6521" spans="1:8" x14ac:dyDescent="0.3">
      <c r="A6521" s="2">
        <v>46070</v>
      </c>
      <c r="B6521">
        <f t="shared" si="707"/>
        <v>2</v>
      </c>
      <c r="C6521">
        <f t="shared" si="708"/>
        <v>2026</v>
      </c>
      <c r="D6521">
        <f t="shared" si="709"/>
        <v>2</v>
      </c>
      <c r="E6521" t="str">
        <f t="shared" si="710"/>
        <v>Tuesday</v>
      </c>
      <c r="F6521" s="2">
        <f t="shared" si="711"/>
        <v>46081</v>
      </c>
      <c r="G6521">
        <f t="shared" si="712"/>
        <v>29</v>
      </c>
      <c r="H6521" t="str">
        <f t="shared" si="713"/>
        <v>Weekday</v>
      </c>
    </row>
    <row r="6522" spans="1:8" x14ac:dyDescent="0.3">
      <c r="A6522" s="2">
        <v>46071</v>
      </c>
      <c r="B6522">
        <f t="shared" si="707"/>
        <v>2</v>
      </c>
      <c r="C6522">
        <f t="shared" si="708"/>
        <v>2026</v>
      </c>
      <c r="D6522">
        <f t="shared" si="709"/>
        <v>3</v>
      </c>
      <c r="E6522" t="str">
        <f t="shared" si="710"/>
        <v>Wednesday</v>
      </c>
      <c r="F6522" s="2">
        <f t="shared" si="711"/>
        <v>46081</v>
      </c>
      <c r="G6522">
        <f t="shared" si="712"/>
        <v>30</v>
      </c>
      <c r="H6522" t="str">
        <f t="shared" si="713"/>
        <v>Weekday</v>
      </c>
    </row>
    <row r="6523" spans="1:8" x14ac:dyDescent="0.3">
      <c r="A6523" s="2">
        <v>46072</v>
      </c>
      <c r="B6523">
        <f t="shared" si="707"/>
        <v>2</v>
      </c>
      <c r="C6523">
        <f t="shared" si="708"/>
        <v>2026</v>
      </c>
      <c r="D6523">
        <f t="shared" si="709"/>
        <v>4</v>
      </c>
      <c r="E6523" t="str">
        <f t="shared" si="710"/>
        <v>Thursday</v>
      </c>
      <c r="F6523" s="2">
        <f t="shared" si="711"/>
        <v>46081</v>
      </c>
      <c r="G6523">
        <f t="shared" si="712"/>
        <v>31</v>
      </c>
      <c r="H6523" t="str">
        <f t="shared" si="713"/>
        <v>Weekday</v>
      </c>
    </row>
    <row r="6524" spans="1:8" x14ac:dyDescent="0.3">
      <c r="A6524" s="2">
        <v>46073</v>
      </c>
      <c r="B6524">
        <f t="shared" si="707"/>
        <v>2</v>
      </c>
      <c r="C6524">
        <f t="shared" si="708"/>
        <v>2026</v>
      </c>
      <c r="D6524">
        <f t="shared" si="709"/>
        <v>5</v>
      </c>
      <c r="E6524" t="str">
        <f t="shared" si="710"/>
        <v>Friday</v>
      </c>
      <c r="F6524" s="2">
        <f t="shared" si="711"/>
        <v>46081</v>
      </c>
      <c r="G6524">
        <f t="shared" si="712"/>
        <v>32</v>
      </c>
      <c r="H6524" t="str">
        <f t="shared" si="713"/>
        <v>Weekday</v>
      </c>
    </row>
    <row r="6525" spans="1:8" x14ac:dyDescent="0.3">
      <c r="A6525" s="2">
        <v>46074</v>
      </c>
      <c r="B6525">
        <f t="shared" si="707"/>
        <v>2</v>
      </c>
      <c r="C6525">
        <f t="shared" si="708"/>
        <v>2026</v>
      </c>
      <c r="D6525">
        <f t="shared" si="709"/>
        <v>6</v>
      </c>
      <c r="E6525" t="str">
        <f t="shared" si="710"/>
        <v>Saturday</v>
      </c>
      <c r="F6525" s="2">
        <f t="shared" si="711"/>
        <v>46081</v>
      </c>
      <c r="G6525">
        <f t="shared" si="712"/>
        <v>33</v>
      </c>
      <c r="H6525" t="str">
        <f t="shared" si="713"/>
        <v>Weekend</v>
      </c>
    </row>
    <row r="6526" spans="1:8" x14ac:dyDescent="0.3">
      <c r="A6526" s="2">
        <v>46075</v>
      </c>
      <c r="B6526">
        <f t="shared" si="707"/>
        <v>2</v>
      </c>
      <c r="C6526">
        <f t="shared" si="708"/>
        <v>2026</v>
      </c>
      <c r="D6526">
        <f t="shared" si="709"/>
        <v>7</v>
      </c>
      <c r="E6526" t="str">
        <f t="shared" si="710"/>
        <v>Sunday</v>
      </c>
      <c r="F6526" s="2">
        <f t="shared" si="711"/>
        <v>46081</v>
      </c>
      <c r="G6526">
        <f t="shared" si="712"/>
        <v>34</v>
      </c>
      <c r="H6526" t="str">
        <f t="shared" si="713"/>
        <v>Weekend</v>
      </c>
    </row>
    <row r="6527" spans="1:8" x14ac:dyDescent="0.3">
      <c r="A6527" s="2">
        <v>46076</v>
      </c>
      <c r="B6527">
        <f t="shared" si="707"/>
        <v>2</v>
      </c>
      <c r="C6527">
        <f t="shared" si="708"/>
        <v>2026</v>
      </c>
      <c r="D6527">
        <f t="shared" si="709"/>
        <v>1</v>
      </c>
      <c r="E6527" t="str">
        <f t="shared" si="710"/>
        <v>Monday</v>
      </c>
      <c r="F6527" s="2">
        <f t="shared" si="711"/>
        <v>46081</v>
      </c>
      <c r="G6527">
        <f t="shared" si="712"/>
        <v>35</v>
      </c>
      <c r="H6527" t="str">
        <f t="shared" si="713"/>
        <v>Weekday</v>
      </c>
    </row>
    <row r="6528" spans="1:8" x14ac:dyDescent="0.3">
      <c r="A6528" s="2">
        <v>46077</v>
      </c>
      <c r="B6528">
        <f t="shared" si="707"/>
        <v>2</v>
      </c>
      <c r="C6528">
        <f t="shared" si="708"/>
        <v>2026</v>
      </c>
      <c r="D6528">
        <f t="shared" si="709"/>
        <v>2</v>
      </c>
      <c r="E6528" t="str">
        <f t="shared" si="710"/>
        <v>Tuesday</v>
      </c>
      <c r="F6528" s="2">
        <f t="shared" si="711"/>
        <v>46081</v>
      </c>
      <c r="G6528">
        <f t="shared" si="712"/>
        <v>36</v>
      </c>
      <c r="H6528" t="str">
        <f t="shared" si="713"/>
        <v>Weekday</v>
      </c>
    </row>
    <row r="6529" spans="1:8" x14ac:dyDescent="0.3">
      <c r="A6529" s="2">
        <v>46078</v>
      </c>
      <c r="B6529">
        <f t="shared" si="707"/>
        <v>2</v>
      </c>
      <c r="C6529">
        <f t="shared" si="708"/>
        <v>2026</v>
      </c>
      <c r="D6529">
        <f t="shared" si="709"/>
        <v>3</v>
      </c>
      <c r="E6529" t="str">
        <f t="shared" si="710"/>
        <v>Wednesday</v>
      </c>
      <c r="F6529" s="2">
        <f t="shared" si="711"/>
        <v>46081</v>
      </c>
      <c r="G6529">
        <f t="shared" si="712"/>
        <v>37</v>
      </c>
      <c r="H6529" t="str">
        <f t="shared" si="713"/>
        <v>Weekday</v>
      </c>
    </row>
    <row r="6530" spans="1:8" x14ac:dyDescent="0.3">
      <c r="A6530" s="2">
        <v>46079</v>
      </c>
      <c r="B6530">
        <f t="shared" si="707"/>
        <v>2</v>
      </c>
      <c r="C6530">
        <f t="shared" si="708"/>
        <v>2026</v>
      </c>
      <c r="D6530">
        <f t="shared" si="709"/>
        <v>4</v>
      </c>
      <c r="E6530" t="str">
        <f t="shared" si="710"/>
        <v>Thursday</v>
      </c>
      <c r="F6530" s="2">
        <f t="shared" si="711"/>
        <v>46081</v>
      </c>
      <c r="G6530">
        <f t="shared" si="712"/>
        <v>38</v>
      </c>
      <c r="H6530" t="str">
        <f t="shared" si="713"/>
        <v>Weekday</v>
      </c>
    </row>
    <row r="6531" spans="1:8" x14ac:dyDescent="0.3">
      <c r="A6531" s="2">
        <v>46080</v>
      </c>
      <c r="B6531">
        <f t="shared" ref="B6531:B6594" si="714">MONTH(A6531)</f>
        <v>2</v>
      </c>
      <c r="C6531">
        <f t="shared" ref="C6531:C6594" si="715">YEAR(A6531)</f>
        <v>2026</v>
      </c>
      <c r="D6531">
        <f t="shared" ref="D6531:D6594" si="716">WEEKDAY(A6531, 2)</f>
        <v>5</v>
      </c>
      <c r="E6531" t="str">
        <f t="shared" ref="E6531:E6594" si="717">TEXT(A6531, "dddd")</f>
        <v>Friday</v>
      </c>
      <c r="F6531" s="2">
        <f t="shared" ref="F6531:F6594" si="718">EOMONTH(A6531, 0)</f>
        <v>46081</v>
      </c>
      <c r="G6531">
        <f t="shared" ref="G6531:G6594" si="719">DATEDIF($A$2, A6531, "D")</f>
        <v>39</v>
      </c>
      <c r="H6531" t="str">
        <f t="shared" ref="H6531:H6594" si="720">IF(WEEKDAY(A6531,2)&gt;=6,"Weekend","Weekday")</f>
        <v>Weekday</v>
      </c>
    </row>
    <row r="6532" spans="1:8" x14ac:dyDescent="0.3">
      <c r="A6532" s="2">
        <v>46081</v>
      </c>
      <c r="B6532">
        <f t="shared" si="714"/>
        <v>2</v>
      </c>
      <c r="C6532">
        <f t="shared" si="715"/>
        <v>2026</v>
      </c>
      <c r="D6532">
        <f t="shared" si="716"/>
        <v>6</v>
      </c>
      <c r="E6532" t="str">
        <f t="shared" si="717"/>
        <v>Saturday</v>
      </c>
      <c r="F6532" s="2">
        <f t="shared" si="718"/>
        <v>46081</v>
      </c>
      <c r="G6532">
        <f t="shared" si="719"/>
        <v>40</v>
      </c>
      <c r="H6532" t="str">
        <f t="shared" si="720"/>
        <v>Weekend</v>
      </c>
    </row>
    <row r="6533" spans="1:8" x14ac:dyDescent="0.3">
      <c r="A6533" s="2">
        <v>46082</v>
      </c>
      <c r="B6533">
        <f t="shared" si="714"/>
        <v>3</v>
      </c>
      <c r="C6533">
        <f t="shared" si="715"/>
        <v>2026</v>
      </c>
      <c r="D6533">
        <f t="shared" si="716"/>
        <v>7</v>
      </c>
      <c r="E6533" t="str">
        <f t="shared" si="717"/>
        <v>Sunday</v>
      </c>
      <c r="F6533" s="2">
        <f t="shared" si="718"/>
        <v>46112</v>
      </c>
      <c r="G6533">
        <f t="shared" si="719"/>
        <v>41</v>
      </c>
      <c r="H6533" t="str">
        <f t="shared" si="720"/>
        <v>Weekend</v>
      </c>
    </row>
    <row r="6534" spans="1:8" x14ac:dyDescent="0.3">
      <c r="A6534" s="2">
        <v>46083</v>
      </c>
      <c r="B6534">
        <f t="shared" si="714"/>
        <v>3</v>
      </c>
      <c r="C6534">
        <f t="shared" si="715"/>
        <v>2026</v>
      </c>
      <c r="D6534">
        <f t="shared" si="716"/>
        <v>1</v>
      </c>
      <c r="E6534" t="str">
        <f t="shared" si="717"/>
        <v>Monday</v>
      </c>
      <c r="F6534" s="2">
        <f t="shared" si="718"/>
        <v>46112</v>
      </c>
      <c r="G6534">
        <f t="shared" si="719"/>
        <v>42</v>
      </c>
      <c r="H6534" t="str">
        <f t="shared" si="720"/>
        <v>Weekday</v>
      </c>
    </row>
    <row r="6535" spans="1:8" x14ac:dyDescent="0.3">
      <c r="A6535" s="2">
        <v>46084</v>
      </c>
      <c r="B6535">
        <f t="shared" si="714"/>
        <v>3</v>
      </c>
      <c r="C6535">
        <f t="shared" si="715"/>
        <v>2026</v>
      </c>
      <c r="D6535">
        <f t="shared" si="716"/>
        <v>2</v>
      </c>
      <c r="E6535" t="str">
        <f t="shared" si="717"/>
        <v>Tuesday</v>
      </c>
      <c r="F6535" s="2">
        <f t="shared" si="718"/>
        <v>46112</v>
      </c>
      <c r="G6535">
        <f t="shared" si="719"/>
        <v>43</v>
      </c>
      <c r="H6535" t="str">
        <f t="shared" si="720"/>
        <v>Weekday</v>
      </c>
    </row>
    <row r="6536" spans="1:8" x14ac:dyDescent="0.3">
      <c r="A6536" s="2">
        <v>46085</v>
      </c>
      <c r="B6536">
        <f t="shared" si="714"/>
        <v>3</v>
      </c>
      <c r="C6536">
        <f t="shared" si="715"/>
        <v>2026</v>
      </c>
      <c r="D6536">
        <f t="shared" si="716"/>
        <v>3</v>
      </c>
      <c r="E6536" t="str">
        <f t="shared" si="717"/>
        <v>Wednesday</v>
      </c>
      <c r="F6536" s="2">
        <f t="shared" si="718"/>
        <v>46112</v>
      </c>
      <c r="G6536">
        <f t="shared" si="719"/>
        <v>44</v>
      </c>
      <c r="H6536" t="str">
        <f t="shared" si="720"/>
        <v>Weekday</v>
      </c>
    </row>
    <row r="6537" spans="1:8" x14ac:dyDescent="0.3">
      <c r="A6537" s="2">
        <v>46086</v>
      </c>
      <c r="B6537">
        <f t="shared" si="714"/>
        <v>3</v>
      </c>
      <c r="C6537">
        <f t="shared" si="715"/>
        <v>2026</v>
      </c>
      <c r="D6537">
        <f t="shared" si="716"/>
        <v>4</v>
      </c>
      <c r="E6537" t="str">
        <f t="shared" si="717"/>
        <v>Thursday</v>
      </c>
      <c r="F6537" s="2">
        <f t="shared" si="718"/>
        <v>46112</v>
      </c>
      <c r="G6537">
        <f t="shared" si="719"/>
        <v>45</v>
      </c>
      <c r="H6537" t="str">
        <f t="shared" si="720"/>
        <v>Weekday</v>
      </c>
    </row>
    <row r="6538" spans="1:8" x14ac:dyDescent="0.3">
      <c r="A6538" s="2">
        <v>46087</v>
      </c>
      <c r="B6538">
        <f t="shared" si="714"/>
        <v>3</v>
      </c>
      <c r="C6538">
        <f t="shared" si="715"/>
        <v>2026</v>
      </c>
      <c r="D6538">
        <f t="shared" si="716"/>
        <v>5</v>
      </c>
      <c r="E6538" t="str">
        <f t="shared" si="717"/>
        <v>Friday</v>
      </c>
      <c r="F6538" s="2">
        <f t="shared" si="718"/>
        <v>46112</v>
      </c>
      <c r="G6538">
        <f t="shared" si="719"/>
        <v>46</v>
      </c>
      <c r="H6538" t="str">
        <f t="shared" si="720"/>
        <v>Weekday</v>
      </c>
    </row>
    <row r="6539" spans="1:8" x14ac:dyDescent="0.3">
      <c r="A6539" s="2">
        <v>46088</v>
      </c>
      <c r="B6539">
        <f t="shared" si="714"/>
        <v>3</v>
      </c>
      <c r="C6539">
        <f t="shared" si="715"/>
        <v>2026</v>
      </c>
      <c r="D6539">
        <f t="shared" si="716"/>
        <v>6</v>
      </c>
      <c r="E6539" t="str">
        <f t="shared" si="717"/>
        <v>Saturday</v>
      </c>
      <c r="F6539" s="2">
        <f t="shared" si="718"/>
        <v>46112</v>
      </c>
      <c r="G6539">
        <f t="shared" si="719"/>
        <v>47</v>
      </c>
      <c r="H6539" t="str">
        <f t="shared" si="720"/>
        <v>Weekend</v>
      </c>
    </row>
    <row r="6540" spans="1:8" x14ac:dyDescent="0.3">
      <c r="A6540" s="2">
        <v>46089</v>
      </c>
      <c r="B6540">
        <f t="shared" si="714"/>
        <v>3</v>
      </c>
      <c r="C6540">
        <f t="shared" si="715"/>
        <v>2026</v>
      </c>
      <c r="D6540">
        <f t="shared" si="716"/>
        <v>7</v>
      </c>
      <c r="E6540" t="str">
        <f t="shared" si="717"/>
        <v>Sunday</v>
      </c>
      <c r="F6540" s="2">
        <f t="shared" si="718"/>
        <v>46112</v>
      </c>
      <c r="G6540">
        <f t="shared" si="719"/>
        <v>48</v>
      </c>
      <c r="H6540" t="str">
        <f t="shared" si="720"/>
        <v>Weekend</v>
      </c>
    </row>
    <row r="6541" spans="1:8" x14ac:dyDescent="0.3">
      <c r="A6541" s="2">
        <v>46090</v>
      </c>
      <c r="B6541">
        <f t="shared" si="714"/>
        <v>3</v>
      </c>
      <c r="C6541">
        <f t="shared" si="715"/>
        <v>2026</v>
      </c>
      <c r="D6541">
        <f t="shared" si="716"/>
        <v>1</v>
      </c>
      <c r="E6541" t="str">
        <f t="shared" si="717"/>
        <v>Monday</v>
      </c>
      <c r="F6541" s="2">
        <f t="shared" si="718"/>
        <v>46112</v>
      </c>
      <c r="G6541">
        <f t="shared" si="719"/>
        <v>49</v>
      </c>
      <c r="H6541" t="str">
        <f t="shared" si="720"/>
        <v>Weekday</v>
      </c>
    </row>
    <row r="6542" spans="1:8" x14ac:dyDescent="0.3">
      <c r="A6542" s="2">
        <v>46091</v>
      </c>
      <c r="B6542">
        <f t="shared" si="714"/>
        <v>3</v>
      </c>
      <c r="C6542">
        <f t="shared" si="715"/>
        <v>2026</v>
      </c>
      <c r="D6542">
        <f t="shared" si="716"/>
        <v>2</v>
      </c>
      <c r="E6542" t="str">
        <f t="shared" si="717"/>
        <v>Tuesday</v>
      </c>
      <c r="F6542" s="2">
        <f t="shared" si="718"/>
        <v>46112</v>
      </c>
      <c r="G6542">
        <f t="shared" si="719"/>
        <v>50</v>
      </c>
      <c r="H6542" t="str">
        <f t="shared" si="720"/>
        <v>Weekday</v>
      </c>
    </row>
    <row r="6543" spans="1:8" x14ac:dyDescent="0.3">
      <c r="A6543" s="2">
        <v>46092</v>
      </c>
      <c r="B6543">
        <f t="shared" si="714"/>
        <v>3</v>
      </c>
      <c r="C6543">
        <f t="shared" si="715"/>
        <v>2026</v>
      </c>
      <c r="D6543">
        <f t="shared" si="716"/>
        <v>3</v>
      </c>
      <c r="E6543" t="str">
        <f t="shared" si="717"/>
        <v>Wednesday</v>
      </c>
      <c r="F6543" s="2">
        <f t="shared" si="718"/>
        <v>46112</v>
      </c>
      <c r="G6543">
        <f t="shared" si="719"/>
        <v>51</v>
      </c>
      <c r="H6543" t="str">
        <f t="shared" si="720"/>
        <v>Weekday</v>
      </c>
    </row>
    <row r="6544" spans="1:8" x14ac:dyDescent="0.3">
      <c r="A6544" s="2">
        <v>46093</v>
      </c>
      <c r="B6544">
        <f t="shared" si="714"/>
        <v>3</v>
      </c>
      <c r="C6544">
        <f t="shared" si="715"/>
        <v>2026</v>
      </c>
      <c r="D6544">
        <f t="shared" si="716"/>
        <v>4</v>
      </c>
      <c r="E6544" t="str">
        <f t="shared" si="717"/>
        <v>Thursday</v>
      </c>
      <c r="F6544" s="2">
        <f t="shared" si="718"/>
        <v>46112</v>
      </c>
      <c r="G6544">
        <f t="shared" si="719"/>
        <v>52</v>
      </c>
      <c r="H6544" t="str">
        <f t="shared" si="720"/>
        <v>Weekday</v>
      </c>
    </row>
    <row r="6545" spans="1:8" x14ac:dyDescent="0.3">
      <c r="A6545" s="2">
        <v>46094</v>
      </c>
      <c r="B6545">
        <f t="shared" si="714"/>
        <v>3</v>
      </c>
      <c r="C6545">
        <f t="shared" si="715"/>
        <v>2026</v>
      </c>
      <c r="D6545">
        <f t="shared" si="716"/>
        <v>5</v>
      </c>
      <c r="E6545" t="str">
        <f t="shared" si="717"/>
        <v>Friday</v>
      </c>
      <c r="F6545" s="2">
        <f t="shared" si="718"/>
        <v>46112</v>
      </c>
      <c r="G6545">
        <f t="shared" si="719"/>
        <v>53</v>
      </c>
      <c r="H6545" t="str">
        <f t="shared" si="720"/>
        <v>Weekday</v>
      </c>
    </row>
    <row r="6546" spans="1:8" x14ac:dyDescent="0.3">
      <c r="A6546" s="2">
        <v>46095</v>
      </c>
      <c r="B6546">
        <f t="shared" si="714"/>
        <v>3</v>
      </c>
      <c r="C6546">
        <f t="shared" si="715"/>
        <v>2026</v>
      </c>
      <c r="D6546">
        <f t="shared" si="716"/>
        <v>6</v>
      </c>
      <c r="E6546" t="str">
        <f t="shared" si="717"/>
        <v>Saturday</v>
      </c>
      <c r="F6546" s="2">
        <f t="shared" si="718"/>
        <v>46112</v>
      </c>
      <c r="G6546">
        <f t="shared" si="719"/>
        <v>54</v>
      </c>
      <c r="H6546" t="str">
        <f t="shared" si="720"/>
        <v>Weekend</v>
      </c>
    </row>
    <row r="6547" spans="1:8" x14ac:dyDescent="0.3">
      <c r="A6547" s="2">
        <v>46096</v>
      </c>
      <c r="B6547">
        <f t="shared" si="714"/>
        <v>3</v>
      </c>
      <c r="C6547">
        <f t="shared" si="715"/>
        <v>2026</v>
      </c>
      <c r="D6547">
        <f t="shared" si="716"/>
        <v>7</v>
      </c>
      <c r="E6547" t="str">
        <f t="shared" si="717"/>
        <v>Sunday</v>
      </c>
      <c r="F6547" s="2">
        <f t="shared" si="718"/>
        <v>46112</v>
      </c>
      <c r="G6547">
        <f t="shared" si="719"/>
        <v>55</v>
      </c>
      <c r="H6547" t="str">
        <f t="shared" si="720"/>
        <v>Weekend</v>
      </c>
    </row>
    <row r="6548" spans="1:8" x14ac:dyDescent="0.3">
      <c r="A6548" s="2">
        <v>46097</v>
      </c>
      <c r="B6548">
        <f t="shared" si="714"/>
        <v>3</v>
      </c>
      <c r="C6548">
        <f t="shared" si="715"/>
        <v>2026</v>
      </c>
      <c r="D6548">
        <f t="shared" si="716"/>
        <v>1</v>
      </c>
      <c r="E6548" t="str">
        <f t="shared" si="717"/>
        <v>Monday</v>
      </c>
      <c r="F6548" s="2">
        <f t="shared" si="718"/>
        <v>46112</v>
      </c>
      <c r="G6548">
        <f t="shared" si="719"/>
        <v>56</v>
      </c>
      <c r="H6548" t="str">
        <f t="shared" si="720"/>
        <v>Weekday</v>
      </c>
    </row>
    <row r="6549" spans="1:8" x14ac:dyDescent="0.3">
      <c r="A6549" s="2">
        <v>46098</v>
      </c>
      <c r="B6549">
        <f t="shared" si="714"/>
        <v>3</v>
      </c>
      <c r="C6549">
        <f t="shared" si="715"/>
        <v>2026</v>
      </c>
      <c r="D6549">
        <f t="shared" si="716"/>
        <v>2</v>
      </c>
      <c r="E6549" t="str">
        <f t="shared" si="717"/>
        <v>Tuesday</v>
      </c>
      <c r="F6549" s="2">
        <f t="shared" si="718"/>
        <v>46112</v>
      </c>
      <c r="G6549">
        <f t="shared" si="719"/>
        <v>57</v>
      </c>
      <c r="H6549" t="str">
        <f t="shared" si="720"/>
        <v>Weekday</v>
      </c>
    </row>
    <row r="6550" spans="1:8" x14ac:dyDescent="0.3">
      <c r="A6550" s="2">
        <v>46099</v>
      </c>
      <c r="B6550">
        <f t="shared" si="714"/>
        <v>3</v>
      </c>
      <c r="C6550">
        <f t="shared" si="715"/>
        <v>2026</v>
      </c>
      <c r="D6550">
        <f t="shared" si="716"/>
        <v>3</v>
      </c>
      <c r="E6550" t="str">
        <f t="shared" si="717"/>
        <v>Wednesday</v>
      </c>
      <c r="F6550" s="2">
        <f t="shared" si="718"/>
        <v>46112</v>
      </c>
      <c r="G6550">
        <f t="shared" si="719"/>
        <v>58</v>
      </c>
      <c r="H6550" t="str">
        <f t="shared" si="720"/>
        <v>Weekday</v>
      </c>
    </row>
    <row r="6551" spans="1:8" x14ac:dyDescent="0.3">
      <c r="A6551" s="2">
        <v>46100</v>
      </c>
      <c r="B6551">
        <f t="shared" si="714"/>
        <v>3</v>
      </c>
      <c r="C6551">
        <f t="shared" si="715"/>
        <v>2026</v>
      </c>
      <c r="D6551">
        <f t="shared" si="716"/>
        <v>4</v>
      </c>
      <c r="E6551" t="str">
        <f t="shared" si="717"/>
        <v>Thursday</v>
      </c>
      <c r="F6551" s="2">
        <f t="shared" si="718"/>
        <v>46112</v>
      </c>
      <c r="G6551">
        <f t="shared" si="719"/>
        <v>59</v>
      </c>
      <c r="H6551" t="str">
        <f t="shared" si="720"/>
        <v>Weekday</v>
      </c>
    </row>
    <row r="6552" spans="1:8" x14ac:dyDescent="0.3">
      <c r="A6552" s="2">
        <v>46101</v>
      </c>
      <c r="B6552">
        <f t="shared" si="714"/>
        <v>3</v>
      </c>
      <c r="C6552">
        <f t="shared" si="715"/>
        <v>2026</v>
      </c>
      <c r="D6552">
        <f t="shared" si="716"/>
        <v>5</v>
      </c>
      <c r="E6552" t="str">
        <f t="shared" si="717"/>
        <v>Friday</v>
      </c>
      <c r="F6552" s="2">
        <f t="shared" si="718"/>
        <v>46112</v>
      </c>
      <c r="G6552">
        <f t="shared" si="719"/>
        <v>60</v>
      </c>
      <c r="H6552" t="str">
        <f t="shared" si="720"/>
        <v>Weekday</v>
      </c>
    </row>
    <row r="6553" spans="1:8" x14ac:dyDescent="0.3">
      <c r="A6553" s="2">
        <v>46102</v>
      </c>
      <c r="B6553">
        <f t="shared" si="714"/>
        <v>3</v>
      </c>
      <c r="C6553">
        <f t="shared" si="715"/>
        <v>2026</v>
      </c>
      <c r="D6553">
        <f t="shared" si="716"/>
        <v>6</v>
      </c>
      <c r="E6553" t="str">
        <f t="shared" si="717"/>
        <v>Saturday</v>
      </c>
      <c r="F6553" s="2">
        <f t="shared" si="718"/>
        <v>46112</v>
      </c>
      <c r="G6553">
        <f t="shared" si="719"/>
        <v>61</v>
      </c>
      <c r="H6553" t="str">
        <f t="shared" si="720"/>
        <v>Weekend</v>
      </c>
    </row>
    <row r="6554" spans="1:8" x14ac:dyDescent="0.3">
      <c r="A6554" s="2">
        <v>46103</v>
      </c>
      <c r="B6554">
        <f t="shared" si="714"/>
        <v>3</v>
      </c>
      <c r="C6554">
        <f t="shared" si="715"/>
        <v>2026</v>
      </c>
      <c r="D6554">
        <f t="shared" si="716"/>
        <v>7</v>
      </c>
      <c r="E6554" t="str">
        <f t="shared" si="717"/>
        <v>Sunday</v>
      </c>
      <c r="F6554" s="2">
        <f t="shared" si="718"/>
        <v>46112</v>
      </c>
      <c r="G6554">
        <f t="shared" si="719"/>
        <v>62</v>
      </c>
      <c r="H6554" t="str">
        <f t="shared" si="720"/>
        <v>Weekend</v>
      </c>
    </row>
    <row r="6555" spans="1:8" x14ac:dyDescent="0.3">
      <c r="A6555" s="2">
        <v>46104</v>
      </c>
      <c r="B6555">
        <f t="shared" si="714"/>
        <v>3</v>
      </c>
      <c r="C6555">
        <f t="shared" si="715"/>
        <v>2026</v>
      </c>
      <c r="D6555">
        <f t="shared" si="716"/>
        <v>1</v>
      </c>
      <c r="E6555" t="str">
        <f t="shared" si="717"/>
        <v>Monday</v>
      </c>
      <c r="F6555" s="2">
        <f t="shared" si="718"/>
        <v>46112</v>
      </c>
      <c r="G6555">
        <f t="shared" si="719"/>
        <v>63</v>
      </c>
      <c r="H6555" t="str">
        <f t="shared" si="720"/>
        <v>Weekday</v>
      </c>
    </row>
    <row r="6556" spans="1:8" x14ac:dyDescent="0.3">
      <c r="A6556" s="2">
        <v>46105</v>
      </c>
      <c r="B6556">
        <f t="shared" si="714"/>
        <v>3</v>
      </c>
      <c r="C6556">
        <f t="shared" si="715"/>
        <v>2026</v>
      </c>
      <c r="D6556">
        <f t="shared" si="716"/>
        <v>2</v>
      </c>
      <c r="E6556" t="str">
        <f t="shared" si="717"/>
        <v>Tuesday</v>
      </c>
      <c r="F6556" s="2">
        <f t="shared" si="718"/>
        <v>46112</v>
      </c>
      <c r="G6556">
        <f t="shared" si="719"/>
        <v>64</v>
      </c>
      <c r="H6556" t="str">
        <f t="shared" si="720"/>
        <v>Weekday</v>
      </c>
    </row>
    <row r="6557" spans="1:8" x14ac:dyDescent="0.3">
      <c r="A6557" s="2">
        <v>46106</v>
      </c>
      <c r="B6557">
        <f t="shared" si="714"/>
        <v>3</v>
      </c>
      <c r="C6557">
        <f t="shared" si="715"/>
        <v>2026</v>
      </c>
      <c r="D6557">
        <f t="shared" si="716"/>
        <v>3</v>
      </c>
      <c r="E6557" t="str">
        <f t="shared" si="717"/>
        <v>Wednesday</v>
      </c>
      <c r="F6557" s="2">
        <f t="shared" si="718"/>
        <v>46112</v>
      </c>
      <c r="G6557">
        <f t="shared" si="719"/>
        <v>65</v>
      </c>
      <c r="H6557" t="str">
        <f t="shared" si="720"/>
        <v>Weekday</v>
      </c>
    </row>
    <row r="6558" spans="1:8" x14ac:dyDescent="0.3">
      <c r="A6558" s="2">
        <v>46107</v>
      </c>
      <c r="B6558">
        <f t="shared" si="714"/>
        <v>3</v>
      </c>
      <c r="C6558">
        <f t="shared" si="715"/>
        <v>2026</v>
      </c>
      <c r="D6558">
        <f t="shared" si="716"/>
        <v>4</v>
      </c>
      <c r="E6558" t="str">
        <f t="shared" si="717"/>
        <v>Thursday</v>
      </c>
      <c r="F6558" s="2">
        <f t="shared" si="718"/>
        <v>46112</v>
      </c>
      <c r="G6558">
        <f t="shared" si="719"/>
        <v>66</v>
      </c>
      <c r="H6558" t="str">
        <f t="shared" si="720"/>
        <v>Weekday</v>
      </c>
    </row>
    <row r="6559" spans="1:8" x14ac:dyDescent="0.3">
      <c r="A6559" s="2">
        <v>46108</v>
      </c>
      <c r="B6559">
        <f t="shared" si="714"/>
        <v>3</v>
      </c>
      <c r="C6559">
        <f t="shared" si="715"/>
        <v>2026</v>
      </c>
      <c r="D6559">
        <f t="shared" si="716"/>
        <v>5</v>
      </c>
      <c r="E6559" t="str">
        <f t="shared" si="717"/>
        <v>Friday</v>
      </c>
      <c r="F6559" s="2">
        <f t="shared" si="718"/>
        <v>46112</v>
      </c>
      <c r="G6559">
        <f t="shared" si="719"/>
        <v>67</v>
      </c>
      <c r="H6559" t="str">
        <f t="shared" si="720"/>
        <v>Weekday</v>
      </c>
    </row>
    <row r="6560" spans="1:8" x14ac:dyDescent="0.3">
      <c r="A6560" s="2">
        <v>46109</v>
      </c>
      <c r="B6560">
        <f t="shared" si="714"/>
        <v>3</v>
      </c>
      <c r="C6560">
        <f t="shared" si="715"/>
        <v>2026</v>
      </c>
      <c r="D6560">
        <f t="shared" si="716"/>
        <v>6</v>
      </c>
      <c r="E6560" t="str">
        <f t="shared" si="717"/>
        <v>Saturday</v>
      </c>
      <c r="F6560" s="2">
        <f t="shared" si="718"/>
        <v>46112</v>
      </c>
      <c r="G6560">
        <f t="shared" si="719"/>
        <v>68</v>
      </c>
      <c r="H6560" t="str">
        <f t="shared" si="720"/>
        <v>Weekend</v>
      </c>
    </row>
    <row r="6561" spans="1:8" x14ac:dyDescent="0.3">
      <c r="A6561" s="2">
        <v>46110</v>
      </c>
      <c r="B6561">
        <f t="shared" si="714"/>
        <v>3</v>
      </c>
      <c r="C6561">
        <f t="shared" si="715"/>
        <v>2026</v>
      </c>
      <c r="D6561">
        <f t="shared" si="716"/>
        <v>7</v>
      </c>
      <c r="E6561" t="str">
        <f t="shared" si="717"/>
        <v>Sunday</v>
      </c>
      <c r="F6561" s="2">
        <f t="shared" si="718"/>
        <v>46112</v>
      </c>
      <c r="G6561">
        <f t="shared" si="719"/>
        <v>69</v>
      </c>
      <c r="H6561" t="str">
        <f t="shared" si="720"/>
        <v>Weekend</v>
      </c>
    </row>
    <row r="6562" spans="1:8" x14ac:dyDescent="0.3">
      <c r="A6562" s="2">
        <v>46111</v>
      </c>
      <c r="B6562">
        <f t="shared" si="714"/>
        <v>3</v>
      </c>
      <c r="C6562">
        <f t="shared" si="715"/>
        <v>2026</v>
      </c>
      <c r="D6562">
        <f t="shared" si="716"/>
        <v>1</v>
      </c>
      <c r="E6562" t="str">
        <f t="shared" si="717"/>
        <v>Monday</v>
      </c>
      <c r="F6562" s="2">
        <f t="shared" si="718"/>
        <v>46112</v>
      </c>
      <c r="G6562">
        <f t="shared" si="719"/>
        <v>70</v>
      </c>
      <c r="H6562" t="str">
        <f t="shared" si="720"/>
        <v>Weekday</v>
      </c>
    </row>
    <row r="6563" spans="1:8" x14ac:dyDescent="0.3">
      <c r="A6563" s="2">
        <v>46112</v>
      </c>
      <c r="B6563">
        <f t="shared" si="714"/>
        <v>3</v>
      </c>
      <c r="C6563">
        <f t="shared" si="715"/>
        <v>2026</v>
      </c>
      <c r="D6563">
        <f t="shared" si="716"/>
        <v>2</v>
      </c>
      <c r="E6563" t="str">
        <f t="shared" si="717"/>
        <v>Tuesday</v>
      </c>
      <c r="F6563" s="2">
        <f t="shared" si="718"/>
        <v>46112</v>
      </c>
      <c r="G6563">
        <f t="shared" si="719"/>
        <v>71</v>
      </c>
      <c r="H6563" t="str">
        <f t="shared" si="720"/>
        <v>Weekday</v>
      </c>
    </row>
    <row r="6564" spans="1:8" x14ac:dyDescent="0.3">
      <c r="A6564" s="2">
        <v>46113</v>
      </c>
      <c r="B6564">
        <f t="shared" si="714"/>
        <v>4</v>
      </c>
      <c r="C6564">
        <f t="shared" si="715"/>
        <v>2026</v>
      </c>
      <c r="D6564">
        <f t="shared" si="716"/>
        <v>3</v>
      </c>
      <c r="E6564" t="str">
        <f t="shared" si="717"/>
        <v>Wednesday</v>
      </c>
      <c r="F6564" s="2">
        <f t="shared" si="718"/>
        <v>46142</v>
      </c>
      <c r="G6564">
        <f t="shared" si="719"/>
        <v>72</v>
      </c>
      <c r="H6564" t="str">
        <f t="shared" si="720"/>
        <v>Weekday</v>
      </c>
    </row>
    <row r="6565" spans="1:8" x14ac:dyDescent="0.3">
      <c r="A6565" s="2">
        <v>46114</v>
      </c>
      <c r="B6565">
        <f t="shared" si="714"/>
        <v>4</v>
      </c>
      <c r="C6565">
        <f t="shared" si="715"/>
        <v>2026</v>
      </c>
      <c r="D6565">
        <f t="shared" si="716"/>
        <v>4</v>
      </c>
      <c r="E6565" t="str">
        <f t="shared" si="717"/>
        <v>Thursday</v>
      </c>
      <c r="F6565" s="2">
        <f t="shared" si="718"/>
        <v>46142</v>
      </c>
      <c r="G6565">
        <f t="shared" si="719"/>
        <v>73</v>
      </c>
      <c r="H6565" t="str">
        <f t="shared" si="720"/>
        <v>Weekday</v>
      </c>
    </row>
    <row r="6566" spans="1:8" x14ac:dyDescent="0.3">
      <c r="A6566" s="2">
        <v>46115</v>
      </c>
      <c r="B6566">
        <f t="shared" si="714"/>
        <v>4</v>
      </c>
      <c r="C6566">
        <f t="shared" si="715"/>
        <v>2026</v>
      </c>
      <c r="D6566">
        <f t="shared" si="716"/>
        <v>5</v>
      </c>
      <c r="E6566" t="str">
        <f t="shared" si="717"/>
        <v>Friday</v>
      </c>
      <c r="F6566" s="2">
        <f t="shared" si="718"/>
        <v>46142</v>
      </c>
      <c r="G6566">
        <f t="shared" si="719"/>
        <v>74</v>
      </c>
      <c r="H6566" t="str">
        <f t="shared" si="720"/>
        <v>Weekday</v>
      </c>
    </row>
    <row r="6567" spans="1:8" x14ac:dyDescent="0.3">
      <c r="A6567" s="2">
        <v>46116</v>
      </c>
      <c r="B6567">
        <f t="shared" si="714"/>
        <v>4</v>
      </c>
      <c r="C6567">
        <f t="shared" si="715"/>
        <v>2026</v>
      </c>
      <c r="D6567">
        <f t="shared" si="716"/>
        <v>6</v>
      </c>
      <c r="E6567" t="str">
        <f t="shared" si="717"/>
        <v>Saturday</v>
      </c>
      <c r="F6567" s="2">
        <f t="shared" si="718"/>
        <v>46142</v>
      </c>
      <c r="G6567">
        <f t="shared" si="719"/>
        <v>75</v>
      </c>
      <c r="H6567" t="str">
        <f t="shared" si="720"/>
        <v>Weekend</v>
      </c>
    </row>
    <row r="6568" spans="1:8" x14ac:dyDescent="0.3">
      <c r="A6568" s="2">
        <v>46117</v>
      </c>
      <c r="B6568">
        <f t="shared" si="714"/>
        <v>4</v>
      </c>
      <c r="C6568">
        <f t="shared" si="715"/>
        <v>2026</v>
      </c>
      <c r="D6568">
        <f t="shared" si="716"/>
        <v>7</v>
      </c>
      <c r="E6568" t="str">
        <f t="shared" si="717"/>
        <v>Sunday</v>
      </c>
      <c r="F6568" s="2">
        <f t="shared" si="718"/>
        <v>46142</v>
      </c>
      <c r="G6568">
        <f t="shared" si="719"/>
        <v>76</v>
      </c>
      <c r="H6568" t="str">
        <f t="shared" si="720"/>
        <v>Weekend</v>
      </c>
    </row>
    <row r="6569" spans="1:8" x14ac:dyDescent="0.3">
      <c r="A6569" s="2">
        <v>46118</v>
      </c>
      <c r="B6569">
        <f t="shared" si="714"/>
        <v>4</v>
      </c>
      <c r="C6569">
        <f t="shared" si="715"/>
        <v>2026</v>
      </c>
      <c r="D6569">
        <f t="shared" si="716"/>
        <v>1</v>
      </c>
      <c r="E6569" t="str">
        <f t="shared" si="717"/>
        <v>Monday</v>
      </c>
      <c r="F6569" s="2">
        <f t="shared" si="718"/>
        <v>46142</v>
      </c>
      <c r="G6569">
        <f t="shared" si="719"/>
        <v>77</v>
      </c>
      <c r="H6569" t="str">
        <f t="shared" si="720"/>
        <v>Weekday</v>
      </c>
    </row>
    <row r="6570" spans="1:8" x14ac:dyDescent="0.3">
      <c r="A6570" s="2">
        <v>46119</v>
      </c>
      <c r="B6570">
        <f t="shared" si="714"/>
        <v>4</v>
      </c>
      <c r="C6570">
        <f t="shared" si="715"/>
        <v>2026</v>
      </c>
      <c r="D6570">
        <f t="shared" si="716"/>
        <v>2</v>
      </c>
      <c r="E6570" t="str">
        <f t="shared" si="717"/>
        <v>Tuesday</v>
      </c>
      <c r="F6570" s="2">
        <f t="shared" si="718"/>
        <v>46142</v>
      </c>
      <c r="G6570">
        <f t="shared" si="719"/>
        <v>78</v>
      </c>
      <c r="H6570" t="str">
        <f t="shared" si="720"/>
        <v>Weekday</v>
      </c>
    </row>
    <row r="6571" spans="1:8" x14ac:dyDescent="0.3">
      <c r="A6571" s="2">
        <v>46120</v>
      </c>
      <c r="B6571">
        <f t="shared" si="714"/>
        <v>4</v>
      </c>
      <c r="C6571">
        <f t="shared" si="715"/>
        <v>2026</v>
      </c>
      <c r="D6571">
        <f t="shared" si="716"/>
        <v>3</v>
      </c>
      <c r="E6571" t="str">
        <f t="shared" si="717"/>
        <v>Wednesday</v>
      </c>
      <c r="F6571" s="2">
        <f t="shared" si="718"/>
        <v>46142</v>
      </c>
      <c r="G6571">
        <f t="shared" si="719"/>
        <v>79</v>
      </c>
      <c r="H6571" t="str">
        <f t="shared" si="720"/>
        <v>Weekday</v>
      </c>
    </row>
    <row r="6572" spans="1:8" x14ac:dyDescent="0.3">
      <c r="A6572" s="2">
        <v>46121</v>
      </c>
      <c r="B6572">
        <f t="shared" si="714"/>
        <v>4</v>
      </c>
      <c r="C6572">
        <f t="shared" si="715"/>
        <v>2026</v>
      </c>
      <c r="D6572">
        <f t="shared" si="716"/>
        <v>4</v>
      </c>
      <c r="E6572" t="str">
        <f t="shared" si="717"/>
        <v>Thursday</v>
      </c>
      <c r="F6572" s="2">
        <f t="shared" si="718"/>
        <v>46142</v>
      </c>
      <c r="G6572">
        <f t="shared" si="719"/>
        <v>80</v>
      </c>
      <c r="H6572" t="str">
        <f t="shared" si="720"/>
        <v>Weekday</v>
      </c>
    </row>
    <row r="6573" spans="1:8" x14ac:dyDescent="0.3">
      <c r="A6573" s="2">
        <v>46122</v>
      </c>
      <c r="B6573">
        <f t="shared" si="714"/>
        <v>4</v>
      </c>
      <c r="C6573">
        <f t="shared" si="715"/>
        <v>2026</v>
      </c>
      <c r="D6573">
        <f t="shared" si="716"/>
        <v>5</v>
      </c>
      <c r="E6573" t="str">
        <f t="shared" si="717"/>
        <v>Friday</v>
      </c>
      <c r="F6573" s="2">
        <f t="shared" si="718"/>
        <v>46142</v>
      </c>
      <c r="G6573">
        <f t="shared" si="719"/>
        <v>81</v>
      </c>
      <c r="H6573" t="str">
        <f t="shared" si="720"/>
        <v>Weekday</v>
      </c>
    </row>
    <row r="6574" spans="1:8" x14ac:dyDescent="0.3">
      <c r="A6574" s="2">
        <v>46123</v>
      </c>
      <c r="B6574">
        <f t="shared" si="714"/>
        <v>4</v>
      </c>
      <c r="C6574">
        <f t="shared" si="715"/>
        <v>2026</v>
      </c>
      <c r="D6574">
        <f t="shared" si="716"/>
        <v>6</v>
      </c>
      <c r="E6574" t="str">
        <f t="shared" si="717"/>
        <v>Saturday</v>
      </c>
      <c r="F6574" s="2">
        <f t="shared" si="718"/>
        <v>46142</v>
      </c>
      <c r="G6574">
        <f t="shared" si="719"/>
        <v>82</v>
      </c>
      <c r="H6574" t="str">
        <f t="shared" si="720"/>
        <v>Weekend</v>
      </c>
    </row>
    <row r="6575" spans="1:8" x14ac:dyDescent="0.3">
      <c r="A6575" s="2">
        <v>46124</v>
      </c>
      <c r="B6575">
        <f t="shared" si="714"/>
        <v>4</v>
      </c>
      <c r="C6575">
        <f t="shared" si="715"/>
        <v>2026</v>
      </c>
      <c r="D6575">
        <f t="shared" si="716"/>
        <v>7</v>
      </c>
      <c r="E6575" t="str">
        <f t="shared" si="717"/>
        <v>Sunday</v>
      </c>
      <c r="F6575" s="2">
        <f t="shared" si="718"/>
        <v>46142</v>
      </c>
      <c r="G6575">
        <f t="shared" si="719"/>
        <v>83</v>
      </c>
      <c r="H6575" t="str">
        <f t="shared" si="720"/>
        <v>Weekend</v>
      </c>
    </row>
    <row r="6576" spans="1:8" x14ac:dyDescent="0.3">
      <c r="A6576" s="2">
        <v>46125</v>
      </c>
      <c r="B6576">
        <f t="shared" si="714"/>
        <v>4</v>
      </c>
      <c r="C6576">
        <f t="shared" si="715"/>
        <v>2026</v>
      </c>
      <c r="D6576">
        <f t="shared" si="716"/>
        <v>1</v>
      </c>
      <c r="E6576" t="str">
        <f t="shared" si="717"/>
        <v>Monday</v>
      </c>
      <c r="F6576" s="2">
        <f t="shared" si="718"/>
        <v>46142</v>
      </c>
      <c r="G6576">
        <f t="shared" si="719"/>
        <v>84</v>
      </c>
      <c r="H6576" t="str">
        <f t="shared" si="720"/>
        <v>Weekday</v>
      </c>
    </row>
    <row r="6577" spans="1:8" x14ac:dyDescent="0.3">
      <c r="A6577" s="2">
        <v>46126</v>
      </c>
      <c r="B6577">
        <f t="shared" si="714"/>
        <v>4</v>
      </c>
      <c r="C6577">
        <f t="shared" si="715"/>
        <v>2026</v>
      </c>
      <c r="D6577">
        <f t="shared" si="716"/>
        <v>2</v>
      </c>
      <c r="E6577" t="str">
        <f t="shared" si="717"/>
        <v>Tuesday</v>
      </c>
      <c r="F6577" s="2">
        <f t="shared" si="718"/>
        <v>46142</v>
      </c>
      <c r="G6577">
        <f t="shared" si="719"/>
        <v>85</v>
      </c>
      <c r="H6577" t="str">
        <f t="shared" si="720"/>
        <v>Weekday</v>
      </c>
    </row>
    <row r="6578" spans="1:8" x14ac:dyDescent="0.3">
      <c r="A6578" s="2">
        <v>46127</v>
      </c>
      <c r="B6578">
        <f t="shared" si="714"/>
        <v>4</v>
      </c>
      <c r="C6578">
        <f t="shared" si="715"/>
        <v>2026</v>
      </c>
      <c r="D6578">
        <f t="shared" si="716"/>
        <v>3</v>
      </c>
      <c r="E6578" t="str">
        <f t="shared" si="717"/>
        <v>Wednesday</v>
      </c>
      <c r="F6578" s="2">
        <f t="shared" si="718"/>
        <v>46142</v>
      </c>
      <c r="G6578">
        <f t="shared" si="719"/>
        <v>86</v>
      </c>
      <c r="H6578" t="str">
        <f t="shared" si="720"/>
        <v>Weekday</v>
      </c>
    </row>
    <row r="6579" spans="1:8" x14ac:dyDescent="0.3">
      <c r="A6579" s="2">
        <v>46128</v>
      </c>
      <c r="B6579">
        <f t="shared" si="714"/>
        <v>4</v>
      </c>
      <c r="C6579">
        <f t="shared" si="715"/>
        <v>2026</v>
      </c>
      <c r="D6579">
        <f t="shared" si="716"/>
        <v>4</v>
      </c>
      <c r="E6579" t="str">
        <f t="shared" si="717"/>
        <v>Thursday</v>
      </c>
      <c r="F6579" s="2">
        <f t="shared" si="718"/>
        <v>46142</v>
      </c>
      <c r="G6579">
        <f t="shared" si="719"/>
        <v>87</v>
      </c>
      <c r="H6579" t="str">
        <f t="shared" si="720"/>
        <v>Weekday</v>
      </c>
    </row>
    <row r="6580" spans="1:8" x14ac:dyDescent="0.3">
      <c r="A6580" s="2">
        <v>46129</v>
      </c>
      <c r="B6580">
        <f t="shared" si="714"/>
        <v>4</v>
      </c>
      <c r="C6580">
        <f t="shared" si="715"/>
        <v>2026</v>
      </c>
      <c r="D6580">
        <f t="shared" si="716"/>
        <v>5</v>
      </c>
      <c r="E6580" t="str">
        <f t="shared" si="717"/>
        <v>Friday</v>
      </c>
      <c r="F6580" s="2">
        <f t="shared" si="718"/>
        <v>46142</v>
      </c>
      <c r="G6580">
        <f t="shared" si="719"/>
        <v>88</v>
      </c>
      <c r="H6580" t="str">
        <f t="shared" si="720"/>
        <v>Weekday</v>
      </c>
    </row>
    <row r="6581" spans="1:8" x14ac:dyDescent="0.3">
      <c r="A6581" s="2">
        <v>46130</v>
      </c>
      <c r="B6581">
        <f t="shared" si="714"/>
        <v>4</v>
      </c>
      <c r="C6581">
        <f t="shared" si="715"/>
        <v>2026</v>
      </c>
      <c r="D6581">
        <f t="shared" si="716"/>
        <v>6</v>
      </c>
      <c r="E6581" t="str">
        <f t="shared" si="717"/>
        <v>Saturday</v>
      </c>
      <c r="F6581" s="2">
        <f t="shared" si="718"/>
        <v>46142</v>
      </c>
      <c r="G6581">
        <f t="shared" si="719"/>
        <v>89</v>
      </c>
      <c r="H6581" t="str">
        <f t="shared" si="720"/>
        <v>Weekend</v>
      </c>
    </row>
    <row r="6582" spans="1:8" x14ac:dyDescent="0.3">
      <c r="A6582" s="2">
        <v>46131</v>
      </c>
      <c r="B6582">
        <f t="shared" si="714"/>
        <v>4</v>
      </c>
      <c r="C6582">
        <f t="shared" si="715"/>
        <v>2026</v>
      </c>
      <c r="D6582">
        <f t="shared" si="716"/>
        <v>7</v>
      </c>
      <c r="E6582" t="str">
        <f t="shared" si="717"/>
        <v>Sunday</v>
      </c>
      <c r="F6582" s="2">
        <f t="shared" si="718"/>
        <v>46142</v>
      </c>
      <c r="G6582">
        <f t="shared" si="719"/>
        <v>90</v>
      </c>
      <c r="H6582" t="str">
        <f t="shared" si="720"/>
        <v>Weekend</v>
      </c>
    </row>
    <row r="6583" spans="1:8" x14ac:dyDescent="0.3">
      <c r="A6583" s="2">
        <v>46132</v>
      </c>
      <c r="B6583">
        <f t="shared" si="714"/>
        <v>4</v>
      </c>
      <c r="C6583">
        <f t="shared" si="715"/>
        <v>2026</v>
      </c>
      <c r="D6583">
        <f t="shared" si="716"/>
        <v>1</v>
      </c>
      <c r="E6583" t="str">
        <f t="shared" si="717"/>
        <v>Monday</v>
      </c>
      <c r="F6583" s="2">
        <f t="shared" si="718"/>
        <v>46142</v>
      </c>
      <c r="G6583">
        <f t="shared" si="719"/>
        <v>91</v>
      </c>
      <c r="H6583" t="str">
        <f t="shared" si="720"/>
        <v>Weekday</v>
      </c>
    </row>
    <row r="6584" spans="1:8" x14ac:dyDescent="0.3">
      <c r="A6584" s="2">
        <v>46133</v>
      </c>
      <c r="B6584">
        <f t="shared" si="714"/>
        <v>4</v>
      </c>
      <c r="C6584">
        <f t="shared" si="715"/>
        <v>2026</v>
      </c>
      <c r="D6584">
        <f t="shared" si="716"/>
        <v>2</v>
      </c>
      <c r="E6584" t="str">
        <f t="shared" si="717"/>
        <v>Tuesday</v>
      </c>
      <c r="F6584" s="2">
        <f t="shared" si="718"/>
        <v>46142</v>
      </c>
      <c r="G6584">
        <f t="shared" si="719"/>
        <v>92</v>
      </c>
      <c r="H6584" t="str">
        <f t="shared" si="720"/>
        <v>Weekday</v>
      </c>
    </row>
    <row r="6585" spans="1:8" x14ac:dyDescent="0.3">
      <c r="A6585" s="2">
        <v>46134</v>
      </c>
      <c r="B6585">
        <f t="shared" si="714"/>
        <v>4</v>
      </c>
      <c r="C6585">
        <f t="shared" si="715"/>
        <v>2026</v>
      </c>
      <c r="D6585">
        <f t="shared" si="716"/>
        <v>3</v>
      </c>
      <c r="E6585" t="str">
        <f t="shared" si="717"/>
        <v>Wednesday</v>
      </c>
      <c r="F6585" s="2">
        <f t="shared" si="718"/>
        <v>46142</v>
      </c>
      <c r="G6585">
        <f t="shared" si="719"/>
        <v>93</v>
      </c>
      <c r="H6585" t="str">
        <f t="shared" si="720"/>
        <v>Weekday</v>
      </c>
    </row>
    <row r="6586" spans="1:8" x14ac:dyDescent="0.3">
      <c r="A6586" s="2">
        <v>46135</v>
      </c>
      <c r="B6586">
        <f t="shared" si="714"/>
        <v>4</v>
      </c>
      <c r="C6586">
        <f t="shared" si="715"/>
        <v>2026</v>
      </c>
      <c r="D6586">
        <f t="shared" si="716"/>
        <v>4</v>
      </c>
      <c r="E6586" t="str">
        <f t="shared" si="717"/>
        <v>Thursday</v>
      </c>
      <c r="F6586" s="2">
        <f t="shared" si="718"/>
        <v>46142</v>
      </c>
      <c r="G6586">
        <f t="shared" si="719"/>
        <v>94</v>
      </c>
      <c r="H6586" t="str">
        <f t="shared" si="720"/>
        <v>Weekday</v>
      </c>
    </row>
    <row r="6587" spans="1:8" x14ac:dyDescent="0.3">
      <c r="A6587" s="2">
        <v>46136</v>
      </c>
      <c r="B6587">
        <f t="shared" si="714"/>
        <v>4</v>
      </c>
      <c r="C6587">
        <f t="shared" si="715"/>
        <v>2026</v>
      </c>
      <c r="D6587">
        <f t="shared" si="716"/>
        <v>5</v>
      </c>
      <c r="E6587" t="str">
        <f t="shared" si="717"/>
        <v>Friday</v>
      </c>
      <c r="F6587" s="2">
        <f t="shared" si="718"/>
        <v>46142</v>
      </c>
      <c r="G6587">
        <f t="shared" si="719"/>
        <v>95</v>
      </c>
      <c r="H6587" t="str">
        <f t="shared" si="720"/>
        <v>Weekday</v>
      </c>
    </row>
    <row r="6588" spans="1:8" x14ac:dyDescent="0.3">
      <c r="A6588" s="2">
        <v>46137</v>
      </c>
      <c r="B6588">
        <f t="shared" si="714"/>
        <v>4</v>
      </c>
      <c r="C6588">
        <f t="shared" si="715"/>
        <v>2026</v>
      </c>
      <c r="D6588">
        <f t="shared" si="716"/>
        <v>6</v>
      </c>
      <c r="E6588" t="str">
        <f t="shared" si="717"/>
        <v>Saturday</v>
      </c>
      <c r="F6588" s="2">
        <f t="shared" si="718"/>
        <v>46142</v>
      </c>
      <c r="G6588">
        <f t="shared" si="719"/>
        <v>96</v>
      </c>
      <c r="H6588" t="str">
        <f t="shared" si="720"/>
        <v>Weekend</v>
      </c>
    </row>
    <row r="6589" spans="1:8" x14ac:dyDescent="0.3">
      <c r="A6589" s="2">
        <v>46138</v>
      </c>
      <c r="B6589">
        <f t="shared" si="714"/>
        <v>4</v>
      </c>
      <c r="C6589">
        <f t="shared" si="715"/>
        <v>2026</v>
      </c>
      <c r="D6589">
        <f t="shared" si="716"/>
        <v>7</v>
      </c>
      <c r="E6589" t="str">
        <f t="shared" si="717"/>
        <v>Sunday</v>
      </c>
      <c r="F6589" s="2">
        <f t="shared" si="718"/>
        <v>46142</v>
      </c>
      <c r="G6589">
        <f t="shared" si="719"/>
        <v>97</v>
      </c>
      <c r="H6589" t="str">
        <f t="shared" si="720"/>
        <v>Weekend</v>
      </c>
    </row>
    <row r="6590" spans="1:8" x14ac:dyDescent="0.3">
      <c r="A6590" s="2">
        <v>46139</v>
      </c>
      <c r="B6590">
        <f t="shared" si="714"/>
        <v>4</v>
      </c>
      <c r="C6590">
        <f t="shared" si="715"/>
        <v>2026</v>
      </c>
      <c r="D6590">
        <f t="shared" si="716"/>
        <v>1</v>
      </c>
      <c r="E6590" t="str">
        <f t="shared" si="717"/>
        <v>Monday</v>
      </c>
      <c r="F6590" s="2">
        <f t="shared" si="718"/>
        <v>46142</v>
      </c>
      <c r="G6590">
        <f t="shared" si="719"/>
        <v>98</v>
      </c>
      <c r="H6590" t="str">
        <f t="shared" si="720"/>
        <v>Weekday</v>
      </c>
    </row>
    <row r="6591" spans="1:8" x14ac:dyDescent="0.3">
      <c r="A6591" s="2">
        <v>46140</v>
      </c>
      <c r="B6591">
        <f t="shared" si="714"/>
        <v>4</v>
      </c>
      <c r="C6591">
        <f t="shared" si="715"/>
        <v>2026</v>
      </c>
      <c r="D6591">
        <f t="shared" si="716"/>
        <v>2</v>
      </c>
      <c r="E6591" t="str">
        <f t="shared" si="717"/>
        <v>Tuesday</v>
      </c>
      <c r="F6591" s="2">
        <f t="shared" si="718"/>
        <v>46142</v>
      </c>
      <c r="G6591">
        <f t="shared" si="719"/>
        <v>99</v>
      </c>
      <c r="H6591" t="str">
        <f t="shared" si="720"/>
        <v>Weekday</v>
      </c>
    </row>
    <row r="6592" spans="1:8" x14ac:dyDescent="0.3">
      <c r="A6592" s="2">
        <v>46141</v>
      </c>
      <c r="B6592">
        <f t="shared" si="714"/>
        <v>4</v>
      </c>
      <c r="C6592">
        <f t="shared" si="715"/>
        <v>2026</v>
      </c>
      <c r="D6592">
        <f t="shared" si="716"/>
        <v>3</v>
      </c>
      <c r="E6592" t="str">
        <f t="shared" si="717"/>
        <v>Wednesday</v>
      </c>
      <c r="F6592" s="2">
        <f t="shared" si="718"/>
        <v>46142</v>
      </c>
      <c r="G6592">
        <f t="shared" si="719"/>
        <v>100</v>
      </c>
      <c r="H6592" t="str">
        <f t="shared" si="720"/>
        <v>Weekday</v>
      </c>
    </row>
    <row r="6593" spans="1:8" x14ac:dyDescent="0.3">
      <c r="A6593" s="2">
        <v>46142</v>
      </c>
      <c r="B6593">
        <f t="shared" si="714"/>
        <v>4</v>
      </c>
      <c r="C6593">
        <f t="shared" si="715"/>
        <v>2026</v>
      </c>
      <c r="D6593">
        <f t="shared" si="716"/>
        <v>4</v>
      </c>
      <c r="E6593" t="str">
        <f t="shared" si="717"/>
        <v>Thursday</v>
      </c>
      <c r="F6593" s="2">
        <f t="shared" si="718"/>
        <v>46142</v>
      </c>
      <c r="G6593">
        <f t="shared" si="719"/>
        <v>101</v>
      </c>
      <c r="H6593" t="str">
        <f t="shared" si="720"/>
        <v>Weekday</v>
      </c>
    </row>
    <row r="6594" spans="1:8" x14ac:dyDescent="0.3">
      <c r="A6594" s="2">
        <v>46143</v>
      </c>
      <c r="B6594">
        <f t="shared" si="714"/>
        <v>5</v>
      </c>
      <c r="C6594">
        <f t="shared" si="715"/>
        <v>2026</v>
      </c>
      <c r="D6594">
        <f t="shared" si="716"/>
        <v>5</v>
      </c>
      <c r="E6594" t="str">
        <f t="shared" si="717"/>
        <v>Friday</v>
      </c>
      <c r="F6594" s="2">
        <f t="shared" si="718"/>
        <v>46173</v>
      </c>
      <c r="G6594">
        <f t="shared" si="719"/>
        <v>102</v>
      </c>
      <c r="H6594" t="str">
        <f t="shared" si="720"/>
        <v>Weekday</v>
      </c>
    </row>
    <row r="6595" spans="1:8" x14ac:dyDescent="0.3">
      <c r="A6595" s="2">
        <v>46144</v>
      </c>
      <c r="B6595">
        <f t="shared" ref="B6595:B6658" si="721">MONTH(A6595)</f>
        <v>5</v>
      </c>
      <c r="C6595">
        <f t="shared" ref="C6595:C6658" si="722">YEAR(A6595)</f>
        <v>2026</v>
      </c>
      <c r="D6595">
        <f t="shared" ref="D6595:D6658" si="723">WEEKDAY(A6595, 2)</f>
        <v>6</v>
      </c>
      <c r="E6595" t="str">
        <f t="shared" ref="E6595:E6658" si="724">TEXT(A6595, "dddd")</f>
        <v>Saturday</v>
      </c>
      <c r="F6595" s="2">
        <f t="shared" ref="F6595:F6658" si="725">EOMONTH(A6595, 0)</f>
        <v>46173</v>
      </c>
      <c r="G6595">
        <f t="shared" ref="G6595:G6658" si="726">DATEDIF($A$2, A6595, "D")</f>
        <v>103</v>
      </c>
      <c r="H6595" t="str">
        <f t="shared" ref="H6595:H6658" si="727">IF(WEEKDAY(A6595,2)&gt;=6,"Weekend","Weekday")</f>
        <v>Weekend</v>
      </c>
    </row>
    <row r="6596" spans="1:8" x14ac:dyDescent="0.3">
      <c r="A6596" s="2">
        <v>46145</v>
      </c>
      <c r="B6596">
        <f t="shared" si="721"/>
        <v>5</v>
      </c>
      <c r="C6596">
        <f t="shared" si="722"/>
        <v>2026</v>
      </c>
      <c r="D6596">
        <f t="shared" si="723"/>
        <v>7</v>
      </c>
      <c r="E6596" t="str">
        <f t="shared" si="724"/>
        <v>Sunday</v>
      </c>
      <c r="F6596" s="2">
        <f t="shared" si="725"/>
        <v>46173</v>
      </c>
      <c r="G6596">
        <f t="shared" si="726"/>
        <v>104</v>
      </c>
      <c r="H6596" t="str">
        <f t="shared" si="727"/>
        <v>Weekend</v>
      </c>
    </row>
    <row r="6597" spans="1:8" x14ac:dyDescent="0.3">
      <c r="A6597" s="2">
        <v>46146</v>
      </c>
      <c r="B6597">
        <f t="shared" si="721"/>
        <v>5</v>
      </c>
      <c r="C6597">
        <f t="shared" si="722"/>
        <v>2026</v>
      </c>
      <c r="D6597">
        <f t="shared" si="723"/>
        <v>1</v>
      </c>
      <c r="E6597" t="str">
        <f t="shared" si="724"/>
        <v>Monday</v>
      </c>
      <c r="F6597" s="2">
        <f t="shared" si="725"/>
        <v>46173</v>
      </c>
      <c r="G6597">
        <f t="shared" si="726"/>
        <v>105</v>
      </c>
      <c r="H6597" t="str">
        <f t="shared" si="727"/>
        <v>Weekday</v>
      </c>
    </row>
    <row r="6598" spans="1:8" x14ac:dyDescent="0.3">
      <c r="A6598" s="2">
        <v>46147</v>
      </c>
      <c r="B6598">
        <f t="shared" si="721"/>
        <v>5</v>
      </c>
      <c r="C6598">
        <f t="shared" si="722"/>
        <v>2026</v>
      </c>
      <c r="D6598">
        <f t="shared" si="723"/>
        <v>2</v>
      </c>
      <c r="E6598" t="str">
        <f t="shared" si="724"/>
        <v>Tuesday</v>
      </c>
      <c r="F6598" s="2">
        <f t="shared" si="725"/>
        <v>46173</v>
      </c>
      <c r="G6598">
        <f t="shared" si="726"/>
        <v>106</v>
      </c>
      <c r="H6598" t="str">
        <f t="shared" si="727"/>
        <v>Weekday</v>
      </c>
    </row>
    <row r="6599" spans="1:8" x14ac:dyDescent="0.3">
      <c r="A6599" s="2">
        <v>46148</v>
      </c>
      <c r="B6599">
        <f t="shared" si="721"/>
        <v>5</v>
      </c>
      <c r="C6599">
        <f t="shared" si="722"/>
        <v>2026</v>
      </c>
      <c r="D6599">
        <f t="shared" si="723"/>
        <v>3</v>
      </c>
      <c r="E6599" t="str">
        <f t="shared" si="724"/>
        <v>Wednesday</v>
      </c>
      <c r="F6599" s="2">
        <f t="shared" si="725"/>
        <v>46173</v>
      </c>
      <c r="G6599">
        <f t="shared" si="726"/>
        <v>107</v>
      </c>
      <c r="H6599" t="str">
        <f t="shared" si="727"/>
        <v>Weekday</v>
      </c>
    </row>
    <row r="6600" spans="1:8" x14ac:dyDescent="0.3">
      <c r="A6600" s="2">
        <v>46149</v>
      </c>
      <c r="B6600">
        <f t="shared" si="721"/>
        <v>5</v>
      </c>
      <c r="C6600">
        <f t="shared" si="722"/>
        <v>2026</v>
      </c>
      <c r="D6600">
        <f t="shared" si="723"/>
        <v>4</v>
      </c>
      <c r="E6600" t="str">
        <f t="shared" si="724"/>
        <v>Thursday</v>
      </c>
      <c r="F6600" s="2">
        <f t="shared" si="725"/>
        <v>46173</v>
      </c>
      <c r="G6600">
        <f t="shared" si="726"/>
        <v>108</v>
      </c>
      <c r="H6600" t="str">
        <f t="shared" si="727"/>
        <v>Weekday</v>
      </c>
    </row>
    <row r="6601" spans="1:8" x14ac:dyDescent="0.3">
      <c r="A6601" s="2">
        <v>46150</v>
      </c>
      <c r="B6601">
        <f t="shared" si="721"/>
        <v>5</v>
      </c>
      <c r="C6601">
        <f t="shared" si="722"/>
        <v>2026</v>
      </c>
      <c r="D6601">
        <f t="shared" si="723"/>
        <v>5</v>
      </c>
      <c r="E6601" t="str">
        <f t="shared" si="724"/>
        <v>Friday</v>
      </c>
      <c r="F6601" s="2">
        <f t="shared" si="725"/>
        <v>46173</v>
      </c>
      <c r="G6601">
        <f t="shared" si="726"/>
        <v>109</v>
      </c>
      <c r="H6601" t="str">
        <f t="shared" si="727"/>
        <v>Weekday</v>
      </c>
    </row>
    <row r="6602" spans="1:8" x14ac:dyDescent="0.3">
      <c r="A6602" s="2">
        <v>46041</v>
      </c>
      <c r="B6602">
        <f t="shared" si="721"/>
        <v>1</v>
      </c>
      <c r="C6602">
        <f t="shared" si="722"/>
        <v>2026</v>
      </c>
      <c r="D6602">
        <f t="shared" si="723"/>
        <v>1</v>
      </c>
      <c r="E6602" t="str">
        <f t="shared" si="724"/>
        <v>Monday</v>
      </c>
      <c r="F6602" s="2">
        <f t="shared" si="725"/>
        <v>46053</v>
      </c>
      <c r="G6602">
        <f t="shared" si="726"/>
        <v>0</v>
      </c>
      <c r="H6602" t="str">
        <f t="shared" si="727"/>
        <v>Weekday</v>
      </c>
    </row>
    <row r="6603" spans="1:8" x14ac:dyDescent="0.3">
      <c r="A6603" s="2">
        <v>46042</v>
      </c>
      <c r="B6603">
        <f t="shared" si="721"/>
        <v>1</v>
      </c>
      <c r="C6603">
        <f t="shared" si="722"/>
        <v>2026</v>
      </c>
      <c r="D6603">
        <f t="shared" si="723"/>
        <v>2</v>
      </c>
      <c r="E6603" t="str">
        <f t="shared" si="724"/>
        <v>Tuesday</v>
      </c>
      <c r="F6603" s="2">
        <f t="shared" si="725"/>
        <v>46053</v>
      </c>
      <c r="G6603">
        <f t="shared" si="726"/>
        <v>1</v>
      </c>
      <c r="H6603" t="str">
        <f t="shared" si="727"/>
        <v>Weekday</v>
      </c>
    </row>
    <row r="6604" spans="1:8" x14ac:dyDescent="0.3">
      <c r="A6604" s="2">
        <v>46043</v>
      </c>
      <c r="B6604">
        <f t="shared" si="721"/>
        <v>1</v>
      </c>
      <c r="C6604">
        <f t="shared" si="722"/>
        <v>2026</v>
      </c>
      <c r="D6604">
        <f t="shared" si="723"/>
        <v>3</v>
      </c>
      <c r="E6604" t="str">
        <f t="shared" si="724"/>
        <v>Wednesday</v>
      </c>
      <c r="F6604" s="2">
        <f t="shared" si="725"/>
        <v>46053</v>
      </c>
      <c r="G6604">
        <f t="shared" si="726"/>
        <v>2</v>
      </c>
      <c r="H6604" t="str">
        <f t="shared" si="727"/>
        <v>Weekday</v>
      </c>
    </row>
    <row r="6605" spans="1:8" x14ac:dyDescent="0.3">
      <c r="A6605" s="2">
        <v>46044</v>
      </c>
      <c r="B6605">
        <f t="shared" si="721"/>
        <v>1</v>
      </c>
      <c r="C6605">
        <f t="shared" si="722"/>
        <v>2026</v>
      </c>
      <c r="D6605">
        <f t="shared" si="723"/>
        <v>4</v>
      </c>
      <c r="E6605" t="str">
        <f t="shared" si="724"/>
        <v>Thursday</v>
      </c>
      <c r="F6605" s="2">
        <f t="shared" si="725"/>
        <v>46053</v>
      </c>
      <c r="G6605">
        <f t="shared" si="726"/>
        <v>3</v>
      </c>
      <c r="H6605" t="str">
        <f t="shared" si="727"/>
        <v>Weekday</v>
      </c>
    </row>
    <row r="6606" spans="1:8" x14ac:dyDescent="0.3">
      <c r="A6606" s="2">
        <v>46045</v>
      </c>
      <c r="B6606">
        <f t="shared" si="721"/>
        <v>1</v>
      </c>
      <c r="C6606">
        <f t="shared" si="722"/>
        <v>2026</v>
      </c>
      <c r="D6606">
        <f t="shared" si="723"/>
        <v>5</v>
      </c>
      <c r="E6606" t="str">
        <f t="shared" si="724"/>
        <v>Friday</v>
      </c>
      <c r="F6606" s="2">
        <f t="shared" si="725"/>
        <v>46053</v>
      </c>
      <c r="G6606">
        <f t="shared" si="726"/>
        <v>4</v>
      </c>
      <c r="H6606" t="str">
        <f t="shared" si="727"/>
        <v>Weekday</v>
      </c>
    </row>
    <row r="6607" spans="1:8" x14ac:dyDescent="0.3">
      <c r="A6607" s="2">
        <v>46046</v>
      </c>
      <c r="B6607">
        <f t="shared" si="721"/>
        <v>1</v>
      </c>
      <c r="C6607">
        <f t="shared" si="722"/>
        <v>2026</v>
      </c>
      <c r="D6607">
        <f t="shared" si="723"/>
        <v>6</v>
      </c>
      <c r="E6607" t="str">
        <f t="shared" si="724"/>
        <v>Saturday</v>
      </c>
      <c r="F6607" s="2">
        <f t="shared" si="725"/>
        <v>46053</v>
      </c>
      <c r="G6607">
        <f t="shared" si="726"/>
        <v>5</v>
      </c>
      <c r="H6607" t="str">
        <f t="shared" si="727"/>
        <v>Weekend</v>
      </c>
    </row>
    <row r="6608" spans="1:8" x14ac:dyDescent="0.3">
      <c r="A6608" s="2">
        <v>46047</v>
      </c>
      <c r="B6608">
        <f t="shared" si="721"/>
        <v>1</v>
      </c>
      <c r="C6608">
        <f t="shared" si="722"/>
        <v>2026</v>
      </c>
      <c r="D6608">
        <f t="shared" si="723"/>
        <v>7</v>
      </c>
      <c r="E6608" t="str">
        <f t="shared" si="724"/>
        <v>Sunday</v>
      </c>
      <c r="F6608" s="2">
        <f t="shared" si="725"/>
        <v>46053</v>
      </c>
      <c r="G6608">
        <f t="shared" si="726"/>
        <v>6</v>
      </c>
      <c r="H6608" t="str">
        <f t="shared" si="727"/>
        <v>Weekend</v>
      </c>
    </row>
    <row r="6609" spans="1:8" x14ac:dyDescent="0.3">
      <c r="A6609" s="2">
        <v>46048</v>
      </c>
      <c r="B6609">
        <f t="shared" si="721"/>
        <v>1</v>
      </c>
      <c r="C6609">
        <f t="shared" si="722"/>
        <v>2026</v>
      </c>
      <c r="D6609">
        <f t="shared" si="723"/>
        <v>1</v>
      </c>
      <c r="E6609" t="str">
        <f t="shared" si="724"/>
        <v>Monday</v>
      </c>
      <c r="F6609" s="2">
        <f t="shared" si="725"/>
        <v>46053</v>
      </c>
      <c r="G6609">
        <f t="shared" si="726"/>
        <v>7</v>
      </c>
      <c r="H6609" t="str">
        <f t="shared" si="727"/>
        <v>Weekday</v>
      </c>
    </row>
    <row r="6610" spans="1:8" x14ac:dyDescent="0.3">
      <c r="A6610" s="2">
        <v>46049</v>
      </c>
      <c r="B6610">
        <f t="shared" si="721"/>
        <v>1</v>
      </c>
      <c r="C6610">
        <f t="shared" si="722"/>
        <v>2026</v>
      </c>
      <c r="D6610">
        <f t="shared" si="723"/>
        <v>2</v>
      </c>
      <c r="E6610" t="str">
        <f t="shared" si="724"/>
        <v>Tuesday</v>
      </c>
      <c r="F6610" s="2">
        <f t="shared" si="725"/>
        <v>46053</v>
      </c>
      <c r="G6610">
        <f t="shared" si="726"/>
        <v>8</v>
      </c>
      <c r="H6610" t="str">
        <f t="shared" si="727"/>
        <v>Weekday</v>
      </c>
    </row>
    <row r="6611" spans="1:8" x14ac:dyDescent="0.3">
      <c r="A6611" s="2">
        <v>46050</v>
      </c>
      <c r="B6611">
        <f t="shared" si="721"/>
        <v>1</v>
      </c>
      <c r="C6611">
        <f t="shared" si="722"/>
        <v>2026</v>
      </c>
      <c r="D6611">
        <f t="shared" si="723"/>
        <v>3</v>
      </c>
      <c r="E6611" t="str">
        <f t="shared" si="724"/>
        <v>Wednesday</v>
      </c>
      <c r="F6611" s="2">
        <f t="shared" si="725"/>
        <v>46053</v>
      </c>
      <c r="G6611">
        <f t="shared" si="726"/>
        <v>9</v>
      </c>
      <c r="H6611" t="str">
        <f t="shared" si="727"/>
        <v>Weekday</v>
      </c>
    </row>
    <row r="6612" spans="1:8" x14ac:dyDescent="0.3">
      <c r="A6612" s="2">
        <v>46051</v>
      </c>
      <c r="B6612">
        <f t="shared" si="721"/>
        <v>1</v>
      </c>
      <c r="C6612">
        <f t="shared" si="722"/>
        <v>2026</v>
      </c>
      <c r="D6612">
        <f t="shared" si="723"/>
        <v>4</v>
      </c>
      <c r="E6612" t="str">
        <f t="shared" si="724"/>
        <v>Thursday</v>
      </c>
      <c r="F6612" s="2">
        <f t="shared" si="725"/>
        <v>46053</v>
      </c>
      <c r="G6612">
        <f t="shared" si="726"/>
        <v>10</v>
      </c>
      <c r="H6612" t="str">
        <f t="shared" si="727"/>
        <v>Weekday</v>
      </c>
    </row>
    <row r="6613" spans="1:8" x14ac:dyDescent="0.3">
      <c r="A6613" s="2">
        <v>46052</v>
      </c>
      <c r="B6613">
        <f t="shared" si="721"/>
        <v>1</v>
      </c>
      <c r="C6613">
        <f t="shared" si="722"/>
        <v>2026</v>
      </c>
      <c r="D6613">
        <f t="shared" si="723"/>
        <v>5</v>
      </c>
      <c r="E6613" t="str">
        <f t="shared" si="724"/>
        <v>Friday</v>
      </c>
      <c r="F6613" s="2">
        <f t="shared" si="725"/>
        <v>46053</v>
      </c>
      <c r="G6613">
        <f t="shared" si="726"/>
        <v>11</v>
      </c>
      <c r="H6613" t="str">
        <f t="shared" si="727"/>
        <v>Weekday</v>
      </c>
    </row>
    <row r="6614" spans="1:8" x14ac:dyDescent="0.3">
      <c r="A6614" s="2">
        <v>46053</v>
      </c>
      <c r="B6614">
        <f t="shared" si="721"/>
        <v>1</v>
      </c>
      <c r="C6614">
        <f t="shared" si="722"/>
        <v>2026</v>
      </c>
      <c r="D6614">
        <f t="shared" si="723"/>
        <v>6</v>
      </c>
      <c r="E6614" t="str">
        <f t="shared" si="724"/>
        <v>Saturday</v>
      </c>
      <c r="F6614" s="2">
        <f t="shared" si="725"/>
        <v>46053</v>
      </c>
      <c r="G6614">
        <f t="shared" si="726"/>
        <v>12</v>
      </c>
      <c r="H6614" t="str">
        <f t="shared" si="727"/>
        <v>Weekend</v>
      </c>
    </row>
    <row r="6615" spans="1:8" x14ac:dyDescent="0.3">
      <c r="A6615" s="2">
        <v>46054</v>
      </c>
      <c r="B6615">
        <f t="shared" si="721"/>
        <v>2</v>
      </c>
      <c r="C6615">
        <f t="shared" si="722"/>
        <v>2026</v>
      </c>
      <c r="D6615">
        <f t="shared" si="723"/>
        <v>7</v>
      </c>
      <c r="E6615" t="str">
        <f t="shared" si="724"/>
        <v>Sunday</v>
      </c>
      <c r="F6615" s="2">
        <f t="shared" si="725"/>
        <v>46081</v>
      </c>
      <c r="G6615">
        <f t="shared" si="726"/>
        <v>13</v>
      </c>
      <c r="H6615" t="str">
        <f t="shared" si="727"/>
        <v>Weekend</v>
      </c>
    </row>
    <row r="6616" spans="1:8" x14ac:dyDescent="0.3">
      <c r="A6616" s="2">
        <v>46055</v>
      </c>
      <c r="B6616">
        <f t="shared" si="721"/>
        <v>2</v>
      </c>
      <c r="C6616">
        <f t="shared" si="722"/>
        <v>2026</v>
      </c>
      <c r="D6616">
        <f t="shared" si="723"/>
        <v>1</v>
      </c>
      <c r="E6616" t="str">
        <f t="shared" si="724"/>
        <v>Monday</v>
      </c>
      <c r="F6616" s="2">
        <f t="shared" si="725"/>
        <v>46081</v>
      </c>
      <c r="G6616">
        <f t="shared" si="726"/>
        <v>14</v>
      </c>
      <c r="H6616" t="str">
        <f t="shared" si="727"/>
        <v>Weekday</v>
      </c>
    </row>
    <row r="6617" spans="1:8" x14ac:dyDescent="0.3">
      <c r="A6617" s="2">
        <v>46056</v>
      </c>
      <c r="B6617">
        <f t="shared" si="721"/>
        <v>2</v>
      </c>
      <c r="C6617">
        <f t="shared" si="722"/>
        <v>2026</v>
      </c>
      <c r="D6617">
        <f t="shared" si="723"/>
        <v>2</v>
      </c>
      <c r="E6617" t="str">
        <f t="shared" si="724"/>
        <v>Tuesday</v>
      </c>
      <c r="F6617" s="2">
        <f t="shared" si="725"/>
        <v>46081</v>
      </c>
      <c r="G6617">
        <f t="shared" si="726"/>
        <v>15</v>
      </c>
      <c r="H6617" t="str">
        <f t="shared" si="727"/>
        <v>Weekday</v>
      </c>
    </row>
    <row r="6618" spans="1:8" x14ac:dyDescent="0.3">
      <c r="A6618" s="2">
        <v>46057</v>
      </c>
      <c r="B6618">
        <f t="shared" si="721"/>
        <v>2</v>
      </c>
      <c r="C6618">
        <f t="shared" si="722"/>
        <v>2026</v>
      </c>
      <c r="D6618">
        <f t="shared" si="723"/>
        <v>3</v>
      </c>
      <c r="E6618" t="str">
        <f t="shared" si="724"/>
        <v>Wednesday</v>
      </c>
      <c r="F6618" s="2">
        <f t="shared" si="725"/>
        <v>46081</v>
      </c>
      <c r="G6618">
        <f t="shared" si="726"/>
        <v>16</v>
      </c>
      <c r="H6618" t="str">
        <f t="shared" si="727"/>
        <v>Weekday</v>
      </c>
    </row>
    <row r="6619" spans="1:8" x14ac:dyDescent="0.3">
      <c r="A6619" s="2">
        <v>46058</v>
      </c>
      <c r="B6619">
        <f t="shared" si="721"/>
        <v>2</v>
      </c>
      <c r="C6619">
        <f t="shared" si="722"/>
        <v>2026</v>
      </c>
      <c r="D6619">
        <f t="shared" si="723"/>
        <v>4</v>
      </c>
      <c r="E6619" t="str">
        <f t="shared" si="724"/>
        <v>Thursday</v>
      </c>
      <c r="F6619" s="2">
        <f t="shared" si="725"/>
        <v>46081</v>
      </c>
      <c r="G6619">
        <f t="shared" si="726"/>
        <v>17</v>
      </c>
      <c r="H6619" t="str">
        <f t="shared" si="727"/>
        <v>Weekday</v>
      </c>
    </row>
    <row r="6620" spans="1:8" x14ac:dyDescent="0.3">
      <c r="A6620" s="2">
        <v>46059</v>
      </c>
      <c r="B6620">
        <f t="shared" si="721"/>
        <v>2</v>
      </c>
      <c r="C6620">
        <f t="shared" si="722"/>
        <v>2026</v>
      </c>
      <c r="D6620">
        <f t="shared" si="723"/>
        <v>5</v>
      </c>
      <c r="E6620" t="str">
        <f t="shared" si="724"/>
        <v>Friday</v>
      </c>
      <c r="F6620" s="2">
        <f t="shared" si="725"/>
        <v>46081</v>
      </c>
      <c r="G6620">
        <f t="shared" si="726"/>
        <v>18</v>
      </c>
      <c r="H6620" t="str">
        <f t="shared" si="727"/>
        <v>Weekday</v>
      </c>
    </row>
    <row r="6621" spans="1:8" x14ac:dyDescent="0.3">
      <c r="A6621" s="2">
        <v>46060</v>
      </c>
      <c r="B6621">
        <f t="shared" si="721"/>
        <v>2</v>
      </c>
      <c r="C6621">
        <f t="shared" si="722"/>
        <v>2026</v>
      </c>
      <c r="D6621">
        <f t="shared" si="723"/>
        <v>6</v>
      </c>
      <c r="E6621" t="str">
        <f t="shared" si="724"/>
        <v>Saturday</v>
      </c>
      <c r="F6621" s="2">
        <f t="shared" si="725"/>
        <v>46081</v>
      </c>
      <c r="G6621">
        <f t="shared" si="726"/>
        <v>19</v>
      </c>
      <c r="H6621" t="str">
        <f t="shared" si="727"/>
        <v>Weekend</v>
      </c>
    </row>
    <row r="6622" spans="1:8" x14ac:dyDescent="0.3">
      <c r="A6622" s="2">
        <v>46061</v>
      </c>
      <c r="B6622">
        <f t="shared" si="721"/>
        <v>2</v>
      </c>
      <c r="C6622">
        <f t="shared" si="722"/>
        <v>2026</v>
      </c>
      <c r="D6622">
        <f t="shared" si="723"/>
        <v>7</v>
      </c>
      <c r="E6622" t="str">
        <f t="shared" si="724"/>
        <v>Sunday</v>
      </c>
      <c r="F6622" s="2">
        <f t="shared" si="725"/>
        <v>46081</v>
      </c>
      <c r="G6622">
        <f t="shared" si="726"/>
        <v>20</v>
      </c>
      <c r="H6622" t="str">
        <f t="shared" si="727"/>
        <v>Weekend</v>
      </c>
    </row>
    <row r="6623" spans="1:8" x14ac:dyDescent="0.3">
      <c r="A6623" s="2">
        <v>46062</v>
      </c>
      <c r="B6623">
        <f t="shared" si="721"/>
        <v>2</v>
      </c>
      <c r="C6623">
        <f t="shared" si="722"/>
        <v>2026</v>
      </c>
      <c r="D6623">
        <f t="shared" si="723"/>
        <v>1</v>
      </c>
      <c r="E6623" t="str">
        <f t="shared" si="724"/>
        <v>Monday</v>
      </c>
      <c r="F6623" s="2">
        <f t="shared" si="725"/>
        <v>46081</v>
      </c>
      <c r="G6623">
        <f t="shared" si="726"/>
        <v>21</v>
      </c>
      <c r="H6623" t="str">
        <f t="shared" si="727"/>
        <v>Weekday</v>
      </c>
    </row>
    <row r="6624" spans="1:8" x14ac:dyDescent="0.3">
      <c r="A6624" s="2">
        <v>46063</v>
      </c>
      <c r="B6624">
        <f t="shared" si="721"/>
        <v>2</v>
      </c>
      <c r="C6624">
        <f t="shared" si="722"/>
        <v>2026</v>
      </c>
      <c r="D6624">
        <f t="shared" si="723"/>
        <v>2</v>
      </c>
      <c r="E6624" t="str">
        <f t="shared" si="724"/>
        <v>Tuesday</v>
      </c>
      <c r="F6624" s="2">
        <f t="shared" si="725"/>
        <v>46081</v>
      </c>
      <c r="G6624">
        <f t="shared" si="726"/>
        <v>22</v>
      </c>
      <c r="H6624" t="str">
        <f t="shared" si="727"/>
        <v>Weekday</v>
      </c>
    </row>
    <row r="6625" spans="1:8" x14ac:dyDescent="0.3">
      <c r="A6625" s="2">
        <v>46064</v>
      </c>
      <c r="B6625">
        <f t="shared" si="721"/>
        <v>2</v>
      </c>
      <c r="C6625">
        <f t="shared" si="722"/>
        <v>2026</v>
      </c>
      <c r="D6625">
        <f t="shared" si="723"/>
        <v>3</v>
      </c>
      <c r="E6625" t="str">
        <f t="shared" si="724"/>
        <v>Wednesday</v>
      </c>
      <c r="F6625" s="2">
        <f t="shared" si="725"/>
        <v>46081</v>
      </c>
      <c r="G6625">
        <f t="shared" si="726"/>
        <v>23</v>
      </c>
      <c r="H6625" t="str">
        <f t="shared" si="727"/>
        <v>Weekday</v>
      </c>
    </row>
    <row r="6626" spans="1:8" x14ac:dyDescent="0.3">
      <c r="A6626" s="2">
        <v>46065</v>
      </c>
      <c r="B6626">
        <f t="shared" si="721"/>
        <v>2</v>
      </c>
      <c r="C6626">
        <f t="shared" si="722"/>
        <v>2026</v>
      </c>
      <c r="D6626">
        <f t="shared" si="723"/>
        <v>4</v>
      </c>
      <c r="E6626" t="str">
        <f t="shared" si="724"/>
        <v>Thursday</v>
      </c>
      <c r="F6626" s="2">
        <f t="shared" si="725"/>
        <v>46081</v>
      </c>
      <c r="G6626">
        <f t="shared" si="726"/>
        <v>24</v>
      </c>
      <c r="H6626" t="str">
        <f t="shared" si="727"/>
        <v>Weekday</v>
      </c>
    </row>
    <row r="6627" spans="1:8" x14ac:dyDescent="0.3">
      <c r="A6627" s="2">
        <v>46066</v>
      </c>
      <c r="B6627">
        <f t="shared" si="721"/>
        <v>2</v>
      </c>
      <c r="C6627">
        <f t="shared" si="722"/>
        <v>2026</v>
      </c>
      <c r="D6627">
        <f t="shared" si="723"/>
        <v>5</v>
      </c>
      <c r="E6627" t="str">
        <f t="shared" si="724"/>
        <v>Friday</v>
      </c>
      <c r="F6627" s="2">
        <f t="shared" si="725"/>
        <v>46081</v>
      </c>
      <c r="G6627">
        <f t="shared" si="726"/>
        <v>25</v>
      </c>
      <c r="H6627" t="str">
        <f t="shared" si="727"/>
        <v>Weekday</v>
      </c>
    </row>
    <row r="6628" spans="1:8" x14ac:dyDescent="0.3">
      <c r="A6628" s="2">
        <v>46067</v>
      </c>
      <c r="B6628">
        <f t="shared" si="721"/>
        <v>2</v>
      </c>
      <c r="C6628">
        <f t="shared" si="722"/>
        <v>2026</v>
      </c>
      <c r="D6628">
        <f t="shared" si="723"/>
        <v>6</v>
      </c>
      <c r="E6628" t="str">
        <f t="shared" si="724"/>
        <v>Saturday</v>
      </c>
      <c r="F6628" s="2">
        <f t="shared" si="725"/>
        <v>46081</v>
      </c>
      <c r="G6628">
        <f t="shared" si="726"/>
        <v>26</v>
      </c>
      <c r="H6628" t="str">
        <f t="shared" si="727"/>
        <v>Weekend</v>
      </c>
    </row>
    <row r="6629" spans="1:8" x14ac:dyDescent="0.3">
      <c r="A6629" s="2">
        <v>46068</v>
      </c>
      <c r="B6629">
        <f t="shared" si="721"/>
        <v>2</v>
      </c>
      <c r="C6629">
        <f t="shared" si="722"/>
        <v>2026</v>
      </c>
      <c r="D6629">
        <f t="shared" si="723"/>
        <v>7</v>
      </c>
      <c r="E6629" t="str">
        <f t="shared" si="724"/>
        <v>Sunday</v>
      </c>
      <c r="F6629" s="2">
        <f t="shared" si="725"/>
        <v>46081</v>
      </c>
      <c r="G6629">
        <f t="shared" si="726"/>
        <v>27</v>
      </c>
      <c r="H6629" t="str">
        <f t="shared" si="727"/>
        <v>Weekend</v>
      </c>
    </row>
    <row r="6630" spans="1:8" x14ac:dyDescent="0.3">
      <c r="A6630" s="2">
        <v>46069</v>
      </c>
      <c r="B6630">
        <f t="shared" si="721"/>
        <v>2</v>
      </c>
      <c r="C6630">
        <f t="shared" si="722"/>
        <v>2026</v>
      </c>
      <c r="D6630">
        <f t="shared" si="723"/>
        <v>1</v>
      </c>
      <c r="E6630" t="str">
        <f t="shared" si="724"/>
        <v>Monday</v>
      </c>
      <c r="F6630" s="2">
        <f t="shared" si="725"/>
        <v>46081</v>
      </c>
      <c r="G6630">
        <f t="shared" si="726"/>
        <v>28</v>
      </c>
      <c r="H6630" t="str">
        <f t="shared" si="727"/>
        <v>Weekday</v>
      </c>
    </row>
    <row r="6631" spans="1:8" x14ac:dyDescent="0.3">
      <c r="A6631" s="2">
        <v>46070</v>
      </c>
      <c r="B6631">
        <f t="shared" si="721"/>
        <v>2</v>
      </c>
      <c r="C6631">
        <f t="shared" si="722"/>
        <v>2026</v>
      </c>
      <c r="D6631">
        <f t="shared" si="723"/>
        <v>2</v>
      </c>
      <c r="E6631" t="str">
        <f t="shared" si="724"/>
        <v>Tuesday</v>
      </c>
      <c r="F6631" s="2">
        <f t="shared" si="725"/>
        <v>46081</v>
      </c>
      <c r="G6631">
        <f t="shared" si="726"/>
        <v>29</v>
      </c>
      <c r="H6631" t="str">
        <f t="shared" si="727"/>
        <v>Weekday</v>
      </c>
    </row>
    <row r="6632" spans="1:8" x14ac:dyDescent="0.3">
      <c r="A6632" s="2">
        <v>46071</v>
      </c>
      <c r="B6632">
        <f t="shared" si="721"/>
        <v>2</v>
      </c>
      <c r="C6632">
        <f t="shared" si="722"/>
        <v>2026</v>
      </c>
      <c r="D6632">
        <f t="shared" si="723"/>
        <v>3</v>
      </c>
      <c r="E6632" t="str">
        <f t="shared" si="724"/>
        <v>Wednesday</v>
      </c>
      <c r="F6632" s="2">
        <f t="shared" si="725"/>
        <v>46081</v>
      </c>
      <c r="G6632">
        <f t="shared" si="726"/>
        <v>30</v>
      </c>
      <c r="H6632" t="str">
        <f t="shared" si="727"/>
        <v>Weekday</v>
      </c>
    </row>
    <row r="6633" spans="1:8" x14ac:dyDescent="0.3">
      <c r="A6633" s="2">
        <v>46072</v>
      </c>
      <c r="B6633">
        <f t="shared" si="721"/>
        <v>2</v>
      </c>
      <c r="C6633">
        <f t="shared" si="722"/>
        <v>2026</v>
      </c>
      <c r="D6633">
        <f t="shared" si="723"/>
        <v>4</v>
      </c>
      <c r="E6633" t="str">
        <f t="shared" si="724"/>
        <v>Thursday</v>
      </c>
      <c r="F6633" s="2">
        <f t="shared" si="725"/>
        <v>46081</v>
      </c>
      <c r="G6633">
        <f t="shared" si="726"/>
        <v>31</v>
      </c>
      <c r="H6633" t="str">
        <f t="shared" si="727"/>
        <v>Weekday</v>
      </c>
    </row>
    <row r="6634" spans="1:8" x14ac:dyDescent="0.3">
      <c r="A6634" s="2">
        <v>46073</v>
      </c>
      <c r="B6634">
        <f t="shared" si="721"/>
        <v>2</v>
      </c>
      <c r="C6634">
        <f t="shared" si="722"/>
        <v>2026</v>
      </c>
      <c r="D6634">
        <f t="shared" si="723"/>
        <v>5</v>
      </c>
      <c r="E6634" t="str">
        <f t="shared" si="724"/>
        <v>Friday</v>
      </c>
      <c r="F6634" s="2">
        <f t="shared" si="725"/>
        <v>46081</v>
      </c>
      <c r="G6634">
        <f t="shared" si="726"/>
        <v>32</v>
      </c>
      <c r="H6634" t="str">
        <f t="shared" si="727"/>
        <v>Weekday</v>
      </c>
    </row>
    <row r="6635" spans="1:8" x14ac:dyDescent="0.3">
      <c r="A6635" s="2">
        <v>46074</v>
      </c>
      <c r="B6635">
        <f t="shared" si="721"/>
        <v>2</v>
      </c>
      <c r="C6635">
        <f t="shared" si="722"/>
        <v>2026</v>
      </c>
      <c r="D6635">
        <f t="shared" si="723"/>
        <v>6</v>
      </c>
      <c r="E6635" t="str">
        <f t="shared" si="724"/>
        <v>Saturday</v>
      </c>
      <c r="F6635" s="2">
        <f t="shared" si="725"/>
        <v>46081</v>
      </c>
      <c r="G6635">
        <f t="shared" si="726"/>
        <v>33</v>
      </c>
      <c r="H6635" t="str">
        <f t="shared" si="727"/>
        <v>Weekend</v>
      </c>
    </row>
    <row r="6636" spans="1:8" x14ac:dyDescent="0.3">
      <c r="A6636" s="2">
        <v>46075</v>
      </c>
      <c r="B6636">
        <f t="shared" si="721"/>
        <v>2</v>
      </c>
      <c r="C6636">
        <f t="shared" si="722"/>
        <v>2026</v>
      </c>
      <c r="D6636">
        <f t="shared" si="723"/>
        <v>7</v>
      </c>
      <c r="E6636" t="str">
        <f t="shared" si="724"/>
        <v>Sunday</v>
      </c>
      <c r="F6636" s="2">
        <f t="shared" si="725"/>
        <v>46081</v>
      </c>
      <c r="G6636">
        <f t="shared" si="726"/>
        <v>34</v>
      </c>
      <c r="H6636" t="str">
        <f t="shared" si="727"/>
        <v>Weekend</v>
      </c>
    </row>
    <row r="6637" spans="1:8" x14ac:dyDescent="0.3">
      <c r="A6637" s="2">
        <v>46076</v>
      </c>
      <c r="B6637">
        <f t="shared" si="721"/>
        <v>2</v>
      </c>
      <c r="C6637">
        <f t="shared" si="722"/>
        <v>2026</v>
      </c>
      <c r="D6637">
        <f t="shared" si="723"/>
        <v>1</v>
      </c>
      <c r="E6637" t="str">
        <f t="shared" si="724"/>
        <v>Monday</v>
      </c>
      <c r="F6637" s="2">
        <f t="shared" si="725"/>
        <v>46081</v>
      </c>
      <c r="G6637">
        <f t="shared" si="726"/>
        <v>35</v>
      </c>
      <c r="H6637" t="str">
        <f t="shared" si="727"/>
        <v>Weekday</v>
      </c>
    </row>
    <row r="6638" spans="1:8" x14ac:dyDescent="0.3">
      <c r="A6638" s="2">
        <v>46077</v>
      </c>
      <c r="B6638">
        <f t="shared" si="721"/>
        <v>2</v>
      </c>
      <c r="C6638">
        <f t="shared" si="722"/>
        <v>2026</v>
      </c>
      <c r="D6638">
        <f t="shared" si="723"/>
        <v>2</v>
      </c>
      <c r="E6638" t="str">
        <f t="shared" si="724"/>
        <v>Tuesday</v>
      </c>
      <c r="F6638" s="2">
        <f t="shared" si="725"/>
        <v>46081</v>
      </c>
      <c r="G6638">
        <f t="shared" si="726"/>
        <v>36</v>
      </c>
      <c r="H6638" t="str">
        <f t="shared" si="727"/>
        <v>Weekday</v>
      </c>
    </row>
    <row r="6639" spans="1:8" x14ac:dyDescent="0.3">
      <c r="A6639" s="2">
        <v>46078</v>
      </c>
      <c r="B6639">
        <f t="shared" si="721"/>
        <v>2</v>
      </c>
      <c r="C6639">
        <f t="shared" si="722"/>
        <v>2026</v>
      </c>
      <c r="D6639">
        <f t="shared" si="723"/>
        <v>3</v>
      </c>
      <c r="E6639" t="str">
        <f t="shared" si="724"/>
        <v>Wednesday</v>
      </c>
      <c r="F6639" s="2">
        <f t="shared" si="725"/>
        <v>46081</v>
      </c>
      <c r="G6639">
        <f t="shared" si="726"/>
        <v>37</v>
      </c>
      <c r="H6639" t="str">
        <f t="shared" si="727"/>
        <v>Weekday</v>
      </c>
    </row>
    <row r="6640" spans="1:8" x14ac:dyDescent="0.3">
      <c r="A6640" s="2">
        <v>46079</v>
      </c>
      <c r="B6640">
        <f t="shared" si="721"/>
        <v>2</v>
      </c>
      <c r="C6640">
        <f t="shared" si="722"/>
        <v>2026</v>
      </c>
      <c r="D6640">
        <f t="shared" si="723"/>
        <v>4</v>
      </c>
      <c r="E6640" t="str">
        <f t="shared" si="724"/>
        <v>Thursday</v>
      </c>
      <c r="F6640" s="2">
        <f t="shared" si="725"/>
        <v>46081</v>
      </c>
      <c r="G6640">
        <f t="shared" si="726"/>
        <v>38</v>
      </c>
      <c r="H6640" t="str">
        <f t="shared" si="727"/>
        <v>Weekday</v>
      </c>
    </row>
    <row r="6641" spans="1:8" x14ac:dyDescent="0.3">
      <c r="A6641" s="2">
        <v>46080</v>
      </c>
      <c r="B6641">
        <f t="shared" si="721"/>
        <v>2</v>
      </c>
      <c r="C6641">
        <f t="shared" si="722"/>
        <v>2026</v>
      </c>
      <c r="D6641">
        <f t="shared" si="723"/>
        <v>5</v>
      </c>
      <c r="E6641" t="str">
        <f t="shared" si="724"/>
        <v>Friday</v>
      </c>
      <c r="F6641" s="2">
        <f t="shared" si="725"/>
        <v>46081</v>
      </c>
      <c r="G6641">
        <f t="shared" si="726"/>
        <v>39</v>
      </c>
      <c r="H6641" t="str">
        <f t="shared" si="727"/>
        <v>Weekday</v>
      </c>
    </row>
    <row r="6642" spans="1:8" x14ac:dyDescent="0.3">
      <c r="A6642" s="2">
        <v>46081</v>
      </c>
      <c r="B6642">
        <f t="shared" si="721"/>
        <v>2</v>
      </c>
      <c r="C6642">
        <f t="shared" si="722"/>
        <v>2026</v>
      </c>
      <c r="D6642">
        <f t="shared" si="723"/>
        <v>6</v>
      </c>
      <c r="E6642" t="str">
        <f t="shared" si="724"/>
        <v>Saturday</v>
      </c>
      <c r="F6642" s="2">
        <f t="shared" si="725"/>
        <v>46081</v>
      </c>
      <c r="G6642">
        <f t="shared" si="726"/>
        <v>40</v>
      </c>
      <c r="H6642" t="str">
        <f t="shared" si="727"/>
        <v>Weekend</v>
      </c>
    </row>
    <row r="6643" spans="1:8" x14ac:dyDescent="0.3">
      <c r="A6643" s="2">
        <v>46082</v>
      </c>
      <c r="B6643">
        <f t="shared" si="721"/>
        <v>3</v>
      </c>
      <c r="C6643">
        <f t="shared" si="722"/>
        <v>2026</v>
      </c>
      <c r="D6643">
        <f t="shared" si="723"/>
        <v>7</v>
      </c>
      <c r="E6643" t="str">
        <f t="shared" si="724"/>
        <v>Sunday</v>
      </c>
      <c r="F6643" s="2">
        <f t="shared" si="725"/>
        <v>46112</v>
      </c>
      <c r="G6643">
        <f t="shared" si="726"/>
        <v>41</v>
      </c>
      <c r="H6643" t="str">
        <f t="shared" si="727"/>
        <v>Weekend</v>
      </c>
    </row>
    <row r="6644" spans="1:8" x14ac:dyDescent="0.3">
      <c r="A6644" s="2">
        <v>46083</v>
      </c>
      <c r="B6644">
        <f t="shared" si="721"/>
        <v>3</v>
      </c>
      <c r="C6644">
        <f t="shared" si="722"/>
        <v>2026</v>
      </c>
      <c r="D6644">
        <f t="shared" si="723"/>
        <v>1</v>
      </c>
      <c r="E6644" t="str">
        <f t="shared" si="724"/>
        <v>Monday</v>
      </c>
      <c r="F6644" s="2">
        <f t="shared" si="725"/>
        <v>46112</v>
      </c>
      <c r="G6644">
        <f t="shared" si="726"/>
        <v>42</v>
      </c>
      <c r="H6644" t="str">
        <f t="shared" si="727"/>
        <v>Weekday</v>
      </c>
    </row>
    <row r="6645" spans="1:8" x14ac:dyDescent="0.3">
      <c r="A6645" s="2">
        <v>46084</v>
      </c>
      <c r="B6645">
        <f t="shared" si="721"/>
        <v>3</v>
      </c>
      <c r="C6645">
        <f t="shared" si="722"/>
        <v>2026</v>
      </c>
      <c r="D6645">
        <f t="shared" si="723"/>
        <v>2</v>
      </c>
      <c r="E6645" t="str">
        <f t="shared" si="724"/>
        <v>Tuesday</v>
      </c>
      <c r="F6645" s="2">
        <f t="shared" si="725"/>
        <v>46112</v>
      </c>
      <c r="G6645">
        <f t="shared" si="726"/>
        <v>43</v>
      </c>
      <c r="H6645" t="str">
        <f t="shared" si="727"/>
        <v>Weekday</v>
      </c>
    </row>
    <row r="6646" spans="1:8" x14ac:dyDescent="0.3">
      <c r="A6646" s="2">
        <v>46085</v>
      </c>
      <c r="B6646">
        <f t="shared" si="721"/>
        <v>3</v>
      </c>
      <c r="C6646">
        <f t="shared" si="722"/>
        <v>2026</v>
      </c>
      <c r="D6646">
        <f t="shared" si="723"/>
        <v>3</v>
      </c>
      <c r="E6646" t="str">
        <f t="shared" si="724"/>
        <v>Wednesday</v>
      </c>
      <c r="F6646" s="2">
        <f t="shared" si="725"/>
        <v>46112</v>
      </c>
      <c r="G6646">
        <f t="shared" si="726"/>
        <v>44</v>
      </c>
      <c r="H6646" t="str">
        <f t="shared" si="727"/>
        <v>Weekday</v>
      </c>
    </row>
    <row r="6647" spans="1:8" x14ac:dyDescent="0.3">
      <c r="A6647" s="2">
        <v>46086</v>
      </c>
      <c r="B6647">
        <f t="shared" si="721"/>
        <v>3</v>
      </c>
      <c r="C6647">
        <f t="shared" si="722"/>
        <v>2026</v>
      </c>
      <c r="D6647">
        <f t="shared" si="723"/>
        <v>4</v>
      </c>
      <c r="E6647" t="str">
        <f t="shared" si="724"/>
        <v>Thursday</v>
      </c>
      <c r="F6647" s="2">
        <f t="shared" si="725"/>
        <v>46112</v>
      </c>
      <c r="G6647">
        <f t="shared" si="726"/>
        <v>45</v>
      </c>
      <c r="H6647" t="str">
        <f t="shared" si="727"/>
        <v>Weekday</v>
      </c>
    </row>
    <row r="6648" spans="1:8" x14ac:dyDescent="0.3">
      <c r="A6648" s="2">
        <v>46087</v>
      </c>
      <c r="B6648">
        <f t="shared" si="721"/>
        <v>3</v>
      </c>
      <c r="C6648">
        <f t="shared" si="722"/>
        <v>2026</v>
      </c>
      <c r="D6648">
        <f t="shared" si="723"/>
        <v>5</v>
      </c>
      <c r="E6648" t="str">
        <f t="shared" si="724"/>
        <v>Friday</v>
      </c>
      <c r="F6648" s="2">
        <f t="shared" si="725"/>
        <v>46112</v>
      </c>
      <c r="G6648">
        <f t="shared" si="726"/>
        <v>46</v>
      </c>
      <c r="H6648" t="str">
        <f t="shared" si="727"/>
        <v>Weekday</v>
      </c>
    </row>
    <row r="6649" spans="1:8" x14ac:dyDescent="0.3">
      <c r="A6649" s="2">
        <v>46088</v>
      </c>
      <c r="B6649">
        <f t="shared" si="721"/>
        <v>3</v>
      </c>
      <c r="C6649">
        <f t="shared" si="722"/>
        <v>2026</v>
      </c>
      <c r="D6649">
        <f t="shared" si="723"/>
        <v>6</v>
      </c>
      <c r="E6649" t="str">
        <f t="shared" si="724"/>
        <v>Saturday</v>
      </c>
      <c r="F6649" s="2">
        <f t="shared" si="725"/>
        <v>46112</v>
      </c>
      <c r="G6649">
        <f t="shared" si="726"/>
        <v>47</v>
      </c>
      <c r="H6649" t="str">
        <f t="shared" si="727"/>
        <v>Weekend</v>
      </c>
    </row>
    <row r="6650" spans="1:8" x14ac:dyDescent="0.3">
      <c r="A6650" s="2">
        <v>46089</v>
      </c>
      <c r="B6650">
        <f t="shared" si="721"/>
        <v>3</v>
      </c>
      <c r="C6650">
        <f t="shared" si="722"/>
        <v>2026</v>
      </c>
      <c r="D6650">
        <f t="shared" si="723"/>
        <v>7</v>
      </c>
      <c r="E6650" t="str">
        <f t="shared" si="724"/>
        <v>Sunday</v>
      </c>
      <c r="F6650" s="2">
        <f t="shared" si="725"/>
        <v>46112</v>
      </c>
      <c r="G6650">
        <f t="shared" si="726"/>
        <v>48</v>
      </c>
      <c r="H6650" t="str">
        <f t="shared" si="727"/>
        <v>Weekend</v>
      </c>
    </row>
    <row r="6651" spans="1:8" x14ac:dyDescent="0.3">
      <c r="A6651" s="2">
        <v>46090</v>
      </c>
      <c r="B6651">
        <f t="shared" si="721"/>
        <v>3</v>
      </c>
      <c r="C6651">
        <f t="shared" si="722"/>
        <v>2026</v>
      </c>
      <c r="D6651">
        <f t="shared" si="723"/>
        <v>1</v>
      </c>
      <c r="E6651" t="str">
        <f t="shared" si="724"/>
        <v>Monday</v>
      </c>
      <c r="F6651" s="2">
        <f t="shared" si="725"/>
        <v>46112</v>
      </c>
      <c r="G6651">
        <f t="shared" si="726"/>
        <v>49</v>
      </c>
      <c r="H6651" t="str">
        <f t="shared" si="727"/>
        <v>Weekday</v>
      </c>
    </row>
    <row r="6652" spans="1:8" x14ac:dyDescent="0.3">
      <c r="A6652" s="2">
        <v>46091</v>
      </c>
      <c r="B6652">
        <f t="shared" si="721"/>
        <v>3</v>
      </c>
      <c r="C6652">
        <f t="shared" si="722"/>
        <v>2026</v>
      </c>
      <c r="D6652">
        <f t="shared" si="723"/>
        <v>2</v>
      </c>
      <c r="E6652" t="str">
        <f t="shared" si="724"/>
        <v>Tuesday</v>
      </c>
      <c r="F6652" s="2">
        <f t="shared" si="725"/>
        <v>46112</v>
      </c>
      <c r="G6652">
        <f t="shared" si="726"/>
        <v>50</v>
      </c>
      <c r="H6652" t="str">
        <f t="shared" si="727"/>
        <v>Weekday</v>
      </c>
    </row>
    <row r="6653" spans="1:8" x14ac:dyDescent="0.3">
      <c r="A6653" s="2">
        <v>46092</v>
      </c>
      <c r="B6653">
        <f t="shared" si="721"/>
        <v>3</v>
      </c>
      <c r="C6653">
        <f t="shared" si="722"/>
        <v>2026</v>
      </c>
      <c r="D6653">
        <f t="shared" si="723"/>
        <v>3</v>
      </c>
      <c r="E6653" t="str">
        <f t="shared" si="724"/>
        <v>Wednesday</v>
      </c>
      <c r="F6653" s="2">
        <f t="shared" si="725"/>
        <v>46112</v>
      </c>
      <c r="G6653">
        <f t="shared" si="726"/>
        <v>51</v>
      </c>
      <c r="H6653" t="str">
        <f t="shared" si="727"/>
        <v>Weekday</v>
      </c>
    </row>
    <row r="6654" spans="1:8" x14ac:dyDescent="0.3">
      <c r="A6654" s="2">
        <v>46093</v>
      </c>
      <c r="B6654">
        <f t="shared" si="721"/>
        <v>3</v>
      </c>
      <c r="C6654">
        <f t="shared" si="722"/>
        <v>2026</v>
      </c>
      <c r="D6654">
        <f t="shared" si="723"/>
        <v>4</v>
      </c>
      <c r="E6654" t="str">
        <f t="shared" si="724"/>
        <v>Thursday</v>
      </c>
      <c r="F6654" s="2">
        <f t="shared" si="725"/>
        <v>46112</v>
      </c>
      <c r="G6654">
        <f t="shared" si="726"/>
        <v>52</v>
      </c>
      <c r="H6654" t="str">
        <f t="shared" si="727"/>
        <v>Weekday</v>
      </c>
    </row>
    <row r="6655" spans="1:8" x14ac:dyDescent="0.3">
      <c r="A6655" s="2">
        <v>46094</v>
      </c>
      <c r="B6655">
        <f t="shared" si="721"/>
        <v>3</v>
      </c>
      <c r="C6655">
        <f t="shared" si="722"/>
        <v>2026</v>
      </c>
      <c r="D6655">
        <f t="shared" si="723"/>
        <v>5</v>
      </c>
      <c r="E6655" t="str">
        <f t="shared" si="724"/>
        <v>Friday</v>
      </c>
      <c r="F6655" s="2">
        <f t="shared" si="725"/>
        <v>46112</v>
      </c>
      <c r="G6655">
        <f t="shared" si="726"/>
        <v>53</v>
      </c>
      <c r="H6655" t="str">
        <f t="shared" si="727"/>
        <v>Weekday</v>
      </c>
    </row>
    <row r="6656" spans="1:8" x14ac:dyDescent="0.3">
      <c r="A6656" s="2">
        <v>46095</v>
      </c>
      <c r="B6656">
        <f t="shared" si="721"/>
        <v>3</v>
      </c>
      <c r="C6656">
        <f t="shared" si="722"/>
        <v>2026</v>
      </c>
      <c r="D6656">
        <f t="shared" si="723"/>
        <v>6</v>
      </c>
      <c r="E6656" t="str">
        <f t="shared" si="724"/>
        <v>Saturday</v>
      </c>
      <c r="F6656" s="2">
        <f t="shared" si="725"/>
        <v>46112</v>
      </c>
      <c r="G6656">
        <f t="shared" si="726"/>
        <v>54</v>
      </c>
      <c r="H6656" t="str">
        <f t="shared" si="727"/>
        <v>Weekend</v>
      </c>
    </row>
    <row r="6657" spans="1:8" x14ac:dyDescent="0.3">
      <c r="A6657" s="2">
        <v>46096</v>
      </c>
      <c r="B6657">
        <f t="shared" si="721"/>
        <v>3</v>
      </c>
      <c r="C6657">
        <f t="shared" si="722"/>
        <v>2026</v>
      </c>
      <c r="D6657">
        <f t="shared" si="723"/>
        <v>7</v>
      </c>
      <c r="E6657" t="str">
        <f t="shared" si="724"/>
        <v>Sunday</v>
      </c>
      <c r="F6657" s="2">
        <f t="shared" si="725"/>
        <v>46112</v>
      </c>
      <c r="G6657">
        <f t="shared" si="726"/>
        <v>55</v>
      </c>
      <c r="H6657" t="str">
        <f t="shared" si="727"/>
        <v>Weekend</v>
      </c>
    </row>
    <row r="6658" spans="1:8" x14ac:dyDescent="0.3">
      <c r="A6658" s="2">
        <v>46097</v>
      </c>
      <c r="B6658">
        <f t="shared" si="721"/>
        <v>3</v>
      </c>
      <c r="C6658">
        <f t="shared" si="722"/>
        <v>2026</v>
      </c>
      <c r="D6658">
        <f t="shared" si="723"/>
        <v>1</v>
      </c>
      <c r="E6658" t="str">
        <f t="shared" si="724"/>
        <v>Monday</v>
      </c>
      <c r="F6658" s="2">
        <f t="shared" si="725"/>
        <v>46112</v>
      </c>
      <c r="G6658">
        <f t="shared" si="726"/>
        <v>56</v>
      </c>
      <c r="H6658" t="str">
        <f t="shared" si="727"/>
        <v>Weekday</v>
      </c>
    </row>
    <row r="6659" spans="1:8" x14ac:dyDescent="0.3">
      <c r="A6659" s="2">
        <v>46098</v>
      </c>
      <c r="B6659">
        <f t="shared" ref="B6659:B6722" si="728">MONTH(A6659)</f>
        <v>3</v>
      </c>
      <c r="C6659">
        <f t="shared" ref="C6659:C6722" si="729">YEAR(A6659)</f>
        <v>2026</v>
      </c>
      <c r="D6659">
        <f t="shared" ref="D6659:D6722" si="730">WEEKDAY(A6659, 2)</f>
        <v>2</v>
      </c>
      <c r="E6659" t="str">
        <f t="shared" ref="E6659:E6722" si="731">TEXT(A6659, "dddd")</f>
        <v>Tuesday</v>
      </c>
      <c r="F6659" s="2">
        <f t="shared" ref="F6659:F6722" si="732">EOMONTH(A6659, 0)</f>
        <v>46112</v>
      </c>
      <c r="G6659">
        <f t="shared" ref="G6659:G6722" si="733">DATEDIF($A$2, A6659, "D")</f>
        <v>57</v>
      </c>
      <c r="H6659" t="str">
        <f t="shared" ref="H6659:H6722" si="734">IF(WEEKDAY(A6659,2)&gt;=6,"Weekend","Weekday")</f>
        <v>Weekday</v>
      </c>
    </row>
    <row r="6660" spans="1:8" x14ac:dyDescent="0.3">
      <c r="A6660" s="2">
        <v>46099</v>
      </c>
      <c r="B6660">
        <f t="shared" si="728"/>
        <v>3</v>
      </c>
      <c r="C6660">
        <f t="shared" si="729"/>
        <v>2026</v>
      </c>
      <c r="D6660">
        <f t="shared" si="730"/>
        <v>3</v>
      </c>
      <c r="E6660" t="str">
        <f t="shared" si="731"/>
        <v>Wednesday</v>
      </c>
      <c r="F6660" s="2">
        <f t="shared" si="732"/>
        <v>46112</v>
      </c>
      <c r="G6660">
        <f t="shared" si="733"/>
        <v>58</v>
      </c>
      <c r="H6660" t="str">
        <f t="shared" si="734"/>
        <v>Weekday</v>
      </c>
    </row>
    <row r="6661" spans="1:8" x14ac:dyDescent="0.3">
      <c r="A6661" s="2">
        <v>46100</v>
      </c>
      <c r="B6661">
        <f t="shared" si="728"/>
        <v>3</v>
      </c>
      <c r="C6661">
        <f t="shared" si="729"/>
        <v>2026</v>
      </c>
      <c r="D6661">
        <f t="shared" si="730"/>
        <v>4</v>
      </c>
      <c r="E6661" t="str">
        <f t="shared" si="731"/>
        <v>Thursday</v>
      </c>
      <c r="F6661" s="2">
        <f t="shared" si="732"/>
        <v>46112</v>
      </c>
      <c r="G6661">
        <f t="shared" si="733"/>
        <v>59</v>
      </c>
      <c r="H6661" t="str">
        <f t="shared" si="734"/>
        <v>Weekday</v>
      </c>
    </row>
    <row r="6662" spans="1:8" x14ac:dyDescent="0.3">
      <c r="A6662" s="2">
        <v>46101</v>
      </c>
      <c r="B6662">
        <f t="shared" si="728"/>
        <v>3</v>
      </c>
      <c r="C6662">
        <f t="shared" si="729"/>
        <v>2026</v>
      </c>
      <c r="D6662">
        <f t="shared" si="730"/>
        <v>5</v>
      </c>
      <c r="E6662" t="str">
        <f t="shared" si="731"/>
        <v>Friday</v>
      </c>
      <c r="F6662" s="2">
        <f t="shared" si="732"/>
        <v>46112</v>
      </c>
      <c r="G6662">
        <f t="shared" si="733"/>
        <v>60</v>
      </c>
      <c r="H6662" t="str">
        <f t="shared" si="734"/>
        <v>Weekday</v>
      </c>
    </row>
    <row r="6663" spans="1:8" x14ac:dyDescent="0.3">
      <c r="A6663" s="2">
        <v>46102</v>
      </c>
      <c r="B6663">
        <f t="shared" si="728"/>
        <v>3</v>
      </c>
      <c r="C6663">
        <f t="shared" si="729"/>
        <v>2026</v>
      </c>
      <c r="D6663">
        <f t="shared" si="730"/>
        <v>6</v>
      </c>
      <c r="E6663" t="str">
        <f t="shared" si="731"/>
        <v>Saturday</v>
      </c>
      <c r="F6663" s="2">
        <f t="shared" si="732"/>
        <v>46112</v>
      </c>
      <c r="G6663">
        <f t="shared" si="733"/>
        <v>61</v>
      </c>
      <c r="H6663" t="str">
        <f t="shared" si="734"/>
        <v>Weekend</v>
      </c>
    </row>
    <row r="6664" spans="1:8" x14ac:dyDescent="0.3">
      <c r="A6664" s="2">
        <v>46103</v>
      </c>
      <c r="B6664">
        <f t="shared" si="728"/>
        <v>3</v>
      </c>
      <c r="C6664">
        <f t="shared" si="729"/>
        <v>2026</v>
      </c>
      <c r="D6664">
        <f t="shared" si="730"/>
        <v>7</v>
      </c>
      <c r="E6664" t="str">
        <f t="shared" si="731"/>
        <v>Sunday</v>
      </c>
      <c r="F6664" s="2">
        <f t="shared" si="732"/>
        <v>46112</v>
      </c>
      <c r="G6664">
        <f t="shared" si="733"/>
        <v>62</v>
      </c>
      <c r="H6664" t="str">
        <f t="shared" si="734"/>
        <v>Weekend</v>
      </c>
    </row>
    <row r="6665" spans="1:8" x14ac:dyDescent="0.3">
      <c r="A6665" s="2">
        <v>46104</v>
      </c>
      <c r="B6665">
        <f t="shared" si="728"/>
        <v>3</v>
      </c>
      <c r="C6665">
        <f t="shared" si="729"/>
        <v>2026</v>
      </c>
      <c r="D6665">
        <f t="shared" si="730"/>
        <v>1</v>
      </c>
      <c r="E6665" t="str">
        <f t="shared" si="731"/>
        <v>Monday</v>
      </c>
      <c r="F6665" s="2">
        <f t="shared" si="732"/>
        <v>46112</v>
      </c>
      <c r="G6665">
        <f t="shared" si="733"/>
        <v>63</v>
      </c>
      <c r="H6665" t="str">
        <f t="shared" si="734"/>
        <v>Weekday</v>
      </c>
    </row>
    <row r="6666" spans="1:8" x14ac:dyDescent="0.3">
      <c r="A6666" s="2">
        <v>46105</v>
      </c>
      <c r="B6666">
        <f t="shared" si="728"/>
        <v>3</v>
      </c>
      <c r="C6666">
        <f t="shared" si="729"/>
        <v>2026</v>
      </c>
      <c r="D6666">
        <f t="shared" si="730"/>
        <v>2</v>
      </c>
      <c r="E6666" t="str">
        <f t="shared" si="731"/>
        <v>Tuesday</v>
      </c>
      <c r="F6666" s="2">
        <f t="shared" si="732"/>
        <v>46112</v>
      </c>
      <c r="G6666">
        <f t="shared" si="733"/>
        <v>64</v>
      </c>
      <c r="H6666" t="str">
        <f t="shared" si="734"/>
        <v>Weekday</v>
      </c>
    </row>
    <row r="6667" spans="1:8" x14ac:dyDescent="0.3">
      <c r="A6667" s="2">
        <v>46106</v>
      </c>
      <c r="B6667">
        <f t="shared" si="728"/>
        <v>3</v>
      </c>
      <c r="C6667">
        <f t="shared" si="729"/>
        <v>2026</v>
      </c>
      <c r="D6667">
        <f t="shared" si="730"/>
        <v>3</v>
      </c>
      <c r="E6667" t="str">
        <f t="shared" si="731"/>
        <v>Wednesday</v>
      </c>
      <c r="F6667" s="2">
        <f t="shared" si="732"/>
        <v>46112</v>
      </c>
      <c r="G6667">
        <f t="shared" si="733"/>
        <v>65</v>
      </c>
      <c r="H6667" t="str">
        <f t="shared" si="734"/>
        <v>Weekday</v>
      </c>
    </row>
    <row r="6668" spans="1:8" x14ac:dyDescent="0.3">
      <c r="A6668" s="2">
        <v>46107</v>
      </c>
      <c r="B6668">
        <f t="shared" si="728"/>
        <v>3</v>
      </c>
      <c r="C6668">
        <f t="shared" si="729"/>
        <v>2026</v>
      </c>
      <c r="D6668">
        <f t="shared" si="730"/>
        <v>4</v>
      </c>
      <c r="E6668" t="str">
        <f t="shared" si="731"/>
        <v>Thursday</v>
      </c>
      <c r="F6668" s="2">
        <f t="shared" si="732"/>
        <v>46112</v>
      </c>
      <c r="G6668">
        <f t="shared" si="733"/>
        <v>66</v>
      </c>
      <c r="H6668" t="str">
        <f t="shared" si="734"/>
        <v>Weekday</v>
      </c>
    </row>
    <row r="6669" spans="1:8" x14ac:dyDescent="0.3">
      <c r="A6669" s="2">
        <v>46108</v>
      </c>
      <c r="B6669">
        <f t="shared" si="728"/>
        <v>3</v>
      </c>
      <c r="C6669">
        <f t="shared" si="729"/>
        <v>2026</v>
      </c>
      <c r="D6669">
        <f t="shared" si="730"/>
        <v>5</v>
      </c>
      <c r="E6669" t="str">
        <f t="shared" si="731"/>
        <v>Friday</v>
      </c>
      <c r="F6669" s="2">
        <f t="shared" si="732"/>
        <v>46112</v>
      </c>
      <c r="G6669">
        <f t="shared" si="733"/>
        <v>67</v>
      </c>
      <c r="H6669" t="str">
        <f t="shared" si="734"/>
        <v>Weekday</v>
      </c>
    </row>
    <row r="6670" spans="1:8" x14ac:dyDescent="0.3">
      <c r="A6670" s="2">
        <v>46109</v>
      </c>
      <c r="B6670">
        <f t="shared" si="728"/>
        <v>3</v>
      </c>
      <c r="C6670">
        <f t="shared" si="729"/>
        <v>2026</v>
      </c>
      <c r="D6670">
        <f t="shared" si="730"/>
        <v>6</v>
      </c>
      <c r="E6670" t="str">
        <f t="shared" si="731"/>
        <v>Saturday</v>
      </c>
      <c r="F6670" s="2">
        <f t="shared" si="732"/>
        <v>46112</v>
      </c>
      <c r="G6670">
        <f t="shared" si="733"/>
        <v>68</v>
      </c>
      <c r="H6670" t="str">
        <f t="shared" si="734"/>
        <v>Weekend</v>
      </c>
    </row>
    <row r="6671" spans="1:8" x14ac:dyDescent="0.3">
      <c r="A6671" s="2">
        <v>46110</v>
      </c>
      <c r="B6671">
        <f t="shared" si="728"/>
        <v>3</v>
      </c>
      <c r="C6671">
        <f t="shared" si="729"/>
        <v>2026</v>
      </c>
      <c r="D6671">
        <f t="shared" si="730"/>
        <v>7</v>
      </c>
      <c r="E6671" t="str">
        <f t="shared" si="731"/>
        <v>Sunday</v>
      </c>
      <c r="F6671" s="2">
        <f t="shared" si="732"/>
        <v>46112</v>
      </c>
      <c r="G6671">
        <f t="shared" si="733"/>
        <v>69</v>
      </c>
      <c r="H6671" t="str">
        <f t="shared" si="734"/>
        <v>Weekend</v>
      </c>
    </row>
    <row r="6672" spans="1:8" x14ac:dyDescent="0.3">
      <c r="A6672" s="2">
        <v>46111</v>
      </c>
      <c r="B6672">
        <f t="shared" si="728"/>
        <v>3</v>
      </c>
      <c r="C6672">
        <f t="shared" si="729"/>
        <v>2026</v>
      </c>
      <c r="D6672">
        <f t="shared" si="730"/>
        <v>1</v>
      </c>
      <c r="E6672" t="str">
        <f t="shared" si="731"/>
        <v>Monday</v>
      </c>
      <c r="F6672" s="2">
        <f t="shared" si="732"/>
        <v>46112</v>
      </c>
      <c r="G6672">
        <f t="shared" si="733"/>
        <v>70</v>
      </c>
      <c r="H6672" t="str">
        <f t="shared" si="734"/>
        <v>Weekday</v>
      </c>
    </row>
    <row r="6673" spans="1:8" x14ac:dyDescent="0.3">
      <c r="A6673" s="2">
        <v>46112</v>
      </c>
      <c r="B6673">
        <f t="shared" si="728"/>
        <v>3</v>
      </c>
      <c r="C6673">
        <f t="shared" si="729"/>
        <v>2026</v>
      </c>
      <c r="D6673">
        <f t="shared" si="730"/>
        <v>2</v>
      </c>
      <c r="E6673" t="str">
        <f t="shared" si="731"/>
        <v>Tuesday</v>
      </c>
      <c r="F6673" s="2">
        <f t="shared" si="732"/>
        <v>46112</v>
      </c>
      <c r="G6673">
        <f t="shared" si="733"/>
        <v>71</v>
      </c>
      <c r="H6673" t="str">
        <f t="shared" si="734"/>
        <v>Weekday</v>
      </c>
    </row>
    <row r="6674" spans="1:8" x14ac:dyDescent="0.3">
      <c r="A6674" s="2">
        <v>46113</v>
      </c>
      <c r="B6674">
        <f t="shared" si="728"/>
        <v>4</v>
      </c>
      <c r="C6674">
        <f t="shared" si="729"/>
        <v>2026</v>
      </c>
      <c r="D6674">
        <f t="shared" si="730"/>
        <v>3</v>
      </c>
      <c r="E6674" t="str">
        <f t="shared" si="731"/>
        <v>Wednesday</v>
      </c>
      <c r="F6674" s="2">
        <f t="shared" si="732"/>
        <v>46142</v>
      </c>
      <c r="G6674">
        <f t="shared" si="733"/>
        <v>72</v>
      </c>
      <c r="H6674" t="str">
        <f t="shared" si="734"/>
        <v>Weekday</v>
      </c>
    </row>
    <row r="6675" spans="1:8" x14ac:dyDescent="0.3">
      <c r="A6675" s="2">
        <v>46114</v>
      </c>
      <c r="B6675">
        <f t="shared" si="728"/>
        <v>4</v>
      </c>
      <c r="C6675">
        <f t="shared" si="729"/>
        <v>2026</v>
      </c>
      <c r="D6675">
        <f t="shared" si="730"/>
        <v>4</v>
      </c>
      <c r="E6675" t="str">
        <f t="shared" si="731"/>
        <v>Thursday</v>
      </c>
      <c r="F6675" s="2">
        <f t="shared" si="732"/>
        <v>46142</v>
      </c>
      <c r="G6675">
        <f t="shared" si="733"/>
        <v>73</v>
      </c>
      <c r="H6675" t="str">
        <f t="shared" si="734"/>
        <v>Weekday</v>
      </c>
    </row>
    <row r="6676" spans="1:8" x14ac:dyDescent="0.3">
      <c r="A6676" s="2">
        <v>46115</v>
      </c>
      <c r="B6676">
        <f t="shared" si="728"/>
        <v>4</v>
      </c>
      <c r="C6676">
        <f t="shared" si="729"/>
        <v>2026</v>
      </c>
      <c r="D6676">
        <f t="shared" si="730"/>
        <v>5</v>
      </c>
      <c r="E6676" t="str">
        <f t="shared" si="731"/>
        <v>Friday</v>
      </c>
      <c r="F6676" s="2">
        <f t="shared" si="732"/>
        <v>46142</v>
      </c>
      <c r="G6676">
        <f t="shared" si="733"/>
        <v>74</v>
      </c>
      <c r="H6676" t="str">
        <f t="shared" si="734"/>
        <v>Weekday</v>
      </c>
    </row>
    <row r="6677" spans="1:8" x14ac:dyDescent="0.3">
      <c r="A6677" s="2">
        <v>46116</v>
      </c>
      <c r="B6677">
        <f t="shared" si="728"/>
        <v>4</v>
      </c>
      <c r="C6677">
        <f t="shared" si="729"/>
        <v>2026</v>
      </c>
      <c r="D6677">
        <f t="shared" si="730"/>
        <v>6</v>
      </c>
      <c r="E6677" t="str">
        <f t="shared" si="731"/>
        <v>Saturday</v>
      </c>
      <c r="F6677" s="2">
        <f t="shared" si="732"/>
        <v>46142</v>
      </c>
      <c r="G6677">
        <f t="shared" si="733"/>
        <v>75</v>
      </c>
      <c r="H6677" t="str">
        <f t="shared" si="734"/>
        <v>Weekend</v>
      </c>
    </row>
    <row r="6678" spans="1:8" x14ac:dyDescent="0.3">
      <c r="A6678" s="2">
        <v>46117</v>
      </c>
      <c r="B6678">
        <f t="shared" si="728"/>
        <v>4</v>
      </c>
      <c r="C6678">
        <f t="shared" si="729"/>
        <v>2026</v>
      </c>
      <c r="D6678">
        <f t="shared" si="730"/>
        <v>7</v>
      </c>
      <c r="E6678" t="str">
        <f t="shared" si="731"/>
        <v>Sunday</v>
      </c>
      <c r="F6678" s="2">
        <f t="shared" si="732"/>
        <v>46142</v>
      </c>
      <c r="G6678">
        <f t="shared" si="733"/>
        <v>76</v>
      </c>
      <c r="H6678" t="str">
        <f t="shared" si="734"/>
        <v>Weekend</v>
      </c>
    </row>
    <row r="6679" spans="1:8" x14ac:dyDescent="0.3">
      <c r="A6679" s="2">
        <v>46118</v>
      </c>
      <c r="B6679">
        <f t="shared" si="728"/>
        <v>4</v>
      </c>
      <c r="C6679">
        <f t="shared" si="729"/>
        <v>2026</v>
      </c>
      <c r="D6679">
        <f t="shared" si="730"/>
        <v>1</v>
      </c>
      <c r="E6679" t="str">
        <f t="shared" si="731"/>
        <v>Monday</v>
      </c>
      <c r="F6679" s="2">
        <f t="shared" si="732"/>
        <v>46142</v>
      </c>
      <c r="G6679">
        <f t="shared" si="733"/>
        <v>77</v>
      </c>
      <c r="H6679" t="str">
        <f t="shared" si="734"/>
        <v>Weekday</v>
      </c>
    </row>
    <row r="6680" spans="1:8" x14ac:dyDescent="0.3">
      <c r="A6680" s="2">
        <v>46119</v>
      </c>
      <c r="B6680">
        <f t="shared" si="728"/>
        <v>4</v>
      </c>
      <c r="C6680">
        <f t="shared" si="729"/>
        <v>2026</v>
      </c>
      <c r="D6680">
        <f t="shared" si="730"/>
        <v>2</v>
      </c>
      <c r="E6680" t="str">
        <f t="shared" si="731"/>
        <v>Tuesday</v>
      </c>
      <c r="F6680" s="2">
        <f t="shared" si="732"/>
        <v>46142</v>
      </c>
      <c r="G6680">
        <f t="shared" si="733"/>
        <v>78</v>
      </c>
      <c r="H6680" t="str">
        <f t="shared" si="734"/>
        <v>Weekday</v>
      </c>
    </row>
    <row r="6681" spans="1:8" x14ac:dyDescent="0.3">
      <c r="A6681" s="2">
        <v>46120</v>
      </c>
      <c r="B6681">
        <f t="shared" si="728"/>
        <v>4</v>
      </c>
      <c r="C6681">
        <f t="shared" si="729"/>
        <v>2026</v>
      </c>
      <c r="D6681">
        <f t="shared" si="730"/>
        <v>3</v>
      </c>
      <c r="E6681" t="str">
        <f t="shared" si="731"/>
        <v>Wednesday</v>
      </c>
      <c r="F6681" s="2">
        <f t="shared" si="732"/>
        <v>46142</v>
      </c>
      <c r="G6681">
        <f t="shared" si="733"/>
        <v>79</v>
      </c>
      <c r="H6681" t="str">
        <f t="shared" si="734"/>
        <v>Weekday</v>
      </c>
    </row>
    <row r="6682" spans="1:8" x14ac:dyDescent="0.3">
      <c r="A6682" s="2">
        <v>46121</v>
      </c>
      <c r="B6682">
        <f t="shared" si="728"/>
        <v>4</v>
      </c>
      <c r="C6682">
        <f t="shared" si="729"/>
        <v>2026</v>
      </c>
      <c r="D6682">
        <f t="shared" si="730"/>
        <v>4</v>
      </c>
      <c r="E6682" t="str">
        <f t="shared" si="731"/>
        <v>Thursday</v>
      </c>
      <c r="F6682" s="2">
        <f t="shared" si="732"/>
        <v>46142</v>
      </c>
      <c r="G6682">
        <f t="shared" si="733"/>
        <v>80</v>
      </c>
      <c r="H6682" t="str">
        <f t="shared" si="734"/>
        <v>Weekday</v>
      </c>
    </row>
    <row r="6683" spans="1:8" x14ac:dyDescent="0.3">
      <c r="A6683" s="2">
        <v>46122</v>
      </c>
      <c r="B6683">
        <f t="shared" si="728"/>
        <v>4</v>
      </c>
      <c r="C6683">
        <f t="shared" si="729"/>
        <v>2026</v>
      </c>
      <c r="D6683">
        <f t="shared" si="730"/>
        <v>5</v>
      </c>
      <c r="E6683" t="str">
        <f t="shared" si="731"/>
        <v>Friday</v>
      </c>
      <c r="F6683" s="2">
        <f t="shared" si="732"/>
        <v>46142</v>
      </c>
      <c r="G6683">
        <f t="shared" si="733"/>
        <v>81</v>
      </c>
      <c r="H6683" t="str">
        <f t="shared" si="734"/>
        <v>Weekday</v>
      </c>
    </row>
    <row r="6684" spans="1:8" x14ac:dyDescent="0.3">
      <c r="A6684" s="2">
        <v>46123</v>
      </c>
      <c r="B6684">
        <f t="shared" si="728"/>
        <v>4</v>
      </c>
      <c r="C6684">
        <f t="shared" si="729"/>
        <v>2026</v>
      </c>
      <c r="D6684">
        <f t="shared" si="730"/>
        <v>6</v>
      </c>
      <c r="E6684" t="str">
        <f t="shared" si="731"/>
        <v>Saturday</v>
      </c>
      <c r="F6684" s="2">
        <f t="shared" si="732"/>
        <v>46142</v>
      </c>
      <c r="G6684">
        <f t="shared" si="733"/>
        <v>82</v>
      </c>
      <c r="H6684" t="str">
        <f t="shared" si="734"/>
        <v>Weekend</v>
      </c>
    </row>
    <row r="6685" spans="1:8" x14ac:dyDescent="0.3">
      <c r="A6685" s="2">
        <v>46124</v>
      </c>
      <c r="B6685">
        <f t="shared" si="728"/>
        <v>4</v>
      </c>
      <c r="C6685">
        <f t="shared" si="729"/>
        <v>2026</v>
      </c>
      <c r="D6685">
        <f t="shared" si="730"/>
        <v>7</v>
      </c>
      <c r="E6685" t="str">
        <f t="shared" si="731"/>
        <v>Sunday</v>
      </c>
      <c r="F6685" s="2">
        <f t="shared" si="732"/>
        <v>46142</v>
      </c>
      <c r="G6685">
        <f t="shared" si="733"/>
        <v>83</v>
      </c>
      <c r="H6685" t="str">
        <f t="shared" si="734"/>
        <v>Weekend</v>
      </c>
    </row>
    <row r="6686" spans="1:8" x14ac:dyDescent="0.3">
      <c r="A6686" s="2">
        <v>46125</v>
      </c>
      <c r="B6686">
        <f t="shared" si="728"/>
        <v>4</v>
      </c>
      <c r="C6686">
        <f t="shared" si="729"/>
        <v>2026</v>
      </c>
      <c r="D6686">
        <f t="shared" si="730"/>
        <v>1</v>
      </c>
      <c r="E6686" t="str">
        <f t="shared" si="731"/>
        <v>Monday</v>
      </c>
      <c r="F6686" s="2">
        <f t="shared" si="732"/>
        <v>46142</v>
      </c>
      <c r="G6686">
        <f t="shared" si="733"/>
        <v>84</v>
      </c>
      <c r="H6686" t="str">
        <f t="shared" si="734"/>
        <v>Weekday</v>
      </c>
    </row>
    <row r="6687" spans="1:8" x14ac:dyDescent="0.3">
      <c r="A6687" s="2">
        <v>46126</v>
      </c>
      <c r="B6687">
        <f t="shared" si="728"/>
        <v>4</v>
      </c>
      <c r="C6687">
        <f t="shared" si="729"/>
        <v>2026</v>
      </c>
      <c r="D6687">
        <f t="shared" si="730"/>
        <v>2</v>
      </c>
      <c r="E6687" t="str">
        <f t="shared" si="731"/>
        <v>Tuesday</v>
      </c>
      <c r="F6687" s="2">
        <f t="shared" si="732"/>
        <v>46142</v>
      </c>
      <c r="G6687">
        <f t="shared" si="733"/>
        <v>85</v>
      </c>
      <c r="H6687" t="str">
        <f t="shared" si="734"/>
        <v>Weekday</v>
      </c>
    </row>
    <row r="6688" spans="1:8" x14ac:dyDescent="0.3">
      <c r="A6688" s="2">
        <v>46127</v>
      </c>
      <c r="B6688">
        <f t="shared" si="728"/>
        <v>4</v>
      </c>
      <c r="C6688">
        <f t="shared" si="729"/>
        <v>2026</v>
      </c>
      <c r="D6688">
        <f t="shared" si="730"/>
        <v>3</v>
      </c>
      <c r="E6688" t="str">
        <f t="shared" si="731"/>
        <v>Wednesday</v>
      </c>
      <c r="F6688" s="2">
        <f t="shared" si="732"/>
        <v>46142</v>
      </c>
      <c r="G6688">
        <f t="shared" si="733"/>
        <v>86</v>
      </c>
      <c r="H6688" t="str">
        <f t="shared" si="734"/>
        <v>Weekday</v>
      </c>
    </row>
    <row r="6689" spans="1:8" x14ac:dyDescent="0.3">
      <c r="A6689" s="2">
        <v>46128</v>
      </c>
      <c r="B6689">
        <f t="shared" si="728"/>
        <v>4</v>
      </c>
      <c r="C6689">
        <f t="shared" si="729"/>
        <v>2026</v>
      </c>
      <c r="D6689">
        <f t="shared" si="730"/>
        <v>4</v>
      </c>
      <c r="E6689" t="str">
        <f t="shared" si="731"/>
        <v>Thursday</v>
      </c>
      <c r="F6689" s="2">
        <f t="shared" si="732"/>
        <v>46142</v>
      </c>
      <c r="G6689">
        <f t="shared" si="733"/>
        <v>87</v>
      </c>
      <c r="H6689" t="str">
        <f t="shared" si="734"/>
        <v>Weekday</v>
      </c>
    </row>
    <row r="6690" spans="1:8" x14ac:dyDescent="0.3">
      <c r="A6690" s="2">
        <v>46129</v>
      </c>
      <c r="B6690">
        <f t="shared" si="728"/>
        <v>4</v>
      </c>
      <c r="C6690">
        <f t="shared" si="729"/>
        <v>2026</v>
      </c>
      <c r="D6690">
        <f t="shared" si="730"/>
        <v>5</v>
      </c>
      <c r="E6690" t="str">
        <f t="shared" si="731"/>
        <v>Friday</v>
      </c>
      <c r="F6690" s="2">
        <f t="shared" si="732"/>
        <v>46142</v>
      </c>
      <c r="G6690">
        <f t="shared" si="733"/>
        <v>88</v>
      </c>
      <c r="H6690" t="str">
        <f t="shared" si="734"/>
        <v>Weekday</v>
      </c>
    </row>
    <row r="6691" spans="1:8" x14ac:dyDescent="0.3">
      <c r="A6691" s="2">
        <v>46130</v>
      </c>
      <c r="B6691">
        <f t="shared" si="728"/>
        <v>4</v>
      </c>
      <c r="C6691">
        <f t="shared" si="729"/>
        <v>2026</v>
      </c>
      <c r="D6691">
        <f t="shared" si="730"/>
        <v>6</v>
      </c>
      <c r="E6691" t="str">
        <f t="shared" si="731"/>
        <v>Saturday</v>
      </c>
      <c r="F6691" s="2">
        <f t="shared" si="732"/>
        <v>46142</v>
      </c>
      <c r="G6691">
        <f t="shared" si="733"/>
        <v>89</v>
      </c>
      <c r="H6691" t="str">
        <f t="shared" si="734"/>
        <v>Weekend</v>
      </c>
    </row>
    <row r="6692" spans="1:8" x14ac:dyDescent="0.3">
      <c r="A6692" s="2">
        <v>46131</v>
      </c>
      <c r="B6692">
        <f t="shared" si="728"/>
        <v>4</v>
      </c>
      <c r="C6692">
        <f t="shared" si="729"/>
        <v>2026</v>
      </c>
      <c r="D6692">
        <f t="shared" si="730"/>
        <v>7</v>
      </c>
      <c r="E6692" t="str">
        <f t="shared" si="731"/>
        <v>Sunday</v>
      </c>
      <c r="F6692" s="2">
        <f t="shared" si="732"/>
        <v>46142</v>
      </c>
      <c r="G6692">
        <f t="shared" si="733"/>
        <v>90</v>
      </c>
      <c r="H6692" t="str">
        <f t="shared" si="734"/>
        <v>Weekend</v>
      </c>
    </row>
    <row r="6693" spans="1:8" x14ac:dyDescent="0.3">
      <c r="A6693" s="2">
        <v>46132</v>
      </c>
      <c r="B6693">
        <f t="shared" si="728"/>
        <v>4</v>
      </c>
      <c r="C6693">
        <f t="shared" si="729"/>
        <v>2026</v>
      </c>
      <c r="D6693">
        <f t="shared" si="730"/>
        <v>1</v>
      </c>
      <c r="E6693" t="str">
        <f t="shared" si="731"/>
        <v>Monday</v>
      </c>
      <c r="F6693" s="2">
        <f t="shared" si="732"/>
        <v>46142</v>
      </c>
      <c r="G6693">
        <f t="shared" si="733"/>
        <v>91</v>
      </c>
      <c r="H6693" t="str">
        <f t="shared" si="734"/>
        <v>Weekday</v>
      </c>
    </row>
    <row r="6694" spans="1:8" x14ac:dyDescent="0.3">
      <c r="A6694" s="2">
        <v>46133</v>
      </c>
      <c r="B6694">
        <f t="shared" si="728"/>
        <v>4</v>
      </c>
      <c r="C6694">
        <f t="shared" si="729"/>
        <v>2026</v>
      </c>
      <c r="D6694">
        <f t="shared" si="730"/>
        <v>2</v>
      </c>
      <c r="E6694" t="str">
        <f t="shared" si="731"/>
        <v>Tuesday</v>
      </c>
      <c r="F6694" s="2">
        <f t="shared" si="732"/>
        <v>46142</v>
      </c>
      <c r="G6694">
        <f t="shared" si="733"/>
        <v>92</v>
      </c>
      <c r="H6694" t="str">
        <f t="shared" si="734"/>
        <v>Weekday</v>
      </c>
    </row>
    <row r="6695" spans="1:8" x14ac:dyDescent="0.3">
      <c r="A6695" s="2">
        <v>46134</v>
      </c>
      <c r="B6695">
        <f t="shared" si="728"/>
        <v>4</v>
      </c>
      <c r="C6695">
        <f t="shared" si="729"/>
        <v>2026</v>
      </c>
      <c r="D6695">
        <f t="shared" si="730"/>
        <v>3</v>
      </c>
      <c r="E6695" t="str">
        <f t="shared" si="731"/>
        <v>Wednesday</v>
      </c>
      <c r="F6695" s="2">
        <f t="shared" si="732"/>
        <v>46142</v>
      </c>
      <c r="G6695">
        <f t="shared" si="733"/>
        <v>93</v>
      </c>
      <c r="H6695" t="str">
        <f t="shared" si="734"/>
        <v>Weekday</v>
      </c>
    </row>
    <row r="6696" spans="1:8" x14ac:dyDescent="0.3">
      <c r="A6696" s="2">
        <v>46135</v>
      </c>
      <c r="B6696">
        <f t="shared" si="728"/>
        <v>4</v>
      </c>
      <c r="C6696">
        <f t="shared" si="729"/>
        <v>2026</v>
      </c>
      <c r="D6696">
        <f t="shared" si="730"/>
        <v>4</v>
      </c>
      <c r="E6696" t="str">
        <f t="shared" si="731"/>
        <v>Thursday</v>
      </c>
      <c r="F6696" s="2">
        <f t="shared" si="732"/>
        <v>46142</v>
      </c>
      <c r="G6696">
        <f t="shared" si="733"/>
        <v>94</v>
      </c>
      <c r="H6696" t="str">
        <f t="shared" si="734"/>
        <v>Weekday</v>
      </c>
    </row>
    <row r="6697" spans="1:8" x14ac:dyDescent="0.3">
      <c r="A6697" s="2">
        <v>46136</v>
      </c>
      <c r="B6697">
        <f t="shared" si="728"/>
        <v>4</v>
      </c>
      <c r="C6697">
        <f t="shared" si="729"/>
        <v>2026</v>
      </c>
      <c r="D6697">
        <f t="shared" si="730"/>
        <v>5</v>
      </c>
      <c r="E6697" t="str">
        <f t="shared" si="731"/>
        <v>Friday</v>
      </c>
      <c r="F6697" s="2">
        <f t="shared" si="732"/>
        <v>46142</v>
      </c>
      <c r="G6697">
        <f t="shared" si="733"/>
        <v>95</v>
      </c>
      <c r="H6697" t="str">
        <f t="shared" si="734"/>
        <v>Weekday</v>
      </c>
    </row>
    <row r="6698" spans="1:8" x14ac:dyDescent="0.3">
      <c r="A6698" s="2">
        <v>46137</v>
      </c>
      <c r="B6698">
        <f t="shared" si="728"/>
        <v>4</v>
      </c>
      <c r="C6698">
        <f t="shared" si="729"/>
        <v>2026</v>
      </c>
      <c r="D6698">
        <f t="shared" si="730"/>
        <v>6</v>
      </c>
      <c r="E6698" t="str">
        <f t="shared" si="731"/>
        <v>Saturday</v>
      </c>
      <c r="F6698" s="2">
        <f t="shared" si="732"/>
        <v>46142</v>
      </c>
      <c r="G6698">
        <f t="shared" si="733"/>
        <v>96</v>
      </c>
      <c r="H6698" t="str">
        <f t="shared" si="734"/>
        <v>Weekend</v>
      </c>
    </row>
    <row r="6699" spans="1:8" x14ac:dyDescent="0.3">
      <c r="A6699" s="2">
        <v>46138</v>
      </c>
      <c r="B6699">
        <f t="shared" si="728"/>
        <v>4</v>
      </c>
      <c r="C6699">
        <f t="shared" si="729"/>
        <v>2026</v>
      </c>
      <c r="D6699">
        <f t="shared" si="730"/>
        <v>7</v>
      </c>
      <c r="E6699" t="str">
        <f t="shared" si="731"/>
        <v>Sunday</v>
      </c>
      <c r="F6699" s="2">
        <f t="shared" si="732"/>
        <v>46142</v>
      </c>
      <c r="G6699">
        <f t="shared" si="733"/>
        <v>97</v>
      </c>
      <c r="H6699" t="str">
        <f t="shared" si="734"/>
        <v>Weekend</v>
      </c>
    </row>
    <row r="6700" spans="1:8" x14ac:dyDescent="0.3">
      <c r="A6700" s="2">
        <v>46139</v>
      </c>
      <c r="B6700">
        <f t="shared" si="728"/>
        <v>4</v>
      </c>
      <c r="C6700">
        <f t="shared" si="729"/>
        <v>2026</v>
      </c>
      <c r="D6700">
        <f t="shared" si="730"/>
        <v>1</v>
      </c>
      <c r="E6700" t="str">
        <f t="shared" si="731"/>
        <v>Monday</v>
      </c>
      <c r="F6700" s="2">
        <f t="shared" si="732"/>
        <v>46142</v>
      </c>
      <c r="G6700">
        <f t="shared" si="733"/>
        <v>98</v>
      </c>
      <c r="H6700" t="str">
        <f t="shared" si="734"/>
        <v>Weekday</v>
      </c>
    </row>
    <row r="6701" spans="1:8" x14ac:dyDescent="0.3">
      <c r="A6701" s="2">
        <v>46140</v>
      </c>
      <c r="B6701">
        <f t="shared" si="728"/>
        <v>4</v>
      </c>
      <c r="C6701">
        <f t="shared" si="729"/>
        <v>2026</v>
      </c>
      <c r="D6701">
        <f t="shared" si="730"/>
        <v>2</v>
      </c>
      <c r="E6701" t="str">
        <f t="shared" si="731"/>
        <v>Tuesday</v>
      </c>
      <c r="F6701" s="2">
        <f t="shared" si="732"/>
        <v>46142</v>
      </c>
      <c r="G6701">
        <f t="shared" si="733"/>
        <v>99</v>
      </c>
      <c r="H6701" t="str">
        <f t="shared" si="734"/>
        <v>Weekday</v>
      </c>
    </row>
    <row r="6702" spans="1:8" x14ac:dyDescent="0.3">
      <c r="A6702" s="2">
        <v>46141</v>
      </c>
      <c r="B6702">
        <f t="shared" si="728"/>
        <v>4</v>
      </c>
      <c r="C6702">
        <f t="shared" si="729"/>
        <v>2026</v>
      </c>
      <c r="D6702">
        <f t="shared" si="730"/>
        <v>3</v>
      </c>
      <c r="E6702" t="str">
        <f t="shared" si="731"/>
        <v>Wednesday</v>
      </c>
      <c r="F6702" s="2">
        <f t="shared" si="732"/>
        <v>46142</v>
      </c>
      <c r="G6702">
        <f t="shared" si="733"/>
        <v>100</v>
      </c>
      <c r="H6702" t="str">
        <f t="shared" si="734"/>
        <v>Weekday</v>
      </c>
    </row>
    <row r="6703" spans="1:8" x14ac:dyDescent="0.3">
      <c r="A6703" s="2">
        <v>46142</v>
      </c>
      <c r="B6703">
        <f t="shared" si="728"/>
        <v>4</v>
      </c>
      <c r="C6703">
        <f t="shared" si="729"/>
        <v>2026</v>
      </c>
      <c r="D6703">
        <f t="shared" si="730"/>
        <v>4</v>
      </c>
      <c r="E6703" t="str">
        <f t="shared" si="731"/>
        <v>Thursday</v>
      </c>
      <c r="F6703" s="2">
        <f t="shared" si="732"/>
        <v>46142</v>
      </c>
      <c r="G6703">
        <f t="shared" si="733"/>
        <v>101</v>
      </c>
      <c r="H6703" t="str">
        <f t="shared" si="734"/>
        <v>Weekday</v>
      </c>
    </row>
    <row r="6704" spans="1:8" x14ac:dyDescent="0.3">
      <c r="A6704" s="2">
        <v>46143</v>
      </c>
      <c r="B6704">
        <f t="shared" si="728"/>
        <v>5</v>
      </c>
      <c r="C6704">
        <f t="shared" si="729"/>
        <v>2026</v>
      </c>
      <c r="D6704">
        <f t="shared" si="730"/>
        <v>5</v>
      </c>
      <c r="E6704" t="str">
        <f t="shared" si="731"/>
        <v>Friday</v>
      </c>
      <c r="F6704" s="2">
        <f t="shared" si="732"/>
        <v>46173</v>
      </c>
      <c r="G6704">
        <f t="shared" si="733"/>
        <v>102</v>
      </c>
      <c r="H6704" t="str">
        <f t="shared" si="734"/>
        <v>Weekday</v>
      </c>
    </row>
    <row r="6705" spans="1:8" x14ac:dyDescent="0.3">
      <c r="A6705" s="2">
        <v>46144</v>
      </c>
      <c r="B6705">
        <f t="shared" si="728"/>
        <v>5</v>
      </c>
      <c r="C6705">
        <f t="shared" si="729"/>
        <v>2026</v>
      </c>
      <c r="D6705">
        <f t="shared" si="730"/>
        <v>6</v>
      </c>
      <c r="E6705" t="str">
        <f t="shared" si="731"/>
        <v>Saturday</v>
      </c>
      <c r="F6705" s="2">
        <f t="shared" si="732"/>
        <v>46173</v>
      </c>
      <c r="G6705">
        <f t="shared" si="733"/>
        <v>103</v>
      </c>
      <c r="H6705" t="str">
        <f t="shared" si="734"/>
        <v>Weekend</v>
      </c>
    </row>
    <row r="6706" spans="1:8" x14ac:dyDescent="0.3">
      <c r="A6706" s="2">
        <v>46145</v>
      </c>
      <c r="B6706">
        <f t="shared" si="728"/>
        <v>5</v>
      </c>
      <c r="C6706">
        <f t="shared" si="729"/>
        <v>2026</v>
      </c>
      <c r="D6706">
        <f t="shared" si="730"/>
        <v>7</v>
      </c>
      <c r="E6706" t="str">
        <f t="shared" si="731"/>
        <v>Sunday</v>
      </c>
      <c r="F6706" s="2">
        <f t="shared" si="732"/>
        <v>46173</v>
      </c>
      <c r="G6706">
        <f t="shared" si="733"/>
        <v>104</v>
      </c>
      <c r="H6706" t="str">
        <f t="shared" si="734"/>
        <v>Weekend</v>
      </c>
    </row>
    <row r="6707" spans="1:8" x14ac:dyDescent="0.3">
      <c r="A6707" s="2">
        <v>46146</v>
      </c>
      <c r="B6707">
        <f t="shared" si="728"/>
        <v>5</v>
      </c>
      <c r="C6707">
        <f t="shared" si="729"/>
        <v>2026</v>
      </c>
      <c r="D6707">
        <f t="shared" si="730"/>
        <v>1</v>
      </c>
      <c r="E6707" t="str">
        <f t="shared" si="731"/>
        <v>Monday</v>
      </c>
      <c r="F6707" s="2">
        <f t="shared" si="732"/>
        <v>46173</v>
      </c>
      <c r="G6707">
        <f t="shared" si="733"/>
        <v>105</v>
      </c>
      <c r="H6707" t="str">
        <f t="shared" si="734"/>
        <v>Weekday</v>
      </c>
    </row>
    <row r="6708" spans="1:8" x14ac:dyDescent="0.3">
      <c r="A6708" s="2">
        <v>46147</v>
      </c>
      <c r="B6708">
        <f t="shared" si="728"/>
        <v>5</v>
      </c>
      <c r="C6708">
        <f t="shared" si="729"/>
        <v>2026</v>
      </c>
      <c r="D6708">
        <f t="shared" si="730"/>
        <v>2</v>
      </c>
      <c r="E6708" t="str">
        <f t="shared" si="731"/>
        <v>Tuesday</v>
      </c>
      <c r="F6708" s="2">
        <f t="shared" si="732"/>
        <v>46173</v>
      </c>
      <c r="G6708">
        <f t="shared" si="733"/>
        <v>106</v>
      </c>
      <c r="H6708" t="str">
        <f t="shared" si="734"/>
        <v>Weekday</v>
      </c>
    </row>
    <row r="6709" spans="1:8" x14ac:dyDescent="0.3">
      <c r="A6709" s="2">
        <v>46148</v>
      </c>
      <c r="B6709">
        <f t="shared" si="728"/>
        <v>5</v>
      </c>
      <c r="C6709">
        <f t="shared" si="729"/>
        <v>2026</v>
      </c>
      <c r="D6709">
        <f t="shared" si="730"/>
        <v>3</v>
      </c>
      <c r="E6709" t="str">
        <f t="shared" si="731"/>
        <v>Wednesday</v>
      </c>
      <c r="F6709" s="2">
        <f t="shared" si="732"/>
        <v>46173</v>
      </c>
      <c r="G6709">
        <f t="shared" si="733"/>
        <v>107</v>
      </c>
      <c r="H6709" t="str">
        <f t="shared" si="734"/>
        <v>Weekday</v>
      </c>
    </row>
    <row r="6710" spans="1:8" x14ac:dyDescent="0.3">
      <c r="A6710" s="2">
        <v>46149</v>
      </c>
      <c r="B6710">
        <f t="shared" si="728"/>
        <v>5</v>
      </c>
      <c r="C6710">
        <f t="shared" si="729"/>
        <v>2026</v>
      </c>
      <c r="D6710">
        <f t="shared" si="730"/>
        <v>4</v>
      </c>
      <c r="E6710" t="str">
        <f t="shared" si="731"/>
        <v>Thursday</v>
      </c>
      <c r="F6710" s="2">
        <f t="shared" si="732"/>
        <v>46173</v>
      </c>
      <c r="G6710">
        <f t="shared" si="733"/>
        <v>108</v>
      </c>
      <c r="H6710" t="str">
        <f t="shared" si="734"/>
        <v>Weekday</v>
      </c>
    </row>
    <row r="6711" spans="1:8" x14ac:dyDescent="0.3">
      <c r="A6711" s="2">
        <v>46150</v>
      </c>
      <c r="B6711">
        <f t="shared" si="728"/>
        <v>5</v>
      </c>
      <c r="C6711">
        <f t="shared" si="729"/>
        <v>2026</v>
      </c>
      <c r="D6711">
        <f t="shared" si="730"/>
        <v>5</v>
      </c>
      <c r="E6711" t="str">
        <f t="shared" si="731"/>
        <v>Friday</v>
      </c>
      <c r="F6711" s="2">
        <f t="shared" si="732"/>
        <v>46173</v>
      </c>
      <c r="G6711">
        <f t="shared" si="733"/>
        <v>109</v>
      </c>
      <c r="H6711" t="str">
        <f t="shared" si="734"/>
        <v>Weekday</v>
      </c>
    </row>
    <row r="6712" spans="1:8" x14ac:dyDescent="0.3">
      <c r="A6712" s="2">
        <v>46041</v>
      </c>
      <c r="B6712">
        <f t="shared" si="728"/>
        <v>1</v>
      </c>
      <c r="C6712">
        <f t="shared" si="729"/>
        <v>2026</v>
      </c>
      <c r="D6712">
        <f t="shared" si="730"/>
        <v>1</v>
      </c>
      <c r="E6712" t="str">
        <f t="shared" si="731"/>
        <v>Monday</v>
      </c>
      <c r="F6712" s="2">
        <f t="shared" si="732"/>
        <v>46053</v>
      </c>
      <c r="G6712">
        <f t="shared" si="733"/>
        <v>0</v>
      </c>
      <c r="H6712" t="str">
        <f t="shared" si="734"/>
        <v>Weekday</v>
      </c>
    </row>
    <row r="6713" spans="1:8" x14ac:dyDescent="0.3">
      <c r="A6713" s="2">
        <v>46042</v>
      </c>
      <c r="B6713">
        <f t="shared" si="728"/>
        <v>1</v>
      </c>
      <c r="C6713">
        <f t="shared" si="729"/>
        <v>2026</v>
      </c>
      <c r="D6713">
        <f t="shared" si="730"/>
        <v>2</v>
      </c>
      <c r="E6713" t="str">
        <f t="shared" si="731"/>
        <v>Tuesday</v>
      </c>
      <c r="F6713" s="2">
        <f t="shared" si="732"/>
        <v>46053</v>
      </c>
      <c r="G6713">
        <f t="shared" si="733"/>
        <v>1</v>
      </c>
      <c r="H6713" t="str">
        <f t="shared" si="734"/>
        <v>Weekday</v>
      </c>
    </row>
    <row r="6714" spans="1:8" x14ac:dyDescent="0.3">
      <c r="A6714" s="2">
        <v>46043</v>
      </c>
      <c r="B6714">
        <f t="shared" si="728"/>
        <v>1</v>
      </c>
      <c r="C6714">
        <f t="shared" si="729"/>
        <v>2026</v>
      </c>
      <c r="D6714">
        <f t="shared" si="730"/>
        <v>3</v>
      </c>
      <c r="E6714" t="str">
        <f t="shared" si="731"/>
        <v>Wednesday</v>
      </c>
      <c r="F6714" s="2">
        <f t="shared" si="732"/>
        <v>46053</v>
      </c>
      <c r="G6714">
        <f t="shared" si="733"/>
        <v>2</v>
      </c>
      <c r="H6714" t="str">
        <f t="shared" si="734"/>
        <v>Weekday</v>
      </c>
    </row>
    <row r="6715" spans="1:8" x14ac:dyDescent="0.3">
      <c r="A6715" s="2">
        <v>46044</v>
      </c>
      <c r="B6715">
        <f t="shared" si="728"/>
        <v>1</v>
      </c>
      <c r="C6715">
        <f t="shared" si="729"/>
        <v>2026</v>
      </c>
      <c r="D6715">
        <f t="shared" si="730"/>
        <v>4</v>
      </c>
      <c r="E6715" t="str">
        <f t="shared" si="731"/>
        <v>Thursday</v>
      </c>
      <c r="F6715" s="2">
        <f t="shared" si="732"/>
        <v>46053</v>
      </c>
      <c r="G6715">
        <f t="shared" si="733"/>
        <v>3</v>
      </c>
      <c r="H6715" t="str">
        <f t="shared" si="734"/>
        <v>Weekday</v>
      </c>
    </row>
    <row r="6716" spans="1:8" x14ac:dyDescent="0.3">
      <c r="A6716" s="2">
        <v>46045</v>
      </c>
      <c r="B6716">
        <f t="shared" si="728"/>
        <v>1</v>
      </c>
      <c r="C6716">
        <f t="shared" si="729"/>
        <v>2026</v>
      </c>
      <c r="D6716">
        <f t="shared" si="730"/>
        <v>5</v>
      </c>
      <c r="E6716" t="str">
        <f t="shared" si="731"/>
        <v>Friday</v>
      </c>
      <c r="F6716" s="2">
        <f t="shared" si="732"/>
        <v>46053</v>
      </c>
      <c r="G6716">
        <f t="shared" si="733"/>
        <v>4</v>
      </c>
      <c r="H6716" t="str">
        <f t="shared" si="734"/>
        <v>Weekday</v>
      </c>
    </row>
    <row r="6717" spans="1:8" x14ac:dyDescent="0.3">
      <c r="A6717" s="2">
        <v>46046</v>
      </c>
      <c r="B6717">
        <f t="shared" si="728"/>
        <v>1</v>
      </c>
      <c r="C6717">
        <f t="shared" si="729"/>
        <v>2026</v>
      </c>
      <c r="D6717">
        <f t="shared" si="730"/>
        <v>6</v>
      </c>
      <c r="E6717" t="str">
        <f t="shared" si="731"/>
        <v>Saturday</v>
      </c>
      <c r="F6717" s="2">
        <f t="shared" si="732"/>
        <v>46053</v>
      </c>
      <c r="G6717">
        <f t="shared" si="733"/>
        <v>5</v>
      </c>
      <c r="H6717" t="str">
        <f t="shared" si="734"/>
        <v>Weekend</v>
      </c>
    </row>
    <row r="6718" spans="1:8" x14ac:dyDescent="0.3">
      <c r="A6718" s="2">
        <v>46047</v>
      </c>
      <c r="B6718">
        <f t="shared" si="728"/>
        <v>1</v>
      </c>
      <c r="C6718">
        <f t="shared" si="729"/>
        <v>2026</v>
      </c>
      <c r="D6718">
        <f t="shared" si="730"/>
        <v>7</v>
      </c>
      <c r="E6718" t="str">
        <f t="shared" si="731"/>
        <v>Sunday</v>
      </c>
      <c r="F6718" s="2">
        <f t="shared" si="732"/>
        <v>46053</v>
      </c>
      <c r="G6718">
        <f t="shared" si="733"/>
        <v>6</v>
      </c>
      <c r="H6718" t="str">
        <f t="shared" si="734"/>
        <v>Weekend</v>
      </c>
    </row>
    <row r="6719" spans="1:8" x14ac:dyDescent="0.3">
      <c r="A6719" s="2">
        <v>46048</v>
      </c>
      <c r="B6719">
        <f t="shared" si="728"/>
        <v>1</v>
      </c>
      <c r="C6719">
        <f t="shared" si="729"/>
        <v>2026</v>
      </c>
      <c r="D6719">
        <f t="shared" si="730"/>
        <v>1</v>
      </c>
      <c r="E6719" t="str">
        <f t="shared" si="731"/>
        <v>Monday</v>
      </c>
      <c r="F6719" s="2">
        <f t="shared" si="732"/>
        <v>46053</v>
      </c>
      <c r="G6719">
        <f t="shared" si="733"/>
        <v>7</v>
      </c>
      <c r="H6719" t="str">
        <f t="shared" si="734"/>
        <v>Weekday</v>
      </c>
    </row>
    <row r="6720" spans="1:8" x14ac:dyDescent="0.3">
      <c r="A6720" s="2">
        <v>46049</v>
      </c>
      <c r="B6720">
        <f t="shared" si="728"/>
        <v>1</v>
      </c>
      <c r="C6720">
        <f t="shared" si="729"/>
        <v>2026</v>
      </c>
      <c r="D6720">
        <f t="shared" si="730"/>
        <v>2</v>
      </c>
      <c r="E6720" t="str">
        <f t="shared" si="731"/>
        <v>Tuesday</v>
      </c>
      <c r="F6720" s="2">
        <f t="shared" si="732"/>
        <v>46053</v>
      </c>
      <c r="G6720">
        <f t="shared" si="733"/>
        <v>8</v>
      </c>
      <c r="H6720" t="str">
        <f t="shared" si="734"/>
        <v>Weekday</v>
      </c>
    </row>
    <row r="6721" spans="1:8" x14ac:dyDescent="0.3">
      <c r="A6721" s="2">
        <v>46050</v>
      </c>
      <c r="B6721">
        <f t="shared" si="728"/>
        <v>1</v>
      </c>
      <c r="C6721">
        <f t="shared" si="729"/>
        <v>2026</v>
      </c>
      <c r="D6721">
        <f t="shared" si="730"/>
        <v>3</v>
      </c>
      <c r="E6721" t="str">
        <f t="shared" si="731"/>
        <v>Wednesday</v>
      </c>
      <c r="F6721" s="2">
        <f t="shared" si="732"/>
        <v>46053</v>
      </c>
      <c r="G6721">
        <f t="shared" si="733"/>
        <v>9</v>
      </c>
      <c r="H6721" t="str">
        <f t="shared" si="734"/>
        <v>Weekday</v>
      </c>
    </row>
    <row r="6722" spans="1:8" x14ac:dyDescent="0.3">
      <c r="A6722" s="2">
        <v>46051</v>
      </c>
      <c r="B6722">
        <f t="shared" si="728"/>
        <v>1</v>
      </c>
      <c r="C6722">
        <f t="shared" si="729"/>
        <v>2026</v>
      </c>
      <c r="D6722">
        <f t="shared" si="730"/>
        <v>4</v>
      </c>
      <c r="E6722" t="str">
        <f t="shared" si="731"/>
        <v>Thursday</v>
      </c>
      <c r="F6722" s="2">
        <f t="shared" si="732"/>
        <v>46053</v>
      </c>
      <c r="G6722">
        <f t="shared" si="733"/>
        <v>10</v>
      </c>
      <c r="H6722" t="str">
        <f t="shared" si="734"/>
        <v>Weekday</v>
      </c>
    </row>
    <row r="6723" spans="1:8" x14ac:dyDescent="0.3">
      <c r="A6723" s="2">
        <v>46052</v>
      </c>
      <c r="B6723">
        <f t="shared" ref="B6723:B6786" si="735">MONTH(A6723)</f>
        <v>1</v>
      </c>
      <c r="C6723">
        <f t="shared" ref="C6723:C6786" si="736">YEAR(A6723)</f>
        <v>2026</v>
      </c>
      <c r="D6723">
        <f t="shared" ref="D6723:D6786" si="737">WEEKDAY(A6723, 2)</f>
        <v>5</v>
      </c>
      <c r="E6723" t="str">
        <f t="shared" ref="E6723:E6786" si="738">TEXT(A6723, "dddd")</f>
        <v>Friday</v>
      </c>
      <c r="F6723" s="2">
        <f t="shared" ref="F6723:F6786" si="739">EOMONTH(A6723, 0)</f>
        <v>46053</v>
      </c>
      <c r="G6723">
        <f t="shared" ref="G6723:G6786" si="740">DATEDIF($A$2, A6723, "D")</f>
        <v>11</v>
      </c>
      <c r="H6723" t="str">
        <f t="shared" ref="H6723:H6786" si="741">IF(WEEKDAY(A6723,2)&gt;=6,"Weekend","Weekday")</f>
        <v>Weekday</v>
      </c>
    </row>
    <row r="6724" spans="1:8" x14ac:dyDescent="0.3">
      <c r="A6724" s="2">
        <v>46053</v>
      </c>
      <c r="B6724">
        <f t="shared" si="735"/>
        <v>1</v>
      </c>
      <c r="C6724">
        <f t="shared" si="736"/>
        <v>2026</v>
      </c>
      <c r="D6724">
        <f t="shared" si="737"/>
        <v>6</v>
      </c>
      <c r="E6724" t="str">
        <f t="shared" si="738"/>
        <v>Saturday</v>
      </c>
      <c r="F6724" s="2">
        <f t="shared" si="739"/>
        <v>46053</v>
      </c>
      <c r="G6724">
        <f t="shared" si="740"/>
        <v>12</v>
      </c>
      <c r="H6724" t="str">
        <f t="shared" si="741"/>
        <v>Weekend</v>
      </c>
    </row>
    <row r="6725" spans="1:8" x14ac:dyDescent="0.3">
      <c r="A6725" s="2">
        <v>46054</v>
      </c>
      <c r="B6725">
        <f t="shared" si="735"/>
        <v>2</v>
      </c>
      <c r="C6725">
        <f t="shared" si="736"/>
        <v>2026</v>
      </c>
      <c r="D6725">
        <f t="shared" si="737"/>
        <v>7</v>
      </c>
      <c r="E6725" t="str">
        <f t="shared" si="738"/>
        <v>Sunday</v>
      </c>
      <c r="F6725" s="2">
        <f t="shared" si="739"/>
        <v>46081</v>
      </c>
      <c r="G6725">
        <f t="shared" si="740"/>
        <v>13</v>
      </c>
      <c r="H6725" t="str">
        <f t="shared" si="741"/>
        <v>Weekend</v>
      </c>
    </row>
    <row r="6726" spans="1:8" x14ac:dyDescent="0.3">
      <c r="A6726" s="2">
        <v>46055</v>
      </c>
      <c r="B6726">
        <f t="shared" si="735"/>
        <v>2</v>
      </c>
      <c r="C6726">
        <f t="shared" si="736"/>
        <v>2026</v>
      </c>
      <c r="D6726">
        <f t="shared" si="737"/>
        <v>1</v>
      </c>
      <c r="E6726" t="str">
        <f t="shared" si="738"/>
        <v>Monday</v>
      </c>
      <c r="F6726" s="2">
        <f t="shared" si="739"/>
        <v>46081</v>
      </c>
      <c r="G6726">
        <f t="shared" si="740"/>
        <v>14</v>
      </c>
      <c r="H6726" t="str">
        <f t="shared" si="741"/>
        <v>Weekday</v>
      </c>
    </row>
    <row r="6727" spans="1:8" x14ac:dyDescent="0.3">
      <c r="A6727" s="2">
        <v>46056</v>
      </c>
      <c r="B6727">
        <f t="shared" si="735"/>
        <v>2</v>
      </c>
      <c r="C6727">
        <f t="shared" si="736"/>
        <v>2026</v>
      </c>
      <c r="D6727">
        <f t="shared" si="737"/>
        <v>2</v>
      </c>
      <c r="E6727" t="str">
        <f t="shared" si="738"/>
        <v>Tuesday</v>
      </c>
      <c r="F6727" s="2">
        <f t="shared" si="739"/>
        <v>46081</v>
      </c>
      <c r="G6727">
        <f t="shared" si="740"/>
        <v>15</v>
      </c>
      <c r="H6727" t="str">
        <f t="shared" si="741"/>
        <v>Weekday</v>
      </c>
    </row>
    <row r="6728" spans="1:8" x14ac:dyDescent="0.3">
      <c r="A6728" s="2">
        <v>46057</v>
      </c>
      <c r="B6728">
        <f t="shared" si="735"/>
        <v>2</v>
      </c>
      <c r="C6728">
        <f t="shared" si="736"/>
        <v>2026</v>
      </c>
      <c r="D6728">
        <f t="shared" si="737"/>
        <v>3</v>
      </c>
      <c r="E6728" t="str">
        <f t="shared" si="738"/>
        <v>Wednesday</v>
      </c>
      <c r="F6728" s="2">
        <f t="shared" si="739"/>
        <v>46081</v>
      </c>
      <c r="G6728">
        <f t="shared" si="740"/>
        <v>16</v>
      </c>
      <c r="H6728" t="str">
        <f t="shared" si="741"/>
        <v>Weekday</v>
      </c>
    </row>
    <row r="6729" spans="1:8" x14ac:dyDescent="0.3">
      <c r="A6729" s="2">
        <v>46058</v>
      </c>
      <c r="B6729">
        <f t="shared" si="735"/>
        <v>2</v>
      </c>
      <c r="C6729">
        <f t="shared" si="736"/>
        <v>2026</v>
      </c>
      <c r="D6729">
        <f t="shared" si="737"/>
        <v>4</v>
      </c>
      <c r="E6729" t="str">
        <f t="shared" si="738"/>
        <v>Thursday</v>
      </c>
      <c r="F6729" s="2">
        <f t="shared" si="739"/>
        <v>46081</v>
      </c>
      <c r="G6729">
        <f t="shared" si="740"/>
        <v>17</v>
      </c>
      <c r="H6729" t="str">
        <f t="shared" si="741"/>
        <v>Weekday</v>
      </c>
    </row>
    <row r="6730" spans="1:8" x14ac:dyDescent="0.3">
      <c r="A6730" s="2">
        <v>46059</v>
      </c>
      <c r="B6730">
        <f t="shared" si="735"/>
        <v>2</v>
      </c>
      <c r="C6730">
        <f t="shared" si="736"/>
        <v>2026</v>
      </c>
      <c r="D6730">
        <f t="shared" si="737"/>
        <v>5</v>
      </c>
      <c r="E6730" t="str">
        <f t="shared" si="738"/>
        <v>Friday</v>
      </c>
      <c r="F6730" s="2">
        <f t="shared" si="739"/>
        <v>46081</v>
      </c>
      <c r="G6730">
        <f t="shared" si="740"/>
        <v>18</v>
      </c>
      <c r="H6730" t="str">
        <f t="shared" si="741"/>
        <v>Weekday</v>
      </c>
    </row>
    <row r="6731" spans="1:8" x14ac:dyDescent="0.3">
      <c r="A6731" s="2">
        <v>46060</v>
      </c>
      <c r="B6731">
        <f t="shared" si="735"/>
        <v>2</v>
      </c>
      <c r="C6731">
        <f t="shared" si="736"/>
        <v>2026</v>
      </c>
      <c r="D6731">
        <f t="shared" si="737"/>
        <v>6</v>
      </c>
      <c r="E6731" t="str">
        <f t="shared" si="738"/>
        <v>Saturday</v>
      </c>
      <c r="F6731" s="2">
        <f t="shared" si="739"/>
        <v>46081</v>
      </c>
      <c r="G6731">
        <f t="shared" si="740"/>
        <v>19</v>
      </c>
      <c r="H6731" t="str">
        <f t="shared" si="741"/>
        <v>Weekend</v>
      </c>
    </row>
    <row r="6732" spans="1:8" x14ac:dyDescent="0.3">
      <c r="A6732" s="2">
        <v>46061</v>
      </c>
      <c r="B6732">
        <f t="shared" si="735"/>
        <v>2</v>
      </c>
      <c r="C6732">
        <f t="shared" si="736"/>
        <v>2026</v>
      </c>
      <c r="D6732">
        <f t="shared" si="737"/>
        <v>7</v>
      </c>
      <c r="E6732" t="str">
        <f t="shared" si="738"/>
        <v>Sunday</v>
      </c>
      <c r="F6732" s="2">
        <f t="shared" si="739"/>
        <v>46081</v>
      </c>
      <c r="G6732">
        <f t="shared" si="740"/>
        <v>20</v>
      </c>
      <c r="H6732" t="str">
        <f t="shared" si="741"/>
        <v>Weekend</v>
      </c>
    </row>
    <row r="6733" spans="1:8" x14ac:dyDescent="0.3">
      <c r="A6733" s="2">
        <v>46062</v>
      </c>
      <c r="B6733">
        <f t="shared" si="735"/>
        <v>2</v>
      </c>
      <c r="C6733">
        <f t="shared" si="736"/>
        <v>2026</v>
      </c>
      <c r="D6733">
        <f t="shared" si="737"/>
        <v>1</v>
      </c>
      <c r="E6733" t="str">
        <f t="shared" si="738"/>
        <v>Monday</v>
      </c>
      <c r="F6733" s="2">
        <f t="shared" si="739"/>
        <v>46081</v>
      </c>
      <c r="G6733">
        <f t="shared" si="740"/>
        <v>21</v>
      </c>
      <c r="H6733" t="str">
        <f t="shared" si="741"/>
        <v>Weekday</v>
      </c>
    </row>
    <row r="6734" spans="1:8" x14ac:dyDescent="0.3">
      <c r="A6734" s="2">
        <v>46063</v>
      </c>
      <c r="B6734">
        <f t="shared" si="735"/>
        <v>2</v>
      </c>
      <c r="C6734">
        <f t="shared" si="736"/>
        <v>2026</v>
      </c>
      <c r="D6734">
        <f t="shared" si="737"/>
        <v>2</v>
      </c>
      <c r="E6734" t="str">
        <f t="shared" si="738"/>
        <v>Tuesday</v>
      </c>
      <c r="F6734" s="2">
        <f t="shared" si="739"/>
        <v>46081</v>
      </c>
      <c r="G6734">
        <f t="shared" si="740"/>
        <v>22</v>
      </c>
      <c r="H6734" t="str">
        <f t="shared" si="741"/>
        <v>Weekday</v>
      </c>
    </row>
    <row r="6735" spans="1:8" x14ac:dyDescent="0.3">
      <c r="A6735" s="2">
        <v>46064</v>
      </c>
      <c r="B6735">
        <f t="shared" si="735"/>
        <v>2</v>
      </c>
      <c r="C6735">
        <f t="shared" si="736"/>
        <v>2026</v>
      </c>
      <c r="D6735">
        <f t="shared" si="737"/>
        <v>3</v>
      </c>
      <c r="E6735" t="str">
        <f t="shared" si="738"/>
        <v>Wednesday</v>
      </c>
      <c r="F6735" s="2">
        <f t="shared" si="739"/>
        <v>46081</v>
      </c>
      <c r="G6735">
        <f t="shared" si="740"/>
        <v>23</v>
      </c>
      <c r="H6735" t="str">
        <f t="shared" si="741"/>
        <v>Weekday</v>
      </c>
    </row>
    <row r="6736" spans="1:8" x14ac:dyDescent="0.3">
      <c r="A6736" s="2">
        <v>46065</v>
      </c>
      <c r="B6736">
        <f t="shared" si="735"/>
        <v>2</v>
      </c>
      <c r="C6736">
        <f t="shared" si="736"/>
        <v>2026</v>
      </c>
      <c r="D6736">
        <f t="shared" si="737"/>
        <v>4</v>
      </c>
      <c r="E6736" t="str">
        <f t="shared" si="738"/>
        <v>Thursday</v>
      </c>
      <c r="F6736" s="2">
        <f t="shared" si="739"/>
        <v>46081</v>
      </c>
      <c r="G6736">
        <f t="shared" si="740"/>
        <v>24</v>
      </c>
      <c r="H6736" t="str">
        <f t="shared" si="741"/>
        <v>Weekday</v>
      </c>
    </row>
    <row r="6737" spans="1:8" x14ac:dyDescent="0.3">
      <c r="A6737" s="2">
        <v>46066</v>
      </c>
      <c r="B6737">
        <f t="shared" si="735"/>
        <v>2</v>
      </c>
      <c r="C6737">
        <f t="shared" si="736"/>
        <v>2026</v>
      </c>
      <c r="D6737">
        <f t="shared" si="737"/>
        <v>5</v>
      </c>
      <c r="E6737" t="str">
        <f t="shared" si="738"/>
        <v>Friday</v>
      </c>
      <c r="F6737" s="2">
        <f t="shared" si="739"/>
        <v>46081</v>
      </c>
      <c r="G6737">
        <f t="shared" si="740"/>
        <v>25</v>
      </c>
      <c r="H6737" t="str">
        <f t="shared" si="741"/>
        <v>Weekday</v>
      </c>
    </row>
    <row r="6738" spans="1:8" x14ac:dyDescent="0.3">
      <c r="A6738" s="2">
        <v>46067</v>
      </c>
      <c r="B6738">
        <f t="shared" si="735"/>
        <v>2</v>
      </c>
      <c r="C6738">
        <f t="shared" si="736"/>
        <v>2026</v>
      </c>
      <c r="D6738">
        <f t="shared" si="737"/>
        <v>6</v>
      </c>
      <c r="E6738" t="str">
        <f t="shared" si="738"/>
        <v>Saturday</v>
      </c>
      <c r="F6738" s="2">
        <f t="shared" si="739"/>
        <v>46081</v>
      </c>
      <c r="G6738">
        <f t="shared" si="740"/>
        <v>26</v>
      </c>
      <c r="H6738" t="str">
        <f t="shared" si="741"/>
        <v>Weekend</v>
      </c>
    </row>
    <row r="6739" spans="1:8" x14ac:dyDescent="0.3">
      <c r="A6739" s="2">
        <v>46068</v>
      </c>
      <c r="B6739">
        <f t="shared" si="735"/>
        <v>2</v>
      </c>
      <c r="C6739">
        <f t="shared" si="736"/>
        <v>2026</v>
      </c>
      <c r="D6739">
        <f t="shared" si="737"/>
        <v>7</v>
      </c>
      <c r="E6739" t="str">
        <f t="shared" si="738"/>
        <v>Sunday</v>
      </c>
      <c r="F6739" s="2">
        <f t="shared" si="739"/>
        <v>46081</v>
      </c>
      <c r="G6739">
        <f t="shared" si="740"/>
        <v>27</v>
      </c>
      <c r="H6739" t="str">
        <f t="shared" si="741"/>
        <v>Weekend</v>
      </c>
    </row>
    <row r="6740" spans="1:8" x14ac:dyDescent="0.3">
      <c r="A6740" s="2">
        <v>46069</v>
      </c>
      <c r="B6740">
        <f t="shared" si="735"/>
        <v>2</v>
      </c>
      <c r="C6740">
        <f t="shared" si="736"/>
        <v>2026</v>
      </c>
      <c r="D6740">
        <f t="shared" si="737"/>
        <v>1</v>
      </c>
      <c r="E6740" t="str">
        <f t="shared" si="738"/>
        <v>Monday</v>
      </c>
      <c r="F6740" s="2">
        <f t="shared" si="739"/>
        <v>46081</v>
      </c>
      <c r="G6740">
        <f t="shared" si="740"/>
        <v>28</v>
      </c>
      <c r="H6740" t="str">
        <f t="shared" si="741"/>
        <v>Weekday</v>
      </c>
    </row>
    <row r="6741" spans="1:8" x14ac:dyDescent="0.3">
      <c r="A6741" s="2">
        <v>46070</v>
      </c>
      <c r="B6741">
        <f t="shared" si="735"/>
        <v>2</v>
      </c>
      <c r="C6741">
        <f t="shared" si="736"/>
        <v>2026</v>
      </c>
      <c r="D6741">
        <f t="shared" si="737"/>
        <v>2</v>
      </c>
      <c r="E6741" t="str">
        <f t="shared" si="738"/>
        <v>Tuesday</v>
      </c>
      <c r="F6741" s="2">
        <f t="shared" si="739"/>
        <v>46081</v>
      </c>
      <c r="G6741">
        <f t="shared" si="740"/>
        <v>29</v>
      </c>
      <c r="H6741" t="str">
        <f t="shared" si="741"/>
        <v>Weekday</v>
      </c>
    </row>
    <row r="6742" spans="1:8" x14ac:dyDescent="0.3">
      <c r="A6742" s="2">
        <v>46071</v>
      </c>
      <c r="B6742">
        <f t="shared" si="735"/>
        <v>2</v>
      </c>
      <c r="C6742">
        <f t="shared" si="736"/>
        <v>2026</v>
      </c>
      <c r="D6742">
        <f t="shared" si="737"/>
        <v>3</v>
      </c>
      <c r="E6742" t="str">
        <f t="shared" si="738"/>
        <v>Wednesday</v>
      </c>
      <c r="F6742" s="2">
        <f t="shared" si="739"/>
        <v>46081</v>
      </c>
      <c r="G6742">
        <f t="shared" si="740"/>
        <v>30</v>
      </c>
      <c r="H6742" t="str">
        <f t="shared" si="741"/>
        <v>Weekday</v>
      </c>
    </row>
    <row r="6743" spans="1:8" x14ac:dyDescent="0.3">
      <c r="A6743" s="2">
        <v>46072</v>
      </c>
      <c r="B6743">
        <f t="shared" si="735"/>
        <v>2</v>
      </c>
      <c r="C6743">
        <f t="shared" si="736"/>
        <v>2026</v>
      </c>
      <c r="D6743">
        <f t="shared" si="737"/>
        <v>4</v>
      </c>
      <c r="E6743" t="str">
        <f t="shared" si="738"/>
        <v>Thursday</v>
      </c>
      <c r="F6743" s="2">
        <f t="shared" si="739"/>
        <v>46081</v>
      </c>
      <c r="G6743">
        <f t="shared" si="740"/>
        <v>31</v>
      </c>
      <c r="H6743" t="str">
        <f t="shared" si="741"/>
        <v>Weekday</v>
      </c>
    </row>
    <row r="6744" spans="1:8" x14ac:dyDescent="0.3">
      <c r="A6744" s="2">
        <v>46073</v>
      </c>
      <c r="B6744">
        <f t="shared" si="735"/>
        <v>2</v>
      </c>
      <c r="C6744">
        <f t="shared" si="736"/>
        <v>2026</v>
      </c>
      <c r="D6744">
        <f t="shared" si="737"/>
        <v>5</v>
      </c>
      <c r="E6744" t="str">
        <f t="shared" si="738"/>
        <v>Friday</v>
      </c>
      <c r="F6744" s="2">
        <f t="shared" si="739"/>
        <v>46081</v>
      </c>
      <c r="G6744">
        <f t="shared" si="740"/>
        <v>32</v>
      </c>
      <c r="H6744" t="str">
        <f t="shared" si="741"/>
        <v>Weekday</v>
      </c>
    </row>
    <row r="6745" spans="1:8" x14ac:dyDescent="0.3">
      <c r="A6745" s="2">
        <v>46074</v>
      </c>
      <c r="B6745">
        <f t="shared" si="735"/>
        <v>2</v>
      </c>
      <c r="C6745">
        <f t="shared" si="736"/>
        <v>2026</v>
      </c>
      <c r="D6745">
        <f t="shared" si="737"/>
        <v>6</v>
      </c>
      <c r="E6745" t="str">
        <f t="shared" si="738"/>
        <v>Saturday</v>
      </c>
      <c r="F6745" s="2">
        <f t="shared" si="739"/>
        <v>46081</v>
      </c>
      <c r="G6745">
        <f t="shared" si="740"/>
        <v>33</v>
      </c>
      <c r="H6745" t="str">
        <f t="shared" si="741"/>
        <v>Weekend</v>
      </c>
    </row>
    <row r="6746" spans="1:8" x14ac:dyDescent="0.3">
      <c r="A6746" s="2">
        <v>46075</v>
      </c>
      <c r="B6746">
        <f t="shared" si="735"/>
        <v>2</v>
      </c>
      <c r="C6746">
        <f t="shared" si="736"/>
        <v>2026</v>
      </c>
      <c r="D6746">
        <f t="shared" si="737"/>
        <v>7</v>
      </c>
      <c r="E6746" t="str">
        <f t="shared" si="738"/>
        <v>Sunday</v>
      </c>
      <c r="F6746" s="2">
        <f t="shared" si="739"/>
        <v>46081</v>
      </c>
      <c r="G6746">
        <f t="shared" si="740"/>
        <v>34</v>
      </c>
      <c r="H6746" t="str">
        <f t="shared" si="741"/>
        <v>Weekend</v>
      </c>
    </row>
    <row r="6747" spans="1:8" x14ac:dyDescent="0.3">
      <c r="A6747" s="2">
        <v>46076</v>
      </c>
      <c r="B6747">
        <f t="shared" si="735"/>
        <v>2</v>
      </c>
      <c r="C6747">
        <f t="shared" si="736"/>
        <v>2026</v>
      </c>
      <c r="D6747">
        <f t="shared" si="737"/>
        <v>1</v>
      </c>
      <c r="E6747" t="str">
        <f t="shared" si="738"/>
        <v>Monday</v>
      </c>
      <c r="F6747" s="2">
        <f t="shared" si="739"/>
        <v>46081</v>
      </c>
      <c r="G6747">
        <f t="shared" si="740"/>
        <v>35</v>
      </c>
      <c r="H6747" t="str">
        <f t="shared" si="741"/>
        <v>Weekday</v>
      </c>
    </row>
    <row r="6748" spans="1:8" x14ac:dyDescent="0.3">
      <c r="A6748" s="2">
        <v>46077</v>
      </c>
      <c r="B6748">
        <f t="shared" si="735"/>
        <v>2</v>
      </c>
      <c r="C6748">
        <f t="shared" si="736"/>
        <v>2026</v>
      </c>
      <c r="D6748">
        <f t="shared" si="737"/>
        <v>2</v>
      </c>
      <c r="E6748" t="str">
        <f t="shared" si="738"/>
        <v>Tuesday</v>
      </c>
      <c r="F6748" s="2">
        <f t="shared" si="739"/>
        <v>46081</v>
      </c>
      <c r="G6748">
        <f t="shared" si="740"/>
        <v>36</v>
      </c>
      <c r="H6748" t="str">
        <f t="shared" si="741"/>
        <v>Weekday</v>
      </c>
    </row>
    <row r="6749" spans="1:8" x14ac:dyDescent="0.3">
      <c r="A6749" s="2">
        <v>46078</v>
      </c>
      <c r="B6749">
        <f t="shared" si="735"/>
        <v>2</v>
      </c>
      <c r="C6749">
        <f t="shared" si="736"/>
        <v>2026</v>
      </c>
      <c r="D6749">
        <f t="shared" si="737"/>
        <v>3</v>
      </c>
      <c r="E6749" t="str">
        <f t="shared" si="738"/>
        <v>Wednesday</v>
      </c>
      <c r="F6749" s="2">
        <f t="shared" si="739"/>
        <v>46081</v>
      </c>
      <c r="G6749">
        <f t="shared" si="740"/>
        <v>37</v>
      </c>
      <c r="H6749" t="str">
        <f t="shared" si="741"/>
        <v>Weekday</v>
      </c>
    </row>
    <row r="6750" spans="1:8" x14ac:dyDescent="0.3">
      <c r="A6750" s="2">
        <v>46079</v>
      </c>
      <c r="B6750">
        <f t="shared" si="735"/>
        <v>2</v>
      </c>
      <c r="C6750">
        <f t="shared" si="736"/>
        <v>2026</v>
      </c>
      <c r="D6750">
        <f t="shared" si="737"/>
        <v>4</v>
      </c>
      <c r="E6750" t="str">
        <f t="shared" si="738"/>
        <v>Thursday</v>
      </c>
      <c r="F6750" s="2">
        <f t="shared" si="739"/>
        <v>46081</v>
      </c>
      <c r="G6750">
        <f t="shared" si="740"/>
        <v>38</v>
      </c>
      <c r="H6750" t="str">
        <f t="shared" si="741"/>
        <v>Weekday</v>
      </c>
    </row>
    <row r="6751" spans="1:8" x14ac:dyDescent="0.3">
      <c r="A6751" s="2">
        <v>46080</v>
      </c>
      <c r="B6751">
        <f t="shared" si="735"/>
        <v>2</v>
      </c>
      <c r="C6751">
        <f t="shared" si="736"/>
        <v>2026</v>
      </c>
      <c r="D6751">
        <f t="shared" si="737"/>
        <v>5</v>
      </c>
      <c r="E6751" t="str">
        <f t="shared" si="738"/>
        <v>Friday</v>
      </c>
      <c r="F6751" s="2">
        <f t="shared" si="739"/>
        <v>46081</v>
      </c>
      <c r="G6751">
        <f t="shared" si="740"/>
        <v>39</v>
      </c>
      <c r="H6751" t="str">
        <f t="shared" si="741"/>
        <v>Weekday</v>
      </c>
    </row>
    <row r="6752" spans="1:8" x14ac:dyDescent="0.3">
      <c r="A6752" s="2">
        <v>46081</v>
      </c>
      <c r="B6752">
        <f t="shared" si="735"/>
        <v>2</v>
      </c>
      <c r="C6752">
        <f t="shared" si="736"/>
        <v>2026</v>
      </c>
      <c r="D6752">
        <f t="shared" si="737"/>
        <v>6</v>
      </c>
      <c r="E6752" t="str">
        <f t="shared" si="738"/>
        <v>Saturday</v>
      </c>
      <c r="F6752" s="2">
        <f t="shared" si="739"/>
        <v>46081</v>
      </c>
      <c r="G6752">
        <f t="shared" si="740"/>
        <v>40</v>
      </c>
      <c r="H6752" t="str">
        <f t="shared" si="741"/>
        <v>Weekend</v>
      </c>
    </row>
    <row r="6753" spans="1:8" x14ac:dyDescent="0.3">
      <c r="A6753" s="2">
        <v>46082</v>
      </c>
      <c r="B6753">
        <f t="shared" si="735"/>
        <v>3</v>
      </c>
      <c r="C6753">
        <f t="shared" si="736"/>
        <v>2026</v>
      </c>
      <c r="D6753">
        <f t="shared" si="737"/>
        <v>7</v>
      </c>
      <c r="E6753" t="str">
        <f t="shared" si="738"/>
        <v>Sunday</v>
      </c>
      <c r="F6753" s="2">
        <f t="shared" si="739"/>
        <v>46112</v>
      </c>
      <c r="G6753">
        <f t="shared" si="740"/>
        <v>41</v>
      </c>
      <c r="H6753" t="str">
        <f t="shared" si="741"/>
        <v>Weekend</v>
      </c>
    </row>
    <row r="6754" spans="1:8" x14ac:dyDescent="0.3">
      <c r="A6754" s="2">
        <v>46083</v>
      </c>
      <c r="B6754">
        <f t="shared" si="735"/>
        <v>3</v>
      </c>
      <c r="C6754">
        <f t="shared" si="736"/>
        <v>2026</v>
      </c>
      <c r="D6754">
        <f t="shared" si="737"/>
        <v>1</v>
      </c>
      <c r="E6754" t="str">
        <f t="shared" si="738"/>
        <v>Monday</v>
      </c>
      <c r="F6754" s="2">
        <f t="shared" si="739"/>
        <v>46112</v>
      </c>
      <c r="G6754">
        <f t="shared" si="740"/>
        <v>42</v>
      </c>
      <c r="H6754" t="str">
        <f t="shared" si="741"/>
        <v>Weekday</v>
      </c>
    </row>
    <row r="6755" spans="1:8" x14ac:dyDescent="0.3">
      <c r="A6755" s="2">
        <v>46084</v>
      </c>
      <c r="B6755">
        <f t="shared" si="735"/>
        <v>3</v>
      </c>
      <c r="C6755">
        <f t="shared" si="736"/>
        <v>2026</v>
      </c>
      <c r="D6755">
        <f t="shared" si="737"/>
        <v>2</v>
      </c>
      <c r="E6755" t="str">
        <f t="shared" si="738"/>
        <v>Tuesday</v>
      </c>
      <c r="F6755" s="2">
        <f t="shared" si="739"/>
        <v>46112</v>
      </c>
      <c r="G6755">
        <f t="shared" si="740"/>
        <v>43</v>
      </c>
      <c r="H6755" t="str">
        <f t="shared" si="741"/>
        <v>Weekday</v>
      </c>
    </row>
    <row r="6756" spans="1:8" x14ac:dyDescent="0.3">
      <c r="A6756" s="2">
        <v>46085</v>
      </c>
      <c r="B6756">
        <f t="shared" si="735"/>
        <v>3</v>
      </c>
      <c r="C6756">
        <f t="shared" si="736"/>
        <v>2026</v>
      </c>
      <c r="D6756">
        <f t="shared" si="737"/>
        <v>3</v>
      </c>
      <c r="E6756" t="str">
        <f t="shared" si="738"/>
        <v>Wednesday</v>
      </c>
      <c r="F6756" s="2">
        <f t="shared" si="739"/>
        <v>46112</v>
      </c>
      <c r="G6756">
        <f t="shared" si="740"/>
        <v>44</v>
      </c>
      <c r="H6756" t="str">
        <f t="shared" si="741"/>
        <v>Weekday</v>
      </c>
    </row>
    <row r="6757" spans="1:8" x14ac:dyDescent="0.3">
      <c r="A6757" s="2">
        <v>46086</v>
      </c>
      <c r="B6757">
        <f t="shared" si="735"/>
        <v>3</v>
      </c>
      <c r="C6757">
        <f t="shared" si="736"/>
        <v>2026</v>
      </c>
      <c r="D6757">
        <f t="shared" si="737"/>
        <v>4</v>
      </c>
      <c r="E6757" t="str">
        <f t="shared" si="738"/>
        <v>Thursday</v>
      </c>
      <c r="F6757" s="2">
        <f t="shared" si="739"/>
        <v>46112</v>
      </c>
      <c r="G6757">
        <f t="shared" si="740"/>
        <v>45</v>
      </c>
      <c r="H6757" t="str">
        <f t="shared" si="741"/>
        <v>Weekday</v>
      </c>
    </row>
    <row r="6758" spans="1:8" x14ac:dyDescent="0.3">
      <c r="A6758" s="2">
        <v>46087</v>
      </c>
      <c r="B6758">
        <f t="shared" si="735"/>
        <v>3</v>
      </c>
      <c r="C6758">
        <f t="shared" si="736"/>
        <v>2026</v>
      </c>
      <c r="D6758">
        <f t="shared" si="737"/>
        <v>5</v>
      </c>
      <c r="E6758" t="str">
        <f t="shared" si="738"/>
        <v>Friday</v>
      </c>
      <c r="F6758" s="2">
        <f t="shared" si="739"/>
        <v>46112</v>
      </c>
      <c r="G6758">
        <f t="shared" si="740"/>
        <v>46</v>
      </c>
      <c r="H6758" t="str">
        <f t="shared" si="741"/>
        <v>Weekday</v>
      </c>
    </row>
    <row r="6759" spans="1:8" x14ac:dyDescent="0.3">
      <c r="A6759" s="2">
        <v>46088</v>
      </c>
      <c r="B6759">
        <f t="shared" si="735"/>
        <v>3</v>
      </c>
      <c r="C6759">
        <f t="shared" si="736"/>
        <v>2026</v>
      </c>
      <c r="D6759">
        <f t="shared" si="737"/>
        <v>6</v>
      </c>
      <c r="E6759" t="str">
        <f t="shared" si="738"/>
        <v>Saturday</v>
      </c>
      <c r="F6759" s="2">
        <f t="shared" si="739"/>
        <v>46112</v>
      </c>
      <c r="G6759">
        <f t="shared" si="740"/>
        <v>47</v>
      </c>
      <c r="H6759" t="str">
        <f t="shared" si="741"/>
        <v>Weekend</v>
      </c>
    </row>
    <row r="6760" spans="1:8" x14ac:dyDescent="0.3">
      <c r="A6760" s="2">
        <v>46089</v>
      </c>
      <c r="B6760">
        <f t="shared" si="735"/>
        <v>3</v>
      </c>
      <c r="C6760">
        <f t="shared" si="736"/>
        <v>2026</v>
      </c>
      <c r="D6760">
        <f t="shared" si="737"/>
        <v>7</v>
      </c>
      <c r="E6760" t="str">
        <f t="shared" si="738"/>
        <v>Sunday</v>
      </c>
      <c r="F6760" s="2">
        <f t="shared" si="739"/>
        <v>46112</v>
      </c>
      <c r="G6760">
        <f t="shared" si="740"/>
        <v>48</v>
      </c>
      <c r="H6760" t="str">
        <f t="shared" si="741"/>
        <v>Weekend</v>
      </c>
    </row>
    <row r="6761" spans="1:8" x14ac:dyDescent="0.3">
      <c r="A6761" s="2">
        <v>46090</v>
      </c>
      <c r="B6761">
        <f t="shared" si="735"/>
        <v>3</v>
      </c>
      <c r="C6761">
        <f t="shared" si="736"/>
        <v>2026</v>
      </c>
      <c r="D6761">
        <f t="shared" si="737"/>
        <v>1</v>
      </c>
      <c r="E6761" t="str">
        <f t="shared" si="738"/>
        <v>Monday</v>
      </c>
      <c r="F6761" s="2">
        <f t="shared" si="739"/>
        <v>46112</v>
      </c>
      <c r="G6761">
        <f t="shared" si="740"/>
        <v>49</v>
      </c>
      <c r="H6761" t="str">
        <f t="shared" si="741"/>
        <v>Weekday</v>
      </c>
    </row>
    <row r="6762" spans="1:8" x14ac:dyDescent="0.3">
      <c r="A6762" s="2">
        <v>46091</v>
      </c>
      <c r="B6762">
        <f t="shared" si="735"/>
        <v>3</v>
      </c>
      <c r="C6762">
        <f t="shared" si="736"/>
        <v>2026</v>
      </c>
      <c r="D6762">
        <f t="shared" si="737"/>
        <v>2</v>
      </c>
      <c r="E6762" t="str">
        <f t="shared" si="738"/>
        <v>Tuesday</v>
      </c>
      <c r="F6762" s="2">
        <f t="shared" si="739"/>
        <v>46112</v>
      </c>
      <c r="G6762">
        <f t="shared" si="740"/>
        <v>50</v>
      </c>
      <c r="H6762" t="str">
        <f t="shared" si="741"/>
        <v>Weekday</v>
      </c>
    </row>
    <row r="6763" spans="1:8" x14ac:dyDescent="0.3">
      <c r="A6763" s="2">
        <v>46092</v>
      </c>
      <c r="B6763">
        <f t="shared" si="735"/>
        <v>3</v>
      </c>
      <c r="C6763">
        <f t="shared" si="736"/>
        <v>2026</v>
      </c>
      <c r="D6763">
        <f t="shared" si="737"/>
        <v>3</v>
      </c>
      <c r="E6763" t="str">
        <f t="shared" si="738"/>
        <v>Wednesday</v>
      </c>
      <c r="F6763" s="2">
        <f t="shared" si="739"/>
        <v>46112</v>
      </c>
      <c r="G6763">
        <f t="shared" si="740"/>
        <v>51</v>
      </c>
      <c r="H6763" t="str">
        <f t="shared" si="741"/>
        <v>Weekday</v>
      </c>
    </row>
    <row r="6764" spans="1:8" x14ac:dyDescent="0.3">
      <c r="A6764" s="2">
        <v>46093</v>
      </c>
      <c r="B6764">
        <f t="shared" si="735"/>
        <v>3</v>
      </c>
      <c r="C6764">
        <f t="shared" si="736"/>
        <v>2026</v>
      </c>
      <c r="D6764">
        <f t="shared" si="737"/>
        <v>4</v>
      </c>
      <c r="E6764" t="str">
        <f t="shared" si="738"/>
        <v>Thursday</v>
      </c>
      <c r="F6764" s="2">
        <f t="shared" si="739"/>
        <v>46112</v>
      </c>
      <c r="G6764">
        <f t="shared" si="740"/>
        <v>52</v>
      </c>
      <c r="H6764" t="str">
        <f t="shared" si="741"/>
        <v>Weekday</v>
      </c>
    </row>
    <row r="6765" spans="1:8" x14ac:dyDescent="0.3">
      <c r="A6765" s="2">
        <v>46094</v>
      </c>
      <c r="B6765">
        <f t="shared" si="735"/>
        <v>3</v>
      </c>
      <c r="C6765">
        <f t="shared" si="736"/>
        <v>2026</v>
      </c>
      <c r="D6765">
        <f t="shared" si="737"/>
        <v>5</v>
      </c>
      <c r="E6765" t="str">
        <f t="shared" si="738"/>
        <v>Friday</v>
      </c>
      <c r="F6765" s="2">
        <f t="shared" si="739"/>
        <v>46112</v>
      </c>
      <c r="G6765">
        <f t="shared" si="740"/>
        <v>53</v>
      </c>
      <c r="H6765" t="str">
        <f t="shared" si="741"/>
        <v>Weekday</v>
      </c>
    </row>
    <row r="6766" spans="1:8" x14ac:dyDescent="0.3">
      <c r="A6766" s="2">
        <v>46095</v>
      </c>
      <c r="B6766">
        <f t="shared" si="735"/>
        <v>3</v>
      </c>
      <c r="C6766">
        <f t="shared" si="736"/>
        <v>2026</v>
      </c>
      <c r="D6766">
        <f t="shared" si="737"/>
        <v>6</v>
      </c>
      <c r="E6766" t="str">
        <f t="shared" si="738"/>
        <v>Saturday</v>
      </c>
      <c r="F6766" s="2">
        <f t="shared" si="739"/>
        <v>46112</v>
      </c>
      <c r="G6766">
        <f t="shared" si="740"/>
        <v>54</v>
      </c>
      <c r="H6766" t="str">
        <f t="shared" si="741"/>
        <v>Weekend</v>
      </c>
    </row>
    <row r="6767" spans="1:8" x14ac:dyDescent="0.3">
      <c r="A6767" s="2">
        <v>46096</v>
      </c>
      <c r="B6767">
        <f t="shared" si="735"/>
        <v>3</v>
      </c>
      <c r="C6767">
        <f t="shared" si="736"/>
        <v>2026</v>
      </c>
      <c r="D6767">
        <f t="shared" si="737"/>
        <v>7</v>
      </c>
      <c r="E6767" t="str">
        <f t="shared" si="738"/>
        <v>Sunday</v>
      </c>
      <c r="F6767" s="2">
        <f t="shared" si="739"/>
        <v>46112</v>
      </c>
      <c r="G6767">
        <f t="shared" si="740"/>
        <v>55</v>
      </c>
      <c r="H6767" t="str">
        <f t="shared" si="741"/>
        <v>Weekend</v>
      </c>
    </row>
    <row r="6768" spans="1:8" x14ac:dyDescent="0.3">
      <c r="A6768" s="2">
        <v>46097</v>
      </c>
      <c r="B6768">
        <f t="shared" si="735"/>
        <v>3</v>
      </c>
      <c r="C6768">
        <f t="shared" si="736"/>
        <v>2026</v>
      </c>
      <c r="D6768">
        <f t="shared" si="737"/>
        <v>1</v>
      </c>
      <c r="E6768" t="str">
        <f t="shared" si="738"/>
        <v>Monday</v>
      </c>
      <c r="F6768" s="2">
        <f t="shared" si="739"/>
        <v>46112</v>
      </c>
      <c r="G6768">
        <f t="shared" si="740"/>
        <v>56</v>
      </c>
      <c r="H6768" t="str">
        <f t="shared" si="741"/>
        <v>Weekday</v>
      </c>
    </row>
    <row r="6769" spans="1:8" x14ac:dyDescent="0.3">
      <c r="A6769" s="2">
        <v>46098</v>
      </c>
      <c r="B6769">
        <f t="shared" si="735"/>
        <v>3</v>
      </c>
      <c r="C6769">
        <f t="shared" si="736"/>
        <v>2026</v>
      </c>
      <c r="D6769">
        <f t="shared" si="737"/>
        <v>2</v>
      </c>
      <c r="E6769" t="str">
        <f t="shared" si="738"/>
        <v>Tuesday</v>
      </c>
      <c r="F6769" s="2">
        <f t="shared" si="739"/>
        <v>46112</v>
      </c>
      <c r="G6769">
        <f t="shared" si="740"/>
        <v>57</v>
      </c>
      <c r="H6769" t="str">
        <f t="shared" si="741"/>
        <v>Weekday</v>
      </c>
    </row>
    <row r="6770" spans="1:8" x14ac:dyDescent="0.3">
      <c r="A6770" s="2">
        <v>46099</v>
      </c>
      <c r="B6770">
        <f t="shared" si="735"/>
        <v>3</v>
      </c>
      <c r="C6770">
        <f t="shared" si="736"/>
        <v>2026</v>
      </c>
      <c r="D6770">
        <f t="shared" si="737"/>
        <v>3</v>
      </c>
      <c r="E6770" t="str">
        <f t="shared" si="738"/>
        <v>Wednesday</v>
      </c>
      <c r="F6770" s="2">
        <f t="shared" si="739"/>
        <v>46112</v>
      </c>
      <c r="G6770">
        <f t="shared" si="740"/>
        <v>58</v>
      </c>
      <c r="H6770" t="str">
        <f t="shared" si="741"/>
        <v>Weekday</v>
      </c>
    </row>
    <row r="6771" spans="1:8" x14ac:dyDescent="0.3">
      <c r="A6771" s="2">
        <v>46100</v>
      </c>
      <c r="B6771">
        <f t="shared" si="735"/>
        <v>3</v>
      </c>
      <c r="C6771">
        <f t="shared" si="736"/>
        <v>2026</v>
      </c>
      <c r="D6771">
        <f t="shared" si="737"/>
        <v>4</v>
      </c>
      <c r="E6771" t="str">
        <f t="shared" si="738"/>
        <v>Thursday</v>
      </c>
      <c r="F6771" s="2">
        <f t="shared" si="739"/>
        <v>46112</v>
      </c>
      <c r="G6771">
        <f t="shared" si="740"/>
        <v>59</v>
      </c>
      <c r="H6771" t="str">
        <f t="shared" si="741"/>
        <v>Weekday</v>
      </c>
    </row>
    <row r="6772" spans="1:8" x14ac:dyDescent="0.3">
      <c r="A6772" s="2">
        <v>46101</v>
      </c>
      <c r="B6772">
        <f t="shared" si="735"/>
        <v>3</v>
      </c>
      <c r="C6772">
        <f t="shared" si="736"/>
        <v>2026</v>
      </c>
      <c r="D6772">
        <f t="shared" si="737"/>
        <v>5</v>
      </c>
      <c r="E6772" t="str">
        <f t="shared" si="738"/>
        <v>Friday</v>
      </c>
      <c r="F6772" s="2">
        <f t="shared" si="739"/>
        <v>46112</v>
      </c>
      <c r="G6772">
        <f t="shared" si="740"/>
        <v>60</v>
      </c>
      <c r="H6772" t="str">
        <f t="shared" si="741"/>
        <v>Weekday</v>
      </c>
    </row>
    <row r="6773" spans="1:8" x14ac:dyDescent="0.3">
      <c r="A6773" s="2">
        <v>46102</v>
      </c>
      <c r="B6773">
        <f t="shared" si="735"/>
        <v>3</v>
      </c>
      <c r="C6773">
        <f t="shared" si="736"/>
        <v>2026</v>
      </c>
      <c r="D6773">
        <f t="shared" si="737"/>
        <v>6</v>
      </c>
      <c r="E6773" t="str">
        <f t="shared" si="738"/>
        <v>Saturday</v>
      </c>
      <c r="F6773" s="2">
        <f t="shared" si="739"/>
        <v>46112</v>
      </c>
      <c r="G6773">
        <f t="shared" si="740"/>
        <v>61</v>
      </c>
      <c r="H6773" t="str">
        <f t="shared" si="741"/>
        <v>Weekend</v>
      </c>
    </row>
    <row r="6774" spans="1:8" x14ac:dyDescent="0.3">
      <c r="A6774" s="2">
        <v>46103</v>
      </c>
      <c r="B6774">
        <f t="shared" si="735"/>
        <v>3</v>
      </c>
      <c r="C6774">
        <f t="shared" si="736"/>
        <v>2026</v>
      </c>
      <c r="D6774">
        <f t="shared" si="737"/>
        <v>7</v>
      </c>
      <c r="E6774" t="str">
        <f t="shared" si="738"/>
        <v>Sunday</v>
      </c>
      <c r="F6774" s="2">
        <f t="shared" si="739"/>
        <v>46112</v>
      </c>
      <c r="G6774">
        <f t="shared" si="740"/>
        <v>62</v>
      </c>
      <c r="H6774" t="str">
        <f t="shared" si="741"/>
        <v>Weekend</v>
      </c>
    </row>
    <row r="6775" spans="1:8" x14ac:dyDescent="0.3">
      <c r="A6775" s="2">
        <v>46104</v>
      </c>
      <c r="B6775">
        <f t="shared" si="735"/>
        <v>3</v>
      </c>
      <c r="C6775">
        <f t="shared" si="736"/>
        <v>2026</v>
      </c>
      <c r="D6775">
        <f t="shared" si="737"/>
        <v>1</v>
      </c>
      <c r="E6775" t="str">
        <f t="shared" si="738"/>
        <v>Monday</v>
      </c>
      <c r="F6775" s="2">
        <f t="shared" si="739"/>
        <v>46112</v>
      </c>
      <c r="G6775">
        <f t="shared" si="740"/>
        <v>63</v>
      </c>
      <c r="H6775" t="str">
        <f t="shared" si="741"/>
        <v>Weekday</v>
      </c>
    </row>
    <row r="6776" spans="1:8" x14ac:dyDescent="0.3">
      <c r="A6776" s="2">
        <v>46105</v>
      </c>
      <c r="B6776">
        <f t="shared" si="735"/>
        <v>3</v>
      </c>
      <c r="C6776">
        <f t="shared" si="736"/>
        <v>2026</v>
      </c>
      <c r="D6776">
        <f t="shared" si="737"/>
        <v>2</v>
      </c>
      <c r="E6776" t="str">
        <f t="shared" si="738"/>
        <v>Tuesday</v>
      </c>
      <c r="F6776" s="2">
        <f t="shared" si="739"/>
        <v>46112</v>
      </c>
      <c r="G6776">
        <f t="shared" si="740"/>
        <v>64</v>
      </c>
      <c r="H6776" t="str">
        <f t="shared" si="741"/>
        <v>Weekday</v>
      </c>
    </row>
    <row r="6777" spans="1:8" x14ac:dyDescent="0.3">
      <c r="A6777" s="2">
        <v>46106</v>
      </c>
      <c r="B6777">
        <f t="shared" si="735"/>
        <v>3</v>
      </c>
      <c r="C6777">
        <f t="shared" si="736"/>
        <v>2026</v>
      </c>
      <c r="D6777">
        <f t="shared" si="737"/>
        <v>3</v>
      </c>
      <c r="E6777" t="str">
        <f t="shared" si="738"/>
        <v>Wednesday</v>
      </c>
      <c r="F6777" s="2">
        <f t="shared" si="739"/>
        <v>46112</v>
      </c>
      <c r="G6777">
        <f t="shared" si="740"/>
        <v>65</v>
      </c>
      <c r="H6777" t="str">
        <f t="shared" si="741"/>
        <v>Weekday</v>
      </c>
    </row>
    <row r="6778" spans="1:8" x14ac:dyDescent="0.3">
      <c r="A6778" s="2">
        <v>46107</v>
      </c>
      <c r="B6778">
        <f t="shared" si="735"/>
        <v>3</v>
      </c>
      <c r="C6778">
        <f t="shared" si="736"/>
        <v>2026</v>
      </c>
      <c r="D6778">
        <f t="shared" si="737"/>
        <v>4</v>
      </c>
      <c r="E6778" t="str">
        <f t="shared" si="738"/>
        <v>Thursday</v>
      </c>
      <c r="F6778" s="2">
        <f t="shared" si="739"/>
        <v>46112</v>
      </c>
      <c r="G6778">
        <f t="shared" si="740"/>
        <v>66</v>
      </c>
      <c r="H6778" t="str">
        <f t="shared" si="741"/>
        <v>Weekday</v>
      </c>
    </row>
    <row r="6779" spans="1:8" x14ac:dyDescent="0.3">
      <c r="A6779" s="2">
        <v>46108</v>
      </c>
      <c r="B6779">
        <f t="shared" si="735"/>
        <v>3</v>
      </c>
      <c r="C6779">
        <f t="shared" si="736"/>
        <v>2026</v>
      </c>
      <c r="D6779">
        <f t="shared" si="737"/>
        <v>5</v>
      </c>
      <c r="E6779" t="str">
        <f t="shared" si="738"/>
        <v>Friday</v>
      </c>
      <c r="F6779" s="2">
        <f t="shared" si="739"/>
        <v>46112</v>
      </c>
      <c r="G6779">
        <f t="shared" si="740"/>
        <v>67</v>
      </c>
      <c r="H6779" t="str">
        <f t="shared" si="741"/>
        <v>Weekday</v>
      </c>
    </row>
    <row r="6780" spans="1:8" x14ac:dyDescent="0.3">
      <c r="A6780" s="2">
        <v>46109</v>
      </c>
      <c r="B6780">
        <f t="shared" si="735"/>
        <v>3</v>
      </c>
      <c r="C6780">
        <f t="shared" si="736"/>
        <v>2026</v>
      </c>
      <c r="D6780">
        <f t="shared" si="737"/>
        <v>6</v>
      </c>
      <c r="E6780" t="str">
        <f t="shared" si="738"/>
        <v>Saturday</v>
      </c>
      <c r="F6780" s="2">
        <f t="shared" si="739"/>
        <v>46112</v>
      </c>
      <c r="G6780">
        <f t="shared" si="740"/>
        <v>68</v>
      </c>
      <c r="H6780" t="str">
        <f t="shared" si="741"/>
        <v>Weekend</v>
      </c>
    </row>
    <row r="6781" spans="1:8" x14ac:dyDescent="0.3">
      <c r="A6781" s="2">
        <v>46110</v>
      </c>
      <c r="B6781">
        <f t="shared" si="735"/>
        <v>3</v>
      </c>
      <c r="C6781">
        <f t="shared" si="736"/>
        <v>2026</v>
      </c>
      <c r="D6781">
        <f t="shared" si="737"/>
        <v>7</v>
      </c>
      <c r="E6781" t="str">
        <f t="shared" si="738"/>
        <v>Sunday</v>
      </c>
      <c r="F6781" s="2">
        <f t="shared" si="739"/>
        <v>46112</v>
      </c>
      <c r="G6781">
        <f t="shared" si="740"/>
        <v>69</v>
      </c>
      <c r="H6781" t="str">
        <f t="shared" si="741"/>
        <v>Weekend</v>
      </c>
    </row>
    <row r="6782" spans="1:8" x14ac:dyDescent="0.3">
      <c r="A6782" s="2">
        <v>46111</v>
      </c>
      <c r="B6782">
        <f t="shared" si="735"/>
        <v>3</v>
      </c>
      <c r="C6782">
        <f t="shared" si="736"/>
        <v>2026</v>
      </c>
      <c r="D6782">
        <f t="shared" si="737"/>
        <v>1</v>
      </c>
      <c r="E6782" t="str">
        <f t="shared" si="738"/>
        <v>Monday</v>
      </c>
      <c r="F6782" s="2">
        <f t="shared" si="739"/>
        <v>46112</v>
      </c>
      <c r="G6782">
        <f t="shared" si="740"/>
        <v>70</v>
      </c>
      <c r="H6782" t="str">
        <f t="shared" si="741"/>
        <v>Weekday</v>
      </c>
    </row>
    <row r="6783" spans="1:8" x14ac:dyDescent="0.3">
      <c r="A6783" s="2">
        <v>46112</v>
      </c>
      <c r="B6783">
        <f t="shared" si="735"/>
        <v>3</v>
      </c>
      <c r="C6783">
        <f t="shared" si="736"/>
        <v>2026</v>
      </c>
      <c r="D6783">
        <f t="shared" si="737"/>
        <v>2</v>
      </c>
      <c r="E6783" t="str">
        <f t="shared" si="738"/>
        <v>Tuesday</v>
      </c>
      <c r="F6783" s="2">
        <f t="shared" si="739"/>
        <v>46112</v>
      </c>
      <c r="G6783">
        <f t="shared" si="740"/>
        <v>71</v>
      </c>
      <c r="H6783" t="str">
        <f t="shared" si="741"/>
        <v>Weekday</v>
      </c>
    </row>
    <row r="6784" spans="1:8" x14ac:dyDescent="0.3">
      <c r="A6784" s="2">
        <v>46113</v>
      </c>
      <c r="B6784">
        <f t="shared" si="735"/>
        <v>4</v>
      </c>
      <c r="C6784">
        <f t="shared" si="736"/>
        <v>2026</v>
      </c>
      <c r="D6784">
        <f t="shared" si="737"/>
        <v>3</v>
      </c>
      <c r="E6784" t="str">
        <f t="shared" si="738"/>
        <v>Wednesday</v>
      </c>
      <c r="F6784" s="2">
        <f t="shared" si="739"/>
        <v>46142</v>
      </c>
      <c r="G6784">
        <f t="shared" si="740"/>
        <v>72</v>
      </c>
      <c r="H6784" t="str">
        <f t="shared" si="741"/>
        <v>Weekday</v>
      </c>
    </row>
    <row r="6785" spans="1:8" x14ac:dyDescent="0.3">
      <c r="A6785" s="2">
        <v>46114</v>
      </c>
      <c r="B6785">
        <f t="shared" si="735"/>
        <v>4</v>
      </c>
      <c r="C6785">
        <f t="shared" si="736"/>
        <v>2026</v>
      </c>
      <c r="D6785">
        <f t="shared" si="737"/>
        <v>4</v>
      </c>
      <c r="E6785" t="str">
        <f t="shared" si="738"/>
        <v>Thursday</v>
      </c>
      <c r="F6785" s="2">
        <f t="shared" si="739"/>
        <v>46142</v>
      </c>
      <c r="G6785">
        <f t="shared" si="740"/>
        <v>73</v>
      </c>
      <c r="H6785" t="str">
        <f t="shared" si="741"/>
        <v>Weekday</v>
      </c>
    </row>
    <row r="6786" spans="1:8" x14ac:dyDescent="0.3">
      <c r="A6786" s="2">
        <v>46115</v>
      </c>
      <c r="B6786">
        <f t="shared" si="735"/>
        <v>4</v>
      </c>
      <c r="C6786">
        <f t="shared" si="736"/>
        <v>2026</v>
      </c>
      <c r="D6786">
        <f t="shared" si="737"/>
        <v>5</v>
      </c>
      <c r="E6786" t="str">
        <f t="shared" si="738"/>
        <v>Friday</v>
      </c>
      <c r="F6786" s="2">
        <f t="shared" si="739"/>
        <v>46142</v>
      </c>
      <c r="G6786">
        <f t="shared" si="740"/>
        <v>74</v>
      </c>
      <c r="H6786" t="str">
        <f t="shared" si="741"/>
        <v>Weekday</v>
      </c>
    </row>
    <row r="6787" spans="1:8" x14ac:dyDescent="0.3">
      <c r="A6787" s="2">
        <v>46116</v>
      </c>
      <c r="B6787">
        <f t="shared" ref="B6787:B6850" si="742">MONTH(A6787)</f>
        <v>4</v>
      </c>
      <c r="C6787">
        <f t="shared" ref="C6787:C6850" si="743">YEAR(A6787)</f>
        <v>2026</v>
      </c>
      <c r="D6787">
        <f t="shared" ref="D6787:D6850" si="744">WEEKDAY(A6787, 2)</f>
        <v>6</v>
      </c>
      <c r="E6787" t="str">
        <f t="shared" ref="E6787:E6850" si="745">TEXT(A6787, "dddd")</f>
        <v>Saturday</v>
      </c>
      <c r="F6787" s="2">
        <f t="shared" ref="F6787:F6850" si="746">EOMONTH(A6787, 0)</f>
        <v>46142</v>
      </c>
      <c r="G6787">
        <f t="shared" ref="G6787:G6850" si="747">DATEDIF($A$2, A6787, "D")</f>
        <v>75</v>
      </c>
      <c r="H6787" t="str">
        <f t="shared" ref="H6787:H6850" si="748">IF(WEEKDAY(A6787,2)&gt;=6,"Weekend","Weekday")</f>
        <v>Weekend</v>
      </c>
    </row>
    <row r="6788" spans="1:8" x14ac:dyDescent="0.3">
      <c r="A6788" s="2">
        <v>46117</v>
      </c>
      <c r="B6788">
        <f t="shared" si="742"/>
        <v>4</v>
      </c>
      <c r="C6788">
        <f t="shared" si="743"/>
        <v>2026</v>
      </c>
      <c r="D6788">
        <f t="shared" si="744"/>
        <v>7</v>
      </c>
      <c r="E6788" t="str">
        <f t="shared" si="745"/>
        <v>Sunday</v>
      </c>
      <c r="F6788" s="2">
        <f t="shared" si="746"/>
        <v>46142</v>
      </c>
      <c r="G6788">
        <f t="shared" si="747"/>
        <v>76</v>
      </c>
      <c r="H6788" t="str">
        <f t="shared" si="748"/>
        <v>Weekend</v>
      </c>
    </row>
    <row r="6789" spans="1:8" x14ac:dyDescent="0.3">
      <c r="A6789" s="2">
        <v>46118</v>
      </c>
      <c r="B6789">
        <f t="shared" si="742"/>
        <v>4</v>
      </c>
      <c r="C6789">
        <f t="shared" si="743"/>
        <v>2026</v>
      </c>
      <c r="D6789">
        <f t="shared" si="744"/>
        <v>1</v>
      </c>
      <c r="E6789" t="str">
        <f t="shared" si="745"/>
        <v>Monday</v>
      </c>
      <c r="F6789" s="2">
        <f t="shared" si="746"/>
        <v>46142</v>
      </c>
      <c r="G6789">
        <f t="shared" si="747"/>
        <v>77</v>
      </c>
      <c r="H6789" t="str">
        <f t="shared" si="748"/>
        <v>Weekday</v>
      </c>
    </row>
    <row r="6790" spans="1:8" x14ac:dyDescent="0.3">
      <c r="A6790" s="2">
        <v>46119</v>
      </c>
      <c r="B6790">
        <f t="shared" si="742"/>
        <v>4</v>
      </c>
      <c r="C6790">
        <f t="shared" si="743"/>
        <v>2026</v>
      </c>
      <c r="D6790">
        <f t="shared" si="744"/>
        <v>2</v>
      </c>
      <c r="E6790" t="str">
        <f t="shared" si="745"/>
        <v>Tuesday</v>
      </c>
      <c r="F6790" s="2">
        <f t="shared" si="746"/>
        <v>46142</v>
      </c>
      <c r="G6790">
        <f t="shared" si="747"/>
        <v>78</v>
      </c>
      <c r="H6790" t="str">
        <f t="shared" si="748"/>
        <v>Weekday</v>
      </c>
    </row>
    <row r="6791" spans="1:8" x14ac:dyDescent="0.3">
      <c r="A6791" s="2">
        <v>46120</v>
      </c>
      <c r="B6791">
        <f t="shared" si="742"/>
        <v>4</v>
      </c>
      <c r="C6791">
        <f t="shared" si="743"/>
        <v>2026</v>
      </c>
      <c r="D6791">
        <f t="shared" si="744"/>
        <v>3</v>
      </c>
      <c r="E6791" t="str">
        <f t="shared" si="745"/>
        <v>Wednesday</v>
      </c>
      <c r="F6791" s="2">
        <f t="shared" si="746"/>
        <v>46142</v>
      </c>
      <c r="G6791">
        <f t="shared" si="747"/>
        <v>79</v>
      </c>
      <c r="H6791" t="str">
        <f t="shared" si="748"/>
        <v>Weekday</v>
      </c>
    </row>
    <row r="6792" spans="1:8" x14ac:dyDescent="0.3">
      <c r="A6792" s="2">
        <v>46121</v>
      </c>
      <c r="B6792">
        <f t="shared" si="742"/>
        <v>4</v>
      </c>
      <c r="C6792">
        <f t="shared" si="743"/>
        <v>2026</v>
      </c>
      <c r="D6792">
        <f t="shared" si="744"/>
        <v>4</v>
      </c>
      <c r="E6792" t="str">
        <f t="shared" si="745"/>
        <v>Thursday</v>
      </c>
      <c r="F6792" s="2">
        <f t="shared" si="746"/>
        <v>46142</v>
      </c>
      <c r="G6792">
        <f t="shared" si="747"/>
        <v>80</v>
      </c>
      <c r="H6792" t="str">
        <f t="shared" si="748"/>
        <v>Weekday</v>
      </c>
    </row>
    <row r="6793" spans="1:8" x14ac:dyDescent="0.3">
      <c r="A6793" s="2">
        <v>46122</v>
      </c>
      <c r="B6793">
        <f t="shared" si="742"/>
        <v>4</v>
      </c>
      <c r="C6793">
        <f t="shared" si="743"/>
        <v>2026</v>
      </c>
      <c r="D6793">
        <f t="shared" si="744"/>
        <v>5</v>
      </c>
      <c r="E6793" t="str">
        <f t="shared" si="745"/>
        <v>Friday</v>
      </c>
      <c r="F6793" s="2">
        <f t="shared" si="746"/>
        <v>46142</v>
      </c>
      <c r="G6793">
        <f t="shared" si="747"/>
        <v>81</v>
      </c>
      <c r="H6793" t="str">
        <f t="shared" si="748"/>
        <v>Weekday</v>
      </c>
    </row>
    <row r="6794" spans="1:8" x14ac:dyDescent="0.3">
      <c r="A6794" s="2">
        <v>46123</v>
      </c>
      <c r="B6794">
        <f t="shared" si="742"/>
        <v>4</v>
      </c>
      <c r="C6794">
        <f t="shared" si="743"/>
        <v>2026</v>
      </c>
      <c r="D6794">
        <f t="shared" si="744"/>
        <v>6</v>
      </c>
      <c r="E6794" t="str">
        <f t="shared" si="745"/>
        <v>Saturday</v>
      </c>
      <c r="F6794" s="2">
        <f t="shared" si="746"/>
        <v>46142</v>
      </c>
      <c r="G6794">
        <f t="shared" si="747"/>
        <v>82</v>
      </c>
      <c r="H6794" t="str">
        <f t="shared" si="748"/>
        <v>Weekend</v>
      </c>
    </row>
    <row r="6795" spans="1:8" x14ac:dyDescent="0.3">
      <c r="A6795" s="2">
        <v>46124</v>
      </c>
      <c r="B6795">
        <f t="shared" si="742"/>
        <v>4</v>
      </c>
      <c r="C6795">
        <f t="shared" si="743"/>
        <v>2026</v>
      </c>
      <c r="D6795">
        <f t="shared" si="744"/>
        <v>7</v>
      </c>
      <c r="E6795" t="str">
        <f t="shared" si="745"/>
        <v>Sunday</v>
      </c>
      <c r="F6795" s="2">
        <f t="shared" si="746"/>
        <v>46142</v>
      </c>
      <c r="G6795">
        <f t="shared" si="747"/>
        <v>83</v>
      </c>
      <c r="H6795" t="str">
        <f t="shared" si="748"/>
        <v>Weekend</v>
      </c>
    </row>
    <row r="6796" spans="1:8" x14ac:dyDescent="0.3">
      <c r="A6796" s="2">
        <v>46125</v>
      </c>
      <c r="B6796">
        <f t="shared" si="742"/>
        <v>4</v>
      </c>
      <c r="C6796">
        <f t="shared" si="743"/>
        <v>2026</v>
      </c>
      <c r="D6796">
        <f t="shared" si="744"/>
        <v>1</v>
      </c>
      <c r="E6796" t="str">
        <f t="shared" si="745"/>
        <v>Monday</v>
      </c>
      <c r="F6796" s="2">
        <f t="shared" si="746"/>
        <v>46142</v>
      </c>
      <c r="G6796">
        <f t="shared" si="747"/>
        <v>84</v>
      </c>
      <c r="H6796" t="str">
        <f t="shared" si="748"/>
        <v>Weekday</v>
      </c>
    </row>
    <row r="6797" spans="1:8" x14ac:dyDescent="0.3">
      <c r="A6797" s="2">
        <v>46126</v>
      </c>
      <c r="B6797">
        <f t="shared" si="742"/>
        <v>4</v>
      </c>
      <c r="C6797">
        <f t="shared" si="743"/>
        <v>2026</v>
      </c>
      <c r="D6797">
        <f t="shared" si="744"/>
        <v>2</v>
      </c>
      <c r="E6797" t="str">
        <f t="shared" si="745"/>
        <v>Tuesday</v>
      </c>
      <c r="F6797" s="2">
        <f t="shared" si="746"/>
        <v>46142</v>
      </c>
      <c r="G6797">
        <f t="shared" si="747"/>
        <v>85</v>
      </c>
      <c r="H6797" t="str">
        <f t="shared" si="748"/>
        <v>Weekday</v>
      </c>
    </row>
    <row r="6798" spans="1:8" x14ac:dyDescent="0.3">
      <c r="A6798" s="2">
        <v>46127</v>
      </c>
      <c r="B6798">
        <f t="shared" si="742"/>
        <v>4</v>
      </c>
      <c r="C6798">
        <f t="shared" si="743"/>
        <v>2026</v>
      </c>
      <c r="D6798">
        <f t="shared" si="744"/>
        <v>3</v>
      </c>
      <c r="E6798" t="str">
        <f t="shared" si="745"/>
        <v>Wednesday</v>
      </c>
      <c r="F6798" s="2">
        <f t="shared" si="746"/>
        <v>46142</v>
      </c>
      <c r="G6798">
        <f t="shared" si="747"/>
        <v>86</v>
      </c>
      <c r="H6798" t="str">
        <f t="shared" si="748"/>
        <v>Weekday</v>
      </c>
    </row>
    <row r="6799" spans="1:8" x14ac:dyDescent="0.3">
      <c r="A6799" s="2">
        <v>46128</v>
      </c>
      <c r="B6799">
        <f t="shared" si="742"/>
        <v>4</v>
      </c>
      <c r="C6799">
        <f t="shared" si="743"/>
        <v>2026</v>
      </c>
      <c r="D6799">
        <f t="shared" si="744"/>
        <v>4</v>
      </c>
      <c r="E6799" t="str">
        <f t="shared" si="745"/>
        <v>Thursday</v>
      </c>
      <c r="F6799" s="2">
        <f t="shared" si="746"/>
        <v>46142</v>
      </c>
      <c r="G6799">
        <f t="shared" si="747"/>
        <v>87</v>
      </c>
      <c r="H6799" t="str">
        <f t="shared" si="748"/>
        <v>Weekday</v>
      </c>
    </row>
    <row r="6800" spans="1:8" x14ac:dyDescent="0.3">
      <c r="A6800" s="2">
        <v>46129</v>
      </c>
      <c r="B6800">
        <f t="shared" si="742"/>
        <v>4</v>
      </c>
      <c r="C6800">
        <f t="shared" si="743"/>
        <v>2026</v>
      </c>
      <c r="D6800">
        <f t="shared" si="744"/>
        <v>5</v>
      </c>
      <c r="E6800" t="str">
        <f t="shared" si="745"/>
        <v>Friday</v>
      </c>
      <c r="F6800" s="2">
        <f t="shared" si="746"/>
        <v>46142</v>
      </c>
      <c r="G6800">
        <f t="shared" si="747"/>
        <v>88</v>
      </c>
      <c r="H6800" t="str">
        <f t="shared" si="748"/>
        <v>Weekday</v>
      </c>
    </row>
    <row r="6801" spans="1:8" x14ac:dyDescent="0.3">
      <c r="A6801" s="2">
        <v>46130</v>
      </c>
      <c r="B6801">
        <f t="shared" si="742"/>
        <v>4</v>
      </c>
      <c r="C6801">
        <f t="shared" si="743"/>
        <v>2026</v>
      </c>
      <c r="D6801">
        <f t="shared" si="744"/>
        <v>6</v>
      </c>
      <c r="E6801" t="str">
        <f t="shared" si="745"/>
        <v>Saturday</v>
      </c>
      <c r="F6801" s="2">
        <f t="shared" si="746"/>
        <v>46142</v>
      </c>
      <c r="G6801">
        <f t="shared" si="747"/>
        <v>89</v>
      </c>
      <c r="H6801" t="str">
        <f t="shared" si="748"/>
        <v>Weekend</v>
      </c>
    </row>
    <row r="6802" spans="1:8" x14ac:dyDescent="0.3">
      <c r="A6802" s="2">
        <v>46131</v>
      </c>
      <c r="B6802">
        <f t="shared" si="742"/>
        <v>4</v>
      </c>
      <c r="C6802">
        <f t="shared" si="743"/>
        <v>2026</v>
      </c>
      <c r="D6802">
        <f t="shared" si="744"/>
        <v>7</v>
      </c>
      <c r="E6802" t="str">
        <f t="shared" si="745"/>
        <v>Sunday</v>
      </c>
      <c r="F6802" s="2">
        <f t="shared" si="746"/>
        <v>46142</v>
      </c>
      <c r="G6802">
        <f t="shared" si="747"/>
        <v>90</v>
      </c>
      <c r="H6802" t="str">
        <f t="shared" si="748"/>
        <v>Weekend</v>
      </c>
    </row>
    <row r="6803" spans="1:8" x14ac:dyDescent="0.3">
      <c r="A6803" s="2">
        <v>46132</v>
      </c>
      <c r="B6803">
        <f t="shared" si="742"/>
        <v>4</v>
      </c>
      <c r="C6803">
        <f t="shared" si="743"/>
        <v>2026</v>
      </c>
      <c r="D6803">
        <f t="shared" si="744"/>
        <v>1</v>
      </c>
      <c r="E6803" t="str">
        <f t="shared" si="745"/>
        <v>Monday</v>
      </c>
      <c r="F6803" s="2">
        <f t="shared" si="746"/>
        <v>46142</v>
      </c>
      <c r="G6803">
        <f t="shared" si="747"/>
        <v>91</v>
      </c>
      <c r="H6803" t="str">
        <f t="shared" si="748"/>
        <v>Weekday</v>
      </c>
    </row>
    <row r="6804" spans="1:8" x14ac:dyDescent="0.3">
      <c r="A6804" s="2">
        <v>46133</v>
      </c>
      <c r="B6804">
        <f t="shared" si="742"/>
        <v>4</v>
      </c>
      <c r="C6804">
        <f t="shared" si="743"/>
        <v>2026</v>
      </c>
      <c r="D6804">
        <f t="shared" si="744"/>
        <v>2</v>
      </c>
      <c r="E6804" t="str">
        <f t="shared" si="745"/>
        <v>Tuesday</v>
      </c>
      <c r="F6804" s="2">
        <f t="shared" si="746"/>
        <v>46142</v>
      </c>
      <c r="G6804">
        <f t="shared" si="747"/>
        <v>92</v>
      </c>
      <c r="H6804" t="str">
        <f t="shared" si="748"/>
        <v>Weekday</v>
      </c>
    </row>
    <row r="6805" spans="1:8" x14ac:dyDescent="0.3">
      <c r="A6805" s="2">
        <v>46134</v>
      </c>
      <c r="B6805">
        <f t="shared" si="742"/>
        <v>4</v>
      </c>
      <c r="C6805">
        <f t="shared" si="743"/>
        <v>2026</v>
      </c>
      <c r="D6805">
        <f t="shared" si="744"/>
        <v>3</v>
      </c>
      <c r="E6805" t="str">
        <f t="shared" si="745"/>
        <v>Wednesday</v>
      </c>
      <c r="F6805" s="2">
        <f t="shared" si="746"/>
        <v>46142</v>
      </c>
      <c r="G6805">
        <f t="shared" si="747"/>
        <v>93</v>
      </c>
      <c r="H6805" t="str">
        <f t="shared" si="748"/>
        <v>Weekday</v>
      </c>
    </row>
    <row r="6806" spans="1:8" x14ac:dyDescent="0.3">
      <c r="A6806" s="2">
        <v>46135</v>
      </c>
      <c r="B6806">
        <f t="shared" si="742"/>
        <v>4</v>
      </c>
      <c r="C6806">
        <f t="shared" si="743"/>
        <v>2026</v>
      </c>
      <c r="D6806">
        <f t="shared" si="744"/>
        <v>4</v>
      </c>
      <c r="E6806" t="str">
        <f t="shared" si="745"/>
        <v>Thursday</v>
      </c>
      <c r="F6806" s="2">
        <f t="shared" si="746"/>
        <v>46142</v>
      </c>
      <c r="G6806">
        <f t="shared" si="747"/>
        <v>94</v>
      </c>
      <c r="H6806" t="str">
        <f t="shared" si="748"/>
        <v>Weekday</v>
      </c>
    </row>
    <row r="6807" spans="1:8" x14ac:dyDescent="0.3">
      <c r="A6807" s="2">
        <v>46136</v>
      </c>
      <c r="B6807">
        <f t="shared" si="742"/>
        <v>4</v>
      </c>
      <c r="C6807">
        <f t="shared" si="743"/>
        <v>2026</v>
      </c>
      <c r="D6807">
        <f t="shared" si="744"/>
        <v>5</v>
      </c>
      <c r="E6807" t="str">
        <f t="shared" si="745"/>
        <v>Friday</v>
      </c>
      <c r="F6807" s="2">
        <f t="shared" si="746"/>
        <v>46142</v>
      </c>
      <c r="G6807">
        <f t="shared" si="747"/>
        <v>95</v>
      </c>
      <c r="H6807" t="str">
        <f t="shared" si="748"/>
        <v>Weekday</v>
      </c>
    </row>
    <row r="6808" spans="1:8" x14ac:dyDescent="0.3">
      <c r="A6808" s="2">
        <v>46137</v>
      </c>
      <c r="B6808">
        <f t="shared" si="742"/>
        <v>4</v>
      </c>
      <c r="C6808">
        <f t="shared" si="743"/>
        <v>2026</v>
      </c>
      <c r="D6808">
        <f t="shared" si="744"/>
        <v>6</v>
      </c>
      <c r="E6808" t="str">
        <f t="shared" si="745"/>
        <v>Saturday</v>
      </c>
      <c r="F6808" s="2">
        <f t="shared" si="746"/>
        <v>46142</v>
      </c>
      <c r="G6808">
        <f t="shared" si="747"/>
        <v>96</v>
      </c>
      <c r="H6808" t="str">
        <f t="shared" si="748"/>
        <v>Weekend</v>
      </c>
    </row>
    <row r="6809" spans="1:8" x14ac:dyDescent="0.3">
      <c r="A6809" s="2">
        <v>46138</v>
      </c>
      <c r="B6809">
        <f t="shared" si="742"/>
        <v>4</v>
      </c>
      <c r="C6809">
        <f t="shared" si="743"/>
        <v>2026</v>
      </c>
      <c r="D6809">
        <f t="shared" si="744"/>
        <v>7</v>
      </c>
      <c r="E6809" t="str">
        <f t="shared" si="745"/>
        <v>Sunday</v>
      </c>
      <c r="F6809" s="2">
        <f t="shared" si="746"/>
        <v>46142</v>
      </c>
      <c r="G6809">
        <f t="shared" si="747"/>
        <v>97</v>
      </c>
      <c r="H6809" t="str">
        <f t="shared" si="748"/>
        <v>Weekend</v>
      </c>
    </row>
    <row r="6810" spans="1:8" x14ac:dyDescent="0.3">
      <c r="A6810" s="2">
        <v>46139</v>
      </c>
      <c r="B6810">
        <f t="shared" si="742"/>
        <v>4</v>
      </c>
      <c r="C6810">
        <f t="shared" si="743"/>
        <v>2026</v>
      </c>
      <c r="D6810">
        <f t="shared" si="744"/>
        <v>1</v>
      </c>
      <c r="E6810" t="str">
        <f t="shared" si="745"/>
        <v>Monday</v>
      </c>
      <c r="F6810" s="2">
        <f t="shared" si="746"/>
        <v>46142</v>
      </c>
      <c r="G6810">
        <f t="shared" si="747"/>
        <v>98</v>
      </c>
      <c r="H6810" t="str">
        <f t="shared" si="748"/>
        <v>Weekday</v>
      </c>
    </row>
    <row r="6811" spans="1:8" x14ac:dyDescent="0.3">
      <c r="A6811" s="2">
        <v>46140</v>
      </c>
      <c r="B6811">
        <f t="shared" si="742"/>
        <v>4</v>
      </c>
      <c r="C6811">
        <f t="shared" si="743"/>
        <v>2026</v>
      </c>
      <c r="D6811">
        <f t="shared" si="744"/>
        <v>2</v>
      </c>
      <c r="E6811" t="str">
        <f t="shared" si="745"/>
        <v>Tuesday</v>
      </c>
      <c r="F6811" s="2">
        <f t="shared" si="746"/>
        <v>46142</v>
      </c>
      <c r="G6811">
        <f t="shared" si="747"/>
        <v>99</v>
      </c>
      <c r="H6811" t="str">
        <f t="shared" si="748"/>
        <v>Weekday</v>
      </c>
    </row>
    <row r="6812" spans="1:8" x14ac:dyDescent="0.3">
      <c r="A6812" s="2">
        <v>46141</v>
      </c>
      <c r="B6812">
        <f t="shared" si="742"/>
        <v>4</v>
      </c>
      <c r="C6812">
        <f t="shared" si="743"/>
        <v>2026</v>
      </c>
      <c r="D6812">
        <f t="shared" si="744"/>
        <v>3</v>
      </c>
      <c r="E6812" t="str">
        <f t="shared" si="745"/>
        <v>Wednesday</v>
      </c>
      <c r="F6812" s="2">
        <f t="shared" si="746"/>
        <v>46142</v>
      </c>
      <c r="G6812">
        <f t="shared" si="747"/>
        <v>100</v>
      </c>
      <c r="H6812" t="str">
        <f t="shared" si="748"/>
        <v>Weekday</v>
      </c>
    </row>
    <row r="6813" spans="1:8" x14ac:dyDescent="0.3">
      <c r="A6813" s="2">
        <v>46142</v>
      </c>
      <c r="B6813">
        <f t="shared" si="742"/>
        <v>4</v>
      </c>
      <c r="C6813">
        <f t="shared" si="743"/>
        <v>2026</v>
      </c>
      <c r="D6813">
        <f t="shared" si="744"/>
        <v>4</v>
      </c>
      <c r="E6813" t="str">
        <f t="shared" si="745"/>
        <v>Thursday</v>
      </c>
      <c r="F6813" s="2">
        <f t="shared" si="746"/>
        <v>46142</v>
      </c>
      <c r="G6813">
        <f t="shared" si="747"/>
        <v>101</v>
      </c>
      <c r="H6813" t="str">
        <f t="shared" si="748"/>
        <v>Weekday</v>
      </c>
    </row>
    <row r="6814" spans="1:8" x14ac:dyDescent="0.3">
      <c r="A6814" s="2">
        <v>46143</v>
      </c>
      <c r="B6814">
        <f t="shared" si="742"/>
        <v>5</v>
      </c>
      <c r="C6814">
        <f t="shared" si="743"/>
        <v>2026</v>
      </c>
      <c r="D6814">
        <f t="shared" si="744"/>
        <v>5</v>
      </c>
      <c r="E6814" t="str">
        <f t="shared" si="745"/>
        <v>Friday</v>
      </c>
      <c r="F6814" s="2">
        <f t="shared" si="746"/>
        <v>46173</v>
      </c>
      <c r="G6814">
        <f t="shared" si="747"/>
        <v>102</v>
      </c>
      <c r="H6814" t="str">
        <f t="shared" si="748"/>
        <v>Weekday</v>
      </c>
    </row>
    <row r="6815" spans="1:8" x14ac:dyDescent="0.3">
      <c r="A6815" s="2">
        <v>46144</v>
      </c>
      <c r="B6815">
        <f t="shared" si="742"/>
        <v>5</v>
      </c>
      <c r="C6815">
        <f t="shared" si="743"/>
        <v>2026</v>
      </c>
      <c r="D6815">
        <f t="shared" si="744"/>
        <v>6</v>
      </c>
      <c r="E6815" t="str">
        <f t="shared" si="745"/>
        <v>Saturday</v>
      </c>
      <c r="F6815" s="2">
        <f t="shared" si="746"/>
        <v>46173</v>
      </c>
      <c r="G6815">
        <f t="shared" si="747"/>
        <v>103</v>
      </c>
      <c r="H6815" t="str">
        <f t="shared" si="748"/>
        <v>Weekend</v>
      </c>
    </row>
    <row r="6816" spans="1:8" x14ac:dyDescent="0.3">
      <c r="A6816" s="2">
        <v>46145</v>
      </c>
      <c r="B6816">
        <f t="shared" si="742"/>
        <v>5</v>
      </c>
      <c r="C6816">
        <f t="shared" si="743"/>
        <v>2026</v>
      </c>
      <c r="D6816">
        <f t="shared" si="744"/>
        <v>7</v>
      </c>
      <c r="E6816" t="str">
        <f t="shared" si="745"/>
        <v>Sunday</v>
      </c>
      <c r="F6816" s="2">
        <f t="shared" si="746"/>
        <v>46173</v>
      </c>
      <c r="G6816">
        <f t="shared" si="747"/>
        <v>104</v>
      </c>
      <c r="H6816" t="str">
        <f t="shared" si="748"/>
        <v>Weekend</v>
      </c>
    </row>
    <row r="6817" spans="1:8" x14ac:dyDescent="0.3">
      <c r="A6817" s="2">
        <v>46146</v>
      </c>
      <c r="B6817">
        <f t="shared" si="742"/>
        <v>5</v>
      </c>
      <c r="C6817">
        <f t="shared" si="743"/>
        <v>2026</v>
      </c>
      <c r="D6817">
        <f t="shared" si="744"/>
        <v>1</v>
      </c>
      <c r="E6817" t="str">
        <f t="shared" si="745"/>
        <v>Monday</v>
      </c>
      <c r="F6817" s="2">
        <f t="shared" si="746"/>
        <v>46173</v>
      </c>
      <c r="G6817">
        <f t="shared" si="747"/>
        <v>105</v>
      </c>
      <c r="H6817" t="str">
        <f t="shared" si="748"/>
        <v>Weekday</v>
      </c>
    </row>
    <row r="6818" spans="1:8" x14ac:dyDescent="0.3">
      <c r="A6818" s="2">
        <v>46147</v>
      </c>
      <c r="B6818">
        <f t="shared" si="742"/>
        <v>5</v>
      </c>
      <c r="C6818">
        <f t="shared" si="743"/>
        <v>2026</v>
      </c>
      <c r="D6818">
        <f t="shared" si="744"/>
        <v>2</v>
      </c>
      <c r="E6818" t="str">
        <f t="shared" si="745"/>
        <v>Tuesday</v>
      </c>
      <c r="F6818" s="2">
        <f t="shared" si="746"/>
        <v>46173</v>
      </c>
      <c r="G6818">
        <f t="shared" si="747"/>
        <v>106</v>
      </c>
      <c r="H6818" t="str">
        <f t="shared" si="748"/>
        <v>Weekday</v>
      </c>
    </row>
    <row r="6819" spans="1:8" x14ac:dyDescent="0.3">
      <c r="A6819" s="2">
        <v>46148</v>
      </c>
      <c r="B6819">
        <f t="shared" si="742"/>
        <v>5</v>
      </c>
      <c r="C6819">
        <f t="shared" si="743"/>
        <v>2026</v>
      </c>
      <c r="D6819">
        <f t="shared" si="744"/>
        <v>3</v>
      </c>
      <c r="E6819" t="str">
        <f t="shared" si="745"/>
        <v>Wednesday</v>
      </c>
      <c r="F6819" s="2">
        <f t="shared" si="746"/>
        <v>46173</v>
      </c>
      <c r="G6819">
        <f t="shared" si="747"/>
        <v>107</v>
      </c>
      <c r="H6819" t="str">
        <f t="shared" si="748"/>
        <v>Weekday</v>
      </c>
    </row>
    <row r="6820" spans="1:8" x14ac:dyDescent="0.3">
      <c r="A6820" s="2">
        <v>46149</v>
      </c>
      <c r="B6820">
        <f t="shared" si="742"/>
        <v>5</v>
      </c>
      <c r="C6820">
        <f t="shared" si="743"/>
        <v>2026</v>
      </c>
      <c r="D6820">
        <f t="shared" si="744"/>
        <v>4</v>
      </c>
      <c r="E6820" t="str">
        <f t="shared" si="745"/>
        <v>Thursday</v>
      </c>
      <c r="F6820" s="2">
        <f t="shared" si="746"/>
        <v>46173</v>
      </c>
      <c r="G6820">
        <f t="shared" si="747"/>
        <v>108</v>
      </c>
      <c r="H6820" t="str">
        <f t="shared" si="748"/>
        <v>Weekday</v>
      </c>
    </row>
    <row r="6821" spans="1:8" x14ac:dyDescent="0.3">
      <c r="A6821" s="2">
        <v>46150</v>
      </c>
      <c r="B6821">
        <f t="shared" si="742"/>
        <v>5</v>
      </c>
      <c r="C6821">
        <f t="shared" si="743"/>
        <v>2026</v>
      </c>
      <c r="D6821">
        <f t="shared" si="744"/>
        <v>5</v>
      </c>
      <c r="E6821" t="str">
        <f t="shared" si="745"/>
        <v>Friday</v>
      </c>
      <c r="F6821" s="2">
        <f t="shared" si="746"/>
        <v>46173</v>
      </c>
      <c r="G6821">
        <f t="shared" si="747"/>
        <v>109</v>
      </c>
      <c r="H6821" t="str">
        <f t="shared" si="748"/>
        <v>Weekday</v>
      </c>
    </row>
    <row r="6822" spans="1:8" x14ac:dyDescent="0.3">
      <c r="A6822" s="2">
        <v>46041</v>
      </c>
      <c r="B6822">
        <f t="shared" si="742"/>
        <v>1</v>
      </c>
      <c r="C6822">
        <f t="shared" si="743"/>
        <v>2026</v>
      </c>
      <c r="D6822">
        <f t="shared" si="744"/>
        <v>1</v>
      </c>
      <c r="E6822" t="str">
        <f t="shared" si="745"/>
        <v>Monday</v>
      </c>
      <c r="F6822" s="2">
        <f t="shared" si="746"/>
        <v>46053</v>
      </c>
      <c r="G6822">
        <f t="shared" si="747"/>
        <v>0</v>
      </c>
      <c r="H6822" t="str">
        <f t="shared" si="748"/>
        <v>Weekday</v>
      </c>
    </row>
    <row r="6823" spans="1:8" x14ac:dyDescent="0.3">
      <c r="A6823" s="2">
        <v>46042</v>
      </c>
      <c r="B6823">
        <f t="shared" si="742"/>
        <v>1</v>
      </c>
      <c r="C6823">
        <f t="shared" si="743"/>
        <v>2026</v>
      </c>
      <c r="D6823">
        <f t="shared" si="744"/>
        <v>2</v>
      </c>
      <c r="E6823" t="str">
        <f t="shared" si="745"/>
        <v>Tuesday</v>
      </c>
      <c r="F6823" s="2">
        <f t="shared" si="746"/>
        <v>46053</v>
      </c>
      <c r="G6823">
        <f t="shared" si="747"/>
        <v>1</v>
      </c>
      <c r="H6823" t="str">
        <f t="shared" si="748"/>
        <v>Weekday</v>
      </c>
    </row>
    <row r="6824" spans="1:8" x14ac:dyDescent="0.3">
      <c r="A6824" s="2">
        <v>46043</v>
      </c>
      <c r="B6824">
        <f t="shared" si="742"/>
        <v>1</v>
      </c>
      <c r="C6824">
        <f t="shared" si="743"/>
        <v>2026</v>
      </c>
      <c r="D6824">
        <f t="shared" si="744"/>
        <v>3</v>
      </c>
      <c r="E6824" t="str">
        <f t="shared" si="745"/>
        <v>Wednesday</v>
      </c>
      <c r="F6824" s="2">
        <f t="shared" si="746"/>
        <v>46053</v>
      </c>
      <c r="G6824">
        <f t="shared" si="747"/>
        <v>2</v>
      </c>
      <c r="H6824" t="str">
        <f t="shared" si="748"/>
        <v>Weekday</v>
      </c>
    </row>
    <row r="6825" spans="1:8" x14ac:dyDescent="0.3">
      <c r="A6825" s="2">
        <v>46044</v>
      </c>
      <c r="B6825">
        <f t="shared" si="742"/>
        <v>1</v>
      </c>
      <c r="C6825">
        <f t="shared" si="743"/>
        <v>2026</v>
      </c>
      <c r="D6825">
        <f t="shared" si="744"/>
        <v>4</v>
      </c>
      <c r="E6825" t="str">
        <f t="shared" si="745"/>
        <v>Thursday</v>
      </c>
      <c r="F6825" s="2">
        <f t="shared" si="746"/>
        <v>46053</v>
      </c>
      <c r="G6825">
        <f t="shared" si="747"/>
        <v>3</v>
      </c>
      <c r="H6825" t="str">
        <f t="shared" si="748"/>
        <v>Weekday</v>
      </c>
    </row>
    <row r="6826" spans="1:8" x14ac:dyDescent="0.3">
      <c r="A6826" s="2">
        <v>46045</v>
      </c>
      <c r="B6826">
        <f t="shared" si="742"/>
        <v>1</v>
      </c>
      <c r="C6826">
        <f t="shared" si="743"/>
        <v>2026</v>
      </c>
      <c r="D6826">
        <f t="shared" si="744"/>
        <v>5</v>
      </c>
      <c r="E6826" t="str">
        <f t="shared" si="745"/>
        <v>Friday</v>
      </c>
      <c r="F6826" s="2">
        <f t="shared" si="746"/>
        <v>46053</v>
      </c>
      <c r="G6826">
        <f t="shared" si="747"/>
        <v>4</v>
      </c>
      <c r="H6826" t="str">
        <f t="shared" si="748"/>
        <v>Weekday</v>
      </c>
    </row>
    <row r="6827" spans="1:8" x14ac:dyDescent="0.3">
      <c r="A6827" s="2">
        <v>46046</v>
      </c>
      <c r="B6827">
        <f t="shared" si="742"/>
        <v>1</v>
      </c>
      <c r="C6827">
        <f t="shared" si="743"/>
        <v>2026</v>
      </c>
      <c r="D6827">
        <f t="shared" si="744"/>
        <v>6</v>
      </c>
      <c r="E6827" t="str">
        <f t="shared" si="745"/>
        <v>Saturday</v>
      </c>
      <c r="F6827" s="2">
        <f t="shared" si="746"/>
        <v>46053</v>
      </c>
      <c r="G6827">
        <f t="shared" si="747"/>
        <v>5</v>
      </c>
      <c r="H6827" t="str">
        <f t="shared" si="748"/>
        <v>Weekend</v>
      </c>
    </row>
    <row r="6828" spans="1:8" x14ac:dyDescent="0.3">
      <c r="A6828" s="2">
        <v>46047</v>
      </c>
      <c r="B6828">
        <f t="shared" si="742"/>
        <v>1</v>
      </c>
      <c r="C6828">
        <f t="shared" si="743"/>
        <v>2026</v>
      </c>
      <c r="D6828">
        <f t="shared" si="744"/>
        <v>7</v>
      </c>
      <c r="E6828" t="str">
        <f t="shared" si="745"/>
        <v>Sunday</v>
      </c>
      <c r="F6828" s="2">
        <f t="shared" si="746"/>
        <v>46053</v>
      </c>
      <c r="G6828">
        <f t="shared" si="747"/>
        <v>6</v>
      </c>
      <c r="H6828" t="str">
        <f t="shared" si="748"/>
        <v>Weekend</v>
      </c>
    </row>
    <row r="6829" spans="1:8" x14ac:dyDescent="0.3">
      <c r="A6829" s="2">
        <v>46048</v>
      </c>
      <c r="B6829">
        <f t="shared" si="742"/>
        <v>1</v>
      </c>
      <c r="C6829">
        <f t="shared" si="743"/>
        <v>2026</v>
      </c>
      <c r="D6829">
        <f t="shared" si="744"/>
        <v>1</v>
      </c>
      <c r="E6829" t="str">
        <f t="shared" si="745"/>
        <v>Monday</v>
      </c>
      <c r="F6829" s="2">
        <f t="shared" si="746"/>
        <v>46053</v>
      </c>
      <c r="G6829">
        <f t="shared" si="747"/>
        <v>7</v>
      </c>
      <c r="H6829" t="str">
        <f t="shared" si="748"/>
        <v>Weekday</v>
      </c>
    </row>
    <row r="6830" spans="1:8" x14ac:dyDescent="0.3">
      <c r="A6830" s="2">
        <v>46049</v>
      </c>
      <c r="B6830">
        <f t="shared" si="742"/>
        <v>1</v>
      </c>
      <c r="C6830">
        <f t="shared" si="743"/>
        <v>2026</v>
      </c>
      <c r="D6830">
        <f t="shared" si="744"/>
        <v>2</v>
      </c>
      <c r="E6830" t="str">
        <f t="shared" si="745"/>
        <v>Tuesday</v>
      </c>
      <c r="F6830" s="2">
        <f t="shared" si="746"/>
        <v>46053</v>
      </c>
      <c r="G6830">
        <f t="shared" si="747"/>
        <v>8</v>
      </c>
      <c r="H6830" t="str">
        <f t="shared" si="748"/>
        <v>Weekday</v>
      </c>
    </row>
    <row r="6831" spans="1:8" x14ac:dyDescent="0.3">
      <c r="A6831" s="2">
        <v>46050</v>
      </c>
      <c r="B6831">
        <f t="shared" si="742"/>
        <v>1</v>
      </c>
      <c r="C6831">
        <f t="shared" si="743"/>
        <v>2026</v>
      </c>
      <c r="D6831">
        <f t="shared" si="744"/>
        <v>3</v>
      </c>
      <c r="E6831" t="str">
        <f t="shared" si="745"/>
        <v>Wednesday</v>
      </c>
      <c r="F6831" s="2">
        <f t="shared" si="746"/>
        <v>46053</v>
      </c>
      <c r="G6831">
        <f t="shared" si="747"/>
        <v>9</v>
      </c>
      <c r="H6831" t="str">
        <f t="shared" si="748"/>
        <v>Weekday</v>
      </c>
    </row>
    <row r="6832" spans="1:8" x14ac:dyDescent="0.3">
      <c r="A6832" s="2">
        <v>46051</v>
      </c>
      <c r="B6832">
        <f t="shared" si="742"/>
        <v>1</v>
      </c>
      <c r="C6832">
        <f t="shared" si="743"/>
        <v>2026</v>
      </c>
      <c r="D6832">
        <f t="shared" si="744"/>
        <v>4</v>
      </c>
      <c r="E6832" t="str">
        <f t="shared" si="745"/>
        <v>Thursday</v>
      </c>
      <c r="F6832" s="2">
        <f t="shared" si="746"/>
        <v>46053</v>
      </c>
      <c r="G6832">
        <f t="shared" si="747"/>
        <v>10</v>
      </c>
      <c r="H6832" t="str">
        <f t="shared" si="748"/>
        <v>Weekday</v>
      </c>
    </row>
    <row r="6833" spans="1:8" x14ac:dyDescent="0.3">
      <c r="A6833" s="2">
        <v>46052</v>
      </c>
      <c r="B6833">
        <f t="shared" si="742"/>
        <v>1</v>
      </c>
      <c r="C6833">
        <f t="shared" si="743"/>
        <v>2026</v>
      </c>
      <c r="D6833">
        <f t="shared" si="744"/>
        <v>5</v>
      </c>
      <c r="E6833" t="str">
        <f t="shared" si="745"/>
        <v>Friday</v>
      </c>
      <c r="F6833" s="2">
        <f t="shared" si="746"/>
        <v>46053</v>
      </c>
      <c r="G6833">
        <f t="shared" si="747"/>
        <v>11</v>
      </c>
      <c r="H6833" t="str">
        <f t="shared" si="748"/>
        <v>Weekday</v>
      </c>
    </row>
    <row r="6834" spans="1:8" x14ac:dyDescent="0.3">
      <c r="A6834" s="2">
        <v>46053</v>
      </c>
      <c r="B6834">
        <f t="shared" si="742"/>
        <v>1</v>
      </c>
      <c r="C6834">
        <f t="shared" si="743"/>
        <v>2026</v>
      </c>
      <c r="D6834">
        <f t="shared" si="744"/>
        <v>6</v>
      </c>
      <c r="E6834" t="str">
        <f t="shared" si="745"/>
        <v>Saturday</v>
      </c>
      <c r="F6834" s="2">
        <f t="shared" si="746"/>
        <v>46053</v>
      </c>
      <c r="G6834">
        <f t="shared" si="747"/>
        <v>12</v>
      </c>
      <c r="H6834" t="str">
        <f t="shared" si="748"/>
        <v>Weekend</v>
      </c>
    </row>
    <row r="6835" spans="1:8" x14ac:dyDescent="0.3">
      <c r="A6835" s="2">
        <v>46054</v>
      </c>
      <c r="B6835">
        <f t="shared" si="742"/>
        <v>2</v>
      </c>
      <c r="C6835">
        <f t="shared" si="743"/>
        <v>2026</v>
      </c>
      <c r="D6835">
        <f t="shared" si="744"/>
        <v>7</v>
      </c>
      <c r="E6835" t="str">
        <f t="shared" si="745"/>
        <v>Sunday</v>
      </c>
      <c r="F6835" s="2">
        <f t="shared" si="746"/>
        <v>46081</v>
      </c>
      <c r="G6835">
        <f t="shared" si="747"/>
        <v>13</v>
      </c>
      <c r="H6835" t="str">
        <f t="shared" si="748"/>
        <v>Weekend</v>
      </c>
    </row>
    <row r="6836" spans="1:8" x14ac:dyDescent="0.3">
      <c r="A6836" s="2">
        <v>46055</v>
      </c>
      <c r="B6836">
        <f t="shared" si="742"/>
        <v>2</v>
      </c>
      <c r="C6836">
        <f t="shared" si="743"/>
        <v>2026</v>
      </c>
      <c r="D6836">
        <f t="shared" si="744"/>
        <v>1</v>
      </c>
      <c r="E6836" t="str">
        <f t="shared" si="745"/>
        <v>Monday</v>
      </c>
      <c r="F6836" s="2">
        <f t="shared" si="746"/>
        <v>46081</v>
      </c>
      <c r="G6836">
        <f t="shared" si="747"/>
        <v>14</v>
      </c>
      <c r="H6836" t="str">
        <f t="shared" si="748"/>
        <v>Weekday</v>
      </c>
    </row>
    <row r="6837" spans="1:8" x14ac:dyDescent="0.3">
      <c r="A6837" s="2">
        <v>46056</v>
      </c>
      <c r="B6837">
        <f t="shared" si="742"/>
        <v>2</v>
      </c>
      <c r="C6837">
        <f t="shared" si="743"/>
        <v>2026</v>
      </c>
      <c r="D6837">
        <f t="shared" si="744"/>
        <v>2</v>
      </c>
      <c r="E6837" t="str">
        <f t="shared" si="745"/>
        <v>Tuesday</v>
      </c>
      <c r="F6837" s="2">
        <f t="shared" si="746"/>
        <v>46081</v>
      </c>
      <c r="G6837">
        <f t="shared" si="747"/>
        <v>15</v>
      </c>
      <c r="H6837" t="str">
        <f t="shared" si="748"/>
        <v>Weekday</v>
      </c>
    </row>
    <row r="6838" spans="1:8" x14ac:dyDescent="0.3">
      <c r="A6838" s="2">
        <v>46057</v>
      </c>
      <c r="B6838">
        <f t="shared" si="742"/>
        <v>2</v>
      </c>
      <c r="C6838">
        <f t="shared" si="743"/>
        <v>2026</v>
      </c>
      <c r="D6838">
        <f t="shared" si="744"/>
        <v>3</v>
      </c>
      <c r="E6838" t="str">
        <f t="shared" si="745"/>
        <v>Wednesday</v>
      </c>
      <c r="F6838" s="2">
        <f t="shared" si="746"/>
        <v>46081</v>
      </c>
      <c r="G6838">
        <f t="shared" si="747"/>
        <v>16</v>
      </c>
      <c r="H6838" t="str">
        <f t="shared" si="748"/>
        <v>Weekday</v>
      </c>
    </row>
    <row r="6839" spans="1:8" x14ac:dyDescent="0.3">
      <c r="A6839" s="2">
        <v>46058</v>
      </c>
      <c r="B6839">
        <f t="shared" si="742"/>
        <v>2</v>
      </c>
      <c r="C6839">
        <f t="shared" si="743"/>
        <v>2026</v>
      </c>
      <c r="D6839">
        <f t="shared" si="744"/>
        <v>4</v>
      </c>
      <c r="E6839" t="str">
        <f t="shared" si="745"/>
        <v>Thursday</v>
      </c>
      <c r="F6839" s="2">
        <f t="shared" si="746"/>
        <v>46081</v>
      </c>
      <c r="G6839">
        <f t="shared" si="747"/>
        <v>17</v>
      </c>
      <c r="H6839" t="str">
        <f t="shared" si="748"/>
        <v>Weekday</v>
      </c>
    </row>
    <row r="6840" spans="1:8" x14ac:dyDescent="0.3">
      <c r="A6840" s="2">
        <v>46059</v>
      </c>
      <c r="B6840">
        <f t="shared" si="742"/>
        <v>2</v>
      </c>
      <c r="C6840">
        <f t="shared" si="743"/>
        <v>2026</v>
      </c>
      <c r="D6840">
        <f t="shared" si="744"/>
        <v>5</v>
      </c>
      <c r="E6840" t="str">
        <f t="shared" si="745"/>
        <v>Friday</v>
      </c>
      <c r="F6840" s="2">
        <f t="shared" si="746"/>
        <v>46081</v>
      </c>
      <c r="G6840">
        <f t="shared" si="747"/>
        <v>18</v>
      </c>
      <c r="H6840" t="str">
        <f t="shared" si="748"/>
        <v>Weekday</v>
      </c>
    </row>
    <row r="6841" spans="1:8" x14ac:dyDescent="0.3">
      <c r="A6841" s="2">
        <v>46060</v>
      </c>
      <c r="B6841">
        <f t="shared" si="742"/>
        <v>2</v>
      </c>
      <c r="C6841">
        <f t="shared" si="743"/>
        <v>2026</v>
      </c>
      <c r="D6841">
        <f t="shared" si="744"/>
        <v>6</v>
      </c>
      <c r="E6841" t="str">
        <f t="shared" si="745"/>
        <v>Saturday</v>
      </c>
      <c r="F6841" s="2">
        <f t="shared" si="746"/>
        <v>46081</v>
      </c>
      <c r="G6841">
        <f t="shared" si="747"/>
        <v>19</v>
      </c>
      <c r="H6841" t="str">
        <f t="shared" si="748"/>
        <v>Weekend</v>
      </c>
    </row>
    <row r="6842" spans="1:8" x14ac:dyDescent="0.3">
      <c r="A6842" s="2">
        <v>46061</v>
      </c>
      <c r="B6842">
        <f t="shared" si="742"/>
        <v>2</v>
      </c>
      <c r="C6842">
        <f t="shared" si="743"/>
        <v>2026</v>
      </c>
      <c r="D6842">
        <f t="shared" si="744"/>
        <v>7</v>
      </c>
      <c r="E6842" t="str">
        <f t="shared" si="745"/>
        <v>Sunday</v>
      </c>
      <c r="F6842" s="2">
        <f t="shared" si="746"/>
        <v>46081</v>
      </c>
      <c r="G6842">
        <f t="shared" si="747"/>
        <v>20</v>
      </c>
      <c r="H6842" t="str">
        <f t="shared" si="748"/>
        <v>Weekend</v>
      </c>
    </row>
    <row r="6843" spans="1:8" x14ac:dyDescent="0.3">
      <c r="A6843" s="2">
        <v>46062</v>
      </c>
      <c r="B6843">
        <f t="shared" si="742"/>
        <v>2</v>
      </c>
      <c r="C6843">
        <f t="shared" si="743"/>
        <v>2026</v>
      </c>
      <c r="D6843">
        <f t="shared" si="744"/>
        <v>1</v>
      </c>
      <c r="E6843" t="str">
        <f t="shared" si="745"/>
        <v>Monday</v>
      </c>
      <c r="F6843" s="2">
        <f t="shared" si="746"/>
        <v>46081</v>
      </c>
      <c r="G6843">
        <f t="shared" si="747"/>
        <v>21</v>
      </c>
      <c r="H6843" t="str">
        <f t="shared" si="748"/>
        <v>Weekday</v>
      </c>
    </row>
    <row r="6844" spans="1:8" x14ac:dyDescent="0.3">
      <c r="A6844" s="2">
        <v>46063</v>
      </c>
      <c r="B6844">
        <f t="shared" si="742"/>
        <v>2</v>
      </c>
      <c r="C6844">
        <f t="shared" si="743"/>
        <v>2026</v>
      </c>
      <c r="D6844">
        <f t="shared" si="744"/>
        <v>2</v>
      </c>
      <c r="E6844" t="str">
        <f t="shared" si="745"/>
        <v>Tuesday</v>
      </c>
      <c r="F6844" s="2">
        <f t="shared" si="746"/>
        <v>46081</v>
      </c>
      <c r="G6844">
        <f t="shared" si="747"/>
        <v>22</v>
      </c>
      <c r="H6844" t="str">
        <f t="shared" si="748"/>
        <v>Weekday</v>
      </c>
    </row>
    <row r="6845" spans="1:8" x14ac:dyDescent="0.3">
      <c r="A6845" s="2">
        <v>46064</v>
      </c>
      <c r="B6845">
        <f t="shared" si="742"/>
        <v>2</v>
      </c>
      <c r="C6845">
        <f t="shared" si="743"/>
        <v>2026</v>
      </c>
      <c r="D6845">
        <f t="shared" si="744"/>
        <v>3</v>
      </c>
      <c r="E6845" t="str">
        <f t="shared" si="745"/>
        <v>Wednesday</v>
      </c>
      <c r="F6845" s="2">
        <f t="shared" si="746"/>
        <v>46081</v>
      </c>
      <c r="G6845">
        <f t="shared" si="747"/>
        <v>23</v>
      </c>
      <c r="H6845" t="str">
        <f t="shared" si="748"/>
        <v>Weekday</v>
      </c>
    </row>
    <row r="6846" spans="1:8" x14ac:dyDescent="0.3">
      <c r="A6846" s="2">
        <v>46065</v>
      </c>
      <c r="B6846">
        <f t="shared" si="742"/>
        <v>2</v>
      </c>
      <c r="C6846">
        <f t="shared" si="743"/>
        <v>2026</v>
      </c>
      <c r="D6846">
        <f t="shared" si="744"/>
        <v>4</v>
      </c>
      <c r="E6846" t="str">
        <f t="shared" si="745"/>
        <v>Thursday</v>
      </c>
      <c r="F6846" s="2">
        <f t="shared" si="746"/>
        <v>46081</v>
      </c>
      <c r="G6846">
        <f t="shared" si="747"/>
        <v>24</v>
      </c>
      <c r="H6846" t="str">
        <f t="shared" si="748"/>
        <v>Weekday</v>
      </c>
    </row>
    <row r="6847" spans="1:8" x14ac:dyDescent="0.3">
      <c r="A6847" s="2">
        <v>46066</v>
      </c>
      <c r="B6847">
        <f t="shared" si="742"/>
        <v>2</v>
      </c>
      <c r="C6847">
        <f t="shared" si="743"/>
        <v>2026</v>
      </c>
      <c r="D6847">
        <f t="shared" si="744"/>
        <v>5</v>
      </c>
      <c r="E6847" t="str">
        <f t="shared" si="745"/>
        <v>Friday</v>
      </c>
      <c r="F6847" s="2">
        <f t="shared" si="746"/>
        <v>46081</v>
      </c>
      <c r="G6847">
        <f t="shared" si="747"/>
        <v>25</v>
      </c>
      <c r="H6847" t="str">
        <f t="shared" si="748"/>
        <v>Weekday</v>
      </c>
    </row>
    <row r="6848" spans="1:8" x14ac:dyDescent="0.3">
      <c r="A6848" s="2">
        <v>46067</v>
      </c>
      <c r="B6848">
        <f t="shared" si="742"/>
        <v>2</v>
      </c>
      <c r="C6848">
        <f t="shared" si="743"/>
        <v>2026</v>
      </c>
      <c r="D6848">
        <f t="shared" si="744"/>
        <v>6</v>
      </c>
      <c r="E6848" t="str">
        <f t="shared" si="745"/>
        <v>Saturday</v>
      </c>
      <c r="F6848" s="2">
        <f t="shared" si="746"/>
        <v>46081</v>
      </c>
      <c r="G6848">
        <f t="shared" si="747"/>
        <v>26</v>
      </c>
      <c r="H6848" t="str">
        <f t="shared" si="748"/>
        <v>Weekend</v>
      </c>
    </row>
    <row r="6849" spans="1:8" x14ac:dyDescent="0.3">
      <c r="A6849" s="2">
        <v>46068</v>
      </c>
      <c r="B6849">
        <f t="shared" si="742"/>
        <v>2</v>
      </c>
      <c r="C6849">
        <f t="shared" si="743"/>
        <v>2026</v>
      </c>
      <c r="D6849">
        <f t="shared" si="744"/>
        <v>7</v>
      </c>
      <c r="E6849" t="str">
        <f t="shared" si="745"/>
        <v>Sunday</v>
      </c>
      <c r="F6849" s="2">
        <f t="shared" si="746"/>
        <v>46081</v>
      </c>
      <c r="G6849">
        <f t="shared" si="747"/>
        <v>27</v>
      </c>
      <c r="H6849" t="str">
        <f t="shared" si="748"/>
        <v>Weekend</v>
      </c>
    </row>
    <row r="6850" spans="1:8" x14ac:dyDescent="0.3">
      <c r="A6850" s="2">
        <v>46069</v>
      </c>
      <c r="B6850">
        <f t="shared" si="742"/>
        <v>2</v>
      </c>
      <c r="C6850">
        <f t="shared" si="743"/>
        <v>2026</v>
      </c>
      <c r="D6850">
        <f t="shared" si="744"/>
        <v>1</v>
      </c>
      <c r="E6850" t="str">
        <f t="shared" si="745"/>
        <v>Monday</v>
      </c>
      <c r="F6850" s="2">
        <f t="shared" si="746"/>
        <v>46081</v>
      </c>
      <c r="G6850">
        <f t="shared" si="747"/>
        <v>28</v>
      </c>
      <c r="H6850" t="str">
        <f t="shared" si="748"/>
        <v>Weekday</v>
      </c>
    </row>
    <row r="6851" spans="1:8" x14ac:dyDescent="0.3">
      <c r="A6851" s="2">
        <v>46070</v>
      </c>
      <c r="B6851">
        <f t="shared" ref="B6851:B6914" si="749">MONTH(A6851)</f>
        <v>2</v>
      </c>
      <c r="C6851">
        <f t="shared" ref="C6851:C6914" si="750">YEAR(A6851)</f>
        <v>2026</v>
      </c>
      <c r="D6851">
        <f t="shared" ref="D6851:D6914" si="751">WEEKDAY(A6851, 2)</f>
        <v>2</v>
      </c>
      <c r="E6851" t="str">
        <f t="shared" ref="E6851:E6914" si="752">TEXT(A6851, "dddd")</f>
        <v>Tuesday</v>
      </c>
      <c r="F6851" s="2">
        <f t="shared" ref="F6851:F6914" si="753">EOMONTH(A6851, 0)</f>
        <v>46081</v>
      </c>
      <c r="G6851">
        <f t="shared" ref="G6851:G6914" si="754">DATEDIF($A$2, A6851, "D")</f>
        <v>29</v>
      </c>
      <c r="H6851" t="str">
        <f t="shared" ref="H6851:H6914" si="755">IF(WEEKDAY(A6851,2)&gt;=6,"Weekend","Weekday")</f>
        <v>Weekday</v>
      </c>
    </row>
    <row r="6852" spans="1:8" x14ac:dyDescent="0.3">
      <c r="A6852" s="2">
        <v>46071</v>
      </c>
      <c r="B6852">
        <f t="shared" si="749"/>
        <v>2</v>
      </c>
      <c r="C6852">
        <f t="shared" si="750"/>
        <v>2026</v>
      </c>
      <c r="D6852">
        <f t="shared" si="751"/>
        <v>3</v>
      </c>
      <c r="E6852" t="str">
        <f t="shared" si="752"/>
        <v>Wednesday</v>
      </c>
      <c r="F6852" s="2">
        <f t="shared" si="753"/>
        <v>46081</v>
      </c>
      <c r="G6852">
        <f t="shared" si="754"/>
        <v>30</v>
      </c>
      <c r="H6852" t="str">
        <f t="shared" si="755"/>
        <v>Weekday</v>
      </c>
    </row>
    <row r="6853" spans="1:8" x14ac:dyDescent="0.3">
      <c r="A6853" s="2">
        <v>46072</v>
      </c>
      <c r="B6853">
        <f t="shared" si="749"/>
        <v>2</v>
      </c>
      <c r="C6853">
        <f t="shared" si="750"/>
        <v>2026</v>
      </c>
      <c r="D6853">
        <f t="shared" si="751"/>
        <v>4</v>
      </c>
      <c r="E6853" t="str">
        <f t="shared" si="752"/>
        <v>Thursday</v>
      </c>
      <c r="F6853" s="2">
        <f t="shared" si="753"/>
        <v>46081</v>
      </c>
      <c r="G6853">
        <f t="shared" si="754"/>
        <v>31</v>
      </c>
      <c r="H6853" t="str">
        <f t="shared" si="755"/>
        <v>Weekday</v>
      </c>
    </row>
    <row r="6854" spans="1:8" x14ac:dyDescent="0.3">
      <c r="A6854" s="2">
        <v>46073</v>
      </c>
      <c r="B6854">
        <f t="shared" si="749"/>
        <v>2</v>
      </c>
      <c r="C6854">
        <f t="shared" si="750"/>
        <v>2026</v>
      </c>
      <c r="D6854">
        <f t="shared" si="751"/>
        <v>5</v>
      </c>
      <c r="E6854" t="str">
        <f t="shared" si="752"/>
        <v>Friday</v>
      </c>
      <c r="F6854" s="2">
        <f t="shared" si="753"/>
        <v>46081</v>
      </c>
      <c r="G6854">
        <f t="shared" si="754"/>
        <v>32</v>
      </c>
      <c r="H6854" t="str">
        <f t="shared" si="755"/>
        <v>Weekday</v>
      </c>
    </row>
    <row r="6855" spans="1:8" x14ac:dyDescent="0.3">
      <c r="A6855" s="2">
        <v>46074</v>
      </c>
      <c r="B6855">
        <f t="shared" si="749"/>
        <v>2</v>
      </c>
      <c r="C6855">
        <f t="shared" si="750"/>
        <v>2026</v>
      </c>
      <c r="D6855">
        <f t="shared" si="751"/>
        <v>6</v>
      </c>
      <c r="E6855" t="str">
        <f t="shared" si="752"/>
        <v>Saturday</v>
      </c>
      <c r="F6855" s="2">
        <f t="shared" si="753"/>
        <v>46081</v>
      </c>
      <c r="G6855">
        <f t="shared" si="754"/>
        <v>33</v>
      </c>
      <c r="H6855" t="str">
        <f t="shared" si="755"/>
        <v>Weekend</v>
      </c>
    </row>
    <row r="6856" spans="1:8" x14ac:dyDescent="0.3">
      <c r="A6856" s="2">
        <v>46075</v>
      </c>
      <c r="B6856">
        <f t="shared" si="749"/>
        <v>2</v>
      </c>
      <c r="C6856">
        <f t="shared" si="750"/>
        <v>2026</v>
      </c>
      <c r="D6856">
        <f t="shared" si="751"/>
        <v>7</v>
      </c>
      <c r="E6856" t="str">
        <f t="shared" si="752"/>
        <v>Sunday</v>
      </c>
      <c r="F6856" s="2">
        <f t="shared" si="753"/>
        <v>46081</v>
      </c>
      <c r="G6856">
        <f t="shared" si="754"/>
        <v>34</v>
      </c>
      <c r="H6856" t="str">
        <f t="shared" si="755"/>
        <v>Weekend</v>
      </c>
    </row>
    <row r="6857" spans="1:8" x14ac:dyDescent="0.3">
      <c r="A6857" s="2">
        <v>46076</v>
      </c>
      <c r="B6857">
        <f t="shared" si="749"/>
        <v>2</v>
      </c>
      <c r="C6857">
        <f t="shared" si="750"/>
        <v>2026</v>
      </c>
      <c r="D6857">
        <f t="shared" si="751"/>
        <v>1</v>
      </c>
      <c r="E6857" t="str">
        <f t="shared" si="752"/>
        <v>Monday</v>
      </c>
      <c r="F6857" s="2">
        <f t="shared" si="753"/>
        <v>46081</v>
      </c>
      <c r="G6857">
        <f t="shared" si="754"/>
        <v>35</v>
      </c>
      <c r="H6857" t="str">
        <f t="shared" si="755"/>
        <v>Weekday</v>
      </c>
    </row>
    <row r="6858" spans="1:8" x14ac:dyDescent="0.3">
      <c r="A6858" s="2">
        <v>46077</v>
      </c>
      <c r="B6858">
        <f t="shared" si="749"/>
        <v>2</v>
      </c>
      <c r="C6858">
        <f t="shared" si="750"/>
        <v>2026</v>
      </c>
      <c r="D6858">
        <f t="shared" si="751"/>
        <v>2</v>
      </c>
      <c r="E6858" t="str">
        <f t="shared" si="752"/>
        <v>Tuesday</v>
      </c>
      <c r="F6858" s="2">
        <f t="shared" si="753"/>
        <v>46081</v>
      </c>
      <c r="G6858">
        <f t="shared" si="754"/>
        <v>36</v>
      </c>
      <c r="H6858" t="str">
        <f t="shared" si="755"/>
        <v>Weekday</v>
      </c>
    </row>
    <row r="6859" spans="1:8" x14ac:dyDescent="0.3">
      <c r="A6859" s="2">
        <v>46078</v>
      </c>
      <c r="B6859">
        <f t="shared" si="749"/>
        <v>2</v>
      </c>
      <c r="C6859">
        <f t="shared" si="750"/>
        <v>2026</v>
      </c>
      <c r="D6859">
        <f t="shared" si="751"/>
        <v>3</v>
      </c>
      <c r="E6859" t="str">
        <f t="shared" si="752"/>
        <v>Wednesday</v>
      </c>
      <c r="F6859" s="2">
        <f t="shared" si="753"/>
        <v>46081</v>
      </c>
      <c r="G6859">
        <f t="shared" si="754"/>
        <v>37</v>
      </c>
      <c r="H6859" t="str">
        <f t="shared" si="755"/>
        <v>Weekday</v>
      </c>
    </row>
    <row r="6860" spans="1:8" x14ac:dyDescent="0.3">
      <c r="A6860" s="2">
        <v>46079</v>
      </c>
      <c r="B6860">
        <f t="shared" si="749"/>
        <v>2</v>
      </c>
      <c r="C6860">
        <f t="shared" si="750"/>
        <v>2026</v>
      </c>
      <c r="D6860">
        <f t="shared" si="751"/>
        <v>4</v>
      </c>
      <c r="E6860" t="str">
        <f t="shared" si="752"/>
        <v>Thursday</v>
      </c>
      <c r="F6860" s="2">
        <f t="shared" si="753"/>
        <v>46081</v>
      </c>
      <c r="G6860">
        <f t="shared" si="754"/>
        <v>38</v>
      </c>
      <c r="H6860" t="str">
        <f t="shared" si="755"/>
        <v>Weekday</v>
      </c>
    </row>
    <row r="6861" spans="1:8" x14ac:dyDescent="0.3">
      <c r="A6861" s="2">
        <v>46080</v>
      </c>
      <c r="B6861">
        <f t="shared" si="749"/>
        <v>2</v>
      </c>
      <c r="C6861">
        <f t="shared" si="750"/>
        <v>2026</v>
      </c>
      <c r="D6861">
        <f t="shared" si="751"/>
        <v>5</v>
      </c>
      <c r="E6861" t="str">
        <f t="shared" si="752"/>
        <v>Friday</v>
      </c>
      <c r="F6861" s="2">
        <f t="shared" si="753"/>
        <v>46081</v>
      </c>
      <c r="G6861">
        <f t="shared" si="754"/>
        <v>39</v>
      </c>
      <c r="H6861" t="str">
        <f t="shared" si="755"/>
        <v>Weekday</v>
      </c>
    </row>
    <row r="6862" spans="1:8" x14ac:dyDescent="0.3">
      <c r="A6862" s="2">
        <v>46081</v>
      </c>
      <c r="B6862">
        <f t="shared" si="749"/>
        <v>2</v>
      </c>
      <c r="C6862">
        <f t="shared" si="750"/>
        <v>2026</v>
      </c>
      <c r="D6862">
        <f t="shared" si="751"/>
        <v>6</v>
      </c>
      <c r="E6862" t="str">
        <f t="shared" si="752"/>
        <v>Saturday</v>
      </c>
      <c r="F6862" s="2">
        <f t="shared" si="753"/>
        <v>46081</v>
      </c>
      <c r="G6862">
        <f t="shared" si="754"/>
        <v>40</v>
      </c>
      <c r="H6862" t="str">
        <f t="shared" si="755"/>
        <v>Weekend</v>
      </c>
    </row>
    <row r="6863" spans="1:8" x14ac:dyDescent="0.3">
      <c r="A6863" s="2">
        <v>46082</v>
      </c>
      <c r="B6863">
        <f t="shared" si="749"/>
        <v>3</v>
      </c>
      <c r="C6863">
        <f t="shared" si="750"/>
        <v>2026</v>
      </c>
      <c r="D6863">
        <f t="shared" si="751"/>
        <v>7</v>
      </c>
      <c r="E6863" t="str">
        <f t="shared" si="752"/>
        <v>Sunday</v>
      </c>
      <c r="F6863" s="2">
        <f t="shared" si="753"/>
        <v>46112</v>
      </c>
      <c r="G6863">
        <f t="shared" si="754"/>
        <v>41</v>
      </c>
      <c r="H6863" t="str">
        <f t="shared" si="755"/>
        <v>Weekend</v>
      </c>
    </row>
    <row r="6864" spans="1:8" x14ac:dyDescent="0.3">
      <c r="A6864" s="2">
        <v>46083</v>
      </c>
      <c r="B6864">
        <f t="shared" si="749"/>
        <v>3</v>
      </c>
      <c r="C6864">
        <f t="shared" si="750"/>
        <v>2026</v>
      </c>
      <c r="D6864">
        <f t="shared" si="751"/>
        <v>1</v>
      </c>
      <c r="E6864" t="str">
        <f t="shared" si="752"/>
        <v>Monday</v>
      </c>
      <c r="F6864" s="2">
        <f t="shared" si="753"/>
        <v>46112</v>
      </c>
      <c r="G6864">
        <f t="shared" si="754"/>
        <v>42</v>
      </c>
      <c r="H6864" t="str">
        <f t="shared" si="755"/>
        <v>Weekday</v>
      </c>
    </row>
    <row r="6865" spans="1:8" x14ac:dyDescent="0.3">
      <c r="A6865" s="2">
        <v>46084</v>
      </c>
      <c r="B6865">
        <f t="shared" si="749"/>
        <v>3</v>
      </c>
      <c r="C6865">
        <f t="shared" si="750"/>
        <v>2026</v>
      </c>
      <c r="D6865">
        <f t="shared" si="751"/>
        <v>2</v>
      </c>
      <c r="E6865" t="str">
        <f t="shared" si="752"/>
        <v>Tuesday</v>
      </c>
      <c r="F6865" s="2">
        <f t="shared" si="753"/>
        <v>46112</v>
      </c>
      <c r="G6865">
        <f t="shared" si="754"/>
        <v>43</v>
      </c>
      <c r="H6865" t="str">
        <f t="shared" si="755"/>
        <v>Weekday</v>
      </c>
    </row>
    <row r="6866" spans="1:8" x14ac:dyDescent="0.3">
      <c r="A6866" s="2">
        <v>46085</v>
      </c>
      <c r="B6866">
        <f t="shared" si="749"/>
        <v>3</v>
      </c>
      <c r="C6866">
        <f t="shared" si="750"/>
        <v>2026</v>
      </c>
      <c r="D6866">
        <f t="shared" si="751"/>
        <v>3</v>
      </c>
      <c r="E6866" t="str">
        <f t="shared" si="752"/>
        <v>Wednesday</v>
      </c>
      <c r="F6866" s="2">
        <f t="shared" si="753"/>
        <v>46112</v>
      </c>
      <c r="G6866">
        <f t="shared" si="754"/>
        <v>44</v>
      </c>
      <c r="H6866" t="str">
        <f t="shared" si="755"/>
        <v>Weekday</v>
      </c>
    </row>
    <row r="6867" spans="1:8" x14ac:dyDescent="0.3">
      <c r="A6867" s="2">
        <v>46086</v>
      </c>
      <c r="B6867">
        <f t="shared" si="749"/>
        <v>3</v>
      </c>
      <c r="C6867">
        <f t="shared" si="750"/>
        <v>2026</v>
      </c>
      <c r="D6867">
        <f t="shared" si="751"/>
        <v>4</v>
      </c>
      <c r="E6867" t="str">
        <f t="shared" si="752"/>
        <v>Thursday</v>
      </c>
      <c r="F6867" s="2">
        <f t="shared" si="753"/>
        <v>46112</v>
      </c>
      <c r="G6867">
        <f t="shared" si="754"/>
        <v>45</v>
      </c>
      <c r="H6867" t="str">
        <f t="shared" si="755"/>
        <v>Weekday</v>
      </c>
    </row>
    <row r="6868" spans="1:8" x14ac:dyDescent="0.3">
      <c r="A6868" s="2">
        <v>46087</v>
      </c>
      <c r="B6868">
        <f t="shared" si="749"/>
        <v>3</v>
      </c>
      <c r="C6868">
        <f t="shared" si="750"/>
        <v>2026</v>
      </c>
      <c r="D6868">
        <f t="shared" si="751"/>
        <v>5</v>
      </c>
      <c r="E6868" t="str">
        <f t="shared" si="752"/>
        <v>Friday</v>
      </c>
      <c r="F6868" s="2">
        <f t="shared" si="753"/>
        <v>46112</v>
      </c>
      <c r="G6868">
        <f t="shared" si="754"/>
        <v>46</v>
      </c>
      <c r="H6868" t="str">
        <f t="shared" si="755"/>
        <v>Weekday</v>
      </c>
    </row>
    <row r="6869" spans="1:8" x14ac:dyDescent="0.3">
      <c r="A6869" s="2">
        <v>46088</v>
      </c>
      <c r="B6869">
        <f t="shared" si="749"/>
        <v>3</v>
      </c>
      <c r="C6869">
        <f t="shared" si="750"/>
        <v>2026</v>
      </c>
      <c r="D6869">
        <f t="shared" si="751"/>
        <v>6</v>
      </c>
      <c r="E6869" t="str">
        <f t="shared" si="752"/>
        <v>Saturday</v>
      </c>
      <c r="F6869" s="2">
        <f t="shared" si="753"/>
        <v>46112</v>
      </c>
      <c r="G6869">
        <f t="shared" si="754"/>
        <v>47</v>
      </c>
      <c r="H6869" t="str">
        <f t="shared" si="755"/>
        <v>Weekend</v>
      </c>
    </row>
    <row r="6870" spans="1:8" x14ac:dyDescent="0.3">
      <c r="A6870" s="2">
        <v>46089</v>
      </c>
      <c r="B6870">
        <f t="shared" si="749"/>
        <v>3</v>
      </c>
      <c r="C6870">
        <f t="shared" si="750"/>
        <v>2026</v>
      </c>
      <c r="D6870">
        <f t="shared" si="751"/>
        <v>7</v>
      </c>
      <c r="E6870" t="str">
        <f t="shared" si="752"/>
        <v>Sunday</v>
      </c>
      <c r="F6870" s="2">
        <f t="shared" si="753"/>
        <v>46112</v>
      </c>
      <c r="G6870">
        <f t="shared" si="754"/>
        <v>48</v>
      </c>
      <c r="H6870" t="str">
        <f t="shared" si="755"/>
        <v>Weekend</v>
      </c>
    </row>
    <row r="6871" spans="1:8" x14ac:dyDescent="0.3">
      <c r="A6871" s="2">
        <v>46090</v>
      </c>
      <c r="B6871">
        <f t="shared" si="749"/>
        <v>3</v>
      </c>
      <c r="C6871">
        <f t="shared" si="750"/>
        <v>2026</v>
      </c>
      <c r="D6871">
        <f t="shared" si="751"/>
        <v>1</v>
      </c>
      <c r="E6871" t="str">
        <f t="shared" si="752"/>
        <v>Monday</v>
      </c>
      <c r="F6871" s="2">
        <f t="shared" si="753"/>
        <v>46112</v>
      </c>
      <c r="G6871">
        <f t="shared" si="754"/>
        <v>49</v>
      </c>
      <c r="H6871" t="str">
        <f t="shared" si="755"/>
        <v>Weekday</v>
      </c>
    </row>
    <row r="6872" spans="1:8" x14ac:dyDescent="0.3">
      <c r="A6872" s="2">
        <v>46091</v>
      </c>
      <c r="B6872">
        <f t="shared" si="749"/>
        <v>3</v>
      </c>
      <c r="C6872">
        <f t="shared" si="750"/>
        <v>2026</v>
      </c>
      <c r="D6872">
        <f t="shared" si="751"/>
        <v>2</v>
      </c>
      <c r="E6872" t="str">
        <f t="shared" si="752"/>
        <v>Tuesday</v>
      </c>
      <c r="F6872" s="2">
        <f t="shared" si="753"/>
        <v>46112</v>
      </c>
      <c r="G6872">
        <f t="shared" si="754"/>
        <v>50</v>
      </c>
      <c r="H6872" t="str">
        <f t="shared" si="755"/>
        <v>Weekday</v>
      </c>
    </row>
    <row r="6873" spans="1:8" x14ac:dyDescent="0.3">
      <c r="A6873" s="2">
        <v>46092</v>
      </c>
      <c r="B6873">
        <f t="shared" si="749"/>
        <v>3</v>
      </c>
      <c r="C6873">
        <f t="shared" si="750"/>
        <v>2026</v>
      </c>
      <c r="D6873">
        <f t="shared" si="751"/>
        <v>3</v>
      </c>
      <c r="E6873" t="str">
        <f t="shared" si="752"/>
        <v>Wednesday</v>
      </c>
      <c r="F6873" s="2">
        <f t="shared" si="753"/>
        <v>46112</v>
      </c>
      <c r="G6873">
        <f t="shared" si="754"/>
        <v>51</v>
      </c>
      <c r="H6873" t="str">
        <f t="shared" si="755"/>
        <v>Weekday</v>
      </c>
    </row>
    <row r="6874" spans="1:8" x14ac:dyDescent="0.3">
      <c r="A6874" s="2">
        <v>46093</v>
      </c>
      <c r="B6874">
        <f t="shared" si="749"/>
        <v>3</v>
      </c>
      <c r="C6874">
        <f t="shared" si="750"/>
        <v>2026</v>
      </c>
      <c r="D6874">
        <f t="shared" si="751"/>
        <v>4</v>
      </c>
      <c r="E6874" t="str">
        <f t="shared" si="752"/>
        <v>Thursday</v>
      </c>
      <c r="F6874" s="2">
        <f t="shared" si="753"/>
        <v>46112</v>
      </c>
      <c r="G6874">
        <f t="shared" si="754"/>
        <v>52</v>
      </c>
      <c r="H6874" t="str">
        <f t="shared" si="755"/>
        <v>Weekday</v>
      </c>
    </row>
    <row r="6875" spans="1:8" x14ac:dyDescent="0.3">
      <c r="A6875" s="2">
        <v>46094</v>
      </c>
      <c r="B6875">
        <f t="shared" si="749"/>
        <v>3</v>
      </c>
      <c r="C6875">
        <f t="shared" si="750"/>
        <v>2026</v>
      </c>
      <c r="D6875">
        <f t="shared" si="751"/>
        <v>5</v>
      </c>
      <c r="E6875" t="str">
        <f t="shared" si="752"/>
        <v>Friday</v>
      </c>
      <c r="F6875" s="2">
        <f t="shared" si="753"/>
        <v>46112</v>
      </c>
      <c r="G6875">
        <f t="shared" si="754"/>
        <v>53</v>
      </c>
      <c r="H6875" t="str">
        <f t="shared" si="755"/>
        <v>Weekday</v>
      </c>
    </row>
    <row r="6876" spans="1:8" x14ac:dyDescent="0.3">
      <c r="A6876" s="2">
        <v>46095</v>
      </c>
      <c r="B6876">
        <f t="shared" si="749"/>
        <v>3</v>
      </c>
      <c r="C6876">
        <f t="shared" si="750"/>
        <v>2026</v>
      </c>
      <c r="D6876">
        <f t="shared" si="751"/>
        <v>6</v>
      </c>
      <c r="E6876" t="str">
        <f t="shared" si="752"/>
        <v>Saturday</v>
      </c>
      <c r="F6876" s="2">
        <f t="shared" si="753"/>
        <v>46112</v>
      </c>
      <c r="G6876">
        <f t="shared" si="754"/>
        <v>54</v>
      </c>
      <c r="H6876" t="str">
        <f t="shared" si="755"/>
        <v>Weekend</v>
      </c>
    </row>
    <row r="6877" spans="1:8" x14ac:dyDescent="0.3">
      <c r="A6877" s="2">
        <v>46096</v>
      </c>
      <c r="B6877">
        <f t="shared" si="749"/>
        <v>3</v>
      </c>
      <c r="C6877">
        <f t="shared" si="750"/>
        <v>2026</v>
      </c>
      <c r="D6877">
        <f t="shared" si="751"/>
        <v>7</v>
      </c>
      <c r="E6877" t="str">
        <f t="shared" si="752"/>
        <v>Sunday</v>
      </c>
      <c r="F6877" s="2">
        <f t="shared" si="753"/>
        <v>46112</v>
      </c>
      <c r="G6877">
        <f t="shared" si="754"/>
        <v>55</v>
      </c>
      <c r="H6877" t="str">
        <f t="shared" si="755"/>
        <v>Weekend</v>
      </c>
    </row>
    <row r="6878" spans="1:8" x14ac:dyDescent="0.3">
      <c r="A6878" s="2">
        <v>46097</v>
      </c>
      <c r="B6878">
        <f t="shared" si="749"/>
        <v>3</v>
      </c>
      <c r="C6878">
        <f t="shared" si="750"/>
        <v>2026</v>
      </c>
      <c r="D6878">
        <f t="shared" si="751"/>
        <v>1</v>
      </c>
      <c r="E6878" t="str">
        <f t="shared" si="752"/>
        <v>Monday</v>
      </c>
      <c r="F6878" s="2">
        <f t="shared" si="753"/>
        <v>46112</v>
      </c>
      <c r="G6878">
        <f t="shared" si="754"/>
        <v>56</v>
      </c>
      <c r="H6878" t="str">
        <f t="shared" si="755"/>
        <v>Weekday</v>
      </c>
    </row>
    <row r="6879" spans="1:8" x14ac:dyDescent="0.3">
      <c r="A6879" s="2">
        <v>46098</v>
      </c>
      <c r="B6879">
        <f t="shared" si="749"/>
        <v>3</v>
      </c>
      <c r="C6879">
        <f t="shared" si="750"/>
        <v>2026</v>
      </c>
      <c r="D6879">
        <f t="shared" si="751"/>
        <v>2</v>
      </c>
      <c r="E6879" t="str">
        <f t="shared" si="752"/>
        <v>Tuesday</v>
      </c>
      <c r="F6879" s="2">
        <f t="shared" si="753"/>
        <v>46112</v>
      </c>
      <c r="G6879">
        <f t="shared" si="754"/>
        <v>57</v>
      </c>
      <c r="H6879" t="str">
        <f t="shared" si="755"/>
        <v>Weekday</v>
      </c>
    </row>
    <row r="6880" spans="1:8" x14ac:dyDescent="0.3">
      <c r="A6880" s="2">
        <v>46099</v>
      </c>
      <c r="B6880">
        <f t="shared" si="749"/>
        <v>3</v>
      </c>
      <c r="C6880">
        <f t="shared" si="750"/>
        <v>2026</v>
      </c>
      <c r="D6880">
        <f t="shared" si="751"/>
        <v>3</v>
      </c>
      <c r="E6880" t="str">
        <f t="shared" si="752"/>
        <v>Wednesday</v>
      </c>
      <c r="F6880" s="2">
        <f t="shared" si="753"/>
        <v>46112</v>
      </c>
      <c r="G6880">
        <f t="shared" si="754"/>
        <v>58</v>
      </c>
      <c r="H6880" t="str">
        <f t="shared" si="755"/>
        <v>Weekday</v>
      </c>
    </row>
    <row r="6881" spans="1:8" x14ac:dyDescent="0.3">
      <c r="A6881" s="2">
        <v>46100</v>
      </c>
      <c r="B6881">
        <f t="shared" si="749"/>
        <v>3</v>
      </c>
      <c r="C6881">
        <f t="shared" si="750"/>
        <v>2026</v>
      </c>
      <c r="D6881">
        <f t="shared" si="751"/>
        <v>4</v>
      </c>
      <c r="E6881" t="str">
        <f t="shared" si="752"/>
        <v>Thursday</v>
      </c>
      <c r="F6881" s="2">
        <f t="shared" si="753"/>
        <v>46112</v>
      </c>
      <c r="G6881">
        <f t="shared" si="754"/>
        <v>59</v>
      </c>
      <c r="H6881" t="str">
        <f t="shared" si="755"/>
        <v>Weekday</v>
      </c>
    </row>
    <row r="6882" spans="1:8" x14ac:dyDescent="0.3">
      <c r="A6882" s="2">
        <v>46101</v>
      </c>
      <c r="B6882">
        <f t="shared" si="749"/>
        <v>3</v>
      </c>
      <c r="C6882">
        <f t="shared" si="750"/>
        <v>2026</v>
      </c>
      <c r="D6882">
        <f t="shared" si="751"/>
        <v>5</v>
      </c>
      <c r="E6882" t="str">
        <f t="shared" si="752"/>
        <v>Friday</v>
      </c>
      <c r="F6882" s="2">
        <f t="shared" si="753"/>
        <v>46112</v>
      </c>
      <c r="G6882">
        <f t="shared" si="754"/>
        <v>60</v>
      </c>
      <c r="H6882" t="str">
        <f t="shared" si="755"/>
        <v>Weekday</v>
      </c>
    </row>
    <row r="6883" spans="1:8" x14ac:dyDescent="0.3">
      <c r="A6883" s="2">
        <v>46102</v>
      </c>
      <c r="B6883">
        <f t="shared" si="749"/>
        <v>3</v>
      </c>
      <c r="C6883">
        <f t="shared" si="750"/>
        <v>2026</v>
      </c>
      <c r="D6883">
        <f t="shared" si="751"/>
        <v>6</v>
      </c>
      <c r="E6883" t="str">
        <f t="shared" si="752"/>
        <v>Saturday</v>
      </c>
      <c r="F6883" s="2">
        <f t="shared" si="753"/>
        <v>46112</v>
      </c>
      <c r="G6883">
        <f t="shared" si="754"/>
        <v>61</v>
      </c>
      <c r="H6883" t="str">
        <f t="shared" si="755"/>
        <v>Weekend</v>
      </c>
    </row>
    <row r="6884" spans="1:8" x14ac:dyDescent="0.3">
      <c r="A6884" s="2">
        <v>46103</v>
      </c>
      <c r="B6884">
        <f t="shared" si="749"/>
        <v>3</v>
      </c>
      <c r="C6884">
        <f t="shared" si="750"/>
        <v>2026</v>
      </c>
      <c r="D6884">
        <f t="shared" si="751"/>
        <v>7</v>
      </c>
      <c r="E6884" t="str">
        <f t="shared" si="752"/>
        <v>Sunday</v>
      </c>
      <c r="F6884" s="2">
        <f t="shared" si="753"/>
        <v>46112</v>
      </c>
      <c r="G6884">
        <f t="shared" si="754"/>
        <v>62</v>
      </c>
      <c r="H6884" t="str">
        <f t="shared" si="755"/>
        <v>Weekend</v>
      </c>
    </row>
    <row r="6885" spans="1:8" x14ac:dyDescent="0.3">
      <c r="A6885" s="2">
        <v>46104</v>
      </c>
      <c r="B6885">
        <f t="shared" si="749"/>
        <v>3</v>
      </c>
      <c r="C6885">
        <f t="shared" si="750"/>
        <v>2026</v>
      </c>
      <c r="D6885">
        <f t="shared" si="751"/>
        <v>1</v>
      </c>
      <c r="E6885" t="str">
        <f t="shared" si="752"/>
        <v>Monday</v>
      </c>
      <c r="F6885" s="2">
        <f t="shared" si="753"/>
        <v>46112</v>
      </c>
      <c r="G6885">
        <f t="shared" si="754"/>
        <v>63</v>
      </c>
      <c r="H6885" t="str">
        <f t="shared" si="755"/>
        <v>Weekday</v>
      </c>
    </row>
    <row r="6886" spans="1:8" x14ac:dyDescent="0.3">
      <c r="A6886" s="2">
        <v>46105</v>
      </c>
      <c r="B6886">
        <f t="shared" si="749"/>
        <v>3</v>
      </c>
      <c r="C6886">
        <f t="shared" si="750"/>
        <v>2026</v>
      </c>
      <c r="D6886">
        <f t="shared" si="751"/>
        <v>2</v>
      </c>
      <c r="E6886" t="str">
        <f t="shared" si="752"/>
        <v>Tuesday</v>
      </c>
      <c r="F6886" s="2">
        <f t="shared" si="753"/>
        <v>46112</v>
      </c>
      <c r="G6886">
        <f t="shared" si="754"/>
        <v>64</v>
      </c>
      <c r="H6886" t="str">
        <f t="shared" si="755"/>
        <v>Weekday</v>
      </c>
    </row>
    <row r="6887" spans="1:8" x14ac:dyDescent="0.3">
      <c r="A6887" s="2">
        <v>46106</v>
      </c>
      <c r="B6887">
        <f t="shared" si="749"/>
        <v>3</v>
      </c>
      <c r="C6887">
        <f t="shared" si="750"/>
        <v>2026</v>
      </c>
      <c r="D6887">
        <f t="shared" si="751"/>
        <v>3</v>
      </c>
      <c r="E6887" t="str">
        <f t="shared" si="752"/>
        <v>Wednesday</v>
      </c>
      <c r="F6887" s="2">
        <f t="shared" si="753"/>
        <v>46112</v>
      </c>
      <c r="G6887">
        <f t="shared" si="754"/>
        <v>65</v>
      </c>
      <c r="H6887" t="str">
        <f t="shared" si="755"/>
        <v>Weekday</v>
      </c>
    </row>
    <row r="6888" spans="1:8" x14ac:dyDescent="0.3">
      <c r="A6888" s="2">
        <v>46107</v>
      </c>
      <c r="B6888">
        <f t="shared" si="749"/>
        <v>3</v>
      </c>
      <c r="C6888">
        <f t="shared" si="750"/>
        <v>2026</v>
      </c>
      <c r="D6888">
        <f t="shared" si="751"/>
        <v>4</v>
      </c>
      <c r="E6888" t="str">
        <f t="shared" si="752"/>
        <v>Thursday</v>
      </c>
      <c r="F6888" s="2">
        <f t="shared" si="753"/>
        <v>46112</v>
      </c>
      <c r="G6888">
        <f t="shared" si="754"/>
        <v>66</v>
      </c>
      <c r="H6888" t="str">
        <f t="shared" si="755"/>
        <v>Weekday</v>
      </c>
    </row>
    <row r="6889" spans="1:8" x14ac:dyDescent="0.3">
      <c r="A6889" s="2">
        <v>46108</v>
      </c>
      <c r="B6889">
        <f t="shared" si="749"/>
        <v>3</v>
      </c>
      <c r="C6889">
        <f t="shared" si="750"/>
        <v>2026</v>
      </c>
      <c r="D6889">
        <f t="shared" si="751"/>
        <v>5</v>
      </c>
      <c r="E6889" t="str">
        <f t="shared" si="752"/>
        <v>Friday</v>
      </c>
      <c r="F6889" s="2">
        <f t="shared" si="753"/>
        <v>46112</v>
      </c>
      <c r="G6889">
        <f t="shared" si="754"/>
        <v>67</v>
      </c>
      <c r="H6889" t="str">
        <f t="shared" si="755"/>
        <v>Weekday</v>
      </c>
    </row>
    <row r="6890" spans="1:8" x14ac:dyDescent="0.3">
      <c r="A6890" s="2">
        <v>46109</v>
      </c>
      <c r="B6890">
        <f t="shared" si="749"/>
        <v>3</v>
      </c>
      <c r="C6890">
        <f t="shared" si="750"/>
        <v>2026</v>
      </c>
      <c r="D6890">
        <f t="shared" si="751"/>
        <v>6</v>
      </c>
      <c r="E6890" t="str">
        <f t="shared" si="752"/>
        <v>Saturday</v>
      </c>
      <c r="F6890" s="2">
        <f t="shared" si="753"/>
        <v>46112</v>
      </c>
      <c r="G6890">
        <f t="shared" si="754"/>
        <v>68</v>
      </c>
      <c r="H6890" t="str">
        <f t="shared" si="755"/>
        <v>Weekend</v>
      </c>
    </row>
    <row r="6891" spans="1:8" x14ac:dyDescent="0.3">
      <c r="A6891" s="2">
        <v>46110</v>
      </c>
      <c r="B6891">
        <f t="shared" si="749"/>
        <v>3</v>
      </c>
      <c r="C6891">
        <f t="shared" si="750"/>
        <v>2026</v>
      </c>
      <c r="D6891">
        <f t="shared" si="751"/>
        <v>7</v>
      </c>
      <c r="E6891" t="str">
        <f t="shared" si="752"/>
        <v>Sunday</v>
      </c>
      <c r="F6891" s="2">
        <f t="shared" si="753"/>
        <v>46112</v>
      </c>
      <c r="G6891">
        <f t="shared" si="754"/>
        <v>69</v>
      </c>
      <c r="H6891" t="str">
        <f t="shared" si="755"/>
        <v>Weekend</v>
      </c>
    </row>
    <row r="6892" spans="1:8" x14ac:dyDescent="0.3">
      <c r="A6892" s="2">
        <v>46111</v>
      </c>
      <c r="B6892">
        <f t="shared" si="749"/>
        <v>3</v>
      </c>
      <c r="C6892">
        <f t="shared" si="750"/>
        <v>2026</v>
      </c>
      <c r="D6892">
        <f t="shared" si="751"/>
        <v>1</v>
      </c>
      <c r="E6892" t="str">
        <f t="shared" si="752"/>
        <v>Monday</v>
      </c>
      <c r="F6892" s="2">
        <f t="shared" si="753"/>
        <v>46112</v>
      </c>
      <c r="G6892">
        <f t="shared" si="754"/>
        <v>70</v>
      </c>
      <c r="H6892" t="str">
        <f t="shared" si="755"/>
        <v>Weekday</v>
      </c>
    </row>
    <row r="6893" spans="1:8" x14ac:dyDescent="0.3">
      <c r="A6893" s="2">
        <v>46112</v>
      </c>
      <c r="B6893">
        <f t="shared" si="749"/>
        <v>3</v>
      </c>
      <c r="C6893">
        <f t="shared" si="750"/>
        <v>2026</v>
      </c>
      <c r="D6893">
        <f t="shared" si="751"/>
        <v>2</v>
      </c>
      <c r="E6893" t="str">
        <f t="shared" si="752"/>
        <v>Tuesday</v>
      </c>
      <c r="F6893" s="2">
        <f t="shared" si="753"/>
        <v>46112</v>
      </c>
      <c r="G6893">
        <f t="shared" si="754"/>
        <v>71</v>
      </c>
      <c r="H6893" t="str">
        <f t="shared" si="755"/>
        <v>Weekday</v>
      </c>
    </row>
    <row r="6894" spans="1:8" x14ac:dyDescent="0.3">
      <c r="A6894" s="2">
        <v>46113</v>
      </c>
      <c r="B6894">
        <f t="shared" si="749"/>
        <v>4</v>
      </c>
      <c r="C6894">
        <f t="shared" si="750"/>
        <v>2026</v>
      </c>
      <c r="D6894">
        <f t="shared" si="751"/>
        <v>3</v>
      </c>
      <c r="E6894" t="str">
        <f t="shared" si="752"/>
        <v>Wednesday</v>
      </c>
      <c r="F6894" s="2">
        <f t="shared" si="753"/>
        <v>46142</v>
      </c>
      <c r="G6894">
        <f t="shared" si="754"/>
        <v>72</v>
      </c>
      <c r="H6894" t="str">
        <f t="shared" si="755"/>
        <v>Weekday</v>
      </c>
    </row>
    <row r="6895" spans="1:8" x14ac:dyDescent="0.3">
      <c r="A6895" s="2">
        <v>46114</v>
      </c>
      <c r="B6895">
        <f t="shared" si="749"/>
        <v>4</v>
      </c>
      <c r="C6895">
        <f t="shared" si="750"/>
        <v>2026</v>
      </c>
      <c r="D6895">
        <f t="shared" si="751"/>
        <v>4</v>
      </c>
      <c r="E6895" t="str">
        <f t="shared" si="752"/>
        <v>Thursday</v>
      </c>
      <c r="F6895" s="2">
        <f t="shared" si="753"/>
        <v>46142</v>
      </c>
      <c r="G6895">
        <f t="shared" si="754"/>
        <v>73</v>
      </c>
      <c r="H6895" t="str">
        <f t="shared" si="755"/>
        <v>Weekday</v>
      </c>
    </row>
    <row r="6896" spans="1:8" x14ac:dyDescent="0.3">
      <c r="A6896" s="2">
        <v>46115</v>
      </c>
      <c r="B6896">
        <f t="shared" si="749"/>
        <v>4</v>
      </c>
      <c r="C6896">
        <f t="shared" si="750"/>
        <v>2026</v>
      </c>
      <c r="D6896">
        <f t="shared" si="751"/>
        <v>5</v>
      </c>
      <c r="E6896" t="str">
        <f t="shared" si="752"/>
        <v>Friday</v>
      </c>
      <c r="F6896" s="2">
        <f t="shared" si="753"/>
        <v>46142</v>
      </c>
      <c r="G6896">
        <f t="shared" si="754"/>
        <v>74</v>
      </c>
      <c r="H6896" t="str">
        <f t="shared" si="755"/>
        <v>Weekday</v>
      </c>
    </row>
    <row r="6897" spans="1:8" x14ac:dyDescent="0.3">
      <c r="A6897" s="2">
        <v>46116</v>
      </c>
      <c r="B6897">
        <f t="shared" si="749"/>
        <v>4</v>
      </c>
      <c r="C6897">
        <f t="shared" si="750"/>
        <v>2026</v>
      </c>
      <c r="D6897">
        <f t="shared" si="751"/>
        <v>6</v>
      </c>
      <c r="E6897" t="str">
        <f t="shared" si="752"/>
        <v>Saturday</v>
      </c>
      <c r="F6897" s="2">
        <f t="shared" si="753"/>
        <v>46142</v>
      </c>
      <c r="G6897">
        <f t="shared" si="754"/>
        <v>75</v>
      </c>
      <c r="H6897" t="str">
        <f t="shared" si="755"/>
        <v>Weekend</v>
      </c>
    </row>
    <row r="6898" spans="1:8" x14ac:dyDescent="0.3">
      <c r="A6898" s="2">
        <v>46117</v>
      </c>
      <c r="B6898">
        <f t="shared" si="749"/>
        <v>4</v>
      </c>
      <c r="C6898">
        <f t="shared" si="750"/>
        <v>2026</v>
      </c>
      <c r="D6898">
        <f t="shared" si="751"/>
        <v>7</v>
      </c>
      <c r="E6898" t="str">
        <f t="shared" si="752"/>
        <v>Sunday</v>
      </c>
      <c r="F6898" s="2">
        <f t="shared" si="753"/>
        <v>46142</v>
      </c>
      <c r="G6898">
        <f t="shared" si="754"/>
        <v>76</v>
      </c>
      <c r="H6898" t="str">
        <f t="shared" si="755"/>
        <v>Weekend</v>
      </c>
    </row>
    <row r="6899" spans="1:8" x14ac:dyDescent="0.3">
      <c r="A6899" s="2">
        <v>46118</v>
      </c>
      <c r="B6899">
        <f t="shared" si="749"/>
        <v>4</v>
      </c>
      <c r="C6899">
        <f t="shared" si="750"/>
        <v>2026</v>
      </c>
      <c r="D6899">
        <f t="shared" si="751"/>
        <v>1</v>
      </c>
      <c r="E6899" t="str">
        <f t="shared" si="752"/>
        <v>Monday</v>
      </c>
      <c r="F6899" s="2">
        <f t="shared" si="753"/>
        <v>46142</v>
      </c>
      <c r="G6899">
        <f t="shared" si="754"/>
        <v>77</v>
      </c>
      <c r="H6899" t="str">
        <f t="shared" si="755"/>
        <v>Weekday</v>
      </c>
    </row>
    <row r="6900" spans="1:8" x14ac:dyDescent="0.3">
      <c r="A6900" s="2">
        <v>46119</v>
      </c>
      <c r="B6900">
        <f t="shared" si="749"/>
        <v>4</v>
      </c>
      <c r="C6900">
        <f t="shared" si="750"/>
        <v>2026</v>
      </c>
      <c r="D6900">
        <f t="shared" si="751"/>
        <v>2</v>
      </c>
      <c r="E6900" t="str">
        <f t="shared" si="752"/>
        <v>Tuesday</v>
      </c>
      <c r="F6900" s="2">
        <f t="shared" si="753"/>
        <v>46142</v>
      </c>
      <c r="G6900">
        <f t="shared" si="754"/>
        <v>78</v>
      </c>
      <c r="H6900" t="str">
        <f t="shared" si="755"/>
        <v>Weekday</v>
      </c>
    </row>
    <row r="6901" spans="1:8" x14ac:dyDescent="0.3">
      <c r="A6901" s="2">
        <v>46120</v>
      </c>
      <c r="B6901">
        <f t="shared" si="749"/>
        <v>4</v>
      </c>
      <c r="C6901">
        <f t="shared" si="750"/>
        <v>2026</v>
      </c>
      <c r="D6901">
        <f t="shared" si="751"/>
        <v>3</v>
      </c>
      <c r="E6901" t="str">
        <f t="shared" si="752"/>
        <v>Wednesday</v>
      </c>
      <c r="F6901" s="2">
        <f t="shared" si="753"/>
        <v>46142</v>
      </c>
      <c r="G6901">
        <f t="shared" si="754"/>
        <v>79</v>
      </c>
      <c r="H6901" t="str">
        <f t="shared" si="755"/>
        <v>Weekday</v>
      </c>
    </row>
    <row r="6902" spans="1:8" x14ac:dyDescent="0.3">
      <c r="A6902" s="2">
        <v>46121</v>
      </c>
      <c r="B6902">
        <f t="shared" si="749"/>
        <v>4</v>
      </c>
      <c r="C6902">
        <f t="shared" si="750"/>
        <v>2026</v>
      </c>
      <c r="D6902">
        <f t="shared" si="751"/>
        <v>4</v>
      </c>
      <c r="E6902" t="str">
        <f t="shared" si="752"/>
        <v>Thursday</v>
      </c>
      <c r="F6902" s="2">
        <f t="shared" si="753"/>
        <v>46142</v>
      </c>
      <c r="G6902">
        <f t="shared" si="754"/>
        <v>80</v>
      </c>
      <c r="H6902" t="str">
        <f t="shared" si="755"/>
        <v>Weekday</v>
      </c>
    </row>
    <row r="6903" spans="1:8" x14ac:dyDescent="0.3">
      <c r="A6903" s="2">
        <v>46122</v>
      </c>
      <c r="B6903">
        <f t="shared" si="749"/>
        <v>4</v>
      </c>
      <c r="C6903">
        <f t="shared" si="750"/>
        <v>2026</v>
      </c>
      <c r="D6903">
        <f t="shared" si="751"/>
        <v>5</v>
      </c>
      <c r="E6903" t="str">
        <f t="shared" si="752"/>
        <v>Friday</v>
      </c>
      <c r="F6903" s="2">
        <f t="shared" si="753"/>
        <v>46142</v>
      </c>
      <c r="G6903">
        <f t="shared" si="754"/>
        <v>81</v>
      </c>
      <c r="H6903" t="str">
        <f t="shared" si="755"/>
        <v>Weekday</v>
      </c>
    </row>
    <row r="6904" spans="1:8" x14ac:dyDescent="0.3">
      <c r="A6904" s="2">
        <v>46123</v>
      </c>
      <c r="B6904">
        <f t="shared" si="749"/>
        <v>4</v>
      </c>
      <c r="C6904">
        <f t="shared" si="750"/>
        <v>2026</v>
      </c>
      <c r="D6904">
        <f t="shared" si="751"/>
        <v>6</v>
      </c>
      <c r="E6904" t="str">
        <f t="shared" si="752"/>
        <v>Saturday</v>
      </c>
      <c r="F6904" s="2">
        <f t="shared" si="753"/>
        <v>46142</v>
      </c>
      <c r="G6904">
        <f t="shared" si="754"/>
        <v>82</v>
      </c>
      <c r="H6904" t="str">
        <f t="shared" si="755"/>
        <v>Weekend</v>
      </c>
    </row>
    <row r="6905" spans="1:8" x14ac:dyDescent="0.3">
      <c r="A6905" s="2">
        <v>46124</v>
      </c>
      <c r="B6905">
        <f t="shared" si="749"/>
        <v>4</v>
      </c>
      <c r="C6905">
        <f t="shared" si="750"/>
        <v>2026</v>
      </c>
      <c r="D6905">
        <f t="shared" si="751"/>
        <v>7</v>
      </c>
      <c r="E6905" t="str">
        <f t="shared" si="752"/>
        <v>Sunday</v>
      </c>
      <c r="F6905" s="2">
        <f t="shared" si="753"/>
        <v>46142</v>
      </c>
      <c r="G6905">
        <f t="shared" si="754"/>
        <v>83</v>
      </c>
      <c r="H6905" t="str">
        <f t="shared" si="755"/>
        <v>Weekend</v>
      </c>
    </row>
    <row r="6906" spans="1:8" x14ac:dyDescent="0.3">
      <c r="A6906" s="2">
        <v>46125</v>
      </c>
      <c r="B6906">
        <f t="shared" si="749"/>
        <v>4</v>
      </c>
      <c r="C6906">
        <f t="shared" si="750"/>
        <v>2026</v>
      </c>
      <c r="D6906">
        <f t="shared" si="751"/>
        <v>1</v>
      </c>
      <c r="E6906" t="str">
        <f t="shared" si="752"/>
        <v>Monday</v>
      </c>
      <c r="F6906" s="2">
        <f t="shared" si="753"/>
        <v>46142</v>
      </c>
      <c r="G6906">
        <f t="shared" si="754"/>
        <v>84</v>
      </c>
      <c r="H6906" t="str">
        <f t="shared" si="755"/>
        <v>Weekday</v>
      </c>
    </row>
    <row r="6907" spans="1:8" x14ac:dyDescent="0.3">
      <c r="A6907" s="2">
        <v>46126</v>
      </c>
      <c r="B6907">
        <f t="shared" si="749"/>
        <v>4</v>
      </c>
      <c r="C6907">
        <f t="shared" si="750"/>
        <v>2026</v>
      </c>
      <c r="D6907">
        <f t="shared" si="751"/>
        <v>2</v>
      </c>
      <c r="E6907" t="str">
        <f t="shared" si="752"/>
        <v>Tuesday</v>
      </c>
      <c r="F6907" s="2">
        <f t="shared" si="753"/>
        <v>46142</v>
      </c>
      <c r="G6907">
        <f t="shared" si="754"/>
        <v>85</v>
      </c>
      <c r="H6907" t="str">
        <f t="shared" si="755"/>
        <v>Weekday</v>
      </c>
    </row>
    <row r="6908" spans="1:8" x14ac:dyDescent="0.3">
      <c r="A6908" s="2">
        <v>46127</v>
      </c>
      <c r="B6908">
        <f t="shared" si="749"/>
        <v>4</v>
      </c>
      <c r="C6908">
        <f t="shared" si="750"/>
        <v>2026</v>
      </c>
      <c r="D6908">
        <f t="shared" si="751"/>
        <v>3</v>
      </c>
      <c r="E6908" t="str">
        <f t="shared" si="752"/>
        <v>Wednesday</v>
      </c>
      <c r="F6908" s="2">
        <f t="shared" si="753"/>
        <v>46142</v>
      </c>
      <c r="G6908">
        <f t="shared" si="754"/>
        <v>86</v>
      </c>
      <c r="H6908" t="str">
        <f t="shared" si="755"/>
        <v>Weekday</v>
      </c>
    </row>
    <row r="6909" spans="1:8" x14ac:dyDescent="0.3">
      <c r="A6909" s="2">
        <v>46128</v>
      </c>
      <c r="B6909">
        <f t="shared" si="749"/>
        <v>4</v>
      </c>
      <c r="C6909">
        <f t="shared" si="750"/>
        <v>2026</v>
      </c>
      <c r="D6909">
        <f t="shared" si="751"/>
        <v>4</v>
      </c>
      <c r="E6909" t="str">
        <f t="shared" si="752"/>
        <v>Thursday</v>
      </c>
      <c r="F6909" s="2">
        <f t="shared" si="753"/>
        <v>46142</v>
      </c>
      <c r="G6909">
        <f t="shared" si="754"/>
        <v>87</v>
      </c>
      <c r="H6909" t="str">
        <f t="shared" si="755"/>
        <v>Weekday</v>
      </c>
    </row>
    <row r="6910" spans="1:8" x14ac:dyDescent="0.3">
      <c r="A6910" s="2">
        <v>46129</v>
      </c>
      <c r="B6910">
        <f t="shared" si="749"/>
        <v>4</v>
      </c>
      <c r="C6910">
        <f t="shared" si="750"/>
        <v>2026</v>
      </c>
      <c r="D6910">
        <f t="shared" si="751"/>
        <v>5</v>
      </c>
      <c r="E6910" t="str">
        <f t="shared" si="752"/>
        <v>Friday</v>
      </c>
      <c r="F6910" s="2">
        <f t="shared" si="753"/>
        <v>46142</v>
      </c>
      <c r="G6910">
        <f t="shared" si="754"/>
        <v>88</v>
      </c>
      <c r="H6910" t="str">
        <f t="shared" si="755"/>
        <v>Weekday</v>
      </c>
    </row>
    <row r="6911" spans="1:8" x14ac:dyDescent="0.3">
      <c r="A6911" s="2">
        <v>46130</v>
      </c>
      <c r="B6911">
        <f t="shared" si="749"/>
        <v>4</v>
      </c>
      <c r="C6911">
        <f t="shared" si="750"/>
        <v>2026</v>
      </c>
      <c r="D6911">
        <f t="shared" si="751"/>
        <v>6</v>
      </c>
      <c r="E6911" t="str">
        <f t="shared" si="752"/>
        <v>Saturday</v>
      </c>
      <c r="F6911" s="2">
        <f t="shared" si="753"/>
        <v>46142</v>
      </c>
      <c r="G6911">
        <f t="shared" si="754"/>
        <v>89</v>
      </c>
      <c r="H6911" t="str">
        <f t="shared" si="755"/>
        <v>Weekend</v>
      </c>
    </row>
    <row r="6912" spans="1:8" x14ac:dyDescent="0.3">
      <c r="A6912" s="2">
        <v>46131</v>
      </c>
      <c r="B6912">
        <f t="shared" si="749"/>
        <v>4</v>
      </c>
      <c r="C6912">
        <f t="shared" si="750"/>
        <v>2026</v>
      </c>
      <c r="D6912">
        <f t="shared" si="751"/>
        <v>7</v>
      </c>
      <c r="E6912" t="str">
        <f t="shared" si="752"/>
        <v>Sunday</v>
      </c>
      <c r="F6912" s="2">
        <f t="shared" si="753"/>
        <v>46142</v>
      </c>
      <c r="G6912">
        <f t="shared" si="754"/>
        <v>90</v>
      </c>
      <c r="H6912" t="str">
        <f t="shared" si="755"/>
        <v>Weekend</v>
      </c>
    </row>
    <row r="6913" spans="1:8" x14ac:dyDescent="0.3">
      <c r="A6913" s="2">
        <v>46132</v>
      </c>
      <c r="B6913">
        <f t="shared" si="749"/>
        <v>4</v>
      </c>
      <c r="C6913">
        <f t="shared" si="750"/>
        <v>2026</v>
      </c>
      <c r="D6913">
        <f t="shared" si="751"/>
        <v>1</v>
      </c>
      <c r="E6913" t="str">
        <f t="shared" si="752"/>
        <v>Monday</v>
      </c>
      <c r="F6913" s="2">
        <f t="shared" si="753"/>
        <v>46142</v>
      </c>
      <c r="G6913">
        <f t="shared" si="754"/>
        <v>91</v>
      </c>
      <c r="H6913" t="str">
        <f t="shared" si="755"/>
        <v>Weekday</v>
      </c>
    </row>
    <row r="6914" spans="1:8" x14ac:dyDescent="0.3">
      <c r="A6914" s="2">
        <v>46133</v>
      </c>
      <c r="B6914">
        <f t="shared" si="749"/>
        <v>4</v>
      </c>
      <c r="C6914">
        <f t="shared" si="750"/>
        <v>2026</v>
      </c>
      <c r="D6914">
        <f t="shared" si="751"/>
        <v>2</v>
      </c>
      <c r="E6914" t="str">
        <f t="shared" si="752"/>
        <v>Tuesday</v>
      </c>
      <c r="F6914" s="2">
        <f t="shared" si="753"/>
        <v>46142</v>
      </c>
      <c r="G6914">
        <f t="shared" si="754"/>
        <v>92</v>
      </c>
      <c r="H6914" t="str">
        <f t="shared" si="755"/>
        <v>Weekday</v>
      </c>
    </row>
    <row r="6915" spans="1:8" x14ac:dyDescent="0.3">
      <c r="A6915" s="2">
        <v>46134</v>
      </c>
      <c r="B6915">
        <f t="shared" ref="B6915:B6978" si="756">MONTH(A6915)</f>
        <v>4</v>
      </c>
      <c r="C6915">
        <f t="shared" ref="C6915:C6978" si="757">YEAR(A6915)</f>
        <v>2026</v>
      </c>
      <c r="D6915">
        <f t="shared" ref="D6915:D6978" si="758">WEEKDAY(A6915, 2)</f>
        <v>3</v>
      </c>
      <c r="E6915" t="str">
        <f t="shared" ref="E6915:E6978" si="759">TEXT(A6915, "dddd")</f>
        <v>Wednesday</v>
      </c>
      <c r="F6915" s="2">
        <f t="shared" ref="F6915:F6978" si="760">EOMONTH(A6915, 0)</f>
        <v>46142</v>
      </c>
      <c r="G6915">
        <f t="shared" ref="G6915:G6978" si="761">DATEDIF($A$2, A6915, "D")</f>
        <v>93</v>
      </c>
      <c r="H6915" t="str">
        <f t="shared" ref="H6915:H6978" si="762">IF(WEEKDAY(A6915,2)&gt;=6,"Weekend","Weekday")</f>
        <v>Weekday</v>
      </c>
    </row>
    <row r="6916" spans="1:8" x14ac:dyDescent="0.3">
      <c r="A6916" s="2">
        <v>46135</v>
      </c>
      <c r="B6916">
        <f t="shared" si="756"/>
        <v>4</v>
      </c>
      <c r="C6916">
        <f t="shared" si="757"/>
        <v>2026</v>
      </c>
      <c r="D6916">
        <f t="shared" si="758"/>
        <v>4</v>
      </c>
      <c r="E6916" t="str">
        <f t="shared" si="759"/>
        <v>Thursday</v>
      </c>
      <c r="F6916" s="2">
        <f t="shared" si="760"/>
        <v>46142</v>
      </c>
      <c r="G6916">
        <f t="shared" si="761"/>
        <v>94</v>
      </c>
      <c r="H6916" t="str">
        <f t="shared" si="762"/>
        <v>Weekday</v>
      </c>
    </row>
    <row r="6917" spans="1:8" x14ac:dyDescent="0.3">
      <c r="A6917" s="2">
        <v>46136</v>
      </c>
      <c r="B6917">
        <f t="shared" si="756"/>
        <v>4</v>
      </c>
      <c r="C6917">
        <f t="shared" si="757"/>
        <v>2026</v>
      </c>
      <c r="D6917">
        <f t="shared" si="758"/>
        <v>5</v>
      </c>
      <c r="E6917" t="str">
        <f t="shared" si="759"/>
        <v>Friday</v>
      </c>
      <c r="F6917" s="2">
        <f t="shared" si="760"/>
        <v>46142</v>
      </c>
      <c r="G6917">
        <f t="shared" si="761"/>
        <v>95</v>
      </c>
      <c r="H6917" t="str">
        <f t="shared" si="762"/>
        <v>Weekday</v>
      </c>
    </row>
    <row r="6918" spans="1:8" x14ac:dyDescent="0.3">
      <c r="A6918" s="2">
        <v>46137</v>
      </c>
      <c r="B6918">
        <f t="shared" si="756"/>
        <v>4</v>
      </c>
      <c r="C6918">
        <f t="shared" si="757"/>
        <v>2026</v>
      </c>
      <c r="D6918">
        <f t="shared" si="758"/>
        <v>6</v>
      </c>
      <c r="E6918" t="str">
        <f t="shared" si="759"/>
        <v>Saturday</v>
      </c>
      <c r="F6918" s="2">
        <f t="shared" si="760"/>
        <v>46142</v>
      </c>
      <c r="G6918">
        <f t="shared" si="761"/>
        <v>96</v>
      </c>
      <c r="H6918" t="str">
        <f t="shared" si="762"/>
        <v>Weekend</v>
      </c>
    </row>
    <row r="6919" spans="1:8" x14ac:dyDescent="0.3">
      <c r="A6919" s="2">
        <v>46138</v>
      </c>
      <c r="B6919">
        <f t="shared" si="756"/>
        <v>4</v>
      </c>
      <c r="C6919">
        <f t="shared" si="757"/>
        <v>2026</v>
      </c>
      <c r="D6919">
        <f t="shared" si="758"/>
        <v>7</v>
      </c>
      <c r="E6919" t="str">
        <f t="shared" si="759"/>
        <v>Sunday</v>
      </c>
      <c r="F6919" s="2">
        <f t="shared" si="760"/>
        <v>46142</v>
      </c>
      <c r="G6919">
        <f t="shared" si="761"/>
        <v>97</v>
      </c>
      <c r="H6919" t="str">
        <f t="shared" si="762"/>
        <v>Weekend</v>
      </c>
    </row>
    <row r="6920" spans="1:8" x14ac:dyDescent="0.3">
      <c r="A6920" s="2">
        <v>46139</v>
      </c>
      <c r="B6920">
        <f t="shared" si="756"/>
        <v>4</v>
      </c>
      <c r="C6920">
        <f t="shared" si="757"/>
        <v>2026</v>
      </c>
      <c r="D6920">
        <f t="shared" si="758"/>
        <v>1</v>
      </c>
      <c r="E6920" t="str">
        <f t="shared" si="759"/>
        <v>Monday</v>
      </c>
      <c r="F6920" s="2">
        <f t="shared" si="760"/>
        <v>46142</v>
      </c>
      <c r="G6920">
        <f t="shared" si="761"/>
        <v>98</v>
      </c>
      <c r="H6920" t="str">
        <f t="shared" si="762"/>
        <v>Weekday</v>
      </c>
    </row>
    <row r="6921" spans="1:8" x14ac:dyDescent="0.3">
      <c r="A6921" s="2">
        <v>46140</v>
      </c>
      <c r="B6921">
        <f t="shared" si="756"/>
        <v>4</v>
      </c>
      <c r="C6921">
        <f t="shared" si="757"/>
        <v>2026</v>
      </c>
      <c r="D6921">
        <f t="shared" si="758"/>
        <v>2</v>
      </c>
      <c r="E6921" t="str">
        <f t="shared" si="759"/>
        <v>Tuesday</v>
      </c>
      <c r="F6921" s="2">
        <f t="shared" si="760"/>
        <v>46142</v>
      </c>
      <c r="G6921">
        <f t="shared" si="761"/>
        <v>99</v>
      </c>
      <c r="H6921" t="str">
        <f t="shared" si="762"/>
        <v>Weekday</v>
      </c>
    </row>
    <row r="6922" spans="1:8" x14ac:dyDescent="0.3">
      <c r="A6922" s="2">
        <v>46141</v>
      </c>
      <c r="B6922">
        <f t="shared" si="756"/>
        <v>4</v>
      </c>
      <c r="C6922">
        <f t="shared" si="757"/>
        <v>2026</v>
      </c>
      <c r="D6922">
        <f t="shared" si="758"/>
        <v>3</v>
      </c>
      <c r="E6922" t="str">
        <f t="shared" si="759"/>
        <v>Wednesday</v>
      </c>
      <c r="F6922" s="2">
        <f t="shared" si="760"/>
        <v>46142</v>
      </c>
      <c r="G6922">
        <f t="shared" si="761"/>
        <v>100</v>
      </c>
      <c r="H6922" t="str">
        <f t="shared" si="762"/>
        <v>Weekday</v>
      </c>
    </row>
    <row r="6923" spans="1:8" x14ac:dyDescent="0.3">
      <c r="A6923" s="2">
        <v>46142</v>
      </c>
      <c r="B6923">
        <f t="shared" si="756"/>
        <v>4</v>
      </c>
      <c r="C6923">
        <f t="shared" si="757"/>
        <v>2026</v>
      </c>
      <c r="D6923">
        <f t="shared" si="758"/>
        <v>4</v>
      </c>
      <c r="E6923" t="str">
        <f t="shared" si="759"/>
        <v>Thursday</v>
      </c>
      <c r="F6923" s="2">
        <f t="shared" si="760"/>
        <v>46142</v>
      </c>
      <c r="G6923">
        <f t="shared" si="761"/>
        <v>101</v>
      </c>
      <c r="H6923" t="str">
        <f t="shared" si="762"/>
        <v>Weekday</v>
      </c>
    </row>
    <row r="6924" spans="1:8" x14ac:dyDescent="0.3">
      <c r="A6924" s="2">
        <v>46143</v>
      </c>
      <c r="B6924">
        <f t="shared" si="756"/>
        <v>5</v>
      </c>
      <c r="C6924">
        <f t="shared" si="757"/>
        <v>2026</v>
      </c>
      <c r="D6924">
        <f t="shared" si="758"/>
        <v>5</v>
      </c>
      <c r="E6924" t="str">
        <f t="shared" si="759"/>
        <v>Friday</v>
      </c>
      <c r="F6924" s="2">
        <f t="shared" si="760"/>
        <v>46173</v>
      </c>
      <c r="G6924">
        <f t="shared" si="761"/>
        <v>102</v>
      </c>
      <c r="H6924" t="str">
        <f t="shared" si="762"/>
        <v>Weekday</v>
      </c>
    </row>
    <row r="6925" spans="1:8" x14ac:dyDescent="0.3">
      <c r="A6925" s="2">
        <v>46144</v>
      </c>
      <c r="B6925">
        <f t="shared" si="756"/>
        <v>5</v>
      </c>
      <c r="C6925">
        <f t="shared" si="757"/>
        <v>2026</v>
      </c>
      <c r="D6925">
        <f t="shared" si="758"/>
        <v>6</v>
      </c>
      <c r="E6925" t="str">
        <f t="shared" si="759"/>
        <v>Saturday</v>
      </c>
      <c r="F6925" s="2">
        <f t="shared" si="760"/>
        <v>46173</v>
      </c>
      <c r="G6925">
        <f t="shared" si="761"/>
        <v>103</v>
      </c>
      <c r="H6925" t="str">
        <f t="shared" si="762"/>
        <v>Weekend</v>
      </c>
    </row>
    <row r="6926" spans="1:8" x14ac:dyDescent="0.3">
      <c r="A6926" s="2">
        <v>46145</v>
      </c>
      <c r="B6926">
        <f t="shared" si="756"/>
        <v>5</v>
      </c>
      <c r="C6926">
        <f t="shared" si="757"/>
        <v>2026</v>
      </c>
      <c r="D6926">
        <f t="shared" si="758"/>
        <v>7</v>
      </c>
      <c r="E6926" t="str">
        <f t="shared" si="759"/>
        <v>Sunday</v>
      </c>
      <c r="F6926" s="2">
        <f t="shared" si="760"/>
        <v>46173</v>
      </c>
      <c r="G6926">
        <f t="shared" si="761"/>
        <v>104</v>
      </c>
      <c r="H6926" t="str">
        <f t="shared" si="762"/>
        <v>Weekend</v>
      </c>
    </row>
    <row r="6927" spans="1:8" x14ac:dyDescent="0.3">
      <c r="A6927" s="2">
        <v>46146</v>
      </c>
      <c r="B6927">
        <f t="shared" si="756"/>
        <v>5</v>
      </c>
      <c r="C6927">
        <f t="shared" si="757"/>
        <v>2026</v>
      </c>
      <c r="D6927">
        <f t="shared" si="758"/>
        <v>1</v>
      </c>
      <c r="E6927" t="str">
        <f t="shared" si="759"/>
        <v>Monday</v>
      </c>
      <c r="F6927" s="2">
        <f t="shared" si="760"/>
        <v>46173</v>
      </c>
      <c r="G6927">
        <f t="shared" si="761"/>
        <v>105</v>
      </c>
      <c r="H6927" t="str">
        <f t="shared" si="762"/>
        <v>Weekday</v>
      </c>
    </row>
    <row r="6928" spans="1:8" x14ac:dyDescent="0.3">
      <c r="A6928" s="2">
        <v>46147</v>
      </c>
      <c r="B6928">
        <f t="shared" si="756"/>
        <v>5</v>
      </c>
      <c r="C6928">
        <f t="shared" si="757"/>
        <v>2026</v>
      </c>
      <c r="D6928">
        <f t="shared" si="758"/>
        <v>2</v>
      </c>
      <c r="E6928" t="str">
        <f t="shared" si="759"/>
        <v>Tuesday</v>
      </c>
      <c r="F6928" s="2">
        <f t="shared" si="760"/>
        <v>46173</v>
      </c>
      <c r="G6928">
        <f t="shared" si="761"/>
        <v>106</v>
      </c>
      <c r="H6928" t="str">
        <f t="shared" si="762"/>
        <v>Weekday</v>
      </c>
    </row>
    <row r="6929" spans="1:8" x14ac:dyDescent="0.3">
      <c r="A6929" s="2">
        <v>46148</v>
      </c>
      <c r="B6929">
        <f t="shared" si="756"/>
        <v>5</v>
      </c>
      <c r="C6929">
        <f t="shared" si="757"/>
        <v>2026</v>
      </c>
      <c r="D6929">
        <f t="shared" si="758"/>
        <v>3</v>
      </c>
      <c r="E6929" t="str">
        <f t="shared" si="759"/>
        <v>Wednesday</v>
      </c>
      <c r="F6929" s="2">
        <f t="shared" si="760"/>
        <v>46173</v>
      </c>
      <c r="G6929">
        <f t="shared" si="761"/>
        <v>107</v>
      </c>
      <c r="H6929" t="str">
        <f t="shared" si="762"/>
        <v>Weekday</v>
      </c>
    </row>
    <row r="6930" spans="1:8" x14ac:dyDescent="0.3">
      <c r="A6930" s="2">
        <v>46149</v>
      </c>
      <c r="B6930">
        <f t="shared" si="756"/>
        <v>5</v>
      </c>
      <c r="C6930">
        <f t="shared" si="757"/>
        <v>2026</v>
      </c>
      <c r="D6930">
        <f t="shared" si="758"/>
        <v>4</v>
      </c>
      <c r="E6930" t="str">
        <f t="shared" si="759"/>
        <v>Thursday</v>
      </c>
      <c r="F6930" s="2">
        <f t="shared" si="760"/>
        <v>46173</v>
      </c>
      <c r="G6930">
        <f t="shared" si="761"/>
        <v>108</v>
      </c>
      <c r="H6930" t="str">
        <f t="shared" si="762"/>
        <v>Weekday</v>
      </c>
    </row>
    <row r="6931" spans="1:8" x14ac:dyDescent="0.3">
      <c r="A6931" s="2">
        <v>46150</v>
      </c>
      <c r="B6931">
        <f t="shared" si="756"/>
        <v>5</v>
      </c>
      <c r="C6931">
        <f t="shared" si="757"/>
        <v>2026</v>
      </c>
      <c r="D6931">
        <f t="shared" si="758"/>
        <v>5</v>
      </c>
      <c r="E6931" t="str">
        <f t="shared" si="759"/>
        <v>Friday</v>
      </c>
      <c r="F6931" s="2">
        <f t="shared" si="760"/>
        <v>46173</v>
      </c>
      <c r="G6931">
        <f t="shared" si="761"/>
        <v>109</v>
      </c>
      <c r="H6931" t="str">
        <f t="shared" si="762"/>
        <v>Weekday</v>
      </c>
    </row>
    <row r="6932" spans="1:8" x14ac:dyDescent="0.3">
      <c r="A6932" s="2">
        <v>46041</v>
      </c>
      <c r="B6932">
        <f t="shared" si="756"/>
        <v>1</v>
      </c>
      <c r="C6932">
        <f t="shared" si="757"/>
        <v>2026</v>
      </c>
      <c r="D6932">
        <f t="shared" si="758"/>
        <v>1</v>
      </c>
      <c r="E6932" t="str">
        <f t="shared" si="759"/>
        <v>Monday</v>
      </c>
      <c r="F6932" s="2">
        <f t="shared" si="760"/>
        <v>46053</v>
      </c>
      <c r="G6932">
        <f t="shared" si="761"/>
        <v>0</v>
      </c>
      <c r="H6932" t="str">
        <f t="shared" si="762"/>
        <v>Weekday</v>
      </c>
    </row>
    <row r="6933" spans="1:8" x14ac:dyDescent="0.3">
      <c r="A6933" s="2">
        <v>46042</v>
      </c>
      <c r="B6933">
        <f t="shared" si="756"/>
        <v>1</v>
      </c>
      <c r="C6933">
        <f t="shared" si="757"/>
        <v>2026</v>
      </c>
      <c r="D6933">
        <f t="shared" si="758"/>
        <v>2</v>
      </c>
      <c r="E6933" t="str">
        <f t="shared" si="759"/>
        <v>Tuesday</v>
      </c>
      <c r="F6933" s="2">
        <f t="shared" si="760"/>
        <v>46053</v>
      </c>
      <c r="G6933">
        <f t="shared" si="761"/>
        <v>1</v>
      </c>
      <c r="H6933" t="str">
        <f t="shared" si="762"/>
        <v>Weekday</v>
      </c>
    </row>
    <row r="6934" spans="1:8" x14ac:dyDescent="0.3">
      <c r="A6934" s="2">
        <v>46043</v>
      </c>
      <c r="B6934">
        <f t="shared" si="756"/>
        <v>1</v>
      </c>
      <c r="C6934">
        <f t="shared" si="757"/>
        <v>2026</v>
      </c>
      <c r="D6934">
        <f t="shared" si="758"/>
        <v>3</v>
      </c>
      <c r="E6934" t="str">
        <f t="shared" si="759"/>
        <v>Wednesday</v>
      </c>
      <c r="F6934" s="2">
        <f t="shared" si="760"/>
        <v>46053</v>
      </c>
      <c r="G6934">
        <f t="shared" si="761"/>
        <v>2</v>
      </c>
      <c r="H6934" t="str">
        <f t="shared" si="762"/>
        <v>Weekday</v>
      </c>
    </row>
    <row r="6935" spans="1:8" x14ac:dyDescent="0.3">
      <c r="A6935" s="2">
        <v>46044</v>
      </c>
      <c r="B6935">
        <f t="shared" si="756"/>
        <v>1</v>
      </c>
      <c r="C6935">
        <f t="shared" si="757"/>
        <v>2026</v>
      </c>
      <c r="D6935">
        <f t="shared" si="758"/>
        <v>4</v>
      </c>
      <c r="E6935" t="str">
        <f t="shared" si="759"/>
        <v>Thursday</v>
      </c>
      <c r="F6935" s="2">
        <f t="shared" si="760"/>
        <v>46053</v>
      </c>
      <c r="G6935">
        <f t="shared" si="761"/>
        <v>3</v>
      </c>
      <c r="H6935" t="str">
        <f t="shared" si="762"/>
        <v>Weekday</v>
      </c>
    </row>
    <row r="6936" spans="1:8" x14ac:dyDescent="0.3">
      <c r="A6936" s="2">
        <v>46045</v>
      </c>
      <c r="B6936">
        <f t="shared" si="756"/>
        <v>1</v>
      </c>
      <c r="C6936">
        <f t="shared" si="757"/>
        <v>2026</v>
      </c>
      <c r="D6936">
        <f t="shared" si="758"/>
        <v>5</v>
      </c>
      <c r="E6936" t="str">
        <f t="shared" si="759"/>
        <v>Friday</v>
      </c>
      <c r="F6936" s="2">
        <f t="shared" si="760"/>
        <v>46053</v>
      </c>
      <c r="G6936">
        <f t="shared" si="761"/>
        <v>4</v>
      </c>
      <c r="H6936" t="str">
        <f t="shared" si="762"/>
        <v>Weekday</v>
      </c>
    </row>
    <row r="6937" spans="1:8" x14ac:dyDescent="0.3">
      <c r="A6937" s="2">
        <v>46046</v>
      </c>
      <c r="B6937">
        <f t="shared" si="756"/>
        <v>1</v>
      </c>
      <c r="C6937">
        <f t="shared" si="757"/>
        <v>2026</v>
      </c>
      <c r="D6937">
        <f t="shared" si="758"/>
        <v>6</v>
      </c>
      <c r="E6937" t="str">
        <f t="shared" si="759"/>
        <v>Saturday</v>
      </c>
      <c r="F6937" s="2">
        <f t="shared" si="760"/>
        <v>46053</v>
      </c>
      <c r="G6937">
        <f t="shared" si="761"/>
        <v>5</v>
      </c>
      <c r="H6937" t="str">
        <f t="shared" si="762"/>
        <v>Weekend</v>
      </c>
    </row>
    <row r="6938" spans="1:8" x14ac:dyDescent="0.3">
      <c r="A6938" s="2">
        <v>46047</v>
      </c>
      <c r="B6938">
        <f t="shared" si="756"/>
        <v>1</v>
      </c>
      <c r="C6938">
        <f t="shared" si="757"/>
        <v>2026</v>
      </c>
      <c r="D6938">
        <f t="shared" si="758"/>
        <v>7</v>
      </c>
      <c r="E6938" t="str">
        <f t="shared" si="759"/>
        <v>Sunday</v>
      </c>
      <c r="F6938" s="2">
        <f t="shared" si="760"/>
        <v>46053</v>
      </c>
      <c r="G6938">
        <f t="shared" si="761"/>
        <v>6</v>
      </c>
      <c r="H6938" t="str">
        <f t="shared" si="762"/>
        <v>Weekend</v>
      </c>
    </row>
    <row r="6939" spans="1:8" x14ac:dyDescent="0.3">
      <c r="A6939" s="2">
        <v>46048</v>
      </c>
      <c r="B6939">
        <f t="shared" si="756"/>
        <v>1</v>
      </c>
      <c r="C6939">
        <f t="shared" si="757"/>
        <v>2026</v>
      </c>
      <c r="D6939">
        <f t="shared" si="758"/>
        <v>1</v>
      </c>
      <c r="E6939" t="str">
        <f t="shared" si="759"/>
        <v>Monday</v>
      </c>
      <c r="F6939" s="2">
        <f t="shared" si="760"/>
        <v>46053</v>
      </c>
      <c r="G6939">
        <f t="shared" si="761"/>
        <v>7</v>
      </c>
      <c r="H6939" t="str">
        <f t="shared" si="762"/>
        <v>Weekday</v>
      </c>
    </row>
    <row r="6940" spans="1:8" x14ac:dyDescent="0.3">
      <c r="A6940" s="2">
        <v>46049</v>
      </c>
      <c r="B6940">
        <f t="shared" si="756"/>
        <v>1</v>
      </c>
      <c r="C6940">
        <f t="shared" si="757"/>
        <v>2026</v>
      </c>
      <c r="D6940">
        <f t="shared" si="758"/>
        <v>2</v>
      </c>
      <c r="E6940" t="str">
        <f t="shared" si="759"/>
        <v>Tuesday</v>
      </c>
      <c r="F6940" s="2">
        <f t="shared" si="760"/>
        <v>46053</v>
      </c>
      <c r="G6940">
        <f t="shared" si="761"/>
        <v>8</v>
      </c>
      <c r="H6940" t="str">
        <f t="shared" si="762"/>
        <v>Weekday</v>
      </c>
    </row>
    <row r="6941" spans="1:8" x14ac:dyDescent="0.3">
      <c r="A6941" s="2">
        <v>46050</v>
      </c>
      <c r="B6941">
        <f t="shared" si="756"/>
        <v>1</v>
      </c>
      <c r="C6941">
        <f t="shared" si="757"/>
        <v>2026</v>
      </c>
      <c r="D6941">
        <f t="shared" si="758"/>
        <v>3</v>
      </c>
      <c r="E6941" t="str">
        <f t="shared" si="759"/>
        <v>Wednesday</v>
      </c>
      <c r="F6941" s="2">
        <f t="shared" si="760"/>
        <v>46053</v>
      </c>
      <c r="G6941">
        <f t="shared" si="761"/>
        <v>9</v>
      </c>
      <c r="H6941" t="str">
        <f t="shared" si="762"/>
        <v>Weekday</v>
      </c>
    </row>
    <row r="6942" spans="1:8" x14ac:dyDescent="0.3">
      <c r="A6942" s="2">
        <v>46051</v>
      </c>
      <c r="B6942">
        <f t="shared" si="756"/>
        <v>1</v>
      </c>
      <c r="C6942">
        <f t="shared" si="757"/>
        <v>2026</v>
      </c>
      <c r="D6942">
        <f t="shared" si="758"/>
        <v>4</v>
      </c>
      <c r="E6942" t="str">
        <f t="shared" si="759"/>
        <v>Thursday</v>
      </c>
      <c r="F6942" s="2">
        <f t="shared" si="760"/>
        <v>46053</v>
      </c>
      <c r="G6942">
        <f t="shared" si="761"/>
        <v>10</v>
      </c>
      <c r="H6942" t="str">
        <f t="shared" si="762"/>
        <v>Weekday</v>
      </c>
    </row>
    <row r="6943" spans="1:8" x14ac:dyDescent="0.3">
      <c r="A6943" s="2">
        <v>46052</v>
      </c>
      <c r="B6943">
        <f t="shared" si="756"/>
        <v>1</v>
      </c>
      <c r="C6943">
        <f t="shared" si="757"/>
        <v>2026</v>
      </c>
      <c r="D6943">
        <f t="shared" si="758"/>
        <v>5</v>
      </c>
      <c r="E6943" t="str">
        <f t="shared" si="759"/>
        <v>Friday</v>
      </c>
      <c r="F6943" s="2">
        <f t="shared" si="760"/>
        <v>46053</v>
      </c>
      <c r="G6943">
        <f t="shared" si="761"/>
        <v>11</v>
      </c>
      <c r="H6943" t="str">
        <f t="shared" si="762"/>
        <v>Weekday</v>
      </c>
    </row>
    <row r="6944" spans="1:8" x14ac:dyDescent="0.3">
      <c r="A6944" s="2">
        <v>46053</v>
      </c>
      <c r="B6944">
        <f t="shared" si="756"/>
        <v>1</v>
      </c>
      <c r="C6944">
        <f t="shared" si="757"/>
        <v>2026</v>
      </c>
      <c r="D6944">
        <f t="shared" si="758"/>
        <v>6</v>
      </c>
      <c r="E6944" t="str">
        <f t="shared" si="759"/>
        <v>Saturday</v>
      </c>
      <c r="F6944" s="2">
        <f t="shared" si="760"/>
        <v>46053</v>
      </c>
      <c r="G6944">
        <f t="shared" si="761"/>
        <v>12</v>
      </c>
      <c r="H6944" t="str">
        <f t="shared" si="762"/>
        <v>Weekend</v>
      </c>
    </row>
    <row r="6945" spans="1:8" x14ac:dyDescent="0.3">
      <c r="A6945" s="2">
        <v>46054</v>
      </c>
      <c r="B6945">
        <f t="shared" si="756"/>
        <v>2</v>
      </c>
      <c r="C6945">
        <f t="shared" si="757"/>
        <v>2026</v>
      </c>
      <c r="D6945">
        <f t="shared" si="758"/>
        <v>7</v>
      </c>
      <c r="E6945" t="str">
        <f t="shared" si="759"/>
        <v>Sunday</v>
      </c>
      <c r="F6945" s="2">
        <f t="shared" si="760"/>
        <v>46081</v>
      </c>
      <c r="G6945">
        <f t="shared" si="761"/>
        <v>13</v>
      </c>
      <c r="H6945" t="str">
        <f t="shared" si="762"/>
        <v>Weekend</v>
      </c>
    </row>
    <row r="6946" spans="1:8" x14ac:dyDescent="0.3">
      <c r="A6946" s="2">
        <v>46055</v>
      </c>
      <c r="B6946">
        <f t="shared" si="756"/>
        <v>2</v>
      </c>
      <c r="C6946">
        <f t="shared" si="757"/>
        <v>2026</v>
      </c>
      <c r="D6946">
        <f t="shared" si="758"/>
        <v>1</v>
      </c>
      <c r="E6946" t="str">
        <f t="shared" si="759"/>
        <v>Monday</v>
      </c>
      <c r="F6946" s="2">
        <f t="shared" si="760"/>
        <v>46081</v>
      </c>
      <c r="G6946">
        <f t="shared" si="761"/>
        <v>14</v>
      </c>
      <c r="H6946" t="str">
        <f t="shared" si="762"/>
        <v>Weekday</v>
      </c>
    </row>
    <row r="6947" spans="1:8" x14ac:dyDescent="0.3">
      <c r="A6947" s="2">
        <v>46056</v>
      </c>
      <c r="B6947">
        <f t="shared" si="756"/>
        <v>2</v>
      </c>
      <c r="C6947">
        <f t="shared" si="757"/>
        <v>2026</v>
      </c>
      <c r="D6947">
        <f t="shared" si="758"/>
        <v>2</v>
      </c>
      <c r="E6947" t="str">
        <f t="shared" si="759"/>
        <v>Tuesday</v>
      </c>
      <c r="F6947" s="2">
        <f t="shared" si="760"/>
        <v>46081</v>
      </c>
      <c r="G6947">
        <f t="shared" si="761"/>
        <v>15</v>
      </c>
      <c r="H6947" t="str">
        <f t="shared" si="762"/>
        <v>Weekday</v>
      </c>
    </row>
    <row r="6948" spans="1:8" x14ac:dyDescent="0.3">
      <c r="A6948" s="2">
        <v>46057</v>
      </c>
      <c r="B6948">
        <f t="shared" si="756"/>
        <v>2</v>
      </c>
      <c r="C6948">
        <f t="shared" si="757"/>
        <v>2026</v>
      </c>
      <c r="D6948">
        <f t="shared" si="758"/>
        <v>3</v>
      </c>
      <c r="E6948" t="str">
        <f t="shared" si="759"/>
        <v>Wednesday</v>
      </c>
      <c r="F6948" s="2">
        <f t="shared" si="760"/>
        <v>46081</v>
      </c>
      <c r="G6948">
        <f t="shared" si="761"/>
        <v>16</v>
      </c>
      <c r="H6948" t="str">
        <f t="shared" si="762"/>
        <v>Weekday</v>
      </c>
    </row>
    <row r="6949" spans="1:8" x14ac:dyDescent="0.3">
      <c r="A6949" s="2">
        <v>46058</v>
      </c>
      <c r="B6949">
        <f t="shared" si="756"/>
        <v>2</v>
      </c>
      <c r="C6949">
        <f t="shared" si="757"/>
        <v>2026</v>
      </c>
      <c r="D6949">
        <f t="shared" si="758"/>
        <v>4</v>
      </c>
      <c r="E6949" t="str">
        <f t="shared" si="759"/>
        <v>Thursday</v>
      </c>
      <c r="F6949" s="2">
        <f t="shared" si="760"/>
        <v>46081</v>
      </c>
      <c r="G6949">
        <f t="shared" si="761"/>
        <v>17</v>
      </c>
      <c r="H6949" t="str">
        <f t="shared" si="762"/>
        <v>Weekday</v>
      </c>
    </row>
    <row r="6950" spans="1:8" x14ac:dyDescent="0.3">
      <c r="A6950" s="2">
        <v>46059</v>
      </c>
      <c r="B6950">
        <f t="shared" si="756"/>
        <v>2</v>
      </c>
      <c r="C6950">
        <f t="shared" si="757"/>
        <v>2026</v>
      </c>
      <c r="D6950">
        <f t="shared" si="758"/>
        <v>5</v>
      </c>
      <c r="E6950" t="str">
        <f t="shared" si="759"/>
        <v>Friday</v>
      </c>
      <c r="F6950" s="2">
        <f t="shared" si="760"/>
        <v>46081</v>
      </c>
      <c r="G6950">
        <f t="shared" si="761"/>
        <v>18</v>
      </c>
      <c r="H6950" t="str">
        <f t="shared" si="762"/>
        <v>Weekday</v>
      </c>
    </row>
    <row r="6951" spans="1:8" x14ac:dyDescent="0.3">
      <c r="A6951" s="2">
        <v>46060</v>
      </c>
      <c r="B6951">
        <f t="shared" si="756"/>
        <v>2</v>
      </c>
      <c r="C6951">
        <f t="shared" si="757"/>
        <v>2026</v>
      </c>
      <c r="D6951">
        <f t="shared" si="758"/>
        <v>6</v>
      </c>
      <c r="E6951" t="str">
        <f t="shared" si="759"/>
        <v>Saturday</v>
      </c>
      <c r="F6951" s="2">
        <f t="shared" si="760"/>
        <v>46081</v>
      </c>
      <c r="G6951">
        <f t="shared" si="761"/>
        <v>19</v>
      </c>
      <c r="H6951" t="str">
        <f t="shared" si="762"/>
        <v>Weekend</v>
      </c>
    </row>
    <row r="6952" spans="1:8" x14ac:dyDescent="0.3">
      <c r="A6952" s="2">
        <v>46061</v>
      </c>
      <c r="B6952">
        <f t="shared" si="756"/>
        <v>2</v>
      </c>
      <c r="C6952">
        <f t="shared" si="757"/>
        <v>2026</v>
      </c>
      <c r="D6952">
        <f t="shared" si="758"/>
        <v>7</v>
      </c>
      <c r="E6952" t="str">
        <f t="shared" si="759"/>
        <v>Sunday</v>
      </c>
      <c r="F6952" s="2">
        <f t="shared" si="760"/>
        <v>46081</v>
      </c>
      <c r="G6952">
        <f t="shared" si="761"/>
        <v>20</v>
      </c>
      <c r="H6952" t="str">
        <f t="shared" si="762"/>
        <v>Weekend</v>
      </c>
    </row>
    <row r="6953" spans="1:8" x14ac:dyDescent="0.3">
      <c r="A6953" s="2">
        <v>46062</v>
      </c>
      <c r="B6953">
        <f t="shared" si="756"/>
        <v>2</v>
      </c>
      <c r="C6953">
        <f t="shared" si="757"/>
        <v>2026</v>
      </c>
      <c r="D6953">
        <f t="shared" si="758"/>
        <v>1</v>
      </c>
      <c r="E6953" t="str">
        <f t="shared" si="759"/>
        <v>Monday</v>
      </c>
      <c r="F6953" s="2">
        <f t="shared" si="760"/>
        <v>46081</v>
      </c>
      <c r="G6953">
        <f t="shared" si="761"/>
        <v>21</v>
      </c>
      <c r="H6953" t="str">
        <f t="shared" si="762"/>
        <v>Weekday</v>
      </c>
    </row>
    <row r="6954" spans="1:8" x14ac:dyDescent="0.3">
      <c r="A6954" s="2">
        <v>46063</v>
      </c>
      <c r="B6954">
        <f t="shared" si="756"/>
        <v>2</v>
      </c>
      <c r="C6954">
        <f t="shared" si="757"/>
        <v>2026</v>
      </c>
      <c r="D6954">
        <f t="shared" si="758"/>
        <v>2</v>
      </c>
      <c r="E6954" t="str">
        <f t="shared" si="759"/>
        <v>Tuesday</v>
      </c>
      <c r="F6954" s="2">
        <f t="shared" si="760"/>
        <v>46081</v>
      </c>
      <c r="G6954">
        <f t="shared" si="761"/>
        <v>22</v>
      </c>
      <c r="H6954" t="str">
        <f t="shared" si="762"/>
        <v>Weekday</v>
      </c>
    </row>
    <row r="6955" spans="1:8" x14ac:dyDescent="0.3">
      <c r="A6955" s="2">
        <v>46064</v>
      </c>
      <c r="B6955">
        <f t="shared" si="756"/>
        <v>2</v>
      </c>
      <c r="C6955">
        <f t="shared" si="757"/>
        <v>2026</v>
      </c>
      <c r="D6955">
        <f t="shared" si="758"/>
        <v>3</v>
      </c>
      <c r="E6955" t="str">
        <f t="shared" si="759"/>
        <v>Wednesday</v>
      </c>
      <c r="F6955" s="2">
        <f t="shared" si="760"/>
        <v>46081</v>
      </c>
      <c r="G6955">
        <f t="shared" si="761"/>
        <v>23</v>
      </c>
      <c r="H6955" t="str">
        <f t="shared" si="762"/>
        <v>Weekday</v>
      </c>
    </row>
    <row r="6956" spans="1:8" x14ac:dyDescent="0.3">
      <c r="A6956" s="2">
        <v>46065</v>
      </c>
      <c r="B6956">
        <f t="shared" si="756"/>
        <v>2</v>
      </c>
      <c r="C6956">
        <f t="shared" si="757"/>
        <v>2026</v>
      </c>
      <c r="D6956">
        <f t="shared" si="758"/>
        <v>4</v>
      </c>
      <c r="E6956" t="str">
        <f t="shared" si="759"/>
        <v>Thursday</v>
      </c>
      <c r="F6956" s="2">
        <f t="shared" si="760"/>
        <v>46081</v>
      </c>
      <c r="G6956">
        <f t="shared" si="761"/>
        <v>24</v>
      </c>
      <c r="H6956" t="str">
        <f t="shared" si="762"/>
        <v>Weekday</v>
      </c>
    </row>
    <row r="6957" spans="1:8" x14ac:dyDescent="0.3">
      <c r="A6957" s="2">
        <v>46066</v>
      </c>
      <c r="B6957">
        <f t="shared" si="756"/>
        <v>2</v>
      </c>
      <c r="C6957">
        <f t="shared" si="757"/>
        <v>2026</v>
      </c>
      <c r="D6957">
        <f t="shared" si="758"/>
        <v>5</v>
      </c>
      <c r="E6957" t="str">
        <f t="shared" si="759"/>
        <v>Friday</v>
      </c>
      <c r="F6957" s="2">
        <f t="shared" si="760"/>
        <v>46081</v>
      </c>
      <c r="G6957">
        <f t="shared" si="761"/>
        <v>25</v>
      </c>
      <c r="H6957" t="str">
        <f t="shared" si="762"/>
        <v>Weekday</v>
      </c>
    </row>
    <row r="6958" spans="1:8" x14ac:dyDescent="0.3">
      <c r="A6958" s="2">
        <v>46067</v>
      </c>
      <c r="B6958">
        <f t="shared" si="756"/>
        <v>2</v>
      </c>
      <c r="C6958">
        <f t="shared" si="757"/>
        <v>2026</v>
      </c>
      <c r="D6958">
        <f t="shared" si="758"/>
        <v>6</v>
      </c>
      <c r="E6958" t="str">
        <f t="shared" si="759"/>
        <v>Saturday</v>
      </c>
      <c r="F6958" s="2">
        <f t="shared" si="760"/>
        <v>46081</v>
      </c>
      <c r="G6958">
        <f t="shared" si="761"/>
        <v>26</v>
      </c>
      <c r="H6958" t="str">
        <f t="shared" si="762"/>
        <v>Weekend</v>
      </c>
    </row>
    <row r="6959" spans="1:8" x14ac:dyDescent="0.3">
      <c r="A6959" s="2">
        <v>46068</v>
      </c>
      <c r="B6959">
        <f t="shared" si="756"/>
        <v>2</v>
      </c>
      <c r="C6959">
        <f t="shared" si="757"/>
        <v>2026</v>
      </c>
      <c r="D6959">
        <f t="shared" si="758"/>
        <v>7</v>
      </c>
      <c r="E6959" t="str">
        <f t="shared" si="759"/>
        <v>Sunday</v>
      </c>
      <c r="F6959" s="2">
        <f t="shared" si="760"/>
        <v>46081</v>
      </c>
      <c r="G6959">
        <f t="shared" si="761"/>
        <v>27</v>
      </c>
      <c r="H6959" t="str">
        <f t="shared" si="762"/>
        <v>Weekend</v>
      </c>
    </row>
    <row r="6960" spans="1:8" x14ac:dyDescent="0.3">
      <c r="A6960" s="2">
        <v>46069</v>
      </c>
      <c r="B6960">
        <f t="shared" si="756"/>
        <v>2</v>
      </c>
      <c r="C6960">
        <f t="shared" si="757"/>
        <v>2026</v>
      </c>
      <c r="D6960">
        <f t="shared" si="758"/>
        <v>1</v>
      </c>
      <c r="E6960" t="str">
        <f t="shared" si="759"/>
        <v>Monday</v>
      </c>
      <c r="F6960" s="2">
        <f t="shared" si="760"/>
        <v>46081</v>
      </c>
      <c r="G6960">
        <f t="shared" si="761"/>
        <v>28</v>
      </c>
      <c r="H6960" t="str">
        <f t="shared" si="762"/>
        <v>Weekday</v>
      </c>
    </row>
    <row r="6961" spans="1:8" x14ac:dyDescent="0.3">
      <c r="A6961" s="2">
        <v>46070</v>
      </c>
      <c r="B6961">
        <f t="shared" si="756"/>
        <v>2</v>
      </c>
      <c r="C6961">
        <f t="shared" si="757"/>
        <v>2026</v>
      </c>
      <c r="D6961">
        <f t="shared" si="758"/>
        <v>2</v>
      </c>
      <c r="E6961" t="str">
        <f t="shared" si="759"/>
        <v>Tuesday</v>
      </c>
      <c r="F6961" s="2">
        <f t="shared" si="760"/>
        <v>46081</v>
      </c>
      <c r="G6961">
        <f t="shared" si="761"/>
        <v>29</v>
      </c>
      <c r="H6961" t="str">
        <f t="shared" si="762"/>
        <v>Weekday</v>
      </c>
    </row>
    <row r="6962" spans="1:8" x14ac:dyDescent="0.3">
      <c r="A6962" s="2">
        <v>46071</v>
      </c>
      <c r="B6962">
        <f t="shared" si="756"/>
        <v>2</v>
      </c>
      <c r="C6962">
        <f t="shared" si="757"/>
        <v>2026</v>
      </c>
      <c r="D6962">
        <f t="shared" si="758"/>
        <v>3</v>
      </c>
      <c r="E6962" t="str">
        <f t="shared" si="759"/>
        <v>Wednesday</v>
      </c>
      <c r="F6962" s="2">
        <f t="shared" si="760"/>
        <v>46081</v>
      </c>
      <c r="G6962">
        <f t="shared" si="761"/>
        <v>30</v>
      </c>
      <c r="H6962" t="str">
        <f t="shared" si="762"/>
        <v>Weekday</v>
      </c>
    </row>
    <row r="6963" spans="1:8" x14ac:dyDescent="0.3">
      <c r="A6963" s="2">
        <v>46072</v>
      </c>
      <c r="B6963">
        <f t="shared" si="756"/>
        <v>2</v>
      </c>
      <c r="C6963">
        <f t="shared" si="757"/>
        <v>2026</v>
      </c>
      <c r="D6963">
        <f t="shared" si="758"/>
        <v>4</v>
      </c>
      <c r="E6963" t="str">
        <f t="shared" si="759"/>
        <v>Thursday</v>
      </c>
      <c r="F6963" s="2">
        <f t="shared" si="760"/>
        <v>46081</v>
      </c>
      <c r="G6963">
        <f t="shared" si="761"/>
        <v>31</v>
      </c>
      <c r="H6963" t="str">
        <f t="shared" si="762"/>
        <v>Weekday</v>
      </c>
    </row>
    <row r="6964" spans="1:8" x14ac:dyDescent="0.3">
      <c r="A6964" s="2">
        <v>46073</v>
      </c>
      <c r="B6964">
        <f t="shared" si="756"/>
        <v>2</v>
      </c>
      <c r="C6964">
        <f t="shared" si="757"/>
        <v>2026</v>
      </c>
      <c r="D6964">
        <f t="shared" si="758"/>
        <v>5</v>
      </c>
      <c r="E6964" t="str">
        <f t="shared" si="759"/>
        <v>Friday</v>
      </c>
      <c r="F6964" s="2">
        <f t="shared" si="760"/>
        <v>46081</v>
      </c>
      <c r="G6964">
        <f t="shared" si="761"/>
        <v>32</v>
      </c>
      <c r="H6964" t="str">
        <f t="shared" si="762"/>
        <v>Weekday</v>
      </c>
    </row>
    <row r="6965" spans="1:8" x14ac:dyDescent="0.3">
      <c r="A6965" s="2">
        <v>46074</v>
      </c>
      <c r="B6965">
        <f t="shared" si="756"/>
        <v>2</v>
      </c>
      <c r="C6965">
        <f t="shared" si="757"/>
        <v>2026</v>
      </c>
      <c r="D6965">
        <f t="shared" si="758"/>
        <v>6</v>
      </c>
      <c r="E6965" t="str">
        <f t="shared" si="759"/>
        <v>Saturday</v>
      </c>
      <c r="F6965" s="2">
        <f t="shared" si="760"/>
        <v>46081</v>
      </c>
      <c r="G6965">
        <f t="shared" si="761"/>
        <v>33</v>
      </c>
      <c r="H6965" t="str">
        <f t="shared" si="762"/>
        <v>Weekend</v>
      </c>
    </row>
    <row r="6966" spans="1:8" x14ac:dyDescent="0.3">
      <c r="A6966" s="2">
        <v>46075</v>
      </c>
      <c r="B6966">
        <f t="shared" si="756"/>
        <v>2</v>
      </c>
      <c r="C6966">
        <f t="shared" si="757"/>
        <v>2026</v>
      </c>
      <c r="D6966">
        <f t="shared" si="758"/>
        <v>7</v>
      </c>
      <c r="E6966" t="str">
        <f t="shared" si="759"/>
        <v>Sunday</v>
      </c>
      <c r="F6966" s="2">
        <f t="shared" si="760"/>
        <v>46081</v>
      </c>
      <c r="G6966">
        <f t="shared" si="761"/>
        <v>34</v>
      </c>
      <c r="H6966" t="str">
        <f t="shared" si="762"/>
        <v>Weekend</v>
      </c>
    </row>
    <row r="6967" spans="1:8" x14ac:dyDescent="0.3">
      <c r="A6967" s="2">
        <v>46076</v>
      </c>
      <c r="B6967">
        <f t="shared" si="756"/>
        <v>2</v>
      </c>
      <c r="C6967">
        <f t="shared" si="757"/>
        <v>2026</v>
      </c>
      <c r="D6967">
        <f t="shared" si="758"/>
        <v>1</v>
      </c>
      <c r="E6967" t="str">
        <f t="shared" si="759"/>
        <v>Monday</v>
      </c>
      <c r="F6967" s="2">
        <f t="shared" si="760"/>
        <v>46081</v>
      </c>
      <c r="G6967">
        <f t="shared" si="761"/>
        <v>35</v>
      </c>
      <c r="H6967" t="str">
        <f t="shared" si="762"/>
        <v>Weekday</v>
      </c>
    </row>
    <row r="6968" spans="1:8" x14ac:dyDescent="0.3">
      <c r="A6968" s="2">
        <v>46077</v>
      </c>
      <c r="B6968">
        <f t="shared" si="756"/>
        <v>2</v>
      </c>
      <c r="C6968">
        <f t="shared" si="757"/>
        <v>2026</v>
      </c>
      <c r="D6968">
        <f t="shared" si="758"/>
        <v>2</v>
      </c>
      <c r="E6968" t="str">
        <f t="shared" si="759"/>
        <v>Tuesday</v>
      </c>
      <c r="F6968" s="2">
        <f t="shared" si="760"/>
        <v>46081</v>
      </c>
      <c r="G6968">
        <f t="shared" si="761"/>
        <v>36</v>
      </c>
      <c r="H6968" t="str">
        <f t="shared" si="762"/>
        <v>Weekday</v>
      </c>
    </row>
    <row r="6969" spans="1:8" x14ac:dyDescent="0.3">
      <c r="A6969" s="2">
        <v>46078</v>
      </c>
      <c r="B6969">
        <f t="shared" si="756"/>
        <v>2</v>
      </c>
      <c r="C6969">
        <f t="shared" si="757"/>
        <v>2026</v>
      </c>
      <c r="D6969">
        <f t="shared" si="758"/>
        <v>3</v>
      </c>
      <c r="E6969" t="str">
        <f t="shared" si="759"/>
        <v>Wednesday</v>
      </c>
      <c r="F6969" s="2">
        <f t="shared" si="760"/>
        <v>46081</v>
      </c>
      <c r="G6969">
        <f t="shared" si="761"/>
        <v>37</v>
      </c>
      <c r="H6969" t="str">
        <f t="shared" si="762"/>
        <v>Weekday</v>
      </c>
    </row>
    <row r="6970" spans="1:8" x14ac:dyDescent="0.3">
      <c r="A6970" s="2">
        <v>46079</v>
      </c>
      <c r="B6970">
        <f t="shared" si="756"/>
        <v>2</v>
      </c>
      <c r="C6970">
        <f t="shared" si="757"/>
        <v>2026</v>
      </c>
      <c r="D6970">
        <f t="shared" si="758"/>
        <v>4</v>
      </c>
      <c r="E6970" t="str">
        <f t="shared" si="759"/>
        <v>Thursday</v>
      </c>
      <c r="F6970" s="2">
        <f t="shared" si="760"/>
        <v>46081</v>
      </c>
      <c r="G6970">
        <f t="shared" si="761"/>
        <v>38</v>
      </c>
      <c r="H6970" t="str">
        <f t="shared" si="762"/>
        <v>Weekday</v>
      </c>
    </row>
    <row r="6971" spans="1:8" x14ac:dyDescent="0.3">
      <c r="A6971" s="2">
        <v>46080</v>
      </c>
      <c r="B6971">
        <f t="shared" si="756"/>
        <v>2</v>
      </c>
      <c r="C6971">
        <f t="shared" si="757"/>
        <v>2026</v>
      </c>
      <c r="D6971">
        <f t="shared" si="758"/>
        <v>5</v>
      </c>
      <c r="E6971" t="str">
        <f t="shared" si="759"/>
        <v>Friday</v>
      </c>
      <c r="F6971" s="2">
        <f t="shared" si="760"/>
        <v>46081</v>
      </c>
      <c r="G6971">
        <f t="shared" si="761"/>
        <v>39</v>
      </c>
      <c r="H6971" t="str">
        <f t="shared" si="762"/>
        <v>Weekday</v>
      </c>
    </row>
    <row r="6972" spans="1:8" x14ac:dyDescent="0.3">
      <c r="A6972" s="2">
        <v>46081</v>
      </c>
      <c r="B6972">
        <f t="shared" si="756"/>
        <v>2</v>
      </c>
      <c r="C6972">
        <f t="shared" si="757"/>
        <v>2026</v>
      </c>
      <c r="D6972">
        <f t="shared" si="758"/>
        <v>6</v>
      </c>
      <c r="E6972" t="str">
        <f t="shared" si="759"/>
        <v>Saturday</v>
      </c>
      <c r="F6972" s="2">
        <f t="shared" si="760"/>
        <v>46081</v>
      </c>
      <c r="G6972">
        <f t="shared" si="761"/>
        <v>40</v>
      </c>
      <c r="H6972" t="str">
        <f t="shared" si="762"/>
        <v>Weekend</v>
      </c>
    </row>
    <row r="6973" spans="1:8" x14ac:dyDescent="0.3">
      <c r="A6973" s="2">
        <v>46082</v>
      </c>
      <c r="B6973">
        <f t="shared" si="756"/>
        <v>3</v>
      </c>
      <c r="C6973">
        <f t="shared" si="757"/>
        <v>2026</v>
      </c>
      <c r="D6973">
        <f t="shared" si="758"/>
        <v>7</v>
      </c>
      <c r="E6973" t="str">
        <f t="shared" si="759"/>
        <v>Sunday</v>
      </c>
      <c r="F6973" s="2">
        <f t="shared" si="760"/>
        <v>46112</v>
      </c>
      <c r="G6973">
        <f t="shared" si="761"/>
        <v>41</v>
      </c>
      <c r="H6973" t="str">
        <f t="shared" si="762"/>
        <v>Weekend</v>
      </c>
    </row>
    <row r="6974" spans="1:8" x14ac:dyDescent="0.3">
      <c r="A6974" s="2">
        <v>46083</v>
      </c>
      <c r="B6974">
        <f t="shared" si="756"/>
        <v>3</v>
      </c>
      <c r="C6974">
        <f t="shared" si="757"/>
        <v>2026</v>
      </c>
      <c r="D6974">
        <f t="shared" si="758"/>
        <v>1</v>
      </c>
      <c r="E6974" t="str">
        <f t="shared" si="759"/>
        <v>Monday</v>
      </c>
      <c r="F6974" s="2">
        <f t="shared" si="760"/>
        <v>46112</v>
      </c>
      <c r="G6974">
        <f t="shared" si="761"/>
        <v>42</v>
      </c>
      <c r="H6974" t="str">
        <f t="shared" si="762"/>
        <v>Weekday</v>
      </c>
    </row>
    <row r="6975" spans="1:8" x14ac:dyDescent="0.3">
      <c r="A6975" s="2">
        <v>46084</v>
      </c>
      <c r="B6975">
        <f t="shared" si="756"/>
        <v>3</v>
      </c>
      <c r="C6975">
        <f t="shared" si="757"/>
        <v>2026</v>
      </c>
      <c r="D6975">
        <f t="shared" si="758"/>
        <v>2</v>
      </c>
      <c r="E6975" t="str">
        <f t="shared" si="759"/>
        <v>Tuesday</v>
      </c>
      <c r="F6975" s="2">
        <f t="shared" si="760"/>
        <v>46112</v>
      </c>
      <c r="G6975">
        <f t="shared" si="761"/>
        <v>43</v>
      </c>
      <c r="H6975" t="str">
        <f t="shared" si="762"/>
        <v>Weekday</v>
      </c>
    </row>
    <row r="6976" spans="1:8" x14ac:dyDescent="0.3">
      <c r="A6976" s="2">
        <v>46085</v>
      </c>
      <c r="B6976">
        <f t="shared" si="756"/>
        <v>3</v>
      </c>
      <c r="C6976">
        <f t="shared" si="757"/>
        <v>2026</v>
      </c>
      <c r="D6976">
        <f t="shared" si="758"/>
        <v>3</v>
      </c>
      <c r="E6976" t="str">
        <f t="shared" si="759"/>
        <v>Wednesday</v>
      </c>
      <c r="F6976" s="2">
        <f t="shared" si="760"/>
        <v>46112</v>
      </c>
      <c r="G6976">
        <f t="shared" si="761"/>
        <v>44</v>
      </c>
      <c r="H6976" t="str">
        <f t="shared" si="762"/>
        <v>Weekday</v>
      </c>
    </row>
    <row r="6977" spans="1:8" x14ac:dyDescent="0.3">
      <c r="A6977" s="2">
        <v>46086</v>
      </c>
      <c r="B6977">
        <f t="shared" si="756"/>
        <v>3</v>
      </c>
      <c r="C6977">
        <f t="shared" si="757"/>
        <v>2026</v>
      </c>
      <c r="D6977">
        <f t="shared" si="758"/>
        <v>4</v>
      </c>
      <c r="E6977" t="str">
        <f t="shared" si="759"/>
        <v>Thursday</v>
      </c>
      <c r="F6977" s="2">
        <f t="shared" si="760"/>
        <v>46112</v>
      </c>
      <c r="G6977">
        <f t="shared" si="761"/>
        <v>45</v>
      </c>
      <c r="H6977" t="str">
        <f t="shared" si="762"/>
        <v>Weekday</v>
      </c>
    </row>
    <row r="6978" spans="1:8" x14ac:dyDescent="0.3">
      <c r="A6978" s="2">
        <v>46087</v>
      </c>
      <c r="B6978">
        <f t="shared" si="756"/>
        <v>3</v>
      </c>
      <c r="C6978">
        <f t="shared" si="757"/>
        <v>2026</v>
      </c>
      <c r="D6978">
        <f t="shared" si="758"/>
        <v>5</v>
      </c>
      <c r="E6978" t="str">
        <f t="shared" si="759"/>
        <v>Friday</v>
      </c>
      <c r="F6978" s="2">
        <f t="shared" si="760"/>
        <v>46112</v>
      </c>
      <c r="G6978">
        <f t="shared" si="761"/>
        <v>46</v>
      </c>
      <c r="H6978" t="str">
        <f t="shared" si="762"/>
        <v>Weekday</v>
      </c>
    </row>
    <row r="6979" spans="1:8" x14ac:dyDescent="0.3">
      <c r="A6979" s="2">
        <v>46088</v>
      </c>
      <c r="B6979">
        <f t="shared" ref="B6979:B7042" si="763">MONTH(A6979)</f>
        <v>3</v>
      </c>
      <c r="C6979">
        <f t="shared" ref="C6979:C7042" si="764">YEAR(A6979)</f>
        <v>2026</v>
      </c>
      <c r="D6979">
        <f t="shared" ref="D6979:D7042" si="765">WEEKDAY(A6979, 2)</f>
        <v>6</v>
      </c>
      <c r="E6979" t="str">
        <f t="shared" ref="E6979:E7042" si="766">TEXT(A6979, "dddd")</f>
        <v>Saturday</v>
      </c>
      <c r="F6979" s="2">
        <f t="shared" ref="F6979:F7042" si="767">EOMONTH(A6979, 0)</f>
        <v>46112</v>
      </c>
      <c r="G6979">
        <f t="shared" ref="G6979:G7042" si="768">DATEDIF($A$2, A6979, "D")</f>
        <v>47</v>
      </c>
      <c r="H6979" t="str">
        <f t="shared" ref="H6979:H7042" si="769">IF(WEEKDAY(A6979,2)&gt;=6,"Weekend","Weekday")</f>
        <v>Weekend</v>
      </c>
    </row>
    <row r="6980" spans="1:8" x14ac:dyDescent="0.3">
      <c r="A6980" s="2">
        <v>46089</v>
      </c>
      <c r="B6980">
        <f t="shared" si="763"/>
        <v>3</v>
      </c>
      <c r="C6980">
        <f t="shared" si="764"/>
        <v>2026</v>
      </c>
      <c r="D6980">
        <f t="shared" si="765"/>
        <v>7</v>
      </c>
      <c r="E6980" t="str">
        <f t="shared" si="766"/>
        <v>Sunday</v>
      </c>
      <c r="F6980" s="2">
        <f t="shared" si="767"/>
        <v>46112</v>
      </c>
      <c r="G6980">
        <f t="shared" si="768"/>
        <v>48</v>
      </c>
      <c r="H6980" t="str">
        <f t="shared" si="769"/>
        <v>Weekend</v>
      </c>
    </row>
    <row r="6981" spans="1:8" x14ac:dyDescent="0.3">
      <c r="A6981" s="2">
        <v>46090</v>
      </c>
      <c r="B6981">
        <f t="shared" si="763"/>
        <v>3</v>
      </c>
      <c r="C6981">
        <f t="shared" si="764"/>
        <v>2026</v>
      </c>
      <c r="D6981">
        <f t="shared" si="765"/>
        <v>1</v>
      </c>
      <c r="E6981" t="str">
        <f t="shared" si="766"/>
        <v>Monday</v>
      </c>
      <c r="F6981" s="2">
        <f t="shared" si="767"/>
        <v>46112</v>
      </c>
      <c r="G6981">
        <f t="shared" si="768"/>
        <v>49</v>
      </c>
      <c r="H6981" t="str">
        <f t="shared" si="769"/>
        <v>Weekday</v>
      </c>
    </row>
    <row r="6982" spans="1:8" x14ac:dyDescent="0.3">
      <c r="A6982" s="2">
        <v>46091</v>
      </c>
      <c r="B6982">
        <f t="shared" si="763"/>
        <v>3</v>
      </c>
      <c r="C6982">
        <f t="shared" si="764"/>
        <v>2026</v>
      </c>
      <c r="D6982">
        <f t="shared" si="765"/>
        <v>2</v>
      </c>
      <c r="E6982" t="str">
        <f t="shared" si="766"/>
        <v>Tuesday</v>
      </c>
      <c r="F6982" s="2">
        <f t="shared" si="767"/>
        <v>46112</v>
      </c>
      <c r="G6982">
        <f t="shared" si="768"/>
        <v>50</v>
      </c>
      <c r="H6982" t="str">
        <f t="shared" si="769"/>
        <v>Weekday</v>
      </c>
    </row>
    <row r="6983" spans="1:8" x14ac:dyDescent="0.3">
      <c r="A6983" s="2">
        <v>46092</v>
      </c>
      <c r="B6983">
        <f t="shared" si="763"/>
        <v>3</v>
      </c>
      <c r="C6983">
        <f t="shared" si="764"/>
        <v>2026</v>
      </c>
      <c r="D6983">
        <f t="shared" si="765"/>
        <v>3</v>
      </c>
      <c r="E6983" t="str">
        <f t="shared" si="766"/>
        <v>Wednesday</v>
      </c>
      <c r="F6983" s="2">
        <f t="shared" si="767"/>
        <v>46112</v>
      </c>
      <c r="G6983">
        <f t="shared" si="768"/>
        <v>51</v>
      </c>
      <c r="H6983" t="str">
        <f t="shared" si="769"/>
        <v>Weekday</v>
      </c>
    </row>
    <row r="6984" spans="1:8" x14ac:dyDescent="0.3">
      <c r="A6984" s="2">
        <v>46093</v>
      </c>
      <c r="B6984">
        <f t="shared" si="763"/>
        <v>3</v>
      </c>
      <c r="C6984">
        <f t="shared" si="764"/>
        <v>2026</v>
      </c>
      <c r="D6984">
        <f t="shared" si="765"/>
        <v>4</v>
      </c>
      <c r="E6984" t="str">
        <f t="shared" si="766"/>
        <v>Thursday</v>
      </c>
      <c r="F6984" s="2">
        <f t="shared" si="767"/>
        <v>46112</v>
      </c>
      <c r="G6984">
        <f t="shared" si="768"/>
        <v>52</v>
      </c>
      <c r="H6984" t="str">
        <f t="shared" si="769"/>
        <v>Weekday</v>
      </c>
    </row>
    <row r="6985" spans="1:8" x14ac:dyDescent="0.3">
      <c r="A6985" s="2">
        <v>46094</v>
      </c>
      <c r="B6985">
        <f t="shared" si="763"/>
        <v>3</v>
      </c>
      <c r="C6985">
        <f t="shared" si="764"/>
        <v>2026</v>
      </c>
      <c r="D6985">
        <f t="shared" si="765"/>
        <v>5</v>
      </c>
      <c r="E6985" t="str">
        <f t="shared" si="766"/>
        <v>Friday</v>
      </c>
      <c r="F6985" s="2">
        <f t="shared" si="767"/>
        <v>46112</v>
      </c>
      <c r="G6985">
        <f t="shared" si="768"/>
        <v>53</v>
      </c>
      <c r="H6985" t="str">
        <f t="shared" si="769"/>
        <v>Weekday</v>
      </c>
    </row>
    <row r="6986" spans="1:8" x14ac:dyDescent="0.3">
      <c r="A6986" s="2">
        <v>46095</v>
      </c>
      <c r="B6986">
        <f t="shared" si="763"/>
        <v>3</v>
      </c>
      <c r="C6986">
        <f t="shared" si="764"/>
        <v>2026</v>
      </c>
      <c r="D6986">
        <f t="shared" si="765"/>
        <v>6</v>
      </c>
      <c r="E6986" t="str">
        <f t="shared" si="766"/>
        <v>Saturday</v>
      </c>
      <c r="F6986" s="2">
        <f t="shared" si="767"/>
        <v>46112</v>
      </c>
      <c r="G6986">
        <f t="shared" si="768"/>
        <v>54</v>
      </c>
      <c r="H6986" t="str">
        <f t="shared" si="769"/>
        <v>Weekend</v>
      </c>
    </row>
    <row r="6987" spans="1:8" x14ac:dyDescent="0.3">
      <c r="A6987" s="2">
        <v>46096</v>
      </c>
      <c r="B6987">
        <f t="shared" si="763"/>
        <v>3</v>
      </c>
      <c r="C6987">
        <f t="shared" si="764"/>
        <v>2026</v>
      </c>
      <c r="D6987">
        <f t="shared" si="765"/>
        <v>7</v>
      </c>
      <c r="E6987" t="str">
        <f t="shared" si="766"/>
        <v>Sunday</v>
      </c>
      <c r="F6987" s="2">
        <f t="shared" si="767"/>
        <v>46112</v>
      </c>
      <c r="G6987">
        <f t="shared" si="768"/>
        <v>55</v>
      </c>
      <c r="H6987" t="str">
        <f t="shared" si="769"/>
        <v>Weekend</v>
      </c>
    </row>
    <row r="6988" spans="1:8" x14ac:dyDescent="0.3">
      <c r="A6988" s="2">
        <v>46097</v>
      </c>
      <c r="B6988">
        <f t="shared" si="763"/>
        <v>3</v>
      </c>
      <c r="C6988">
        <f t="shared" si="764"/>
        <v>2026</v>
      </c>
      <c r="D6988">
        <f t="shared" si="765"/>
        <v>1</v>
      </c>
      <c r="E6988" t="str">
        <f t="shared" si="766"/>
        <v>Monday</v>
      </c>
      <c r="F6988" s="2">
        <f t="shared" si="767"/>
        <v>46112</v>
      </c>
      <c r="G6988">
        <f t="shared" si="768"/>
        <v>56</v>
      </c>
      <c r="H6988" t="str">
        <f t="shared" si="769"/>
        <v>Weekday</v>
      </c>
    </row>
    <row r="6989" spans="1:8" x14ac:dyDescent="0.3">
      <c r="A6989" s="2">
        <v>46098</v>
      </c>
      <c r="B6989">
        <f t="shared" si="763"/>
        <v>3</v>
      </c>
      <c r="C6989">
        <f t="shared" si="764"/>
        <v>2026</v>
      </c>
      <c r="D6989">
        <f t="shared" si="765"/>
        <v>2</v>
      </c>
      <c r="E6989" t="str">
        <f t="shared" si="766"/>
        <v>Tuesday</v>
      </c>
      <c r="F6989" s="2">
        <f t="shared" si="767"/>
        <v>46112</v>
      </c>
      <c r="G6989">
        <f t="shared" si="768"/>
        <v>57</v>
      </c>
      <c r="H6989" t="str">
        <f t="shared" si="769"/>
        <v>Weekday</v>
      </c>
    </row>
    <row r="6990" spans="1:8" x14ac:dyDescent="0.3">
      <c r="A6990" s="2">
        <v>46099</v>
      </c>
      <c r="B6990">
        <f t="shared" si="763"/>
        <v>3</v>
      </c>
      <c r="C6990">
        <f t="shared" si="764"/>
        <v>2026</v>
      </c>
      <c r="D6990">
        <f t="shared" si="765"/>
        <v>3</v>
      </c>
      <c r="E6990" t="str">
        <f t="shared" si="766"/>
        <v>Wednesday</v>
      </c>
      <c r="F6990" s="2">
        <f t="shared" si="767"/>
        <v>46112</v>
      </c>
      <c r="G6990">
        <f t="shared" si="768"/>
        <v>58</v>
      </c>
      <c r="H6990" t="str">
        <f t="shared" si="769"/>
        <v>Weekday</v>
      </c>
    </row>
    <row r="6991" spans="1:8" x14ac:dyDescent="0.3">
      <c r="A6991" s="2">
        <v>46100</v>
      </c>
      <c r="B6991">
        <f t="shared" si="763"/>
        <v>3</v>
      </c>
      <c r="C6991">
        <f t="shared" si="764"/>
        <v>2026</v>
      </c>
      <c r="D6991">
        <f t="shared" si="765"/>
        <v>4</v>
      </c>
      <c r="E6991" t="str">
        <f t="shared" si="766"/>
        <v>Thursday</v>
      </c>
      <c r="F6991" s="2">
        <f t="shared" si="767"/>
        <v>46112</v>
      </c>
      <c r="G6991">
        <f t="shared" si="768"/>
        <v>59</v>
      </c>
      <c r="H6991" t="str">
        <f t="shared" si="769"/>
        <v>Weekday</v>
      </c>
    </row>
    <row r="6992" spans="1:8" x14ac:dyDescent="0.3">
      <c r="A6992" s="2">
        <v>46101</v>
      </c>
      <c r="B6992">
        <f t="shared" si="763"/>
        <v>3</v>
      </c>
      <c r="C6992">
        <f t="shared" si="764"/>
        <v>2026</v>
      </c>
      <c r="D6992">
        <f t="shared" si="765"/>
        <v>5</v>
      </c>
      <c r="E6992" t="str">
        <f t="shared" si="766"/>
        <v>Friday</v>
      </c>
      <c r="F6992" s="2">
        <f t="shared" si="767"/>
        <v>46112</v>
      </c>
      <c r="G6992">
        <f t="shared" si="768"/>
        <v>60</v>
      </c>
      <c r="H6992" t="str">
        <f t="shared" si="769"/>
        <v>Weekday</v>
      </c>
    </row>
    <row r="6993" spans="1:8" x14ac:dyDescent="0.3">
      <c r="A6993" s="2">
        <v>46102</v>
      </c>
      <c r="B6993">
        <f t="shared" si="763"/>
        <v>3</v>
      </c>
      <c r="C6993">
        <f t="shared" si="764"/>
        <v>2026</v>
      </c>
      <c r="D6993">
        <f t="shared" si="765"/>
        <v>6</v>
      </c>
      <c r="E6993" t="str">
        <f t="shared" si="766"/>
        <v>Saturday</v>
      </c>
      <c r="F6993" s="2">
        <f t="shared" si="767"/>
        <v>46112</v>
      </c>
      <c r="G6993">
        <f t="shared" si="768"/>
        <v>61</v>
      </c>
      <c r="H6993" t="str">
        <f t="shared" si="769"/>
        <v>Weekend</v>
      </c>
    </row>
    <row r="6994" spans="1:8" x14ac:dyDescent="0.3">
      <c r="A6994" s="2">
        <v>46103</v>
      </c>
      <c r="B6994">
        <f t="shared" si="763"/>
        <v>3</v>
      </c>
      <c r="C6994">
        <f t="shared" si="764"/>
        <v>2026</v>
      </c>
      <c r="D6994">
        <f t="shared" si="765"/>
        <v>7</v>
      </c>
      <c r="E6994" t="str">
        <f t="shared" si="766"/>
        <v>Sunday</v>
      </c>
      <c r="F6994" s="2">
        <f t="shared" si="767"/>
        <v>46112</v>
      </c>
      <c r="G6994">
        <f t="shared" si="768"/>
        <v>62</v>
      </c>
      <c r="H6994" t="str">
        <f t="shared" si="769"/>
        <v>Weekend</v>
      </c>
    </row>
    <row r="6995" spans="1:8" x14ac:dyDescent="0.3">
      <c r="A6995" s="2">
        <v>46104</v>
      </c>
      <c r="B6995">
        <f t="shared" si="763"/>
        <v>3</v>
      </c>
      <c r="C6995">
        <f t="shared" si="764"/>
        <v>2026</v>
      </c>
      <c r="D6995">
        <f t="shared" si="765"/>
        <v>1</v>
      </c>
      <c r="E6995" t="str">
        <f t="shared" si="766"/>
        <v>Monday</v>
      </c>
      <c r="F6995" s="2">
        <f t="shared" si="767"/>
        <v>46112</v>
      </c>
      <c r="G6995">
        <f t="shared" si="768"/>
        <v>63</v>
      </c>
      <c r="H6995" t="str">
        <f t="shared" si="769"/>
        <v>Weekday</v>
      </c>
    </row>
    <row r="6996" spans="1:8" x14ac:dyDescent="0.3">
      <c r="A6996" s="2">
        <v>46105</v>
      </c>
      <c r="B6996">
        <f t="shared" si="763"/>
        <v>3</v>
      </c>
      <c r="C6996">
        <f t="shared" si="764"/>
        <v>2026</v>
      </c>
      <c r="D6996">
        <f t="shared" si="765"/>
        <v>2</v>
      </c>
      <c r="E6996" t="str">
        <f t="shared" si="766"/>
        <v>Tuesday</v>
      </c>
      <c r="F6996" s="2">
        <f t="shared" si="767"/>
        <v>46112</v>
      </c>
      <c r="G6996">
        <f t="shared" si="768"/>
        <v>64</v>
      </c>
      <c r="H6996" t="str">
        <f t="shared" si="769"/>
        <v>Weekday</v>
      </c>
    </row>
    <row r="6997" spans="1:8" x14ac:dyDescent="0.3">
      <c r="A6997" s="2">
        <v>46106</v>
      </c>
      <c r="B6997">
        <f t="shared" si="763"/>
        <v>3</v>
      </c>
      <c r="C6997">
        <f t="shared" si="764"/>
        <v>2026</v>
      </c>
      <c r="D6997">
        <f t="shared" si="765"/>
        <v>3</v>
      </c>
      <c r="E6997" t="str">
        <f t="shared" si="766"/>
        <v>Wednesday</v>
      </c>
      <c r="F6997" s="2">
        <f t="shared" si="767"/>
        <v>46112</v>
      </c>
      <c r="G6997">
        <f t="shared" si="768"/>
        <v>65</v>
      </c>
      <c r="H6997" t="str">
        <f t="shared" si="769"/>
        <v>Weekday</v>
      </c>
    </row>
    <row r="6998" spans="1:8" x14ac:dyDescent="0.3">
      <c r="A6998" s="2">
        <v>46107</v>
      </c>
      <c r="B6998">
        <f t="shared" si="763"/>
        <v>3</v>
      </c>
      <c r="C6998">
        <f t="shared" si="764"/>
        <v>2026</v>
      </c>
      <c r="D6998">
        <f t="shared" si="765"/>
        <v>4</v>
      </c>
      <c r="E6998" t="str">
        <f t="shared" si="766"/>
        <v>Thursday</v>
      </c>
      <c r="F6998" s="2">
        <f t="shared" si="767"/>
        <v>46112</v>
      </c>
      <c r="G6998">
        <f t="shared" si="768"/>
        <v>66</v>
      </c>
      <c r="H6998" t="str">
        <f t="shared" si="769"/>
        <v>Weekday</v>
      </c>
    </row>
    <row r="6999" spans="1:8" x14ac:dyDescent="0.3">
      <c r="A6999" s="2">
        <v>46108</v>
      </c>
      <c r="B6999">
        <f t="shared" si="763"/>
        <v>3</v>
      </c>
      <c r="C6999">
        <f t="shared" si="764"/>
        <v>2026</v>
      </c>
      <c r="D6999">
        <f t="shared" si="765"/>
        <v>5</v>
      </c>
      <c r="E6999" t="str">
        <f t="shared" si="766"/>
        <v>Friday</v>
      </c>
      <c r="F6999" s="2">
        <f t="shared" si="767"/>
        <v>46112</v>
      </c>
      <c r="G6999">
        <f t="shared" si="768"/>
        <v>67</v>
      </c>
      <c r="H6999" t="str">
        <f t="shared" si="769"/>
        <v>Weekday</v>
      </c>
    </row>
    <row r="7000" spans="1:8" x14ac:dyDescent="0.3">
      <c r="A7000" s="2">
        <v>46109</v>
      </c>
      <c r="B7000">
        <f t="shared" si="763"/>
        <v>3</v>
      </c>
      <c r="C7000">
        <f t="shared" si="764"/>
        <v>2026</v>
      </c>
      <c r="D7000">
        <f t="shared" si="765"/>
        <v>6</v>
      </c>
      <c r="E7000" t="str">
        <f t="shared" si="766"/>
        <v>Saturday</v>
      </c>
      <c r="F7000" s="2">
        <f t="shared" si="767"/>
        <v>46112</v>
      </c>
      <c r="G7000">
        <f t="shared" si="768"/>
        <v>68</v>
      </c>
      <c r="H7000" t="str">
        <f t="shared" si="769"/>
        <v>Weekend</v>
      </c>
    </row>
    <row r="7001" spans="1:8" x14ac:dyDescent="0.3">
      <c r="A7001" s="2">
        <v>46110</v>
      </c>
      <c r="B7001">
        <f t="shared" si="763"/>
        <v>3</v>
      </c>
      <c r="C7001">
        <f t="shared" si="764"/>
        <v>2026</v>
      </c>
      <c r="D7001">
        <f t="shared" si="765"/>
        <v>7</v>
      </c>
      <c r="E7001" t="str">
        <f t="shared" si="766"/>
        <v>Sunday</v>
      </c>
      <c r="F7001" s="2">
        <f t="shared" si="767"/>
        <v>46112</v>
      </c>
      <c r="G7001">
        <f t="shared" si="768"/>
        <v>69</v>
      </c>
      <c r="H7001" t="str">
        <f t="shared" si="769"/>
        <v>Weekend</v>
      </c>
    </row>
    <row r="7002" spans="1:8" x14ac:dyDescent="0.3">
      <c r="A7002" s="2">
        <v>46111</v>
      </c>
      <c r="B7002">
        <f t="shared" si="763"/>
        <v>3</v>
      </c>
      <c r="C7002">
        <f t="shared" si="764"/>
        <v>2026</v>
      </c>
      <c r="D7002">
        <f t="shared" si="765"/>
        <v>1</v>
      </c>
      <c r="E7002" t="str">
        <f t="shared" si="766"/>
        <v>Monday</v>
      </c>
      <c r="F7002" s="2">
        <f t="shared" si="767"/>
        <v>46112</v>
      </c>
      <c r="G7002">
        <f t="shared" si="768"/>
        <v>70</v>
      </c>
      <c r="H7002" t="str">
        <f t="shared" si="769"/>
        <v>Weekday</v>
      </c>
    </row>
    <row r="7003" spans="1:8" x14ac:dyDescent="0.3">
      <c r="A7003" s="2">
        <v>46112</v>
      </c>
      <c r="B7003">
        <f t="shared" si="763"/>
        <v>3</v>
      </c>
      <c r="C7003">
        <f t="shared" si="764"/>
        <v>2026</v>
      </c>
      <c r="D7003">
        <f t="shared" si="765"/>
        <v>2</v>
      </c>
      <c r="E7003" t="str">
        <f t="shared" si="766"/>
        <v>Tuesday</v>
      </c>
      <c r="F7003" s="2">
        <f t="shared" si="767"/>
        <v>46112</v>
      </c>
      <c r="G7003">
        <f t="shared" si="768"/>
        <v>71</v>
      </c>
      <c r="H7003" t="str">
        <f t="shared" si="769"/>
        <v>Weekday</v>
      </c>
    </row>
    <row r="7004" spans="1:8" x14ac:dyDescent="0.3">
      <c r="A7004" s="2">
        <v>46113</v>
      </c>
      <c r="B7004">
        <f t="shared" si="763"/>
        <v>4</v>
      </c>
      <c r="C7004">
        <f t="shared" si="764"/>
        <v>2026</v>
      </c>
      <c r="D7004">
        <f t="shared" si="765"/>
        <v>3</v>
      </c>
      <c r="E7004" t="str">
        <f t="shared" si="766"/>
        <v>Wednesday</v>
      </c>
      <c r="F7004" s="2">
        <f t="shared" si="767"/>
        <v>46142</v>
      </c>
      <c r="G7004">
        <f t="shared" si="768"/>
        <v>72</v>
      </c>
      <c r="H7004" t="str">
        <f t="shared" si="769"/>
        <v>Weekday</v>
      </c>
    </row>
    <row r="7005" spans="1:8" x14ac:dyDescent="0.3">
      <c r="A7005" s="2">
        <v>46114</v>
      </c>
      <c r="B7005">
        <f t="shared" si="763"/>
        <v>4</v>
      </c>
      <c r="C7005">
        <f t="shared" si="764"/>
        <v>2026</v>
      </c>
      <c r="D7005">
        <f t="shared" si="765"/>
        <v>4</v>
      </c>
      <c r="E7005" t="str">
        <f t="shared" si="766"/>
        <v>Thursday</v>
      </c>
      <c r="F7005" s="2">
        <f t="shared" si="767"/>
        <v>46142</v>
      </c>
      <c r="G7005">
        <f t="shared" si="768"/>
        <v>73</v>
      </c>
      <c r="H7005" t="str">
        <f t="shared" si="769"/>
        <v>Weekday</v>
      </c>
    </row>
    <row r="7006" spans="1:8" x14ac:dyDescent="0.3">
      <c r="A7006" s="2">
        <v>46115</v>
      </c>
      <c r="B7006">
        <f t="shared" si="763"/>
        <v>4</v>
      </c>
      <c r="C7006">
        <f t="shared" si="764"/>
        <v>2026</v>
      </c>
      <c r="D7006">
        <f t="shared" si="765"/>
        <v>5</v>
      </c>
      <c r="E7006" t="str">
        <f t="shared" si="766"/>
        <v>Friday</v>
      </c>
      <c r="F7006" s="2">
        <f t="shared" si="767"/>
        <v>46142</v>
      </c>
      <c r="G7006">
        <f t="shared" si="768"/>
        <v>74</v>
      </c>
      <c r="H7006" t="str">
        <f t="shared" si="769"/>
        <v>Weekday</v>
      </c>
    </row>
    <row r="7007" spans="1:8" x14ac:dyDescent="0.3">
      <c r="A7007" s="2">
        <v>46116</v>
      </c>
      <c r="B7007">
        <f t="shared" si="763"/>
        <v>4</v>
      </c>
      <c r="C7007">
        <f t="shared" si="764"/>
        <v>2026</v>
      </c>
      <c r="D7007">
        <f t="shared" si="765"/>
        <v>6</v>
      </c>
      <c r="E7007" t="str">
        <f t="shared" si="766"/>
        <v>Saturday</v>
      </c>
      <c r="F7007" s="2">
        <f t="shared" si="767"/>
        <v>46142</v>
      </c>
      <c r="G7007">
        <f t="shared" si="768"/>
        <v>75</v>
      </c>
      <c r="H7007" t="str">
        <f t="shared" si="769"/>
        <v>Weekend</v>
      </c>
    </row>
    <row r="7008" spans="1:8" x14ac:dyDescent="0.3">
      <c r="A7008" s="2">
        <v>46117</v>
      </c>
      <c r="B7008">
        <f t="shared" si="763"/>
        <v>4</v>
      </c>
      <c r="C7008">
        <f t="shared" si="764"/>
        <v>2026</v>
      </c>
      <c r="D7008">
        <f t="shared" si="765"/>
        <v>7</v>
      </c>
      <c r="E7008" t="str">
        <f t="shared" si="766"/>
        <v>Sunday</v>
      </c>
      <c r="F7008" s="2">
        <f t="shared" si="767"/>
        <v>46142</v>
      </c>
      <c r="G7008">
        <f t="shared" si="768"/>
        <v>76</v>
      </c>
      <c r="H7008" t="str">
        <f t="shared" si="769"/>
        <v>Weekend</v>
      </c>
    </row>
    <row r="7009" spans="1:8" x14ac:dyDescent="0.3">
      <c r="A7009" s="2">
        <v>46118</v>
      </c>
      <c r="B7009">
        <f t="shared" si="763"/>
        <v>4</v>
      </c>
      <c r="C7009">
        <f t="shared" si="764"/>
        <v>2026</v>
      </c>
      <c r="D7009">
        <f t="shared" si="765"/>
        <v>1</v>
      </c>
      <c r="E7009" t="str">
        <f t="shared" si="766"/>
        <v>Monday</v>
      </c>
      <c r="F7009" s="2">
        <f t="shared" si="767"/>
        <v>46142</v>
      </c>
      <c r="G7009">
        <f t="shared" si="768"/>
        <v>77</v>
      </c>
      <c r="H7009" t="str">
        <f t="shared" si="769"/>
        <v>Weekday</v>
      </c>
    </row>
    <row r="7010" spans="1:8" x14ac:dyDescent="0.3">
      <c r="A7010" s="2">
        <v>46119</v>
      </c>
      <c r="B7010">
        <f t="shared" si="763"/>
        <v>4</v>
      </c>
      <c r="C7010">
        <f t="shared" si="764"/>
        <v>2026</v>
      </c>
      <c r="D7010">
        <f t="shared" si="765"/>
        <v>2</v>
      </c>
      <c r="E7010" t="str">
        <f t="shared" si="766"/>
        <v>Tuesday</v>
      </c>
      <c r="F7010" s="2">
        <f t="shared" si="767"/>
        <v>46142</v>
      </c>
      <c r="G7010">
        <f t="shared" si="768"/>
        <v>78</v>
      </c>
      <c r="H7010" t="str">
        <f t="shared" si="769"/>
        <v>Weekday</v>
      </c>
    </row>
    <row r="7011" spans="1:8" x14ac:dyDescent="0.3">
      <c r="A7011" s="2">
        <v>46120</v>
      </c>
      <c r="B7011">
        <f t="shared" si="763"/>
        <v>4</v>
      </c>
      <c r="C7011">
        <f t="shared" si="764"/>
        <v>2026</v>
      </c>
      <c r="D7011">
        <f t="shared" si="765"/>
        <v>3</v>
      </c>
      <c r="E7011" t="str">
        <f t="shared" si="766"/>
        <v>Wednesday</v>
      </c>
      <c r="F7011" s="2">
        <f t="shared" si="767"/>
        <v>46142</v>
      </c>
      <c r="G7011">
        <f t="shared" si="768"/>
        <v>79</v>
      </c>
      <c r="H7011" t="str">
        <f t="shared" si="769"/>
        <v>Weekday</v>
      </c>
    </row>
    <row r="7012" spans="1:8" x14ac:dyDescent="0.3">
      <c r="A7012" s="2">
        <v>46121</v>
      </c>
      <c r="B7012">
        <f t="shared" si="763"/>
        <v>4</v>
      </c>
      <c r="C7012">
        <f t="shared" si="764"/>
        <v>2026</v>
      </c>
      <c r="D7012">
        <f t="shared" si="765"/>
        <v>4</v>
      </c>
      <c r="E7012" t="str">
        <f t="shared" si="766"/>
        <v>Thursday</v>
      </c>
      <c r="F7012" s="2">
        <f t="shared" si="767"/>
        <v>46142</v>
      </c>
      <c r="G7012">
        <f t="shared" si="768"/>
        <v>80</v>
      </c>
      <c r="H7012" t="str">
        <f t="shared" si="769"/>
        <v>Weekday</v>
      </c>
    </row>
    <row r="7013" spans="1:8" x14ac:dyDescent="0.3">
      <c r="A7013" s="2">
        <v>46122</v>
      </c>
      <c r="B7013">
        <f t="shared" si="763"/>
        <v>4</v>
      </c>
      <c r="C7013">
        <f t="shared" si="764"/>
        <v>2026</v>
      </c>
      <c r="D7013">
        <f t="shared" si="765"/>
        <v>5</v>
      </c>
      <c r="E7013" t="str">
        <f t="shared" si="766"/>
        <v>Friday</v>
      </c>
      <c r="F7013" s="2">
        <f t="shared" si="767"/>
        <v>46142</v>
      </c>
      <c r="G7013">
        <f t="shared" si="768"/>
        <v>81</v>
      </c>
      <c r="H7013" t="str">
        <f t="shared" si="769"/>
        <v>Weekday</v>
      </c>
    </row>
    <row r="7014" spans="1:8" x14ac:dyDescent="0.3">
      <c r="A7014" s="2">
        <v>46123</v>
      </c>
      <c r="B7014">
        <f t="shared" si="763"/>
        <v>4</v>
      </c>
      <c r="C7014">
        <f t="shared" si="764"/>
        <v>2026</v>
      </c>
      <c r="D7014">
        <f t="shared" si="765"/>
        <v>6</v>
      </c>
      <c r="E7014" t="str">
        <f t="shared" si="766"/>
        <v>Saturday</v>
      </c>
      <c r="F7014" s="2">
        <f t="shared" si="767"/>
        <v>46142</v>
      </c>
      <c r="G7014">
        <f t="shared" si="768"/>
        <v>82</v>
      </c>
      <c r="H7014" t="str">
        <f t="shared" si="769"/>
        <v>Weekend</v>
      </c>
    </row>
    <row r="7015" spans="1:8" x14ac:dyDescent="0.3">
      <c r="A7015" s="2">
        <v>46124</v>
      </c>
      <c r="B7015">
        <f t="shared" si="763"/>
        <v>4</v>
      </c>
      <c r="C7015">
        <f t="shared" si="764"/>
        <v>2026</v>
      </c>
      <c r="D7015">
        <f t="shared" si="765"/>
        <v>7</v>
      </c>
      <c r="E7015" t="str">
        <f t="shared" si="766"/>
        <v>Sunday</v>
      </c>
      <c r="F7015" s="2">
        <f t="shared" si="767"/>
        <v>46142</v>
      </c>
      <c r="G7015">
        <f t="shared" si="768"/>
        <v>83</v>
      </c>
      <c r="H7015" t="str">
        <f t="shared" si="769"/>
        <v>Weekend</v>
      </c>
    </row>
    <row r="7016" spans="1:8" x14ac:dyDescent="0.3">
      <c r="A7016" s="2">
        <v>46125</v>
      </c>
      <c r="B7016">
        <f t="shared" si="763"/>
        <v>4</v>
      </c>
      <c r="C7016">
        <f t="shared" si="764"/>
        <v>2026</v>
      </c>
      <c r="D7016">
        <f t="shared" si="765"/>
        <v>1</v>
      </c>
      <c r="E7016" t="str">
        <f t="shared" si="766"/>
        <v>Monday</v>
      </c>
      <c r="F7016" s="2">
        <f t="shared" si="767"/>
        <v>46142</v>
      </c>
      <c r="G7016">
        <f t="shared" si="768"/>
        <v>84</v>
      </c>
      <c r="H7016" t="str">
        <f t="shared" si="769"/>
        <v>Weekday</v>
      </c>
    </row>
    <row r="7017" spans="1:8" x14ac:dyDescent="0.3">
      <c r="A7017" s="2">
        <v>46126</v>
      </c>
      <c r="B7017">
        <f t="shared" si="763"/>
        <v>4</v>
      </c>
      <c r="C7017">
        <f t="shared" si="764"/>
        <v>2026</v>
      </c>
      <c r="D7017">
        <f t="shared" si="765"/>
        <v>2</v>
      </c>
      <c r="E7017" t="str">
        <f t="shared" si="766"/>
        <v>Tuesday</v>
      </c>
      <c r="F7017" s="2">
        <f t="shared" si="767"/>
        <v>46142</v>
      </c>
      <c r="G7017">
        <f t="shared" si="768"/>
        <v>85</v>
      </c>
      <c r="H7017" t="str">
        <f t="shared" si="769"/>
        <v>Weekday</v>
      </c>
    </row>
    <row r="7018" spans="1:8" x14ac:dyDescent="0.3">
      <c r="A7018" s="2">
        <v>46127</v>
      </c>
      <c r="B7018">
        <f t="shared" si="763"/>
        <v>4</v>
      </c>
      <c r="C7018">
        <f t="shared" si="764"/>
        <v>2026</v>
      </c>
      <c r="D7018">
        <f t="shared" si="765"/>
        <v>3</v>
      </c>
      <c r="E7018" t="str">
        <f t="shared" si="766"/>
        <v>Wednesday</v>
      </c>
      <c r="F7018" s="2">
        <f t="shared" si="767"/>
        <v>46142</v>
      </c>
      <c r="G7018">
        <f t="shared" si="768"/>
        <v>86</v>
      </c>
      <c r="H7018" t="str">
        <f t="shared" si="769"/>
        <v>Weekday</v>
      </c>
    </row>
    <row r="7019" spans="1:8" x14ac:dyDescent="0.3">
      <c r="A7019" s="2">
        <v>46128</v>
      </c>
      <c r="B7019">
        <f t="shared" si="763"/>
        <v>4</v>
      </c>
      <c r="C7019">
        <f t="shared" si="764"/>
        <v>2026</v>
      </c>
      <c r="D7019">
        <f t="shared" si="765"/>
        <v>4</v>
      </c>
      <c r="E7019" t="str">
        <f t="shared" si="766"/>
        <v>Thursday</v>
      </c>
      <c r="F7019" s="2">
        <f t="shared" si="767"/>
        <v>46142</v>
      </c>
      <c r="G7019">
        <f t="shared" si="768"/>
        <v>87</v>
      </c>
      <c r="H7019" t="str">
        <f t="shared" si="769"/>
        <v>Weekday</v>
      </c>
    </row>
    <row r="7020" spans="1:8" x14ac:dyDescent="0.3">
      <c r="A7020" s="2">
        <v>46129</v>
      </c>
      <c r="B7020">
        <f t="shared" si="763"/>
        <v>4</v>
      </c>
      <c r="C7020">
        <f t="shared" si="764"/>
        <v>2026</v>
      </c>
      <c r="D7020">
        <f t="shared" si="765"/>
        <v>5</v>
      </c>
      <c r="E7020" t="str">
        <f t="shared" si="766"/>
        <v>Friday</v>
      </c>
      <c r="F7020" s="2">
        <f t="shared" si="767"/>
        <v>46142</v>
      </c>
      <c r="G7020">
        <f t="shared" si="768"/>
        <v>88</v>
      </c>
      <c r="H7020" t="str">
        <f t="shared" si="769"/>
        <v>Weekday</v>
      </c>
    </row>
    <row r="7021" spans="1:8" x14ac:dyDescent="0.3">
      <c r="A7021" s="2">
        <v>46130</v>
      </c>
      <c r="B7021">
        <f t="shared" si="763"/>
        <v>4</v>
      </c>
      <c r="C7021">
        <f t="shared" si="764"/>
        <v>2026</v>
      </c>
      <c r="D7021">
        <f t="shared" si="765"/>
        <v>6</v>
      </c>
      <c r="E7021" t="str">
        <f t="shared" si="766"/>
        <v>Saturday</v>
      </c>
      <c r="F7021" s="2">
        <f t="shared" si="767"/>
        <v>46142</v>
      </c>
      <c r="G7021">
        <f t="shared" si="768"/>
        <v>89</v>
      </c>
      <c r="H7021" t="str">
        <f t="shared" si="769"/>
        <v>Weekend</v>
      </c>
    </row>
    <row r="7022" spans="1:8" x14ac:dyDescent="0.3">
      <c r="A7022" s="2">
        <v>46131</v>
      </c>
      <c r="B7022">
        <f t="shared" si="763"/>
        <v>4</v>
      </c>
      <c r="C7022">
        <f t="shared" si="764"/>
        <v>2026</v>
      </c>
      <c r="D7022">
        <f t="shared" si="765"/>
        <v>7</v>
      </c>
      <c r="E7022" t="str">
        <f t="shared" si="766"/>
        <v>Sunday</v>
      </c>
      <c r="F7022" s="2">
        <f t="shared" si="767"/>
        <v>46142</v>
      </c>
      <c r="G7022">
        <f t="shared" si="768"/>
        <v>90</v>
      </c>
      <c r="H7022" t="str">
        <f t="shared" si="769"/>
        <v>Weekend</v>
      </c>
    </row>
    <row r="7023" spans="1:8" x14ac:dyDescent="0.3">
      <c r="A7023" s="2">
        <v>46132</v>
      </c>
      <c r="B7023">
        <f t="shared" si="763"/>
        <v>4</v>
      </c>
      <c r="C7023">
        <f t="shared" si="764"/>
        <v>2026</v>
      </c>
      <c r="D7023">
        <f t="shared" si="765"/>
        <v>1</v>
      </c>
      <c r="E7023" t="str">
        <f t="shared" si="766"/>
        <v>Monday</v>
      </c>
      <c r="F7023" s="2">
        <f t="shared" si="767"/>
        <v>46142</v>
      </c>
      <c r="G7023">
        <f t="shared" si="768"/>
        <v>91</v>
      </c>
      <c r="H7023" t="str">
        <f t="shared" si="769"/>
        <v>Weekday</v>
      </c>
    </row>
    <row r="7024" spans="1:8" x14ac:dyDescent="0.3">
      <c r="A7024" s="2">
        <v>46133</v>
      </c>
      <c r="B7024">
        <f t="shared" si="763"/>
        <v>4</v>
      </c>
      <c r="C7024">
        <f t="shared" si="764"/>
        <v>2026</v>
      </c>
      <c r="D7024">
        <f t="shared" si="765"/>
        <v>2</v>
      </c>
      <c r="E7024" t="str">
        <f t="shared" si="766"/>
        <v>Tuesday</v>
      </c>
      <c r="F7024" s="2">
        <f t="shared" si="767"/>
        <v>46142</v>
      </c>
      <c r="G7024">
        <f t="shared" si="768"/>
        <v>92</v>
      </c>
      <c r="H7024" t="str">
        <f t="shared" si="769"/>
        <v>Weekday</v>
      </c>
    </row>
    <row r="7025" spans="1:8" x14ac:dyDescent="0.3">
      <c r="A7025" s="2">
        <v>46134</v>
      </c>
      <c r="B7025">
        <f t="shared" si="763"/>
        <v>4</v>
      </c>
      <c r="C7025">
        <f t="shared" si="764"/>
        <v>2026</v>
      </c>
      <c r="D7025">
        <f t="shared" si="765"/>
        <v>3</v>
      </c>
      <c r="E7025" t="str">
        <f t="shared" si="766"/>
        <v>Wednesday</v>
      </c>
      <c r="F7025" s="2">
        <f t="shared" si="767"/>
        <v>46142</v>
      </c>
      <c r="G7025">
        <f t="shared" si="768"/>
        <v>93</v>
      </c>
      <c r="H7025" t="str">
        <f t="shared" si="769"/>
        <v>Weekday</v>
      </c>
    </row>
    <row r="7026" spans="1:8" x14ac:dyDescent="0.3">
      <c r="A7026" s="2">
        <v>46135</v>
      </c>
      <c r="B7026">
        <f t="shared" si="763"/>
        <v>4</v>
      </c>
      <c r="C7026">
        <f t="shared" si="764"/>
        <v>2026</v>
      </c>
      <c r="D7026">
        <f t="shared" si="765"/>
        <v>4</v>
      </c>
      <c r="E7026" t="str">
        <f t="shared" si="766"/>
        <v>Thursday</v>
      </c>
      <c r="F7026" s="2">
        <f t="shared" si="767"/>
        <v>46142</v>
      </c>
      <c r="G7026">
        <f t="shared" si="768"/>
        <v>94</v>
      </c>
      <c r="H7026" t="str">
        <f t="shared" si="769"/>
        <v>Weekday</v>
      </c>
    </row>
    <row r="7027" spans="1:8" x14ac:dyDescent="0.3">
      <c r="A7027" s="2">
        <v>46136</v>
      </c>
      <c r="B7027">
        <f t="shared" si="763"/>
        <v>4</v>
      </c>
      <c r="C7027">
        <f t="shared" si="764"/>
        <v>2026</v>
      </c>
      <c r="D7027">
        <f t="shared" si="765"/>
        <v>5</v>
      </c>
      <c r="E7027" t="str">
        <f t="shared" si="766"/>
        <v>Friday</v>
      </c>
      <c r="F7027" s="2">
        <f t="shared" si="767"/>
        <v>46142</v>
      </c>
      <c r="G7027">
        <f t="shared" si="768"/>
        <v>95</v>
      </c>
      <c r="H7027" t="str">
        <f t="shared" si="769"/>
        <v>Weekday</v>
      </c>
    </row>
    <row r="7028" spans="1:8" x14ac:dyDescent="0.3">
      <c r="A7028" s="2">
        <v>46137</v>
      </c>
      <c r="B7028">
        <f t="shared" si="763"/>
        <v>4</v>
      </c>
      <c r="C7028">
        <f t="shared" si="764"/>
        <v>2026</v>
      </c>
      <c r="D7028">
        <f t="shared" si="765"/>
        <v>6</v>
      </c>
      <c r="E7028" t="str">
        <f t="shared" si="766"/>
        <v>Saturday</v>
      </c>
      <c r="F7028" s="2">
        <f t="shared" si="767"/>
        <v>46142</v>
      </c>
      <c r="G7028">
        <f t="shared" si="768"/>
        <v>96</v>
      </c>
      <c r="H7028" t="str">
        <f t="shared" si="769"/>
        <v>Weekend</v>
      </c>
    </row>
    <row r="7029" spans="1:8" x14ac:dyDescent="0.3">
      <c r="A7029" s="2">
        <v>46138</v>
      </c>
      <c r="B7029">
        <f t="shared" si="763"/>
        <v>4</v>
      </c>
      <c r="C7029">
        <f t="shared" si="764"/>
        <v>2026</v>
      </c>
      <c r="D7029">
        <f t="shared" si="765"/>
        <v>7</v>
      </c>
      <c r="E7029" t="str">
        <f t="shared" si="766"/>
        <v>Sunday</v>
      </c>
      <c r="F7029" s="2">
        <f t="shared" si="767"/>
        <v>46142</v>
      </c>
      <c r="G7029">
        <f t="shared" si="768"/>
        <v>97</v>
      </c>
      <c r="H7029" t="str">
        <f t="shared" si="769"/>
        <v>Weekend</v>
      </c>
    </row>
    <row r="7030" spans="1:8" x14ac:dyDescent="0.3">
      <c r="A7030" s="2">
        <v>46139</v>
      </c>
      <c r="B7030">
        <f t="shared" si="763"/>
        <v>4</v>
      </c>
      <c r="C7030">
        <f t="shared" si="764"/>
        <v>2026</v>
      </c>
      <c r="D7030">
        <f t="shared" si="765"/>
        <v>1</v>
      </c>
      <c r="E7030" t="str">
        <f t="shared" si="766"/>
        <v>Monday</v>
      </c>
      <c r="F7030" s="2">
        <f t="shared" si="767"/>
        <v>46142</v>
      </c>
      <c r="G7030">
        <f t="shared" si="768"/>
        <v>98</v>
      </c>
      <c r="H7030" t="str">
        <f t="shared" si="769"/>
        <v>Weekday</v>
      </c>
    </row>
    <row r="7031" spans="1:8" x14ac:dyDescent="0.3">
      <c r="A7031" s="2">
        <v>46140</v>
      </c>
      <c r="B7031">
        <f t="shared" si="763"/>
        <v>4</v>
      </c>
      <c r="C7031">
        <f t="shared" si="764"/>
        <v>2026</v>
      </c>
      <c r="D7031">
        <f t="shared" si="765"/>
        <v>2</v>
      </c>
      <c r="E7031" t="str">
        <f t="shared" si="766"/>
        <v>Tuesday</v>
      </c>
      <c r="F7031" s="2">
        <f t="shared" si="767"/>
        <v>46142</v>
      </c>
      <c r="G7031">
        <f t="shared" si="768"/>
        <v>99</v>
      </c>
      <c r="H7031" t="str">
        <f t="shared" si="769"/>
        <v>Weekday</v>
      </c>
    </row>
    <row r="7032" spans="1:8" x14ac:dyDescent="0.3">
      <c r="A7032" s="2">
        <v>46141</v>
      </c>
      <c r="B7032">
        <f t="shared" si="763"/>
        <v>4</v>
      </c>
      <c r="C7032">
        <f t="shared" si="764"/>
        <v>2026</v>
      </c>
      <c r="D7032">
        <f t="shared" si="765"/>
        <v>3</v>
      </c>
      <c r="E7032" t="str">
        <f t="shared" si="766"/>
        <v>Wednesday</v>
      </c>
      <c r="F7032" s="2">
        <f t="shared" si="767"/>
        <v>46142</v>
      </c>
      <c r="G7032">
        <f t="shared" si="768"/>
        <v>100</v>
      </c>
      <c r="H7032" t="str">
        <f t="shared" si="769"/>
        <v>Weekday</v>
      </c>
    </row>
    <row r="7033" spans="1:8" x14ac:dyDescent="0.3">
      <c r="A7033" s="2">
        <v>46142</v>
      </c>
      <c r="B7033">
        <f t="shared" si="763"/>
        <v>4</v>
      </c>
      <c r="C7033">
        <f t="shared" si="764"/>
        <v>2026</v>
      </c>
      <c r="D7033">
        <f t="shared" si="765"/>
        <v>4</v>
      </c>
      <c r="E7033" t="str">
        <f t="shared" si="766"/>
        <v>Thursday</v>
      </c>
      <c r="F7033" s="2">
        <f t="shared" si="767"/>
        <v>46142</v>
      </c>
      <c r="G7033">
        <f t="shared" si="768"/>
        <v>101</v>
      </c>
      <c r="H7033" t="str">
        <f t="shared" si="769"/>
        <v>Weekday</v>
      </c>
    </row>
    <row r="7034" spans="1:8" x14ac:dyDescent="0.3">
      <c r="A7034" s="2">
        <v>46143</v>
      </c>
      <c r="B7034">
        <f t="shared" si="763"/>
        <v>5</v>
      </c>
      <c r="C7034">
        <f t="shared" si="764"/>
        <v>2026</v>
      </c>
      <c r="D7034">
        <f t="shared" si="765"/>
        <v>5</v>
      </c>
      <c r="E7034" t="str">
        <f t="shared" si="766"/>
        <v>Friday</v>
      </c>
      <c r="F7034" s="2">
        <f t="shared" si="767"/>
        <v>46173</v>
      </c>
      <c r="G7034">
        <f t="shared" si="768"/>
        <v>102</v>
      </c>
      <c r="H7034" t="str">
        <f t="shared" si="769"/>
        <v>Weekday</v>
      </c>
    </row>
    <row r="7035" spans="1:8" x14ac:dyDescent="0.3">
      <c r="A7035" s="2">
        <v>46144</v>
      </c>
      <c r="B7035">
        <f t="shared" si="763"/>
        <v>5</v>
      </c>
      <c r="C7035">
        <f t="shared" si="764"/>
        <v>2026</v>
      </c>
      <c r="D7035">
        <f t="shared" si="765"/>
        <v>6</v>
      </c>
      <c r="E7035" t="str">
        <f t="shared" si="766"/>
        <v>Saturday</v>
      </c>
      <c r="F7035" s="2">
        <f t="shared" si="767"/>
        <v>46173</v>
      </c>
      <c r="G7035">
        <f t="shared" si="768"/>
        <v>103</v>
      </c>
      <c r="H7035" t="str">
        <f t="shared" si="769"/>
        <v>Weekend</v>
      </c>
    </row>
    <row r="7036" spans="1:8" x14ac:dyDescent="0.3">
      <c r="A7036" s="2">
        <v>46145</v>
      </c>
      <c r="B7036">
        <f t="shared" si="763"/>
        <v>5</v>
      </c>
      <c r="C7036">
        <f t="shared" si="764"/>
        <v>2026</v>
      </c>
      <c r="D7036">
        <f t="shared" si="765"/>
        <v>7</v>
      </c>
      <c r="E7036" t="str">
        <f t="shared" si="766"/>
        <v>Sunday</v>
      </c>
      <c r="F7036" s="2">
        <f t="shared" si="767"/>
        <v>46173</v>
      </c>
      <c r="G7036">
        <f t="shared" si="768"/>
        <v>104</v>
      </c>
      <c r="H7036" t="str">
        <f t="shared" si="769"/>
        <v>Weekend</v>
      </c>
    </row>
    <row r="7037" spans="1:8" x14ac:dyDescent="0.3">
      <c r="A7037" s="2">
        <v>46146</v>
      </c>
      <c r="B7037">
        <f t="shared" si="763"/>
        <v>5</v>
      </c>
      <c r="C7037">
        <f t="shared" si="764"/>
        <v>2026</v>
      </c>
      <c r="D7037">
        <f t="shared" si="765"/>
        <v>1</v>
      </c>
      <c r="E7037" t="str">
        <f t="shared" si="766"/>
        <v>Monday</v>
      </c>
      <c r="F7037" s="2">
        <f t="shared" si="767"/>
        <v>46173</v>
      </c>
      <c r="G7037">
        <f t="shared" si="768"/>
        <v>105</v>
      </c>
      <c r="H7037" t="str">
        <f t="shared" si="769"/>
        <v>Weekday</v>
      </c>
    </row>
    <row r="7038" spans="1:8" x14ac:dyDescent="0.3">
      <c r="A7038" s="2">
        <v>46147</v>
      </c>
      <c r="B7038">
        <f t="shared" si="763"/>
        <v>5</v>
      </c>
      <c r="C7038">
        <f t="shared" si="764"/>
        <v>2026</v>
      </c>
      <c r="D7038">
        <f t="shared" si="765"/>
        <v>2</v>
      </c>
      <c r="E7038" t="str">
        <f t="shared" si="766"/>
        <v>Tuesday</v>
      </c>
      <c r="F7038" s="2">
        <f t="shared" si="767"/>
        <v>46173</v>
      </c>
      <c r="G7038">
        <f t="shared" si="768"/>
        <v>106</v>
      </c>
      <c r="H7038" t="str">
        <f t="shared" si="769"/>
        <v>Weekday</v>
      </c>
    </row>
    <row r="7039" spans="1:8" x14ac:dyDescent="0.3">
      <c r="A7039" s="2">
        <v>46148</v>
      </c>
      <c r="B7039">
        <f t="shared" si="763"/>
        <v>5</v>
      </c>
      <c r="C7039">
        <f t="shared" si="764"/>
        <v>2026</v>
      </c>
      <c r="D7039">
        <f t="shared" si="765"/>
        <v>3</v>
      </c>
      <c r="E7039" t="str">
        <f t="shared" si="766"/>
        <v>Wednesday</v>
      </c>
      <c r="F7039" s="2">
        <f t="shared" si="767"/>
        <v>46173</v>
      </c>
      <c r="G7039">
        <f t="shared" si="768"/>
        <v>107</v>
      </c>
      <c r="H7039" t="str">
        <f t="shared" si="769"/>
        <v>Weekday</v>
      </c>
    </row>
    <row r="7040" spans="1:8" x14ac:dyDescent="0.3">
      <c r="A7040" s="2">
        <v>46149</v>
      </c>
      <c r="B7040">
        <f t="shared" si="763"/>
        <v>5</v>
      </c>
      <c r="C7040">
        <f t="shared" si="764"/>
        <v>2026</v>
      </c>
      <c r="D7040">
        <f t="shared" si="765"/>
        <v>4</v>
      </c>
      <c r="E7040" t="str">
        <f t="shared" si="766"/>
        <v>Thursday</v>
      </c>
      <c r="F7040" s="2">
        <f t="shared" si="767"/>
        <v>46173</v>
      </c>
      <c r="G7040">
        <f t="shared" si="768"/>
        <v>108</v>
      </c>
      <c r="H7040" t="str">
        <f t="shared" si="769"/>
        <v>Weekday</v>
      </c>
    </row>
    <row r="7041" spans="1:8" x14ac:dyDescent="0.3">
      <c r="A7041" s="2">
        <v>46150</v>
      </c>
      <c r="B7041">
        <f t="shared" si="763"/>
        <v>5</v>
      </c>
      <c r="C7041">
        <f t="shared" si="764"/>
        <v>2026</v>
      </c>
      <c r="D7041">
        <f t="shared" si="765"/>
        <v>5</v>
      </c>
      <c r="E7041" t="str">
        <f t="shared" si="766"/>
        <v>Friday</v>
      </c>
      <c r="F7041" s="2">
        <f t="shared" si="767"/>
        <v>46173</v>
      </c>
      <c r="G7041">
        <f t="shared" si="768"/>
        <v>109</v>
      </c>
      <c r="H7041" t="str">
        <f t="shared" si="769"/>
        <v>Weekday</v>
      </c>
    </row>
    <row r="7042" spans="1:8" x14ac:dyDescent="0.3">
      <c r="A7042" s="2">
        <v>46041</v>
      </c>
      <c r="B7042">
        <f t="shared" si="763"/>
        <v>1</v>
      </c>
      <c r="C7042">
        <f t="shared" si="764"/>
        <v>2026</v>
      </c>
      <c r="D7042">
        <f t="shared" si="765"/>
        <v>1</v>
      </c>
      <c r="E7042" t="str">
        <f t="shared" si="766"/>
        <v>Monday</v>
      </c>
      <c r="F7042" s="2">
        <f t="shared" si="767"/>
        <v>46053</v>
      </c>
      <c r="G7042">
        <f t="shared" si="768"/>
        <v>0</v>
      </c>
      <c r="H7042" t="str">
        <f t="shared" si="769"/>
        <v>Weekday</v>
      </c>
    </row>
    <row r="7043" spans="1:8" x14ac:dyDescent="0.3">
      <c r="A7043" s="2">
        <v>46042</v>
      </c>
      <c r="B7043">
        <f t="shared" ref="B7043:B7106" si="770">MONTH(A7043)</f>
        <v>1</v>
      </c>
      <c r="C7043">
        <f t="shared" ref="C7043:C7106" si="771">YEAR(A7043)</f>
        <v>2026</v>
      </c>
      <c r="D7043">
        <f t="shared" ref="D7043:D7106" si="772">WEEKDAY(A7043, 2)</f>
        <v>2</v>
      </c>
      <c r="E7043" t="str">
        <f t="shared" ref="E7043:E7106" si="773">TEXT(A7043, "dddd")</f>
        <v>Tuesday</v>
      </c>
      <c r="F7043" s="2">
        <f t="shared" ref="F7043:F7106" si="774">EOMONTH(A7043, 0)</f>
        <v>46053</v>
      </c>
      <c r="G7043">
        <f t="shared" ref="G7043:G7106" si="775">DATEDIF($A$2, A7043, "D")</f>
        <v>1</v>
      </c>
      <c r="H7043" t="str">
        <f t="shared" ref="H7043:H7106" si="776">IF(WEEKDAY(A7043,2)&gt;=6,"Weekend","Weekday")</f>
        <v>Weekday</v>
      </c>
    </row>
    <row r="7044" spans="1:8" x14ac:dyDescent="0.3">
      <c r="A7044" s="2">
        <v>46043</v>
      </c>
      <c r="B7044">
        <f t="shared" si="770"/>
        <v>1</v>
      </c>
      <c r="C7044">
        <f t="shared" si="771"/>
        <v>2026</v>
      </c>
      <c r="D7044">
        <f t="shared" si="772"/>
        <v>3</v>
      </c>
      <c r="E7044" t="str">
        <f t="shared" si="773"/>
        <v>Wednesday</v>
      </c>
      <c r="F7044" s="2">
        <f t="shared" si="774"/>
        <v>46053</v>
      </c>
      <c r="G7044">
        <f t="shared" si="775"/>
        <v>2</v>
      </c>
      <c r="H7044" t="str">
        <f t="shared" si="776"/>
        <v>Weekday</v>
      </c>
    </row>
    <row r="7045" spans="1:8" x14ac:dyDescent="0.3">
      <c r="A7045" s="2">
        <v>46044</v>
      </c>
      <c r="B7045">
        <f t="shared" si="770"/>
        <v>1</v>
      </c>
      <c r="C7045">
        <f t="shared" si="771"/>
        <v>2026</v>
      </c>
      <c r="D7045">
        <f t="shared" si="772"/>
        <v>4</v>
      </c>
      <c r="E7045" t="str">
        <f t="shared" si="773"/>
        <v>Thursday</v>
      </c>
      <c r="F7045" s="2">
        <f t="shared" si="774"/>
        <v>46053</v>
      </c>
      <c r="G7045">
        <f t="shared" si="775"/>
        <v>3</v>
      </c>
      <c r="H7045" t="str">
        <f t="shared" si="776"/>
        <v>Weekday</v>
      </c>
    </row>
    <row r="7046" spans="1:8" x14ac:dyDescent="0.3">
      <c r="A7046" s="2">
        <v>46045</v>
      </c>
      <c r="B7046">
        <f t="shared" si="770"/>
        <v>1</v>
      </c>
      <c r="C7046">
        <f t="shared" si="771"/>
        <v>2026</v>
      </c>
      <c r="D7046">
        <f t="shared" si="772"/>
        <v>5</v>
      </c>
      <c r="E7046" t="str">
        <f t="shared" si="773"/>
        <v>Friday</v>
      </c>
      <c r="F7046" s="2">
        <f t="shared" si="774"/>
        <v>46053</v>
      </c>
      <c r="G7046">
        <f t="shared" si="775"/>
        <v>4</v>
      </c>
      <c r="H7046" t="str">
        <f t="shared" si="776"/>
        <v>Weekday</v>
      </c>
    </row>
    <row r="7047" spans="1:8" x14ac:dyDescent="0.3">
      <c r="A7047" s="2">
        <v>46046</v>
      </c>
      <c r="B7047">
        <f t="shared" si="770"/>
        <v>1</v>
      </c>
      <c r="C7047">
        <f t="shared" si="771"/>
        <v>2026</v>
      </c>
      <c r="D7047">
        <f t="shared" si="772"/>
        <v>6</v>
      </c>
      <c r="E7047" t="str">
        <f t="shared" si="773"/>
        <v>Saturday</v>
      </c>
      <c r="F7047" s="2">
        <f t="shared" si="774"/>
        <v>46053</v>
      </c>
      <c r="G7047">
        <f t="shared" si="775"/>
        <v>5</v>
      </c>
      <c r="H7047" t="str">
        <f t="shared" si="776"/>
        <v>Weekend</v>
      </c>
    </row>
    <row r="7048" spans="1:8" x14ac:dyDescent="0.3">
      <c r="A7048" s="2">
        <v>46047</v>
      </c>
      <c r="B7048">
        <f t="shared" si="770"/>
        <v>1</v>
      </c>
      <c r="C7048">
        <f t="shared" si="771"/>
        <v>2026</v>
      </c>
      <c r="D7048">
        <f t="shared" si="772"/>
        <v>7</v>
      </c>
      <c r="E7048" t="str">
        <f t="shared" si="773"/>
        <v>Sunday</v>
      </c>
      <c r="F7048" s="2">
        <f t="shared" si="774"/>
        <v>46053</v>
      </c>
      <c r="G7048">
        <f t="shared" si="775"/>
        <v>6</v>
      </c>
      <c r="H7048" t="str">
        <f t="shared" si="776"/>
        <v>Weekend</v>
      </c>
    </row>
    <row r="7049" spans="1:8" x14ac:dyDescent="0.3">
      <c r="A7049" s="2">
        <v>46048</v>
      </c>
      <c r="B7049">
        <f t="shared" si="770"/>
        <v>1</v>
      </c>
      <c r="C7049">
        <f t="shared" si="771"/>
        <v>2026</v>
      </c>
      <c r="D7049">
        <f t="shared" si="772"/>
        <v>1</v>
      </c>
      <c r="E7049" t="str">
        <f t="shared" si="773"/>
        <v>Monday</v>
      </c>
      <c r="F7049" s="2">
        <f t="shared" si="774"/>
        <v>46053</v>
      </c>
      <c r="G7049">
        <f t="shared" si="775"/>
        <v>7</v>
      </c>
      <c r="H7049" t="str">
        <f t="shared" si="776"/>
        <v>Weekday</v>
      </c>
    </row>
    <row r="7050" spans="1:8" x14ac:dyDescent="0.3">
      <c r="A7050" s="2">
        <v>46049</v>
      </c>
      <c r="B7050">
        <f t="shared" si="770"/>
        <v>1</v>
      </c>
      <c r="C7050">
        <f t="shared" si="771"/>
        <v>2026</v>
      </c>
      <c r="D7050">
        <f t="shared" si="772"/>
        <v>2</v>
      </c>
      <c r="E7050" t="str">
        <f t="shared" si="773"/>
        <v>Tuesday</v>
      </c>
      <c r="F7050" s="2">
        <f t="shared" si="774"/>
        <v>46053</v>
      </c>
      <c r="G7050">
        <f t="shared" si="775"/>
        <v>8</v>
      </c>
      <c r="H7050" t="str">
        <f t="shared" si="776"/>
        <v>Weekday</v>
      </c>
    </row>
    <row r="7051" spans="1:8" x14ac:dyDescent="0.3">
      <c r="A7051" s="2">
        <v>46050</v>
      </c>
      <c r="B7051">
        <f t="shared" si="770"/>
        <v>1</v>
      </c>
      <c r="C7051">
        <f t="shared" si="771"/>
        <v>2026</v>
      </c>
      <c r="D7051">
        <f t="shared" si="772"/>
        <v>3</v>
      </c>
      <c r="E7051" t="str">
        <f t="shared" si="773"/>
        <v>Wednesday</v>
      </c>
      <c r="F7051" s="2">
        <f t="shared" si="774"/>
        <v>46053</v>
      </c>
      <c r="G7051">
        <f t="shared" si="775"/>
        <v>9</v>
      </c>
      <c r="H7051" t="str">
        <f t="shared" si="776"/>
        <v>Weekday</v>
      </c>
    </row>
    <row r="7052" spans="1:8" x14ac:dyDescent="0.3">
      <c r="A7052" s="2">
        <v>46051</v>
      </c>
      <c r="B7052">
        <f t="shared" si="770"/>
        <v>1</v>
      </c>
      <c r="C7052">
        <f t="shared" si="771"/>
        <v>2026</v>
      </c>
      <c r="D7052">
        <f t="shared" si="772"/>
        <v>4</v>
      </c>
      <c r="E7052" t="str">
        <f t="shared" si="773"/>
        <v>Thursday</v>
      </c>
      <c r="F7052" s="2">
        <f t="shared" si="774"/>
        <v>46053</v>
      </c>
      <c r="G7052">
        <f t="shared" si="775"/>
        <v>10</v>
      </c>
      <c r="H7052" t="str">
        <f t="shared" si="776"/>
        <v>Weekday</v>
      </c>
    </row>
    <row r="7053" spans="1:8" x14ac:dyDescent="0.3">
      <c r="A7053" s="2">
        <v>46052</v>
      </c>
      <c r="B7053">
        <f t="shared" si="770"/>
        <v>1</v>
      </c>
      <c r="C7053">
        <f t="shared" si="771"/>
        <v>2026</v>
      </c>
      <c r="D7053">
        <f t="shared" si="772"/>
        <v>5</v>
      </c>
      <c r="E7053" t="str">
        <f t="shared" si="773"/>
        <v>Friday</v>
      </c>
      <c r="F7053" s="2">
        <f t="shared" si="774"/>
        <v>46053</v>
      </c>
      <c r="G7053">
        <f t="shared" si="775"/>
        <v>11</v>
      </c>
      <c r="H7053" t="str">
        <f t="shared" si="776"/>
        <v>Weekday</v>
      </c>
    </row>
    <row r="7054" spans="1:8" x14ac:dyDescent="0.3">
      <c r="A7054" s="2">
        <v>46053</v>
      </c>
      <c r="B7054">
        <f t="shared" si="770"/>
        <v>1</v>
      </c>
      <c r="C7054">
        <f t="shared" si="771"/>
        <v>2026</v>
      </c>
      <c r="D7054">
        <f t="shared" si="772"/>
        <v>6</v>
      </c>
      <c r="E7054" t="str">
        <f t="shared" si="773"/>
        <v>Saturday</v>
      </c>
      <c r="F7054" s="2">
        <f t="shared" si="774"/>
        <v>46053</v>
      </c>
      <c r="G7054">
        <f t="shared" si="775"/>
        <v>12</v>
      </c>
      <c r="H7054" t="str">
        <f t="shared" si="776"/>
        <v>Weekend</v>
      </c>
    </row>
    <row r="7055" spans="1:8" x14ac:dyDescent="0.3">
      <c r="A7055" s="2">
        <v>46054</v>
      </c>
      <c r="B7055">
        <f t="shared" si="770"/>
        <v>2</v>
      </c>
      <c r="C7055">
        <f t="shared" si="771"/>
        <v>2026</v>
      </c>
      <c r="D7055">
        <f t="shared" si="772"/>
        <v>7</v>
      </c>
      <c r="E7055" t="str">
        <f t="shared" si="773"/>
        <v>Sunday</v>
      </c>
      <c r="F7055" s="2">
        <f t="shared" si="774"/>
        <v>46081</v>
      </c>
      <c r="G7055">
        <f t="shared" si="775"/>
        <v>13</v>
      </c>
      <c r="H7055" t="str">
        <f t="shared" si="776"/>
        <v>Weekend</v>
      </c>
    </row>
    <row r="7056" spans="1:8" x14ac:dyDescent="0.3">
      <c r="A7056" s="2">
        <v>46055</v>
      </c>
      <c r="B7056">
        <f t="shared" si="770"/>
        <v>2</v>
      </c>
      <c r="C7056">
        <f t="shared" si="771"/>
        <v>2026</v>
      </c>
      <c r="D7056">
        <f t="shared" si="772"/>
        <v>1</v>
      </c>
      <c r="E7056" t="str">
        <f t="shared" si="773"/>
        <v>Monday</v>
      </c>
      <c r="F7056" s="2">
        <f t="shared" si="774"/>
        <v>46081</v>
      </c>
      <c r="G7056">
        <f t="shared" si="775"/>
        <v>14</v>
      </c>
      <c r="H7056" t="str">
        <f t="shared" si="776"/>
        <v>Weekday</v>
      </c>
    </row>
    <row r="7057" spans="1:8" x14ac:dyDescent="0.3">
      <c r="A7057" s="2">
        <v>46056</v>
      </c>
      <c r="B7057">
        <f t="shared" si="770"/>
        <v>2</v>
      </c>
      <c r="C7057">
        <f t="shared" si="771"/>
        <v>2026</v>
      </c>
      <c r="D7057">
        <f t="shared" si="772"/>
        <v>2</v>
      </c>
      <c r="E7057" t="str">
        <f t="shared" si="773"/>
        <v>Tuesday</v>
      </c>
      <c r="F7057" s="2">
        <f t="shared" si="774"/>
        <v>46081</v>
      </c>
      <c r="G7057">
        <f t="shared" si="775"/>
        <v>15</v>
      </c>
      <c r="H7057" t="str">
        <f t="shared" si="776"/>
        <v>Weekday</v>
      </c>
    </row>
    <row r="7058" spans="1:8" x14ac:dyDescent="0.3">
      <c r="A7058" s="2">
        <v>46057</v>
      </c>
      <c r="B7058">
        <f t="shared" si="770"/>
        <v>2</v>
      </c>
      <c r="C7058">
        <f t="shared" si="771"/>
        <v>2026</v>
      </c>
      <c r="D7058">
        <f t="shared" si="772"/>
        <v>3</v>
      </c>
      <c r="E7058" t="str">
        <f t="shared" si="773"/>
        <v>Wednesday</v>
      </c>
      <c r="F7058" s="2">
        <f t="shared" si="774"/>
        <v>46081</v>
      </c>
      <c r="G7058">
        <f t="shared" si="775"/>
        <v>16</v>
      </c>
      <c r="H7058" t="str">
        <f t="shared" si="776"/>
        <v>Weekday</v>
      </c>
    </row>
    <row r="7059" spans="1:8" x14ac:dyDescent="0.3">
      <c r="A7059" s="2">
        <v>46058</v>
      </c>
      <c r="B7059">
        <f t="shared" si="770"/>
        <v>2</v>
      </c>
      <c r="C7059">
        <f t="shared" si="771"/>
        <v>2026</v>
      </c>
      <c r="D7059">
        <f t="shared" si="772"/>
        <v>4</v>
      </c>
      <c r="E7059" t="str">
        <f t="shared" si="773"/>
        <v>Thursday</v>
      </c>
      <c r="F7059" s="2">
        <f t="shared" si="774"/>
        <v>46081</v>
      </c>
      <c r="G7059">
        <f t="shared" si="775"/>
        <v>17</v>
      </c>
      <c r="H7059" t="str">
        <f t="shared" si="776"/>
        <v>Weekday</v>
      </c>
    </row>
    <row r="7060" spans="1:8" x14ac:dyDescent="0.3">
      <c r="A7060" s="2">
        <v>46059</v>
      </c>
      <c r="B7060">
        <f t="shared" si="770"/>
        <v>2</v>
      </c>
      <c r="C7060">
        <f t="shared" si="771"/>
        <v>2026</v>
      </c>
      <c r="D7060">
        <f t="shared" si="772"/>
        <v>5</v>
      </c>
      <c r="E7060" t="str">
        <f t="shared" si="773"/>
        <v>Friday</v>
      </c>
      <c r="F7060" s="2">
        <f t="shared" si="774"/>
        <v>46081</v>
      </c>
      <c r="G7060">
        <f t="shared" si="775"/>
        <v>18</v>
      </c>
      <c r="H7060" t="str">
        <f t="shared" si="776"/>
        <v>Weekday</v>
      </c>
    </row>
    <row r="7061" spans="1:8" x14ac:dyDescent="0.3">
      <c r="A7061" s="2">
        <v>46060</v>
      </c>
      <c r="B7061">
        <f t="shared" si="770"/>
        <v>2</v>
      </c>
      <c r="C7061">
        <f t="shared" si="771"/>
        <v>2026</v>
      </c>
      <c r="D7061">
        <f t="shared" si="772"/>
        <v>6</v>
      </c>
      <c r="E7061" t="str">
        <f t="shared" si="773"/>
        <v>Saturday</v>
      </c>
      <c r="F7061" s="2">
        <f t="shared" si="774"/>
        <v>46081</v>
      </c>
      <c r="G7061">
        <f t="shared" si="775"/>
        <v>19</v>
      </c>
      <c r="H7061" t="str">
        <f t="shared" si="776"/>
        <v>Weekend</v>
      </c>
    </row>
    <row r="7062" spans="1:8" x14ac:dyDescent="0.3">
      <c r="A7062" s="2">
        <v>46061</v>
      </c>
      <c r="B7062">
        <f t="shared" si="770"/>
        <v>2</v>
      </c>
      <c r="C7062">
        <f t="shared" si="771"/>
        <v>2026</v>
      </c>
      <c r="D7062">
        <f t="shared" si="772"/>
        <v>7</v>
      </c>
      <c r="E7062" t="str">
        <f t="shared" si="773"/>
        <v>Sunday</v>
      </c>
      <c r="F7062" s="2">
        <f t="shared" si="774"/>
        <v>46081</v>
      </c>
      <c r="G7062">
        <f t="shared" si="775"/>
        <v>20</v>
      </c>
      <c r="H7062" t="str">
        <f t="shared" si="776"/>
        <v>Weekend</v>
      </c>
    </row>
    <row r="7063" spans="1:8" x14ac:dyDescent="0.3">
      <c r="A7063" s="2">
        <v>46062</v>
      </c>
      <c r="B7063">
        <f t="shared" si="770"/>
        <v>2</v>
      </c>
      <c r="C7063">
        <f t="shared" si="771"/>
        <v>2026</v>
      </c>
      <c r="D7063">
        <f t="shared" si="772"/>
        <v>1</v>
      </c>
      <c r="E7063" t="str">
        <f t="shared" si="773"/>
        <v>Monday</v>
      </c>
      <c r="F7063" s="2">
        <f t="shared" si="774"/>
        <v>46081</v>
      </c>
      <c r="G7063">
        <f t="shared" si="775"/>
        <v>21</v>
      </c>
      <c r="H7063" t="str">
        <f t="shared" si="776"/>
        <v>Weekday</v>
      </c>
    </row>
    <row r="7064" spans="1:8" x14ac:dyDescent="0.3">
      <c r="A7064" s="2">
        <v>46063</v>
      </c>
      <c r="B7064">
        <f t="shared" si="770"/>
        <v>2</v>
      </c>
      <c r="C7064">
        <f t="shared" si="771"/>
        <v>2026</v>
      </c>
      <c r="D7064">
        <f t="shared" si="772"/>
        <v>2</v>
      </c>
      <c r="E7064" t="str">
        <f t="shared" si="773"/>
        <v>Tuesday</v>
      </c>
      <c r="F7064" s="2">
        <f t="shared" si="774"/>
        <v>46081</v>
      </c>
      <c r="G7064">
        <f t="shared" si="775"/>
        <v>22</v>
      </c>
      <c r="H7064" t="str">
        <f t="shared" si="776"/>
        <v>Weekday</v>
      </c>
    </row>
    <row r="7065" spans="1:8" x14ac:dyDescent="0.3">
      <c r="A7065" s="2">
        <v>46064</v>
      </c>
      <c r="B7065">
        <f t="shared" si="770"/>
        <v>2</v>
      </c>
      <c r="C7065">
        <f t="shared" si="771"/>
        <v>2026</v>
      </c>
      <c r="D7065">
        <f t="shared" si="772"/>
        <v>3</v>
      </c>
      <c r="E7065" t="str">
        <f t="shared" si="773"/>
        <v>Wednesday</v>
      </c>
      <c r="F7065" s="2">
        <f t="shared" si="774"/>
        <v>46081</v>
      </c>
      <c r="G7065">
        <f t="shared" si="775"/>
        <v>23</v>
      </c>
      <c r="H7065" t="str">
        <f t="shared" si="776"/>
        <v>Weekday</v>
      </c>
    </row>
    <row r="7066" spans="1:8" x14ac:dyDescent="0.3">
      <c r="A7066" s="2">
        <v>46065</v>
      </c>
      <c r="B7066">
        <f t="shared" si="770"/>
        <v>2</v>
      </c>
      <c r="C7066">
        <f t="shared" si="771"/>
        <v>2026</v>
      </c>
      <c r="D7066">
        <f t="shared" si="772"/>
        <v>4</v>
      </c>
      <c r="E7066" t="str">
        <f t="shared" si="773"/>
        <v>Thursday</v>
      </c>
      <c r="F7066" s="2">
        <f t="shared" si="774"/>
        <v>46081</v>
      </c>
      <c r="G7066">
        <f t="shared" si="775"/>
        <v>24</v>
      </c>
      <c r="H7066" t="str">
        <f t="shared" si="776"/>
        <v>Weekday</v>
      </c>
    </row>
    <row r="7067" spans="1:8" x14ac:dyDescent="0.3">
      <c r="A7067" s="2">
        <v>46066</v>
      </c>
      <c r="B7067">
        <f t="shared" si="770"/>
        <v>2</v>
      </c>
      <c r="C7067">
        <f t="shared" si="771"/>
        <v>2026</v>
      </c>
      <c r="D7067">
        <f t="shared" si="772"/>
        <v>5</v>
      </c>
      <c r="E7067" t="str">
        <f t="shared" si="773"/>
        <v>Friday</v>
      </c>
      <c r="F7067" s="2">
        <f t="shared" si="774"/>
        <v>46081</v>
      </c>
      <c r="G7067">
        <f t="shared" si="775"/>
        <v>25</v>
      </c>
      <c r="H7067" t="str">
        <f t="shared" si="776"/>
        <v>Weekday</v>
      </c>
    </row>
    <row r="7068" spans="1:8" x14ac:dyDescent="0.3">
      <c r="A7068" s="2">
        <v>46067</v>
      </c>
      <c r="B7068">
        <f t="shared" si="770"/>
        <v>2</v>
      </c>
      <c r="C7068">
        <f t="shared" si="771"/>
        <v>2026</v>
      </c>
      <c r="D7068">
        <f t="shared" si="772"/>
        <v>6</v>
      </c>
      <c r="E7068" t="str">
        <f t="shared" si="773"/>
        <v>Saturday</v>
      </c>
      <c r="F7068" s="2">
        <f t="shared" si="774"/>
        <v>46081</v>
      </c>
      <c r="G7068">
        <f t="shared" si="775"/>
        <v>26</v>
      </c>
      <c r="H7068" t="str">
        <f t="shared" si="776"/>
        <v>Weekend</v>
      </c>
    </row>
    <row r="7069" spans="1:8" x14ac:dyDescent="0.3">
      <c r="A7069" s="2">
        <v>46068</v>
      </c>
      <c r="B7069">
        <f t="shared" si="770"/>
        <v>2</v>
      </c>
      <c r="C7069">
        <f t="shared" si="771"/>
        <v>2026</v>
      </c>
      <c r="D7069">
        <f t="shared" si="772"/>
        <v>7</v>
      </c>
      <c r="E7069" t="str">
        <f t="shared" si="773"/>
        <v>Sunday</v>
      </c>
      <c r="F7069" s="2">
        <f t="shared" si="774"/>
        <v>46081</v>
      </c>
      <c r="G7069">
        <f t="shared" si="775"/>
        <v>27</v>
      </c>
      <c r="H7069" t="str">
        <f t="shared" si="776"/>
        <v>Weekend</v>
      </c>
    </row>
    <row r="7070" spans="1:8" x14ac:dyDescent="0.3">
      <c r="A7070" s="2">
        <v>46069</v>
      </c>
      <c r="B7070">
        <f t="shared" si="770"/>
        <v>2</v>
      </c>
      <c r="C7070">
        <f t="shared" si="771"/>
        <v>2026</v>
      </c>
      <c r="D7070">
        <f t="shared" si="772"/>
        <v>1</v>
      </c>
      <c r="E7070" t="str">
        <f t="shared" si="773"/>
        <v>Monday</v>
      </c>
      <c r="F7070" s="2">
        <f t="shared" si="774"/>
        <v>46081</v>
      </c>
      <c r="G7070">
        <f t="shared" si="775"/>
        <v>28</v>
      </c>
      <c r="H7070" t="str">
        <f t="shared" si="776"/>
        <v>Weekday</v>
      </c>
    </row>
    <row r="7071" spans="1:8" x14ac:dyDescent="0.3">
      <c r="A7071" s="2">
        <v>46070</v>
      </c>
      <c r="B7071">
        <f t="shared" si="770"/>
        <v>2</v>
      </c>
      <c r="C7071">
        <f t="shared" si="771"/>
        <v>2026</v>
      </c>
      <c r="D7071">
        <f t="shared" si="772"/>
        <v>2</v>
      </c>
      <c r="E7071" t="str">
        <f t="shared" si="773"/>
        <v>Tuesday</v>
      </c>
      <c r="F7071" s="2">
        <f t="shared" si="774"/>
        <v>46081</v>
      </c>
      <c r="G7071">
        <f t="shared" si="775"/>
        <v>29</v>
      </c>
      <c r="H7071" t="str">
        <f t="shared" si="776"/>
        <v>Weekday</v>
      </c>
    </row>
    <row r="7072" spans="1:8" x14ac:dyDescent="0.3">
      <c r="A7072" s="2">
        <v>46071</v>
      </c>
      <c r="B7072">
        <f t="shared" si="770"/>
        <v>2</v>
      </c>
      <c r="C7072">
        <f t="shared" si="771"/>
        <v>2026</v>
      </c>
      <c r="D7072">
        <f t="shared" si="772"/>
        <v>3</v>
      </c>
      <c r="E7072" t="str">
        <f t="shared" si="773"/>
        <v>Wednesday</v>
      </c>
      <c r="F7072" s="2">
        <f t="shared" si="774"/>
        <v>46081</v>
      </c>
      <c r="G7072">
        <f t="shared" si="775"/>
        <v>30</v>
      </c>
      <c r="H7072" t="str">
        <f t="shared" si="776"/>
        <v>Weekday</v>
      </c>
    </row>
    <row r="7073" spans="1:8" x14ac:dyDescent="0.3">
      <c r="A7073" s="2">
        <v>46072</v>
      </c>
      <c r="B7073">
        <f t="shared" si="770"/>
        <v>2</v>
      </c>
      <c r="C7073">
        <f t="shared" si="771"/>
        <v>2026</v>
      </c>
      <c r="D7073">
        <f t="shared" si="772"/>
        <v>4</v>
      </c>
      <c r="E7073" t="str">
        <f t="shared" si="773"/>
        <v>Thursday</v>
      </c>
      <c r="F7073" s="2">
        <f t="shared" si="774"/>
        <v>46081</v>
      </c>
      <c r="G7073">
        <f t="shared" si="775"/>
        <v>31</v>
      </c>
      <c r="H7073" t="str">
        <f t="shared" si="776"/>
        <v>Weekday</v>
      </c>
    </row>
    <row r="7074" spans="1:8" x14ac:dyDescent="0.3">
      <c r="A7074" s="2">
        <v>46073</v>
      </c>
      <c r="B7074">
        <f t="shared" si="770"/>
        <v>2</v>
      </c>
      <c r="C7074">
        <f t="shared" si="771"/>
        <v>2026</v>
      </c>
      <c r="D7074">
        <f t="shared" si="772"/>
        <v>5</v>
      </c>
      <c r="E7074" t="str">
        <f t="shared" si="773"/>
        <v>Friday</v>
      </c>
      <c r="F7074" s="2">
        <f t="shared" si="774"/>
        <v>46081</v>
      </c>
      <c r="G7074">
        <f t="shared" si="775"/>
        <v>32</v>
      </c>
      <c r="H7074" t="str">
        <f t="shared" si="776"/>
        <v>Weekday</v>
      </c>
    </row>
    <row r="7075" spans="1:8" x14ac:dyDescent="0.3">
      <c r="A7075" s="2">
        <v>46074</v>
      </c>
      <c r="B7075">
        <f t="shared" si="770"/>
        <v>2</v>
      </c>
      <c r="C7075">
        <f t="shared" si="771"/>
        <v>2026</v>
      </c>
      <c r="D7075">
        <f t="shared" si="772"/>
        <v>6</v>
      </c>
      <c r="E7075" t="str">
        <f t="shared" si="773"/>
        <v>Saturday</v>
      </c>
      <c r="F7075" s="2">
        <f t="shared" si="774"/>
        <v>46081</v>
      </c>
      <c r="G7075">
        <f t="shared" si="775"/>
        <v>33</v>
      </c>
      <c r="H7075" t="str">
        <f t="shared" si="776"/>
        <v>Weekend</v>
      </c>
    </row>
    <row r="7076" spans="1:8" x14ac:dyDescent="0.3">
      <c r="A7076" s="2">
        <v>46075</v>
      </c>
      <c r="B7076">
        <f t="shared" si="770"/>
        <v>2</v>
      </c>
      <c r="C7076">
        <f t="shared" si="771"/>
        <v>2026</v>
      </c>
      <c r="D7076">
        <f t="shared" si="772"/>
        <v>7</v>
      </c>
      <c r="E7076" t="str">
        <f t="shared" si="773"/>
        <v>Sunday</v>
      </c>
      <c r="F7076" s="2">
        <f t="shared" si="774"/>
        <v>46081</v>
      </c>
      <c r="G7076">
        <f t="shared" si="775"/>
        <v>34</v>
      </c>
      <c r="H7076" t="str">
        <f t="shared" si="776"/>
        <v>Weekend</v>
      </c>
    </row>
    <row r="7077" spans="1:8" x14ac:dyDescent="0.3">
      <c r="A7077" s="2">
        <v>46076</v>
      </c>
      <c r="B7077">
        <f t="shared" si="770"/>
        <v>2</v>
      </c>
      <c r="C7077">
        <f t="shared" si="771"/>
        <v>2026</v>
      </c>
      <c r="D7077">
        <f t="shared" si="772"/>
        <v>1</v>
      </c>
      <c r="E7077" t="str">
        <f t="shared" si="773"/>
        <v>Monday</v>
      </c>
      <c r="F7077" s="2">
        <f t="shared" si="774"/>
        <v>46081</v>
      </c>
      <c r="G7077">
        <f t="shared" si="775"/>
        <v>35</v>
      </c>
      <c r="H7077" t="str">
        <f t="shared" si="776"/>
        <v>Weekday</v>
      </c>
    </row>
    <row r="7078" spans="1:8" x14ac:dyDescent="0.3">
      <c r="A7078" s="2">
        <v>46077</v>
      </c>
      <c r="B7078">
        <f t="shared" si="770"/>
        <v>2</v>
      </c>
      <c r="C7078">
        <f t="shared" si="771"/>
        <v>2026</v>
      </c>
      <c r="D7078">
        <f t="shared" si="772"/>
        <v>2</v>
      </c>
      <c r="E7078" t="str">
        <f t="shared" si="773"/>
        <v>Tuesday</v>
      </c>
      <c r="F7078" s="2">
        <f t="shared" si="774"/>
        <v>46081</v>
      </c>
      <c r="G7078">
        <f t="shared" si="775"/>
        <v>36</v>
      </c>
      <c r="H7078" t="str">
        <f t="shared" si="776"/>
        <v>Weekday</v>
      </c>
    </row>
    <row r="7079" spans="1:8" x14ac:dyDescent="0.3">
      <c r="A7079" s="2">
        <v>46078</v>
      </c>
      <c r="B7079">
        <f t="shared" si="770"/>
        <v>2</v>
      </c>
      <c r="C7079">
        <f t="shared" si="771"/>
        <v>2026</v>
      </c>
      <c r="D7079">
        <f t="shared" si="772"/>
        <v>3</v>
      </c>
      <c r="E7079" t="str">
        <f t="shared" si="773"/>
        <v>Wednesday</v>
      </c>
      <c r="F7079" s="2">
        <f t="shared" si="774"/>
        <v>46081</v>
      </c>
      <c r="G7079">
        <f t="shared" si="775"/>
        <v>37</v>
      </c>
      <c r="H7079" t="str">
        <f t="shared" si="776"/>
        <v>Weekday</v>
      </c>
    </row>
    <row r="7080" spans="1:8" x14ac:dyDescent="0.3">
      <c r="A7080" s="2">
        <v>46079</v>
      </c>
      <c r="B7080">
        <f t="shared" si="770"/>
        <v>2</v>
      </c>
      <c r="C7080">
        <f t="shared" si="771"/>
        <v>2026</v>
      </c>
      <c r="D7080">
        <f t="shared" si="772"/>
        <v>4</v>
      </c>
      <c r="E7080" t="str">
        <f t="shared" si="773"/>
        <v>Thursday</v>
      </c>
      <c r="F7080" s="2">
        <f t="shared" si="774"/>
        <v>46081</v>
      </c>
      <c r="G7080">
        <f t="shared" si="775"/>
        <v>38</v>
      </c>
      <c r="H7080" t="str">
        <f t="shared" si="776"/>
        <v>Weekday</v>
      </c>
    </row>
    <row r="7081" spans="1:8" x14ac:dyDescent="0.3">
      <c r="A7081" s="2">
        <v>46080</v>
      </c>
      <c r="B7081">
        <f t="shared" si="770"/>
        <v>2</v>
      </c>
      <c r="C7081">
        <f t="shared" si="771"/>
        <v>2026</v>
      </c>
      <c r="D7081">
        <f t="shared" si="772"/>
        <v>5</v>
      </c>
      <c r="E7081" t="str">
        <f t="shared" si="773"/>
        <v>Friday</v>
      </c>
      <c r="F7081" s="2">
        <f t="shared" si="774"/>
        <v>46081</v>
      </c>
      <c r="G7081">
        <f t="shared" si="775"/>
        <v>39</v>
      </c>
      <c r="H7081" t="str">
        <f t="shared" si="776"/>
        <v>Weekday</v>
      </c>
    </row>
    <row r="7082" spans="1:8" x14ac:dyDescent="0.3">
      <c r="A7082" s="2">
        <v>46081</v>
      </c>
      <c r="B7082">
        <f t="shared" si="770"/>
        <v>2</v>
      </c>
      <c r="C7082">
        <f t="shared" si="771"/>
        <v>2026</v>
      </c>
      <c r="D7082">
        <f t="shared" si="772"/>
        <v>6</v>
      </c>
      <c r="E7082" t="str">
        <f t="shared" si="773"/>
        <v>Saturday</v>
      </c>
      <c r="F7082" s="2">
        <f t="shared" si="774"/>
        <v>46081</v>
      </c>
      <c r="G7082">
        <f t="shared" si="775"/>
        <v>40</v>
      </c>
      <c r="H7082" t="str">
        <f t="shared" si="776"/>
        <v>Weekend</v>
      </c>
    </row>
    <row r="7083" spans="1:8" x14ac:dyDescent="0.3">
      <c r="A7083" s="2">
        <v>46082</v>
      </c>
      <c r="B7083">
        <f t="shared" si="770"/>
        <v>3</v>
      </c>
      <c r="C7083">
        <f t="shared" si="771"/>
        <v>2026</v>
      </c>
      <c r="D7083">
        <f t="shared" si="772"/>
        <v>7</v>
      </c>
      <c r="E7083" t="str">
        <f t="shared" si="773"/>
        <v>Sunday</v>
      </c>
      <c r="F7083" s="2">
        <f t="shared" si="774"/>
        <v>46112</v>
      </c>
      <c r="G7083">
        <f t="shared" si="775"/>
        <v>41</v>
      </c>
      <c r="H7083" t="str">
        <f t="shared" si="776"/>
        <v>Weekend</v>
      </c>
    </row>
    <row r="7084" spans="1:8" x14ac:dyDescent="0.3">
      <c r="A7084" s="2">
        <v>46083</v>
      </c>
      <c r="B7084">
        <f t="shared" si="770"/>
        <v>3</v>
      </c>
      <c r="C7084">
        <f t="shared" si="771"/>
        <v>2026</v>
      </c>
      <c r="D7084">
        <f t="shared" si="772"/>
        <v>1</v>
      </c>
      <c r="E7084" t="str">
        <f t="shared" si="773"/>
        <v>Monday</v>
      </c>
      <c r="F7084" s="2">
        <f t="shared" si="774"/>
        <v>46112</v>
      </c>
      <c r="G7084">
        <f t="shared" si="775"/>
        <v>42</v>
      </c>
      <c r="H7084" t="str">
        <f t="shared" si="776"/>
        <v>Weekday</v>
      </c>
    </row>
    <row r="7085" spans="1:8" x14ac:dyDescent="0.3">
      <c r="A7085" s="2">
        <v>46084</v>
      </c>
      <c r="B7085">
        <f t="shared" si="770"/>
        <v>3</v>
      </c>
      <c r="C7085">
        <f t="shared" si="771"/>
        <v>2026</v>
      </c>
      <c r="D7085">
        <f t="shared" si="772"/>
        <v>2</v>
      </c>
      <c r="E7085" t="str">
        <f t="shared" si="773"/>
        <v>Tuesday</v>
      </c>
      <c r="F7085" s="2">
        <f t="shared" si="774"/>
        <v>46112</v>
      </c>
      <c r="G7085">
        <f t="shared" si="775"/>
        <v>43</v>
      </c>
      <c r="H7085" t="str">
        <f t="shared" si="776"/>
        <v>Weekday</v>
      </c>
    </row>
    <row r="7086" spans="1:8" x14ac:dyDescent="0.3">
      <c r="A7086" s="2">
        <v>46085</v>
      </c>
      <c r="B7086">
        <f t="shared" si="770"/>
        <v>3</v>
      </c>
      <c r="C7086">
        <f t="shared" si="771"/>
        <v>2026</v>
      </c>
      <c r="D7086">
        <f t="shared" si="772"/>
        <v>3</v>
      </c>
      <c r="E7086" t="str">
        <f t="shared" si="773"/>
        <v>Wednesday</v>
      </c>
      <c r="F7086" s="2">
        <f t="shared" si="774"/>
        <v>46112</v>
      </c>
      <c r="G7086">
        <f t="shared" si="775"/>
        <v>44</v>
      </c>
      <c r="H7086" t="str">
        <f t="shared" si="776"/>
        <v>Weekday</v>
      </c>
    </row>
    <row r="7087" spans="1:8" x14ac:dyDescent="0.3">
      <c r="A7087" s="2">
        <v>46086</v>
      </c>
      <c r="B7087">
        <f t="shared" si="770"/>
        <v>3</v>
      </c>
      <c r="C7087">
        <f t="shared" si="771"/>
        <v>2026</v>
      </c>
      <c r="D7087">
        <f t="shared" si="772"/>
        <v>4</v>
      </c>
      <c r="E7087" t="str">
        <f t="shared" si="773"/>
        <v>Thursday</v>
      </c>
      <c r="F7087" s="2">
        <f t="shared" si="774"/>
        <v>46112</v>
      </c>
      <c r="G7087">
        <f t="shared" si="775"/>
        <v>45</v>
      </c>
      <c r="H7087" t="str">
        <f t="shared" si="776"/>
        <v>Weekday</v>
      </c>
    </row>
    <row r="7088" spans="1:8" x14ac:dyDescent="0.3">
      <c r="A7088" s="2">
        <v>46087</v>
      </c>
      <c r="B7088">
        <f t="shared" si="770"/>
        <v>3</v>
      </c>
      <c r="C7088">
        <f t="shared" si="771"/>
        <v>2026</v>
      </c>
      <c r="D7088">
        <f t="shared" si="772"/>
        <v>5</v>
      </c>
      <c r="E7088" t="str">
        <f t="shared" si="773"/>
        <v>Friday</v>
      </c>
      <c r="F7088" s="2">
        <f t="shared" si="774"/>
        <v>46112</v>
      </c>
      <c r="G7088">
        <f t="shared" si="775"/>
        <v>46</v>
      </c>
      <c r="H7088" t="str">
        <f t="shared" si="776"/>
        <v>Weekday</v>
      </c>
    </row>
    <row r="7089" spans="1:8" x14ac:dyDescent="0.3">
      <c r="A7089" s="2">
        <v>46088</v>
      </c>
      <c r="B7089">
        <f t="shared" si="770"/>
        <v>3</v>
      </c>
      <c r="C7089">
        <f t="shared" si="771"/>
        <v>2026</v>
      </c>
      <c r="D7089">
        <f t="shared" si="772"/>
        <v>6</v>
      </c>
      <c r="E7089" t="str">
        <f t="shared" si="773"/>
        <v>Saturday</v>
      </c>
      <c r="F7089" s="2">
        <f t="shared" si="774"/>
        <v>46112</v>
      </c>
      <c r="G7089">
        <f t="shared" si="775"/>
        <v>47</v>
      </c>
      <c r="H7089" t="str">
        <f t="shared" si="776"/>
        <v>Weekend</v>
      </c>
    </row>
    <row r="7090" spans="1:8" x14ac:dyDescent="0.3">
      <c r="A7090" s="2">
        <v>46089</v>
      </c>
      <c r="B7090">
        <f t="shared" si="770"/>
        <v>3</v>
      </c>
      <c r="C7090">
        <f t="shared" si="771"/>
        <v>2026</v>
      </c>
      <c r="D7090">
        <f t="shared" si="772"/>
        <v>7</v>
      </c>
      <c r="E7090" t="str">
        <f t="shared" si="773"/>
        <v>Sunday</v>
      </c>
      <c r="F7090" s="2">
        <f t="shared" si="774"/>
        <v>46112</v>
      </c>
      <c r="G7090">
        <f t="shared" si="775"/>
        <v>48</v>
      </c>
      <c r="H7090" t="str">
        <f t="shared" si="776"/>
        <v>Weekend</v>
      </c>
    </row>
    <row r="7091" spans="1:8" x14ac:dyDescent="0.3">
      <c r="A7091" s="2">
        <v>46090</v>
      </c>
      <c r="B7091">
        <f t="shared" si="770"/>
        <v>3</v>
      </c>
      <c r="C7091">
        <f t="shared" si="771"/>
        <v>2026</v>
      </c>
      <c r="D7091">
        <f t="shared" si="772"/>
        <v>1</v>
      </c>
      <c r="E7091" t="str">
        <f t="shared" si="773"/>
        <v>Monday</v>
      </c>
      <c r="F7091" s="2">
        <f t="shared" si="774"/>
        <v>46112</v>
      </c>
      <c r="G7091">
        <f t="shared" si="775"/>
        <v>49</v>
      </c>
      <c r="H7091" t="str">
        <f t="shared" si="776"/>
        <v>Weekday</v>
      </c>
    </row>
    <row r="7092" spans="1:8" x14ac:dyDescent="0.3">
      <c r="A7092" s="2">
        <v>46091</v>
      </c>
      <c r="B7092">
        <f t="shared" si="770"/>
        <v>3</v>
      </c>
      <c r="C7092">
        <f t="shared" si="771"/>
        <v>2026</v>
      </c>
      <c r="D7092">
        <f t="shared" si="772"/>
        <v>2</v>
      </c>
      <c r="E7092" t="str">
        <f t="shared" si="773"/>
        <v>Tuesday</v>
      </c>
      <c r="F7092" s="2">
        <f t="shared" si="774"/>
        <v>46112</v>
      </c>
      <c r="G7092">
        <f t="shared" si="775"/>
        <v>50</v>
      </c>
      <c r="H7092" t="str">
        <f t="shared" si="776"/>
        <v>Weekday</v>
      </c>
    </row>
    <row r="7093" spans="1:8" x14ac:dyDescent="0.3">
      <c r="A7093" s="2">
        <v>46092</v>
      </c>
      <c r="B7093">
        <f t="shared" si="770"/>
        <v>3</v>
      </c>
      <c r="C7093">
        <f t="shared" si="771"/>
        <v>2026</v>
      </c>
      <c r="D7093">
        <f t="shared" si="772"/>
        <v>3</v>
      </c>
      <c r="E7093" t="str">
        <f t="shared" si="773"/>
        <v>Wednesday</v>
      </c>
      <c r="F7093" s="2">
        <f t="shared" si="774"/>
        <v>46112</v>
      </c>
      <c r="G7093">
        <f t="shared" si="775"/>
        <v>51</v>
      </c>
      <c r="H7093" t="str">
        <f t="shared" si="776"/>
        <v>Weekday</v>
      </c>
    </row>
    <row r="7094" spans="1:8" x14ac:dyDescent="0.3">
      <c r="A7094" s="2">
        <v>46093</v>
      </c>
      <c r="B7094">
        <f t="shared" si="770"/>
        <v>3</v>
      </c>
      <c r="C7094">
        <f t="shared" si="771"/>
        <v>2026</v>
      </c>
      <c r="D7094">
        <f t="shared" si="772"/>
        <v>4</v>
      </c>
      <c r="E7094" t="str">
        <f t="shared" si="773"/>
        <v>Thursday</v>
      </c>
      <c r="F7094" s="2">
        <f t="shared" si="774"/>
        <v>46112</v>
      </c>
      <c r="G7094">
        <f t="shared" si="775"/>
        <v>52</v>
      </c>
      <c r="H7094" t="str">
        <f t="shared" si="776"/>
        <v>Weekday</v>
      </c>
    </row>
    <row r="7095" spans="1:8" x14ac:dyDescent="0.3">
      <c r="A7095" s="2">
        <v>46094</v>
      </c>
      <c r="B7095">
        <f t="shared" si="770"/>
        <v>3</v>
      </c>
      <c r="C7095">
        <f t="shared" si="771"/>
        <v>2026</v>
      </c>
      <c r="D7095">
        <f t="shared" si="772"/>
        <v>5</v>
      </c>
      <c r="E7095" t="str">
        <f t="shared" si="773"/>
        <v>Friday</v>
      </c>
      <c r="F7095" s="2">
        <f t="shared" si="774"/>
        <v>46112</v>
      </c>
      <c r="G7095">
        <f t="shared" si="775"/>
        <v>53</v>
      </c>
      <c r="H7095" t="str">
        <f t="shared" si="776"/>
        <v>Weekday</v>
      </c>
    </row>
    <row r="7096" spans="1:8" x14ac:dyDescent="0.3">
      <c r="A7096" s="2">
        <v>46095</v>
      </c>
      <c r="B7096">
        <f t="shared" si="770"/>
        <v>3</v>
      </c>
      <c r="C7096">
        <f t="shared" si="771"/>
        <v>2026</v>
      </c>
      <c r="D7096">
        <f t="shared" si="772"/>
        <v>6</v>
      </c>
      <c r="E7096" t="str">
        <f t="shared" si="773"/>
        <v>Saturday</v>
      </c>
      <c r="F7096" s="2">
        <f t="shared" si="774"/>
        <v>46112</v>
      </c>
      <c r="G7096">
        <f t="shared" si="775"/>
        <v>54</v>
      </c>
      <c r="H7096" t="str">
        <f t="shared" si="776"/>
        <v>Weekend</v>
      </c>
    </row>
    <row r="7097" spans="1:8" x14ac:dyDescent="0.3">
      <c r="A7097" s="2">
        <v>46096</v>
      </c>
      <c r="B7097">
        <f t="shared" si="770"/>
        <v>3</v>
      </c>
      <c r="C7097">
        <f t="shared" si="771"/>
        <v>2026</v>
      </c>
      <c r="D7097">
        <f t="shared" si="772"/>
        <v>7</v>
      </c>
      <c r="E7097" t="str">
        <f t="shared" si="773"/>
        <v>Sunday</v>
      </c>
      <c r="F7097" s="2">
        <f t="shared" si="774"/>
        <v>46112</v>
      </c>
      <c r="G7097">
        <f t="shared" si="775"/>
        <v>55</v>
      </c>
      <c r="H7097" t="str">
        <f t="shared" si="776"/>
        <v>Weekend</v>
      </c>
    </row>
    <row r="7098" spans="1:8" x14ac:dyDescent="0.3">
      <c r="A7098" s="2">
        <v>46097</v>
      </c>
      <c r="B7098">
        <f t="shared" si="770"/>
        <v>3</v>
      </c>
      <c r="C7098">
        <f t="shared" si="771"/>
        <v>2026</v>
      </c>
      <c r="D7098">
        <f t="shared" si="772"/>
        <v>1</v>
      </c>
      <c r="E7098" t="str">
        <f t="shared" si="773"/>
        <v>Monday</v>
      </c>
      <c r="F7098" s="2">
        <f t="shared" si="774"/>
        <v>46112</v>
      </c>
      <c r="G7098">
        <f t="shared" si="775"/>
        <v>56</v>
      </c>
      <c r="H7098" t="str">
        <f t="shared" si="776"/>
        <v>Weekday</v>
      </c>
    </row>
    <row r="7099" spans="1:8" x14ac:dyDescent="0.3">
      <c r="A7099" s="2">
        <v>46098</v>
      </c>
      <c r="B7099">
        <f t="shared" si="770"/>
        <v>3</v>
      </c>
      <c r="C7099">
        <f t="shared" si="771"/>
        <v>2026</v>
      </c>
      <c r="D7099">
        <f t="shared" si="772"/>
        <v>2</v>
      </c>
      <c r="E7099" t="str">
        <f t="shared" si="773"/>
        <v>Tuesday</v>
      </c>
      <c r="F7099" s="2">
        <f t="shared" si="774"/>
        <v>46112</v>
      </c>
      <c r="G7099">
        <f t="shared" si="775"/>
        <v>57</v>
      </c>
      <c r="H7099" t="str">
        <f t="shared" si="776"/>
        <v>Weekday</v>
      </c>
    </row>
    <row r="7100" spans="1:8" x14ac:dyDescent="0.3">
      <c r="A7100" s="2">
        <v>46099</v>
      </c>
      <c r="B7100">
        <f t="shared" si="770"/>
        <v>3</v>
      </c>
      <c r="C7100">
        <f t="shared" si="771"/>
        <v>2026</v>
      </c>
      <c r="D7100">
        <f t="shared" si="772"/>
        <v>3</v>
      </c>
      <c r="E7100" t="str">
        <f t="shared" si="773"/>
        <v>Wednesday</v>
      </c>
      <c r="F7100" s="2">
        <f t="shared" si="774"/>
        <v>46112</v>
      </c>
      <c r="G7100">
        <f t="shared" si="775"/>
        <v>58</v>
      </c>
      <c r="H7100" t="str">
        <f t="shared" si="776"/>
        <v>Weekday</v>
      </c>
    </row>
    <row r="7101" spans="1:8" x14ac:dyDescent="0.3">
      <c r="A7101" s="2">
        <v>46100</v>
      </c>
      <c r="B7101">
        <f t="shared" si="770"/>
        <v>3</v>
      </c>
      <c r="C7101">
        <f t="shared" si="771"/>
        <v>2026</v>
      </c>
      <c r="D7101">
        <f t="shared" si="772"/>
        <v>4</v>
      </c>
      <c r="E7101" t="str">
        <f t="shared" si="773"/>
        <v>Thursday</v>
      </c>
      <c r="F7101" s="2">
        <f t="shared" si="774"/>
        <v>46112</v>
      </c>
      <c r="G7101">
        <f t="shared" si="775"/>
        <v>59</v>
      </c>
      <c r="H7101" t="str">
        <f t="shared" si="776"/>
        <v>Weekday</v>
      </c>
    </row>
    <row r="7102" spans="1:8" x14ac:dyDescent="0.3">
      <c r="A7102" s="2">
        <v>46101</v>
      </c>
      <c r="B7102">
        <f t="shared" si="770"/>
        <v>3</v>
      </c>
      <c r="C7102">
        <f t="shared" si="771"/>
        <v>2026</v>
      </c>
      <c r="D7102">
        <f t="shared" si="772"/>
        <v>5</v>
      </c>
      <c r="E7102" t="str">
        <f t="shared" si="773"/>
        <v>Friday</v>
      </c>
      <c r="F7102" s="2">
        <f t="shared" si="774"/>
        <v>46112</v>
      </c>
      <c r="G7102">
        <f t="shared" si="775"/>
        <v>60</v>
      </c>
      <c r="H7102" t="str">
        <f t="shared" si="776"/>
        <v>Weekday</v>
      </c>
    </row>
    <row r="7103" spans="1:8" x14ac:dyDescent="0.3">
      <c r="A7103" s="2">
        <v>46102</v>
      </c>
      <c r="B7103">
        <f t="shared" si="770"/>
        <v>3</v>
      </c>
      <c r="C7103">
        <f t="shared" si="771"/>
        <v>2026</v>
      </c>
      <c r="D7103">
        <f t="shared" si="772"/>
        <v>6</v>
      </c>
      <c r="E7103" t="str">
        <f t="shared" si="773"/>
        <v>Saturday</v>
      </c>
      <c r="F7103" s="2">
        <f t="shared" si="774"/>
        <v>46112</v>
      </c>
      <c r="G7103">
        <f t="shared" si="775"/>
        <v>61</v>
      </c>
      <c r="H7103" t="str">
        <f t="shared" si="776"/>
        <v>Weekend</v>
      </c>
    </row>
    <row r="7104" spans="1:8" x14ac:dyDescent="0.3">
      <c r="A7104" s="2">
        <v>46103</v>
      </c>
      <c r="B7104">
        <f t="shared" si="770"/>
        <v>3</v>
      </c>
      <c r="C7104">
        <f t="shared" si="771"/>
        <v>2026</v>
      </c>
      <c r="D7104">
        <f t="shared" si="772"/>
        <v>7</v>
      </c>
      <c r="E7104" t="str">
        <f t="shared" si="773"/>
        <v>Sunday</v>
      </c>
      <c r="F7104" s="2">
        <f t="shared" si="774"/>
        <v>46112</v>
      </c>
      <c r="G7104">
        <f t="shared" si="775"/>
        <v>62</v>
      </c>
      <c r="H7104" t="str">
        <f t="shared" si="776"/>
        <v>Weekend</v>
      </c>
    </row>
    <row r="7105" spans="1:8" x14ac:dyDescent="0.3">
      <c r="A7105" s="2">
        <v>46104</v>
      </c>
      <c r="B7105">
        <f t="shared" si="770"/>
        <v>3</v>
      </c>
      <c r="C7105">
        <f t="shared" si="771"/>
        <v>2026</v>
      </c>
      <c r="D7105">
        <f t="shared" si="772"/>
        <v>1</v>
      </c>
      <c r="E7105" t="str">
        <f t="shared" si="773"/>
        <v>Monday</v>
      </c>
      <c r="F7105" s="2">
        <f t="shared" si="774"/>
        <v>46112</v>
      </c>
      <c r="G7105">
        <f t="shared" si="775"/>
        <v>63</v>
      </c>
      <c r="H7105" t="str">
        <f t="shared" si="776"/>
        <v>Weekday</v>
      </c>
    </row>
    <row r="7106" spans="1:8" x14ac:dyDescent="0.3">
      <c r="A7106" s="2">
        <v>46105</v>
      </c>
      <c r="B7106">
        <f t="shared" si="770"/>
        <v>3</v>
      </c>
      <c r="C7106">
        <f t="shared" si="771"/>
        <v>2026</v>
      </c>
      <c r="D7106">
        <f t="shared" si="772"/>
        <v>2</v>
      </c>
      <c r="E7106" t="str">
        <f t="shared" si="773"/>
        <v>Tuesday</v>
      </c>
      <c r="F7106" s="2">
        <f t="shared" si="774"/>
        <v>46112</v>
      </c>
      <c r="G7106">
        <f t="shared" si="775"/>
        <v>64</v>
      </c>
      <c r="H7106" t="str">
        <f t="shared" si="776"/>
        <v>Weekday</v>
      </c>
    </row>
    <row r="7107" spans="1:8" x14ac:dyDescent="0.3">
      <c r="A7107" s="2">
        <v>46106</v>
      </c>
      <c r="B7107">
        <f t="shared" ref="B7107:B7170" si="777">MONTH(A7107)</f>
        <v>3</v>
      </c>
      <c r="C7107">
        <f t="shared" ref="C7107:C7170" si="778">YEAR(A7107)</f>
        <v>2026</v>
      </c>
      <c r="D7107">
        <f t="shared" ref="D7107:D7170" si="779">WEEKDAY(A7107, 2)</f>
        <v>3</v>
      </c>
      <c r="E7107" t="str">
        <f t="shared" ref="E7107:E7170" si="780">TEXT(A7107, "dddd")</f>
        <v>Wednesday</v>
      </c>
      <c r="F7107" s="2">
        <f t="shared" ref="F7107:F7170" si="781">EOMONTH(A7107, 0)</f>
        <v>46112</v>
      </c>
      <c r="G7107">
        <f t="shared" ref="G7107:G7170" si="782">DATEDIF($A$2, A7107, "D")</f>
        <v>65</v>
      </c>
      <c r="H7107" t="str">
        <f t="shared" ref="H7107:H7170" si="783">IF(WEEKDAY(A7107,2)&gt;=6,"Weekend","Weekday")</f>
        <v>Weekday</v>
      </c>
    </row>
    <row r="7108" spans="1:8" x14ac:dyDescent="0.3">
      <c r="A7108" s="2">
        <v>46107</v>
      </c>
      <c r="B7108">
        <f t="shared" si="777"/>
        <v>3</v>
      </c>
      <c r="C7108">
        <f t="shared" si="778"/>
        <v>2026</v>
      </c>
      <c r="D7108">
        <f t="shared" si="779"/>
        <v>4</v>
      </c>
      <c r="E7108" t="str">
        <f t="shared" si="780"/>
        <v>Thursday</v>
      </c>
      <c r="F7108" s="2">
        <f t="shared" si="781"/>
        <v>46112</v>
      </c>
      <c r="G7108">
        <f t="shared" si="782"/>
        <v>66</v>
      </c>
      <c r="H7108" t="str">
        <f t="shared" si="783"/>
        <v>Weekday</v>
      </c>
    </row>
    <row r="7109" spans="1:8" x14ac:dyDescent="0.3">
      <c r="A7109" s="2">
        <v>46108</v>
      </c>
      <c r="B7109">
        <f t="shared" si="777"/>
        <v>3</v>
      </c>
      <c r="C7109">
        <f t="shared" si="778"/>
        <v>2026</v>
      </c>
      <c r="D7109">
        <f t="shared" si="779"/>
        <v>5</v>
      </c>
      <c r="E7109" t="str">
        <f t="shared" si="780"/>
        <v>Friday</v>
      </c>
      <c r="F7109" s="2">
        <f t="shared" si="781"/>
        <v>46112</v>
      </c>
      <c r="G7109">
        <f t="shared" si="782"/>
        <v>67</v>
      </c>
      <c r="H7109" t="str">
        <f t="shared" si="783"/>
        <v>Weekday</v>
      </c>
    </row>
    <row r="7110" spans="1:8" x14ac:dyDescent="0.3">
      <c r="A7110" s="2">
        <v>46109</v>
      </c>
      <c r="B7110">
        <f t="shared" si="777"/>
        <v>3</v>
      </c>
      <c r="C7110">
        <f t="shared" si="778"/>
        <v>2026</v>
      </c>
      <c r="D7110">
        <f t="shared" si="779"/>
        <v>6</v>
      </c>
      <c r="E7110" t="str">
        <f t="shared" si="780"/>
        <v>Saturday</v>
      </c>
      <c r="F7110" s="2">
        <f t="shared" si="781"/>
        <v>46112</v>
      </c>
      <c r="G7110">
        <f t="shared" si="782"/>
        <v>68</v>
      </c>
      <c r="H7110" t="str">
        <f t="shared" si="783"/>
        <v>Weekend</v>
      </c>
    </row>
    <row r="7111" spans="1:8" x14ac:dyDescent="0.3">
      <c r="A7111" s="2">
        <v>46110</v>
      </c>
      <c r="B7111">
        <f t="shared" si="777"/>
        <v>3</v>
      </c>
      <c r="C7111">
        <f t="shared" si="778"/>
        <v>2026</v>
      </c>
      <c r="D7111">
        <f t="shared" si="779"/>
        <v>7</v>
      </c>
      <c r="E7111" t="str">
        <f t="shared" si="780"/>
        <v>Sunday</v>
      </c>
      <c r="F7111" s="2">
        <f t="shared" si="781"/>
        <v>46112</v>
      </c>
      <c r="G7111">
        <f t="shared" si="782"/>
        <v>69</v>
      </c>
      <c r="H7111" t="str">
        <f t="shared" si="783"/>
        <v>Weekend</v>
      </c>
    </row>
    <row r="7112" spans="1:8" x14ac:dyDescent="0.3">
      <c r="A7112" s="2">
        <v>46111</v>
      </c>
      <c r="B7112">
        <f t="shared" si="777"/>
        <v>3</v>
      </c>
      <c r="C7112">
        <f t="shared" si="778"/>
        <v>2026</v>
      </c>
      <c r="D7112">
        <f t="shared" si="779"/>
        <v>1</v>
      </c>
      <c r="E7112" t="str">
        <f t="shared" si="780"/>
        <v>Monday</v>
      </c>
      <c r="F7112" s="2">
        <f t="shared" si="781"/>
        <v>46112</v>
      </c>
      <c r="G7112">
        <f t="shared" si="782"/>
        <v>70</v>
      </c>
      <c r="H7112" t="str">
        <f t="shared" si="783"/>
        <v>Weekday</v>
      </c>
    </row>
    <row r="7113" spans="1:8" x14ac:dyDescent="0.3">
      <c r="A7113" s="2">
        <v>46112</v>
      </c>
      <c r="B7113">
        <f t="shared" si="777"/>
        <v>3</v>
      </c>
      <c r="C7113">
        <f t="shared" si="778"/>
        <v>2026</v>
      </c>
      <c r="D7113">
        <f t="shared" si="779"/>
        <v>2</v>
      </c>
      <c r="E7113" t="str">
        <f t="shared" si="780"/>
        <v>Tuesday</v>
      </c>
      <c r="F7113" s="2">
        <f t="shared" si="781"/>
        <v>46112</v>
      </c>
      <c r="G7113">
        <f t="shared" si="782"/>
        <v>71</v>
      </c>
      <c r="H7113" t="str">
        <f t="shared" si="783"/>
        <v>Weekday</v>
      </c>
    </row>
    <row r="7114" spans="1:8" x14ac:dyDescent="0.3">
      <c r="A7114" s="2">
        <v>46113</v>
      </c>
      <c r="B7114">
        <f t="shared" si="777"/>
        <v>4</v>
      </c>
      <c r="C7114">
        <f t="shared" si="778"/>
        <v>2026</v>
      </c>
      <c r="D7114">
        <f t="shared" si="779"/>
        <v>3</v>
      </c>
      <c r="E7114" t="str">
        <f t="shared" si="780"/>
        <v>Wednesday</v>
      </c>
      <c r="F7114" s="2">
        <f t="shared" si="781"/>
        <v>46142</v>
      </c>
      <c r="G7114">
        <f t="shared" si="782"/>
        <v>72</v>
      </c>
      <c r="H7114" t="str">
        <f t="shared" si="783"/>
        <v>Weekday</v>
      </c>
    </row>
    <row r="7115" spans="1:8" x14ac:dyDescent="0.3">
      <c r="A7115" s="2">
        <v>46114</v>
      </c>
      <c r="B7115">
        <f t="shared" si="777"/>
        <v>4</v>
      </c>
      <c r="C7115">
        <f t="shared" si="778"/>
        <v>2026</v>
      </c>
      <c r="D7115">
        <f t="shared" si="779"/>
        <v>4</v>
      </c>
      <c r="E7115" t="str">
        <f t="shared" si="780"/>
        <v>Thursday</v>
      </c>
      <c r="F7115" s="2">
        <f t="shared" si="781"/>
        <v>46142</v>
      </c>
      <c r="G7115">
        <f t="shared" si="782"/>
        <v>73</v>
      </c>
      <c r="H7115" t="str">
        <f t="shared" si="783"/>
        <v>Weekday</v>
      </c>
    </row>
    <row r="7116" spans="1:8" x14ac:dyDescent="0.3">
      <c r="A7116" s="2">
        <v>46115</v>
      </c>
      <c r="B7116">
        <f t="shared" si="777"/>
        <v>4</v>
      </c>
      <c r="C7116">
        <f t="shared" si="778"/>
        <v>2026</v>
      </c>
      <c r="D7116">
        <f t="shared" si="779"/>
        <v>5</v>
      </c>
      <c r="E7116" t="str">
        <f t="shared" si="780"/>
        <v>Friday</v>
      </c>
      <c r="F7116" s="2">
        <f t="shared" si="781"/>
        <v>46142</v>
      </c>
      <c r="G7116">
        <f t="shared" si="782"/>
        <v>74</v>
      </c>
      <c r="H7116" t="str">
        <f t="shared" si="783"/>
        <v>Weekday</v>
      </c>
    </row>
    <row r="7117" spans="1:8" x14ac:dyDescent="0.3">
      <c r="A7117" s="2">
        <v>46116</v>
      </c>
      <c r="B7117">
        <f t="shared" si="777"/>
        <v>4</v>
      </c>
      <c r="C7117">
        <f t="shared" si="778"/>
        <v>2026</v>
      </c>
      <c r="D7117">
        <f t="shared" si="779"/>
        <v>6</v>
      </c>
      <c r="E7117" t="str">
        <f t="shared" si="780"/>
        <v>Saturday</v>
      </c>
      <c r="F7117" s="2">
        <f t="shared" si="781"/>
        <v>46142</v>
      </c>
      <c r="G7117">
        <f t="shared" si="782"/>
        <v>75</v>
      </c>
      <c r="H7117" t="str">
        <f t="shared" si="783"/>
        <v>Weekend</v>
      </c>
    </row>
    <row r="7118" spans="1:8" x14ac:dyDescent="0.3">
      <c r="A7118" s="2">
        <v>46117</v>
      </c>
      <c r="B7118">
        <f t="shared" si="777"/>
        <v>4</v>
      </c>
      <c r="C7118">
        <f t="shared" si="778"/>
        <v>2026</v>
      </c>
      <c r="D7118">
        <f t="shared" si="779"/>
        <v>7</v>
      </c>
      <c r="E7118" t="str">
        <f t="shared" si="780"/>
        <v>Sunday</v>
      </c>
      <c r="F7118" s="2">
        <f t="shared" si="781"/>
        <v>46142</v>
      </c>
      <c r="G7118">
        <f t="shared" si="782"/>
        <v>76</v>
      </c>
      <c r="H7118" t="str">
        <f t="shared" si="783"/>
        <v>Weekend</v>
      </c>
    </row>
    <row r="7119" spans="1:8" x14ac:dyDescent="0.3">
      <c r="A7119" s="2">
        <v>46118</v>
      </c>
      <c r="B7119">
        <f t="shared" si="777"/>
        <v>4</v>
      </c>
      <c r="C7119">
        <f t="shared" si="778"/>
        <v>2026</v>
      </c>
      <c r="D7119">
        <f t="shared" si="779"/>
        <v>1</v>
      </c>
      <c r="E7119" t="str">
        <f t="shared" si="780"/>
        <v>Monday</v>
      </c>
      <c r="F7119" s="2">
        <f t="shared" si="781"/>
        <v>46142</v>
      </c>
      <c r="G7119">
        <f t="shared" si="782"/>
        <v>77</v>
      </c>
      <c r="H7119" t="str">
        <f t="shared" si="783"/>
        <v>Weekday</v>
      </c>
    </row>
    <row r="7120" spans="1:8" x14ac:dyDescent="0.3">
      <c r="A7120" s="2">
        <v>46119</v>
      </c>
      <c r="B7120">
        <f t="shared" si="777"/>
        <v>4</v>
      </c>
      <c r="C7120">
        <f t="shared" si="778"/>
        <v>2026</v>
      </c>
      <c r="D7120">
        <f t="shared" si="779"/>
        <v>2</v>
      </c>
      <c r="E7120" t="str">
        <f t="shared" si="780"/>
        <v>Tuesday</v>
      </c>
      <c r="F7120" s="2">
        <f t="shared" si="781"/>
        <v>46142</v>
      </c>
      <c r="G7120">
        <f t="shared" si="782"/>
        <v>78</v>
      </c>
      <c r="H7120" t="str">
        <f t="shared" si="783"/>
        <v>Weekday</v>
      </c>
    </row>
    <row r="7121" spans="1:8" x14ac:dyDescent="0.3">
      <c r="A7121" s="2">
        <v>46120</v>
      </c>
      <c r="B7121">
        <f t="shared" si="777"/>
        <v>4</v>
      </c>
      <c r="C7121">
        <f t="shared" si="778"/>
        <v>2026</v>
      </c>
      <c r="D7121">
        <f t="shared" si="779"/>
        <v>3</v>
      </c>
      <c r="E7121" t="str">
        <f t="shared" si="780"/>
        <v>Wednesday</v>
      </c>
      <c r="F7121" s="2">
        <f t="shared" si="781"/>
        <v>46142</v>
      </c>
      <c r="G7121">
        <f t="shared" si="782"/>
        <v>79</v>
      </c>
      <c r="H7121" t="str">
        <f t="shared" si="783"/>
        <v>Weekday</v>
      </c>
    </row>
    <row r="7122" spans="1:8" x14ac:dyDescent="0.3">
      <c r="A7122" s="2">
        <v>46121</v>
      </c>
      <c r="B7122">
        <f t="shared" si="777"/>
        <v>4</v>
      </c>
      <c r="C7122">
        <f t="shared" si="778"/>
        <v>2026</v>
      </c>
      <c r="D7122">
        <f t="shared" si="779"/>
        <v>4</v>
      </c>
      <c r="E7122" t="str">
        <f t="shared" si="780"/>
        <v>Thursday</v>
      </c>
      <c r="F7122" s="2">
        <f t="shared" si="781"/>
        <v>46142</v>
      </c>
      <c r="G7122">
        <f t="shared" si="782"/>
        <v>80</v>
      </c>
      <c r="H7122" t="str">
        <f t="shared" si="783"/>
        <v>Weekday</v>
      </c>
    </row>
    <row r="7123" spans="1:8" x14ac:dyDescent="0.3">
      <c r="A7123" s="2">
        <v>46122</v>
      </c>
      <c r="B7123">
        <f t="shared" si="777"/>
        <v>4</v>
      </c>
      <c r="C7123">
        <f t="shared" si="778"/>
        <v>2026</v>
      </c>
      <c r="D7123">
        <f t="shared" si="779"/>
        <v>5</v>
      </c>
      <c r="E7123" t="str">
        <f t="shared" si="780"/>
        <v>Friday</v>
      </c>
      <c r="F7123" s="2">
        <f t="shared" si="781"/>
        <v>46142</v>
      </c>
      <c r="G7123">
        <f t="shared" si="782"/>
        <v>81</v>
      </c>
      <c r="H7123" t="str">
        <f t="shared" si="783"/>
        <v>Weekday</v>
      </c>
    </row>
    <row r="7124" spans="1:8" x14ac:dyDescent="0.3">
      <c r="A7124" s="2">
        <v>46123</v>
      </c>
      <c r="B7124">
        <f t="shared" si="777"/>
        <v>4</v>
      </c>
      <c r="C7124">
        <f t="shared" si="778"/>
        <v>2026</v>
      </c>
      <c r="D7124">
        <f t="shared" si="779"/>
        <v>6</v>
      </c>
      <c r="E7124" t="str">
        <f t="shared" si="780"/>
        <v>Saturday</v>
      </c>
      <c r="F7124" s="2">
        <f t="shared" si="781"/>
        <v>46142</v>
      </c>
      <c r="G7124">
        <f t="shared" si="782"/>
        <v>82</v>
      </c>
      <c r="H7124" t="str">
        <f t="shared" si="783"/>
        <v>Weekend</v>
      </c>
    </row>
    <row r="7125" spans="1:8" x14ac:dyDescent="0.3">
      <c r="A7125" s="2">
        <v>46124</v>
      </c>
      <c r="B7125">
        <f t="shared" si="777"/>
        <v>4</v>
      </c>
      <c r="C7125">
        <f t="shared" si="778"/>
        <v>2026</v>
      </c>
      <c r="D7125">
        <f t="shared" si="779"/>
        <v>7</v>
      </c>
      <c r="E7125" t="str">
        <f t="shared" si="780"/>
        <v>Sunday</v>
      </c>
      <c r="F7125" s="2">
        <f t="shared" si="781"/>
        <v>46142</v>
      </c>
      <c r="G7125">
        <f t="shared" si="782"/>
        <v>83</v>
      </c>
      <c r="H7125" t="str">
        <f t="shared" si="783"/>
        <v>Weekend</v>
      </c>
    </row>
    <row r="7126" spans="1:8" x14ac:dyDescent="0.3">
      <c r="A7126" s="2">
        <v>46125</v>
      </c>
      <c r="B7126">
        <f t="shared" si="777"/>
        <v>4</v>
      </c>
      <c r="C7126">
        <f t="shared" si="778"/>
        <v>2026</v>
      </c>
      <c r="D7126">
        <f t="shared" si="779"/>
        <v>1</v>
      </c>
      <c r="E7126" t="str">
        <f t="shared" si="780"/>
        <v>Monday</v>
      </c>
      <c r="F7126" s="2">
        <f t="shared" si="781"/>
        <v>46142</v>
      </c>
      <c r="G7126">
        <f t="shared" si="782"/>
        <v>84</v>
      </c>
      <c r="H7126" t="str">
        <f t="shared" si="783"/>
        <v>Weekday</v>
      </c>
    </row>
    <row r="7127" spans="1:8" x14ac:dyDescent="0.3">
      <c r="A7127" s="2">
        <v>46126</v>
      </c>
      <c r="B7127">
        <f t="shared" si="777"/>
        <v>4</v>
      </c>
      <c r="C7127">
        <f t="shared" si="778"/>
        <v>2026</v>
      </c>
      <c r="D7127">
        <f t="shared" si="779"/>
        <v>2</v>
      </c>
      <c r="E7127" t="str">
        <f t="shared" si="780"/>
        <v>Tuesday</v>
      </c>
      <c r="F7127" s="2">
        <f t="shared" si="781"/>
        <v>46142</v>
      </c>
      <c r="G7127">
        <f t="shared" si="782"/>
        <v>85</v>
      </c>
      <c r="H7127" t="str">
        <f t="shared" si="783"/>
        <v>Weekday</v>
      </c>
    </row>
    <row r="7128" spans="1:8" x14ac:dyDescent="0.3">
      <c r="A7128" s="2">
        <v>46127</v>
      </c>
      <c r="B7128">
        <f t="shared" si="777"/>
        <v>4</v>
      </c>
      <c r="C7128">
        <f t="shared" si="778"/>
        <v>2026</v>
      </c>
      <c r="D7128">
        <f t="shared" si="779"/>
        <v>3</v>
      </c>
      <c r="E7128" t="str">
        <f t="shared" si="780"/>
        <v>Wednesday</v>
      </c>
      <c r="F7128" s="2">
        <f t="shared" si="781"/>
        <v>46142</v>
      </c>
      <c r="G7128">
        <f t="shared" si="782"/>
        <v>86</v>
      </c>
      <c r="H7128" t="str">
        <f t="shared" si="783"/>
        <v>Weekday</v>
      </c>
    </row>
    <row r="7129" spans="1:8" x14ac:dyDescent="0.3">
      <c r="A7129" s="2">
        <v>46128</v>
      </c>
      <c r="B7129">
        <f t="shared" si="777"/>
        <v>4</v>
      </c>
      <c r="C7129">
        <f t="shared" si="778"/>
        <v>2026</v>
      </c>
      <c r="D7129">
        <f t="shared" si="779"/>
        <v>4</v>
      </c>
      <c r="E7129" t="str">
        <f t="shared" si="780"/>
        <v>Thursday</v>
      </c>
      <c r="F7129" s="2">
        <f t="shared" si="781"/>
        <v>46142</v>
      </c>
      <c r="G7129">
        <f t="shared" si="782"/>
        <v>87</v>
      </c>
      <c r="H7129" t="str">
        <f t="shared" si="783"/>
        <v>Weekday</v>
      </c>
    </row>
    <row r="7130" spans="1:8" x14ac:dyDescent="0.3">
      <c r="A7130" s="2">
        <v>46129</v>
      </c>
      <c r="B7130">
        <f t="shared" si="777"/>
        <v>4</v>
      </c>
      <c r="C7130">
        <f t="shared" si="778"/>
        <v>2026</v>
      </c>
      <c r="D7130">
        <f t="shared" si="779"/>
        <v>5</v>
      </c>
      <c r="E7130" t="str">
        <f t="shared" si="780"/>
        <v>Friday</v>
      </c>
      <c r="F7130" s="2">
        <f t="shared" si="781"/>
        <v>46142</v>
      </c>
      <c r="G7130">
        <f t="shared" si="782"/>
        <v>88</v>
      </c>
      <c r="H7130" t="str">
        <f t="shared" si="783"/>
        <v>Weekday</v>
      </c>
    </row>
    <row r="7131" spans="1:8" x14ac:dyDescent="0.3">
      <c r="A7131" s="2">
        <v>46130</v>
      </c>
      <c r="B7131">
        <f t="shared" si="777"/>
        <v>4</v>
      </c>
      <c r="C7131">
        <f t="shared" si="778"/>
        <v>2026</v>
      </c>
      <c r="D7131">
        <f t="shared" si="779"/>
        <v>6</v>
      </c>
      <c r="E7131" t="str">
        <f t="shared" si="780"/>
        <v>Saturday</v>
      </c>
      <c r="F7131" s="2">
        <f t="shared" si="781"/>
        <v>46142</v>
      </c>
      <c r="G7131">
        <f t="shared" si="782"/>
        <v>89</v>
      </c>
      <c r="H7131" t="str">
        <f t="shared" si="783"/>
        <v>Weekend</v>
      </c>
    </row>
    <row r="7132" spans="1:8" x14ac:dyDescent="0.3">
      <c r="A7132" s="2">
        <v>46131</v>
      </c>
      <c r="B7132">
        <f t="shared" si="777"/>
        <v>4</v>
      </c>
      <c r="C7132">
        <f t="shared" si="778"/>
        <v>2026</v>
      </c>
      <c r="D7132">
        <f t="shared" si="779"/>
        <v>7</v>
      </c>
      <c r="E7132" t="str">
        <f t="shared" si="780"/>
        <v>Sunday</v>
      </c>
      <c r="F7132" s="2">
        <f t="shared" si="781"/>
        <v>46142</v>
      </c>
      <c r="G7132">
        <f t="shared" si="782"/>
        <v>90</v>
      </c>
      <c r="H7132" t="str">
        <f t="shared" si="783"/>
        <v>Weekend</v>
      </c>
    </row>
    <row r="7133" spans="1:8" x14ac:dyDescent="0.3">
      <c r="A7133" s="2">
        <v>46132</v>
      </c>
      <c r="B7133">
        <f t="shared" si="777"/>
        <v>4</v>
      </c>
      <c r="C7133">
        <f t="shared" si="778"/>
        <v>2026</v>
      </c>
      <c r="D7133">
        <f t="shared" si="779"/>
        <v>1</v>
      </c>
      <c r="E7133" t="str">
        <f t="shared" si="780"/>
        <v>Monday</v>
      </c>
      <c r="F7133" s="2">
        <f t="shared" si="781"/>
        <v>46142</v>
      </c>
      <c r="G7133">
        <f t="shared" si="782"/>
        <v>91</v>
      </c>
      <c r="H7133" t="str">
        <f t="shared" si="783"/>
        <v>Weekday</v>
      </c>
    </row>
    <row r="7134" spans="1:8" x14ac:dyDescent="0.3">
      <c r="A7134" s="2">
        <v>46133</v>
      </c>
      <c r="B7134">
        <f t="shared" si="777"/>
        <v>4</v>
      </c>
      <c r="C7134">
        <f t="shared" si="778"/>
        <v>2026</v>
      </c>
      <c r="D7134">
        <f t="shared" si="779"/>
        <v>2</v>
      </c>
      <c r="E7134" t="str">
        <f t="shared" si="780"/>
        <v>Tuesday</v>
      </c>
      <c r="F7134" s="2">
        <f t="shared" si="781"/>
        <v>46142</v>
      </c>
      <c r="G7134">
        <f t="shared" si="782"/>
        <v>92</v>
      </c>
      <c r="H7134" t="str">
        <f t="shared" si="783"/>
        <v>Weekday</v>
      </c>
    </row>
    <row r="7135" spans="1:8" x14ac:dyDescent="0.3">
      <c r="A7135" s="2">
        <v>46134</v>
      </c>
      <c r="B7135">
        <f t="shared" si="777"/>
        <v>4</v>
      </c>
      <c r="C7135">
        <f t="shared" si="778"/>
        <v>2026</v>
      </c>
      <c r="D7135">
        <f t="shared" si="779"/>
        <v>3</v>
      </c>
      <c r="E7135" t="str">
        <f t="shared" si="780"/>
        <v>Wednesday</v>
      </c>
      <c r="F7135" s="2">
        <f t="shared" si="781"/>
        <v>46142</v>
      </c>
      <c r="G7135">
        <f t="shared" si="782"/>
        <v>93</v>
      </c>
      <c r="H7135" t="str">
        <f t="shared" si="783"/>
        <v>Weekday</v>
      </c>
    </row>
    <row r="7136" spans="1:8" x14ac:dyDescent="0.3">
      <c r="A7136" s="2">
        <v>46135</v>
      </c>
      <c r="B7136">
        <f t="shared" si="777"/>
        <v>4</v>
      </c>
      <c r="C7136">
        <f t="shared" si="778"/>
        <v>2026</v>
      </c>
      <c r="D7136">
        <f t="shared" si="779"/>
        <v>4</v>
      </c>
      <c r="E7136" t="str">
        <f t="shared" si="780"/>
        <v>Thursday</v>
      </c>
      <c r="F7136" s="2">
        <f t="shared" si="781"/>
        <v>46142</v>
      </c>
      <c r="G7136">
        <f t="shared" si="782"/>
        <v>94</v>
      </c>
      <c r="H7136" t="str">
        <f t="shared" si="783"/>
        <v>Weekday</v>
      </c>
    </row>
    <row r="7137" spans="1:8" x14ac:dyDescent="0.3">
      <c r="A7137" s="2">
        <v>46136</v>
      </c>
      <c r="B7137">
        <f t="shared" si="777"/>
        <v>4</v>
      </c>
      <c r="C7137">
        <f t="shared" si="778"/>
        <v>2026</v>
      </c>
      <c r="D7137">
        <f t="shared" si="779"/>
        <v>5</v>
      </c>
      <c r="E7137" t="str">
        <f t="shared" si="780"/>
        <v>Friday</v>
      </c>
      <c r="F7137" s="2">
        <f t="shared" si="781"/>
        <v>46142</v>
      </c>
      <c r="G7137">
        <f t="shared" si="782"/>
        <v>95</v>
      </c>
      <c r="H7137" t="str">
        <f t="shared" si="783"/>
        <v>Weekday</v>
      </c>
    </row>
    <row r="7138" spans="1:8" x14ac:dyDescent="0.3">
      <c r="A7138" s="2">
        <v>46137</v>
      </c>
      <c r="B7138">
        <f t="shared" si="777"/>
        <v>4</v>
      </c>
      <c r="C7138">
        <f t="shared" si="778"/>
        <v>2026</v>
      </c>
      <c r="D7138">
        <f t="shared" si="779"/>
        <v>6</v>
      </c>
      <c r="E7138" t="str">
        <f t="shared" si="780"/>
        <v>Saturday</v>
      </c>
      <c r="F7138" s="2">
        <f t="shared" si="781"/>
        <v>46142</v>
      </c>
      <c r="G7138">
        <f t="shared" si="782"/>
        <v>96</v>
      </c>
      <c r="H7138" t="str">
        <f t="shared" si="783"/>
        <v>Weekend</v>
      </c>
    </row>
    <row r="7139" spans="1:8" x14ac:dyDescent="0.3">
      <c r="A7139" s="2">
        <v>46138</v>
      </c>
      <c r="B7139">
        <f t="shared" si="777"/>
        <v>4</v>
      </c>
      <c r="C7139">
        <f t="shared" si="778"/>
        <v>2026</v>
      </c>
      <c r="D7139">
        <f t="shared" si="779"/>
        <v>7</v>
      </c>
      <c r="E7139" t="str">
        <f t="shared" si="780"/>
        <v>Sunday</v>
      </c>
      <c r="F7139" s="2">
        <f t="shared" si="781"/>
        <v>46142</v>
      </c>
      <c r="G7139">
        <f t="shared" si="782"/>
        <v>97</v>
      </c>
      <c r="H7139" t="str">
        <f t="shared" si="783"/>
        <v>Weekend</v>
      </c>
    </row>
    <row r="7140" spans="1:8" x14ac:dyDescent="0.3">
      <c r="A7140" s="2">
        <v>46139</v>
      </c>
      <c r="B7140">
        <f t="shared" si="777"/>
        <v>4</v>
      </c>
      <c r="C7140">
        <f t="shared" si="778"/>
        <v>2026</v>
      </c>
      <c r="D7140">
        <f t="shared" si="779"/>
        <v>1</v>
      </c>
      <c r="E7140" t="str">
        <f t="shared" si="780"/>
        <v>Monday</v>
      </c>
      <c r="F7140" s="2">
        <f t="shared" si="781"/>
        <v>46142</v>
      </c>
      <c r="G7140">
        <f t="shared" si="782"/>
        <v>98</v>
      </c>
      <c r="H7140" t="str">
        <f t="shared" si="783"/>
        <v>Weekday</v>
      </c>
    </row>
    <row r="7141" spans="1:8" x14ac:dyDescent="0.3">
      <c r="A7141" s="2">
        <v>46140</v>
      </c>
      <c r="B7141">
        <f t="shared" si="777"/>
        <v>4</v>
      </c>
      <c r="C7141">
        <f t="shared" si="778"/>
        <v>2026</v>
      </c>
      <c r="D7141">
        <f t="shared" si="779"/>
        <v>2</v>
      </c>
      <c r="E7141" t="str">
        <f t="shared" si="780"/>
        <v>Tuesday</v>
      </c>
      <c r="F7141" s="2">
        <f t="shared" si="781"/>
        <v>46142</v>
      </c>
      <c r="G7141">
        <f t="shared" si="782"/>
        <v>99</v>
      </c>
      <c r="H7141" t="str">
        <f t="shared" si="783"/>
        <v>Weekday</v>
      </c>
    </row>
    <row r="7142" spans="1:8" x14ac:dyDescent="0.3">
      <c r="A7142" s="2">
        <v>46141</v>
      </c>
      <c r="B7142">
        <f t="shared" si="777"/>
        <v>4</v>
      </c>
      <c r="C7142">
        <f t="shared" si="778"/>
        <v>2026</v>
      </c>
      <c r="D7142">
        <f t="shared" si="779"/>
        <v>3</v>
      </c>
      <c r="E7142" t="str">
        <f t="shared" si="780"/>
        <v>Wednesday</v>
      </c>
      <c r="F7142" s="2">
        <f t="shared" si="781"/>
        <v>46142</v>
      </c>
      <c r="G7142">
        <f t="shared" si="782"/>
        <v>100</v>
      </c>
      <c r="H7142" t="str">
        <f t="shared" si="783"/>
        <v>Weekday</v>
      </c>
    </row>
    <row r="7143" spans="1:8" x14ac:dyDescent="0.3">
      <c r="A7143" s="2">
        <v>46142</v>
      </c>
      <c r="B7143">
        <f t="shared" si="777"/>
        <v>4</v>
      </c>
      <c r="C7143">
        <f t="shared" si="778"/>
        <v>2026</v>
      </c>
      <c r="D7143">
        <f t="shared" si="779"/>
        <v>4</v>
      </c>
      <c r="E7143" t="str">
        <f t="shared" si="780"/>
        <v>Thursday</v>
      </c>
      <c r="F7143" s="2">
        <f t="shared" si="781"/>
        <v>46142</v>
      </c>
      <c r="G7143">
        <f t="shared" si="782"/>
        <v>101</v>
      </c>
      <c r="H7143" t="str">
        <f t="shared" si="783"/>
        <v>Weekday</v>
      </c>
    </row>
    <row r="7144" spans="1:8" x14ac:dyDescent="0.3">
      <c r="A7144" s="2">
        <v>46143</v>
      </c>
      <c r="B7144">
        <f t="shared" si="777"/>
        <v>5</v>
      </c>
      <c r="C7144">
        <f t="shared" si="778"/>
        <v>2026</v>
      </c>
      <c r="D7144">
        <f t="shared" si="779"/>
        <v>5</v>
      </c>
      <c r="E7144" t="str">
        <f t="shared" si="780"/>
        <v>Friday</v>
      </c>
      <c r="F7144" s="2">
        <f t="shared" si="781"/>
        <v>46173</v>
      </c>
      <c r="G7144">
        <f t="shared" si="782"/>
        <v>102</v>
      </c>
      <c r="H7144" t="str">
        <f t="shared" si="783"/>
        <v>Weekday</v>
      </c>
    </row>
    <row r="7145" spans="1:8" x14ac:dyDescent="0.3">
      <c r="A7145" s="2">
        <v>46144</v>
      </c>
      <c r="B7145">
        <f t="shared" si="777"/>
        <v>5</v>
      </c>
      <c r="C7145">
        <f t="shared" si="778"/>
        <v>2026</v>
      </c>
      <c r="D7145">
        <f t="shared" si="779"/>
        <v>6</v>
      </c>
      <c r="E7145" t="str">
        <f t="shared" si="780"/>
        <v>Saturday</v>
      </c>
      <c r="F7145" s="2">
        <f t="shared" si="781"/>
        <v>46173</v>
      </c>
      <c r="G7145">
        <f t="shared" si="782"/>
        <v>103</v>
      </c>
      <c r="H7145" t="str">
        <f t="shared" si="783"/>
        <v>Weekend</v>
      </c>
    </row>
    <row r="7146" spans="1:8" x14ac:dyDescent="0.3">
      <c r="A7146" s="2">
        <v>46145</v>
      </c>
      <c r="B7146">
        <f t="shared" si="777"/>
        <v>5</v>
      </c>
      <c r="C7146">
        <f t="shared" si="778"/>
        <v>2026</v>
      </c>
      <c r="D7146">
        <f t="shared" si="779"/>
        <v>7</v>
      </c>
      <c r="E7146" t="str">
        <f t="shared" si="780"/>
        <v>Sunday</v>
      </c>
      <c r="F7146" s="2">
        <f t="shared" si="781"/>
        <v>46173</v>
      </c>
      <c r="G7146">
        <f t="shared" si="782"/>
        <v>104</v>
      </c>
      <c r="H7146" t="str">
        <f t="shared" si="783"/>
        <v>Weekend</v>
      </c>
    </row>
    <row r="7147" spans="1:8" x14ac:dyDescent="0.3">
      <c r="A7147" s="2">
        <v>46146</v>
      </c>
      <c r="B7147">
        <f t="shared" si="777"/>
        <v>5</v>
      </c>
      <c r="C7147">
        <f t="shared" si="778"/>
        <v>2026</v>
      </c>
      <c r="D7147">
        <f t="shared" si="779"/>
        <v>1</v>
      </c>
      <c r="E7147" t="str">
        <f t="shared" si="780"/>
        <v>Monday</v>
      </c>
      <c r="F7147" s="2">
        <f t="shared" si="781"/>
        <v>46173</v>
      </c>
      <c r="G7147">
        <f t="shared" si="782"/>
        <v>105</v>
      </c>
      <c r="H7147" t="str">
        <f t="shared" si="783"/>
        <v>Weekday</v>
      </c>
    </row>
    <row r="7148" spans="1:8" x14ac:dyDescent="0.3">
      <c r="A7148" s="2">
        <v>46147</v>
      </c>
      <c r="B7148">
        <f t="shared" si="777"/>
        <v>5</v>
      </c>
      <c r="C7148">
        <f t="shared" si="778"/>
        <v>2026</v>
      </c>
      <c r="D7148">
        <f t="shared" si="779"/>
        <v>2</v>
      </c>
      <c r="E7148" t="str">
        <f t="shared" si="780"/>
        <v>Tuesday</v>
      </c>
      <c r="F7148" s="2">
        <f t="shared" si="781"/>
        <v>46173</v>
      </c>
      <c r="G7148">
        <f t="shared" si="782"/>
        <v>106</v>
      </c>
      <c r="H7148" t="str">
        <f t="shared" si="783"/>
        <v>Weekday</v>
      </c>
    </row>
    <row r="7149" spans="1:8" x14ac:dyDescent="0.3">
      <c r="A7149" s="2">
        <v>46148</v>
      </c>
      <c r="B7149">
        <f t="shared" si="777"/>
        <v>5</v>
      </c>
      <c r="C7149">
        <f t="shared" si="778"/>
        <v>2026</v>
      </c>
      <c r="D7149">
        <f t="shared" si="779"/>
        <v>3</v>
      </c>
      <c r="E7149" t="str">
        <f t="shared" si="780"/>
        <v>Wednesday</v>
      </c>
      <c r="F7149" s="2">
        <f t="shared" si="781"/>
        <v>46173</v>
      </c>
      <c r="G7149">
        <f t="shared" si="782"/>
        <v>107</v>
      </c>
      <c r="H7149" t="str">
        <f t="shared" si="783"/>
        <v>Weekday</v>
      </c>
    </row>
    <row r="7150" spans="1:8" x14ac:dyDescent="0.3">
      <c r="A7150" s="2">
        <v>46149</v>
      </c>
      <c r="B7150">
        <f t="shared" si="777"/>
        <v>5</v>
      </c>
      <c r="C7150">
        <f t="shared" si="778"/>
        <v>2026</v>
      </c>
      <c r="D7150">
        <f t="shared" si="779"/>
        <v>4</v>
      </c>
      <c r="E7150" t="str">
        <f t="shared" si="780"/>
        <v>Thursday</v>
      </c>
      <c r="F7150" s="2">
        <f t="shared" si="781"/>
        <v>46173</v>
      </c>
      <c r="G7150">
        <f t="shared" si="782"/>
        <v>108</v>
      </c>
      <c r="H7150" t="str">
        <f t="shared" si="783"/>
        <v>Weekday</v>
      </c>
    </row>
    <row r="7151" spans="1:8" x14ac:dyDescent="0.3">
      <c r="A7151" s="2">
        <v>46150</v>
      </c>
      <c r="B7151">
        <f t="shared" si="777"/>
        <v>5</v>
      </c>
      <c r="C7151">
        <f t="shared" si="778"/>
        <v>2026</v>
      </c>
      <c r="D7151">
        <f t="shared" si="779"/>
        <v>5</v>
      </c>
      <c r="E7151" t="str">
        <f t="shared" si="780"/>
        <v>Friday</v>
      </c>
      <c r="F7151" s="2">
        <f t="shared" si="781"/>
        <v>46173</v>
      </c>
      <c r="G7151">
        <f t="shared" si="782"/>
        <v>109</v>
      </c>
      <c r="H7151" t="str">
        <f t="shared" si="783"/>
        <v>Weekday</v>
      </c>
    </row>
    <row r="7152" spans="1:8" x14ac:dyDescent="0.3">
      <c r="A7152" s="2">
        <v>46041</v>
      </c>
      <c r="B7152">
        <f t="shared" si="777"/>
        <v>1</v>
      </c>
      <c r="C7152">
        <f t="shared" si="778"/>
        <v>2026</v>
      </c>
      <c r="D7152">
        <f t="shared" si="779"/>
        <v>1</v>
      </c>
      <c r="E7152" t="str">
        <f t="shared" si="780"/>
        <v>Monday</v>
      </c>
      <c r="F7152" s="2">
        <f t="shared" si="781"/>
        <v>46053</v>
      </c>
      <c r="G7152">
        <f t="shared" si="782"/>
        <v>0</v>
      </c>
      <c r="H7152" t="str">
        <f t="shared" si="783"/>
        <v>Weekday</v>
      </c>
    </row>
    <row r="7153" spans="1:8" x14ac:dyDescent="0.3">
      <c r="A7153" s="2">
        <v>46042</v>
      </c>
      <c r="B7153">
        <f t="shared" si="777"/>
        <v>1</v>
      </c>
      <c r="C7153">
        <f t="shared" si="778"/>
        <v>2026</v>
      </c>
      <c r="D7153">
        <f t="shared" si="779"/>
        <v>2</v>
      </c>
      <c r="E7153" t="str">
        <f t="shared" si="780"/>
        <v>Tuesday</v>
      </c>
      <c r="F7153" s="2">
        <f t="shared" si="781"/>
        <v>46053</v>
      </c>
      <c r="G7153">
        <f t="shared" si="782"/>
        <v>1</v>
      </c>
      <c r="H7153" t="str">
        <f t="shared" si="783"/>
        <v>Weekday</v>
      </c>
    </row>
    <row r="7154" spans="1:8" x14ac:dyDescent="0.3">
      <c r="A7154" s="2">
        <v>46043</v>
      </c>
      <c r="B7154">
        <f t="shared" si="777"/>
        <v>1</v>
      </c>
      <c r="C7154">
        <f t="shared" si="778"/>
        <v>2026</v>
      </c>
      <c r="D7154">
        <f t="shared" si="779"/>
        <v>3</v>
      </c>
      <c r="E7154" t="str">
        <f t="shared" si="780"/>
        <v>Wednesday</v>
      </c>
      <c r="F7154" s="2">
        <f t="shared" si="781"/>
        <v>46053</v>
      </c>
      <c r="G7154">
        <f t="shared" si="782"/>
        <v>2</v>
      </c>
      <c r="H7154" t="str">
        <f t="shared" si="783"/>
        <v>Weekday</v>
      </c>
    </row>
    <row r="7155" spans="1:8" x14ac:dyDescent="0.3">
      <c r="A7155" s="2">
        <v>46044</v>
      </c>
      <c r="B7155">
        <f t="shared" si="777"/>
        <v>1</v>
      </c>
      <c r="C7155">
        <f t="shared" si="778"/>
        <v>2026</v>
      </c>
      <c r="D7155">
        <f t="shared" si="779"/>
        <v>4</v>
      </c>
      <c r="E7155" t="str">
        <f t="shared" si="780"/>
        <v>Thursday</v>
      </c>
      <c r="F7155" s="2">
        <f t="shared" si="781"/>
        <v>46053</v>
      </c>
      <c r="G7155">
        <f t="shared" si="782"/>
        <v>3</v>
      </c>
      <c r="H7155" t="str">
        <f t="shared" si="783"/>
        <v>Weekday</v>
      </c>
    </row>
    <row r="7156" spans="1:8" x14ac:dyDescent="0.3">
      <c r="A7156" s="2">
        <v>46045</v>
      </c>
      <c r="B7156">
        <f t="shared" si="777"/>
        <v>1</v>
      </c>
      <c r="C7156">
        <f t="shared" si="778"/>
        <v>2026</v>
      </c>
      <c r="D7156">
        <f t="shared" si="779"/>
        <v>5</v>
      </c>
      <c r="E7156" t="str">
        <f t="shared" si="780"/>
        <v>Friday</v>
      </c>
      <c r="F7156" s="2">
        <f t="shared" si="781"/>
        <v>46053</v>
      </c>
      <c r="G7156">
        <f t="shared" si="782"/>
        <v>4</v>
      </c>
      <c r="H7156" t="str">
        <f t="shared" si="783"/>
        <v>Weekday</v>
      </c>
    </row>
    <row r="7157" spans="1:8" x14ac:dyDescent="0.3">
      <c r="A7157" s="2">
        <v>46046</v>
      </c>
      <c r="B7157">
        <f t="shared" si="777"/>
        <v>1</v>
      </c>
      <c r="C7157">
        <f t="shared" si="778"/>
        <v>2026</v>
      </c>
      <c r="D7157">
        <f t="shared" si="779"/>
        <v>6</v>
      </c>
      <c r="E7157" t="str">
        <f t="shared" si="780"/>
        <v>Saturday</v>
      </c>
      <c r="F7157" s="2">
        <f t="shared" si="781"/>
        <v>46053</v>
      </c>
      <c r="G7157">
        <f t="shared" si="782"/>
        <v>5</v>
      </c>
      <c r="H7157" t="str">
        <f t="shared" si="783"/>
        <v>Weekend</v>
      </c>
    </row>
    <row r="7158" spans="1:8" x14ac:dyDescent="0.3">
      <c r="A7158" s="2">
        <v>46047</v>
      </c>
      <c r="B7158">
        <f t="shared" si="777"/>
        <v>1</v>
      </c>
      <c r="C7158">
        <f t="shared" si="778"/>
        <v>2026</v>
      </c>
      <c r="D7158">
        <f t="shared" si="779"/>
        <v>7</v>
      </c>
      <c r="E7158" t="str">
        <f t="shared" si="780"/>
        <v>Sunday</v>
      </c>
      <c r="F7158" s="2">
        <f t="shared" si="781"/>
        <v>46053</v>
      </c>
      <c r="G7158">
        <f t="shared" si="782"/>
        <v>6</v>
      </c>
      <c r="H7158" t="str">
        <f t="shared" si="783"/>
        <v>Weekend</v>
      </c>
    </row>
    <row r="7159" spans="1:8" x14ac:dyDescent="0.3">
      <c r="A7159" s="2">
        <v>46048</v>
      </c>
      <c r="B7159">
        <f t="shared" si="777"/>
        <v>1</v>
      </c>
      <c r="C7159">
        <f t="shared" si="778"/>
        <v>2026</v>
      </c>
      <c r="D7159">
        <f t="shared" si="779"/>
        <v>1</v>
      </c>
      <c r="E7159" t="str">
        <f t="shared" si="780"/>
        <v>Monday</v>
      </c>
      <c r="F7159" s="2">
        <f t="shared" si="781"/>
        <v>46053</v>
      </c>
      <c r="G7159">
        <f t="shared" si="782"/>
        <v>7</v>
      </c>
      <c r="H7159" t="str">
        <f t="shared" si="783"/>
        <v>Weekday</v>
      </c>
    </row>
    <row r="7160" spans="1:8" x14ac:dyDescent="0.3">
      <c r="A7160" s="2">
        <v>46049</v>
      </c>
      <c r="B7160">
        <f t="shared" si="777"/>
        <v>1</v>
      </c>
      <c r="C7160">
        <f t="shared" si="778"/>
        <v>2026</v>
      </c>
      <c r="D7160">
        <f t="shared" si="779"/>
        <v>2</v>
      </c>
      <c r="E7160" t="str">
        <f t="shared" si="780"/>
        <v>Tuesday</v>
      </c>
      <c r="F7160" s="2">
        <f t="shared" si="781"/>
        <v>46053</v>
      </c>
      <c r="G7160">
        <f t="shared" si="782"/>
        <v>8</v>
      </c>
      <c r="H7160" t="str">
        <f t="shared" si="783"/>
        <v>Weekday</v>
      </c>
    </row>
    <row r="7161" spans="1:8" x14ac:dyDescent="0.3">
      <c r="A7161" s="2">
        <v>46050</v>
      </c>
      <c r="B7161">
        <f t="shared" si="777"/>
        <v>1</v>
      </c>
      <c r="C7161">
        <f t="shared" si="778"/>
        <v>2026</v>
      </c>
      <c r="D7161">
        <f t="shared" si="779"/>
        <v>3</v>
      </c>
      <c r="E7161" t="str">
        <f t="shared" si="780"/>
        <v>Wednesday</v>
      </c>
      <c r="F7161" s="2">
        <f t="shared" si="781"/>
        <v>46053</v>
      </c>
      <c r="G7161">
        <f t="shared" si="782"/>
        <v>9</v>
      </c>
      <c r="H7161" t="str">
        <f t="shared" si="783"/>
        <v>Weekday</v>
      </c>
    </row>
    <row r="7162" spans="1:8" x14ac:dyDescent="0.3">
      <c r="A7162" s="2">
        <v>46051</v>
      </c>
      <c r="B7162">
        <f t="shared" si="777"/>
        <v>1</v>
      </c>
      <c r="C7162">
        <f t="shared" si="778"/>
        <v>2026</v>
      </c>
      <c r="D7162">
        <f t="shared" si="779"/>
        <v>4</v>
      </c>
      <c r="E7162" t="str">
        <f t="shared" si="780"/>
        <v>Thursday</v>
      </c>
      <c r="F7162" s="2">
        <f t="shared" si="781"/>
        <v>46053</v>
      </c>
      <c r="G7162">
        <f t="shared" si="782"/>
        <v>10</v>
      </c>
      <c r="H7162" t="str">
        <f t="shared" si="783"/>
        <v>Weekday</v>
      </c>
    </row>
    <row r="7163" spans="1:8" x14ac:dyDescent="0.3">
      <c r="A7163" s="2">
        <v>46052</v>
      </c>
      <c r="B7163">
        <f t="shared" si="777"/>
        <v>1</v>
      </c>
      <c r="C7163">
        <f t="shared" si="778"/>
        <v>2026</v>
      </c>
      <c r="D7163">
        <f t="shared" si="779"/>
        <v>5</v>
      </c>
      <c r="E7163" t="str">
        <f t="shared" si="780"/>
        <v>Friday</v>
      </c>
      <c r="F7163" s="2">
        <f t="shared" si="781"/>
        <v>46053</v>
      </c>
      <c r="G7163">
        <f t="shared" si="782"/>
        <v>11</v>
      </c>
      <c r="H7163" t="str">
        <f t="shared" si="783"/>
        <v>Weekday</v>
      </c>
    </row>
    <row r="7164" spans="1:8" x14ac:dyDescent="0.3">
      <c r="A7164" s="2">
        <v>46053</v>
      </c>
      <c r="B7164">
        <f t="shared" si="777"/>
        <v>1</v>
      </c>
      <c r="C7164">
        <f t="shared" si="778"/>
        <v>2026</v>
      </c>
      <c r="D7164">
        <f t="shared" si="779"/>
        <v>6</v>
      </c>
      <c r="E7164" t="str">
        <f t="shared" si="780"/>
        <v>Saturday</v>
      </c>
      <c r="F7164" s="2">
        <f t="shared" si="781"/>
        <v>46053</v>
      </c>
      <c r="G7164">
        <f t="shared" si="782"/>
        <v>12</v>
      </c>
      <c r="H7164" t="str">
        <f t="shared" si="783"/>
        <v>Weekend</v>
      </c>
    </row>
    <row r="7165" spans="1:8" x14ac:dyDescent="0.3">
      <c r="A7165" s="2">
        <v>46054</v>
      </c>
      <c r="B7165">
        <f t="shared" si="777"/>
        <v>2</v>
      </c>
      <c r="C7165">
        <f t="shared" si="778"/>
        <v>2026</v>
      </c>
      <c r="D7165">
        <f t="shared" si="779"/>
        <v>7</v>
      </c>
      <c r="E7165" t="str">
        <f t="shared" si="780"/>
        <v>Sunday</v>
      </c>
      <c r="F7165" s="2">
        <f t="shared" si="781"/>
        <v>46081</v>
      </c>
      <c r="G7165">
        <f t="shared" si="782"/>
        <v>13</v>
      </c>
      <c r="H7165" t="str">
        <f t="shared" si="783"/>
        <v>Weekend</v>
      </c>
    </row>
    <row r="7166" spans="1:8" x14ac:dyDescent="0.3">
      <c r="A7166" s="2">
        <v>46055</v>
      </c>
      <c r="B7166">
        <f t="shared" si="777"/>
        <v>2</v>
      </c>
      <c r="C7166">
        <f t="shared" si="778"/>
        <v>2026</v>
      </c>
      <c r="D7166">
        <f t="shared" si="779"/>
        <v>1</v>
      </c>
      <c r="E7166" t="str">
        <f t="shared" si="780"/>
        <v>Monday</v>
      </c>
      <c r="F7166" s="2">
        <f t="shared" si="781"/>
        <v>46081</v>
      </c>
      <c r="G7166">
        <f t="shared" si="782"/>
        <v>14</v>
      </c>
      <c r="H7166" t="str">
        <f t="shared" si="783"/>
        <v>Weekday</v>
      </c>
    </row>
    <row r="7167" spans="1:8" x14ac:dyDescent="0.3">
      <c r="A7167" s="2">
        <v>46056</v>
      </c>
      <c r="B7167">
        <f t="shared" si="777"/>
        <v>2</v>
      </c>
      <c r="C7167">
        <f t="shared" si="778"/>
        <v>2026</v>
      </c>
      <c r="D7167">
        <f t="shared" si="779"/>
        <v>2</v>
      </c>
      <c r="E7167" t="str">
        <f t="shared" si="780"/>
        <v>Tuesday</v>
      </c>
      <c r="F7167" s="2">
        <f t="shared" si="781"/>
        <v>46081</v>
      </c>
      <c r="G7167">
        <f t="shared" si="782"/>
        <v>15</v>
      </c>
      <c r="H7167" t="str">
        <f t="shared" si="783"/>
        <v>Weekday</v>
      </c>
    </row>
    <row r="7168" spans="1:8" x14ac:dyDescent="0.3">
      <c r="A7168" s="2">
        <v>46057</v>
      </c>
      <c r="B7168">
        <f t="shared" si="777"/>
        <v>2</v>
      </c>
      <c r="C7168">
        <f t="shared" si="778"/>
        <v>2026</v>
      </c>
      <c r="D7168">
        <f t="shared" si="779"/>
        <v>3</v>
      </c>
      <c r="E7168" t="str">
        <f t="shared" si="780"/>
        <v>Wednesday</v>
      </c>
      <c r="F7168" s="2">
        <f t="shared" si="781"/>
        <v>46081</v>
      </c>
      <c r="G7168">
        <f t="shared" si="782"/>
        <v>16</v>
      </c>
      <c r="H7168" t="str">
        <f t="shared" si="783"/>
        <v>Weekday</v>
      </c>
    </row>
    <row r="7169" spans="1:8" x14ac:dyDescent="0.3">
      <c r="A7169" s="2">
        <v>46058</v>
      </c>
      <c r="B7169">
        <f t="shared" si="777"/>
        <v>2</v>
      </c>
      <c r="C7169">
        <f t="shared" si="778"/>
        <v>2026</v>
      </c>
      <c r="D7169">
        <f t="shared" si="779"/>
        <v>4</v>
      </c>
      <c r="E7169" t="str">
        <f t="shared" si="780"/>
        <v>Thursday</v>
      </c>
      <c r="F7169" s="2">
        <f t="shared" si="781"/>
        <v>46081</v>
      </c>
      <c r="G7169">
        <f t="shared" si="782"/>
        <v>17</v>
      </c>
      <c r="H7169" t="str">
        <f t="shared" si="783"/>
        <v>Weekday</v>
      </c>
    </row>
    <row r="7170" spans="1:8" x14ac:dyDescent="0.3">
      <c r="A7170" s="2">
        <v>46059</v>
      </c>
      <c r="B7170">
        <f t="shared" si="777"/>
        <v>2</v>
      </c>
      <c r="C7170">
        <f t="shared" si="778"/>
        <v>2026</v>
      </c>
      <c r="D7170">
        <f t="shared" si="779"/>
        <v>5</v>
      </c>
      <c r="E7170" t="str">
        <f t="shared" si="780"/>
        <v>Friday</v>
      </c>
      <c r="F7170" s="2">
        <f t="shared" si="781"/>
        <v>46081</v>
      </c>
      <c r="G7170">
        <f t="shared" si="782"/>
        <v>18</v>
      </c>
      <c r="H7170" t="str">
        <f t="shared" si="783"/>
        <v>Weekday</v>
      </c>
    </row>
    <row r="7171" spans="1:8" x14ac:dyDescent="0.3">
      <c r="A7171" s="2">
        <v>46060</v>
      </c>
      <c r="B7171">
        <f t="shared" ref="B7171:B7234" si="784">MONTH(A7171)</f>
        <v>2</v>
      </c>
      <c r="C7171">
        <f t="shared" ref="C7171:C7234" si="785">YEAR(A7171)</f>
        <v>2026</v>
      </c>
      <c r="D7171">
        <f t="shared" ref="D7171:D7234" si="786">WEEKDAY(A7171, 2)</f>
        <v>6</v>
      </c>
      <c r="E7171" t="str">
        <f t="shared" ref="E7171:E7234" si="787">TEXT(A7171, "dddd")</f>
        <v>Saturday</v>
      </c>
      <c r="F7171" s="2">
        <f t="shared" ref="F7171:F7234" si="788">EOMONTH(A7171, 0)</f>
        <v>46081</v>
      </c>
      <c r="G7171">
        <f t="shared" ref="G7171:G7234" si="789">DATEDIF($A$2, A7171, "D")</f>
        <v>19</v>
      </c>
      <c r="H7171" t="str">
        <f t="shared" ref="H7171:H7234" si="790">IF(WEEKDAY(A7171,2)&gt;=6,"Weekend","Weekday")</f>
        <v>Weekend</v>
      </c>
    </row>
    <row r="7172" spans="1:8" x14ac:dyDescent="0.3">
      <c r="A7172" s="2">
        <v>46061</v>
      </c>
      <c r="B7172">
        <f t="shared" si="784"/>
        <v>2</v>
      </c>
      <c r="C7172">
        <f t="shared" si="785"/>
        <v>2026</v>
      </c>
      <c r="D7172">
        <f t="shared" si="786"/>
        <v>7</v>
      </c>
      <c r="E7172" t="str">
        <f t="shared" si="787"/>
        <v>Sunday</v>
      </c>
      <c r="F7172" s="2">
        <f t="shared" si="788"/>
        <v>46081</v>
      </c>
      <c r="G7172">
        <f t="shared" si="789"/>
        <v>20</v>
      </c>
      <c r="H7172" t="str">
        <f t="shared" si="790"/>
        <v>Weekend</v>
      </c>
    </row>
    <row r="7173" spans="1:8" x14ac:dyDescent="0.3">
      <c r="A7173" s="2">
        <v>46062</v>
      </c>
      <c r="B7173">
        <f t="shared" si="784"/>
        <v>2</v>
      </c>
      <c r="C7173">
        <f t="shared" si="785"/>
        <v>2026</v>
      </c>
      <c r="D7173">
        <f t="shared" si="786"/>
        <v>1</v>
      </c>
      <c r="E7173" t="str">
        <f t="shared" si="787"/>
        <v>Monday</v>
      </c>
      <c r="F7173" s="2">
        <f t="shared" si="788"/>
        <v>46081</v>
      </c>
      <c r="G7173">
        <f t="shared" si="789"/>
        <v>21</v>
      </c>
      <c r="H7173" t="str">
        <f t="shared" si="790"/>
        <v>Weekday</v>
      </c>
    </row>
    <row r="7174" spans="1:8" x14ac:dyDescent="0.3">
      <c r="A7174" s="2">
        <v>46063</v>
      </c>
      <c r="B7174">
        <f t="shared" si="784"/>
        <v>2</v>
      </c>
      <c r="C7174">
        <f t="shared" si="785"/>
        <v>2026</v>
      </c>
      <c r="D7174">
        <f t="shared" si="786"/>
        <v>2</v>
      </c>
      <c r="E7174" t="str">
        <f t="shared" si="787"/>
        <v>Tuesday</v>
      </c>
      <c r="F7174" s="2">
        <f t="shared" si="788"/>
        <v>46081</v>
      </c>
      <c r="G7174">
        <f t="shared" si="789"/>
        <v>22</v>
      </c>
      <c r="H7174" t="str">
        <f t="shared" si="790"/>
        <v>Weekday</v>
      </c>
    </row>
    <row r="7175" spans="1:8" x14ac:dyDescent="0.3">
      <c r="A7175" s="2">
        <v>46064</v>
      </c>
      <c r="B7175">
        <f t="shared" si="784"/>
        <v>2</v>
      </c>
      <c r="C7175">
        <f t="shared" si="785"/>
        <v>2026</v>
      </c>
      <c r="D7175">
        <f t="shared" si="786"/>
        <v>3</v>
      </c>
      <c r="E7175" t="str">
        <f t="shared" si="787"/>
        <v>Wednesday</v>
      </c>
      <c r="F7175" s="2">
        <f t="shared" si="788"/>
        <v>46081</v>
      </c>
      <c r="G7175">
        <f t="shared" si="789"/>
        <v>23</v>
      </c>
      <c r="H7175" t="str">
        <f t="shared" si="790"/>
        <v>Weekday</v>
      </c>
    </row>
    <row r="7176" spans="1:8" x14ac:dyDescent="0.3">
      <c r="A7176" s="2">
        <v>46065</v>
      </c>
      <c r="B7176">
        <f t="shared" si="784"/>
        <v>2</v>
      </c>
      <c r="C7176">
        <f t="shared" si="785"/>
        <v>2026</v>
      </c>
      <c r="D7176">
        <f t="shared" si="786"/>
        <v>4</v>
      </c>
      <c r="E7176" t="str">
        <f t="shared" si="787"/>
        <v>Thursday</v>
      </c>
      <c r="F7176" s="2">
        <f t="shared" si="788"/>
        <v>46081</v>
      </c>
      <c r="G7176">
        <f t="shared" si="789"/>
        <v>24</v>
      </c>
      <c r="H7176" t="str">
        <f t="shared" si="790"/>
        <v>Weekday</v>
      </c>
    </row>
    <row r="7177" spans="1:8" x14ac:dyDescent="0.3">
      <c r="A7177" s="2">
        <v>46066</v>
      </c>
      <c r="B7177">
        <f t="shared" si="784"/>
        <v>2</v>
      </c>
      <c r="C7177">
        <f t="shared" si="785"/>
        <v>2026</v>
      </c>
      <c r="D7177">
        <f t="shared" si="786"/>
        <v>5</v>
      </c>
      <c r="E7177" t="str">
        <f t="shared" si="787"/>
        <v>Friday</v>
      </c>
      <c r="F7177" s="2">
        <f t="shared" si="788"/>
        <v>46081</v>
      </c>
      <c r="G7177">
        <f t="shared" si="789"/>
        <v>25</v>
      </c>
      <c r="H7177" t="str">
        <f t="shared" si="790"/>
        <v>Weekday</v>
      </c>
    </row>
    <row r="7178" spans="1:8" x14ac:dyDescent="0.3">
      <c r="A7178" s="2">
        <v>46067</v>
      </c>
      <c r="B7178">
        <f t="shared" si="784"/>
        <v>2</v>
      </c>
      <c r="C7178">
        <f t="shared" si="785"/>
        <v>2026</v>
      </c>
      <c r="D7178">
        <f t="shared" si="786"/>
        <v>6</v>
      </c>
      <c r="E7178" t="str">
        <f t="shared" si="787"/>
        <v>Saturday</v>
      </c>
      <c r="F7178" s="2">
        <f t="shared" si="788"/>
        <v>46081</v>
      </c>
      <c r="G7178">
        <f t="shared" si="789"/>
        <v>26</v>
      </c>
      <c r="H7178" t="str">
        <f t="shared" si="790"/>
        <v>Weekend</v>
      </c>
    </row>
    <row r="7179" spans="1:8" x14ac:dyDescent="0.3">
      <c r="A7179" s="2">
        <v>46068</v>
      </c>
      <c r="B7179">
        <f t="shared" si="784"/>
        <v>2</v>
      </c>
      <c r="C7179">
        <f t="shared" si="785"/>
        <v>2026</v>
      </c>
      <c r="D7179">
        <f t="shared" si="786"/>
        <v>7</v>
      </c>
      <c r="E7179" t="str">
        <f t="shared" si="787"/>
        <v>Sunday</v>
      </c>
      <c r="F7179" s="2">
        <f t="shared" si="788"/>
        <v>46081</v>
      </c>
      <c r="G7179">
        <f t="shared" si="789"/>
        <v>27</v>
      </c>
      <c r="H7179" t="str">
        <f t="shared" si="790"/>
        <v>Weekend</v>
      </c>
    </row>
    <row r="7180" spans="1:8" x14ac:dyDescent="0.3">
      <c r="A7180" s="2">
        <v>46069</v>
      </c>
      <c r="B7180">
        <f t="shared" si="784"/>
        <v>2</v>
      </c>
      <c r="C7180">
        <f t="shared" si="785"/>
        <v>2026</v>
      </c>
      <c r="D7180">
        <f t="shared" si="786"/>
        <v>1</v>
      </c>
      <c r="E7180" t="str">
        <f t="shared" si="787"/>
        <v>Monday</v>
      </c>
      <c r="F7180" s="2">
        <f t="shared" si="788"/>
        <v>46081</v>
      </c>
      <c r="G7180">
        <f t="shared" si="789"/>
        <v>28</v>
      </c>
      <c r="H7180" t="str">
        <f t="shared" si="790"/>
        <v>Weekday</v>
      </c>
    </row>
    <row r="7181" spans="1:8" x14ac:dyDescent="0.3">
      <c r="A7181" s="2">
        <v>46070</v>
      </c>
      <c r="B7181">
        <f t="shared" si="784"/>
        <v>2</v>
      </c>
      <c r="C7181">
        <f t="shared" si="785"/>
        <v>2026</v>
      </c>
      <c r="D7181">
        <f t="shared" si="786"/>
        <v>2</v>
      </c>
      <c r="E7181" t="str">
        <f t="shared" si="787"/>
        <v>Tuesday</v>
      </c>
      <c r="F7181" s="2">
        <f t="shared" si="788"/>
        <v>46081</v>
      </c>
      <c r="G7181">
        <f t="shared" si="789"/>
        <v>29</v>
      </c>
      <c r="H7181" t="str">
        <f t="shared" si="790"/>
        <v>Weekday</v>
      </c>
    </row>
    <row r="7182" spans="1:8" x14ac:dyDescent="0.3">
      <c r="A7182" s="2">
        <v>46071</v>
      </c>
      <c r="B7182">
        <f t="shared" si="784"/>
        <v>2</v>
      </c>
      <c r="C7182">
        <f t="shared" si="785"/>
        <v>2026</v>
      </c>
      <c r="D7182">
        <f t="shared" si="786"/>
        <v>3</v>
      </c>
      <c r="E7182" t="str">
        <f t="shared" si="787"/>
        <v>Wednesday</v>
      </c>
      <c r="F7182" s="2">
        <f t="shared" si="788"/>
        <v>46081</v>
      </c>
      <c r="G7182">
        <f t="shared" si="789"/>
        <v>30</v>
      </c>
      <c r="H7182" t="str">
        <f t="shared" si="790"/>
        <v>Weekday</v>
      </c>
    </row>
    <row r="7183" spans="1:8" x14ac:dyDescent="0.3">
      <c r="A7183" s="2">
        <v>46072</v>
      </c>
      <c r="B7183">
        <f t="shared" si="784"/>
        <v>2</v>
      </c>
      <c r="C7183">
        <f t="shared" si="785"/>
        <v>2026</v>
      </c>
      <c r="D7183">
        <f t="shared" si="786"/>
        <v>4</v>
      </c>
      <c r="E7183" t="str">
        <f t="shared" si="787"/>
        <v>Thursday</v>
      </c>
      <c r="F7183" s="2">
        <f t="shared" si="788"/>
        <v>46081</v>
      </c>
      <c r="G7183">
        <f t="shared" si="789"/>
        <v>31</v>
      </c>
      <c r="H7183" t="str">
        <f t="shared" si="790"/>
        <v>Weekday</v>
      </c>
    </row>
    <row r="7184" spans="1:8" x14ac:dyDescent="0.3">
      <c r="A7184" s="2">
        <v>46073</v>
      </c>
      <c r="B7184">
        <f t="shared" si="784"/>
        <v>2</v>
      </c>
      <c r="C7184">
        <f t="shared" si="785"/>
        <v>2026</v>
      </c>
      <c r="D7184">
        <f t="shared" si="786"/>
        <v>5</v>
      </c>
      <c r="E7184" t="str">
        <f t="shared" si="787"/>
        <v>Friday</v>
      </c>
      <c r="F7184" s="2">
        <f t="shared" si="788"/>
        <v>46081</v>
      </c>
      <c r="G7184">
        <f t="shared" si="789"/>
        <v>32</v>
      </c>
      <c r="H7184" t="str">
        <f t="shared" si="790"/>
        <v>Weekday</v>
      </c>
    </row>
    <row r="7185" spans="1:8" x14ac:dyDescent="0.3">
      <c r="A7185" s="2">
        <v>46074</v>
      </c>
      <c r="B7185">
        <f t="shared" si="784"/>
        <v>2</v>
      </c>
      <c r="C7185">
        <f t="shared" si="785"/>
        <v>2026</v>
      </c>
      <c r="D7185">
        <f t="shared" si="786"/>
        <v>6</v>
      </c>
      <c r="E7185" t="str">
        <f t="shared" si="787"/>
        <v>Saturday</v>
      </c>
      <c r="F7185" s="2">
        <f t="shared" si="788"/>
        <v>46081</v>
      </c>
      <c r="G7185">
        <f t="shared" si="789"/>
        <v>33</v>
      </c>
      <c r="H7185" t="str">
        <f t="shared" si="790"/>
        <v>Weekend</v>
      </c>
    </row>
    <row r="7186" spans="1:8" x14ac:dyDescent="0.3">
      <c r="A7186" s="2">
        <v>46075</v>
      </c>
      <c r="B7186">
        <f t="shared" si="784"/>
        <v>2</v>
      </c>
      <c r="C7186">
        <f t="shared" si="785"/>
        <v>2026</v>
      </c>
      <c r="D7186">
        <f t="shared" si="786"/>
        <v>7</v>
      </c>
      <c r="E7186" t="str">
        <f t="shared" si="787"/>
        <v>Sunday</v>
      </c>
      <c r="F7186" s="2">
        <f t="shared" si="788"/>
        <v>46081</v>
      </c>
      <c r="G7186">
        <f t="shared" si="789"/>
        <v>34</v>
      </c>
      <c r="H7186" t="str">
        <f t="shared" si="790"/>
        <v>Weekend</v>
      </c>
    </row>
    <row r="7187" spans="1:8" x14ac:dyDescent="0.3">
      <c r="A7187" s="2">
        <v>46076</v>
      </c>
      <c r="B7187">
        <f t="shared" si="784"/>
        <v>2</v>
      </c>
      <c r="C7187">
        <f t="shared" si="785"/>
        <v>2026</v>
      </c>
      <c r="D7187">
        <f t="shared" si="786"/>
        <v>1</v>
      </c>
      <c r="E7187" t="str">
        <f t="shared" si="787"/>
        <v>Monday</v>
      </c>
      <c r="F7187" s="2">
        <f t="shared" si="788"/>
        <v>46081</v>
      </c>
      <c r="G7187">
        <f t="shared" si="789"/>
        <v>35</v>
      </c>
      <c r="H7187" t="str">
        <f t="shared" si="790"/>
        <v>Weekday</v>
      </c>
    </row>
    <row r="7188" spans="1:8" x14ac:dyDescent="0.3">
      <c r="A7188" s="2">
        <v>46077</v>
      </c>
      <c r="B7188">
        <f t="shared" si="784"/>
        <v>2</v>
      </c>
      <c r="C7188">
        <f t="shared" si="785"/>
        <v>2026</v>
      </c>
      <c r="D7188">
        <f t="shared" si="786"/>
        <v>2</v>
      </c>
      <c r="E7188" t="str">
        <f t="shared" si="787"/>
        <v>Tuesday</v>
      </c>
      <c r="F7188" s="2">
        <f t="shared" si="788"/>
        <v>46081</v>
      </c>
      <c r="G7188">
        <f t="shared" si="789"/>
        <v>36</v>
      </c>
      <c r="H7188" t="str">
        <f t="shared" si="790"/>
        <v>Weekday</v>
      </c>
    </row>
    <row r="7189" spans="1:8" x14ac:dyDescent="0.3">
      <c r="A7189" s="2">
        <v>46078</v>
      </c>
      <c r="B7189">
        <f t="shared" si="784"/>
        <v>2</v>
      </c>
      <c r="C7189">
        <f t="shared" si="785"/>
        <v>2026</v>
      </c>
      <c r="D7189">
        <f t="shared" si="786"/>
        <v>3</v>
      </c>
      <c r="E7189" t="str">
        <f t="shared" si="787"/>
        <v>Wednesday</v>
      </c>
      <c r="F7189" s="2">
        <f t="shared" si="788"/>
        <v>46081</v>
      </c>
      <c r="G7189">
        <f t="shared" si="789"/>
        <v>37</v>
      </c>
      <c r="H7189" t="str">
        <f t="shared" si="790"/>
        <v>Weekday</v>
      </c>
    </row>
    <row r="7190" spans="1:8" x14ac:dyDescent="0.3">
      <c r="A7190" s="2">
        <v>46079</v>
      </c>
      <c r="B7190">
        <f t="shared" si="784"/>
        <v>2</v>
      </c>
      <c r="C7190">
        <f t="shared" si="785"/>
        <v>2026</v>
      </c>
      <c r="D7190">
        <f t="shared" si="786"/>
        <v>4</v>
      </c>
      <c r="E7190" t="str">
        <f t="shared" si="787"/>
        <v>Thursday</v>
      </c>
      <c r="F7190" s="2">
        <f t="shared" si="788"/>
        <v>46081</v>
      </c>
      <c r="G7190">
        <f t="shared" si="789"/>
        <v>38</v>
      </c>
      <c r="H7190" t="str">
        <f t="shared" si="790"/>
        <v>Weekday</v>
      </c>
    </row>
    <row r="7191" spans="1:8" x14ac:dyDescent="0.3">
      <c r="A7191" s="2">
        <v>46080</v>
      </c>
      <c r="B7191">
        <f t="shared" si="784"/>
        <v>2</v>
      </c>
      <c r="C7191">
        <f t="shared" si="785"/>
        <v>2026</v>
      </c>
      <c r="D7191">
        <f t="shared" si="786"/>
        <v>5</v>
      </c>
      <c r="E7191" t="str">
        <f t="shared" si="787"/>
        <v>Friday</v>
      </c>
      <c r="F7191" s="2">
        <f t="shared" si="788"/>
        <v>46081</v>
      </c>
      <c r="G7191">
        <f t="shared" si="789"/>
        <v>39</v>
      </c>
      <c r="H7191" t="str">
        <f t="shared" si="790"/>
        <v>Weekday</v>
      </c>
    </row>
    <row r="7192" spans="1:8" x14ac:dyDescent="0.3">
      <c r="A7192" s="2">
        <v>46081</v>
      </c>
      <c r="B7192">
        <f t="shared" si="784"/>
        <v>2</v>
      </c>
      <c r="C7192">
        <f t="shared" si="785"/>
        <v>2026</v>
      </c>
      <c r="D7192">
        <f t="shared" si="786"/>
        <v>6</v>
      </c>
      <c r="E7192" t="str">
        <f t="shared" si="787"/>
        <v>Saturday</v>
      </c>
      <c r="F7192" s="2">
        <f t="shared" si="788"/>
        <v>46081</v>
      </c>
      <c r="G7192">
        <f t="shared" si="789"/>
        <v>40</v>
      </c>
      <c r="H7192" t="str">
        <f t="shared" si="790"/>
        <v>Weekend</v>
      </c>
    </row>
    <row r="7193" spans="1:8" x14ac:dyDescent="0.3">
      <c r="A7193" s="2">
        <v>46082</v>
      </c>
      <c r="B7193">
        <f t="shared" si="784"/>
        <v>3</v>
      </c>
      <c r="C7193">
        <f t="shared" si="785"/>
        <v>2026</v>
      </c>
      <c r="D7193">
        <f t="shared" si="786"/>
        <v>7</v>
      </c>
      <c r="E7193" t="str">
        <f t="shared" si="787"/>
        <v>Sunday</v>
      </c>
      <c r="F7193" s="2">
        <f t="shared" si="788"/>
        <v>46112</v>
      </c>
      <c r="G7193">
        <f t="shared" si="789"/>
        <v>41</v>
      </c>
      <c r="H7193" t="str">
        <f t="shared" si="790"/>
        <v>Weekend</v>
      </c>
    </row>
    <row r="7194" spans="1:8" x14ac:dyDescent="0.3">
      <c r="A7194" s="2">
        <v>46083</v>
      </c>
      <c r="B7194">
        <f t="shared" si="784"/>
        <v>3</v>
      </c>
      <c r="C7194">
        <f t="shared" si="785"/>
        <v>2026</v>
      </c>
      <c r="D7194">
        <f t="shared" si="786"/>
        <v>1</v>
      </c>
      <c r="E7194" t="str">
        <f t="shared" si="787"/>
        <v>Monday</v>
      </c>
      <c r="F7194" s="2">
        <f t="shared" si="788"/>
        <v>46112</v>
      </c>
      <c r="G7194">
        <f t="shared" si="789"/>
        <v>42</v>
      </c>
      <c r="H7194" t="str">
        <f t="shared" si="790"/>
        <v>Weekday</v>
      </c>
    </row>
    <row r="7195" spans="1:8" x14ac:dyDescent="0.3">
      <c r="A7195" s="2">
        <v>46084</v>
      </c>
      <c r="B7195">
        <f t="shared" si="784"/>
        <v>3</v>
      </c>
      <c r="C7195">
        <f t="shared" si="785"/>
        <v>2026</v>
      </c>
      <c r="D7195">
        <f t="shared" si="786"/>
        <v>2</v>
      </c>
      <c r="E7195" t="str">
        <f t="shared" si="787"/>
        <v>Tuesday</v>
      </c>
      <c r="F7195" s="2">
        <f t="shared" si="788"/>
        <v>46112</v>
      </c>
      <c r="G7195">
        <f t="shared" si="789"/>
        <v>43</v>
      </c>
      <c r="H7195" t="str">
        <f t="shared" si="790"/>
        <v>Weekday</v>
      </c>
    </row>
    <row r="7196" spans="1:8" x14ac:dyDescent="0.3">
      <c r="A7196" s="2">
        <v>46085</v>
      </c>
      <c r="B7196">
        <f t="shared" si="784"/>
        <v>3</v>
      </c>
      <c r="C7196">
        <f t="shared" si="785"/>
        <v>2026</v>
      </c>
      <c r="D7196">
        <f t="shared" si="786"/>
        <v>3</v>
      </c>
      <c r="E7196" t="str">
        <f t="shared" si="787"/>
        <v>Wednesday</v>
      </c>
      <c r="F7196" s="2">
        <f t="shared" si="788"/>
        <v>46112</v>
      </c>
      <c r="G7196">
        <f t="shared" si="789"/>
        <v>44</v>
      </c>
      <c r="H7196" t="str">
        <f t="shared" si="790"/>
        <v>Weekday</v>
      </c>
    </row>
    <row r="7197" spans="1:8" x14ac:dyDescent="0.3">
      <c r="A7197" s="2">
        <v>46086</v>
      </c>
      <c r="B7197">
        <f t="shared" si="784"/>
        <v>3</v>
      </c>
      <c r="C7197">
        <f t="shared" si="785"/>
        <v>2026</v>
      </c>
      <c r="D7197">
        <f t="shared" si="786"/>
        <v>4</v>
      </c>
      <c r="E7197" t="str">
        <f t="shared" si="787"/>
        <v>Thursday</v>
      </c>
      <c r="F7197" s="2">
        <f t="shared" si="788"/>
        <v>46112</v>
      </c>
      <c r="G7197">
        <f t="shared" si="789"/>
        <v>45</v>
      </c>
      <c r="H7197" t="str">
        <f t="shared" si="790"/>
        <v>Weekday</v>
      </c>
    </row>
    <row r="7198" spans="1:8" x14ac:dyDescent="0.3">
      <c r="A7198" s="2">
        <v>46087</v>
      </c>
      <c r="B7198">
        <f t="shared" si="784"/>
        <v>3</v>
      </c>
      <c r="C7198">
        <f t="shared" si="785"/>
        <v>2026</v>
      </c>
      <c r="D7198">
        <f t="shared" si="786"/>
        <v>5</v>
      </c>
      <c r="E7198" t="str">
        <f t="shared" si="787"/>
        <v>Friday</v>
      </c>
      <c r="F7198" s="2">
        <f t="shared" si="788"/>
        <v>46112</v>
      </c>
      <c r="G7198">
        <f t="shared" si="789"/>
        <v>46</v>
      </c>
      <c r="H7198" t="str">
        <f t="shared" si="790"/>
        <v>Weekday</v>
      </c>
    </row>
    <row r="7199" spans="1:8" x14ac:dyDescent="0.3">
      <c r="A7199" s="2">
        <v>46088</v>
      </c>
      <c r="B7199">
        <f t="shared" si="784"/>
        <v>3</v>
      </c>
      <c r="C7199">
        <f t="shared" si="785"/>
        <v>2026</v>
      </c>
      <c r="D7199">
        <f t="shared" si="786"/>
        <v>6</v>
      </c>
      <c r="E7199" t="str">
        <f t="shared" si="787"/>
        <v>Saturday</v>
      </c>
      <c r="F7199" s="2">
        <f t="shared" si="788"/>
        <v>46112</v>
      </c>
      <c r="G7199">
        <f t="shared" si="789"/>
        <v>47</v>
      </c>
      <c r="H7199" t="str">
        <f t="shared" si="790"/>
        <v>Weekend</v>
      </c>
    </row>
    <row r="7200" spans="1:8" x14ac:dyDescent="0.3">
      <c r="A7200" s="2">
        <v>46089</v>
      </c>
      <c r="B7200">
        <f t="shared" si="784"/>
        <v>3</v>
      </c>
      <c r="C7200">
        <f t="shared" si="785"/>
        <v>2026</v>
      </c>
      <c r="D7200">
        <f t="shared" si="786"/>
        <v>7</v>
      </c>
      <c r="E7200" t="str">
        <f t="shared" si="787"/>
        <v>Sunday</v>
      </c>
      <c r="F7200" s="2">
        <f t="shared" si="788"/>
        <v>46112</v>
      </c>
      <c r="G7200">
        <f t="shared" si="789"/>
        <v>48</v>
      </c>
      <c r="H7200" t="str">
        <f t="shared" si="790"/>
        <v>Weekend</v>
      </c>
    </row>
    <row r="7201" spans="1:8" x14ac:dyDescent="0.3">
      <c r="A7201" s="2">
        <v>46090</v>
      </c>
      <c r="B7201">
        <f t="shared" si="784"/>
        <v>3</v>
      </c>
      <c r="C7201">
        <f t="shared" si="785"/>
        <v>2026</v>
      </c>
      <c r="D7201">
        <f t="shared" si="786"/>
        <v>1</v>
      </c>
      <c r="E7201" t="str">
        <f t="shared" si="787"/>
        <v>Monday</v>
      </c>
      <c r="F7201" s="2">
        <f t="shared" si="788"/>
        <v>46112</v>
      </c>
      <c r="G7201">
        <f t="shared" si="789"/>
        <v>49</v>
      </c>
      <c r="H7201" t="str">
        <f t="shared" si="790"/>
        <v>Weekday</v>
      </c>
    </row>
    <row r="7202" spans="1:8" x14ac:dyDescent="0.3">
      <c r="A7202" s="2">
        <v>46091</v>
      </c>
      <c r="B7202">
        <f t="shared" si="784"/>
        <v>3</v>
      </c>
      <c r="C7202">
        <f t="shared" si="785"/>
        <v>2026</v>
      </c>
      <c r="D7202">
        <f t="shared" si="786"/>
        <v>2</v>
      </c>
      <c r="E7202" t="str">
        <f t="shared" si="787"/>
        <v>Tuesday</v>
      </c>
      <c r="F7202" s="2">
        <f t="shared" si="788"/>
        <v>46112</v>
      </c>
      <c r="G7202">
        <f t="shared" si="789"/>
        <v>50</v>
      </c>
      <c r="H7202" t="str">
        <f t="shared" si="790"/>
        <v>Weekday</v>
      </c>
    </row>
    <row r="7203" spans="1:8" x14ac:dyDescent="0.3">
      <c r="A7203" s="2">
        <v>46092</v>
      </c>
      <c r="B7203">
        <f t="shared" si="784"/>
        <v>3</v>
      </c>
      <c r="C7203">
        <f t="shared" si="785"/>
        <v>2026</v>
      </c>
      <c r="D7203">
        <f t="shared" si="786"/>
        <v>3</v>
      </c>
      <c r="E7203" t="str">
        <f t="shared" si="787"/>
        <v>Wednesday</v>
      </c>
      <c r="F7203" s="2">
        <f t="shared" si="788"/>
        <v>46112</v>
      </c>
      <c r="G7203">
        <f t="shared" si="789"/>
        <v>51</v>
      </c>
      <c r="H7203" t="str">
        <f t="shared" si="790"/>
        <v>Weekday</v>
      </c>
    </row>
    <row r="7204" spans="1:8" x14ac:dyDescent="0.3">
      <c r="A7204" s="2">
        <v>46093</v>
      </c>
      <c r="B7204">
        <f t="shared" si="784"/>
        <v>3</v>
      </c>
      <c r="C7204">
        <f t="shared" si="785"/>
        <v>2026</v>
      </c>
      <c r="D7204">
        <f t="shared" si="786"/>
        <v>4</v>
      </c>
      <c r="E7204" t="str">
        <f t="shared" si="787"/>
        <v>Thursday</v>
      </c>
      <c r="F7204" s="2">
        <f t="shared" si="788"/>
        <v>46112</v>
      </c>
      <c r="G7204">
        <f t="shared" si="789"/>
        <v>52</v>
      </c>
      <c r="H7204" t="str">
        <f t="shared" si="790"/>
        <v>Weekday</v>
      </c>
    </row>
    <row r="7205" spans="1:8" x14ac:dyDescent="0.3">
      <c r="A7205" s="2">
        <v>46094</v>
      </c>
      <c r="B7205">
        <f t="shared" si="784"/>
        <v>3</v>
      </c>
      <c r="C7205">
        <f t="shared" si="785"/>
        <v>2026</v>
      </c>
      <c r="D7205">
        <f t="shared" si="786"/>
        <v>5</v>
      </c>
      <c r="E7205" t="str">
        <f t="shared" si="787"/>
        <v>Friday</v>
      </c>
      <c r="F7205" s="2">
        <f t="shared" si="788"/>
        <v>46112</v>
      </c>
      <c r="G7205">
        <f t="shared" si="789"/>
        <v>53</v>
      </c>
      <c r="H7205" t="str">
        <f t="shared" si="790"/>
        <v>Weekday</v>
      </c>
    </row>
    <row r="7206" spans="1:8" x14ac:dyDescent="0.3">
      <c r="A7206" s="2">
        <v>46095</v>
      </c>
      <c r="B7206">
        <f t="shared" si="784"/>
        <v>3</v>
      </c>
      <c r="C7206">
        <f t="shared" si="785"/>
        <v>2026</v>
      </c>
      <c r="D7206">
        <f t="shared" si="786"/>
        <v>6</v>
      </c>
      <c r="E7206" t="str">
        <f t="shared" si="787"/>
        <v>Saturday</v>
      </c>
      <c r="F7206" s="2">
        <f t="shared" si="788"/>
        <v>46112</v>
      </c>
      <c r="G7206">
        <f t="shared" si="789"/>
        <v>54</v>
      </c>
      <c r="H7206" t="str">
        <f t="shared" si="790"/>
        <v>Weekend</v>
      </c>
    </row>
    <row r="7207" spans="1:8" x14ac:dyDescent="0.3">
      <c r="A7207" s="2">
        <v>46096</v>
      </c>
      <c r="B7207">
        <f t="shared" si="784"/>
        <v>3</v>
      </c>
      <c r="C7207">
        <f t="shared" si="785"/>
        <v>2026</v>
      </c>
      <c r="D7207">
        <f t="shared" si="786"/>
        <v>7</v>
      </c>
      <c r="E7207" t="str">
        <f t="shared" si="787"/>
        <v>Sunday</v>
      </c>
      <c r="F7207" s="2">
        <f t="shared" si="788"/>
        <v>46112</v>
      </c>
      <c r="G7207">
        <f t="shared" si="789"/>
        <v>55</v>
      </c>
      <c r="H7207" t="str">
        <f t="shared" si="790"/>
        <v>Weekend</v>
      </c>
    </row>
    <row r="7208" spans="1:8" x14ac:dyDescent="0.3">
      <c r="A7208" s="2">
        <v>46097</v>
      </c>
      <c r="B7208">
        <f t="shared" si="784"/>
        <v>3</v>
      </c>
      <c r="C7208">
        <f t="shared" si="785"/>
        <v>2026</v>
      </c>
      <c r="D7208">
        <f t="shared" si="786"/>
        <v>1</v>
      </c>
      <c r="E7208" t="str">
        <f t="shared" si="787"/>
        <v>Monday</v>
      </c>
      <c r="F7208" s="2">
        <f t="shared" si="788"/>
        <v>46112</v>
      </c>
      <c r="G7208">
        <f t="shared" si="789"/>
        <v>56</v>
      </c>
      <c r="H7208" t="str">
        <f t="shared" si="790"/>
        <v>Weekday</v>
      </c>
    </row>
    <row r="7209" spans="1:8" x14ac:dyDescent="0.3">
      <c r="A7209" s="2">
        <v>46098</v>
      </c>
      <c r="B7209">
        <f t="shared" si="784"/>
        <v>3</v>
      </c>
      <c r="C7209">
        <f t="shared" si="785"/>
        <v>2026</v>
      </c>
      <c r="D7209">
        <f t="shared" si="786"/>
        <v>2</v>
      </c>
      <c r="E7209" t="str">
        <f t="shared" si="787"/>
        <v>Tuesday</v>
      </c>
      <c r="F7209" s="2">
        <f t="shared" si="788"/>
        <v>46112</v>
      </c>
      <c r="G7209">
        <f t="shared" si="789"/>
        <v>57</v>
      </c>
      <c r="H7209" t="str">
        <f t="shared" si="790"/>
        <v>Weekday</v>
      </c>
    </row>
    <row r="7210" spans="1:8" x14ac:dyDescent="0.3">
      <c r="A7210" s="2">
        <v>46099</v>
      </c>
      <c r="B7210">
        <f t="shared" si="784"/>
        <v>3</v>
      </c>
      <c r="C7210">
        <f t="shared" si="785"/>
        <v>2026</v>
      </c>
      <c r="D7210">
        <f t="shared" si="786"/>
        <v>3</v>
      </c>
      <c r="E7210" t="str">
        <f t="shared" si="787"/>
        <v>Wednesday</v>
      </c>
      <c r="F7210" s="2">
        <f t="shared" si="788"/>
        <v>46112</v>
      </c>
      <c r="G7210">
        <f t="shared" si="789"/>
        <v>58</v>
      </c>
      <c r="H7210" t="str">
        <f t="shared" si="790"/>
        <v>Weekday</v>
      </c>
    </row>
    <row r="7211" spans="1:8" x14ac:dyDescent="0.3">
      <c r="A7211" s="2">
        <v>46100</v>
      </c>
      <c r="B7211">
        <f t="shared" si="784"/>
        <v>3</v>
      </c>
      <c r="C7211">
        <f t="shared" si="785"/>
        <v>2026</v>
      </c>
      <c r="D7211">
        <f t="shared" si="786"/>
        <v>4</v>
      </c>
      <c r="E7211" t="str">
        <f t="shared" si="787"/>
        <v>Thursday</v>
      </c>
      <c r="F7211" s="2">
        <f t="shared" si="788"/>
        <v>46112</v>
      </c>
      <c r="G7211">
        <f t="shared" si="789"/>
        <v>59</v>
      </c>
      <c r="H7211" t="str">
        <f t="shared" si="790"/>
        <v>Weekday</v>
      </c>
    </row>
    <row r="7212" spans="1:8" x14ac:dyDescent="0.3">
      <c r="A7212" s="2">
        <v>46101</v>
      </c>
      <c r="B7212">
        <f t="shared" si="784"/>
        <v>3</v>
      </c>
      <c r="C7212">
        <f t="shared" si="785"/>
        <v>2026</v>
      </c>
      <c r="D7212">
        <f t="shared" si="786"/>
        <v>5</v>
      </c>
      <c r="E7212" t="str">
        <f t="shared" si="787"/>
        <v>Friday</v>
      </c>
      <c r="F7212" s="2">
        <f t="shared" si="788"/>
        <v>46112</v>
      </c>
      <c r="G7212">
        <f t="shared" si="789"/>
        <v>60</v>
      </c>
      <c r="H7212" t="str">
        <f t="shared" si="790"/>
        <v>Weekday</v>
      </c>
    </row>
    <row r="7213" spans="1:8" x14ac:dyDescent="0.3">
      <c r="A7213" s="2">
        <v>46102</v>
      </c>
      <c r="B7213">
        <f t="shared" si="784"/>
        <v>3</v>
      </c>
      <c r="C7213">
        <f t="shared" si="785"/>
        <v>2026</v>
      </c>
      <c r="D7213">
        <f t="shared" si="786"/>
        <v>6</v>
      </c>
      <c r="E7213" t="str">
        <f t="shared" si="787"/>
        <v>Saturday</v>
      </c>
      <c r="F7213" s="2">
        <f t="shared" si="788"/>
        <v>46112</v>
      </c>
      <c r="G7213">
        <f t="shared" si="789"/>
        <v>61</v>
      </c>
      <c r="H7213" t="str">
        <f t="shared" si="790"/>
        <v>Weekend</v>
      </c>
    </row>
    <row r="7214" spans="1:8" x14ac:dyDescent="0.3">
      <c r="A7214" s="2">
        <v>46103</v>
      </c>
      <c r="B7214">
        <f t="shared" si="784"/>
        <v>3</v>
      </c>
      <c r="C7214">
        <f t="shared" si="785"/>
        <v>2026</v>
      </c>
      <c r="D7214">
        <f t="shared" si="786"/>
        <v>7</v>
      </c>
      <c r="E7214" t="str">
        <f t="shared" si="787"/>
        <v>Sunday</v>
      </c>
      <c r="F7214" s="2">
        <f t="shared" si="788"/>
        <v>46112</v>
      </c>
      <c r="G7214">
        <f t="shared" si="789"/>
        <v>62</v>
      </c>
      <c r="H7214" t="str">
        <f t="shared" si="790"/>
        <v>Weekend</v>
      </c>
    </row>
    <row r="7215" spans="1:8" x14ac:dyDescent="0.3">
      <c r="A7215" s="2">
        <v>46104</v>
      </c>
      <c r="B7215">
        <f t="shared" si="784"/>
        <v>3</v>
      </c>
      <c r="C7215">
        <f t="shared" si="785"/>
        <v>2026</v>
      </c>
      <c r="D7215">
        <f t="shared" si="786"/>
        <v>1</v>
      </c>
      <c r="E7215" t="str">
        <f t="shared" si="787"/>
        <v>Monday</v>
      </c>
      <c r="F7215" s="2">
        <f t="shared" si="788"/>
        <v>46112</v>
      </c>
      <c r="G7215">
        <f t="shared" si="789"/>
        <v>63</v>
      </c>
      <c r="H7215" t="str">
        <f t="shared" si="790"/>
        <v>Weekday</v>
      </c>
    </row>
    <row r="7216" spans="1:8" x14ac:dyDescent="0.3">
      <c r="A7216" s="2">
        <v>46105</v>
      </c>
      <c r="B7216">
        <f t="shared" si="784"/>
        <v>3</v>
      </c>
      <c r="C7216">
        <f t="shared" si="785"/>
        <v>2026</v>
      </c>
      <c r="D7216">
        <f t="shared" si="786"/>
        <v>2</v>
      </c>
      <c r="E7216" t="str">
        <f t="shared" si="787"/>
        <v>Tuesday</v>
      </c>
      <c r="F7216" s="2">
        <f t="shared" si="788"/>
        <v>46112</v>
      </c>
      <c r="G7216">
        <f t="shared" si="789"/>
        <v>64</v>
      </c>
      <c r="H7216" t="str">
        <f t="shared" si="790"/>
        <v>Weekday</v>
      </c>
    </row>
    <row r="7217" spans="1:8" x14ac:dyDescent="0.3">
      <c r="A7217" s="2">
        <v>46106</v>
      </c>
      <c r="B7217">
        <f t="shared" si="784"/>
        <v>3</v>
      </c>
      <c r="C7217">
        <f t="shared" si="785"/>
        <v>2026</v>
      </c>
      <c r="D7217">
        <f t="shared" si="786"/>
        <v>3</v>
      </c>
      <c r="E7217" t="str">
        <f t="shared" si="787"/>
        <v>Wednesday</v>
      </c>
      <c r="F7217" s="2">
        <f t="shared" si="788"/>
        <v>46112</v>
      </c>
      <c r="G7217">
        <f t="shared" si="789"/>
        <v>65</v>
      </c>
      <c r="H7217" t="str">
        <f t="shared" si="790"/>
        <v>Weekday</v>
      </c>
    </row>
    <row r="7218" spans="1:8" x14ac:dyDescent="0.3">
      <c r="A7218" s="2">
        <v>46107</v>
      </c>
      <c r="B7218">
        <f t="shared" si="784"/>
        <v>3</v>
      </c>
      <c r="C7218">
        <f t="shared" si="785"/>
        <v>2026</v>
      </c>
      <c r="D7218">
        <f t="shared" si="786"/>
        <v>4</v>
      </c>
      <c r="E7218" t="str">
        <f t="shared" si="787"/>
        <v>Thursday</v>
      </c>
      <c r="F7218" s="2">
        <f t="shared" si="788"/>
        <v>46112</v>
      </c>
      <c r="G7218">
        <f t="shared" si="789"/>
        <v>66</v>
      </c>
      <c r="H7218" t="str">
        <f t="shared" si="790"/>
        <v>Weekday</v>
      </c>
    </row>
    <row r="7219" spans="1:8" x14ac:dyDescent="0.3">
      <c r="A7219" s="2">
        <v>46108</v>
      </c>
      <c r="B7219">
        <f t="shared" si="784"/>
        <v>3</v>
      </c>
      <c r="C7219">
        <f t="shared" si="785"/>
        <v>2026</v>
      </c>
      <c r="D7219">
        <f t="shared" si="786"/>
        <v>5</v>
      </c>
      <c r="E7219" t="str">
        <f t="shared" si="787"/>
        <v>Friday</v>
      </c>
      <c r="F7219" s="2">
        <f t="shared" si="788"/>
        <v>46112</v>
      </c>
      <c r="G7219">
        <f t="shared" si="789"/>
        <v>67</v>
      </c>
      <c r="H7219" t="str">
        <f t="shared" si="790"/>
        <v>Weekday</v>
      </c>
    </row>
    <row r="7220" spans="1:8" x14ac:dyDescent="0.3">
      <c r="A7220" s="2">
        <v>46109</v>
      </c>
      <c r="B7220">
        <f t="shared" si="784"/>
        <v>3</v>
      </c>
      <c r="C7220">
        <f t="shared" si="785"/>
        <v>2026</v>
      </c>
      <c r="D7220">
        <f t="shared" si="786"/>
        <v>6</v>
      </c>
      <c r="E7220" t="str">
        <f t="shared" si="787"/>
        <v>Saturday</v>
      </c>
      <c r="F7220" s="2">
        <f t="shared" si="788"/>
        <v>46112</v>
      </c>
      <c r="G7220">
        <f t="shared" si="789"/>
        <v>68</v>
      </c>
      <c r="H7220" t="str">
        <f t="shared" si="790"/>
        <v>Weekend</v>
      </c>
    </row>
    <row r="7221" spans="1:8" x14ac:dyDescent="0.3">
      <c r="A7221" s="2">
        <v>46110</v>
      </c>
      <c r="B7221">
        <f t="shared" si="784"/>
        <v>3</v>
      </c>
      <c r="C7221">
        <f t="shared" si="785"/>
        <v>2026</v>
      </c>
      <c r="D7221">
        <f t="shared" si="786"/>
        <v>7</v>
      </c>
      <c r="E7221" t="str">
        <f t="shared" si="787"/>
        <v>Sunday</v>
      </c>
      <c r="F7221" s="2">
        <f t="shared" si="788"/>
        <v>46112</v>
      </c>
      <c r="G7221">
        <f t="shared" si="789"/>
        <v>69</v>
      </c>
      <c r="H7221" t="str">
        <f t="shared" si="790"/>
        <v>Weekend</v>
      </c>
    </row>
    <row r="7222" spans="1:8" x14ac:dyDescent="0.3">
      <c r="A7222" s="2">
        <v>46111</v>
      </c>
      <c r="B7222">
        <f t="shared" si="784"/>
        <v>3</v>
      </c>
      <c r="C7222">
        <f t="shared" si="785"/>
        <v>2026</v>
      </c>
      <c r="D7222">
        <f t="shared" si="786"/>
        <v>1</v>
      </c>
      <c r="E7222" t="str">
        <f t="shared" si="787"/>
        <v>Monday</v>
      </c>
      <c r="F7222" s="2">
        <f t="shared" si="788"/>
        <v>46112</v>
      </c>
      <c r="G7222">
        <f t="shared" si="789"/>
        <v>70</v>
      </c>
      <c r="H7222" t="str">
        <f t="shared" si="790"/>
        <v>Weekday</v>
      </c>
    </row>
    <row r="7223" spans="1:8" x14ac:dyDescent="0.3">
      <c r="A7223" s="2">
        <v>46112</v>
      </c>
      <c r="B7223">
        <f t="shared" si="784"/>
        <v>3</v>
      </c>
      <c r="C7223">
        <f t="shared" si="785"/>
        <v>2026</v>
      </c>
      <c r="D7223">
        <f t="shared" si="786"/>
        <v>2</v>
      </c>
      <c r="E7223" t="str">
        <f t="shared" si="787"/>
        <v>Tuesday</v>
      </c>
      <c r="F7223" s="2">
        <f t="shared" si="788"/>
        <v>46112</v>
      </c>
      <c r="G7223">
        <f t="shared" si="789"/>
        <v>71</v>
      </c>
      <c r="H7223" t="str">
        <f t="shared" si="790"/>
        <v>Weekday</v>
      </c>
    </row>
    <row r="7224" spans="1:8" x14ac:dyDescent="0.3">
      <c r="A7224" s="2">
        <v>46113</v>
      </c>
      <c r="B7224">
        <f t="shared" si="784"/>
        <v>4</v>
      </c>
      <c r="C7224">
        <f t="shared" si="785"/>
        <v>2026</v>
      </c>
      <c r="D7224">
        <f t="shared" si="786"/>
        <v>3</v>
      </c>
      <c r="E7224" t="str">
        <f t="shared" si="787"/>
        <v>Wednesday</v>
      </c>
      <c r="F7224" s="2">
        <f t="shared" si="788"/>
        <v>46142</v>
      </c>
      <c r="G7224">
        <f t="shared" si="789"/>
        <v>72</v>
      </c>
      <c r="H7224" t="str">
        <f t="shared" si="790"/>
        <v>Weekday</v>
      </c>
    </row>
    <row r="7225" spans="1:8" x14ac:dyDescent="0.3">
      <c r="A7225" s="2">
        <v>46114</v>
      </c>
      <c r="B7225">
        <f t="shared" si="784"/>
        <v>4</v>
      </c>
      <c r="C7225">
        <f t="shared" si="785"/>
        <v>2026</v>
      </c>
      <c r="D7225">
        <f t="shared" si="786"/>
        <v>4</v>
      </c>
      <c r="E7225" t="str">
        <f t="shared" si="787"/>
        <v>Thursday</v>
      </c>
      <c r="F7225" s="2">
        <f t="shared" si="788"/>
        <v>46142</v>
      </c>
      <c r="G7225">
        <f t="shared" si="789"/>
        <v>73</v>
      </c>
      <c r="H7225" t="str">
        <f t="shared" si="790"/>
        <v>Weekday</v>
      </c>
    </row>
    <row r="7226" spans="1:8" x14ac:dyDescent="0.3">
      <c r="A7226" s="2">
        <v>46115</v>
      </c>
      <c r="B7226">
        <f t="shared" si="784"/>
        <v>4</v>
      </c>
      <c r="C7226">
        <f t="shared" si="785"/>
        <v>2026</v>
      </c>
      <c r="D7226">
        <f t="shared" si="786"/>
        <v>5</v>
      </c>
      <c r="E7226" t="str">
        <f t="shared" si="787"/>
        <v>Friday</v>
      </c>
      <c r="F7226" s="2">
        <f t="shared" si="788"/>
        <v>46142</v>
      </c>
      <c r="G7226">
        <f t="shared" si="789"/>
        <v>74</v>
      </c>
      <c r="H7226" t="str">
        <f t="shared" si="790"/>
        <v>Weekday</v>
      </c>
    </row>
    <row r="7227" spans="1:8" x14ac:dyDescent="0.3">
      <c r="A7227" s="2">
        <v>46116</v>
      </c>
      <c r="B7227">
        <f t="shared" si="784"/>
        <v>4</v>
      </c>
      <c r="C7227">
        <f t="shared" si="785"/>
        <v>2026</v>
      </c>
      <c r="D7227">
        <f t="shared" si="786"/>
        <v>6</v>
      </c>
      <c r="E7227" t="str">
        <f t="shared" si="787"/>
        <v>Saturday</v>
      </c>
      <c r="F7227" s="2">
        <f t="shared" si="788"/>
        <v>46142</v>
      </c>
      <c r="G7227">
        <f t="shared" si="789"/>
        <v>75</v>
      </c>
      <c r="H7227" t="str">
        <f t="shared" si="790"/>
        <v>Weekend</v>
      </c>
    </row>
    <row r="7228" spans="1:8" x14ac:dyDescent="0.3">
      <c r="A7228" s="2">
        <v>46117</v>
      </c>
      <c r="B7228">
        <f t="shared" si="784"/>
        <v>4</v>
      </c>
      <c r="C7228">
        <f t="shared" si="785"/>
        <v>2026</v>
      </c>
      <c r="D7228">
        <f t="shared" si="786"/>
        <v>7</v>
      </c>
      <c r="E7228" t="str">
        <f t="shared" si="787"/>
        <v>Sunday</v>
      </c>
      <c r="F7228" s="2">
        <f t="shared" si="788"/>
        <v>46142</v>
      </c>
      <c r="G7228">
        <f t="shared" si="789"/>
        <v>76</v>
      </c>
      <c r="H7228" t="str">
        <f t="shared" si="790"/>
        <v>Weekend</v>
      </c>
    </row>
    <row r="7229" spans="1:8" x14ac:dyDescent="0.3">
      <c r="A7229" s="2">
        <v>46118</v>
      </c>
      <c r="B7229">
        <f t="shared" si="784"/>
        <v>4</v>
      </c>
      <c r="C7229">
        <f t="shared" si="785"/>
        <v>2026</v>
      </c>
      <c r="D7229">
        <f t="shared" si="786"/>
        <v>1</v>
      </c>
      <c r="E7229" t="str">
        <f t="shared" si="787"/>
        <v>Monday</v>
      </c>
      <c r="F7229" s="2">
        <f t="shared" si="788"/>
        <v>46142</v>
      </c>
      <c r="G7229">
        <f t="shared" si="789"/>
        <v>77</v>
      </c>
      <c r="H7229" t="str">
        <f t="shared" si="790"/>
        <v>Weekday</v>
      </c>
    </row>
    <row r="7230" spans="1:8" x14ac:dyDescent="0.3">
      <c r="A7230" s="2">
        <v>46119</v>
      </c>
      <c r="B7230">
        <f t="shared" si="784"/>
        <v>4</v>
      </c>
      <c r="C7230">
        <f t="shared" si="785"/>
        <v>2026</v>
      </c>
      <c r="D7230">
        <f t="shared" si="786"/>
        <v>2</v>
      </c>
      <c r="E7230" t="str">
        <f t="shared" si="787"/>
        <v>Tuesday</v>
      </c>
      <c r="F7230" s="2">
        <f t="shared" si="788"/>
        <v>46142</v>
      </c>
      <c r="G7230">
        <f t="shared" si="789"/>
        <v>78</v>
      </c>
      <c r="H7230" t="str">
        <f t="shared" si="790"/>
        <v>Weekday</v>
      </c>
    </row>
    <row r="7231" spans="1:8" x14ac:dyDescent="0.3">
      <c r="A7231" s="2">
        <v>46120</v>
      </c>
      <c r="B7231">
        <f t="shared" si="784"/>
        <v>4</v>
      </c>
      <c r="C7231">
        <f t="shared" si="785"/>
        <v>2026</v>
      </c>
      <c r="D7231">
        <f t="shared" si="786"/>
        <v>3</v>
      </c>
      <c r="E7231" t="str">
        <f t="shared" si="787"/>
        <v>Wednesday</v>
      </c>
      <c r="F7231" s="2">
        <f t="shared" si="788"/>
        <v>46142</v>
      </c>
      <c r="G7231">
        <f t="shared" si="789"/>
        <v>79</v>
      </c>
      <c r="H7231" t="str">
        <f t="shared" si="790"/>
        <v>Weekday</v>
      </c>
    </row>
    <row r="7232" spans="1:8" x14ac:dyDescent="0.3">
      <c r="A7232" s="2">
        <v>46121</v>
      </c>
      <c r="B7232">
        <f t="shared" si="784"/>
        <v>4</v>
      </c>
      <c r="C7232">
        <f t="shared" si="785"/>
        <v>2026</v>
      </c>
      <c r="D7232">
        <f t="shared" si="786"/>
        <v>4</v>
      </c>
      <c r="E7232" t="str">
        <f t="shared" si="787"/>
        <v>Thursday</v>
      </c>
      <c r="F7232" s="2">
        <f t="shared" si="788"/>
        <v>46142</v>
      </c>
      <c r="G7232">
        <f t="shared" si="789"/>
        <v>80</v>
      </c>
      <c r="H7232" t="str">
        <f t="shared" si="790"/>
        <v>Weekday</v>
      </c>
    </row>
    <row r="7233" spans="1:8" x14ac:dyDescent="0.3">
      <c r="A7233" s="2">
        <v>46122</v>
      </c>
      <c r="B7233">
        <f t="shared" si="784"/>
        <v>4</v>
      </c>
      <c r="C7233">
        <f t="shared" si="785"/>
        <v>2026</v>
      </c>
      <c r="D7233">
        <f t="shared" si="786"/>
        <v>5</v>
      </c>
      <c r="E7233" t="str">
        <f t="shared" si="787"/>
        <v>Friday</v>
      </c>
      <c r="F7233" s="2">
        <f t="shared" si="788"/>
        <v>46142</v>
      </c>
      <c r="G7233">
        <f t="shared" si="789"/>
        <v>81</v>
      </c>
      <c r="H7233" t="str">
        <f t="shared" si="790"/>
        <v>Weekday</v>
      </c>
    </row>
    <row r="7234" spans="1:8" x14ac:dyDescent="0.3">
      <c r="A7234" s="2">
        <v>46123</v>
      </c>
      <c r="B7234">
        <f t="shared" si="784"/>
        <v>4</v>
      </c>
      <c r="C7234">
        <f t="shared" si="785"/>
        <v>2026</v>
      </c>
      <c r="D7234">
        <f t="shared" si="786"/>
        <v>6</v>
      </c>
      <c r="E7234" t="str">
        <f t="shared" si="787"/>
        <v>Saturday</v>
      </c>
      <c r="F7234" s="2">
        <f t="shared" si="788"/>
        <v>46142</v>
      </c>
      <c r="G7234">
        <f t="shared" si="789"/>
        <v>82</v>
      </c>
      <c r="H7234" t="str">
        <f t="shared" si="790"/>
        <v>Weekend</v>
      </c>
    </row>
    <row r="7235" spans="1:8" x14ac:dyDescent="0.3">
      <c r="A7235" s="2">
        <v>46124</v>
      </c>
      <c r="B7235">
        <f t="shared" ref="B7235:B7298" si="791">MONTH(A7235)</f>
        <v>4</v>
      </c>
      <c r="C7235">
        <f t="shared" ref="C7235:C7298" si="792">YEAR(A7235)</f>
        <v>2026</v>
      </c>
      <c r="D7235">
        <f t="shared" ref="D7235:D7298" si="793">WEEKDAY(A7235, 2)</f>
        <v>7</v>
      </c>
      <c r="E7235" t="str">
        <f t="shared" ref="E7235:E7298" si="794">TEXT(A7235, "dddd")</f>
        <v>Sunday</v>
      </c>
      <c r="F7235" s="2">
        <f t="shared" ref="F7235:F7298" si="795">EOMONTH(A7235, 0)</f>
        <v>46142</v>
      </c>
      <c r="G7235">
        <f t="shared" ref="G7235:G7298" si="796">DATEDIF($A$2, A7235, "D")</f>
        <v>83</v>
      </c>
      <c r="H7235" t="str">
        <f t="shared" ref="H7235:H7298" si="797">IF(WEEKDAY(A7235,2)&gt;=6,"Weekend","Weekday")</f>
        <v>Weekend</v>
      </c>
    </row>
    <row r="7236" spans="1:8" x14ac:dyDescent="0.3">
      <c r="A7236" s="2">
        <v>46125</v>
      </c>
      <c r="B7236">
        <f t="shared" si="791"/>
        <v>4</v>
      </c>
      <c r="C7236">
        <f t="shared" si="792"/>
        <v>2026</v>
      </c>
      <c r="D7236">
        <f t="shared" si="793"/>
        <v>1</v>
      </c>
      <c r="E7236" t="str">
        <f t="shared" si="794"/>
        <v>Monday</v>
      </c>
      <c r="F7236" s="2">
        <f t="shared" si="795"/>
        <v>46142</v>
      </c>
      <c r="G7236">
        <f t="shared" si="796"/>
        <v>84</v>
      </c>
      <c r="H7236" t="str">
        <f t="shared" si="797"/>
        <v>Weekday</v>
      </c>
    </row>
    <row r="7237" spans="1:8" x14ac:dyDescent="0.3">
      <c r="A7237" s="2">
        <v>46126</v>
      </c>
      <c r="B7237">
        <f t="shared" si="791"/>
        <v>4</v>
      </c>
      <c r="C7237">
        <f t="shared" si="792"/>
        <v>2026</v>
      </c>
      <c r="D7237">
        <f t="shared" si="793"/>
        <v>2</v>
      </c>
      <c r="E7237" t="str">
        <f t="shared" si="794"/>
        <v>Tuesday</v>
      </c>
      <c r="F7237" s="2">
        <f t="shared" si="795"/>
        <v>46142</v>
      </c>
      <c r="G7237">
        <f t="shared" si="796"/>
        <v>85</v>
      </c>
      <c r="H7237" t="str">
        <f t="shared" si="797"/>
        <v>Weekday</v>
      </c>
    </row>
    <row r="7238" spans="1:8" x14ac:dyDescent="0.3">
      <c r="A7238" s="2">
        <v>46127</v>
      </c>
      <c r="B7238">
        <f t="shared" si="791"/>
        <v>4</v>
      </c>
      <c r="C7238">
        <f t="shared" si="792"/>
        <v>2026</v>
      </c>
      <c r="D7238">
        <f t="shared" si="793"/>
        <v>3</v>
      </c>
      <c r="E7238" t="str">
        <f t="shared" si="794"/>
        <v>Wednesday</v>
      </c>
      <c r="F7238" s="2">
        <f t="shared" si="795"/>
        <v>46142</v>
      </c>
      <c r="G7238">
        <f t="shared" si="796"/>
        <v>86</v>
      </c>
      <c r="H7238" t="str">
        <f t="shared" si="797"/>
        <v>Weekday</v>
      </c>
    </row>
    <row r="7239" spans="1:8" x14ac:dyDescent="0.3">
      <c r="A7239" s="2">
        <v>46128</v>
      </c>
      <c r="B7239">
        <f t="shared" si="791"/>
        <v>4</v>
      </c>
      <c r="C7239">
        <f t="shared" si="792"/>
        <v>2026</v>
      </c>
      <c r="D7239">
        <f t="shared" si="793"/>
        <v>4</v>
      </c>
      <c r="E7239" t="str">
        <f t="shared" si="794"/>
        <v>Thursday</v>
      </c>
      <c r="F7239" s="2">
        <f t="shared" si="795"/>
        <v>46142</v>
      </c>
      <c r="G7239">
        <f t="shared" si="796"/>
        <v>87</v>
      </c>
      <c r="H7239" t="str">
        <f t="shared" si="797"/>
        <v>Weekday</v>
      </c>
    </row>
    <row r="7240" spans="1:8" x14ac:dyDescent="0.3">
      <c r="A7240" s="2">
        <v>46129</v>
      </c>
      <c r="B7240">
        <f t="shared" si="791"/>
        <v>4</v>
      </c>
      <c r="C7240">
        <f t="shared" si="792"/>
        <v>2026</v>
      </c>
      <c r="D7240">
        <f t="shared" si="793"/>
        <v>5</v>
      </c>
      <c r="E7240" t="str">
        <f t="shared" si="794"/>
        <v>Friday</v>
      </c>
      <c r="F7240" s="2">
        <f t="shared" si="795"/>
        <v>46142</v>
      </c>
      <c r="G7240">
        <f t="shared" si="796"/>
        <v>88</v>
      </c>
      <c r="H7240" t="str">
        <f t="shared" si="797"/>
        <v>Weekday</v>
      </c>
    </row>
    <row r="7241" spans="1:8" x14ac:dyDescent="0.3">
      <c r="A7241" s="2">
        <v>46130</v>
      </c>
      <c r="B7241">
        <f t="shared" si="791"/>
        <v>4</v>
      </c>
      <c r="C7241">
        <f t="shared" si="792"/>
        <v>2026</v>
      </c>
      <c r="D7241">
        <f t="shared" si="793"/>
        <v>6</v>
      </c>
      <c r="E7241" t="str">
        <f t="shared" si="794"/>
        <v>Saturday</v>
      </c>
      <c r="F7241" s="2">
        <f t="shared" si="795"/>
        <v>46142</v>
      </c>
      <c r="G7241">
        <f t="shared" si="796"/>
        <v>89</v>
      </c>
      <c r="H7241" t="str">
        <f t="shared" si="797"/>
        <v>Weekend</v>
      </c>
    </row>
    <row r="7242" spans="1:8" x14ac:dyDescent="0.3">
      <c r="A7242" s="2">
        <v>46131</v>
      </c>
      <c r="B7242">
        <f t="shared" si="791"/>
        <v>4</v>
      </c>
      <c r="C7242">
        <f t="shared" si="792"/>
        <v>2026</v>
      </c>
      <c r="D7242">
        <f t="shared" si="793"/>
        <v>7</v>
      </c>
      <c r="E7242" t="str">
        <f t="shared" si="794"/>
        <v>Sunday</v>
      </c>
      <c r="F7242" s="2">
        <f t="shared" si="795"/>
        <v>46142</v>
      </c>
      <c r="G7242">
        <f t="shared" si="796"/>
        <v>90</v>
      </c>
      <c r="H7242" t="str">
        <f t="shared" si="797"/>
        <v>Weekend</v>
      </c>
    </row>
    <row r="7243" spans="1:8" x14ac:dyDescent="0.3">
      <c r="A7243" s="2">
        <v>46132</v>
      </c>
      <c r="B7243">
        <f t="shared" si="791"/>
        <v>4</v>
      </c>
      <c r="C7243">
        <f t="shared" si="792"/>
        <v>2026</v>
      </c>
      <c r="D7243">
        <f t="shared" si="793"/>
        <v>1</v>
      </c>
      <c r="E7243" t="str">
        <f t="shared" si="794"/>
        <v>Monday</v>
      </c>
      <c r="F7243" s="2">
        <f t="shared" si="795"/>
        <v>46142</v>
      </c>
      <c r="G7243">
        <f t="shared" si="796"/>
        <v>91</v>
      </c>
      <c r="H7243" t="str">
        <f t="shared" si="797"/>
        <v>Weekday</v>
      </c>
    </row>
    <row r="7244" spans="1:8" x14ac:dyDescent="0.3">
      <c r="A7244" s="2">
        <v>46133</v>
      </c>
      <c r="B7244">
        <f t="shared" si="791"/>
        <v>4</v>
      </c>
      <c r="C7244">
        <f t="shared" si="792"/>
        <v>2026</v>
      </c>
      <c r="D7244">
        <f t="shared" si="793"/>
        <v>2</v>
      </c>
      <c r="E7244" t="str">
        <f t="shared" si="794"/>
        <v>Tuesday</v>
      </c>
      <c r="F7244" s="2">
        <f t="shared" si="795"/>
        <v>46142</v>
      </c>
      <c r="G7244">
        <f t="shared" si="796"/>
        <v>92</v>
      </c>
      <c r="H7244" t="str">
        <f t="shared" si="797"/>
        <v>Weekday</v>
      </c>
    </row>
    <row r="7245" spans="1:8" x14ac:dyDescent="0.3">
      <c r="A7245" s="2">
        <v>46134</v>
      </c>
      <c r="B7245">
        <f t="shared" si="791"/>
        <v>4</v>
      </c>
      <c r="C7245">
        <f t="shared" si="792"/>
        <v>2026</v>
      </c>
      <c r="D7245">
        <f t="shared" si="793"/>
        <v>3</v>
      </c>
      <c r="E7245" t="str">
        <f t="shared" si="794"/>
        <v>Wednesday</v>
      </c>
      <c r="F7245" s="2">
        <f t="shared" si="795"/>
        <v>46142</v>
      </c>
      <c r="G7245">
        <f t="shared" si="796"/>
        <v>93</v>
      </c>
      <c r="H7245" t="str">
        <f t="shared" si="797"/>
        <v>Weekday</v>
      </c>
    </row>
    <row r="7246" spans="1:8" x14ac:dyDescent="0.3">
      <c r="A7246" s="2">
        <v>46135</v>
      </c>
      <c r="B7246">
        <f t="shared" si="791"/>
        <v>4</v>
      </c>
      <c r="C7246">
        <f t="shared" si="792"/>
        <v>2026</v>
      </c>
      <c r="D7246">
        <f t="shared" si="793"/>
        <v>4</v>
      </c>
      <c r="E7246" t="str">
        <f t="shared" si="794"/>
        <v>Thursday</v>
      </c>
      <c r="F7246" s="2">
        <f t="shared" si="795"/>
        <v>46142</v>
      </c>
      <c r="G7246">
        <f t="shared" si="796"/>
        <v>94</v>
      </c>
      <c r="H7246" t="str">
        <f t="shared" si="797"/>
        <v>Weekday</v>
      </c>
    </row>
    <row r="7247" spans="1:8" x14ac:dyDescent="0.3">
      <c r="A7247" s="2">
        <v>46136</v>
      </c>
      <c r="B7247">
        <f t="shared" si="791"/>
        <v>4</v>
      </c>
      <c r="C7247">
        <f t="shared" si="792"/>
        <v>2026</v>
      </c>
      <c r="D7247">
        <f t="shared" si="793"/>
        <v>5</v>
      </c>
      <c r="E7247" t="str">
        <f t="shared" si="794"/>
        <v>Friday</v>
      </c>
      <c r="F7247" s="2">
        <f t="shared" si="795"/>
        <v>46142</v>
      </c>
      <c r="G7247">
        <f t="shared" si="796"/>
        <v>95</v>
      </c>
      <c r="H7247" t="str">
        <f t="shared" si="797"/>
        <v>Weekday</v>
      </c>
    </row>
    <row r="7248" spans="1:8" x14ac:dyDescent="0.3">
      <c r="A7248" s="2">
        <v>46137</v>
      </c>
      <c r="B7248">
        <f t="shared" si="791"/>
        <v>4</v>
      </c>
      <c r="C7248">
        <f t="shared" si="792"/>
        <v>2026</v>
      </c>
      <c r="D7248">
        <f t="shared" si="793"/>
        <v>6</v>
      </c>
      <c r="E7248" t="str">
        <f t="shared" si="794"/>
        <v>Saturday</v>
      </c>
      <c r="F7248" s="2">
        <f t="shared" si="795"/>
        <v>46142</v>
      </c>
      <c r="G7248">
        <f t="shared" si="796"/>
        <v>96</v>
      </c>
      <c r="H7248" t="str">
        <f t="shared" si="797"/>
        <v>Weekend</v>
      </c>
    </row>
    <row r="7249" spans="1:8" x14ac:dyDescent="0.3">
      <c r="A7249" s="2">
        <v>46138</v>
      </c>
      <c r="B7249">
        <f t="shared" si="791"/>
        <v>4</v>
      </c>
      <c r="C7249">
        <f t="shared" si="792"/>
        <v>2026</v>
      </c>
      <c r="D7249">
        <f t="shared" si="793"/>
        <v>7</v>
      </c>
      <c r="E7249" t="str">
        <f t="shared" si="794"/>
        <v>Sunday</v>
      </c>
      <c r="F7249" s="2">
        <f t="shared" si="795"/>
        <v>46142</v>
      </c>
      <c r="G7249">
        <f t="shared" si="796"/>
        <v>97</v>
      </c>
      <c r="H7249" t="str">
        <f t="shared" si="797"/>
        <v>Weekend</v>
      </c>
    </row>
    <row r="7250" spans="1:8" x14ac:dyDescent="0.3">
      <c r="A7250" s="2">
        <v>46139</v>
      </c>
      <c r="B7250">
        <f t="shared" si="791"/>
        <v>4</v>
      </c>
      <c r="C7250">
        <f t="shared" si="792"/>
        <v>2026</v>
      </c>
      <c r="D7250">
        <f t="shared" si="793"/>
        <v>1</v>
      </c>
      <c r="E7250" t="str">
        <f t="shared" si="794"/>
        <v>Monday</v>
      </c>
      <c r="F7250" s="2">
        <f t="shared" si="795"/>
        <v>46142</v>
      </c>
      <c r="G7250">
        <f t="shared" si="796"/>
        <v>98</v>
      </c>
      <c r="H7250" t="str">
        <f t="shared" si="797"/>
        <v>Weekday</v>
      </c>
    </row>
    <row r="7251" spans="1:8" x14ac:dyDescent="0.3">
      <c r="A7251" s="2">
        <v>46140</v>
      </c>
      <c r="B7251">
        <f t="shared" si="791"/>
        <v>4</v>
      </c>
      <c r="C7251">
        <f t="shared" si="792"/>
        <v>2026</v>
      </c>
      <c r="D7251">
        <f t="shared" si="793"/>
        <v>2</v>
      </c>
      <c r="E7251" t="str">
        <f t="shared" si="794"/>
        <v>Tuesday</v>
      </c>
      <c r="F7251" s="2">
        <f t="shared" si="795"/>
        <v>46142</v>
      </c>
      <c r="G7251">
        <f t="shared" si="796"/>
        <v>99</v>
      </c>
      <c r="H7251" t="str">
        <f t="shared" si="797"/>
        <v>Weekday</v>
      </c>
    </row>
    <row r="7252" spans="1:8" x14ac:dyDescent="0.3">
      <c r="A7252" s="2">
        <v>46141</v>
      </c>
      <c r="B7252">
        <f t="shared" si="791"/>
        <v>4</v>
      </c>
      <c r="C7252">
        <f t="shared" si="792"/>
        <v>2026</v>
      </c>
      <c r="D7252">
        <f t="shared" si="793"/>
        <v>3</v>
      </c>
      <c r="E7252" t="str">
        <f t="shared" si="794"/>
        <v>Wednesday</v>
      </c>
      <c r="F7252" s="2">
        <f t="shared" si="795"/>
        <v>46142</v>
      </c>
      <c r="G7252">
        <f t="shared" si="796"/>
        <v>100</v>
      </c>
      <c r="H7252" t="str">
        <f t="shared" si="797"/>
        <v>Weekday</v>
      </c>
    </row>
    <row r="7253" spans="1:8" x14ac:dyDescent="0.3">
      <c r="A7253" s="2">
        <v>46142</v>
      </c>
      <c r="B7253">
        <f t="shared" si="791"/>
        <v>4</v>
      </c>
      <c r="C7253">
        <f t="shared" si="792"/>
        <v>2026</v>
      </c>
      <c r="D7253">
        <f t="shared" si="793"/>
        <v>4</v>
      </c>
      <c r="E7253" t="str">
        <f t="shared" si="794"/>
        <v>Thursday</v>
      </c>
      <c r="F7253" s="2">
        <f t="shared" si="795"/>
        <v>46142</v>
      </c>
      <c r="G7253">
        <f t="shared" si="796"/>
        <v>101</v>
      </c>
      <c r="H7253" t="str">
        <f t="shared" si="797"/>
        <v>Weekday</v>
      </c>
    </row>
    <row r="7254" spans="1:8" x14ac:dyDescent="0.3">
      <c r="A7254" s="2">
        <v>46143</v>
      </c>
      <c r="B7254">
        <f t="shared" si="791"/>
        <v>5</v>
      </c>
      <c r="C7254">
        <f t="shared" si="792"/>
        <v>2026</v>
      </c>
      <c r="D7254">
        <f t="shared" si="793"/>
        <v>5</v>
      </c>
      <c r="E7254" t="str">
        <f t="shared" si="794"/>
        <v>Friday</v>
      </c>
      <c r="F7254" s="2">
        <f t="shared" si="795"/>
        <v>46173</v>
      </c>
      <c r="G7254">
        <f t="shared" si="796"/>
        <v>102</v>
      </c>
      <c r="H7254" t="str">
        <f t="shared" si="797"/>
        <v>Weekday</v>
      </c>
    </row>
    <row r="7255" spans="1:8" x14ac:dyDescent="0.3">
      <c r="A7255" s="2">
        <v>46144</v>
      </c>
      <c r="B7255">
        <f t="shared" si="791"/>
        <v>5</v>
      </c>
      <c r="C7255">
        <f t="shared" si="792"/>
        <v>2026</v>
      </c>
      <c r="D7255">
        <f t="shared" si="793"/>
        <v>6</v>
      </c>
      <c r="E7255" t="str">
        <f t="shared" si="794"/>
        <v>Saturday</v>
      </c>
      <c r="F7255" s="2">
        <f t="shared" si="795"/>
        <v>46173</v>
      </c>
      <c r="G7255">
        <f t="shared" si="796"/>
        <v>103</v>
      </c>
      <c r="H7255" t="str">
        <f t="shared" si="797"/>
        <v>Weekend</v>
      </c>
    </row>
    <row r="7256" spans="1:8" x14ac:dyDescent="0.3">
      <c r="A7256" s="2">
        <v>46145</v>
      </c>
      <c r="B7256">
        <f t="shared" si="791"/>
        <v>5</v>
      </c>
      <c r="C7256">
        <f t="shared" si="792"/>
        <v>2026</v>
      </c>
      <c r="D7256">
        <f t="shared" si="793"/>
        <v>7</v>
      </c>
      <c r="E7256" t="str">
        <f t="shared" si="794"/>
        <v>Sunday</v>
      </c>
      <c r="F7256" s="2">
        <f t="shared" si="795"/>
        <v>46173</v>
      </c>
      <c r="G7256">
        <f t="shared" si="796"/>
        <v>104</v>
      </c>
      <c r="H7256" t="str">
        <f t="shared" si="797"/>
        <v>Weekend</v>
      </c>
    </row>
    <row r="7257" spans="1:8" x14ac:dyDescent="0.3">
      <c r="A7257" s="2">
        <v>46146</v>
      </c>
      <c r="B7257">
        <f t="shared" si="791"/>
        <v>5</v>
      </c>
      <c r="C7257">
        <f t="shared" si="792"/>
        <v>2026</v>
      </c>
      <c r="D7257">
        <f t="shared" si="793"/>
        <v>1</v>
      </c>
      <c r="E7257" t="str">
        <f t="shared" si="794"/>
        <v>Monday</v>
      </c>
      <c r="F7257" s="2">
        <f t="shared" si="795"/>
        <v>46173</v>
      </c>
      <c r="G7257">
        <f t="shared" si="796"/>
        <v>105</v>
      </c>
      <c r="H7257" t="str">
        <f t="shared" si="797"/>
        <v>Weekday</v>
      </c>
    </row>
    <row r="7258" spans="1:8" x14ac:dyDescent="0.3">
      <c r="A7258" s="2">
        <v>46147</v>
      </c>
      <c r="B7258">
        <f t="shared" si="791"/>
        <v>5</v>
      </c>
      <c r="C7258">
        <f t="shared" si="792"/>
        <v>2026</v>
      </c>
      <c r="D7258">
        <f t="shared" si="793"/>
        <v>2</v>
      </c>
      <c r="E7258" t="str">
        <f t="shared" si="794"/>
        <v>Tuesday</v>
      </c>
      <c r="F7258" s="2">
        <f t="shared" si="795"/>
        <v>46173</v>
      </c>
      <c r="G7258">
        <f t="shared" si="796"/>
        <v>106</v>
      </c>
      <c r="H7258" t="str">
        <f t="shared" si="797"/>
        <v>Weekday</v>
      </c>
    </row>
    <row r="7259" spans="1:8" x14ac:dyDescent="0.3">
      <c r="A7259" s="2">
        <v>46148</v>
      </c>
      <c r="B7259">
        <f t="shared" si="791"/>
        <v>5</v>
      </c>
      <c r="C7259">
        <f t="shared" si="792"/>
        <v>2026</v>
      </c>
      <c r="D7259">
        <f t="shared" si="793"/>
        <v>3</v>
      </c>
      <c r="E7259" t="str">
        <f t="shared" si="794"/>
        <v>Wednesday</v>
      </c>
      <c r="F7259" s="2">
        <f t="shared" si="795"/>
        <v>46173</v>
      </c>
      <c r="G7259">
        <f t="shared" si="796"/>
        <v>107</v>
      </c>
      <c r="H7259" t="str">
        <f t="shared" si="797"/>
        <v>Weekday</v>
      </c>
    </row>
    <row r="7260" spans="1:8" x14ac:dyDescent="0.3">
      <c r="A7260" s="2">
        <v>46149</v>
      </c>
      <c r="B7260">
        <f t="shared" si="791"/>
        <v>5</v>
      </c>
      <c r="C7260">
        <f t="shared" si="792"/>
        <v>2026</v>
      </c>
      <c r="D7260">
        <f t="shared" si="793"/>
        <v>4</v>
      </c>
      <c r="E7260" t="str">
        <f t="shared" si="794"/>
        <v>Thursday</v>
      </c>
      <c r="F7260" s="2">
        <f t="shared" si="795"/>
        <v>46173</v>
      </c>
      <c r="G7260">
        <f t="shared" si="796"/>
        <v>108</v>
      </c>
      <c r="H7260" t="str">
        <f t="shared" si="797"/>
        <v>Weekday</v>
      </c>
    </row>
    <row r="7261" spans="1:8" x14ac:dyDescent="0.3">
      <c r="A7261" s="2">
        <v>46150</v>
      </c>
      <c r="B7261">
        <f t="shared" si="791"/>
        <v>5</v>
      </c>
      <c r="C7261">
        <f t="shared" si="792"/>
        <v>2026</v>
      </c>
      <c r="D7261">
        <f t="shared" si="793"/>
        <v>5</v>
      </c>
      <c r="E7261" t="str">
        <f t="shared" si="794"/>
        <v>Friday</v>
      </c>
      <c r="F7261" s="2">
        <f t="shared" si="795"/>
        <v>46173</v>
      </c>
      <c r="G7261">
        <f t="shared" si="796"/>
        <v>109</v>
      </c>
      <c r="H7261" t="str">
        <f t="shared" si="797"/>
        <v>Weekday</v>
      </c>
    </row>
    <row r="7262" spans="1:8" x14ac:dyDescent="0.3">
      <c r="A7262" s="2">
        <v>46041</v>
      </c>
      <c r="B7262">
        <f t="shared" si="791"/>
        <v>1</v>
      </c>
      <c r="C7262">
        <f t="shared" si="792"/>
        <v>2026</v>
      </c>
      <c r="D7262">
        <f t="shared" si="793"/>
        <v>1</v>
      </c>
      <c r="E7262" t="str">
        <f t="shared" si="794"/>
        <v>Monday</v>
      </c>
      <c r="F7262" s="2">
        <f t="shared" si="795"/>
        <v>46053</v>
      </c>
      <c r="G7262">
        <f t="shared" si="796"/>
        <v>0</v>
      </c>
      <c r="H7262" t="str">
        <f t="shared" si="797"/>
        <v>Weekday</v>
      </c>
    </row>
    <row r="7263" spans="1:8" x14ac:dyDescent="0.3">
      <c r="A7263" s="2">
        <v>46042</v>
      </c>
      <c r="B7263">
        <f t="shared" si="791"/>
        <v>1</v>
      </c>
      <c r="C7263">
        <f t="shared" si="792"/>
        <v>2026</v>
      </c>
      <c r="D7263">
        <f t="shared" si="793"/>
        <v>2</v>
      </c>
      <c r="E7263" t="str">
        <f t="shared" si="794"/>
        <v>Tuesday</v>
      </c>
      <c r="F7263" s="2">
        <f t="shared" si="795"/>
        <v>46053</v>
      </c>
      <c r="G7263">
        <f t="shared" si="796"/>
        <v>1</v>
      </c>
      <c r="H7263" t="str">
        <f t="shared" si="797"/>
        <v>Weekday</v>
      </c>
    </row>
    <row r="7264" spans="1:8" x14ac:dyDescent="0.3">
      <c r="A7264" s="2">
        <v>46043</v>
      </c>
      <c r="B7264">
        <f t="shared" si="791"/>
        <v>1</v>
      </c>
      <c r="C7264">
        <f t="shared" si="792"/>
        <v>2026</v>
      </c>
      <c r="D7264">
        <f t="shared" si="793"/>
        <v>3</v>
      </c>
      <c r="E7264" t="str">
        <f t="shared" si="794"/>
        <v>Wednesday</v>
      </c>
      <c r="F7264" s="2">
        <f t="shared" si="795"/>
        <v>46053</v>
      </c>
      <c r="G7264">
        <f t="shared" si="796"/>
        <v>2</v>
      </c>
      <c r="H7264" t="str">
        <f t="shared" si="797"/>
        <v>Weekday</v>
      </c>
    </row>
    <row r="7265" spans="1:8" x14ac:dyDescent="0.3">
      <c r="A7265" s="2">
        <v>46044</v>
      </c>
      <c r="B7265">
        <f t="shared" si="791"/>
        <v>1</v>
      </c>
      <c r="C7265">
        <f t="shared" si="792"/>
        <v>2026</v>
      </c>
      <c r="D7265">
        <f t="shared" si="793"/>
        <v>4</v>
      </c>
      <c r="E7265" t="str">
        <f t="shared" si="794"/>
        <v>Thursday</v>
      </c>
      <c r="F7265" s="2">
        <f t="shared" si="795"/>
        <v>46053</v>
      </c>
      <c r="G7265">
        <f t="shared" si="796"/>
        <v>3</v>
      </c>
      <c r="H7265" t="str">
        <f t="shared" si="797"/>
        <v>Weekday</v>
      </c>
    </row>
    <row r="7266" spans="1:8" x14ac:dyDescent="0.3">
      <c r="A7266" s="2">
        <v>46045</v>
      </c>
      <c r="B7266">
        <f t="shared" si="791"/>
        <v>1</v>
      </c>
      <c r="C7266">
        <f t="shared" si="792"/>
        <v>2026</v>
      </c>
      <c r="D7266">
        <f t="shared" si="793"/>
        <v>5</v>
      </c>
      <c r="E7266" t="str">
        <f t="shared" si="794"/>
        <v>Friday</v>
      </c>
      <c r="F7266" s="2">
        <f t="shared" si="795"/>
        <v>46053</v>
      </c>
      <c r="G7266">
        <f t="shared" si="796"/>
        <v>4</v>
      </c>
      <c r="H7266" t="str">
        <f t="shared" si="797"/>
        <v>Weekday</v>
      </c>
    </row>
    <row r="7267" spans="1:8" x14ac:dyDescent="0.3">
      <c r="A7267" s="2">
        <v>46046</v>
      </c>
      <c r="B7267">
        <f t="shared" si="791"/>
        <v>1</v>
      </c>
      <c r="C7267">
        <f t="shared" si="792"/>
        <v>2026</v>
      </c>
      <c r="D7267">
        <f t="shared" si="793"/>
        <v>6</v>
      </c>
      <c r="E7267" t="str">
        <f t="shared" si="794"/>
        <v>Saturday</v>
      </c>
      <c r="F7267" s="2">
        <f t="shared" si="795"/>
        <v>46053</v>
      </c>
      <c r="G7267">
        <f t="shared" si="796"/>
        <v>5</v>
      </c>
      <c r="H7267" t="str">
        <f t="shared" si="797"/>
        <v>Weekend</v>
      </c>
    </row>
    <row r="7268" spans="1:8" x14ac:dyDescent="0.3">
      <c r="A7268" s="2">
        <v>46047</v>
      </c>
      <c r="B7268">
        <f t="shared" si="791"/>
        <v>1</v>
      </c>
      <c r="C7268">
        <f t="shared" si="792"/>
        <v>2026</v>
      </c>
      <c r="D7268">
        <f t="shared" si="793"/>
        <v>7</v>
      </c>
      <c r="E7268" t="str">
        <f t="shared" si="794"/>
        <v>Sunday</v>
      </c>
      <c r="F7268" s="2">
        <f t="shared" si="795"/>
        <v>46053</v>
      </c>
      <c r="G7268">
        <f t="shared" si="796"/>
        <v>6</v>
      </c>
      <c r="H7268" t="str">
        <f t="shared" si="797"/>
        <v>Weekend</v>
      </c>
    </row>
    <row r="7269" spans="1:8" x14ac:dyDescent="0.3">
      <c r="A7269" s="2">
        <v>46048</v>
      </c>
      <c r="B7269">
        <f t="shared" si="791"/>
        <v>1</v>
      </c>
      <c r="C7269">
        <f t="shared" si="792"/>
        <v>2026</v>
      </c>
      <c r="D7269">
        <f t="shared" si="793"/>
        <v>1</v>
      </c>
      <c r="E7269" t="str">
        <f t="shared" si="794"/>
        <v>Monday</v>
      </c>
      <c r="F7269" s="2">
        <f t="shared" si="795"/>
        <v>46053</v>
      </c>
      <c r="G7269">
        <f t="shared" si="796"/>
        <v>7</v>
      </c>
      <c r="H7269" t="str">
        <f t="shared" si="797"/>
        <v>Weekday</v>
      </c>
    </row>
    <row r="7270" spans="1:8" x14ac:dyDescent="0.3">
      <c r="A7270" s="2">
        <v>46049</v>
      </c>
      <c r="B7270">
        <f t="shared" si="791"/>
        <v>1</v>
      </c>
      <c r="C7270">
        <f t="shared" si="792"/>
        <v>2026</v>
      </c>
      <c r="D7270">
        <f t="shared" si="793"/>
        <v>2</v>
      </c>
      <c r="E7270" t="str">
        <f t="shared" si="794"/>
        <v>Tuesday</v>
      </c>
      <c r="F7270" s="2">
        <f t="shared" si="795"/>
        <v>46053</v>
      </c>
      <c r="G7270">
        <f t="shared" si="796"/>
        <v>8</v>
      </c>
      <c r="H7270" t="str">
        <f t="shared" si="797"/>
        <v>Weekday</v>
      </c>
    </row>
    <row r="7271" spans="1:8" x14ac:dyDescent="0.3">
      <c r="A7271" s="2">
        <v>46050</v>
      </c>
      <c r="B7271">
        <f t="shared" si="791"/>
        <v>1</v>
      </c>
      <c r="C7271">
        <f t="shared" si="792"/>
        <v>2026</v>
      </c>
      <c r="D7271">
        <f t="shared" si="793"/>
        <v>3</v>
      </c>
      <c r="E7271" t="str">
        <f t="shared" si="794"/>
        <v>Wednesday</v>
      </c>
      <c r="F7271" s="2">
        <f t="shared" si="795"/>
        <v>46053</v>
      </c>
      <c r="G7271">
        <f t="shared" si="796"/>
        <v>9</v>
      </c>
      <c r="H7271" t="str">
        <f t="shared" si="797"/>
        <v>Weekday</v>
      </c>
    </row>
    <row r="7272" spans="1:8" x14ac:dyDescent="0.3">
      <c r="A7272" s="2">
        <v>46051</v>
      </c>
      <c r="B7272">
        <f t="shared" si="791"/>
        <v>1</v>
      </c>
      <c r="C7272">
        <f t="shared" si="792"/>
        <v>2026</v>
      </c>
      <c r="D7272">
        <f t="shared" si="793"/>
        <v>4</v>
      </c>
      <c r="E7272" t="str">
        <f t="shared" si="794"/>
        <v>Thursday</v>
      </c>
      <c r="F7272" s="2">
        <f t="shared" si="795"/>
        <v>46053</v>
      </c>
      <c r="G7272">
        <f t="shared" si="796"/>
        <v>10</v>
      </c>
      <c r="H7272" t="str">
        <f t="shared" si="797"/>
        <v>Weekday</v>
      </c>
    </row>
    <row r="7273" spans="1:8" x14ac:dyDescent="0.3">
      <c r="A7273" s="2">
        <v>46052</v>
      </c>
      <c r="B7273">
        <f t="shared" si="791"/>
        <v>1</v>
      </c>
      <c r="C7273">
        <f t="shared" si="792"/>
        <v>2026</v>
      </c>
      <c r="D7273">
        <f t="shared" si="793"/>
        <v>5</v>
      </c>
      <c r="E7273" t="str">
        <f t="shared" si="794"/>
        <v>Friday</v>
      </c>
      <c r="F7273" s="2">
        <f t="shared" si="795"/>
        <v>46053</v>
      </c>
      <c r="G7273">
        <f t="shared" si="796"/>
        <v>11</v>
      </c>
      <c r="H7273" t="str">
        <f t="shared" si="797"/>
        <v>Weekday</v>
      </c>
    </row>
    <row r="7274" spans="1:8" x14ac:dyDescent="0.3">
      <c r="A7274" s="2">
        <v>46053</v>
      </c>
      <c r="B7274">
        <f t="shared" si="791"/>
        <v>1</v>
      </c>
      <c r="C7274">
        <f t="shared" si="792"/>
        <v>2026</v>
      </c>
      <c r="D7274">
        <f t="shared" si="793"/>
        <v>6</v>
      </c>
      <c r="E7274" t="str">
        <f t="shared" si="794"/>
        <v>Saturday</v>
      </c>
      <c r="F7274" s="2">
        <f t="shared" si="795"/>
        <v>46053</v>
      </c>
      <c r="G7274">
        <f t="shared" si="796"/>
        <v>12</v>
      </c>
      <c r="H7274" t="str">
        <f t="shared" si="797"/>
        <v>Weekend</v>
      </c>
    </row>
    <row r="7275" spans="1:8" x14ac:dyDescent="0.3">
      <c r="A7275" s="2">
        <v>46054</v>
      </c>
      <c r="B7275">
        <f t="shared" si="791"/>
        <v>2</v>
      </c>
      <c r="C7275">
        <f t="shared" si="792"/>
        <v>2026</v>
      </c>
      <c r="D7275">
        <f t="shared" si="793"/>
        <v>7</v>
      </c>
      <c r="E7275" t="str">
        <f t="shared" si="794"/>
        <v>Sunday</v>
      </c>
      <c r="F7275" s="2">
        <f t="shared" si="795"/>
        <v>46081</v>
      </c>
      <c r="G7275">
        <f t="shared" si="796"/>
        <v>13</v>
      </c>
      <c r="H7275" t="str">
        <f t="shared" si="797"/>
        <v>Weekend</v>
      </c>
    </row>
    <row r="7276" spans="1:8" x14ac:dyDescent="0.3">
      <c r="A7276" s="2">
        <v>46055</v>
      </c>
      <c r="B7276">
        <f t="shared" si="791"/>
        <v>2</v>
      </c>
      <c r="C7276">
        <f t="shared" si="792"/>
        <v>2026</v>
      </c>
      <c r="D7276">
        <f t="shared" si="793"/>
        <v>1</v>
      </c>
      <c r="E7276" t="str">
        <f t="shared" si="794"/>
        <v>Monday</v>
      </c>
      <c r="F7276" s="2">
        <f t="shared" si="795"/>
        <v>46081</v>
      </c>
      <c r="G7276">
        <f t="shared" si="796"/>
        <v>14</v>
      </c>
      <c r="H7276" t="str">
        <f t="shared" si="797"/>
        <v>Weekday</v>
      </c>
    </row>
    <row r="7277" spans="1:8" x14ac:dyDescent="0.3">
      <c r="A7277" s="2">
        <v>46056</v>
      </c>
      <c r="B7277">
        <f t="shared" si="791"/>
        <v>2</v>
      </c>
      <c r="C7277">
        <f t="shared" si="792"/>
        <v>2026</v>
      </c>
      <c r="D7277">
        <f t="shared" si="793"/>
        <v>2</v>
      </c>
      <c r="E7277" t="str">
        <f t="shared" si="794"/>
        <v>Tuesday</v>
      </c>
      <c r="F7277" s="2">
        <f t="shared" si="795"/>
        <v>46081</v>
      </c>
      <c r="G7277">
        <f t="shared" si="796"/>
        <v>15</v>
      </c>
      <c r="H7277" t="str">
        <f t="shared" si="797"/>
        <v>Weekday</v>
      </c>
    </row>
    <row r="7278" spans="1:8" x14ac:dyDescent="0.3">
      <c r="A7278" s="2">
        <v>46057</v>
      </c>
      <c r="B7278">
        <f t="shared" si="791"/>
        <v>2</v>
      </c>
      <c r="C7278">
        <f t="shared" si="792"/>
        <v>2026</v>
      </c>
      <c r="D7278">
        <f t="shared" si="793"/>
        <v>3</v>
      </c>
      <c r="E7278" t="str">
        <f t="shared" si="794"/>
        <v>Wednesday</v>
      </c>
      <c r="F7278" s="2">
        <f t="shared" si="795"/>
        <v>46081</v>
      </c>
      <c r="G7278">
        <f t="shared" si="796"/>
        <v>16</v>
      </c>
      <c r="H7278" t="str">
        <f t="shared" si="797"/>
        <v>Weekday</v>
      </c>
    </row>
    <row r="7279" spans="1:8" x14ac:dyDescent="0.3">
      <c r="A7279" s="2">
        <v>46058</v>
      </c>
      <c r="B7279">
        <f t="shared" si="791"/>
        <v>2</v>
      </c>
      <c r="C7279">
        <f t="shared" si="792"/>
        <v>2026</v>
      </c>
      <c r="D7279">
        <f t="shared" si="793"/>
        <v>4</v>
      </c>
      <c r="E7279" t="str">
        <f t="shared" si="794"/>
        <v>Thursday</v>
      </c>
      <c r="F7279" s="2">
        <f t="shared" si="795"/>
        <v>46081</v>
      </c>
      <c r="G7279">
        <f t="shared" si="796"/>
        <v>17</v>
      </c>
      <c r="H7279" t="str">
        <f t="shared" si="797"/>
        <v>Weekday</v>
      </c>
    </row>
    <row r="7280" spans="1:8" x14ac:dyDescent="0.3">
      <c r="A7280" s="2">
        <v>46059</v>
      </c>
      <c r="B7280">
        <f t="shared" si="791"/>
        <v>2</v>
      </c>
      <c r="C7280">
        <f t="shared" si="792"/>
        <v>2026</v>
      </c>
      <c r="D7280">
        <f t="shared" si="793"/>
        <v>5</v>
      </c>
      <c r="E7280" t="str">
        <f t="shared" si="794"/>
        <v>Friday</v>
      </c>
      <c r="F7280" s="2">
        <f t="shared" si="795"/>
        <v>46081</v>
      </c>
      <c r="G7280">
        <f t="shared" si="796"/>
        <v>18</v>
      </c>
      <c r="H7280" t="str">
        <f t="shared" si="797"/>
        <v>Weekday</v>
      </c>
    </row>
    <row r="7281" spans="1:8" x14ac:dyDescent="0.3">
      <c r="A7281" s="2">
        <v>46060</v>
      </c>
      <c r="B7281">
        <f t="shared" si="791"/>
        <v>2</v>
      </c>
      <c r="C7281">
        <f t="shared" si="792"/>
        <v>2026</v>
      </c>
      <c r="D7281">
        <f t="shared" si="793"/>
        <v>6</v>
      </c>
      <c r="E7281" t="str">
        <f t="shared" si="794"/>
        <v>Saturday</v>
      </c>
      <c r="F7281" s="2">
        <f t="shared" si="795"/>
        <v>46081</v>
      </c>
      <c r="G7281">
        <f t="shared" si="796"/>
        <v>19</v>
      </c>
      <c r="H7281" t="str">
        <f t="shared" si="797"/>
        <v>Weekend</v>
      </c>
    </row>
    <row r="7282" spans="1:8" x14ac:dyDescent="0.3">
      <c r="A7282" s="2">
        <v>46061</v>
      </c>
      <c r="B7282">
        <f t="shared" si="791"/>
        <v>2</v>
      </c>
      <c r="C7282">
        <f t="shared" si="792"/>
        <v>2026</v>
      </c>
      <c r="D7282">
        <f t="shared" si="793"/>
        <v>7</v>
      </c>
      <c r="E7282" t="str">
        <f t="shared" si="794"/>
        <v>Sunday</v>
      </c>
      <c r="F7282" s="2">
        <f t="shared" si="795"/>
        <v>46081</v>
      </c>
      <c r="G7282">
        <f t="shared" si="796"/>
        <v>20</v>
      </c>
      <c r="H7282" t="str">
        <f t="shared" si="797"/>
        <v>Weekend</v>
      </c>
    </row>
    <row r="7283" spans="1:8" x14ac:dyDescent="0.3">
      <c r="A7283" s="2">
        <v>46062</v>
      </c>
      <c r="B7283">
        <f t="shared" si="791"/>
        <v>2</v>
      </c>
      <c r="C7283">
        <f t="shared" si="792"/>
        <v>2026</v>
      </c>
      <c r="D7283">
        <f t="shared" si="793"/>
        <v>1</v>
      </c>
      <c r="E7283" t="str">
        <f t="shared" si="794"/>
        <v>Monday</v>
      </c>
      <c r="F7283" s="2">
        <f t="shared" si="795"/>
        <v>46081</v>
      </c>
      <c r="G7283">
        <f t="shared" si="796"/>
        <v>21</v>
      </c>
      <c r="H7283" t="str">
        <f t="shared" si="797"/>
        <v>Weekday</v>
      </c>
    </row>
    <row r="7284" spans="1:8" x14ac:dyDescent="0.3">
      <c r="A7284" s="2">
        <v>46063</v>
      </c>
      <c r="B7284">
        <f t="shared" si="791"/>
        <v>2</v>
      </c>
      <c r="C7284">
        <f t="shared" si="792"/>
        <v>2026</v>
      </c>
      <c r="D7284">
        <f t="shared" si="793"/>
        <v>2</v>
      </c>
      <c r="E7284" t="str">
        <f t="shared" si="794"/>
        <v>Tuesday</v>
      </c>
      <c r="F7284" s="2">
        <f t="shared" si="795"/>
        <v>46081</v>
      </c>
      <c r="G7284">
        <f t="shared" si="796"/>
        <v>22</v>
      </c>
      <c r="H7284" t="str">
        <f t="shared" si="797"/>
        <v>Weekday</v>
      </c>
    </row>
    <row r="7285" spans="1:8" x14ac:dyDescent="0.3">
      <c r="A7285" s="2">
        <v>46064</v>
      </c>
      <c r="B7285">
        <f t="shared" si="791"/>
        <v>2</v>
      </c>
      <c r="C7285">
        <f t="shared" si="792"/>
        <v>2026</v>
      </c>
      <c r="D7285">
        <f t="shared" si="793"/>
        <v>3</v>
      </c>
      <c r="E7285" t="str">
        <f t="shared" si="794"/>
        <v>Wednesday</v>
      </c>
      <c r="F7285" s="2">
        <f t="shared" si="795"/>
        <v>46081</v>
      </c>
      <c r="G7285">
        <f t="shared" si="796"/>
        <v>23</v>
      </c>
      <c r="H7285" t="str">
        <f t="shared" si="797"/>
        <v>Weekday</v>
      </c>
    </row>
    <row r="7286" spans="1:8" x14ac:dyDescent="0.3">
      <c r="A7286" s="2">
        <v>46065</v>
      </c>
      <c r="B7286">
        <f t="shared" si="791"/>
        <v>2</v>
      </c>
      <c r="C7286">
        <f t="shared" si="792"/>
        <v>2026</v>
      </c>
      <c r="D7286">
        <f t="shared" si="793"/>
        <v>4</v>
      </c>
      <c r="E7286" t="str">
        <f t="shared" si="794"/>
        <v>Thursday</v>
      </c>
      <c r="F7286" s="2">
        <f t="shared" si="795"/>
        <v>46081</v>
      </c>
      <c r="G7286">
        <f t="shared" si="796"/>
        <v>24</v>
      </c>
      <c r="H7286" t="str">
        <f t="shared" si="797"/>
        <v>Weekday</v>
      </c>
    </row>
    <row r="7287" spans="1:8" x14ac:dyDescent="0.3">
      <c r="A7287" s="2">
        <v>46066</v>
      </c>
      <c r="B7287">
        <f t="shared" si="791"/>
        <v>2</v>
      </c>
      <c r="C7287">
        <f t="shared" si="792"/>
        <v>2026</v>
      </c>
      <c r="D7287">
        <f t="shared" si="793"/>
        <v>5</v>
      </c>
      <c r="E7287" t="str">
        <f t="shared" si="794"/>
        <v>Friday</v>
      </c>
      <c r="F7287" s="2">
        <f t="shared" si="795"/>
        <v>46081</v>
      </c>
      <c r="G7287">
        <f t="shared" si="796"/>
        <v>25</v>
      </c>
      <c r="H7287" t="str">
        <f t="shared" si="797"/>
        <v>Weekday</v>
      </c>
    </row>
    <row r="7288" spans="1:8" x14ac:dyDescent="0.3">
      <c r="A7288" s="2">
        <v>46067</v>
      </c>
      <c r="B7288">
        <f t="shared" si="791"/>
        <v>2</v>
      </c>
      <c r="C7288">
        <f t="shared" si="792"/>
        <v>2026</v>
      </c>
      <c r="D7288">
        <f t="shared" si="793"/>
        <v>6</v>
      </c>
      <c r="E7288" t="str">
        <f t="shared" si="794"/>
        <v>Saturday</v>
      </c>
      <c r="F7288" s="2">
        <f t="shared" si="795"/>
        <v>46081</v>
      </c>
      <c r="G7288">
        <f t="shared" si="796"/>
        <v>26</v>
      </c>
      <c r="H7288" t="str">
        <f t="shared" si="797"/>
        <v>Weekend</v>
      </c>
    </row>
    <row r="7289" spans="1:8" x14ac:dyDescent="0.3">
      <c r="A7289" s="2">
        <v>46068</v>
      </c>
      <c r="B7289">
        <f t="shared" si="791"/>
        <v>2</v>
      </c>
      <c r="C7289">
        <f t="shared" si="792"/>
        <v>2026</v>
      </c>
      <c r="D7289">
        <f t="shared" si="793"/>
        <v>7</v>
      </c>
      <c r="E7289" t="str">
        <f t="shared" si="794"/>
        <v>Sunday</v>
      </c>
      <c r="F7289" s="2">
        <f t="shared" si="795"/>
        <v>46081</v>
      </c>
      <c r="G7289">
        <f t="shared" si="796"/>
        <v>27</v>
      </c>
      <c r="H7289" t="str">
        <f t="shared" si="797"/>
        <v>Weekend</v>
      </c>
    </row>
    <row r="7290" spans="1:8" x14ac:dyDescent="0.3">
      <c r="A7290" s="2">
        <v>46069</v>
      </c>
      <c r="B7290">
        <f t="shared" si="791"/>
        <v>2</v>
      </c>
      <c r="C7290">
        <f t="shared" si="792"/>
        <v>2026</v>
      </c>
      <c r="D7290">
        <f t="shared" si="793"/>
        <v>1</v>
      </c>
      <c r="E7290" t="str">
        <f t="shared" si="794"/>
        <v>Monday</v>
      </c>
      <c r="F7290" s="2">
        <f t="shared" si="795"/>
        <v>46081</v>
      </c>
      <c r="G7290">
        <f t="shared" si="796"/>
        <v>28</v>
      </c>
      <c r="H7290" t="str">
        <f t="shared" si="797"/>
        <v>Weekday</v>
      </c>
    </row>
    <row r="7291" spans="1:8" x14ac:dyDescent="0.3">
      <c r="A7291" s="2">
        <v>46070</v>
      </c>
      <c r="B7291">
        <f t="shared" si="791"/>
        <v>2</v>
      </c>
      <c r="C7291">
        <f t="shared" si="792"/>
        <v>2026</v>
      </c>
      <c r="D7291">
        <f t="shared" si="793"/>
        <v>2</v>
      </c>
      <c r="E7291" t="str">
        <f t="shared" si="794"/>
        <v>Tuesday</v>
      </c>
      <c r="F7291" s="2">
        <f t="shared" si="795"/>
        <v>46081</v>
      </c>
      <c r="G7291">
        <f t="shared" si="796"/>
        <v>29</v>
      </c>
      <c r="H7291" t="str">
        <f t="shared" si="797"/>
        <v>Weekday</v>
      </c>
    </row>
    <row r="7292" spans="1:8" x14ac:dyDescent="0.3">
      <c r="A7292" s="2">
        <v>46071</v>
      </c>
      <c r="B7292">
        <f t="shared" si="791"/>
        <v>2</v>
      </c>
      <c r="C7292">
        <f t="shared" si="792"/>
        <v>2026</v>
      </c>
      <c r="D7292">
        <f t="shared" si="793"/>
        <v>3</v>
      </c>
      <c r="E7292" t="str">
        <f t="shared" si="794"/>
        <v>Wednesday</v>
      </c>
      <c r="F7292" s="2">
        <f t="shared" si="795"/>
        <v>46081</v>
      </c>
      <c r="G7292">
        <f t="shared" si="796"/>
        <v>30</v>
      </c>
      <c r="H7292" t="str">
        <f t="shared" si="797"/>
        <v>Weekday</v>
      </c>
    </row>
    <row r="7293" spans="1:8" x14ac:dyDescent="0.3">
      <c r="A7293" s="2">
        <v>46072</v>
      </c>
      <c r="B7293">
        <f t="shared" si="791"/>
        <v>2</v>
      </c>
      <c r="C7293">
        <f t="shared" si="792"/>
        <v>2026</v>
      </c>
      <c r="D7293">
        <f t="shared" si="793"/>
        <v>4</v>
      </c>
      <c r="E7293" t="str">
        <f t="shared" si="794"/>
        <v>Thursday</v>
      </c>
      <c r="F7293" s="2">
        <f t="shared" si="795"/>
        <v>46081</v>
      </c>
      <c r="G7293">
        <f t="shared" si="796"/>
        <v>31</v>
      </c>
      <c r="H7293" t="str">
        <f t="shared" si="797"/>
        <v>Weekday</v>
      </c>
    </row>
    <row r="7294" spans="1:8" x14ac:dyDescent="0.3">
      <c r="A7294" s="2">
        <v>46073</v>
      </c>
      <c r="B7294">
        <f t="shared" si="791"/>
        <v>2</v>
      </c>
      <c r="C7294">
        <f t="shared" si="792"/>
        <v>2026</v>
      </c>
      <c r="D7294">
        <f t="shared" si="793"/>
        <v>5</v>
      </c>
      <c r="E7294" t="str">
        <f t="shared" si="794"/>
        <v>Friday</v>
      </c>
      <c r="F7294" s="2">
        <f t="shared" si="795"/>
        <v>46081</v>
      </c>
      <c r="G7294">
        <f t="shared" si="796"/>
        <v>32</v>
      </c>
      <c r="H7294" t="str">
        <f t="shared" si="797"/>
        <v>Weekday</v>
      </c>
    </row>
    <row r="7295" spans="1:8" x14ac:dyDescent="0.3">
      <c r="A7295" s="2">
        <v>46074</v>
      </c>
      <c r="B7295">
        <f t="shared" si="791"/>
        <v>2</v>
      </c>
      <c r="C7295">
        <f t="shared" si="792"/>
        <v>2026</v>
      </c>
      <c r="D7295">
        <f t="shared" si="793"/>
        <v>6</v>
      </c>
      <c r="E7295" t="str">
        <f t="shared" si="794"/>
        <v>Saturday</v>
      </c>
      <c r="F7295" s="2">
        <f t="shared" si="795"/>
        <v>46081</v>
      </c>
      <c r="G7295">
        <f t="shared" si="796"/>
        <v>33</v>
      </c>
      <c r="H7295" t="str">
        <f t="shared" si="797"/>
        <v>Weekend</v>
      </c>
    </row>
    <row r="7296" spans="1:8" x14ac:dyDescent="0.3">
      <c r="A7296" s="2">
        <v>46075</v>
      </c>
      <c r="B7296">
        <f t="shared" si="791"/>
        <v>2</v>
      </c>
      <c r="C7296">
        <f t="shared" si="792"/>
        <v>2026</v>
      </c>
      <c r="D7296">
        <f t="shared" si="793"/>
        <v>7</v>
      </c>
      <c r="E7296" t="str">
        <f t="shared" si="794"/>
        <v>Sunday</v>
      </c>
      <c r="F7296" s="2">
        <f t="shared" si="795"/>
        <v>46081</v>
      </c>
      <c r="G7296">
        <f t="shared" si="796"/>
        <v>34</v>
      </c>
      <c r="H7296" t="str">
        <f t="shared" si="797"/>
        <v>Weekend</v>
      </c>
    </row>
    <row r="7297" spans="1:8" x14ac:dyDescent="0.3">
      <c r="A7297" s="2">
        <v>46076</v>
      </c>
      <c r="B7297">
        <f t="shared" si="791"/>
        <v>2</v>
      </c>
      <c r="C7297">
        <f t="shared" si="792"/>
        <v>2026</v>
      </c>
      <c r="D7297">
        <f t="shared" si="793"/>
        <v>1</v>
      </c>
      <c r="E7297" t="str">
        <f t="shared" si="794"/>
        <v>Monday</v>
      </c>
      <c r="F7297" s="2">
        <f t="shared" si="795"/>
        <v>46081</v>
      </c>
      <c r="G7297">
        <f t="shared" si="796"/>
        <v>35</v>
      </c>
      <c r="H7297" t="str">
        <f t="shared" si="797"/>
        <v>Weekday</v>
      </c>
    </row>
    <row r="7298" spans="1:8" x14ac:dyDescent="0.3">
      <c r="A7298" s="2">
        <v>46077</v>
      </c>
      <c r="B7298">
        <f t="shared" si="791"/>
        <v>2</v>
      </c>
      <c r="C7298">
        <f t="shared" si="792"/>
        <v>2026</v>
      </c>
      <c r="D7298">
        <f t="shared" si="793"/>
        <v>2</v>
      </c>
      <c r="E7298" t="str">
        <f t="shared" si="794"/>
        <v>Tuesday</v>
      </c>
      <c r="F7298" s="2">
        <f t="shared" si="795"/>
        <v>46081</v>
      </c>
      <c r="G7298">
        <f t="shared" si="796"/>
        <v>36</v>
      </c>
      <c r="H7298" t="str">
        <f t="shared" si="797"/>
        <v>Weekday</v>
      </c>
    </row>
    <row r="7299" spans="1:8" x14ac:dyDescent="0.3">
      <c r="A7299" s="2">
        <v>46078</v>
      </c>
      <c r="B7299">
        <f t="shared" ref="B7299:B7362" si="798">MONTH(A7299)</f>
        <v>2</v>
      </c>
      <c r="C7299">
        <f t="shared" ref="C7299:C7362" si="799">YEAR(A7299)</f>
        <v>2026</v>
      </c>
      <c r="D7299">
        <f t="shared" ref="D7299:D7362" si="800">WEEKDAY(A7299, 2)</f>
        <v>3</v>
      </c>
      <c r="E7299" t="str">
        <f t="shared" ref="E7299:E7362" si="801">TEXT(A7299, "dddd")</f>
        <v>Wednesday</v>
      </c>
      <c r="F7299" s="2">
        <f t="shared" ref="F7299:F7362" si="802">EOMONTH(A7299, 0)</f>
        <v>46081</v>
      </c>
      <c r="G7299">
        <f t="shared" ref="G7299:G7362" si="803">DATEDIF($A$2, A7299, "D")</f>
        <v>37</v>
      </c>
      <c r="H7299" t="str">
        <f t="shared" ref="H7299:H7362" si="804">IF(WEEKDAY(A7299,2)&gt;=6,"Weekend","Weekday")</f>
        <v>Weekday</v>
      </c>
    </row>
    <row r="7300" spans="1:8" x14ac:dyDescent="0.3">
      <c r="A7300" s="2">
        <v>46079</v>
      </c>
      <c r="B7300">
        <f t="shared" si="798"/>
        <v>2</v>
      </c>
      <c r="C7300">
        <f t="shared" si="799"/>
        <v>2026</v>
      </c>
      <c r="D7300">
        <f t="shared" si="800"/>
        <v>4</v>
      </c>
      <c r="E7300" t="str">
        <f t="shared" si="801"/>
        <v>Thursday</v>
      </c>
      <c r="F7300" s="2">
        <f t="shared" si="802"/>
        <v>46081</v>
      </c>
      <c r="G7300">
        <f t="shared" si="803"/>
        <v>38</v>
      </c>
      <c r="H7300" t="str">
        <f t="shared" si="804"/>
        <v>Weekday</v>
      </c>
    </row>
    <row r="7301" spans="1:8" x14ac:dyDescent="0.3">
      <c r="A7301" s="2">
        <v>46080</v>
      </c>
      <c r="B7301">
        <f t="shared" si="798"/>
        <v>2</v>
      </c>
      <c r="C7301">
        <f t="shared" si="799"/>
        <v>2026</v>
      </c>
      <c r="D7301">
        <f t="shared" si="800"/>
        <v>5</v>
      </c>
      <c r="E7301" t="str">
        <f t="shared" si="801"/>
        <v>Friday</v>
      </c>
      <c r="F7301" s="2">
        <f t="shared" si="802"/>
        <v>46081</v>
      </c>
      <c r="G7301">
        <f t="shared" si="803"/>
        <v>39</v>
      </c>
      <c r="H7301" t="str">
        <f t="shared" si="804"/>
        <v>Weekday</v>
      </c>
    </row>
    <row r="7302" spans="1:8" x14ac:dyDescent="0.3">
      <c r="A7302" s="2">
        <v>46081</v>
      </c>
      <c r="B7302">
        <f t="shared" si="798"/>
        <v>2</v>
      </c>
      <c r="C7302">
        <f t="shared" si="799"/>
        <v>2026</v>
      </c>
      <c r="D7302">
        <f t="shared" si="800"/>
        <v>6</v>
      </c>
      <c r="E7302" t="str">
        <f t="shared" si="801"/>
        <v>Saturday</v>
      </c>
      <c r="F7302" s="2">
        <f t="shared" si="802"/>
        <v>46081</v>
      </c>
      <c r="G7302">
        <f t="shared" si="803"/>
        <v>40</v>
      </c>
      <c r="H7302" t="str">
        <f t="shared" si="804"/>
        <v>Weekend</v>
      </c>
    </row>
    <row r="7303" spans="1:8" x14ac:dyDescent="0.3">
      <c r="A7303" s="2">
        <v>46082</v>
      </c>
      <c r="B7303">
        <f t="shared" si="798"/>
        <v>3</v>
      </c>
      <c r="C7303">
        <f t="shared" si="799"/>
        <v>2026</v>
      </c>
      <c r="D7303">
        <f t="shared" si="800"/>
        <v>7</v>
      </c>
      <c r="E7303" t="str">
        <f t="shared" si="801"/>
        <v>Sunday</v>
      </c>
      <c r="F7303" s="2">
        <f t="shared" si="802"/>
        <v>46112</v>
      </c>
      <c r="G7303">
        <f t="shared" si="803"/>
        <v>41</v>
      </c>
      <c r="H7303" t="str">
        <f t="shared" si="804"/>
        <v>Weekend</v>
      </c>
    </row>
    <row r="7304" spans="1:8" x14ac:dyDescent="0.3">
      <c r="A7304" s="2">
        <v>46083</v>
      </c>
      <c r="B7304">
        <f t="shared" si="798"/>
        <v>3</v>
      </c>
      <c r="C7304">
        <f t="shared" si="799"/>
        <v>2026</v>
      </c>
      <c r="D7304">
        <f t="shared" si="800"/>
        <v>1</v>
      </c>
      <c r="E7304" t="str">
        <f t="shared" si="801"/>
        <v>Monday</v>
      </c>
      <c r="F7304" s="2">
        <f t="shared" si="802"/>
        <v>46112</v>
      </c>
      <c r="G7304">
        <f t="shared" si="803"/>
        <v>42</v>
      </c>
      <c r="H7304" t="str">
        <f t="shared" si="804"/>
        <v>Weekday</v>
      </c>
    </row>
    <row r="7305" spans="1:8" x14ac:dyDescent="0.3">
      <c r="A7305" s="2">
        <v>46084</v>
      </c>
      <c r="B7305">
        <f t="shared" si="798"/>
        <v>3</v>
      </c>
      <c r="C7305">
        <f t="shared" si="799"/>
        <v>2026</v>
      </c>
      <c r="D7305">
        <f t="shared" si="800"/>
        <v>2</v>
      </c>
      <c r="E7305" t="str">
        <f t="shared" si="801"/>
        <v>Tuesday</v>
      </c>
      <c r="F7305" s="2">
        <f t="shared" si="802"/>
        <v>46112</v>
      </c>
      <c r="G7305">
        <f t="shared" si="803"/>
        <v>43</v>
      </c>
      <c r="H7305" t="str">
        <f t="shared" si="804"/>
        <v>Weekday</v>
      </c>
    </row>
    <row r="7306" spans="1:8" x14ac:dyDescent="0.3">
      <c r="A7306" s="2">
        <v>46085</v>
      </c>
      <c r="B7306">
        <f t="shared" si="798"/>
        <v>3</v>
      </c>
      <c r="C7306">
        <f t="shared" si="799"/>
        <v>2026</v>
      </c>
      <c r="D7306">
        <f t="shared" si="800"/>
        <v>3</v>
      </c>
      <c r="E7306" t="str">
        <f t="shared" si="801"/>
        <v>Wednesday</v>
      </c>
      <c r="F7306" s="2">
        <f t="shared" si="802"/>
        <v>46112</v>
      </c>
      <c r="G7306">
        <f t="shared" si="803"/>
        <v>44</v>
      </c>
      <c r="H7306" t="str">
        <f t="shared" si="804"/>
        <v>Weekday</v>
      </c>
    </row>
    <row r="7307" spans="1:8" x14ac:dyDescent="0.3">
      <c r="A7307" s="2">
        <v>46086</v>
      </c>
      <c r="B7307">
        <f t="shared" si="798"/>
        <v>3</v>
      </c>
      <c r="C7307">
        <f t="shared" si="799"/>
        <v>2026</v>
      </c>
      <c r="D7307">
        <f t="shared" si="800"/>
        <v>4</v>
      </c>
      <c r="E7307" t="str">
        <f t="shared" si="801"/>
        <v>Thursday</v>
      </c>
      <c r="F7307" s="2">
        <f t="shared" si="802"/>
        <v>46112</v>
      </c>
      <c r="G7307">
        <f t="shared" si="803"/>
        <v>45</v>
      </c>
      <c r="H7307" t="str">
        <f t="shared" si="804"/>
        <v>Weekday</v>
      </c>
    </row>
    <row r="7308" spans="1:8" x14ac:dyDescent="0.3">
      <c r="A7308" s="2">
        <v>46087</v>
      </c>
      <c r="B7308">
        <f t="shared" si="798"/>
        <v>3</v>
      </c>
      <c r="C7308">
        <f t="shared" si="799"/>
        <v>2026</v>
      </c>
      <c r="D7308">
        <f t="shared" si="800"/>
        <v>5</v>
      </c>
      <c r="E7308" t="str">
        <f t="shared" si="801"/>
        <v>Friday</v>
      </c>
      <c r="F7308" s="2">
        <f t="shared" si="802"/>
        <v>46112</v>
      </c>
      <c r="G7308">
        <f t="shared" si="803"/>
        <v>46</v>
      </c>
      <c r="H7308" t="str">
        <f t="shared" si="804"/>
        <v>Weekday</v>
      </c>
    </row>
    <row r="7309" spans="1:8" x14ac:dyDescent="0.3">
      <c r="A7309" s="2">
        <v>46088</v>
      </c>
      <c r="B7309">
        <f t="shared" si="798"/>
        <v>3</v>
      </c>
      <c r="C7309">
        <f t="shared" si="799"/>
        <v>2026</v>
      </c>
      <c r="D7309">
        <f t="shared" si="800"/>
        <v>6</v>
      </c>
      <c r="E7309" t="str">
        <f t="shared" si="801"/>
        <v>Saturday</v>
      </c>
      <c r="F7309" s="2">
        <f t="shared" si="802"/>
        <v>46112</v>
      </c>
      <c r="G7309">
        <f t="shared" si="803"/>
        <v>47</v>
      </c>
      <c r="H7309" t="str">
        <f t="shared" si="804"/>
        <v>Weekend</v>
      </c>
    </row>
    <row r="7310" spans="1:8" x14ac:dyDescent="0.3">
      <c r="A7310" s="2">
        <v>46089</v>
      </c>
      <c r="B7310">
        <f t="shared" si="798"/>
        <v>3</v>
      </c>
      <c r="C7310">
        <f t="shared" si="799"/>
        <v>2026</v>
      </c>
      <c r="D7310">
        <f t="shared" si="800"/>
        <v>7</v>
      </c>
      <c r="E7310" t="str">
        <f t="shared" si="801"/>
        <v>Sunday</v>
      </c>
      <c r="F7310" s="2">
        <f t="shared" si="802"/>
        <v>46112</v>
      </c>
      <c r="G7310">
        <f t="shared" si="803"/>
        <v>48</v>
      </c>
      <c r="H7310" t="str">
        <f t="shared" si="804"/>
        <v>Weekend</v>
      </c>
    </row>
    <row r="7311" spans="1:8" x14ac:dyDescent="0.3">
      <c r="A7311" s="2">
        <v>46090</v>
      </c>
      <c r="B7311">
        <f t="shared" si="798"/>
        <v>3</v>
      </c>
      <c r="C7311">
        <f t="shared" si="799"/>
        <v>2026</v>
      </c>
      <c r="D7311">
        <f t="shared" si="800"/>
        <v>1</v>
      </c>
      <c r="E7311" t="str">
        <f t="shared" si="801"/>
        <v>Monday</v>
      </c>
      <c r="F7311" s="2">
        <f t="shared" si="802"/>
        <v>46112</v>
      </c>
      <c r="G7311">
        <f t="shared" si="803"/>
        <v>49</v>
      </c>
      <c r="H7311" t="str">
        <f t="shared" si="804"/>
        <v>Weekday</v>
      </c>
    </row>
    <row r="7312" spans="1:8" x14ac:dyDescent="0.3">
      <c r="A7312" s="2">
        <v>46091</v>
      </c>
      <c r="B7312">
        <f t="shared" si="798"/>
        <v>3</v>
      </c>
      <c r="C7312">
        <f t="shared" si="799"/>
        <v>2026</v>
      </c>
      <c r="D7312">
        <f t="shared" si="800"/>
        <v>2</v>
      </c>
      <c r="E7312" t="str">
        <f t="shared" si="801"/>
        <v>Tuesday</v>
      </c>
      <c r="F7312" s="2">
        <f t="shared" si="802"/>
        <v>46112</v>
      </c>
      <c r="G7312">
        <f t="shared" si="803"/>
        <v>50</v>
      </c>
      <c r="H7312" t="str">
        <f t="shared" si="804"/>
        <v>Weekday</v>
      </c>
    </row>
    <row r="7313" spans="1:8" x14ac:dyDescent="0.3">
      <c r="A7313" s="2">
        <v>46092</v>
      </c>
      <c r="B7313">
        <f t="shared" si="798"/>
        <v>3</v>
      </c>
      <c r="C7313">
        <f t="shared" si="799"/>
        <v>2026</v>
      </c>
      <c r="D7313">
        <f t="shared" si="800"/>
        <v>3</v>
      </c>
      <c r="E7313" t="str">
        <f t="shared" si="801"/>
        <v>Wednesday</v>
      </c>
      <c r="F7313" s="2">
        <f t="shared" si="802"/>
        <v>46112</v>
      </c>
      <c r="G7313">
        <f t="shared" si="803"/>
        <v>51</v>
      </c>
      <c r="H7313" t="str">
        <f t="shared" si="804"/>
        <v>Weekday</v>
      </c>
    </row>
    <row r="7314" spans="1:8" x14ac:dyDescent="0.3">
      <c r="A7314" s="2">
        <v>46093</v>
      </c>
      <c r="B7314">
        <f t="shared" si="798"/>
        <v>3</v>
      </c>
      <c r="C7314">
        <f t="shared" si="799"/>
        <v>2026</v>
      </c>
      <c r="D7314">
        <f t="shared" si="800"/>
        <v>4</v>
      </c>
      <c r="E7314" t="str">
        <f t="shared" si="801"/>
        <v>Thursday</v>
      </c>
      <c r="F7314" s="2">
        <f t="shared" si="802"/>
        <v>46112</v>
      </c>
      <c r="G7314">
        <f t="shared" si="803"/>
        <v>52</v>
      </c>
      <c r="H7314" t="str">
        <f t="shared" si="804"/>
        <v>Weekday</v>
      </c>
    </row>
    <row r="7315" spans="1:8" x14ac:dyDescent="0.3">
      <c r="A7315" s="2">
        <v>46094</v>
      </c>
      <c r="B7315">
        <f t="shared" si="798"/>
        <v>3</v>
      </c>
      <c r="C7315">
        <f t="shared" si="799"/>
        <v>2026</v>
      </c>
      <c r="D7315">
        <f t="shared" si="800"/>
        <v>5</v>
      </c>
      <c r="E7315" t="str">
        <f t="shared" si="801"/>
        <v>Friday</v>
      </c>
      <c r="F7315" s="2">
        <f t="shared" si="802"/>
        <v>46112</v>
      </c>
      <c r="G7315">
        <f t="shared" si="803"/>
        <v>53</v>
      </c>
      <c r="H7315" t="str">
        <f t="shared" si="804"/>
        <v>Weekday</v>
      </c>
    </row>
    <row r="7316" spans="1:8" x14ac:dyDescent="0.3">
      <c r="A7316" s="2">
        <v>46095</v>
      </c>
      <c r="B7316">
        <f t="shared" si="798"/>
        <v>3</v>
      </c>
      <c r="C7316">
        <f t="shared" si="799"/>
        <v>2026</v>
      </c>
      <c r="D7316">
        <f t="shared" si="800"/>
        <v>6</v>
      </c>
      <c r="E7316" t="str">
        <f t="shared" si="801"/>
        <v>Saturday</v>
      </c>
      <c r="F7316" s="2">
        <f t="shared" si="802"/>
        <v>46112</v>
      </c>
      <c r="G7316">
        <f t="shared" si="803"/>
        <v>54</v>
      </c>
      <c r="H7316" t="str">
        <f t="shared" si="804"/>
        <v>Weekend</v>
      </c>
    </row>
    <row r="7317" spans="1:8" x14ac:dyDescent="0.3">
      <c r="A7317" s="2">
        <v>46096</v>
      </c>
      <c r="B7317">
        <f t="shared" si="798"/>
        <v>3</v>
      </c>
      <c r="C7317">
        <f t="shared" si="799"/>
        <v>2026</v>
      </c>
      <c r="D7317">
        <f t="shared" si="800"/>
        <v>7</v>
      </c>
      <c r="E7317" t="str">
        <f t="shared" si="801"/>
        <v>Sunday</v>
      </c>
      <c r="F7317" s="2">
        <f t="shared" si="802"/>
        <v>46112</v>
      </c>
      <c r="G7317">
        <f t="shared" si="803"/>
        <v>55</v>
      </c>
      <c r="H7317" t="str">
        <f t="shared" si="804"/>
        <v>Weekend</v>
      </c>
    </row>
    <row r="7318" spans="1:8" x14ac:dyDescent="0.3">
      <c r="A7318" s="2">
        <v>46097</v>
      </c>
      <c r="B7318">
        <f t="shared" si="798"/>
        <v>3</v>
      </c>
      <c r="C7318">
        <f t="shared" si="799"/>
        <v>2026</v>
      </c>
      <c r="D7318">
        <f t="shared" si="800"/>
        <v>1</v>
      </c>
      <c r="E7318" t="str">
        <f t="shared" si="801"/>
        <v>Monday</v>
      </c>
      <c r="F7318" s="2">
        <f t="shared" si="802"/>
        <v>46112</v>
      </c>
      <c r="G7318">
        <f t="shared" si="803"/>
        <v>56</v>
      </c>
      <c r="H7318" t="str">
        <f t="shared" si="804"/>
        <v>Weekday</v>
      </c>
    </row>
    <row r="7319" spans="1:8" x14ac:dyDescent="0.3">
      <c r="A7319" s="2">
        <v>46098</v>
      </c>
      <c r="B7319">
        <f t="shared" si="798"/>
        <v>3</v>
      </c>
      <c r="C7319">
        <f t="shared" si="799"/>
        <v>2026</v>
      </c>
      <c r="D7319">
        <f t="shared" si="800"/>
        <v>2</v>
      </c>
      <c r="E7319" t="str">
        <f t="shared" si="801"/>
        <v>Tuesday</v>
      </c>
      <c r="F7319" s="2">
        <f t="shared" si="802"/>
        <v>46112</v>
      </c>
      <c r="G7319">
        <f t="shared" si="803"/>
        <v>57</v>
      </c>
      <c r="H7319" t="str">
        <f t="shared" si="804"/>
        <v>Weekday</v>
      </c>
    </row>
    <row r="7320" spans="1:8" x14ac:dyDescent="0.3">
      <c r="A7320" s="2">
        <v>46099</v>
      </c>
      <c r="B7320">
        <f t="shared" si="798"/>
        <v>3</v>
      </c>
      <c r="C7320">
        <f t="shared" si="799"/>
        <v>2026</v>
      </c>
      <c r="D7320">
        <f t="shared" si="800"/>
        <v>3</v>
      </c>
      <c r="E7320" t="str">
        <f t="shared" si="801"/>
        <v>Wednesday</v>
      </c>
      <c r="F7320" s="2">
        <f t="shared" si="802"/>
        <v>46112</v>
      </c>
      <c r="G7320">
        <f t="shared" si="803"/>
        <v>58</v>
      </c>
      <c r="H7320" t="str">
        <f t="shared" si="804"/>
        <v>Weekday</v>
      </c>
    </row>
    <row r="7321" spans="1:8" x14ac:dyDescent="0.3">
      <c r="A7321" s="2">
        <v>46100</v>
      </c>
      <c r="B7321">
        <f t="shared" si="798"/>
        <v>3</v>
      </c>
      <c r="C7321">
        <f t="shared" si="799"/>
        <v>2026</v>
      </c>
      <c r="D7321">
        <f t="shared" si="800"/>
        <v>4</v>
      </c>
      <c r="E7321" t="str">
        <f t="shared" si="801"/>
        <v>Thursday</v>
      </c>
      <c r="F7321" s="2">
        <f t="shared" si="802"/>
        <v>46112</v>
      </c>
      <c r="G7321">
        <f t="shared" si="803"/>
        <v>59</v>
      </c>
      <c r="H7321" t="str">
        <f t="shared" si="804"/>
        <v>Weekday</v>
      </c>
    </row>
    <row r="7322" spans="1:8" x14ac:dyDescent="0.3">
      <c r="A7322" s="2">
        <v>46101</v>
      </c>
      <c r="B7322">
        <f t="shared" si="798"/>
        <v>3</v>
      </c>
      <c r="C7322">
        <f t="shared" si="799"/>
        <v>2026</v>
      </c>
      <c r="D7322">
        <f t="shared" si="800"/>
        <v>5</v>
      </c>
      <c r="E7322" t="str">
        <f t="shared" si="801"/>
        <v>Friday</v>
      </c>
      <c r="F7322" s="2">
        <f t="shared" si="802"/>
        <v>46112</v>
      </c>
      <c r="G7322">
        <f t="shared" si="803"/>
        <v>60</v>
      </c>
      <c r="H7322" t="str">
        <f t="shared" si="804"/>
        <v>Weekday</v>
      </c>
    </row>
    <row r="7323" spans="1:8" x14ac:dyDescent="0.3">
      <c r="A7323" s="2">
        <v>46102</v>
      </c>
      <c r="B7323">
        <f t="shared" si="798"/>
        <v>3</v>
      </c>
      <c r="C7323">
        <f t="shared" si="799"/>
        <v>2026</v>
      </c>
      <c r="D7323">
        <f t="shared" si="800"/>
        <v>6</v>
      </c>
      <c r="E7323" t="str">
        <f t="shared" si="801"/>
        <v>Saturday</v>
      </c>
      <c r="F7323" s="2">
        <f t="shared" si="802"/>
        <v>46112</v>
      </c>
      <c r="G7323">
        <f t="shared" si="803"/>
        <v>61</v>
      </c>
      <c r="H7323" t="str">
        <f t="shared" si="804"/>
        <v>Weekend</v>
      </c>
    </row>
    <row r="7324" spans="1:8" x14ac:dyDescent="0.3">
      <c r="A7324" s="2">
        <v>46103</v>
      </c>
      <c r="B7324">
        <f t="shared" si="798"/>
        <v>3</v>
      </c>
      <c r="C7324">
        <f t="shared" si="799"/>
        <v>2026</v>
      </c>
      <c r="D7324">
        <f t="shared" si="800"/>
        <v>7</v>
      </c>
      <c r="E7324" t="str">
        <f t="shared" si="801"/>
        <v>Sunday</v>
      </c>
      <c r="F7324" s="2">
        <f t="shared" si="802"/>
        <v>46112</v>
      </c>
      <c r="G7324">
        <f t="shared" si="803"/>
        <v>62</v>
      </c>
      <c r="H7324" t="str">
        <f t="shared" si="804"/>
        <v>Weekend</v>
      </c>
    </row>
    <row r="7325" spans="1:8" x14ac:dyDescent="0.3">
      <c r="A7325" s="2">
        <v>46104</v>
      </c>
      <c r="B7325">
        <f t="shared" si="798"/>
        <v>3</v>
      </c>
      <c r="C7325">
        <f t="shared" si="799"/>
        <v>2026</v>
      </c>
      <c r="D7325">
        <f t="shared" si="800"/>
        <v>1</v>
      </c>
      <c r="E7325" t="str">
        <f t="shared" si="801"/>
        <v>Monday</v>
      </c>
      <c r="F7325" s="2">
        <f t="shared" si="802"/>
        <v>46112</v>
      </c>
      <c r="G7325">
        <f t="shared" si="803"/>
        <v>63</v>
      </c>
      <c r="H7325" t="str">
        <f t="shared" si="804"/>
        <v>Weekday</v>
      </c>
    </row>
    <row r="7326" spans="1:8" x14ac:dyDescent="0.3">
      <c r="A7326" s="2">
        <v>46105</v>
      </c>
      <c r="B7326">
        <f t="shared" si="798"/>
        <v>3</v>
      </c>
      <c r="C7326">
        <f t="shared" si="799"/>
        <v>2026</v>
      </c>
      <c r="D7326">
        <f t="shared" si="800"/>
        <v>2</v>
      </c>
      <c r="E7326" t="str">
        <f t="shared" si="801"/>
        <v>Tuesday</v>
      </c>
      <c r="F7326" s="2">
        <f t="shared" si="802"/>
        <v>46112</v>
      </c>
      <c r="G7326">
        <f t="shared" si="803"/>
        <v>64</v>
      </c>
      <c r="H7326" t="str">
        <f t="shared" si="804"/>
        <v>Weekday</v>
      </c>
    </row>
    <row r="7327" spans="1:8" x14ac:dyDescent="0.3">
      <c r="A7327" s="2">
        <v>46106</v>
      </c>
      <c r="B7327">
        <f t="shared" si="798"/>
        <v>3</v>
      </c>
      <c r="C7327">
        <f t="shared" si="799"/>
        <v>2026</v>
      </c>
      <c r="D7327">
        <f t="shared" si="800"/>
        <v>3</v>
      </c>
      <c r="E7327" t="str">
        <f t="shared" si="801"/>
        <v>Wednesday</v>
      </c>
      <c r="F7327" s="2">
        <f t="shared" si="802"/>
        <v>46112</v>
      </c>
      <c r="G7327">
        <f t="shared" si="803"/>
        <v>65</v>
      </c>
      <c r="H7327" t="str">
        <f t="shared" si="804"/>
        <v>Weekday</v>
      </c>
    </row>
    <row r="7328" spans="1:8" x14ac:dyDescent="0.3">
      <c r="A7328" s="2">
        <v>46107</v>
      </c>
      <c r="B7328">
        <f t="shared" si="798"/>
        <v>3</v>
      </c>
      <c r="C7328">
        <f t="shared" si="799"/>
        <v>2026</v>
      </c>
      <c r="D7328">
        <f t="shared" si="800"/>
        <v>4</v>
      </c>
      <c r="E7328" t="str">
        <f t="shared" si="801"/>
        <v>Thursday</v>
      </c>
      <c r="F7328" s="2">
        <f t="shared" si="802"/>
        <v>46112</v>
      </c>
      <c r="G7328">
        <f t="shared" si="803"/>
        <v>66</v>
      </c>
      <c r="H7328" t="str">
        <f t="shared" si="804"/>
        <v>Weekday</v>
      </c>
    </row>
    <row r="7329" spans="1:8" x14ac:dyDescent="0.3">
      <c r="A7329" s="2">
        <v>46108</v>
      </c>
      <c r="B7329">
        <f t="shared" si="798"/>
        <v>3</v>
      </c>
      <c r="C7329">
        <f t="shared" si="799"/>
        <v>2026</v>
      </c>
      <c r="D7329">
        <f t="shared" si="800"/>
        <v>5</v>
      </c>
      <c r="E7329" t="str">
        <f t="shared" si="801"/>
        <v>Friday</v>
      </c>
      <c r="F7329" s="2">
        <f t="shared" si="802"/>
        <v>46112</v>
      </c>
      <c r="G7329">
        <f t="shared" si="803"/>
        <v>67</v>
      </c>
      <c r="H7329" t="str">
        <f t="shared" si="804"/>
        <v>Weekday</v>
      </c>
    </row>
    <row r="7330" spans="1:8" x14ac:dyDescent="0.3">
      <c r="A7330" s="2">
        <v>46109</v>
      </c>
      <c r="B7330">
        <f t="shared" si="798"/>
        <v>3</v>
      </c>
      <c r="C7330">
        <f t="shared" si="799"/>
        <v>2026</v>
      </c>
      <c r="D7330">
        <f t="shared" si="800"/>
        <v>6</v>
      </c>
      <c r="E7330" t="str">
        <f t="shared" si="801"/>
        <v>Saturday</v>
      </c>
      <c r="F7330" s="2">
        <f t="shared" si="802"/>
        <v>46112</v>
      </c>
      <c r="G7330">
        <f t="shared" si="803"/>
        <v>68</v>
      </c>
      <c r="H7330" t="str">
        <f t="shared" si="804"/>
        <v>Weekend</v>
      </c>
    </row>
    <row r="7331" spans="1:8" x14ac:dyDescent="0.3">
      <c r="A7331" s="2">
        <v>46110</v>
      </c>
      <c r="B7331">
        <f t="shared" si="798"/>
        <v>3</v>
      </c>
      <c r="C7331">
        <f t="shared" si="799"/>
        <v>2026</v>
      </c>
      <c r="D7331">
        <f t="shared" si="800"/>
        <v>7</v>
      </c>
      <c r="E7331" t="str">
        <f t="shared" si="801"/>
        <v>Sunday</v>
      </c>
      <c r="F7331" s="2">
        <f t="shared" si="802"/>
        <v>46112</v>
      </c>
      <c r="G7331">
        <f t="shared" si="803"/>
        <v>69</v>
      </c>
      <c r="H7331" t="str">
        <f t="shared" si="804"/>
        <v>Weekend</v>
      </c>
    </row>
    <row r="7332" spans="1:8" x14ac:dyDescent="0.3">
      <c r="A7332" s="2">
        <v>46111</v>
      </c>
      <c r="B7332">
        <f t="shared" si="798"/>
        <v>3</v>
      </c>
      <c r="C7332">
        <f t="shared" si="799"/>
        <v>2026</v>
      </c>
      <c r="D7332">
        <f t="shared" si="800"/>
        <v>1</v>
      </c>
      <c r="E7332" t="str">
        <f t="shared" si="801"/>
        <v>Monday</v>
      </c>
      <c r="F7332" s="2">
        <f t="shared" si="802"/>
        <v>46112</v>
      </c>
      <c r="G7332">
        <f t="shared" si="803"/>
        <v>70</v>
      </c>
      <c r="H7332" t="str">
        <f t="shared" si="804"/>
        <v>Weekday</v>
      </c>
    </row>
    <row r="7333" spans="1:8" x14ac:dyDescent="0.3">
      <c r="A7333" s="2">
        <v>46112</v>
      </c>
      <c r="B7333">
        <f t="shared" si="798"/>
        <v>3</v>
      </c>
      <c r="C7333">
        <f t="shared" si="799"/>
        <v>2026</v>
      </c>
      <c r="D7333">
        <f t="shared" si="800"/>
        <v>2</v>
      </c>
      <c r="E7333" t="str">
        <f t="shared" si="801"/>
        <v>Tuesday</v>
      </c>
      <c r="F7333" s="2">
        <f t="shared" si="802"/>
        <v>46112</v>
      </c>
      <c r="G7333">
        <f t="shared" si="803"/>
        <v>71</v>
      </c>
      <c r="H7333" t="str">
        <f t="shared" si="804"/>
        <v>Weekday</v>
      </c>
    </row>
    <row r="7334" spans="1:8" x14ac:dyDescent="0.3">
      <c r="A7334" s="2">
        <v>46113</v>
      </c>
      <c r="B7334">
        <f t="shared" si="798"/>
        <v>4</v>
      </c>
      <c r="C7334">
        <f t="shared" si="799"/>
        <v>2026</v>
      </c>
      <c r="D7334">
        <f t="shared" si="800"/>
        <v>3</v>
      </c>
      <c r="E7334" t="str">
        <f t="shared" si="801"/>
        <v>Wednesday</v>
      </c>
      <c r="F7334" s="2">
        <f t="shared" si="802"/>
        <v>46142</v>
      </c>
      <c r="G7334">
        <f t="shared" si="803"/>
        <v>72</v>
      </c>
      <c r="H7334" t="str">
        <f t="shared" si="804"/>
        <v>Weekday</v>
      </c>
    </row>
    <row r="7335" spans="1:8" x14ac:dyDescent="0.3">
      <c r="A7335" s="2">
        <v>46114</v>
      </c>
      <c r="B7335">
        <f t="shared" si="798"/>
        <v>4</v>
      </c>
      <c r="C7335">
        <f t="shared" si="799"/>
        <v>2026</v>
      </c>
      <c r="D7335">
        <f t="shared" si="800"/>
        <v>4</v>
      </c>
      <c r="E7335" t="str">
        <f t="shared" si="801"/>
        <v>Thursday</v>
      </c>
      <c r="F7335" s="2">
        <f t="shared" si="802"/>
        <v>46142</v>
      </c>
      <c r="G7335">
        <f t="shared" si="803"/>
        <v>73</v>
      </c>
      <c r="H7335" t="str">
        <f t="shared" si="804"/>
        <v>Weekday</v>
      </c>
    </row>
    <row r="7336" spans="1:8" x14ac:dyDescent="0.3">
      <c r="A7336" s="2">
        <v>46115</v>
      </c>
      <c r="B7336">
        <f t="shared" si="798"/>
        <v>4</v>
      </c>
      <c r="C7336">
        <f t="shared" si="799"/>
        <v>2026</v>
      </c>
      <c r="D7336">
        <f t="shared" si="800"/>
        <v>5</v>
      </c>
      <c r="E7336" t="str">
        <f t="shared" si="801"/>
        <v>Friday</v>
      </c>
      <c r="F7336" s="2">
        <f t="shared" si="802"/>
        <v>46142</v>
      </c>
      <c r="G7336">
        <f t="shared" si="803"/>
        <v>74</v>
      </c>
      <c r="H7336" t="str">
        <f t="shared" si="804"/>
        <v>Weekday</v>
      </c>
    </row>
    <row r="7337" spans="1:8" x14ac:dyDescent="0.3">
      <c r="A7337" s="2">
        <v>46116</v>
      </c>
      <c r="B7337">
        <f t="shared" si="798"/>
        <v>4</v>
      </c>
      <c r="C7337">
        <f t="shared" si="799"/>
        <v>2026</v>
      </c>
      <c r="D7337">
        <f t="shared" si="800"/>
        <v>6</v>
      </c>
      <c r="E7337" t="str">
        <f t="shared" si="801"/>
        <v>Saturday</v>
      </c>
      <c r="F7337" s="2">
        <f t="shared" si="802"/>
        <v>46142</v>
      </c>
      <c r="G7337">
        <f t="shared" si="803"/>
        <v>75</v>
      </c>
      <c r="H7337" t="str">
        <f t="shared" si="804"/>
        <v>Weekend</v>
      </c>
    </row>
    <row r="7338" spans="1:8" x14ac:dyDescent="0.3">
      <c r="A7338" s="2">
        <v>46117</v>
      </c>
      <c r="B7338">
        <f t="shared" si="798"/>
        <v>4</v>
      </c>
      <c r="C7338">
        <f t="shared" si="799"/>
        <v>2026</v>
      </c>
      <c r="D7338">
        <f t="shared" si="800"/>
        <v>7</v>
      </c>
      <c r="E7338" t="str">
        <f t="shared" si="801"/>
        <v>Sunday</v>
      </c>
      <c r="F7338" s="2">
        <f t="shared" si="802"/>
        <v>46142</v>
      </c>
      <c r="G7338">
        <f t="shared" si="803"/>
        <v>76</v>
      </c>
      <c r="H7338" t="str">
        <f t="shared" si="804"/>
        <v>Weekend</v>
      </c>
    </row>
    <row r="7339" spans="1:8" x14ac:dyDescent="0.3">
      <c r="A7339" s="2">
        <v>46118</v>
      </c>
      <c r="B7339">
        <f t="shared" si="798"/>
        <v>4</v>
      </c>
      <c r="C7339">
        <f t="shared" si="799"/>
        <v>2026</v>
      </c>
      <c r="D7339">
        <f t="shared" si="800"/>
        <v>1</v>
      </c>
      <c r="E7339" t="str">
        <f t="shared" si="801"/>
        <v>Monday</v>
      </c>
      <c r="F7339" s="2">
        <f t="shared" si="802"/>
        <v>46142</v>
      </c>
      <c r="G7339">
        <f t="shared" si="803"/>
        <v>77</v>
      </c>
      <c r="H7339" t="str">
        <f t="shared" si="804"/>
        <v>Weekday</v>
      </c>
    </row>
    <row r="7340" spans="1:8" x14ac:dyDescent="0.3">
      <c r="A7340" s="2">
        <v>46119</v>
      </c>
      <c r="B7340">
        <f t="shared" si="798"/>
        <v>4</v>
      </c>
      <c r="C7340">
        <f t="shared" si="799"/>
        <v>2026</v>
      </c>
      <c r="D7340">
        <f t="shared" si="800"/>
        <v>2</v>
      </c>
      <c r="E7340" t="str">
        <f t="shared" si="801"/>
        <v>Tuesday</v>
      </c>
      <c r="F7340" s="2">
        <f t="shared" si="802"/>
        <v>46142</v>
      </c>
      <c r="G7340">
        <f t="shared" si="803"/>
        <v>78</v>
      </c>
      <c r="H7340" t="str">
        <f t="shared" si="804"/>
        <v>Weekday</v>
      </c>
    </row>
    <row r="7341" spans="1:8" x14ac:dyDescent="0.3">
      <c r="A7341" s="2">
        <v>46120</v>
      </c>
      <c r="B7341">
        <f t="shared" si="798"/>
        <v>4</v>
      </c>
      <c r="C7341">
        <f t="shared" si="799"/>
        <v>2026</v>
      </c>
      <c r="D7341">
        <f t="shared" si="800"/>
        <v>3</v>
      </c>
      <c r="E7341" t="str">
        <f t="shared" si="801"/>
        <v>Wednesday</v>
      </c>
      <c r="F7341" s="2">
        <f t="shared" si="802"/>
        <v>46142</v>
      </c>
      <c r="G7341">
        <f t="shared" si="803"/>
        <v>79</v>
      </c>
      <c r="H7341" t="str">
        <f t="shared" si="804"/>
        <v>Weekday</v>
      </c>
    </row>
    <row r="7342" spans="1:8" x14ac:dyDescent="0.3">
      <c r="A7342" s="2">
        <v>46121</v>
      </c>
      <c r="B7342">
        <f t="shared" si="798"/>
        <v>4</v>
      </c>
      <c r="C7342">
        <f t="shared" si="799"/>
        <v>2026</v>
      </c>
      <c r="D7342">
        <f t="shared" si="800"/>
        <v>4</v>
      </c>
      <c r="E7342" t="str">
        <f t="shared" si="801"/>
        <v>Thursday</v>
      </c>
      <c r="F7342" s="2">
        <f t="shared" si="802"/>
        <v>46142</v>
      </c>
      <c r="G7342">
        <f t="shared" si="803"/>
        <v>80</v>
      </c>
      <c r="H7342" t="str">
        <f t="shared" si="804"/>
        <v>Weekday</v>
      </c>
    </row>
    <row r="7343" spans="1:8" x14ac:dyDescent="0.3">
      <c r="A7343" s="2">
        <v>46122</v>
      </c>
      <c r="B7343">
        <f t="shared" si="798"/>
        <v>4</v>
      </c>
      <c r="C7343">
        <f t="shared" si="799"/>
        <v>2026</v>
      </c>
      <c r="D7343">
        <f t="shared" si="800"/>
        <v>5</v>
      </c>
      <c r="E7343" t="str">
        <f t="shared" si="801"/>
        <v>Friday</v>
      </c>
      <c r="F7343" s="2">
        <f t="shared" si="802"/>
        <v>46142</v>
      </c>
      <c r="G7343">
        <f t="shared" si="803"/>
        <v>81</v>
      </c>
      <c r="H7343" t="str">
        <f t="shared" si="804"/>
        <v>Weekday</v>
      </c>
    </row>
    <row r="7344" spans="1:8" x14ac:dyDescent="0.3">
      <c r="A7344" s="2">
        <v>46123</v>
      </c>
      <c r="B7344">
        <f t="shared" si="798"/>
        <v>4</v>
      </c>
      <c r="C7344">
        <f t="shared" si="799"/>
        <v>2026</v>
      </c>
      <c r="D7344">
        <f t="shared" si="800"/>
        <v>6</v>
      </c>
      <c r="E7344" t="str">
        <f t="shared" si="801"/>
        <v>Saturday</v>
      </c>
      <c r="F7344" s="2">
        <f t="shared" si="802"/>
        <v>46142</v>
      </c>
      <c r="G7344">
        <f t="shared" si="803"/>
        <v>82</v>
      </c>
      <c r="H7344" t="str">
        <f t="shared" si="804"/>
        <v>Weekend</v>
      </c>
    </row>
    <row r="7345" spans="1:8" x14ac:dyDescent="0.3">
      <c r="A7345" s="2">
        <v>46124</v>
      </c>
      <c r="B7345">
        <f t="shared" si="798"/>
        <v>4</v>
      </c>
      <c r="C7345">
        <f t="shared" si="799"/>
        <v>2026</v>
      </c>
      <c r="D7345">
        <f t="shared" si="800"/>
        <v>7</v>
      </c>
      <c r="E7345" t="str">
        <f t="shared" si="801"/>
        <v>Sunday</v>
      </c>
      <c r="F7345" s="2">
        <f t="shared" si="802"/>
        <v>46142</v>
      </c>
      <c r="G7345">
        <f t="shared" si="803"/>
        <v>83</v>
      </c>
      <c r="H7345" t="str">
        <f t="shared" si="804"/>
        <v>Weekend</v>
      </c>
    </row>
    <row r="7346" spans="1:8" x14ac:dyDescent="0.3">
      <c r="A7346" s="2">
        <v>46125</v>
      </c>
      <c r="B7346">
        <f t="shared" si="798"/>
        <v>4</v>
      </c>
      <c r="C7346">
        <f t="shared" si="799"/>
        <v>2026</v>
      </c>
      <c r="D7346">
        <f t="shared" si="800"/>
        <v>1</v>
      </c>
      <c r="E7346" t="str">
        <f t="shared" si="801"/>
        <v>Monday</v>
      </c>
      <c r="F7346" s="2">
        <f t="shared" si="802"/>
        <v>46142</v>
      </c>
      <c r="G7346">
        <f t="shared" si="803"/>
        <v>84</v>
      </c>
      <c r="H7346" t="str">
        <f t="shared" si="804"/>
        <v>Weekday</v>
      </c>
    </row>
    <row r="7347" spans="1:8" x14ac:dyDescent="0.3">
      <c r="A7347" s="2">
        <v>46126</v>
      </c>
      <c r="B7347">
        <f t="shared" si="798"/>
        <v>4</v>
      </c>
      <c r="C7347">
        <f t="shared" si="799"/>
        <v>2026</v>
      </c>
      <c r="D7347">
        <f t="shared" si="800"/>
        <v>2</v>
      </c>
      <c r="E7347" t="str">
        <f t="shared" si="801"/>
        <v>Tuesday</v>
      </c>
      <c r="F7347" s="2">
        <f t="shared" si="802"/>
        <v>46142</v>
      </c>
      <c r="G7347">
        <f t="shared" si="803"/>
        <v>85</v>
      </c>
      <c r="H7347" t="str">
        <f t="shared" si="804"/>
        <v>Weekday</v>
      </c>
    </row>
    <row r="7348" spans="1:8" x14ac:dyDescent="0.3">
      <c r="A7348" s="2">
        <v>46127</v>
      </c>
      <c r="B7348">
        <f t="shared" si="798"/>
        <v>4</v>
      </c>
      <c r="C7348">
        <f t="shared" si="799"/>
        <v>2026</v>
      </c>
      <c r="D7348">
        <f t="shared" si="800"/>
        <v>3</v>
      </c>
      <c r="E7348" t="str">
        <f t="shared" si="801"/>
        <v>Wednesday</v>
      </c>
      <c r="F7348" s="2">
        <f t="shared" si="802"/>
        <v>46142</v>
      </c>
      <c r="G7348">
        <f t="shared" si="803"/>
        <v>86</v>
      </c>
      <c r="H7348" t="str">
        <f t="shared" si="804"/>
        <v>Weekday</v>
      </c>
    </row>
    <row r="7349" spans="1:8" x14ac:dyDescent="0.3">
      <c r="A7349" s="2">
        <v>46128</v>
      </c>
      <c r="B7349">
        <f t="shared" si="798"/>
        <v>4</v>
      </c>
      <c r="C7349">
        <f t="shared" si="799"/>
        <v>2026</v>
      </c>
      <c r="D7349">
        <f t="shared" si="800"/>
        <v>4</v>
      </c>
      <c r="E7349" t="str">
        <f t="shared" si="801"/>
        <v>Thursday</v>
      </c>
      <c r="F7349" s="2">
        <f t="shared" si="802"/>
        <v>46142</v>
      </c>
      <c r="G7349">
        <f t="shared" si="803"/>
        <v>87</v>
      </c>
      <c r="H7349" t="str">
        <f t="shared" si="804"/>
        <v>Weekday</v>
      </c>
    </row>
    <row r="7350" spans="1:8" x14ac:dyDescent="0.3">
      <c r="A7350" s="2">
        <v>46129</v>
      </c>
      <c r="B7350">
        <f t="shared" si="798"/>
        <v>4</v>
      </c>
      <c r="C7350">
        <f t="shared" si="799"/>
        <v>2026</v>
      </c>
      <c r="D7350">
        <f t="shared" si="800"/>
        <v>5</v>
      </c>
      <c r="E7350" t="str">
        <f t="shared" si="801"/>
        <v>Friday</v>
      </c>
      <c r="F7350" s="2">
        <f t="shared" si="802"/>
        <v>46142</v>
      </c>
      <c r="G7350">
        <f t="shared" si="803"/>
        <v>88</v>
      </c>
      <c r="H7350" t="str">
        <f t="shared" si="804"/>
        <v>Weekday</v>
      </c>
    </row>
    <row r="7351" spans="1:8" x14ac:dyDescent="0.3">
      <c r="A7351" s="2">
        <v>46130</v>
      </c>
      <c r="B7351">
        <f t="shared" si="798"/>
        <v>4</v>
      </c>
      <c r="C7351">
        <f t="shared" si="799"/>
        <v>2026</v>
      </c>
      <c r="D7351">
        <f t="shared" si="800"/>
        <v>6</v>
      </c>
      <c r="E7351" t="str">
        <f t="shared" si="801"/>
        <v>Saturday</v>
      </c>
      <c r="F7351" s="2">
        <f t="shared" si="802"/>
        <v>46142</v>
      </c>
      <c r="G7351">
        <f t="shared" si="803"/>
        <v>89</v>
      </c>
      <c r="H7351" t="str">
        <f t="shared" si="804"/>
        <v>Weekend</v>
      </c>
    </row>
    <row r="7352" spans="1:8" x14ac:dyDescent="0.3">
      <c r="A7352" s="2">
        <v>46131</v>
      </c>
      <c r="B7352">
        <f t="shared" si="798"/>
        <v>4</v>
      </c>
      <c r="C7352">
        <f t="shared" si="799"/>
        <v>2026</v>
      </c>
      <c r="D7352">
        <f t="shared" si="800"/>
        <v>7</v>
      </c>
      <c r="E7352" t="str">
        <f t="shared" si="801"/>
        <v>Sunday</v>
      </c>
      <c r="F7352" s="2">
        <f t="shared" si="802"/>
        <v>46142</v>
      </c>
      <c r="G7352">
        <f t="shared" si="803"/>
        <v>90</v>
      </c>
      <c r="H7352" t="str">
        <f t="shared" si="804"/>
        <v>Weekend</v>
      </c>
    </row>
    <row r="7353" spans="1:8" x14ac:dyDescent="0.3">
      <c r="A7353" s="2">
        <v>46132</v>
      </c>
      <c r="B7353">
        <f t="shared" si="798"/>
        <v>4</v>
      </c>
      <c r="C7353">
        <f t="shared" si="799"/>
        <v>2026</v>
      </c>
      <c r="D7353">
        <f t="shared" si="800"/>
        <v>1</v>
      </c>
      <c r="E7353" t="str">
        <f t="shared" si="801"/>
        <v>Monday</v>
      </c>
      <c r="F7353" s="2">
        <f t="shared" si="802"/>
        <v>46142</v>
      </c>
      <c r="G7353">
        <f t="shared" si="803"/>
        <v>91</v>
      </c>
      <c r="H7353" t="str">
        <f t="shared" si="804"/>
        <v>Weekday</v>
      </c>
    </row>
    <row r="7354" spans="1:8" x14ac:dyDescent="0.3">
      <c r="A7354" s="2">
        <v>46133</v>
      </c>
      <c r="B7354">
        <f t="shared" si="798"/>
        <v>4</v>
      </c>
      <c r="C7354">
        <f t="shared" si="799"/>
        <v>2026</v>
      </c>
      <c r="D7354">
        <f t="shared" si="800"/>
        <v>2</v>
      </c>
      <c r="E7354" t="str">
        <f t="shared" si="801"/>
        <v>Tuesday</v>
      </c>
      <c r="F7354" s="2">
        <f t="shared" si="802"/>
        <v>46142</v>
      </c>
      <c r="G7354">
        <f t="shared" si="803"/>
        <v>92</v>
      </c>
      <c r="H7354" t="str">
        <f t="shared" si="804"/>
        <v>Weekday</v>
      </c>
    </row>
    <row r="7355" spans="1:8" x14ac:dyDescent="0.3">
      <c r="A7355" s="2">
        <v>46134</v>
      </c>
      <c r="B7355">
        <f t="shared" si="798"/>
        <v>4</v>
      </c>
      <c r="C7355">
        <f t="shared" si="799"/>
        <v>2026</v>
      </c>
      <c r="D7355">
        <f t="shared" si="800"/>
        <v>3</v>
      </c>
      <c r="E7355" t="str">
        <f t="shared" si="801"/>
        <v>Wednesday</v>
      </c>
      <c r="F7355" s="2">
        <f t="shared" si="802"/>
        <v>46142</v>
      </c>
      <c r="G7355">
        <f t="shared" si="803"/>
        <v>93</v>
      </c>
      <c r="H7355" t="str">
        <f t="shared" si="804"/>
        <v>Weekday</v>
      </c>
    </row>
    <row r="7356" spans="1:8" x14ac:dyDescent="0.3">
      <c r="A7356" s="2">
        <v>46135</v>
      </c>
      <c r="B7356">
        <f t="shared" si="798"/>
        <v>4</v>
      </c>
      <c r="C7356">
        <f t="shared" si="799"/>
        <v>2026</v>
      </c>
      <c r="D7356">
        <f t="shared" si="800"/>
        <v>4</v>
      </c>
      <c r="E7356" t="str">
        <f t="shared" si="801"/>
        <v>Thursday</v>
      </c>
      <c r="F7356" s="2">
        <f t="shared" si="802"/>
        <v>46142</v>
      </c>
      <c r="G7356">
        <f t="shared" si="803"/>
        <v>94</v>
      </c>
      <c r="H7356" t="str">
        <f t="shared" si="804"/>
        <v>Weekday</v>
      </c>
    </row>
    <row r="7357" spans="1:8" x14ac:dyDescent="0.3">
      <c r="A7357" s="2">
        <v>46136</v>
      </c>
      <c r="B7357">
        <f t="shared" si="798"/>
        <v>4</v>
      </c>
      <c r="C7357">
        <f t="shared" si="799"/>
        <v>2026</v>
      </c>
      <c r="D7357">
        <f t="shared" si="800"/>
        <v>5</v>
      </c>
      <c r="E7357" t="str">
        <f t="shared" si="801"/>
        <v>Friday</v>
      </c>
      <c r="F7357" s="2">
        <f t="shared" si="802"/>
        <v>46142</v>
      </c>
      <c r="G7357">
        <f t="shared" si="803"/>
        <v>95</v>
      </c>
      <c r="H7357" t="str">
        <f t="shared" si="804"/>
        <v>Weekday</v>
      </c>
    </row>
    <row r="7358" spans="1:8" x14ac:dyDescent="0.3">
      <c r="A7358" s="2">
        <v>46137</v>
      </c>
      <c r="B7358">
        <f t="shared" si="798"/>
        <v>4</v>
      </c>
      <c r="C7358">
        <f t="shared" si="799"/>
        <v>2026</v>
      </c>
      <c r="D7358">
        <f t="shared" si="800"/>
        <v>6</v>
      </c>
      <c r="E7358" t="str">
        <f t="shared" si="801"/>
        <v>Saturday</v>
      </c>
      <c r="F7358" s="2">
        <f t="shared" si="802"/>
        <v>46142</v>
      </c>
      <c r="G7358">
        <f t="shared" si="803"/>
        <v>96</v>
      </c>
      <c r="H7358" t="str">
        <f t="shared" si="804"/>
        <v>Weekend</v>
      </c>
    </row>
    <row r="7359" spans="1:8" x14ac:dyDescent="0.3">
      <c r="A7359" s="2">
        <v>46138</v>
      </c>
      <c r="B7359">
        <f t="shared" si="798"/>
        <v>4</v>
      </c>
      <c r="C7359">
        <f t="shared" si="799"/>
        <v>2026</v>
      </c>
      <c r="D7359">
        <f t="shared" si="800"/>
        <v>7</v>
      </c>
      <c r="E7359" t="str">
        <f t="shared" si="801"/>
        <v>Sunday</v>
      </c>
      <c r="F7359" s="2">
        <f t="shared" si="802"/>
        <v>46142</v>
      </c>
      <c r="G7359">
        <f t="shared" si="803"/>
        <v>97</v>
      </c>
      <c r="H7359" t="str">
        <f t="shared" si="804"/>
        <v>Weekend</v>
      </c>
    </row>
    <row r="7360" spans="1:8" x14ac:dyDescent="0.3">
      <c r="A7360" s="2">
        <v>46139</v>
      </c>
      <c r="B7360">
        <f t="shared" si="798"/>
        <v>4</v>
      </c>
      <c r="C7360">
        <f t="shared" si="799"/>
        <v>2026</v>
      </c>
      <c r="D7360">
        <f t="shared" si="800"/>
        <v>1</v>
      </c>
      <c r="E7360" t="str">
        <f t="shared" si="801"/>
        <v>Monday</v>
      </c>
      <c r="F7360" s="2">
        <f t="shared" si="802"/>
        <v>46142</v>
      </c>
      <c r="G7360">
        <f t="shared" si="803"/>
        <v>98</v>
      </c>
      <c r="H7360" t="str">
        <f t="shared" si="804"/>
        <v>Weekday</v>
      </c>
    </row>
    <row r="7361" spans="1:8" x14ac:dyDescent="0.3">
      <c r="A7361" s="2">
        <v>46140</v>
      </c>
      <c r="B7361">
        <f t="shared" si="798"/>
        <v>4</v>
      </c>
      <c r="C7361">
        <f t="shared" si="799"/>
        <v>2026</v>
      </c>
      <c r="D7361">
        <f t="shared" si="800"/>
        <v>2</v>
      </c>
      <c r="E7361" t="str">
        <f t="shared" si="801"/>
        <v>Tuesday</v>
      </c>
      <c r="F7361" s="2">
        <f t="shared" si="802"/>
        <v>46142</v>
      </c>
      <c r="G7361">
        <f t="shared" si="803"/>
        <v>99</v>
      </c>
      <c r="H7361" t="str">
        <f t="shared" si="804"/>
        <v>Weekday</v>
      </c>
    </row>
    <row r="7362" spans="1:8" x14ac:dyDescent="0.3">
      <c r="A7362" s="2">
        <v>46141</v>
      </c>
      <c r="B7362">
        <f t="shared" si="798"/>
        <v>4</v>
      </c>
      <c r="C7362">
        <f t="shared" si="799"/>
        <v>2026</v>
      </c>
      <c r="D7362">
        <f t="shared" si="800"/>
        <v>3</v>
      </c>
      <c r="E7362" t="str">
        <f t="shared" si="801"/>
        <v>Wednesday</v>
      </c>
      <c r="F7362" s="2">
        <f t="shared" si="802"/>
        <v>46142</v>
      </c>
      <c r="G7362">
        <f t="shared" si="803"/>
        <v>100</v>
      </c>
      <c r="H7362" t="str">
        <f t="shared" si="804"/>
        <v>Weekday</v>
      </c>
    </row>
    <row r="7363" spans="1:8" x14ac:dyDescent="0.3">
      <c r="A7363" s="2">
        <v>46142</v>
      </c>
      <c r="B7363">
        <f t="shared" ref="B7363:B7426" si="805">MONTH(A7363)</f>
        <v>4</v>
      </c>
      <c r="C7363">
        <f t="shared" ref="C7363:C7426" si="806">YEAR(A7363)</f>
        <v>2026</v>
      </c>
      <c r="D7363">
        <f t="shared" ref="D7363:D7426" si="807">WEEKDAY(A7363, 2)</f>
        <v>4</v>
      </c>
      <c r="E7363" t="str">
        <f t="shared" ref="E7363:E7426" si="808">TEXT(A7363, "dddd")</f>
        <v>Thursday</v>
      </c>
      <c r="F7363" s="2">
        <f t="shared" ref="F7363:F7426" si="809">EOMONTH(A7363, 0)</f>
        <v>46142</v>
      </c>
      <c r="G7363">
        <f t="shared" ref="G7363:G7426" si="810">DATEDIF($A$2, A7363, "D")</f>
        <v>101</v>
      </c>
      <c r="H7363" t="str">
        <f t="shared" ref="H7363:H7426" si="811">IF(WEEKDAY(A7363,2)&gt;=6,"Weekend","Weekday")</f>
        <v>Weekday</v>
      </c>
    </row>
    <row r="7364" spans="1:8" x14ac:dyDescent="0.3">
      <c r="A7364" s="2">
        <v>46143</v>
      </c>
      <c r="B7364">
        <f t="shared" si="805"/>
        <v>5</v>
      </c>
      <c r="C7364">
        <f t="shared" si="806"/>
        <v>2026</v>
      </c>
      <c r="D7364">
        <f t="shared" si="807"/>
        <v>5</v>
      </c>
      <c r="E7364" t="str">
        <f t="shared" si="808"/>
        <v>Friday</v>
      </c>
      <c r="F7364" s="2">
        <f t="shared" si="809"/>
        <v>46173</v>
      </c>
      <c r="G7364">
        <f t="shared" si="810"/>
        <v>102</v>
      </c>
      <c r="H7364" t="str">
        <f t="shared" si="811"/>
        <v>Weekday</v>
      </c>
    </row>
    <row r="7365" spans="1:8" x14ac:dyDescent="0.3">
      <c r="A7365" s="2">
        <v>46144</v>
      </c>
      <c r="B7365">
        <f t="shared" si="805"/>
        <v>5</v>
      </c>
      <c r="C7365">
        <f t="shared" si="806"/>
        <v>2026</v>
      </c>
      <c r="D7365">
        <f t="shared" si="807"/>
        <v>6</v>
      </c>
      <c r="E7365" t="str">
        <f t="shared" si="808"/>
        <v>Saturday</v>
      </c>
      <c r="F7365" s="2">
        <f t="shared" si="809"/>
        <v>46173</v>
      </c>
      <c r="G7365">
        <f t="shared" si="810"/>
        <v>103</v>
      </c>
      <c r="H7365" t="str">
        <f t="shared" si="811"/>
        <v>Weekend</v>
      </c>
    </row>
    <row r="7366" spans="1:8" x14ac:dyDescent="0.3">
      <c r="A7366" s="2">
        <v>46145</v>
      </c>
      <c r="B7366">
        <f t="shared" si="805"/>
        <v>5</v>
      </c>
      <c r="C7366">
        <f t="shared" si="806"/>
        <v>2026</v>
      </c>
      <c r="D7366">
        <f t="shared" si="807"/>
        <v>7</v>
      </c>
      <c r="E7366" t="str">
        <f t="shared" si="808"/>
        <v>Sunday</v>
      </c>
      <c r="F7366" s="2">
        <f t="shared" si="809"/>
        <v>46173</v>
      </c>
      <c r="G7366">
        <f t="shared" si="810"/>
        <v>104</v>
      </c>
      <c r="H7366" t="str">
        <f t="shared" si="811"/>
        <v>Weekend</v>
      </c>
    </row>
    <row r="7367" spans="1:8" x14ac:dyDescent="0.3">
      <c r="A7367" s="2">
        <v>46146</v>
      </c>
      <c r="B7367">
        <f t="shared" si="805"/>
        <v>5</v>
      </c>
      <c r="C7367">
        <f t="shared" si="806"/>
        <v>2026</v>
      </c>
      <c r="D7367">
        <f t="shared" si="807"/>
        <v>1</v>
      </c>
      <c r="E7367" t="str">
        <f t="shared" si="808"/>
        <v>Monday</v>
      </c>
      <c r="F7367" s="2">
        <f t="shared" si="809"/>
        <v>46173</v>
      </c>
      <c r="G7367">
        <f t="shared" si="810"/>
        <v>105</v>
      </c>
      <c r="H7367" t="str">
        <f t="shared" si="811"/>
        <v>Weekday</v>
      </c>
    </row>
    <row r="7368" spans="1:8" x14ac:dyDescent="0.3">
      <c r="A7368" s="2">
        <v>46147</v>
      </c>
      <c r="B7368">
        <f t="shared" si="805"/>
        <v>5</v>
      </c>
      <c r="C7368">
        <f t="shared" si="806"/>
        <v>2026</v>
      </c>
      <c r="D7368">
        <f t="shared" si="807"/>
        <v>2</v>
      </c>
      <c r="E7368" t="str">
        <f t="shared" si="808"/>
        <v>Tuesday</v>
      </c>
      <c r="F7368" s="2">
        <f t="shared" si="809"/>
        <v>46173</v>
      </c>
      <c r="G7368">
        <f t="shared" si="810"/>
        <v>106</v>
      </c>
      <c r="H7368" t="str">
        <f t="shared" si="811"/>
        <v>Weekday</v>
      </c>
    </row>
    <row r="7369" spans="1:8" x14ac:dyDescent="0.3">
      <c r="A7369" s="2">
        <v>46148</v>
      </c>
      <c r="B7369">
        <f t="shared" si="805"/>
        <v>5</v>
      </c>
      <c r="C7369">
        <f t="shared" si="806"/>
        <v>2026</v>
      </c>
      <c r="D7369">
        <f t="shared" si="807"/>
        <v>3</v>
      </c>
      <c r="E7369" t="str">
        <f t="shared" si="808"/>
        <v>Wednesday</v>
      </c>
      <c r="F7369" s="2">
        <f t="shared" si="809"/>
        <v>46173</v>
      </c>
      <c r="G7369">
        <f t="shared" si="810"/>
        <v>107</v>
      </c>
      <c r="H7369" t="str">
        <f t="shared" si="811"/>
        <v>Weekday</v>
      </c>
    </row>
    <row r="7370" spans="1:8" x14ac:dyDescent="0.3">
      <c r="A7370" s="2">
        <v>46149</v>
      </c>
      <c r="B7370">
        <f t="shared" si="805"/>
        <v>5</v>
      </c>
      <c r="C7370">
        <f t="shared" si="806"/>
        <v>2026</v>
      </c>
      <c r="D7370">
        <f t="shared" si="807"/>
        <v>4</v>
      </c>
      <c r="E7370" t="str">
        <f t="shared" si="808"/>
        <v>Thursday</v>
      </c>
      <c r="F7370" s="2">
        <f t="shared" si="809"/>
        <v>46173</v>
      </c>
      <c r="G7370">
        <f t="shared" si="810"/>
        <v>108</v>
      </c>
      <c r="H7370" t="str">
        <f t="shared" si="811"/>
        <v>Weekday</v>
      </c>
    </row>
    <row r="7371" spans="1:8" x14ac:dyDescent="0.3">
      <c r="A7371" s="2">
        <v>46150</v>
      </c>
      <c r="B7371">
        <f t="shared" si="805"/>
        <v>5</v>
      </c>
      <c r="C7371">
        <f t="shared" si="806"/>
        <v>2026</v>
      </c>
      <c r="D7371">
        <f t="shared" si="807"/>
        <v>5</v>
      </c>
      <c r="E7371" t="str">
        <f t="shared" si="808"/>
        <v>Friday</v>
      </c>
      <c r="F7371" s="2">
        <f t="shared" si="809"/>
        <v>46173</v>
      </c>
      <c r="G7371">
        <f t="shared" si="810"/>
        <v>109</v>
      </c>
      <c r="H7371" t="str">
        <f t="shared" si="811"/>
        <v>Weekday</v>
      </c>
    </row>
    <row r="7372" spans="1:8" x14ac:dyDescent="0.3">
      <c r="A7372" s="2">
        <v>46041</v>
      </c>
      <c r="B7372">
        <f t="shared" si="805"/>
        <v>1</v>
      </c>
      <c r="C7372">
        <f t="shared" si="806"/>
        <v>2026</v>
      </c>
      <c r="D7372">
        <f t="shared" si="807"/>
        <v>1</v>
      </c>
      <c r="E7372" t="str">
        <f t="shared" si="808"/>
        <v>Monday</v>
      </c>
      <c r="F7372" s="2">
        <f t="shared" si="809"/>
        <v>46053</v>
      </c>
      <c r="G7372">
        <f t="shared" si="810"/>
        <v>0</v>
      </c>
      <c r="H7372" t="str">
        <f t="shared" si="811"/>
        <v>Weekday</v>
      </c>
    </row>
    <row r="7373" spans="1:8" x14ac:dyDescent="0.3">
      <c r="A7373" s="2">
        <v>46042</v>
      </c>
      <c r="B7373">
        <f t="shared" si="805"/>
        <v>1</v>
      </c>
      <c r="C7373">
        <f t="shared" si="806"/>
        <v>2026</v>
      </c>
      <c r="D7373">
        <f t="shared" si="807"/>
        <v>2</v>
      </c>
      <c r="E7373" t="str">
        <f t="shared" si="808"/>
        <v>Tuesday</v>
      </c>
      <c r="F7373" s="2">
        <f t="shared" si="809"/>
        <v>46053</v>
      </c>
      <c r="G7373">
        <f t="shared" si="810"/>
        <v>1</v>
      </c>
      <c r="H7373" t="str">
        <f t="shared" si="811"/>
        <v>Weekday</v>
      </c>
    </row>
    <row r="7374" spans="1:8" x14ac:dyDescent="0.3">
      <c r="A7374" s="2">
        <v>46043</v>
      </c>
      <c r="B7374">
        <f t="shared" si="805"/>
        <v>1</v>
      </c>
      <c r="C7374">
        <f t="shared" si="806"/>
        <v>2026</v>
      </c>
      <c r="D7374">
        <f t="shared" si="807"/>
        <v>3</v>
      </c>
      <c r="E7374" t="str">
        <f t="shared" si="808"/>
        <v>Wednesday</v>
      </c>
      <c r="F7374" s="2">
        <f t="shared" si="809"/>
        <v>46053</v>
      </c>
      <c r="G7374">
        <f t="shared" si="810"/>
        <v>2</v>
      </c>
      <c r="H7374" t="str">
        <f t="shared" si="811"/>
        <v>Weekday</v>
      </c>
    </row>
    <row r="7375" spans="1:8" x14ac:dyDescent="0.3">
      <c r="A7375" s="2">
        <v>46044</v>
      </c>
      <c r="B7375">
        <f t="shared" si="805"/>
        <v>1</v>
      </c>
      <c r="C7375">
        <f t="shared" si="806"/>
        <v>2026</v>
      </c>
      <c r="D7375">
        <f t="shared" si="807"/>
        <v>4</v>
      </c>
      <c r="E7375" t="str">
        <f t="shared" si="808"/>
        <v>Thursday</v>
      </c>
      <c r="F7375" s="2">
        <f t="shared" si="809"/>
        <v>46053</v>
      </c>
      <c r="G7375">
        <f t="shared" si="810"/>
        <v>3</v>
      </c>
      <c r="H7375" t="str">
        <f t="shared" si="811"/>
        <v>Weekday</v>
      </c>
    </row>
    <row r="7376" spans="1:8" x14ac:dyDescent="0.3">
      <c r="A7376" s="2">
        <v>46045</v>
      </c>
      <c r="B7376">
        <f t="shared" si="805"/>
        <v>1</v>
      </c>
      <c r="C7376">
        <f t="shared" si="806"/>
        <v>2026</v>
      </c>
      <c r="D7376">
        <f t="shared" si="807"/>
        <v>5</v>
      </c>
      <c r="E7376" t="str">
        <f t="shared" si="808"/>
        <v>Friday</v>
      </c>
      <c r="F7376" s="2">
        <f t="shared" si="809"/>
        <v>46053</v>
      </c>
      <c r="G7376">
        <f t="shared" si="810"/>
        <v>4</v>
      </c>
      <c r="H7376" t="str">
        <f t="shared" si="811"/>
        <v>Weekday</v>
      </c>
    </row>
    <row r="7377" spans="1:8" x14ac:dyDescent="0.3">
      <c r="A7377" s="2">
        <v>46046</v>
      </c>
      <c r="B7377">
        <f t="shared" si="805"/>
        <v>1</v>
      </c>
      <c r="C7377">
        <f t="shared" si="806"/>
        <v>2026</v>
      </c>
      <c r="D7377">
        <f t="shared" si="807"/>
        <v>6</v>
      </c>
      <c r="E7377" t="str">
        <f t="shared" si="808"/>
        <v>Saturday</v>
      </c>
      <c r="F7377" s="2">
        <f t="shared" si="809"/>
        <v>46053</v>
      </c>
      <c r="G7377">
        <f t="shared" si="810"/>
        <v>5</v>
      </c>
      <c r="H7377" t="str">
        <f t="shared" si="811"/>
        <v>Weekend</v>
      </c>
    </row>
    <row r="7378" spans="1:8" x14ac:dyDescent="0.3">
      <c r="A7378" s="2">
        <v>46047</v>
      </c>
      <c r="B7378">
        <f t="shared" si="805"/>
        <v>1</v>
      </c>
      <c r="C7378">
        <f t="shared" si="806"/>
        <v>2026</v>
      </c>
      <c r="D7378">
        <f t="shared" si="807"/>
        <v>7</v>
      </c>
      <c r="E7378" t="str">
        <f t="shared" si="808"/>
        <v>Sunday</v>
      </c>
      <c r="F7378" s="2">
        <f t="shared" si="809"/>
        <v>46053</v>
      </c>
      <c r="G7378">
        <f t="shared" si="810"/>
        <v>6</v>
      </c>
      <c r="H7378" t="str">
        <f t="shared" si="811"/>
        <v>Weekend</v>
      </c>
    </row>
    <row r="7379" spans="1:8" x14ac:dyDescent="0.3">
      <c r="A7379" s="2">
        <v>46048</v>
      </c>
      <c r="B7379">
        <f t="shared" si="805"/>
        <v>1</v>
      </c>
      <c r="C7379">
        <f t="shared" si="806"/>
        <v>2026</v>
      </c>
      <c r="D7379">
        <f t="shared" si="807"/>
        <v>1</v>
      </c>
      <c r="E7379" t="str">
        <f t="shared" si="808"/>
        <v>Monday</v>
      </c>
      <c r="F7379" s="2">
        <f t="shared" si="809"/>
        <v>46053</v>
      </c>
      <c r="G7379">
        <f t="shared" si="810"/>
        <v>7</v>
      </c>
      <c r="H7379" t="str">
        <f t="shared" si="811"/>
        <v>Weekday</v>
      </c>
    </row>
    <row r="7380" spans="1:8" x14ac:dyDescent="0.3">
      <c r="A7380" s="2">
        <v>46049</v>
      </c>
      <c r="B7380">
        <f t="shared" si="805"/>
        <v>1</v>
      </c>
      <c r="C7380">
        <f t="shared" si="806"/>
        <v>2026</v>
      </c>
      <c r="D7380">
        <f t="shared" si="807"/>
        <v>2</v>
      </c>
      <c r="E7380" t="str">
        <f t="shared" si="808"/>
        <v>Tuesday</v>
      </c>
      <c r="F7380" s="2">
        <f t="shared" si="809"/>
        <v>46053</v>
      </c>
      <c r="G7380">
        <f t="shared" si="810"/>
        <v>8</v>
      </c>
      <c r="H7380" t="str">
        <f t="shared" si="811"/>
        <v>Weekday</v>
      </c>
    </row>
    <row r="7381" spans="1:8" x14ac:dyDescent="0.3">
      <c r="A7381" s="2">
        <v>46050</v>
      </c>
      <c r="B7381">
        <f t="shared" si="805"/>
        <v>1</v>
      </c>
      <c r="C7381">
        <f t="shared" si="806"/>
        <v>2026</v>
      </c>
      <c r="D7381">
        <f t="shared" si="807"/>
        <v>3</v>
      </c>
      <c r="E7381" t="str">
        <f t="shared" si="808"/>
        <v>Wednesday</v>
      </c>
      <c r="F7381" s="2">
        <f t="shared" si="809"/>
        <v>46053</v>
      </c>
      <c r="G7381">
        <f t="shared" si="810"/>
        <v>9</v>
      </c>
      <c r="H7381" t="str">
        <f t="shared" si="811"/>
        <v>Weekday</v>
      </c>
    </row>
    <row r="7382" spans="1:8" x14ac:dyDescent="0.3">
      <c r="A7382" s="2">
        <v>46051</v>
      </c>
      <c r="B7382">
        <f t="shared" si="805"/>
        <v>1</v>
      </c>
      <c r="C7382">
        <f t="shared" si="806"/>
        <v>2026</v>
      </c>
      <c r="D7382">
        <f t="shared" si="807"/>
        <v>4</v>
      </c>
      <c r="E7382" t="str">
        <f t="shared" si="808"/>
        <v>Thursday</v>
      </c>
      <c r="F7382" s="2">
        <f t="shared" si="809"/>
        <v>46053</v>
      </c>
      <c r="G7382">
        <f t="shared" si="810"/>
        <v>10</v>
      </c>
      <c r="H7382" t="str">
        <f t="shared" si="811"/>
        <v>Weekday</v>
      </c>
    </row>
    <row r="7383" spans="1:8" x14ac:dyDescent="0.3">
      <c r="A7383" s="2">
        <v>46052</v>
      </c>
      <c r="B7383">
        <f t="shared" si="805"/>
        <v>1</v>
      </c>
      <c r="C7383">
        <f t="shared" si="806"/>
        <v>2026</v>
      </c>
      <c r="D7383">
        <f t="shared" si="807"/>
        <v>5</v>
      </c>
      <c r="E7383" t="str">
        <f t="shared" si="808"/>
        <v>Friday</v>
      </c>
      <c r="F7383" s="2">
        <f t="shared" si="809"/>
        <v>46053</v>
      </c>
      <c r="G7383">
        <f t="shared" si="810"/>
        <v>11</v>
      </c>
      <c r="H7383" t="str">
        <f t="shared" si="811"/>
        <v>Weekday</v>
      </c>
    </row>
    <row r="7384" spans="1:8" x14ac:dyDescent="0.3">
      <c r="A7384" s="2">
        <v>46053</v>
      </c>
      <c r="B7384">
        <f t="shared" si="805"/>
        <v>1</v>
      </c>
      <c r="C7384">
        <f t="shared" si="806"/>
        <v>2026</v>
      </c>
      <c r="D7384">
        <f t="shared" si="807"/>
        <v>6</v>
      </c>
      <c r="E7384" t="str">
        <f t="shared" si="808"/>
        <v>Saturday</v>
      </c>
      <c r="F7384" s="2">
        <f t="shared" si="809"/>
        <v>46053</v>
      </c>
      <c r="G7384">
        <f t="shared" si="810"/>
        <v>12</v>
      </c>
      <c r="H7384" t="str">
        <f t="shared" si="811"/>
        <v>Weekend</v>
      </c>
    </row>
    <row r="7385" spans="1:8" x14ac:dyDescent="0.3">
      <c r="A7385" s="2">
        <v>46054</v>
      </c>
      <c r="B7385">
        <f t="shared" si="805"/>
        <v>2</v>
      </c>
      <c r="C7385">
        <f t="shared" si="806"/>
        <v>2026</v>
      </c>
      <c r="D7385">
        <f t="shared" si="807"/>
        <v>7</v>
      </c>
      <c r="E7385" t="str">
        <f t="shared" si="808"/>
        <v>Sunday</v>
      </c>
      <c r="F7385" s="2">
        <f t="shared" si="809"/>
        <v>46081</v>
      </c>
      <c r="G7385">
        <f t="shared" si="810"/>
        <v>13</v>
      </c>
      <c r="H7385" t="str">
        <f t="shared" si="811"/>
        <v>Weekend</v>
      </c>
    </row>
    <row r="7386" spans="1:8" x14ac:dyDescent="0.3">
      <c r="A7386" s="2">
        <v>46055</v>
      </c>
      <c r="B7386">
        <f t="shared" si="805"/>
        <v>2</v>
      </c>
      <c r="C7386">
        <f t="shared" si="806"/>
        <v>2026</v>
      </c>
      <c r="D7386">
        <f t="shared" si="807"/>
        <v>1</v>
      </c>
      <c r="E7386" t="str">
        <f t="shared" si="808"/>
        <v>Monday</v>
      </c>
      <c r="F7386" s="2">
        <f t="shared" si="809"/>
        <v>46081</v>
      </c>
      <c r="G7386">
        <f t="shared" si="810"/>
        <v>14</v>
      </c>
      <c r="H7386" t="str">
        <f t="shared" si="811"/>
        <v>Weekday</v>
      </c>
    </row>
    <row r="7387" spans="1:8" x14ac:dyDescent="0.3">
      <c r="A7387" s="2">
        <v>46056</v>
      </c>
      <c r="B7387">
        <f t="shared" si="805"/>
        <v>2</v>
      </c>
      <c r="C7387">
        <f t="shared" si="806"/>
        <v>2026</v>
      </c>
      <c r="D7387">
        <f t="shared" si="807"/>
        <v>2</v>
      </c>
      <c r="E7387" t="str">
        <f t="shared" si="808"/>
        <v>Tuesday</v>
      </c>
      <c r="F7387" s="2">
        <f t="shared" si="809"/>
        <v>46081</v>
      </c>
      <c r="G7387">
        <f t="shared" si="810"/>
        <v>15</v>
      </c>
      <c r="H7387" t="str">
        <f t="shared" si="811"/>
        <v>Weekday</v>
      </c>
    </row>
    <row r="7388" spans="1:8" x14ac:dyDescent="0.3">
      <c r="A7388" s="2">
        <v>46057</v>
      </c>
      <c r="B7388">
        <f t="shared" si="805"/>
        <v>2</v>
      </c>
      <c r="C7388">
        <f t="shared" si="806"/>
        <v>2026</v>
      </c>
      <c r="D7388">
        <f t="shared" si="807"/>
        <v>3</v>
      </c>
      <c r="E7388" t="str">
        <f t="shared" si="808"/>
        <v>Wednesday</v>
      </c>
      <c r="F7388" s="2">
        <f t="shared" si="809"/>
        <v>46081</v>
      </c>
      <c r="G7388">
        <f t="shared" si="810"/>
        <v>16</v>
      </c>
      <c r="H7388" t="str">
        <f t="shared" si="811"/>
        <v>Weekday</v>
      </c>
    </row>
    <row r="7389" spans="1:8" x14ac:dyDescent="0.3">
      <c r="A7389" s="2">
        <v>46058</v>
      </c>
      <c r="B7389">
        <f t="shared" si="805"/>
        <v>2</v>
      </c>
      <c r="C7389">
        <f t="shared" si="806"/>
        <v>2026</v>
      </c>
      <c r="D7389">
        <f t="shared" si="807"/>
        <v>4</v>
      </c>
      <c r="E7389" t="str">
        <f t="shared" si="808"/>
        <v>Thursday</v>
      </c>
      <c r="F7389" s="2">
        <f t="shared" si="809"/>
        <v>46081</v>
      </c>
      <c r="G7389">
        <f t="shared" si="810"/>
        <v>17</v>
      </c>
      <c r="H7389" t="str">
        <f t="shared" si="811"/>
        <v>Weekday</v>
      </c>
    </row>
    <row r="7390" spans="1:8" x14ac:dyDescent="0.3">
      <c r="A7390" s="2">
        <v>46059</v>
      </c>
      <c r="B7390">
        <f t="shared" si="805"/>
        <v>2</v>
      </c>
      <c r="C7390">
        <f t="shared" si="806"/>
        <v>2026</v>
      </c>
      <c r="D7390">
        <f t="shared" si="807"/>
        <v>5</v>
      </c>
      <c r="E7390" t="str">
        <f t="shared" si="808"/>
        <v>Friday</v>
      </c>
      <c r="F7390" s="2">
        <f t="shared" si="809"/>
        <v>46081</v>
      </c>
      <c r="G7390">
        <f t="shared" si="810"/>
        <v>18</v>
      </c>
      <c r="H7390" t="str">
        <f t="shared" si="811"/>
        <v>Weekday</v>
      </c>
    </row>
    <row r="7391" spans="1:8" x14ac:dyDescent="0.3">
      <c r="A7391" s="2">
        <v>46060</v>
      </c>
      <c r="B7391">
        <f t="shared" si="805"/>
        <v>2</v>
      </c>
      <c r="C7391">
        <f t="shared" si="806"/>
        <v>2026</v>
      </c>
      <c r="D7391">
        <f t="shared" si="807"/>
        <v>6</v>
      </c>
      <c r="E7391" t="str">
        <f t="shared" si="808"/>
        <v>Saturday</v>
      </c>
      <c r="F7391" s="2">
        <f t="shared" si="809"/>
        <v>46081</v>
      </c>
      <c r="G7391">
        <f t="shared" si="810"/>
        <v>19</v>
      </c>
      <c r="H7391" t="str">
        <f t="shared" si="811"/>
        <v>Weekend</v>
      </c>
    </row>
    <row r="7392" spans="1:8" x14ac:dyDescent="0.3">
      <c r="A7392" s="2">
        <v>46061</v>
      </c>
      <c r="B7392">
        <f t="shared" si="805"/>
        <v>2</v>
      </c>
      <c r="C7392">
        <f t="shared" si="806"/>
        <v>2026</v>
      </c>
      <c r="D7392">
        <f t="shared" si="807"/>
        <v>7</v>
      </c>
      <c r="E7392" t="str">
        <f t="shared" si="808"/>
        <v>Sunday</v>
      </c>
      <c r="F7392" s="2">
        <f t="shared" si="809"/>
        <v>46081</v>
      </c>
      <c r="G7392">
        <f t="shared" si="810"/>
        <v>20</v>
      </c>
      <c r="H7392" t="str">
        <f t="shared" si="811"/>
        <v>Weekend</v>
      </c>
    </row>
    <row r="7393" spans="1:8" x14ac:dyDescent="0.3">
      <c r="A7393" s="2">
        <v>46062</v>
      </c>
      <c r="B7393">
        <f t="shared" si="805"/>
        <v>2</v>
      </c>
      <c r="C7393">
        <f t="shared" si="806"/>
        <v>2026</v>
      </c>
      <c r="D7393">
        <f t="shared" si="807"/>
        <v>1</v>
      </c>
      <c r="E7393" t="str">
        <f t="shared" si="808"/>
        <v>Monday</v>
      </c>
      <c r="F7393" s="2">
        <f t="shared" si="809"/>
        <v>46081</v>
      </c>
      <c r="G7393">
        <f t="shared" si="810"/>
        <v>21</v>
      </c>
      <c r="H7393" t="str">
        <f t="shared" si="811"/>
        <v>Weekday</v>
      </c>
    </row>
    <row r="7394" spans="1:8" x14ac:dyDescent="0.3">
      <c r="A7394" s="2">
        <v>46063</v>
      </c>
      <c r="B7394">
        <f t="shared" si="805"/>
        <v>2</v>
      </c>
      <c r="C7394">
        <f t="shared" si="806"/>
        <v>2026</v>
      </c>
      <c r="D7394">
        <f t="shared" si="807"/>
        <v>2</v>
      </c>
      <c r="E7394" t="str">
        <f t="shared" si="808"/>
        <v>Tuesday</v>
      </c>
      <c r="F7394" s="2">
        <f t="shared" si="809"/>
        <v>46081</v>
      </c>
      <c r="G7394">
        <f t="shared" si="810"/>
        <v>22</v>
      </c>
      <c r="H7394" t="str">
        <f t="shared" si="811"/>
        <v>Weekday</v>
      </c>
    </row>
    <row r="7395" spans="1:8" x14ac:dyDescent="0.3">
      <c r="A7395" s="2">
        <v>46064</v>
      </c>
      <c r="B7395">
        <f t="shared" si="805"/>
        <v>2</v>
      </c>
      <c r="C7395">
        <f t="shared" si="806"/>
        <v>2026</v>
      </c>
      <c r="D7395">
        <f t="shared" si="807"/>
        <v>3</v>
      </c>
      <c r="E7395" t="str">
        <f t="shared" si="808"/>
        <v>Wednesday</v>
      </c>
      <c r="F7395" s="2">
        <f t="shared" si="809"/>
        <v>46081</v>
      </c>
      <c r="G7395">
        <f t="shared" si="810"/>
        <v>23</v>
      </c>
      <c r="H7395" t="str">
        <f t="shared" si="811"/>
        <v>Weekday</v>
      </c>
    </row>
    <row r="7396" spans="1:8" x14ac:dyDescent="0.3">
      <c r="A7396" s="2">
        <v>46065</v>
      </c>
      <c r="B7396">
        <f t="shared" si="805"/>
        <v>2</v>
      </c>
      <c r="C7396">
        <f t="shared" si="806"/>
        <v>2026</v>
      </c>
      <c r="D7396">
        <f t="shared" si="807"/>
        <v>4</v>
      </c>
      <c r="E7396" t="str">
        <f t="shared" si="808"/>
        <v>Thursday</v>
      </c>
      <c r="F7396" s="2">
        <f t="shared" si="809"/>
        <v>46081</v>
      </c>
      <c r="G7396">
        <f t="shared" si="810"/>
        <v>24</v>
      </c>
      <c r="H7396" t="str">
        <f t="shared" si="811"/>
        <v>Weekday</v>
      </c>
    </row>
    <row r="7397" spans="1:8" x14ac:dyDescent="0.3">
      <c r="A7397" s="2">
        <v>46066</v>
      </c>
      <c r="B7397">
        <f t="shared" si="805"/>
        <v>2</v>
      </c>
      <c r="C7397">
        <f t="shared" si="806"/>
        <v>2026</v>
      </c>
      <c r="D7397">
        <f t="shared" si="807"/>
        <v>5</v>
      </c>
      <c r="E7397" t="str">
        <f t="shared" si="808"/>
        <v>Friday</v>
      </c>
      <c r="F7397" s="2">
        <f t="shared" si="809"/>
        <v>46081</v>
      </c>
      <c r="G7397">
        <f t="shared" si="810"/>
        <v>25</v>
      </c>
      <c r="H7397" t="str">
        <f t="shared" si="811"/>
        <v>Weekday</v>
      </c>
    </row>
    <row r="7398" spans="1:8" x14ac:dyDescent="0.3">
      <c r="A7398" s="2">
        <v>46067</v>
      </c>
      <c r="B7398">
        <f t="shared" si="805"/>
        <v>2</v>
      </c>
      <c r="C7398">
        <f t="shared" si="806"/>
        <v>2026</v>
      </c>
      <c r="D7398">
        <f t="shared" si="807"/>
        <v>6</v>
      </c>
      <c r="E7398" t="str">
        <f t="shared" si="808"/>
        <v>Saturday</v>
      </c>
      <c r="F7398" s="2">
        <f t="shared" si="809"/>
        <v>46081</v>
      </c>
      <c r="G7398">
        <f t="shared" si="810"/>
        <v>26</v>
      </c>
      <c r="H7398" t="str">
        <f t="shared" si="811"/>
        <v>Weekend</v>
      </c>
    </row>
    <row r="7399" spans="1:8" x14ac:dyDescent="0.3">
      <c r="A7399" s="2">
        <v>46068</v>
      </c>
      <c r="B7399">
        <f t="shared" si="805"/>
        <v>2</v>
      </c>
      <c r="C7399">
        <f t="shared" si="806"/>
        <v>2026</v>
      </c>
      <c r="D7399">
        <f t="shared" si="807"/>
        <v>7</v>
      </c>
      <c r="E7399" t="str">
        <f t="shared" si="808"/>
        <v>Sunday</v>
      </c>
      <c r="F7399" s="2">
        <f t="shared" si="809"/>
        <v>46081</v>
      </c>
      <c r="G7399">
        <f t="shared" si="810"/>
        <v>27</v>
      </c>
      <c r="H7399" t="str">
        <f t="shared" si="811"/>
        <v>Weekend</v>
      </c>
    </row>
    <row r="7400" spans="1:8" x14ac:dyDescent="0.3">
      <c r="A7400" s="2">
        <v>46069</v>
      </c>
      <c r="B7400">
        <f t="shared" si="805"/>
        <v>2</v>
      </c>
      <c r="C7400">
        <f t="shared" si="806"/>
        <v>2026</v>
      </c>
      <c r="D7400">
        <f t="shared" si="807"/>
        <v>1</v>
      </c>
      <c r="E7400" t="str">
        <f t="shared" si="808"/>
        <v>Monday</v>
      </c>
      <c r="F7400" s="2">
        <f t="shared" si="809"/>
        <v>46081</v>
      </c>
      <c r="G7400">
        <f t="shared" si="810"/>
        <v>28</v>
      </c>
      <c r="H7400" t="str">
        <f t="shared" si="811"/>
        <v>Weekday</v>
      </c>
    </row>
    <row r="7401" spans="1:8" x14ac:dyDescent="0.3">
      <c r="A7401" s="2">
        <v>46070</v>
      </c>
      <c r="B7401">
        <f t="shared" si="805"/>
        <v>2</v>
      </c>
      <c r="C7401">
        <f t="shared" si="806"/>
        <v>2026</v>
      </c>
      <c r="D7401">
        <f t="shared" si="807"/>
        <v>2</v>
      </c>
      <c r="E7401" t="str">
        <f t="shared" si="808"/>
        <v>Tuesday</v>
      </c>
      <c r="F7401" s="2">
        <f t="shared" si="809"/>
        <v>46081</v>
      </c>
      <c r="G7401">
        <f t="shared" si="810"/>
        <v>29</v>
      </c>
      <c r="H7401" t="str">
        <f t="shared" si="811"/>
        <v>Weekday</v>
      </c>
    </row>
    <row r="7402" spans="1:8" x14ac:dyDescent="0.3">
      <c r="A7402" s="2">
        <v>46071</v>
      </c>
      <c r="B7402">
        <f t="shared" si="805"/>
        <v>2</v>
      </c>
      <c r="C7402">
        <f t="shared" si="806"/>
        <v>2026</v>
      </c>
      <c r="D7402">
        <f t="shared" si="807"/>
        <v>3</v>
      </c>
      <c r="E7402" t="str">
        <f t="shared" si="808"/>
        <v>Wednesday</v>
      </c>
      <c r="F7402" s="2">
        <f t="shared" si="809"/>
        <v>46081</v>
      </c>
      <c r="G7402">
        <f t="shared" si="810"/>
        <v>30</v>
      </c>
      <c r="H7402" t="str">
        <f t="shared" si="811"/>
        <v>Weekday</v>
      </c>
    </row>
    <row r="7403" spans="1:8" x14ac:dyDescent="0.3">
      <c r="A7403" s="2">
        <v>46072</v>
      </c>
      <c r="B7403">
        <f t="shared" si="805"/>
        <v>2</v>
      </c>
      <c r="C7403">
        <f t="shared" si="806"/>
        <v>2026</v>
      </c>
      <c r="D7403">
        <f t="shared" si="807"/>
        <v>4</v>
      </c>
      <c r="E7403" t="str">
        <f t="shared" si="808"/>
        <v>Thursday</v>
      </c>
      <c r="F7403" s="2">
        <f t="shared" si="809"/>
        <v>46081</v>
      </c>
      <c r="G7403">
        <f t="shared" si="810"/>
        <v>31</v>
      </c>
      <c r="H7403" t="str">
        <f t="shared" si="811"/>
        <v>Weekday</v>
      </c>
    </row>
    <row r="7404" spans="1:8" x14ac:dyDescent="0.3">
      <c r="A7404" s="2">
        <v>46073</v>
      </c>
      <c r="B7404">
        <f t="shared" si="805"/>
        <v>2</v>
      </c>
      <c r="C7404">
        <f t="shared" si="806"/>
        <v>2026</v>
      </c>
      <c r="D7404">
        <f t="shared" si="807"/>
        <v>5</v>
      </c>
      <c r="E7404" t="str">
        <f t="shared" si="808"/>
        <v>Friday</v>
      </c>
      <c r="F7404" s="2">
        <f t="shared" si="809"/>
        <v>46081</v>
      </c>
      <c r="G7404">
        <f t="shared" si="810"/>
        <v>32</v>
      </c>
      <c r="H7404" t="str">
        <f t="shared" si="811"/>
        <v>Weekday</v>
      </c>
    </row>
    <row r="7405" spans="1:8" x14ac:dyDescent="0.3">
      <c r="A7405" s="2">
        <v>46074</v>
      </c>
      <c r="B7405">
        <f t="shared" si="805"/>
        <v>2</v>
      </c>
      <c r="C7405">
        <f t="shared" si="806"/>
        <v>2026</v>
      </c>
      <c r="D7405">
        <f t="shared" si="807"/>
        <v>6</v>
      </c>
      <c r="E7405" t="str">
        <f t="shared" si="808"/>
        <v>Saturday</v>
      </c>
      <c r="F7405" s="2">
        <f t="shared" si="809"/>
        <v>46081</v>
      </c>
      <c r="G7405">
        <f t="shared" si="810"/>
        <v>33</v>
      </c>
      <c r="H7405" t="str">
        <f t="shared" si="811"/>
        <v>Weekend</v>
      </c>
    </row>
    <row r="7406" spans="1:8" x14ac:dyDescent="0.3">
      <c r="A7406" s="2">
        <v>46075</v>
      </c>
      <c r="B7406">
        <f t="shared" si="805"/>
        <v>2</v>
      </c>
      <c r="C7406">
        <f t="shared" si="806"/>
        <v>2026</v>
      </c>
      <c r="D7406">
        <f t="shared" si="807"/>
        <v>7</v>
      </c>
      <c r="E7406" t="str">
        <f t="shared" si="808"/>
        <v>Sunday</v>
      </c>
      <c r="F7406" s="2">
        <f t="shared" si="809"/>
        <v>46081</v>
      </c>
      <c r="G7406">
        <f t="shared" si="810"/>
        <v>34</v>
      </c>
      <c r="H7406" t="str">
        <f t="shared" si="811"/>
        <v>Weekend</v>
      </c>
    </row>
    <row r="7407" spans="1:8" x14ac:dyDescent="0.3">
      <c r="A7407" s="2">
        <v>46076</v>
      </c>
      <c r="B7407">
        <f t="shared" si="805"/>
        <v>2</v>
      </c>
      <c r="C7407">
        <f t="shared" si="806"/>
        <v>2026</v>
      </c>
      <c r="D7407">
        <f t="shared" si="807"/>
        <v>1</v>
      </c>
      <c r="E7407" t="str">
        <f t="shared" si="808"/>
        <v>Monday</v>
      </c>
      <c r="F7407" s="2">
        <f t="shared" si="809"/>
        <v>46081</v>
      </c>
      <c r="G7407">
        <f t="shared" si="810"/>
        <v>35</v>
      </c>
      <c r="H7407" t="str">
        <f t="shared" si="811"/>
        <v>Weekday</v>
      </c>
    </row>
    <row r="7408" spans="1:8" x14ac:dyDescent="0.3">
      <c r="A7408" s="2">
        <v>46077</v>
      </c>
      <c r="B7408">
        <f t="shared" si="805"/>
        <v>2</v>
      </c>
      <c r="C7408">
        <f t="shared" si="806"/>
        <v>2026</v>
      </c>
      <c r="D7408">
        <f t="shared" si="807"/>
        <v>2</v>
      </c>
      <c r="E7408" t="str">
        <f t="shared" si="808"/>
        <v>Tuesday</v>
      </c>
      <c r="F7408" s="2">
        <f t="shared" si="809"/>
        <v>46081</v>
      </c>
      <c r="G7408">
        <f t="shared" si="810"/>
        <v>36</v>
      </c>
      <c r="H7408" t="str">
        <f t="shared" si="811"/>
        <v>Weekday</v>
      </c>
    </row>
    <row r="7409" spans="1:8" x14ac:dyDescent="0.3">
      <c r="A7409" s="2">
        <v>46078</v>
      </c>
      <c r="B7409">
        <f t="shared" si="805"/>
        <v>2</v>
      </c>
      <c r="C7409">
        <f t="shared" si="806"/>
        <v>2026</v>
      </c>
      <c r="D7409">
        <f t="shared" si="807"/>
        <v>3</v>
      </c>
      <c r="E7409" t="str">
        <f t="shared" si="808"/>
        <v>Wednesday</v>
      </c>
      <c r="F7409" s="2">
        <f t="shared" si="809"/>
        <v>46081</v>
      </c>
      <c r="G7409">
        <f t="shared" si="810"/>
        <v>37</v>
      </c>
      <c r="H7409" t="str">
        <f t="shared" si="811"/>
        <v>Weekday</v>
      </c>
    </row>
    <row r="7410" spans="1:8" x14ac:dyDescent="0.3">
      <c r="A7410" s="2">
        <v>46079</v>
      </c>
      <c r="B7410">
        <f t="shared" si="805"/>
        <v>2</v>
      </c>
      <c r="C7410">
        <f t="shared" si="806"/>
        <v>2026</v>
      </c>
      <c r="D7410">
        <f t="shared" si="807"/>
        <v>4</v>
      </c>
      <c r="E7410" t="str">
        <f t="shared" si="808"/>
        <v>Thursday</v>
      </c>
      <c r="F7410" s="2">
        <f t="shared" si="809"/>
        <v>46081</v>
      </c>
      <c r="G7410">
        <f t="shared" si="810"/>
        <v>38</v>
      </c>
      <c r="H7410" t="str">
        <f t="shared" si="811"/>
        <v>Weekday</v>
      </c>
    </row>
    <row r="7411" spans="1:8" x14ac:dyDescent="0.3">
      <c r="A7411" s="2">
        <v>46080</v>
      </c>
      <c r="B7411">
        <f t="shared" si="805"/>
        <v>2</v>
      </c>
      <c r="C7411">
        <f t="shared" si="806"/>
        <v>2026</v>
      </c>
      <c r="D7411">
        <f t="shared" si="807"/>
        <v>5</v>
      </c>
      <c r="E7411" t="str">
        <f t="shared" si="808"/>
        <v>Friday</v>
      </c>
      <c r="F7411" s="2">
        <f t="shared" si="809"/>
        <v>46081</v>
      </c>
      <c r="G7411">
        <f t="shared" si="810"/>
        <v>39</v>
      </c>
      <c r="H7411" t="str">
        <f t="shared" si="811"/>
        <v>Weekday</v>
      </c>
    </row>
    <row r="7412" spans="1:8" x14ac:dyDescent="0.3">
      <c r="A7412" s="2">
        <v>46081</v>
      </c>
      <c r="B7412">
        <f t="shared" si="805"/>
        <v>2</v>
      </c>
      <c r="C7412">
        <f t="shared" si="806"/>
        <v>2026</v>
      </c>
      <c r="D7412">
        <f t="shared" si="807"/>
        <v>6</v>
      </c>
      <c r="E7412" t="str">
        <f t="shared" si="808"/>
        <v>Saturday</v>
      </c>
      <c r="F7412" s="2">
        <f t="shared" si="809"/>
        <v>46081</v>
      </c>
      <c r="G7412">
        <f t="shared" si="810"/>
        <v>40</v>
      </c>
      <c r="H7412" t="str">
        <f t="shared" si="811"/>
        <v>Weekend</v>
      </c>
    </row>
    <row r="7413" spans="1:8" x14ac:dyDescent="0.3">
      <c r="A7413" s="2">
        <v>46082</v>
      </c>
      <c r="B7413">
        <f t="shared" si="805"/>
        <v>3</v>
      </c>
      <c r="C7413">
        <f t="shared" si="806"/>
        <v>2026</v>
      </c>
      <c r="D7413">
        <f t="shared" si="807"/>
        <v>7</v>
      </c>
      <c r="E7413" t="str">
        <f t="shared" si="808"/>
        <v>Sunday</v>
      </c>
      <c r="F7413" s="2">
        <f t="shared" si="809"/>
        <v>46112</v>
      </c>
      <c r="G7413">
        <f t="shared" si="810"/>
        <v>41</v>
      </c>
      <c r="H7413" t="str">
        <f t="shared" si="811"/>
        <v>Weekend</v>
      </c>
    </row>
    <row r="7414" spans="1:8" x14ac:dyDescent="0.3">
      <c r="A7414" s="2">
        <v>46083</v>
      </c>
      <c r="B7414">
        <f t="shared" si="805"/>
        <v>3</v>
      </c>
      <c r="C7414">
        <f t="shared" si="806"/>
        <v>2026</v>
      </c>
      <c r="D7414">
        <f t="shared" si="807"/>
        <v>1</v>
      </c>
      <c r="E7414" t="str">
        <f t="shared" si="808"/>
        <v>Monday</v>
      </c>
      <c r="F7414" s="2">
        <f t="shared" si="809"/>
        <v>46112</v>
      </c>
      <c r="G7414">
        <f t="shared" si="810"/>
        <v>42</v>
      </c>
      <c r="H7414" t="str">
        <f t="shared" si="811"/>
        <v>Weekday</v>
      </c>
    </row>
    <row r="7415" spans="1:8" x14ac:dyDescent="0.3">
      <c r="A7415" s="2">
        <v>46084</v>
      </c>
      <c r="B7415">
        <f t="shared" si="805"/>
        <v>3</v>
      </c>
      <c r="C7415">
        <f t="shared" si="806"/>
        <v>2026</v>
      </c>
      <c r="D7415">
        <f t="shared" si="807"/>
        <v>2</v>
      </c>
      <c r="E7415" t="str">
        <f t="shared" si="808"/>
        <v>Tuesday</v>
      </c>
      <c r="F7415" s="2">
        <f t="shared" si="809"/>
        <v>46112</v>
      </c>
      <c r="G7415">
        <f t="shared" si="810"/>
        <v>43</v>
      </c>
      <c r="H7415" t="str">
        <f t="shared" si="811"/>
        <v>Weekday</v>
      </c>
    </row>
    <row r="7416" spans="1:8" x14ac:dyDescent="0.3">
      <c r="A7416" s="2">
        <v>46085</v>
      </c>
      <c r="B7416">
        <f t="shared" si="805"/>
        <v>3</v>
      </c>
      <c r="C7416">
        <f t="shared" si="806"/>
        <v>2026</v>
      </c>
      <c r="D7416">
        <f t="shared" si="807"/>
        <v>3</v>
      </c>
      <c r="E7416" t="str">
        <f t="shared" si="808"/>
        <v>Wednesday</v>
      </c>
      <c r="F7416" s="2">
        <f t="shared" si="809"/>
        <v>46112</v>
      </c>
      <c r="G7416">
        <f t="shared" si="810"/>
        <v>44</v>
      </c>
      <c r="H7416" t="str">
        <f t="shared" si="811"/>
        <v>Weekday</v>
      </c>
    </row>
    <row r="7417" spans="1:8" x14ac:dyDescent="0.3">
      <c r="A7417" s="2">
        <v>46086</v>
      </c>
      <c r="B7417">
        <f t="shared" si="805"/>
        <v>3</v>
      </c>
      <c r="C7417">
        <f t="shared" si="806"/>
        <v>2026</v>
      </c>
      <c r="D7417">
        <f t="shared" si="807"/>
        <v>4</v>
      </c>
      <c r="E7417" t="str">
        <f t="shared" si="808"/>
        <v>Thursday</v>
      </c>
      <c r="F7417" s="2">
        <f t="shared" si="809"/>
        <v>46112</v>
      </c>
      <c r="G7417">
        <f t="shared" si="810"/>
        <v>45</v>
      </c>
      <c r="H7417" t="str">
        <f t="shared" si="811"/>
        <v>Weekday</v>
      </c>
    </row>
    <row r="7418" spans="1:8" x14ac:dyDescent="0.3">
      <c r="A7418" s="2">
        <v>46087</v>
      </c>
      <c r="B7418">
        <f t="shared" si="805"/>
        <v>3</v>
      </c>
      <c r="C7418">
        <f t="shared" si="806"/>
        <v>2026</v>
      </c>
      <c r="D7418">
        <f t="shared" si="807"/>
        <v>5</v>
      </c>
      <c r="E7418" t="str">
        <f t="shared" si="808"/>
        <v>Friday</v>
      </c>
      <c r="F7418" s="2">
        <f t="shared" si="809"/>
        <v>46112</v>
      </c>
      <c r="G7418">
        <f t="shared" si="810"/>
        <v>46</v>
      </c>
      <c r="H7418" t="str">
        <f t="shared" si="811"/>
        <v>Weekday</v>
      </c>
    </row>
    <row r="7419" spans="1:8" x14ac:dyDescent="0.3">
      <c r="A7419" s="2">
        <v>46088</v>
      </c>
      <c r="B7419">
        <f t="shared" si="805"/>
        <v>3</v>
      </c>
      <c r="C7419">
        <f t="shared" si="806"/>
        <v>2026</v>
      </c>
      <c r="D7419">
        <f t="shared" si="807"/>
        <v>6</v>
      </c>
      <c r="E7419" t="str">
        <f t="shared" si="808"/>
        <v>Saturday</v>
      </c>
      <c r="F7419" s="2">
        <f t="shared" si="809"/>
        <v>46112</v>
      </c>
      <c r="G7419">
        <f t="shared" si="810"/>
        <v>47</v>
      </c>
      <c r="H7419" t="str">
        <f t="shared" si="811"/>
        <v>Weekend</v>
      </c>
    </row>
    <row r="7420" spans="1:8" x14ac:dyDescent="0.3">
      <c r="A7420" s="2">
        <v>46089</v>
      </c>
      <c r="B7420">
        <f t="shared" si="805"/>
        <v>3</v>
      </c>
      <c r="C7420">
        <f t="shared" si="806"/>
        <v>2026</v>
      </c>
      <c r="D7420">
        <f t="shared" si="807"/>
        <v>7</v>
      </c>
      <c r="E7420" t="str">
        <f t="shared" si="808"/>
        <v>Sunday</v>
      </c>
      <c r="F7420" s="2">
        <f t="shared" si="809"/>
        <v>46112</v>
      </c>
      <c r="G7420">
        <f t="shared" si="810"/>
        <v>48</v>
      </c>
      <c r="H7420" t="str">
        <f t="shared" si="811"/>
        <v>Weekend</v>
      </c>
    </row>
    <row r="7421" spans="1:8" x14ac:dyDescent="0.3">
      <c r="A7421" s="2">
        <v>46090</v>
      </c>
      <c r="B7421">
        <f t="shared" si="805"/>
        <v>3</v>
      </c>
      <c r="C7421">
        <f t="shared" si="806"/>
        <v>2026</v>
      </c>
      <c r="D7421">
        <f t="shared" si="807"/>
        <v>1</v>
      </c>
      <c r="E7421" t="str">
        <f t="shared" si="808"/>
        <v>Monday</v>
      </c>
      <c r="F7421" s="2">
        <f t="shared" si="809"/>
        <v>46112</v>
      </c>
      <c r="G7421">
        <f t="shared" si="810"/>
        <v>49</v>
      </c>
      <c r="H7421" t="str">
        <f t="shared" si="811"/>
        <v>Weekday</v>
      </c>
    </row>
    <row r="7422" spans="1:8" x14ac:dyDescent="0.3">
      <c r="A7422" s="2">
        <v>46091</v>
      </c>
      <c r="B7422">
        <f t="shared" si="805"/>
        <v>3</v>
      </c>
      <c r="C7422">
        <f t="shared" si="806"/>
        <v>2026</v>
      </c>
      <c r="D7422">
        <f t="shared" si="807"/>
        <v>2</v>
      </c>
      <c r="E7422" t="str">
        <f t="shared" si="808"/>
        <v>Tuesday</v>
      </c>
      <c r="F7422" s="2">
        <f t="shared" si="809"/>
        <v>46112</v>
      </c>
      <c r="G7422">
        <f t="shared" si="810"/>
        <v>50</v>
      </c>
      <c r="H7422" t="str">
        <f t="shared" si="811"/>
        <v>Weekday</v>
      </c>
    </row>
    <row r="7423" spans="1:8" x14ac:dyDescent="0.3">
      <c r="A7423" s="2">
        <v>46092</v>
      </c>
      <c r="B7423">
        <f t="shared" si="805"/>
        <v>3</v>
      </c>
      <c r="C7423">
        <f t="shared" si="806"/>
        <v>2026</v>
      </c>
      <c r="D7423">
        <f t="shared" si="807"/>
        <v>3</v>
      </c>
      <c r="E7423" t="str">
        <f t="shared" si="808"/>
        <v>Wednesday</v>
      </c>
      <c r="F7423" s="2">
        <f t="shared" si="809"/>
        <v>46112</v>
      </c>
      <c r="G7423">
        <f t="shared" si="810"/>
        <v>51</v>
      </c>
      <c r="H7423" t="str">
        <f t="shared" si="811"/>
        <v>Weekday</v>
      </c>
    </row>
    <row r="7424" spans="1:8" x14ac:dyDescent="0.3">
      <c r="A7424" s="2">
        <v>46093</v>
      </c>
      <c r="B7424">
        <f t="shared" si="805"/>
        <v>3</v>
      </c>
      <c r="C7424">
        <f t="shared" si="806"/>
        <v>2026</v>
      </c>
      <c r="D7424">
        <f t="shared" si="807"/>
        <v>4</v>
      </c>
      <c r="E7424" t="str">
        <f t="shared" si="808"/>
        <v>Thursday</v>
      </c>
      <c r="F7424" s="2">
        <f t="shared" si="809"/>
        <v>46112</v>
      </c>
      <c r="G7424">
        <f t="shared" si="810"/>
        <v>52</v>
      </c>
      <c r="H7424" t="str">
        <f t="shared" si="811"/>
        <v>Weekday</v>
      </c>
    </row>
    <row r="7425" spans="1:8" x14ac:dyDescent="0.3">
      <c r="A7425" s="2">
        <v>46094</v>
      </c>
      <c r="B7425">
        <f t="shared" si="805"/>
        <v>3</v>
      </c>
      <c r="C7425">
        <f t="shared" si="806"/>
        <v>2026</v>
      </c>
      <c r="D7425">
        <f t="shared" si="807"/>
        <v>5</v>
      </c>
      <c r="E7425" t="str">
        <f t="shared" si="808"/>
        <v>Friday</v>
      </c>
      <c r="F7425" s="2">
        <f t="shared" si="809"/>
        <v>46112</v>
      </c>
      <c r="G7425">
        <f t="shared" si="810"/>
        <v>53</v>
      </c>
      <c r="H7425" t="str">
        <f t="shared" si="811"/>
        <v>Weekday</v>
      </c>
    </row>
    <row r="7426" spans="1:8" x14ac:dyDescent="0.3">
      <c r="A7426" s="2">
        <v>46095</v>
      </c>
      <c r="B7426">
        <f t="shared" si="805"/>
        <v>3</v>
      </c>
      <c r="C7426">
        <f t="shared" si="806"/>
        <v>2026</v>
      </c>
      <c r="D7426">
        <f t="shared" si="807"/>
        <v>6</v>
      </c>
      <c r="E7426" t="str">
        <f t="shared" si="808"/>
        <v>Saturday</v>
      </c>
      <c r="F7426" s="2">
        <f t="shared" si="809"/>
        <v>46112</v>
      </c>
      <c r="G7426">
        <f t="shared" si="810"/>
        <v>54</v>
      </c>
      <c r="H7426" t="str">
        <f t="shared" si="811"/>
        <v>Weekend</v>
      </c>
    </row>
    <row r="7427" spans="1:8" x14ac:dyDescent="0.3">
      <c r="A7427" s="2">
        <v>46096</v>
      </c>
      <c r="B7427">
        <f t="shared" ref="B7427:B7490" si="812">MONTH(A7427)</f>
        <v>3</v>
      </c>
      <c r="C7427">
        <f t="shared" ref="C7427:C7490" si="813">YEAR(A7427)</f>
        <v>2026</v>
      </c>
      <c r="D7427">
        <f t="shared" ref="D7427:D7490" si="814">WEEKDAY(A7427, 2)</f>
        <v>7</v>
      </c>
      <c r="E7427" t="str">
        <f t="shared" ref="E7427:E7490" si="815">TEXT(A7427, "dddd")</f>
        <v>Sunday</v>
      </c>
      <c r="F7427" s="2">
        <f t="shared" ref="F7427:F7490" si="816">EOMONTH(A7427, 0)</f>
        <v>46112</v>
      </c>
      <c r="G7427">
        <f t="shared" ref="G7427:G7490" si="817">DATEDIF($A$2, A7427, "D")</f>
        <v>55</v>
      </c>
      <c r="H7427" t="str">
        <f t="shared" ref="H7427:H7490" si="818">IF(WEEKDAY(A7427,2)&gt;=6,"Weekend","Weekday")</f>
        <v>Weekend</v>
      </c>
    </row>
    <row r="7428" spans="1:8" x14ac:dyDescent="0.3">
      <c r="A7428" s="2">
        <v>46097</v>
      </c>
      <c r="B7428">
        <f t="shared" si="812"/>
        <v>3</v>
      </c>
      <c r="C7428">
        <f t="shared" si="813"/>
        <v>2026</v>
      </c>
      <c r="D7428">
        <f t="shared" si="814"/>
        <v>1</v>
      </c>
      <c r="E7428" t="str">
        <f t="shared" si="815"/>
        <v>Monday</v>
      </c>
      <c r="F7428" s="2">
        <f t="shared" si="816"/>
        <v>46112</v>
      </c>
      <c r="G7428">
        <f t="shared" si="817"/>
        <v>56</v>
      </c>
      <c r="H7428" t="str">
        <f t="shared" si="818"/>
        <v>Weekday</v>
      </c>
    </row>
    <row r="7429" spans="1:8" x14ac:dyDescent="0.3">
      <c r="A7429" s="2">
        <v>46098</v>
      </c>
      <c r="B7429">
        <f t="shared" si="812"/>
        <v>3</v>
      </c>
      <c r="C7429">
        <f t="shared" si="813"/>
        <v>2026</v>
      </c>
      <c r="D7429">
        <f t="shared" si="814"/>
        <v>2</v>
      </c>
      <c r="E7429" t="str">
        <f t="shared" si="815"/>
        <v>Tuesday</v>
      </c>
      <c r="F7429" s="2">
        <f t="shared" si="816"/>
        <v>46112</v>
      </c>
      <c r="G7429">
        <f t="shared" si="817"/>
        <v>57</v>
      </c>
      <c r="H7429" t="str">
        <f t="shared" si="818"/>
        <v>Weekday</v>
      </c>
    </row>
    <row r="7430" spans="1:8" x14ac:dyDescent="0.3">
      <c r="A7430" s="2">
        <v>46099</v>
      </c>
      <c r="B7430">
        <f t="shared" si="812"/>
        <v>3</v>
      </c>
      <c r="C7430">
        <f t="shared" si="813"/>
        <v>2026</v>
      </c>
      <c r="D7430">
        <f t="shared" si="814"/>
        <v>3</v>
      </c>
      <c r="E7430" t="str">
        <f t="shared" si="815"/>
        <v>Wednesday</v>
      </c>
      <c r="F7430" s="2">
        <f t="shared" si="816"/>
        <v>46112</v>
      </c>
      <c r="G7430">
        <f t="shared" si="817"/>
        <v>58</v>
      </c>
      <c r="H7430" t="str">
        <f t="shared" si="818"/>
        <v>Weekday</v>
      </c>
    </row>
    <row r="7431" spans="1:8" x14ac:dyDescent="0.3">
      <c r="A7431" s="2">
        <v>46100</v>
      </c>
      <c r="B7431">
        <f t="shared" si="812"/>
        <v>3</v>
      </c>
      <c r="C7431">
        <f t="shared" si="813"/>
        <v>2026</v>
      </c>
      <c r="D7431">
        <f t="shared" si="814"/>
        <v>4</v>
      </c>
      <c r="E7431" t="str">
        <f t="shared" si="815"/>
        <v>Thursday</v>
      </c>
      <c r="F7431" s="2">
        <f t="shared" si="816"/>
        <v>46112</v>
      </c>
      <c r="G7431">
        <f t="shared" si="817"/>
        <v>59</v>
      </c>
      <c r="H7431" t="str">
        <f t="shared" si="818"/>
        <v>Weekday</v>
      </c>
    </row>
    <row r="7432" spans="1:8" x14ac:dyDescent="0.3">
      <c r="A7432" s="2">
        <v>46101</v>
      </c>
      <c r="B7432">
        <f t="shared" si="812"/>
        <v>3</v>
      </c>
      <c r="C7432">
        <f t="shared" si="813"/>
        <v>2026</v>
      </c>
      <c r="D7432">
        <f t="shared" si="814"/>
        <v>5</v>
      </c>
      <c r="E7432" t="str">
        <f t="shared" si="815"/>
        <v>Friday</v>
      </c>
      <c r="F7432" s="2">
        <f t="shared" si="816"/>
        <v>46112</v>
      </c>
      <c r="G7432">
        <f t="shared" si="817"/>
        <v>60</v>
      </c>
      <c r="H7432" t="str">
        <f t="shared" si="818"/>
        <v>Weekday</v>
      </c>
    </row>
    <row r="7433" spans="1:8" x14ac:dyDescent="0.3">
      <c r="A7433" s="2">
        <v>46102</v>
      </c>
      <c r="B7433">
        <f t="shared" si="812"/>
        <v>3</v>
      </c>
      <c r="C7433">
        <f t="shared" si="813"/>
        <v>2026</v>
      </c>
      <c r="D7433">
        <f t="shared" si="814"/>
        <v>6</v>
      </c>
      <c r="E7433" t="str">
        <f t="shared" si="815"/>
        <v>Saturday</v>
      </c>
      <c r="F7433" s="2">
        <f t="shared" si="816"/>
        <v>46112</v>
      </c>
      <c r="G7433">
        <f t="shared" si="817"/>
        <v>61</v>
      </c>
      <c r="H7433" t="str">
        <f t="shared" si="818"/>
        <v>Weekend</v>
      </c>
    </row>
    <row r="7434" spans="1:8" x14ac:dyDescent="0.3">
      <c r="A7434" s="2">
        <v>46103</v>
      </c>
      <c r="B7434">
        <f t="shared" si="812"/>
        <v>3</v>
      </c>
      <c r="C7434">
        <f t="shared" si="813"/>
        <v>2026</v>
      </c>
      <c r="D7434">
        <f t="shared" si="814"/>
        <v>7</v>
      </c>
      <c r="E7434" t="str">
        <f t="shared" si="815"/>
        <v>Sunday</v>
      </c>
      <c r="F7434" s="2">
        <f t="shared" si="816"/>
        <v>46112</v>
      </c>
      <c r="G7434">
        <f t="shared" si="817"/>
        <v>62</v>
      </c>
      <c r="H7434" t="str">
        <f t="shared" si="818"/>
        <v>Weekend</v>
      </c>
    </row>
    <row r="7435" spans="1:8" x14ac:dyDescent="0.3">
      <c r="A7435" s="2">
        <v>46104</v>
      </c>
      <c r="B7435">
        <f t="shared" si="812"/>
        <v>3</v>
      </c>
      <c r="C7435">
        <f t="shared" si="813"/>
        <v>2026</v>
      </c>
      <c r="D7435">
        <f t="shared" si="814"/>
        <v>1</v>
      </c>
      <c r="E7435" t="str">
        <f t="shared" si="815"/>
        <v>Monday</v>
      </c>
      <c r="F7435" s="2">
        <f t="shared" si="816"/>
        <v>46112</v>
      </c>
      <c r="G7435">
        <f t="shared" si="817"/>
        <v>63</v>
      </c>
      <c r="H7435" t="str">
        <f t="shared" si="818"/>
        <v>Weekday</v>
      </c>
    </row>
    <row r="7436" spans="1:8" x14ac:dyDescent="0.3">
      <c r="A7436" s="2">
        <v>46105</v>
      </c>
      <c r="B7436">
        <f t="shared" si="812"/>
        <v>3</v>
      </c>
      <c r="C7436">
        <f t="shared" si="813"/>
        <v>2026</v>
      </c>
      <c r="D7436">
        <f t="shared" si="814"/>
        <v>2</v>
      </c>
      <c r="E7436" t="str">
        <f t="shared" si="815"/>
        <v>Tuesday</v>
      </c>
      <c r="F7436" s="2">
        <f t="shared" si="816"/>
        <v>46112</v>
      </c>
      <c r="G7436">
        <f t="shared" si="817"/>
        <v>64</v>
      </c>
      <c r="H7436" t="str">
        <f t="shared" si="818"/>
        <v>Weekday</v>
      </c>
    </row>
    <row r="7437" spans="1:8" x14ac:dyDescent="0.3">
      <c r="A7437" s="2">
        <v>46106</v>
      </c>
      <c r="B7437">
        <f t="shared" si="812"/>
        <v>3</v>
      </c>
      <c r="C7437">
        <f t="shared" si="813"/>
        <v>2026</v>
      </c>
      <c r="D7437">
        <f t="shared" si="814"/>
        <v>3</v>
      </c>
      <c r="E7437" t="str">
        <f t="shared" si="815"/>
        <v>Wednesday</v>
      </c>
      <c r="F7437" s="2">
        <f t="shared" si="816"/>
        <v>46112</v>
      </c>
      <c r="G7437">
        <f t="shared" si="817"/>
        <v>65</v>
      </c>
      <c r="H7437" t="str">
        <f t="shared" si="818"/>
        <v>Weekday</v>
      </c>
    </row>
    <row r="7438" spans="1:8" x14ac:dyDescent="0.3">
      <c r="A7438" s="2">
        <v>46107</v>
      </c>
      <c r="B7438">
        <f t="shared" si="812"/>
        <v>3</v>
      </c>
      <c r="C7438">
        <f t="shared" si="813"/>
        <v>2026</v>
      </c>
      <c r="D7438">
        <f t="shared" si="814"/>
        <v>4</v>
      </c>
      <c r="E7438" t="str">
        <f t="shared" si="815"/>
        <v>Thursday</v>
      </c>
      <c r="F7438" s="2">
        <f t="shared" si="816"/>
        <v>46112</v>
      </c>
      <c r="G7438">
        <f t="shared" si="817"/>
        <v>66</v>
      </c>
      <c r="H7438" t="str">
        <f t="shared" si="818"/>
        <v>Weekday</v>
      </c>
    </row>
    <row r="7439" spans="1:8" x14ac:dyDescent="0.3">
      <c r="A7439" s="2">
        <v>46108</v>
      </c>
      <c r="B7439">
        <f t="shared" si="812"/>
        <v>3</v>
      </c>
      <c r="C7439">
        <f t="shared" si="813"/>
        <v>2026</v>
      </c>
      <c r="D7439">
        <f t="shared" si="814"/>
        <v>5</v>
      </c>
      <c r="E7439" t="str">
        <f t="shared" si="815"/>
        <v>Friday</v>
      </c>
      <c r="F7439" s="2">
        <f t="shared" si="816"/>
        <v>46112</v>
      </c>
      <c r="G7439">
        <f t="shared" si="817"/>
        <v>67</v>
      </c>
      <c r="H7439" t="str">
        <f t="shared" si="818"/>
        <v>Weekday</v>
      </c>
    </row>
    <row r="7440" spans="1:8" x14ac:dyDescent="0.3">
      <c r="A7440" s="2">
        <v>46109</v>
      </c>
      <c r="B7440">
        <f t="shared" si="812"/>
        <v>3</v>
      </c>
      <c r="C7440">
        <f t="shared" si="813"/>
        <v>2026</v>
      </c>
      <c r="D7440">
        <f t="shared" si="814"/>
        <v>6</v>
      </c>
      <c r="E7440" t="str">
        <f t="shared" si="815"/>
        <v>Saturday</v>
      </c>
      <c r="F7440" s="2">
        <f t="shared" si="816"/>
        <v>46112</v>
      </c>
      <c r="G7440">
        <f t="shared" si="817"/>
        <v>68</v>
      </c>
      <c r="H7440" t="str">
        <f t="shared" si="818"/>
        <v>Weekend</v>
      </c>
    </row>
    <row r="7441" spans="1:8" x14ac:dyDescent="0.3">
      <c r="A7441" s="2">
        <v>46110</v>
      </c>
      <c r="B7441">
        <f t="shared" si="812"/>
        <v>3</v>
      </c>
      <c r="C7441">
        <f t="shared" si="813"/>
        <v>2026</v>
      </c>
      <c r="D7441">
        <f t="shared" si="814"/>
        <v>7</v>
      </c>
      <c r="E7441" t="str">
        <f t="shared" si="815"/>
        <v>Sunday</v>
      </c>
      <c r="F7441" s="2">
        <f t="shared" si="816"/>
        <v>46112</v>
      </c>
      <c r="G7441">
        <f t="shared" si="817"/>
        <v>69</v>
      </c>
      <c r="H7441" t="str">
        <f t="shared" si="818"/>
        <v>Weekend</v>
      </c>
    </row>
    <row r="7442" spans="1:8" x14ac:dyDescent="0.3">
      <c r="A7442" s="2">
        <v>46111</v>
      </c>
      <c r="B7442">
        <f t="shared" si="812"/>
        <v>3</v>
      </c>
      <c r="C7442">
        <f t="shared" si="813"/>
        <v>2026</v>
      </c>
      <c r="D7442">
        <f t="shared" si="814"/>
        <v>1</v>
      </c>
      <c r="E7442" t="str">
        <f t="shared" si="815"/>
        <v>Monday</v>
      </c>
      <c r="F7442" s="2">
        <f t="shared" si="816"/>
        <v>46112</v>
      </c>
      <c r="G7442">
        <f t="shared" si="817"/>
        <v>70</v>
      </c>
      <c r="H7442" t="str">
        <f t="shared" si="818"/>
        <v>Weekday</v>
      </c>
    </row>
    <row r="7443" spans="1:8" x14ac:dyDescent="0.3">
      <c r="A7443" s="2">
        <v>46112</v>
      </c>
      <c r="B7443">
        <f t="shared" si="812"/>
        <v>3</v>
      </c>
      <c r="C7443">
        <f t="shared" si="813"/>
        <v>2026</v>
      </c>
      <c r="D7443">
        <f t="shared" si="814"/>
        <v>2</v>
      </c>
      <c r="E7443" t="str">
        <f t="shared" si="815"/>
        <v>Tuesday</v>
      </c>
      <c r="F7443" s="2">
        <f t="shared" si="816"/>
        <v>46112</v>
      </c>
      <c r="G7443">
        <f t="shared" si="817"/>
        <v>71</v>
      </c>
      <c r="H7443" t="str">
        <f t="shared" si="818"/>
        <v>Weekday</v>
      </c>
    </row>
    <row r="7444" spans="1:8" x14ac:dyDescent="0.3">
      <c r="A7444" s="2">
        <v>46113</v>
      </c>
      <c r="B7444">
        <f t="shared" si="812"/>
        <v>4</v>
      </c>
      <c r="C7444">
        <f t="shared" si="813"/>
        <v>2026</v>
      </c>
      <c r="D7444">
        <f t="shared" si="814"/>
        <v>3</v>
      </c>
      <c r="E7444" t="str">
        <f t="shared" si="815"/>
        <v>Wednesday</v>
      </c>
      <c r="F7444" s="2">
        <f t="shared" si="816"/>
        <v>46142</v>
      </c>
      <c r="G7444">
        <f t="shared" si="817"/>
        <v>72</v>
      </c>
      <c r="H7444" t="str">
        <f t="shared" si="818"/>
        <v>Weekday</v>
      </c>
    </row>
    <row r="7445" spans="1:8" x14ac:dyDescent="0.3">
      <c r="A7445" s="2">
        <v>46114</v>
      </c>
      <c r="B7445">
        <f t="shared" si="812"/>
        <v>4</v>
      </c>
      <c r="C7445">
        <f t="shared" si="813"/>
        <v>2026</v>
      </c>
      <c r="D7445">
        <f t="shared" si="814"/>
        <v>4</v>
      </c>
      <c r="E7445" t="str">
        <f t="shared" si="815"/>
        <v>Thursday</v>
      </c>
      <c r="F7445" s="2">
        <f t="shared" si="816"/>
        <v>46142</v>
      </c>
      <c r="G7445">
        <f t="shared" si="817"/>
        <v>73</v>
      </c>
      <c r="H7445" t="str">
        <f t="shared" si="818"/>
        <v>Weekday</v>
      </c>
    </row>
    <row r="7446" spans="1:8" x14ac:dyDescent="0.3">
      <c r="A7446" s="2">
        <v>46115</v>
      </c>
      <c r="B7446">
        <f t="shared" si="812"/>
        <v>4</v>
      </c>
      <c r="C7446">
        <f t="shared" si="813"/>
        <v>2026</v>
      </c>
      <c r="D7446">
        <f t="shared" si="814"/>
        <v>5</v>
      </c>
      <c r="E7446" t="str">
        <f t="shared" si="815"/>
        <v>Friday</v>
      </c>
      <c r="F7446" s="2">
        <f t="shared" si="816"/>
        <v>46142</v>
      </c>
      <c r="G7446">
        <f t="shared" si="817"/>
        <v>74</v>
      </c>
      <c r="H7446" t="str">
        <f t="shared" si="818"/>
        <v>Weekday</v>
      </c>
    </row>
    <row r="7447" spans="1:8" x14ac:dyDescent="0.3">
      <c r="A7447" s="2">
        <v>46116</v>
      </c>
      <c r="B7447">
        <f t="shared" si="812"/>
        <v>4</v>
      </c>
      <c r="C7447">
        <f t="shared" si="813"/>
        <v>2026</v>
      </c>
      <c r="D7447">
        <f t="shared" si="814"/>
        <v>6</v>
      </c>
      <c r="E7447" t="str">
        <f t="shared" si="815"/>
        <v>Saturday</v>
      </c>
      <c r="F7447" s="2">
        <f t="shared" si="816"/>
        <v>46142</v>
      </c>
      <c r="G7447">
        <f t="shared" si="817"/>
        <v>75</v>
      </c>
      <c r="H7447" t="str">
        <f t="shared" si="818"/>
        <v>Weekend</v>
      </c>
    </row>
    <row r="7448" spans="1:8" x14ac:dyDescent="0.3">
      <c r="A7448" s="2">
        <v>46117</v>
      </c>
      <c r="B7448">
        <f t="shared" si="812"/>
        <v>4</v>
      </c>
      <c r="C7448">
        <f t="shared" si="813"/>
        <v>2026</v>
      </c>
      <c r="D7448">
        <f t="shared" si="814"/>
        <v>7</v>
      </c>
      <c r="E7448" t="str">
        <f t="shared" si="815"/>
        <v>Sunday</v>
      </c>
      <c r="F7448" s="2">
        <f t="shared" si="816"/>
        <v>46142</v>
      </c>
      <c r="G7448">
        <f t="shared" si="817"/>
        <v>76</v>
      </c>
      <c r="H7448" t="str">
        <f t="shared" si="818"/>
        <v>Weekend</v>
      </c>
    </row>
    <row r="7449" spans="1:8" x14ac:dyDescent="0.3">
      <c r="A7449" s="2">
        <v>46118</v>
      </c>
      <c r="B7449">
        <f t="shared" si="812"/>
        <v>4</v>
      </c>
      <c r="C7449">
        <f t="shared" si="813"/>
        <v>2026</v>
      </c>
      <c r="D7449">
        <f t="shared" si="814"/>
        <v>1</v>
      </c>
      <c r="E7449" t="str">
        <f t="shared" si="815"/>
        <v>Monday</v>
      </c>
      <c r="F7449" s="2">
        <f t="shared" si="816"/>
        <v>46142</v>
      </c>
      <c r="G7449">
        <f t="shared" si="817"/>
        <v>77</v>
      </c>
      <c r="H7449" t="str">
        <f t="shared" si="818"/>
        <v>Weekday</v>
      </c>
    </row>
    <row r="7450" spans="1:8" x14ac:dyDescent="0.3">
      <c r="A7450" s="2">
        <v>46119</v>
      </c>
      <c r="B7450">
        <f t="shared" si="812"/>
        <v>4</v>
      </c>
      <c r="C7450">
        <f t="shared" si="813"/>
        <v>2026</v>
      </c>
      <c r="D7450">
        <f t="shared" si="814"/>
        <v>2</v>
      </c>
      <c r="E7450" t="str">
        <f t="shared" si="815"/>
        <v>Tuesday</v>
      </c>
      <c r="F7450" s="2">
        <f t="shared" si="816"/>
        <v>46142</v>
      </c>
      <c r="G7450">
        <f t="shared" si="817"/>
        <v>78</v>
      </c>
      <c r="H7450" t="str">
        <f t="shared" si="818"/>
        <v>Weekday</v>
      </c>
    </row>
    <row r="7451" spans="1:8" x14ac:dyDescent="0.3">
      <c r="A7451" s="2">
        <v>46120</v>
      </c>
      <c r="B7451">
        <f t="shared" si="812"/>
        <v>4</v>
      </c>
      <c r="C7451">
        <f t="shared" si="813"/>
        <v>2026</v>
      </c>
      <c r="D7451">
        <f t="shared" si="814"/>
        <v>3</v>
      </c>
      <c r="E7451" t="str">
        <f t="shared" si="815"/>
        <v>Wednesday</v>
      </c>
      <c r="F7451" s="2">
        <f t="shared" si="816"/>
        <v>46142</v>
      </c>
      <c r="G7451">
        <f t="shared" si="817"/>
        <v>79</v>
      </c>
      <c r="H7451" t="str">
        <f t="shared" si="818"/>
        <v>Weekday</v>
      </c>
    </row>
    <row r="7452" spans="1:8" x14ac:dyDescent="0.3">
      <c r="A7452" s="2">
        <v>46121</v>
      </c>
      <c r="B7452">
        <f t="shared" si="812"/>
        <v>4</v>
      </c>
      <c r="C7452">
        <f t="shared" si="813"/>
        <v>2026</v>
      </c>
      <c r="D7452">
        <f t="shared" si="814"/>
        <v>4</v>
      </c>
      <c r="E7452" t="str">
        <f t="shared" si="815"/>
        <v>Thursday</v>
      </c>
      <c r="F7452" s="2">
        <f t="shared" si="816"/>
        <v>46142</v>
      </c>
      <c r="G7452">
        <f t="shared" si="817"/>
        <v>80</v>
      </c>
      <c r="H7452" t="str">
        <f t="shared" si="818"/>
        <v>Weekday</v>
      </c>
    </row>
    <row r="7453" spans="1:8" x14ac:dyDescent="0.3">
      <c r="A7453" s="2">
        <v>46122</v>
      </c>
      <c r="B7453">
        <f t="shared" si="812"/>
        <v>4</v>
      </c>
      <c r="C7453">
        <f t="shared" si="813"/>
        <v>2026</v>
      </c>
      <c r="D7453">
        <f t="shared" si="814"/>
        <v>5</v>
      </c>
      <c r="E7453" t="str">
        <f t="shared" si="815"/>
        <v>Friday</v>
      </c>
      <c r="F7453" s="2">
        <f t="shared" si="816"/>
        <v>46142</v>
      </c>
      <c r="G7453">
        <f t="shared" si="817"/>
        <v>81</v>
      </c>
      <c r="H7453" t="str">
        <f t="shared" si="818"/>
        <v>Weekday</v>
      </c>
    </row>
    <row r="7454" spans="1:8" x14ac:dyDescent="0.3">
      <c r="A7454" s="2">
        <v>46123</v>
      </c>
      <c r="B7454">
        <f t="shared" si="812"/>
        <v>4</v>
      </c>
      <c r="C7454">
        <f t="shared" si="813"/>
        <v>2026</v>
      </c>
      <c r="D7454">
        <f t="shared" si="814"/>
        <v>6</v>
      </c>
      <c r="E7454" t="str">
        <f t="shared" si="815"/>
        <v>Saturday</v>
      </c>
      <c r="F7454" s="2">
        <f t="shared" si="816"/>
        <v>46142</v>
      </c>
      <c r="G7454">
        <f t="shared" si="817"/>
        <v>82</v>
      </c>
      <c r="H7454" t="str">
        <f t="shared" si="818"/>
        <v>Weekend</v>
      </c>
    </row>
    <row r="7455" spans="1:8" x14ac:dyDescent="0.3">
      <c r="A7455" s="2">
        <v>46124</v>
      </c>
      <c r="B7455">
        <f t="shared" si="812"/>
        <v>4</v>
      </c>
      <c r="C7455">
        <f t="shared" si="813"/>
        <v>2026</v>
      </c>
      <c r="D7455">
        <f t="shared" si="814"/>
        <v>7</v>
      </c>
      <c r="E7455" t="str">
        <f t="shared" si="815"/>
        <v>Sunday</v>
      </c>
      <c r="F7455" s="2">
        <f t="shared" si="816"/>
        <v>46142</v>
      </c>
      <c r="G7455">
        <f t="shared" si="817"/>
        <v>83</v>
      </c>
      <c r="H7455" t="str">
        <f t="shared" si="818"/>
        <v>Weekend</v>
      </c>
    </row>
    <row r="7456" spans="1:8" x14ac:dyDescent="0.3">
      <c r="A7456" s="2">
        <v>46125</v>
      </c>
      <c r="B7456">
        <f t="shared" si="812"/>
        <v>4</v>
      </c>
      <c r="C7456">
        <f t="shared" si="813"/>
        <v>2026</v>
      </c>
      <c r="D7456">
        <f t="shared" si="814"/>
        <v>1</v>
      </c>
      <c r="E7456" t="str">
        <f t="shared" si="815"/>
        <v>Monday</v>
      </c>
      <c r="F7456" s="2">
        <f t="shared" si="816"/>
        <v>46142</v>
      </c>
      <c r="G7456">
        <f t="shared" si="817"/>
        <v>84</v>
      </c>
      <c r="H7456" t="str">
        <f t="shared" si="818"/>
        <v>Weekday</v>
      </c>
    </row>
    <row r="7457" spans="1:8" x14ac:dyDescent="0.3">
      <c r="A7457" s="2">
        <v>46126</v>
      </c>
      <c r="B7457">
        <f t="shared" si="812"/>
        <v>4</v>
      </c>
      <c r="C7457">
        <f t="shared" si="813"/>
        <v>2026</v>
      </c>
      <c r="D7457">
        <f t="shared" si="814"/>
        <v>2</v>
      </c>
      <c r="E7457" t="str">
        <f t="shared" si="815"/>
        <v>Tuesday</v>
      </c>
      <c r="F7457" s="2">
        <f t="shared" si="816"/>
        <v>46142</v>
      </c>
      <c r="G7457">
        <f t="shared" si="817"/>
        <v>85</v>
      </c>
      <c r="H7457" t="str">
        <f t="shared" si="818"/>
        <v>Weekday</v>
      </c>
    </row>
    <row r="7458" spans="1:8" x14ac:dyDescent="0.3">
      <c r="A7458" s="2">
        <v>46127</v>
      </c>
      <c r="B7458">
        <f t="shared" si="812"/>
        <v>4</v>
      </c>
      <c r="C7458">
        <f t="shared" si="813"/>
        <v>2026</v>
      </c>
      <c r="D7458">
        <f t="shared" si="814"/>
        <v>3</v>
      </c>
      <c r="E7458" t="str">
        <f t="shared" si="815"/>
        <v>Wednesday</v>
      </c>
      <c r="F7458" s="2">
        <f t="shared" si="816"/>
        <v>46142</v>
      </c>
      <c r="G7458">
        <f t="shared" si="817"/>
        <v>86</v>
      </c>
      <c r="H7458" t="str">
        <f t="shared" si="818"/>
        <v>Weekday</v>
      </c>
    </row>
    <row r="7459" spans="1:8" x14ac:dyDescent="0.3">
      <c r="A7459" s="2">
        <v>46128</v>
      </c>
      <c r="B7459">
        <f t="shared" si="812"/>
        <v>4</v>
      </c>
      <c r="C7459">
        <f t="shared" si="813"/>
        <v>2026</v>
      </c>
      <c r="D7459">
        <f t="shared" si="814"/>
        <v>4</v>
      </c>
      <c r="E7459" t="str">
        <f t="shared" si="815"/>
        <v>Thursday</v>
      </c>
      <c r="F7459" s="2">
        <f t="shared" si="816"/>
        <v>46142</v>
      </c>
      <c r="G7459">
        <f t="shared" si="817"/>
        <v>87</v>
      </c>
      <c r="H7459" t="str">
        <f t="shared" si="818"/>
        <v>Weekday</v>
      </c>
    </row>
    <row r="7460" spans="1:8" x14ac:dyDescent="0.3">
      <c r="A7460" s="2">
        <v>46129</v>
      </c>
      <c r="B7460">
        <f t="shared" si="812"/>
        <v>4</v>
      </c>
      <c r="C7460">
        <f t="shared" si="813"/>
        <v>2026</v>
      </c>
      <c r="D7460">
        <f t="shared" si="814"/>
        <v>5</v>
      </c>
      <c r="E7460" t="str">
        <f t="shared" si="815"/>
        <v>Friday</v>
      </c>
      <c r="F7460" s="2">
        <f t="shared" si="816"/>
        <v>46142</v>
      </c>
      <c r="G7460">
        <f t="shared" si="817"/>
        <v>88</v>
      </c>
      <c r="H7460" t="str">
        <f t="shared" si="818"/>
        <v>Weekday</v>
      </c>
    </row>
    <row r="7461" spans="1:8" x14ac:dyDescent="0.3">
      <c r="A7461" s="2">
        <v>46130</v>
      </c>
      <c r="B7461">
        <f t="shared" si="812"/>
        <v>4</v>
      </c>
      <c r="C7461">
        <f t="shared" si="813"/>
        <v>2026</v>
      </c>
      <c r="D7461">
        <f t="shared" si="814"/>
        <v>6</v>
      </c>
      <c r="E7461" t="str">
        <f t="shared" si="815"/>
        <v>Saturday</v>
      </c>
      <c r="F7461" s="2">
        <f t="shared" si="816"/>
        <v>46142</v>
      </c>
      <c r="G7461">
        <f t="shared" si="817"/>
        <v>89</v>
      </c>
      <c r="H7461" t="str">
        <f t="shared" si="818"/>
        <v>Weekend</v>
      </c>
    </row>
    <row r="7462" spans="1:8" x14ac:dyDescent="0.3">
      <c r="A7462" s="2">
        <v>46131</v>
      </c>
      <c r="B7462">
        <f t="shared" si="812"/>
        <v>4</v>
      </c>
      <c r="C7462">
        <f t="shared" si="813"/>
        <v>2026</v>
      </c>
      <c r="D7462">
        <f t="shared" si="814"/>
        <v>7</v>
      </c>
      <c r="E7462" t="str">
        <f t="shared" si="815"/>
        <v>Sunday</v>
      </c>
      <c r="F7462" s="2">
        <f t="shared" si="816"/>
        <v>46142</v>
      </c>
      <c r="G7462">
        <f t="shared" si="817"/>
        <v>90</v>
      </c>
      <c r="H7462" t="str">
        <f t="shared" si="818"/>
        <v>Weekend</v>
      </c>
    </row>
    <row r="7463" spans="1:8" x14ac:dyDescent="0.3">
      <c r="A7463" s="2">
        <v>46132</v>
      </c>
      <c r="B7463">
        <f t="shared" si="812"/>
        <v>4</v>
      </c>
      <c r="C7463">
        <f t="shared" si="813"/>
        <v>2026</v>
      </c>
      <c r="D7463">
        <f t="shared" si="814"/>
        <v>1</v>
      </c>
      <c r="E7463" t="str">
        <f t="shared" si="815"/>
        <v>Monday</v>
      </c>
      <c r="F7463" s="2">
        <f t="shared" si="816"/>
        <v>46142</v>
      </c>
      <c r="G7463">
        <f t="shared" si="817"/>
        <v>91</v>
      </c>
      <c r="H7463" t="str">
        <f t="shared" si="818"/>
        <v>Weekday</v>
      </c>
    </row>
    <row r="7464" spans="1:8" x14ac:dyDescent="0.3">
      <c r="A7464" s="2">
        <v>46133</v>
      </c>
      <c r="B7464">
        <f t="shared" si="812"/>
        <v>4</v>
      </c>
      <c r="C7464">
        <f t="shared" si="813"/>
        <v>2026</v>
      </c>
      <c r="D7464">
        <f t="shared" si="814"/>
        <v>2</v>
      </c>
      <c r="E7464" t="str">
        <f t="shared" si="815"/>
        <v>Tuesday</v>
      </c>
      <c r="F7464" s="2">
        <f t="shared" si="816"/>
        <v>46142</v>
      </c>
      <c r="G7464">
        <f t="shared" si="817"/>
        <v>92</v>
      </c>
      <c r="H7464" t="str">
        <f t="shared" si="818"/>
        <v>Weekday</v>
      </c>
    </row>
    <row r="7465" spans="1:8" x14ac:dyDescent="0.3">
      <c r="A7465" s="2">
        <v>46134</v>
      </c>
      <c r="B7465">
        <f t="shared" si="812"/>
        <v>4</v>
      </c>
      <c r="C7465">
        <f t="shared" si="813"/>
        <v>2026</v>
      </c>
      <c r="D7465">
        <f t="shared" si="814"/>
        <v>3</v>
      </c>
      <c r="E7465" t="str">
        <f t="shared" si="815"/>
        <v>Wednesday</v>
      </c>
      <c r="F7465" s="2">
        <f t="shared" si="816"/>
        <v>46142</v>
      </c>
      <c r="G7465">
        <f t="shared" si="817"/>
        <v>93</v>
      </c>
      <c r="H7465" t="str">
        <f t="shared" si="818"/>
        <v>Weekday</v>
      </c>
    </row>
    <row r="7466" spans="1:8" x14ac:dyDescent="0.3">
      <c r="A7466" s="2">
        <v>46135</v>
      </c>
      <c r="B7466">
        <f t="shared" si="812"/>
        <v>4</v>
      </c>
      <c r="C7466">
        <f t="shared" si="813"/>
        <v>2026</v>
      </c>
      <c r="D7466">
        <f t="shared" si="814"/>
        <v>4</v>
      </c>
      <c r="E7466" t="str">
        <f t="shared" si="815"/>
        <v>Thursday</v>
      </c>
      <c r="F7466" s="2">
        <f t="shared" si="816"/>
        <v>46142</v>
      </c>
      <c r="G7466">
        <f t="shared" si="817"/>
        <v>94</v>
      </c>
      <c r="H7466" t="str">
        <f t="shared" si="818"/>
        <v>Weekday</v>
      </c>
    </row>
    <row r="7467" spans="1:8" x14ac:dyDescent="0.3">
      <c r="A7467" s="2">
        <v>46136</v>
      </c>
      <c r="B7467">
        <f t="shared" si="812"/>
        <v>4</v>
      </c>
      <c r="C7467">
        <f t="shared" si="813"/>
        <v>2026</v>
      </c>
      <c r="D7467">
        <f t="shared" si="814"/>
        <v>5</v>
      </c>
      <c r="E7467" t="str">
        <f t="shared" si="815"/>
        <v>Friday</v>
      </c>
      <c r="F7467" s="2">
        <f t="shared" si="816"/>
        <v>46142</v>
      </c>
      <c r="G7467">
        <f t="shared" si="817"/>
        <v>95</v>
      </c>
      <c r="H7467" t="str">
        <f t="shared" si="818"/>
        <v>Weekday</v>
      </c>
    </row>
    <row r="7468" spans="1:8" x14ac:dyDescent="0.3">
      <c r="A7468" s="2">
        <v>46137</v>
      </c>
      <c r="B7468">
        <f t="shared" si="812"/>
        <v>4</v>
      </c>
      <c r="C7468">
        <f t="shared" si="813"/>
        <v>2026</v>
      </c>
      <c r="D7468">
        <f t="shared" si="814"/>
        <v>6</v>
      </c>
      <c r="E7468" t="str">
        <f t="shared" si="815"/>
        <v>Saturday</v>
      </c>
      <c r="F7468" s="2">
        <f t="shared" si="816"/>
        <v>46142</v>
      </c>
      <c r="G7468">
        <f t="shared" si="817"/>
        <v>96</v>
      </c>
      <c r="H7468" t="str">
        <f t="shared" si="818"/>
        <v>Weekend</v>
      </c>
    </row>
    <row r="7469" spans="1:8" x14ac:dyDescent="0.3">
      <c r="A7469" s="2">
        <v>46138</v>
      </c>
      <c r="B7469">
        <f t="shared" si="812"/>
        <v>4</v>
      </c>
      <c r="C7469">
        <f t="shared" si="813"/>
        <v>2026</v>
      </c>
      <c r="D7469">
        <f t="shared" si="814"/>
        <v>7</v>
      </c>
      <c r="E7469" t="str">
        <f t="shared" si="815"/>
        <v>Sunday</v>
      </c>
      <c r="F7469" s="2">
        <f t="shared" si="816"/>
        <v>46142</v>
      </c>
      <c r="G7469">
        <f t="shared" si="817"/>
        <v>97</v>
      </c>
      <c r="H7469" t="str">
        <f t="shared" si="818"/>
        <v>Weekend</v>
      </c>
    </row>
    <row r="7470" spans="1:8" x14ac:dyDescent="0.3">
      <c r="A7470" s="2">
        <v>46139</v>
      </c>
      <c r="B7470">
        <f t="shared" si="812"/>
        <v>4</v>
      </c>
      <c r="C7470">
        <f t="shared" si="813"/>
        <v>2026</v>
      </c>
      <c r="D7470">
        <f t="shared" si="814"/>
        <v>1</v>
      </c>
      <c r="E7470" t="str">
        <f t="shared" si="815"/>
        <v>Monday</v>
      </c>
      <c r="F7470" s="2">
        <f t="shared" si="816"/>
        <v>46142</v>
      </c>
      <c r="G7470">
        <f t="shared" si="817"/>
        <v>98</v>
      </c>
      <c r="H7470" t="str">
        <f t="shared" si="818"/>
        <v>Weekday</v>
      </c>
    </row>
    <row r="7471" spans="1:8" x14ac:dyDescent="0.3">
      <c r="A7471" s="2">
        <v>46140</v>
      </c>
      <c r="B7471">
        <f t="shared" si="812"/>
        <v>4</v>
      </c>
      <c r="C7471">
        <f t="shared" si="813"/>
        <v>2026</v>
      </c>
      <c r="D7471">
        <f t="shared" si="814"/>
        <v>2</v>
      </c>
      <c r="E7471" t="str">
        <f t="shared" si="815"/>
        <v>Tuesday</v>
      </c>
      <c r="F7471" s="2">
        <f t="shared" si="816"/>
        <v>46142</v>
      </c>
      <c r="G7471">
        <f t="shared" si="817"/>
        <v>99</v>
      </c>
      <c r="H7471" t="str">
        <f t="shared" si="818"/>
        <v>Weekday</v>
      </c>
    </row>
    <row r="7472" spans="1:8" x14ac:dyDescent="0.3">
      <c r="A7472" s="2">
        <v>46141</v>
      </c>
      <c r="B7472">
        <f t="shared" si="812"/>
        <v>4</v>
      </c>
      <c r="C7472">
        <f t="shared" si="813"/>
        <v>2026</v>
      </c>
      <c r="D7472">
        <f t="shared" si="814"/>
        <v>3</v>
      </c>
      <c r="E7472" t="str">
        <f t="shared" si="815"/>
        <v>Wednesday</v>
      </c>
      <c r="F7472" s="2">
        <f t="shared" si="816"/>
        <v>46142</v>
      </c>
      <c r="G7472">
        <f t="shared" si="817"/>
        <v>100</v>
      </c>
      <c r="H7472" t="str">
        <f t="shared" si="818"/>
        <v>Weekday</v>
      </c>
    </row>
    <row r="7473" spans="1:8" x14ac:dyDescent="0.3">
      <c r="A7473" s="2">
        <v>46142</v>
      </c>
      <c r="B7473">
        <f t="shared" si="812"/>
        <v>4</v>
      </c>
      <c r="C7473">
        <f t="shared" si="813"/>
        <v>2026</v>
      </c>
      <c r="D7473">
        <f t="shared" si="814"/>
        <v>4</v>
      </c>
      <c r="E7473" t="str">
        <f t="shared" si="815"/>
        <v>Thursday</v>
      </c>
      <c r="F7473" s="2">
        <f t="shared" si="816"/>
        <v>46142</v>
      </c>
      <c r="G7473">
        <f t="shared" si="817"/>
        <v>101</v>
      </c>
      <c r="H7473" t="str">
        <f t="shared" si="818"/>
        <v>Weekday</v>
      </c>
    </row>
    <row r="7474" spans="1:8" x14ac:dyDescent="0.3">
      <c r="A7474" s="2">
        <v>46143</v>
      </c>
      <c r="B7474">
        <f t="shared" si="812"/>
        <v>5</v>
      </c>
      <c r="C7474">
        <f t="shared" si="813"/>
        <v>2026</v>
      </c>
      <c r="D7474">
        <f t="shared" si="814"/>
        <v>5</v>
      </c>
      <c r="E7474" t="str">
        <f t="shared" si="815"/>
        <v>Friday</v>
      </c>
      <c r="F7474" s="2">
        <f t="shared" si="816"/>
        <v>46173</v>
      </c>
      <c r="G7474">
        <f t="shared" si="817"/>
        <v>102</v>
      </c>
      <c r="H7474" t="str">
        <f t="shared" si="818"/>
        <v>Weekday</v>
      </c>
    </row>
    <row r="7475" spans="1:8" x14ac:dyDescent="0.3">
      <c r="A7475" s="2">
        <v>46144</v>
      </c>
      <c r="B7475">
        <f t="shared" si="812"/>
        <v>5</v>
      </c>
      <c r="C7475">
        <f t="shared" si="813"/>
        <v>2026</v>
      </c>
      <c r="D7475">
        <f t="shared" si="814"/>
        <v>6</v>
      </c>
      <c r="E7475" t="str">
        <f t="shared" si="815"/>
        <v>Saturday</v>
      </c>
      <c r="F7475" s="2">
        <f t="shared" si="816"/>
        <v>46173</v>
      </c>
      <c r="G7475">
        <f t="shared" si="817"/>
        <v>103</v>
      </c>
      <c r="H7475" t="str">
        <f t="shared" si="818"/>
        <v>Weekend</v>
      </c>
    </row>
    <row r="7476" spans="1:8" x14ac:dyDescent="0.3">
      <c r="A7476" s="2">
        <v>46145</v>
      </c>
      <c r="B7476">
        <f t="shared" si="812"/>
        <v>5</v>
      </c>
      <c r="C7476">
        <f t="shared" si="813"/>
        <v>2026</v>
      </c>
      <c r="D7476">
        <f t="shared" si="814"/>
        <v>7</v>
      </c>
      <c r="E7476" t="str">
        <f t="shared" si="815"/>
        <v>Sunday</v>
      </c>
      <c r="F7476" s="2">
        <f t="shared" si="816"/>
        <v>46173</v>
      </c>
      <c r="G7476">
        <f t="shared" si="817"/>
        <v>104</v>
      </c>
      <c r="H7476" t="str">
        <f t="shared" si="818"/>
        <v>Weekend</v>
      </c>
    </row>
    <row r="7477" spans="1:8" x14ac:dyDescent="0.3">
      <c r="A7477" s="2">
        <v>46146</v>
      </c>
      <c r="B7477">
        <f t="shared" si="812"/>
        <v>5</v>
      </c>
      <c r="C7477">
        <f t="shared" si="813"/>
        <v>2026</v>
      </c>
      <c r="D7477">
        <f t="shared" si="814"/>
        <v>1</v>
      </c>
      <c r="E7477" t="str">
        <f t="shared" si="815"/>
        <v>Monday</v>
      </c>
      <c r="F7477" s="2">
        <f t="shared" si="816"/>
        <v>46173</v>
      </c>
      <c r="G7477">
        <f t="shared" si="817"/>
        <v>105</v>
      </c>
      <c r="H7477" t="str">
        <f t="shared" si="818"/>
        <v>Weekday</v>
      </c>
    </row>
    <row r="7478" spans="1:8" x14ac:dyDescent="0.3">
      <c r="A7478" s="2">
        <v>46147</v>
      </c>
      <c r="B7478">
        <f t="shared" si="812"/>
        <v>5</v>
      </c>
      <c r="C7478">
        <f t="shared" si="813"/>
        <v>2026</v>
      </c>
      <c r="D7478">
        <f t="shared" si="814"/>
        <v>2</v>
      </c>
      <c r="E7478" t="str">
        <f t="shared" si="815"/>
        <v>Tuesday</v>
      </c>
      <c r="F7478" s="2">
        <f t="shared" si="816"/>
        <v>46173</v>
      </c>
      <c r="G7478">
        <f t="shared" si="817"/>
        <v>106</v>
      </c>
      <c r="H7478" t="str">
        <f t="shared" si="818"/>
        <v>Weekday</v>
      </c>
    </row>
    <row r="7479" spans="1:8" x14ac:dyDescent="0.3">
      <c r="A7479" s="2">
        <v>46148</v>
      </c>
      <c r="B7479">
        <f t="shared" si="812"/>
        <v>5</v>
      </c>
      <c r="C7479">
        <f t="shared" si="813"/>
        <v>2026</v>
      </c>
      <c r="D7479">
        <f t="shared" si="814"/>
        <v>3</v>
      </c>
      <c r="E7479" t="str">
        <f t="shared" si="815"/>
        <v>Wednesday</v>
      </c>
      <c r="F7479" s="2">
        <f t="shared" si="816"/>
        <v>46173</v>
      </c>
      <c r="G7479">
        <f t="shared" si="817"/>
        <v>107</v>
      </c>
      <c r="H7479" t="str">
        <f t="shared" si="818"/>
        <v>Weekday</v>
      </c>
    </row>
    <row r="7480" spans="1:8" x14ac:dyDescent="0.3">
      <c r="A7480" s="2">
        <v>46149</v>
      </c>
      <c r="B7480">
        <f t="shared" si="812"/>
        <v>5</v>
      </c>
      <c r="C7480">
        <f t="shared" si="813"/>
        <v>2026</v>
      </c>
      <c r="D7480">
        <f t="shared" si="814"/>
        <v>4</v>
      </c>
      <c r="E7480" t="str">
        <f t="shared" si="815"/>
        <v>Thursday</v>
      </c>
      <c r="F7480" s="2">
        <f t="shared" si="816"/>
        <v>46173</v>
      </c>
      <c r="G7480">
        <f t="shared" si="817"/>
        <v>108</v>
      </c>
      <c r="H7480" t="str">
        <f t="shared" si="818"/>
        <v>Weekday</v>
      </c>
    </row>
    <row r="7481" spans="1:8" x14ac:dyDescent="0.3">
      <c r="A7481" s="2">
        <v>46150</v>
      </c>
      <c r="B7481">
        <f t="shared" si="812"/>
        <v>5</v>
      </c>
      <c r="C7481">
        <f t="shared" si="813"/>
        <v>2026</v>
      </c>
      <c r="D7481">
        <f t="shared" si="814"/>
        <v>5</v>
      </c>
      <c r="E7481" t="str">
        <f t="shared" si="815"/>
        <v>Friday</v>
      </c>
      <c r="F7481" s="2">
        <f t="shared" si="816"/>
        <v>46173</v>
      </c>
      <c r="G7481">
        <f t="shared" si="817"/>
        <v>109</v>
      </c>
      <c r="H7481" t="str">
        <f t="shared" si="818"/>
        <v>Weekday</v>
      </c>
    </row>
    <row r="7482" spans="1:8" x14ac:dyDescent="0.3">
      <c r="A7482" s="2">
        <v>46041</v>
      </c>
      <c r="B7482">
        <f t="shared" si="812"/>
        <v>1</v>
      </c>
      <c r="C7482">
        <f t="shared" si="813"/>
        <v>2026</v>
      </c>
      <c r="D7482">
        <f t="shared" si="814"/>
        <v>1</v>
      </c>
      <c r="E7482" t="str">
        <f t="shared" si="815"/>
        <v>Monday</v>
      </c>
      <c r="F7482" s="2">
        <f t="shared" si="816"/>
        <v>46053</v>
      </c>
      <c r="G7482">
        <f t="shared" si="817"/>
        <v>0</v>
      </c>
      <c r="H7482" t="str">
        <f t="shared" si="818"/>
        <v>Weekday</v>
      </c>
    </row>
    <row r="7483" spans="1:8" x14ac:dyDescent="0.3">
      <c r="A7483" s="2">
        <v>46042</v>
      </c>
      <c r="B7483">
        <f t="shared" si="812"/>
        <v>1</v>
      </c>
      <c r="C7483">
        <f t="shared" si="813"/>
        <v>2026</v>
      </c>
      <c r="D7483">
        <f t="shared" si="814"/>
        <v>2</v>
      </c>
      <c r="E7483" t="str">
        <f t="shared" si="815"/>
        <v>Tuesday</v>
      </c>
      <c r="F7483" s="2">
        <f t="shared" si="816"/>
        <v>46053</v>
      </c>
      <c r="G7483">
        <f t="shared" si="817"/>
        <v>1</v>
      </c>
      <c r="H7483" t="str">
        <f t="shared" si="818"/>
        <v>Weekday</v>
      </c>
    </row>
    <row r="7484" spans="1:8" x14ac:dyDescent="0.3">
      <c r="A7484" s="2">
        <v>46043</v>
      </c>
      <c r="B7484">
        <f t="shared" si="812"/>
        <v>1</v>
      </c>
      <c r="C7484">
        <f t="shared" si="813"/>
        <v>2026</v>
      </c>
      <c r="D7484">
        <f t="shared" si="814"/>
        <v>3</v>
      </c>
      <c r="E7484" t="str">
        <f t="shared" si="815"/>
        <v>Wednesday</v>
      </c>
      <c r="F7484" s="2">
        <f t="shared" si="816"/>
        <v>46053</v>
      </c>
      <c r="G7484">
        <f t="shared" si="817"/>
        <v>2</v>
      </c>
      <c r="H7484" t="str">
        <f t="shared" si="818"/>
        <v>Weekday</v>
      </c>
    </row>
    <row r="7485" spans="1:8" x14ac:dyDescent="0.3">
      <c r="A7485" s="2">
        <v>46044</v>
      </c>
      <c r="B7485">
        <f t="shared" si="812"/>
        <v>1</v>
      </c>
      <c r="C7485">
        <f t="shared" si="813"/>
        <v>2026</v>
      </c>
      <c r="D7485">
        <f t="shared" si="814"/>
        <v>4</v>
      </c>
      <c r="E7485" t="str">
        <f t="shared" si="815"/>
        <v>Thursday</v>
      </c>
      <c r="F7485" s="2">
        <f t="shared" si="816"/>
        <v>46053</v>
      </c>
      <c r="G7485">
        <f t="shared" si="817"/>
        <v>3</v>
      </c>
      <c r="H7485" t="str">
        <f t="shared" si="818"/>
        <v>Weekday</v>
      </c>
    </row>
    <row r="7486" spans="1:8" x14ac:dyDescent="0.3">
      <c r="A7486" s="2">
        <v>46045</v>
      </c>
      <c r="B7486">
        <f t="shared" si="812"/>
        <v>1</v>
      </c>
      <c r="C7486">
        <f t="shared" si="813"/>
        <v>2026</v>
      </c>
      <c r="D7486">
        <f t="shared" si="814"/>
        <v>5</v>
      </c>
      <c r="E7486" t="str">
        <f t="shared" si="815"/>
        <v>Friday</v>
      </c>
      <c r="F7486" s="2">
        <f t="shared" si="816"/>
        <v>46053</v>
      </c>
      <c r="G7486">
        <f t="shared" si="817"/>
        <v>4</v>
      </c>
      <c r="H7486" t="str">
        <f t="shared" si="818"/>
        <v>Weekday</v>
      </c>
    </row>
    <row r="7487" spans="1:8" x14ac:dyDescent="0.3">
      <c r="A7487" s="2">
        <v>46046</v>
      </c>
      <c r="B7487">
        <f t="shared" si="812"/>
        <v>1</v>
      </c>
      <c r="C7487">
        <f t="shared" si="813"/>
        <v>2026</v>
      </c>
      <c r="D7487">
        <f t="shared" si="814"/>
        <v>6</v>
      </c>
      <c r="E7487" t="str">
        <f t="shared" si="815"/>
        <v>Saturday</v>
      </c>
      <c r="F7487" s="2">
        <f t="shared" si="816"/>
        <v>46053</v>
      </c>
      <c r="G7487">
        <f t="shared" si="817"/>
        <v>5</v>
      </c>
      <c r="H7487" t="str">
        <f t="shared" si="818"/>
        <v>Weekend</v>
      </c>
    </row>
    <row r="7488" spans="1:8" x14ac:dyDescent="0.3">
      <c r="A7488" s="2">
        <v>46047</v>
      </c>
      <c r="B7488">
        <f t="shared" si="812"/>
        <v>1</v>
      </c>
      <c r="C7488">
        <f t="shared" si="813"/>
        <v>2026</v>
      </c>
      <c r="D7488">
        <f t="shared" si="814"/>
        <v>7</v>
      </c>
      <c r="E7488" t="str">
        <f t="shared" si="815"/>
        <v>Sunday</v>
      </c>
      <c r="F7488" s="2">
        <f t="shared" si="816"/>
        <v>46053</v>
      </c>
      <c r="G7488">
        <f t="shared" si="817"/>
        <v>6</v>
      </c>
      <c r="H7488" t="str">
        <f t="shared" si="818"/>
        <v>Weekend</v>
      </c>
    </row>
    <row r="7489" spans="1:8" x14ac:dyDescent="0.3">
      <c r="A7489" s="2">
        <v>46048</v>
      </c>
      <c r="B7489">
        <f t="shared" si="812"/>
        <v>1</v>
      </c>
      <c r="C7489">
        <f t="shared" si="813"/>
        <v>2026</v>
      </c>
      <c r="D7489">
        <f t="shared" si="814"/>
        <v>1</v>
      </c>
      <c r="E7489" t="str">
        <f t="shared" si="815"/>
        <v>Monday</v>
      </c>
      <c r="F7489" s="2">
        <f t="shared" si="816"/>
        <v>46053</v>
      </c>
      <c r="G7489">
        <f t="shared" si="817"/>
        <v>7</v>
      </c>
      <c r="H7489" t="str">
        <f t="shared" si="818"/>
        <v>Weekday</v>
      </c>
    </row>
    <row r="7490" spans="1:8" x14ac:dyDescent="0.3">
      <c r="A7490" s="2">
        <v>46049</v>
      </c>
      <c r="B7490">
        <f t="shared" si="812"/>
        <v>1</v>
      </c>
      <c r="C7490">
        <f t="shared" si="813"/>
        <v>2026</v>
      </c>
      <c r="D7490">
        <f t="shared" si="814"/>
        <v>2</v>
      </c>
      <c r="E7490" t="str">
        <f t="shared" si="815"/>
        <v>Tuesday</v>
      </c>
      <c r="F7490" s="2">
        <f t="shared" si="816"/>
        <v>46053</v>
      </c>
      <c r="G7490">
        <f t="shared" si="817"/>
        <v>8</v>
      </c>
      <c r="H7490" t="str">
        <f t="shared" si="818"/>
        <v>Weekday</v>
      </c>
    </row>
    <row r="7491" spans="1:8" x14ac:dyDescent="0.3">
      <c r="A7491" s="2">
        <v>46050</v>
      </c>
      <c r="B7491">
        <f t="shared" ref="B7491:B7554" si="819">MONTH(A7491)</f>
        <v>1</v>
      </c>
      <c r="C7491">
        <f t="shared" ref="C7491:C7554" si="820">YEAR(A7491)</f>
        <v>2026</v>
      </c>
      <c r="D7491">
        <f t="shared" ref="D7491:D7554" si="821">WEEKDAY(A7491, 2)</f>
        <v>3</v>
      </c>
      <c r="E7491" t="str">
        <f t="shared" ref="E7491:E7554" si="822">TEXT(A7491, "dddd")</f>
        <v>Wednesday</v>
      </c>
      <c r="F7491" s="2">
        <f t="shared" ref="F7491:F7554" si="823">EOMONTH(A7491, 0)</f>
        <v>46053</v>
      </c>
      <c r="G7491">
        <f t="shared" ref="G7491:G7554" si="824">DATEDIF($A$2, A7491, "D")</f>
        <v>9</v>
      </c>
      <c r="H7491" t="str">
        <f t="shared" ref="H7491:H7554" si="825">IF(WEEKDAY(A7491,2)&gt;=6,"Weekend","Weekday")</f>
        <v>Weekday</v>
      </c>
    </row>
    <row r="7492" spans="1:8" x14ac:dyDescent="0.3">
      <c r="A7492" s="2">
        <v>46051</v>
      </c>
      <c r="B7492">
        <f t="shared" si="819"/>
        <v>1</v>
      </c>
      <c r="C7492">
        <f t="shared" si="820"/>
        <v>2026</v>
      </c>
      <c r="D7492">
        <f t="shared" si="821"/>
        <v>4</v>
      </c>
      <c r="E7492" t="str">
        <f t="shared" si="822"/>
        <v>Thursday</v>
      </c>
      <c r="F7492" s="2">
        <f t="shared" si="823"/>
        <v>46053</v>
      </c>
      <c r="G7492">
        <f t="shared" si="824"/>
        <v>10</v>
      </c>
      <c r="H7492" t="str">
        <f t="shared" si="825"/>
        <v>Weekday</v>
      </c>
    </row>
    <row r="7493" spans="1:8" x14ac:dyDescent="0.3">
      <c r="A7493" s="2">
        <v>46052</v>
      </c>
      <c r="B7493">
        <f t="shared" si="819"/>
        <v>1</v>
      </c>
      <c r="C7493">
        <f t="shared" si="820"/>
        <v>2026</v>
      </c>
      <c r="D7493">
        <f t="shared" si="821"/>
        <v>5</v>
      </c>
      <c r="E7493" t="str">
        <f t="shared" si="822"/>
        <v>Friday</v>
      </c>
      <c r="F7493" s="2">
        <f t="shared" si="823"/>
        <v>46053</v>
      </c>
      <c r="G7493">
        <f t="shared" si="824"/>
        <v>11</v>
      </c>
      <c r="H7493" t="str">
        <f t="shared" si="825"/>
        <v>Weekday</v>
      </c>
    </row>
    <row r="7494" spans="1:8" x14ac:dyDescent="0.3">
      <c r="A7494" s="2">
        <v>46053</v>
      </c>
      <c r="B7494">
        <f t="shared" si="819"/>
        <v>1</v>
      </c>
      <c r="C7494">
        <f t="shared" si="820"/>
        <v>2026</v>
      </c>
      <c r="D7494">
        <f t="shared" si="821"/>
        <v>6</v>
      </c>
      <c r="E7494" t="str">
        <f t="shared" si="822"/>
        <v>Saturday</v>
      </c>
      <c r="F7494" s="2">
        <f t="shared" si="823"/>
        <v>46053</v>
      </c>
      <c r="G7494">
        <f t="shared" si="824"/>
        <v>12</v>
      </c>
      <c r="H7494" t="str">
        <f t="shared" si="825"/>
        <v>Weekend</v>
      </c>
    </row>
    <row r="7495" spans="1:8" x14ac:dyDescent="0.3">
      <c r="A7495" s="2">
        <v>46054</v>
      </c>
      <c r="B7495">
        <f t="shared" si="819"/>
        <v>2</v>
      </c>
      <c r="C7495">
        <f t="shared" si="820"/>
        <v>2026</v>
      </c>
      <c r="D7495">
        <f t="shared" si="821"/>
        <v>7</v>
      </c>
      <c r="E7495" t="str">
        <f t="shared" si="822"/>
        <v>Sunday</v>
      </c>
      <c r="F7495" s="2">
        <f t="shared" si="823"/>
        <v>46081</v>
      </c>
      <c r="G7495">
        <f t="shared" si="824"/>
        <v>13</v>
      </c>
      <c r="H7495" t="str">
        <f t="shared" si="825"/>
        <v>Weekend</v>
      </c>
    </row>
    <row r="7496" spans="1:8" x14ac:dyDescent="0.3">
      <c r="A7496" s="2">
        <v>46055</v>
      </c>
      <c r="B7496">
        <f t="shared" si="819"/>
        <v>2</v>
      </c>
      <c r="C7496">
        <f t="shared" si="820"/>
        <v>2026</v>
      </c>
      <c r="D7496">
        <f t="shared" si="821"/>
        <v>1</v>
      </c>
      <c r="E7496" t="str">
        <f t="shared" si="822"/>
        <v>Monday</v>
      </c>
      <c r="F7496" s="2">
        <f t="shared" si="823"/>
        <v>46081</v>
      </c>
      <c r="G7496">
        <f t="shared" si="824"/>
        <v>14</v>
      </c>
      <c r="H7496" t="str">
        <f t="shared" si="825"/>
        <v>Weekday</v>
      </c>
    </row>
    <row r="7497" spans="1:8" x14ac:dyDescent="0.3">
      <c r="A7497" s="2">
        <v>46056</v>
      </c>
      <c r="B7497">
        <f t="shared" si="819"/>
        <v>2</v>
      </c>
      <c r="C7497">
        <f t="shared" si="820"/>
        <v>2026</v>
      </c>
      <c r="D7497">
        <f t="shared" si="821"/>
        <v>2</v>
      </c>
      <c r="E7497" t="str">
        <f t="shared" si="822"/>
        <v>Tuesday</v>
      </c>
      <c r="F7497" s="2">
        <f t="shared" si="823"/>
        <v>46081</v>
      </c>
      <c r="G7497">
        <f t="shared" si="824"/>
        <v>15</v>
      </c>
      <c r="H7497" t="str">
        <f t="shared" si="825"/>
        <v>Weekday</v>
      </c>
    </row>
    <row r="7498" spans="1:8" x14ac:dyDescent="0.3">
      <c r="A7498" s="2">
        <v>46057</v>
      </c>
      <c r="B7498">
        <f t="shared" si="819"/>
        <v>2</v>
      </c>
      <c r="C7498">
        <f t="shared" si="820"/>
        <v>2026</v>
      </c>
      <c r="D7498">
        <f t="shared" si="821"/>
        <v>3</v>
      </c>
      <c r="E7498" t="str">
        <f t="shared" si="822"/>
        <v>Wednesday</v>
      </c>
      <c r="F7498" s="2">
        <f t="shared" si="823"/>
        <v>46081</v>
      </c>
      <c r="G7498">
        <f t="shared" si="824"/>
        <v>16</v>
      </c>
      <c r="H7498" t="str">
        <f t="shared" si="825"/>
        <v>Weekday</v>
      </c>
    </row>
    <row r="7499" spans="1:8" x14ac:dyDescent="0.3">
      <c r="A7499" s="2">
        <v>46058</v>
      </c>
      <c r="B7499">
        <f t="shared" si="819"/>
        <v>2</v>
      </c>
      <c r="C7499">
        <f t="shared" si="820"/>
        <v>2026</v>
      </c>
      <c r="D7499">
        <f t="shared" si="821"/>
        <v>4</v>
      </c>
      <c r="E7499" t="str">
        <f t="shared" si="822"/>
        <v>Thursday</v>
      </c>
      <c r="F7499" s="2">
        <f t="shared" si="823"/>
        <v>46081</v>
      </c>
      <c r="G7499">
        <f t="shared" si="824"/>
        <v>17</v>
      </c>
      <c r="H7499" t="str">
        <f t="shared" si="825"/>
        <v>Weekday</v>
      </c>
    </row>
    <row r="7500" spans="1:8" x14ac:dyDescent="0.3">
      <c r="A7500" s="2">
        <v>46059</v>
      </c>
      <c r="B7500">
        <f t="shared" si="819"/>
        <v>2</v>
      </c>
      <c r="C7500">
        <f t="shared" si="820"/>
        <v>2026</v>
      </c>
      <c r="D7500">
        <f t="shared" si="821"/>
        <v>5</v>
      </c>
      <c r="E7500" t="str">
        <f t="shared" si="822"/>
        <v>Friday</v>
      </c>
      <c r="F7500" s="2">
        <f t="shared" si="823"/>
        <v>46081</v>
      </c>
      <c r="G7500">
        <f t="shared" si="824"/>
        <v>18</v>
      </c>
      <c r="H7500" t="str">
        <f t="shared" si="825"/>
        <v>Weekday</v>
      </c>
    </row>
    <row r="7501" spans="1:8" x14ac:dyDescent="0.3">
      <c r="A7501" s="2">
        <v>46060</v>
      </c>
      <c r="B7501">
        <f t="shared" si="819"/>
        <v>2</v>
      </c>
      <c r="C7501">
        <f t="shared" si="820"/>
        <v>2026</v>
      </c>
      <c r="D7501">
        <f t="shared" si="821"/>
        <v>6</v>
      </c>
      <c r="E7501" t="str">
        <f t="shared" si="822"/>
        <v>Saturday</v>
      </c>
      <c r="F7501" s="2">
        <f t="shared" si="823"/>
        <v>46081</v>
      </c>
      <c r="G7501">
        <f t="shared" si="824"/>
        <v>19</v>
      </c>
      <c r="H7501" t="str">
        <f t="shared" si="825"/>
        <v>Weekend</v>
      </c>
    </row>
    <row r="7502" spans="1:8" x14ac:dyDescent="0.3">
      <c r="A7502" s="2">
        <v>46061</v>
      </c>
      <c r="B7502">
        <f t="shared" si="819"/>
        <v>2</v>
      </c>
      <c r="C7502">
        <f t="shared" si="820"/>
        <v>2026</v>
      </c>
      <c r="D7502">
        <f t="shared" si="821"/>
        <v>7</v>
      </c>
      <c r="E7502" t="str">
        <f t="shared" si="822"/>
        <v>Sunday</v>
      </c>
      <c r="F7502" s="2">
        <f t="shared" si="823"/>
        <v>46081</v>
      </c>
      <c r="G7502">
        <f t="shared" si="824"/>
        <v>20</v>
      </c>
      <c r="H7502" t="str">
        <f t="shared" si="825"/>
        <v>Weekend</v>
      </c>
    </row>
    <row r="7503" spans="1:8" x14ac:dyDescent="0.3">
      <c r="A7503" s="2">
        <v>46062</v>
      </c>
      <c r="B7503">
        <f t="shared" si="819"/>
        <v>2</v>
      </c>
      <c r="C7503">
        <f t="shared" si="820"/>
        <v>2026</v>
      </c>
      <c r="D7503">
        <f t="shared" si="821"/>
        <v>1</v>
      </c>
      <c r="E7503" t="str">
        <f t="shared" si="822"/>
        <v>Monday</v>
      </c>
      <c r="F7503" s="2">
        <f t="shared" si="823"/>
        <v>46081</v>
      </c>
      <c r="G7503">
        <f t="shared" si="824"/>
        <v>21</v>
      </c>
      <c r="H7503" t="str">
        <f t="shared" si="825"/>
        <v>Weekday</v>
      </c>
    </row>
    <row r="7504" spans="1:8" x14ac:dyDescent="0.3">
      <c r="A7504" s="2">
        <v>46063</v>
      </c>
      <c r="B7504">
        <f t="shared" si="819"/>
        <v>2</v>
      </c>
      <c r="C7504">
        <f t="shared" si="820"/>
        <v>2026</v>
      </c>
      <c r="D7504">
        <f t="shared" si="821"/>
        <v>2</v>
      </c>
      <c r="E7504" t="str">
        <f t="shared" si="822"/>
        <v>Tuesday</v>
      </c>
      <c r="F7504" s="2">
        <f t="shared" si="823"/>
        <v>46081</v>
      </c>
      <c r="G7504">
        <f t="shared" si="824"/>
        <v>22</v>
      </c>
      <c r="H7504" t="str">
        <f t="shared" si="825"/>
        <v>Weekday</v>
      </c>
    </row>
    <row r="7505" spans="1:8" x14ac:dyDescent="0.3">
      <c r="A7505" s="2">
        <v>46064</v>
      </c>
      <c r="B7505">
        <f t="shared" si="819"/>
        <v>2</v>
      </c>
      <c r="C7505">
        <f t="shared" si="820"/>
        <v>2026</v>
      </c>
      <c r="D7505">
        <f t="shared" si="821"/>
        <v>3</v>
      </c>
      <c r="E7505" t="str">
        <f t="shared" si="822"/>
        <v>Wednesday</v>
      </c>
      <c r="F7505" s="2">
        <f t="shared" si="823"/>
        <v>46081</v>
      </c>
      <c r="G7505">
        <f t="shared" si="824"/>
        <v>23</v>
      </c>
      <c r="H7505" t="str">
        <f t="shared" si="825"/>
        <v>Weekday</v>
      </c>
    </row>
    <row r="7506" spans="1:8" x14ac:dyDescent="0.3">
      <c r="A7506" s="2">
        <v>46065</v>
      </c>
      <c r="B7506">
        <f t="shared" si="819"/>
        <v>2</v>
      </c>
      <c r="C7506">
        <f t="shared" si="820"/>
        <v>2026</v>
      </c>
      <c r="D7506">
        <f t="shared" si="821"/>
        <v>4</v>
      </c>
      <c r="E7506" t="str">
        <f t="shared" si="822"/>
        <v>Thursday</v>
      </c>
      <c r="F7506" s="2">
        <f t="shared" si="823"/>
        <v>46081</v>
      </c>
      <c r="G7506">
        <f t="shared" si="824"/>
        <v>24</v>
      </c>
      <c r="H7506" t="str">
        <f t="shared" si="825"/>
        <v>Weekday</v>
      </c>
    </row>
    <row r="7507" spans="1:8" x14ac:dyDescent="0.3">
      <c r="A7507" s="2">
        <v>46066</v>
      </c>
      <c r="B7507">
        <f t="shared" si="819"/>
        <v>2</v>
      </c>
      <c r="C7507">
        <f t="shared" si="820"/>
        <v>2026</v>
      </c>
      <c r="D7507">
        <f t="shared" si="821"/>
        <v>5</v>
      </c>
      <c r="E7507" t="str">
        <f t="shared" si="822"/>
        <v>Friday</v>
      </c>
      <c r="F7507" s="2">
        <f t="shared" si="823"/>
        <v>46081</v>
      </c>
      <c r="G7507">
        <f t="shared" si="824"/>
        <v>25</v>
      </c>
      <c r="H7507" t="str">
        <f t="shared" si="825"/>
        <v>Weekday</v>
      </c>
    </row>
    <row r="7508" spans="1:8" x14ac:dyDescent="0.3">
      <c r="A7508" s="2">
        <v>46067</v>
      </c>
      <c r="B7508">
        <f t="shared" si="819"/>
        <v>2</v>
      </c>
      <c r="C7508">
        <f t="shared" si="820"/>
        <v>2026</v>
      </c>
      <c r="D7508">
        <f t="shared" si="821"/>
        <v>6</v>
      </c>
      <c r="E7508" t="str">
        <f t="shared" si="822"/>
        <v>Saturday</v>
      </c>
      <c r="F7508" s="2">
        <f t="shared" si="823"/>
        <v>46081</v>
      </c>
      <c r="G7508">
        <f t="shared" si="824"/>
        <v>26</v>
      </c>
      <c r="H7508" t="str">
        <f t="shared" si="825"/>
        <v>Weekend</v>
      </c>
    </row>
    <row r="7509" spans="1:8" x14ac:dyDescent="0.3">
      <c r="A7509" s="2">
        <v>46068</v>
      </c>
      <c r="B7509">
        <f t="shared" si="819"/>
        <v>2</v>
      </c>
      <c r="C7509">
        <f t="shared" si="820"/>
        <v>2026</v>
      </c>
      <c r="D7509">
        <f t="shared" si="821"/>
        <v>7</v>
      </c>
      <c r="E7509" t="str">
        <f t="shared" si="822"/>
        <v>Sunday</v>
      </c>
      <c r="F7509" s="2">
        <f t="shared" si="823"/>
        <v>46081</v>
      </c>
      <c r="G7509">
        <f t="shared" si="824"/>
        <v>27</v>
      </c>
      <c r="H7509" t="str">
        <f t="shared" si="825"/>
        <v>Weekend</v>
      </c>
    </row>
    <row r="7510" spans="1:8" x14ac:dyDescent="0.3">
      <c r="A7510" s="2">
        <v>46069</v>
      </c>
      <c r="B7510">
        <f t="shared" si="819"/>
        <v>2</v>
      </c>
      <c r="C7510">
        <f t="shared" si="820"/>
        <v>2026</v>
      </c>
      <c r="D7510">
        <f t="shared" si="821"/>
        <v>1</v>
      </c>
      <c r="E7510" t="str">
        <f t="shared" si="822"/>
        <v>Monday</v>
      </c>
      <c r="F7510" s="2">
        <f t="shared" si="823"/>
        <v>46081</v>
      </c>
      <c r="G7510">
        <f t="shared" si="824"/>
        <v>28</v>
      </c>
      <c r="H7510" t="str">
        <f t="shared" si="825"/>
        <v>Weekday</v>
      </c>
    </row>
    <row r="7511" spans="1:8" x14ac:dyDescent="0.3">
      <c r="A7511" s="2">
        <v>46070</v>
      </c>
      <c r="B7511">
        <f t="shared" si="819"/>
        <v>2</v>
      </c>
      <c r="C7511">
        <f t="shared" si="820"/>
        <v>2026</v>
      </c>
      <c r="D7511">
        <f t="shared" si="821"/>
        <v>2</v>
      </c>
      <c r="E7511" t="str">
        <f t="shared" si="822"/>
        <v>Tuesday</v>
      </c>
      <c r="F7511" s="2">
        <f t="shared" si="823"/>
        <v>46081</v>
      </c>
      <c r="G7511">
        <f t="shared" si="824"/>
        <v>29</v>
      </c>
      <c r="H7511" t="str">
        <f t="shared" si="825"/>
        <v>Weekday</v>
      </c>
    </row>
    <row r="7512" spans="1:8" x14ac:dyDescent="0.3">
      <c r="A7512" s="2">
        <v>46071</v>
      </c>
      <c r="B7512">
        <f t="shared" si="819"/>
        <v>2</v>
      </c>
      <c r="C7512">
        <f t="shared" si="820"/>
        <v>2026</v>
      </c>
      <c r="D7512">
        <f t="shared" si="821"/>
        <v>3</v>
      </c>
      <c r="E7512" t="str">
        <f t="shared" si="822"/>
        <v>Wednesday</v>
      </c>
      <c r="F7512" s="2">
        <f t="shared" si="823"/>
        <v>46081</v>
      </c>
      <c r="G7512">
        <f t="shared" si="824"/>
        <v>30</v>
      </c>
      <c r="H7512" t="str">
        <f t="shared" si="825"/>
        <v>Weekday</v>
      </c>
    </row>
    <row r="7513" spans="1:8" x14ac:dyDescent="0.3">
      <c r="A7513" s="2">
        <v>46072</v>
      </c>
      <c r="B7513">
        <f t="shared" si="819"/>
        <v>2</v>
      </c>
      <c r="C7513">
        <f t="shared" si="820"/>
        <v>2026</v>
      </c>
      <c r="D7513">
        <f t="shared" si="821"/>
        <v>4</v>
      </c>
      <c r="E7513" t="str">
        <f t="shared" si="822"/>
        <v>Thursday</v>
      </c>
      <c r="F7513" s="2">
        <f t="shared" si="823"/>
        <v>46081</v>
      </c>
      <c r="G7513">
        <f t="shared" si="824"/>
        <v>31</v>
      </c>
      <c r="H7513" t="str">
        <f t="shared" si="825"/>
        <v>Weekday</v>
      </c>
    </row>
    <row r="7514" spans="1:8" x14ac:dyDescent="0.3">
      <c r="A7514" s="2">
        <v>46073</v>
      </c>
      <c r="B7514">
        <f t="shared" si="819"/>
        <v>2</v>
      </c>
      <c r="C7514">
        <f t="shared" si="820"/>
        <v>2026</v>
      </c>
      <c r="D7514">
        <f t="shared" si="821"/>
        <v>5</v>
      </c>
      <c r="E7514" t="str">
        <f t="shared" si="822"/>
        <v>Friday</v>
      </c>
      <c r="F7514" s="2">
        <f t="shared" si="823"/>
        <v>46081</v>
      </c>
      <c r="G7514">
        <f t="shared" si="824"/>
        <v>32</v>
      </c>
      <c r="H7514" t="str">
        <f t="shared" si="825"/>
        <v>Weekday</v>
      </c>
    </row>
    <row r="7515" spans="1:8" x14ac:dyDescent="0.3">
      <c r="A7515" s="2">
        <v>46074</v>
      </c>
      <c r="B7515">
        <f t="shared" si="819"/>
        <v>2</v>
      </c>
      <c r="C7515">
        <f t="shared" si="820"/>
        <v>2026</v>
      </c>
      <c r="D7515">
        <f t="shared" si="821"/>
        <v>6</v>
      </c>
      <c r="E7515" t="str">
        <f t="shared" si="822"/>
        <v>Saturday</v>
      </c>
      <c r="F7515" s="2">
        <f t="shared" si="823"/>
        <v>46081</v>
      </c>
      <c r="G7515">
        <f t="shared" si="824"/>
        <v>33</v>
      </c>
      <c r="H7515" t="str">
        <f t="shared" si="825"/>
        <v>Weekend</v>
      </c>
    </row>
    <row r="7516" spans="1:8" x14ac:dyDescent="0.3">
      <c r="A7516" s="2">
        <v>46075</v>
      </c>
      <c r="B7516">
        <f t="shared" si="819"/>
        <v>2</v>
      </c>
      <c r="C7516">
        <f t="shared" si="820"/>
        <v>2026</v>
      </c>
      <c r="D7516">
        <f t="shared" si="821"/>
        <v>7</v>
      </c>
      <c r="E7516" t="str">
        <f t="shared" si="822"/>
        <v>Sunday</v>
      </c>
      <c r="F7516" s="2">
        <f t="shared" si="823"/>
        <v>46081</v>
      </c>
      <c r="G7516">
        <f t="shared" si="824"/>
        <v>34</v>
      </c>
      <c r="H7516" t="str">
        <f t="shared" si="825"/>
        <v>Weekend</v>
      </c>
    </row>
    <row r="7517" spans="1:8" x14ac:dyDescent="0.3">
      <c r="A7517" s="2">
        <v>46076</v>
      </c>
      <c r="B7517">
        <f t="shared" si="819"/>
        <v>2</v>
      </c>
      <c r="C7517">
        <f t="shared" si="820"/>
        <v>2026</v>
      </c>
      <c r="D7517">
        <f t="shared" si="821"/>
        <v>1</v>
      </c>
      <c r="E7517" t="str">
        <f t="shared" si="822"/>
        <v>Monday</v>
      </c>
      <c r="F7517" s="2">
        <f t="shared" si="823"/>
        <v>46081</v>
      </c>
      <c r="G7517">
        <f t="shared" si="824"/>
        <v>35</v>
      </c>
      <c r="H7517" t="str">
        <f t="shared" si="825"/>
        <v>Weekday</v>
      </c>
    </row>
    <row r="7518" spans="1:8" x14ac:dyDescent="0.3">
      <c r="A7518" s="2">
        <v>46077</v>
      </c>
      <c r="B7518">
        <f t="shared" si="819"/>
        <v>2</v>
      </c>
      <c r="C7518">
        <f t="shared" si="820"/>
        <v>2026</v>
      </c>
      <c r="D7518">
        <f t="shared" si="821"/>
        <v>2</v>
      </c>
      <c r="E7518" t="str">
        <f t="shared" si="822"/>
        <v>Tuesday</v>
      </c>
      <c r="F7518" s="2">
        <f t="shared" si="823"/>
        <v>46081</v>
      </c>
      <c r="G7518">
        <f t="shared" si="824"/>
        <v>36</v>
      </c>
      <c r="H7518" t="str">
        <f t="shared" si="825"/>
        <v>Weekday</v>
      </c>
    </row>
    <row r="7519" spans="1:8" x14ac:dyDescent="0.3">
      <c r="A7519" s="2">
        <v>46078</v>
      </c>
      <c r="B7519">
        <f t="shared" si="819"/>
        <v>2</v>
      </c>
      <c r="C7519">
        <f t="shared" si="820"/>
        <v>2026</v>
      </c>
      <c r="D7519">
        <f t="shared" si="821"/>
        <v>3</v>
      </c>
      <c r="E7519" t="str">
        <f t="shared" si="822"/>
        <v>Wednesday</v>
      </c>
      <c r="F7519" s="2">
        <f t="shared" si="823"/>
        <v>46081</v>
      </c>
      <c r="G7519">
        <f t="shared" si="824"/>
        <v>37</v>
      </c>
      <c r="H7519" t="str">
        <f t="shared" si="825"/>
        <v>Weekday</v>
      </c>
    </row>
    <row r="7520" spans="1:8" x14ac:dyDescent="0.3">
      <c r="A7520" s="2">
        <v>46079</v>
      </c>
      <c r="B7520">
        <f t="shared" si="819"/>
        <v>2</v>
      </c>
      <c r="C7520">
        <f t="shared" si="820"/>
        <v>2026</v>
      </c>
      <c r="D7520">
        <f t="shared" si="821"/>
        <v>4</v>
      </c>
      <c r="E7520" t="str">
        <f t="shared" si="822"/>
        <v>Thursday</v>
      </c>
      <c r="F7520" s="2">
        <f t="shared" si="823"/>
        <v>46081</v>
      </c>
      <c r="G7520">
        <f t="shared" si="824"/>
        <v>38</v>
      </c>
      <c r="H7520" t="str">
        <f t="shared" si="825"/>
        <v>Weekday</v>
      </c>
    </row>
    <row r="7521" spans="1:8" x14ac:dyDescent="0.3">
      <c r="A7521" s="2">
        <v>46080</v>
      </c>
      <c r="B7521">
        <f t="shared" si="819"/>
        <v>2</v>
      </c>
      <c r="C7521">
        <f t="shared" si="820"/>
        <v>2026</v>
      </c>
      <c r="D7521">
        <f t="shared" si="821"/>
        <v>5</v>
      </c>
      <c r="E7521" t="str">
        <f t="shared" si="822"/>
        <v>Friday</v>
      </c>
      <c r="F7521" s="2">
        <f t="shared" si="823"/>
        <v>46081</v>
      </c>
      <c r="G7521">
        <f t="shared" si="824"/>
        <v>39</v>
      </c>
      <c r="H7521" t="str">
        <f t="shared" si="825"/>
        <v>Weekday</v>
      </c>
    </row>
    <row r="7522" spans="1:8" x14ac:dyDescent="0.3">
      <c r="A7522" s="2">
        <v>46081</v>
      </c>
      <c r="B7522">
        <f t="shared" si="819"/>
        <v>2</v>
      </c>
      <c r="C7522">
        <f t="shared" si="820"/>
        <v>2026</v>
      </c>
      <c r="D7522">
        <f t="shared" si="821"/>
        <v>6</v>
      </c>
      <c r="E7522" t="str">
        <f t="shared" si="822"/>
        <v>Saturday</v>
      </c>
      <c r="F7522" s="2">
        <f t="shared" si="823"/>
        <v>46081</v>
      </c>
      <c r="G7522">
        <f t="shared" si="824"/>
        <v>40</v>
      </c>
      <c r="H7522" t="str">
        <f t="shared" si="825"/>
        <v>Weekend</v>
      </c>
    </row>
    <row r="7523" spans="1:8" x14ac:dyDescent="0.3">
      <c r="A7523" s="2">
        <v>46082</v>
      </c>
      <c r="B7523">
        <f t="shared" si="819"/>
        <v>3</v>
      </c>
      <c r="C7523">
        <f t="shared" si="820"/>
        <v>2026</v>
      </c>
      <c r="D7523">
        <f t="shared" si="821"/>
        <v>7</v>
      </c>
      <c r="E7523" t="str">
        <f t="shared" si="822"/>
        <v>Sunday</v>
      </c>
      <c r="F7523" s="2">
        <f t="shared" si="823"/>
        <v>46112</v>
      </c>
      <c r="G7523">
        <f t="shared" si="824"/>
        <v>41</v>
      </c>
      <c r="H7523" t="str">
        <f t="shared" si="825"/>
        <v>Weekend</v>
      </c>
    </row>
    <row r="7524" spans="1:8" x14ac:dyDescent="0.3">
      <c r="A7524" s="2">
        <v>46083</v>
      </c>
      <c r="B7524">
        <f t="shared" si="819"/>
        <v>3</v>
      </c>
      <c r="C7524">
        <f t="shared" si="820"/>
        <v>2026</v>
      </c>
      <c r="D7524">
        <f t="shared" si="821"/>
        <v>1</v>
      </c>
      <c r="E7524" t="str">
        <f t="shared" si="822"/>
        <v>Monday</v>
      </c>
      <c r="F7524" s="2">
        <f t="shared" si="823"/>
        <v>46112</v>
      </c>
      <c r="G7524">
        <f t="shared" si="824"/>
        <v>42</v>
      </c>
      <c r="H7524" t="str">
        <f t="shared" si="825"/>
        <v>Weekday</v>
      </c>
    </row>
    <row r="7525" spans="1:8" x14ac:dyDescent="0.3">
      <c r="A7525" s="2">
        <v>46084</v>
      </c>
      <c r="B7525">
        <f t="shared" si="819"/>
        <v>3</v>
      </c>
      <c r="C7525">
        <f t="shared" si="820"/>
        <v>2026</v>
      </c>
      <c r="D7525">
        <f t="shared" si="821"/>
        <v>2</v>
      </c>
      <c r="E7525" t="str">
        <f t="shared" si="822"/>
        <v>Tuesday</v>
      </c>
      <c r="F7525" s="2">
        <f t="shared" si="823"/>
        <v>46112</v>
      </c>
      <c r="G7525">
        <f t="shared" si="824"/>
        <v>43</v>
      </c>
      <c r="H7525" t="str">
        <f t="shared" si="825"/>
        <v>Weekday</v>
      </c>
    </row>
    <row r="7526" spans="1:8" x14ac:dyDescent="0.3">
      <c r="A7526" s="2">
        <v>46085</v>
      </c>
      <c r="B7526">
        <f t="shared" si="819"/>
        <v>3</v>
      </c>
      <c r="C7526">
        <f t="shared" si="820"/>
        <v>2026</v>
      </c>
      <c r="D7526">
        <f t="shared" si="821"/>
        <v>3</v>
      </c>
      <c r="E7526" t="str">
        <f t="shared" si="822"/>
        <v>Wednesday</v>
      </c>
      <c r="F7526" s="2">
        <f t="shared" si="823"/>
        <v>46112</v>
      </c>
      <c r="G7526">
        <f t="shared" si="824"/>
        <v>44</v>
      </c>
      <c r="H7526" t="str">
        <f t="shared" si="825"/>
        <v>Weekday</v>
      </c>
    </row>
    <row r="7527" spans="1:8" x14ac:dyDescent="0.3">
      <c r="A7527" s="2">
        <v>46086</v>
      </c>
      <c r="B7527">
        <f t="shared" si="819"/>
        <v>3</v>
      </c>
      <c r="C7527">
        <f t="shared" si="820"/>
        <v>2026</v>
      </c>
      <c r="D7527">
        <f t="shared" si="821"/>
        <v>4</v>
      </c>
      <c r="E7527" t="str">
        <f t="shared" si="822"/>
        <v>Thursday</v>
      </c>
      <c r="F7527" s="2">
        <f t="shared" si="823"/>
        <v>46112</v>
      </c>
      <c r="G7527">
        <f t="shared" si="824"/>
        <v>45</v>
      </c>
      <c r="H7527" t="str">
        <f t="shared" si="825"/>
        <v>Weekday</v>
      </c>
    </row>
    <row r="7528" spans="1:8" x14ac:dyDescent="0.3">
      <c r="A7528" s="2">
        <v>46087</v>
      </c>
      <c r="B7528">
        <f t="shared" si="819"/>
        <v>3</v>
      </c>
      <c r="C7528">
        <f t="shared" si="820"/>
        <v>2026</v>
      </c>
      <c r="D7528">
        <f t="shared" si="821"/>
        <v>5</v>
      </c>
      <c r="E7528" t="str">
        <f t="shared" si="822"/>
        <v>Friday</v>
      </c>
      <c r="F7528" s="2">
        <f t="shared" si="823"/>
        <v>46112</v>
      </c>
      <c r="G7528">
        <f t="shared" si="824"/>
        <v>46</v>
      </c>
      <c r="H7528" t="str">
        <f t="shared" si="825"/>
        <v>Weekday</v>
      </c>
    </row>
    <row r="7529" spans="1:8" x14ac:dyDescent="0.3">
      <c r="A7529" s="2">
        <v>46088</v>
      </c>
      <c r="B7529">
        <f t="shared" si="819"/>
        <v>3</v>
      </c>
      <c r="C7529">
        <f t="shared" si="820"/>
        <v>2026</v>
      </c>
      <c r="D7529">
        <f t="shared" si="821"/>
        <v>6</v>
      </c>
      <c r="E7529" t="str">
        <f t="shared" si="822"/>
        <v>Saturday</v>
      </c>
      <c r="F7529" s="2">
        <f t="shared" si="823"/>
        <v>46112</v>
      </c>
      <c r="G7529">
        <f t="shared" si="824"/>
        <v>47</v>
      </c>
      <c r="H7529" t="str">
        <f t="shared" si="825"/>
        <v>Weekend</v>
      </c>
    </row>
    <row r="7530" spans="1:8" x14ac:dyDescent="0.3">
      <c r="A7530" s="2">
        <v>46089</v>
      </c>
      <c r="B7530">
        <f t="shared" si="819"/>
        <v>3</v>
      </c>
      <c r="C7530">
        <f t="shared" si="820"/>
        <v>2026</v>
      </c>
      <c r="D7530">
        <f t="shared" si="821"/>
        <v>7</v>
      </c>
      <c r="E7530" t="str">
        <f t="shared" si="822"/>
        <v>Sunday</v>
      </c>
      <c r="F7530" s="2">
        <f t="shared" si="823"/>
        <v>46112</v>
      </c>
      <c r="G7530">
        <f t="shared" si="824"/>
        <v>48</v>
      </c>
      <c r="H7530" t="str">
        <f t="shared" si="825"/>
        <v>Weekend</v>
      </c>
    </row>
    <row r="7531" spans="1:8" x14ac:dyDescent="0.3">
      <c r="A7531" s="2">
        <v>46090</v>
      </c>
      <c r="B7531">
        <f t="shared" si="819"/>
        <v>3</v>
      </c>
      <c r="C7531">
        <f t="shared" si="820"/>
        <v>2026</v>
      </c>
      <c r="D7531">
        <f t="shared" si="821"/>
        <v>1</v>
      </c>
      <c r="E7531" t="str">
        <f t="shared" si="822"/>
        <v>Monday</v>
      </c>
      <c r="F7531" s="2">
        <f t="shared" si="823"/>
        <v>46112</v>
      </c>
      <c r="G7531">
        <f t="shared" si="824"/>
        <v>49</v>
      </c>
      <c r="H7531" t="str">
        <f t="shared" si="825"/>
        <v>Weekday</v>
      </c>
    </row>
    <row r="7532" spans="1:8" x14ac:dyDescent="0.3">
      <c r="A7532" s="2">
        <v>46091</v>
      </c>
      <c r="B7532">
        <f t="shared" si="819"/>
        <v>3</v>
      </c>
      <c r="C7532">
        <f t="shared" si="820"/>
        <v>2026</v>
      </c>
      <c r="D7532">
        <f t="shared" si="821"/>
        <v>2</v>
      </c>
      <c r="E7532" t="str">
        <f t="shared" si="822"/>
        <v>Tuesday</v>
      </c>
      <c r="F7532" s="2">
        <f t="shared" si="823"/>
        <v>46112</v>
      </c>
      <c r="G7532">
        <f t="shared" si="824"/>
        <v>50</v>
      </c>
      <c r="H7532" t="str">
        <f t="shared" si="825"/>
        <v>Weekday</v>
      </c>
    </row>
    <row r="7533" spans="1:8" x14ac:dyDescent="0.3">
      <c r="A7533" s="2">
        <v>46092</v>
      </c>
      <c r="B7533">
        <f t="shared" si="819"/>
        <v>3</v>
      </c>
      <c r="C7533">
        <f t="shared" si="820"/>
        <v>2026</v>
      </c>
      <c r="D7533">
        <f t="shared" si="821"/>
        <v>3</v>
      </c>
      <c r="E7533" t="str">
        <f t="shared" si="822"/>
        <v>Wednesday</v>
      </c>
      <c r="F7533" s="2">
        <f t="shared" si="823"/>
        <v>46112</v>
      </c>
      <c r="G7533">
        <f t="shared" si="824"/>
        <v>51</v>
      </c>
      <c r="H7533" t="str">
        <f t="shared" si="825"/>
        <v>Weekday</v>
      </c>
    </row>
    <row r="7534" spans="1:8" x14ac:dyDescent="0.3">
      <c r="A7534" s="2">
        <v>46093</v>
      </c>
      <c r="B7534">
        <f t="shared" si="819"/>
        <v>3</v>
      </c>
      <c r="C7534">
        <f t="shared" si="820"/>
        <v>2026</v>
      </c>
      <c r="D7534">
        <f t="shared" si="821"/>
        <v>4</v>
      </c>
      <c r="E7534" t="str">
        <f t="shared" si="822"/>
        <v>Thursday</v>
      </c>
      <c r="F7534" s="2">
        <f t="shared" si="823"/>
        <v>46112</v>
      </c>
      <c r="G7534">
        <f t="shared" si="824"/>
        <v>52</v>
      </c>
      <c r="H7534" t="str">
        <f t="shared" si="825"/>
        <v>Weekday</v>
      </c>
    </row>
    <row r="7535" spans="1:8" x14ac:dyDescent="0.3">
      <c r="A7535" s="2">
        <v>46094</v>
      </c>
      <c r="B7535">
        <f t="shared" si="819"/>
        <v>3</v>
      </c>
      <c r="C7535">
        <f t="shared" si="820"/>
        <v>2026</v>
      </c>
      <c r="D7535">
        <f t="shared" si="821"/>
        <v>5</v>
      </c>
      <c r="E7535" t="str">
        <f t="shared" si="822"/>
        <v>Friday</v>
      </c>
      <c r="F7535" s="2">
        <f t="shared" si="823"/>
        <v>46112</v>
      </c>
      <c r="G7535">
        <f t="shared" si="824"/>
        <v>53</v>
      </c>
      <c r="H7535" t="str">
        <f t="shared" si="825"/>
        <v>Weekday</v>
      </c>
    </row>
    <row r="7536" spans="1:8" x14ac:dyDescent="0.3">
      <c r="A7536" s="2">
        <v>46095</v>
      </c>
      <c r="B7536">
        <f t="shared" si="819"/>
        <v>3</v>
      </c>
      <c r="C7536">
        <f t="shared" si="820"/>
        <v>2026</v>
      </c>
      <c r="D7536">
        <f t="shared" si="821"/>
        <v>6</v>
      </c>
      <c r="E7536" t="str">
        <f t="shared" si="822"/>
        <v>Saturday</v>
      </c>
      <c r="F7536" s="2">
        <f t="shared" si="823"/>
        <v>46112</v>
      </c>
      <c r="G7536">
        <f t="shared" si="824"/>
        <v>54</v>
      </c>
      <c r="H7536" t="str">
        <f t="shared" si="825"/>
        <v>Weekend</v>
      </c>
    </row>
    <row r="7537" spans="1:8" x14ac:dyDescent="0.3">
      <c r="A7537" s="2">
        <v>46096</v>
      </c>
      <c r="B7537">
        <f t="shared" si="819"/>
        <v>3</v>
      </c>
      <c r="C7537">
        <f t="shared" si="820"/>
        <v>2026</v>
      </c>
      <c r="D7537">
        <f t="shared" si="821"/>
        <v>7</v>
      </c>
      <c r="E7537" t="str">
        <f t="shared" si="822"/>
        <v>Sunday</v>
      </c>
      <c r="F7537" s="2">
        <f t="shared" si="823"/>
        <v>46112</v>
      </c>
      <c r="G7537">
        <f t="shared" si="824"/>
        <v>55</v>
      </c>
      <c r="H7537" t="str">
        <f t="shared" si="825"/>
        <v>Weekend</v>
      </c>
    </row>
    <row r="7538" spans="1:8" x14ac:dyDescent="0.3">
      <c r="A7538" s="2">
        <v>46097</v>
      </c>
      <c r="B7538">
        <f t="shared" si="819"/>
        <v>3</v>
      </c>
      <c r="C7538">
        <f t="shared" si="820"/>
        <v>2026</v>
      </c>
      <c r="D7538">
        <f t="shared" si="821"/>
        <v>1</v>
      </c>
      <c r="E7538" t="str">
        <f t="shared" si="822"/>
        <v>Monday</v>
      </c>
      <c r="F7538" s="2">
        <f t="shared" si="823"/>
        <v>46112</v>
      </c>
      <c r="G7538">
        <f t="shared" si="824"/>
        <v>56</v>
      </c>
      <c r="H7538" t="str">
        <f t="shared" si="825"/>
        <v>Weekday</v>
      </c>
    </row>
    <row r="7539" spans="1:8" x14ac:dyDescent="0.3">
      <c r="A7539" s="2">
        <v>46098</v>
      </c>
      <c r="B7539">
        <f t="shared" si="819"/>
        <v>3</v>
      </c>
      <c r="C7539">
        <f t="shared" si="820"/>
        <v>2026</v>
      </c>
      <c r="D7539">
        <f t="shared" si="821"/>
        <v>2</v>
      </c>
      <c r="E7539" t="str">
        <f t="shared" si="822"/>
        <v>Tuesday</v>
      </c>
      <c r="F7539" s="2">
        <f t="shared" si="823"/>
        <v>46112</v>
      </c>
      <c r="G7539">
        <f t="shared" si="824"/>
        <v>57</v>
      </c>
      <c r="H7539" t="str">
        <f t="shared" si="825"/>
        <v>Weekday</v>
      </c>
    </row>
    <row r="7540" spans="1:8" x14ac:dyDescent="0.3">
      <c r="A7540" s="2">
        <v>46099</v>
      </c>
      <c r="B7540">
        <f t="shared" si="819"/>
        <v>3</v>
      </c>
      <c r="C7540">
        <f t="shared" si="820"/>
        <v>2026</v>
      </c>
      <c r="D7540">
        <f t="shared" si="821"/>
        <v>3</v>
      </c>
      <c r="E7540" t="str">
        <f t="shared" si="822"/>
        <v>Wednesday</v>
      </c>
      <c r="F7540" s="2">
        <f t="shared" si="823"/>
        <v>46112</v>
      </c>
      <c r="G7540">
        <f t="shared" si="824"/>
        <v>58</v>
      </c>
      <c r="H7540" t="str">
        <f t="shared" si="825"/>
        <v>Weekday</v>
      </c>
    </row>
    <row r="7541" spans="1:8" x14ac:dyDescent="0.3">
      <c r="A7541" s="2">
        <v>46100</v>
      </c>
      <c r="B7541">
        <f t="shared" si="819"/>
        <v>3</v>
      </c>
      <c r="C7541">
        <f t="shared" si="820"/>
        <v>2026</v>
      </c>
      <c r="D7541">
        <f t="shared" si="821"/>
        <v>4</v>
      </c>
      <c r="E7541" t="str">
        <f t="shared" si="822"/>
        <v>Thursday</v>
      </c>
      <c r="F7541" s="2">
        <f t="shared" si="823"/>
        <v>46112</v>
      </c>
      <c r="G7541">
        <f t="shared" si="824"/>
        <v>59</v>
      </c>
      <c r="H7541" t="str">
        <f t="shared" si="825"/>
        <v>Weekday</v>
      </c>
    </row>
    <row r="7542" spans="1:8" x14ac:dyDescent="0.3">
      <c r="A7542" s="2">
        <v>46101</v>
      </c>
      <c r="B7542">
        <f t="shared" si="819"/>
        <v>3</v>
      </c>
      <c r="C7542">
        <f t="shared" si="820"/>
        <v>2026</v>
      </c>
      <c r="D7542">
        <f t="shared" si="821"/>
        <v>5</v>
      </c>
      <c r="E7542" t="str">
        <f t="shared" si="822"/>
        <v>Friday</v>
      </c>
      <c r="F7542" s="2">
        <f t="shared" si="823"/>
        <v>46112</v>
      </c>
      <c r="G7542">
        <f t="shared" si="824"/>
        <v>60</v>
      </c>
      <c r="H7542" t="str">
        <f t="shared" si="825"/>
        <v>Weekday</v>
      </c>
    </row>
    <row r="7543" spans="1:8" x14ac:dyDescent="0.3">
      <c r="A7543" s="2">
        <v>46102</v>
      </c>
      <c r="B7543">
        <f t="shared" si="819"/>
        <v>3</v>
      </c>
      <c r="C7543">
        <f t="shared" si="820"/>
        <v>2026</v>
      </c>
      <c r="D7543">
        <f t="shared" si="821"/>
        <v>6</v>
      </c>
      <c r="E7543" t="str">
        <f t="shared" si="822"/>
        <v>Saturday</v>
      </c>
      <c r="F7543" s="2">
        <f t="shared" si="823"/>
        <v>46112</v>
      </c>
      <c r="G7543">
        <f t="shared" si="824"/>
        <v>61</v>
      </c>
      <c r="H7543" t="str">
        <f t="shared" si="825"/>
        <v>Weekend</v>
      </c>
    </row>
    <row r="7544" spans="1:8" x14ac:dyDescent="0.3">
      <c r="A7544" s="2">
        <v>46103</v>
      </c>
      <c r="B7544">
        <f t="shared" si="819"/>
        <v>3</v>
      </c>
      <c r="C7544">
        <f t="shared" si="820"/>
        <v>2026</v>
      </c>
      <c r="D7544">
        <f t="shared" si="821"/>
        <v>7</v>
      </c>
      <c r="E7544" t="str">
        <f t="shared" si="822"/>
        <v>Sunday</v>
      </c>
      <c r="F7544" s="2">
        <f t="shared" si="823"/>
        <v>46112</v>
      </c>
      <c r="G7544">
        <f t="shared" si="824"/>
        <v>62</v>
      </c>
      <c r="H7544" t="str">
        <f t="shared" si="825"/>
        <v>Weekend</v>
      </c>
    </row>
    <row r="7545" spans="1:8" x14ac:dyDescent="0.3">
      <c r="A7545" s="2">
        <v>46104</v>
      </c>
      <c r="B7545">
        <f t="shared" si="819"/>
        <v>3</v>
      </c>
      <c r="C7545">
        <f t="shared" si="820"/>
        <v>2026</v>
      </c>
      <c r="D7545">
        <f t="shared" si="821"/>
        <v>1</v>
      </c>
      <c r="E7545" t="str">
        <f t="shared" si="822"/>
        <v>Monday</v>
      </c>
      <c r="F7545" s="2">
        <f t="shared" si="823"/>
        <v>46112</v>
      </c>
      <c r="G7545">
        <f t="shared" si="824"/>
        <v>63</v>
      </c>
      <c r="H7545" t="str">
        <f t="shared" si="825"/>
        <v>Weekday</v>
      </c>
    </row>
    <row r="7546" spans="1:8" x14ac:dyDescent="0.3">
      <c r="A7546" s="2">
        <v>46105</v>
      </c>
      <c r="B7546">
        <f t="shared" si="819"/>
        <v>3</v>
      </c>
      <c r="C7546">
        <f t="shared" si="820"/>
        <v>2026</v>
      </c>
      <c r="D7546">
        <f t="shared" si="821"/>
        <v>2</v>
      </c>
      <c r="E7546" t="str">
        <f t="shared" si="822"/>
        <v>Tuesday</v>
      </c>
      <c r="F7546" s="2">
        <f t="shared" si="823"/>
        <v>46112</v>
      </c>
      <c r="G7546">
        <f t="shared" si="824"/>
        <v>64</v>
      </c>
      <c r="H7546" t="str">
        <f t="shared" si="825"/>
        <v>Weekday</v>
      </c>
    </row>
    <row r="7547" spans="1:8" x14ac:dyDescent="0.3">
      <c r="A7547" s="2">
        <v>46106</v>
      </c>
      <c r="B7547">
        <f t="shared" si="819"/>
        <v>3</v>
      </c>
      <c r="C7547">
        <f t="shared" si="820"/>
        <v>2026</v>
      </c>
      <c r="D7547">
        <f t="shared" si="821"/>
        <v>3</v>
      </c>
      <c r="E7547" t="str">
        <f t="shared" si="822"/>
        <v>Wednesday</v>
      </c>
      <c r="F7547" s="2">
        <f t="shared" si="823"/>
        <v>46112</v>
      </c>
      <c r="G7547">
        <f t="shared" si="824"/>
        <v>65</v>
      </c>
      <c r="H7547" t="str">
        <f t="shared" si="825"/>
        <v>Weekday</v>
      </c>
    </row>
    <row r="7548" spans="1:8" x14ac:dyDescent="0.3">
      <c r="A7548" s="2">
        <v>46107</v>
      </c>
      <c r="B7548">
        <f t="shared" si="819"/>
        <v>3</v>
      </c>
      <c r="C7548">
        <f t="shared" si="820"/>
        <v>2026</v>
      </c>
      <c r="D7548">
        <f t="shared" si="821"/>
        <v>4</v>
      </c>
      <c r="E7548" t="str">
        <f t="shared" si="822"/>
        <v>Thursday</v>
      </c>
      <c r="F7548" s="2">
        <f t="shared" si="823"/>
        <v>46112</v>
      </c>
      <c r="G7548">
        <f t="shared" si="824"/>
        <v>66</v>
      </c>
      <c r="H7548" t="str">
        <f t="shared" si="825"/>
        <v>Weekday</v>
      </c>
    </row>
    <row r="7549" spans="1:8" x14ac:dyDescent="0.3">
      <c r="A7549" s="2">
        <v>46108</v>
      </c>
      <c r="B7549">
        <f t="shared" si="819"/>
        <v>3</v>
      </c>
      <c r="C7549">
        <f t="shared" si="820"/>
        <v>2026</v>
      </c>
      <c r="D7549">
        <f t="shared" si="821"/>
        <v>5</v>
      </c>
      <c r="E7549" t="str">
        <f t="shared" si="822"/>
        <v>Friday</v>
      </c>
      <c r="F7549" s="2">
        <f t="shared" si="823"/>
        <v>46112</v>
      </c>
      <c r="G7549">
        <f t="shared" si="824"/>
        <v>67</v>
      </c>
      <c r="H7549" t="str">
        <f t="shared" si="825"/>
        <v>Weekday</v>
      </c>
    </row>
    <row r="7550" spans="1:8" x14ac:dyDescent="0.3">
      <c r="A7550" s="2">
        <v>46109</v>
      </c>
      <c r="B7550">
        <f t="shared" si="819"/>
        <v>3</v>
      </c>
      <c r="C7550">
        <f t="shared" si="820"/>
        <v>2026</v>
      </c>
      <c r="D7550">
        <f t="shared" si="821"/>
        <v>6</v>
      </c>
      <c r="E7550" t="str">
        <f t="shared" si="822"/>
        <v>Saturday</v>
      </c>
      <c r="F7550" s="2">
        <f t="shared" si="823"/>
        <v>46112</v>
      </c>
      <c r="G7550">
        <f t="shared" si="824"/>
        <v>68</v>
      </c>
      <c r="H7550" t="str">
        <f t="shared" si="825"/>
        <v>Weekend</v>
      </c>
    </row>
    <row r="7551" spans="1:8" x14ac:dyDescent="0.3">
      <c r="A7551" s="2">
        <v>46110</v>
      </c>
      <c r="B7551">
        <f t="shared" si="819"/>
        <v>3</v>
      </c>
      <c r="C7551">
        <f t="shared" si="820"/>
        <v>2026</v>
      </c>
      <c r="D7551">
        <f t="shared" si="821"/>
        <v>7</v>
      </c>
      <c r="E7551" t="str">
        <f t="shared" si="822"/>
        <v>Sunday</v>
      </c>
      <c r="F7551" s="2">
        <f t="shared" si="823"/>
        <v>46112</v>
      </c>
      <c r="G7551">
        <f t="shared" si="824"/>
        <v>69</v>
      </c>
      <c r="H7551" t="str">
        <f t="shared" si="825"/>
        <v>Weekend</v>
      </c>
    </row>
    <row r="7552" spans="1:8" x14ac:dyDescent="0.3">
      <c r="A7552" s="2">
        <v>46111</v>
      </c>
      <c r="B7552">
        <f t="shared" si="819"/>
        <v>3</v>
      </c>
      <c r="C7552">
        <f t="shared" si="820"/>
        <v>2026</v>
      </c>
      <c r="D7552">
        <f t="shared" si="821"/>
        <v>1</v>
      </c>
      <c r="E7552" t="str">
        <f t="shared" si="822"/>
        <v>Monday</v>
      </c>
      <c r="F7552" s="2">
        <f t="shared" si="823"/>
        <v>46112</v>
      </c>
      <c r="G7552">
        <f t="shared" si="824"/>
        <v>70</v>
      </c>
      <c r="H7552" t="str">
        <f t="shared" si="825"/>
        <v>Weekday</v>
      </c>
    </row>
    <row r="7553" spans="1:8" x14ac:dyDescent="0.3">
      <c r="A7553" s="2">
        <v>46112</v>
      </c>
      <c r="B7553">
        <f t="shared" si="819"/>
        <v>3</v>
      </c>
      <c r="C7553">
        <f t="shared" si="820"/>
        <v>2026</v>
      </c>
      <c r="D7553">
        <f t="shared" si="821"/>
        <v>2</v>
      </c>
      <c r="E7553" t="str">
        <f t="shared" si="822"/>
        <v>Tuesday</v>
      </c>
      <c r="F7553" s="2">
        <f t="shared" si="823"/>
        <v>46112</v>
      </c>
      <c r="G7553">
        <f t="shared" si="824"/>
        <v>71</v>
      </c>
      <c r="H7553" t="str">
        <f t="shared" si="825"/>
        <v>Weekday</v>
      </c>
    </row>
    <row r="7554" spans="1:8" x14ac:dyDescent="0.3">
      <c r="A7554" s="2">
        <v>46113</v>
      </c>
      <c r="B7554">
        <f t="shared" si="819"/>
        <v>4</v>
      </c>
      <c r="C7554">
        <f t="shared" si="820"/>
        <v>2026</v>
      </c>
      <c r="D7554">
        <f t="shared" si="821"/>
        <v>3</v>
      </c>
      <c r="E7554" t="str">
        <f t="shared" si="822"/>
        <v>Wednesday</v>
      </c>
      <c r="F7554" s="2">
        <f t="shared" si="823"/>
        <v>46142</v>
      </c>
      <c r="G7554">
        <f t="shared" si="824"/>
        <v>72</v>
      </c>
      <c r="H7554" t="str">
        <f t="shared" si="825"/>
        <v>Weekday</v>
      </c>
    </row>
    <row r="7555" spans="1:8" x14ac:dyDescent="0.3">
      <c r="A7555" s="2">
        <v>46114</v>
      </c>
      <c r="B7555">
        <f t="shared" ref="B7555:B7618" si="826">MONTH(A7555)</f>
        <v>4</v>
      </c>
      <c r="C7555">
        <f t="shared" ref="C7555:C7618" si="827">YEAR(A7555)</f>
        <v>2026</v>
      </c>
      <c r="D7555">
        <f t="shared" ref="D7555:D7618" si="828">WEEKDAY(A7555, 2)</f>
        <v>4</v>
      </c>
      <c r="E7555" t="str">
        <f t="shared" ref="E7555:E7618" si="829">TEXT(A7555, "dddd")</f>
        <v>Thursday</v>
      </c>
      <c r="F7555" s="2">
        <f t="shared" ref="F7555:F7618" si="830">EOMONTH(A7555, 0)</f>
        <v>46142</v>
      </c>
      <c r="G7555">
        <f t="shared" ref="G7555:G7618" si="831">DATEDIF($A$2, A7555, "D")</f>
        <v>73</v>
      </c>
      <c r="H7555" t="str">
        <f t="shared" ref="H7555:H7618" si="832">IF(WEEKDAY(A7555,2)&gt;=6,"Weekend","Weekday")</f>
        <v>Weekday</v>
      </c>
    </row>
    <row r="7556" spans="1:8" x14ac:dyDescent="0.3">
      <c r="A7556" s="2">
        <v>46115</v>
      </c>
      <c r="B7556">
        <f t="shared" si="826"/>
        <v>4</v>
      </c>
      <c r="C7556">
        <f t="shared" si="827"/>
        <v>2026</v>
      </c>
      <c r="D7556">
        <f t="shared" si="828"/>
        <v>5</v>
      </c>
      <c r="E7556" t="str">
        <f t="shared" si="829"/>
        <v>Friday</v>
      </c>
      <c r="F7556" s="2">
        <f t="shared" si="830"/>
        <v>46142</v>
      </c>
      <c r="G7556">
        <f t="shared" si="831"/>
        <v>74</v>
      </c>
      <c r="H7556" t="str">
        <f t="shared" si="832"/>
        <v>Weekday</v>
      </c>
    </row>
    <row r="7557" spans="1:8" x14ac:dyDescent="0.3">
      <c r="A7557" s="2">
        <v>46116</v>
      </c>
      <c r="B7557">
        <f t="shared" si="826"/>
        <v>4</v>
      </c>
      <c r="C7557">
        <f t="shared" si="827"/>
        <v>2026</v>
      </c>
      <c r="D7557">
        <f t="shared" si="828"/>
        <v>6</v>
      </c>
      <c r="E7557" t="str">
        <f t="shared" si="829"/>
        <v>Saturday</v>
      </c>
      <c r="F7557" s="2">
        <f t="shared" si="830"/>
        <v>46142</v>
      </c>
      <c r="G7557">
        <f t="shared" si="831"/>
        <v>75</v>
      </c>
      <c r="H7557" t="str">
        <f t="shared" si="832"/>
        <v>Weekend</v>
      </c>
    </row>
    <row r="7558" spans="1:8" x14ac:dyDescent="0.3">
      <c r="A7558" s="2">
        <v>46117</v>
      </c>
      <c r="B7558">
        <f t="shared" si="826"/>
        <v>4</v>
      </c>
      <c r="C7558">
        <f t="shared" si="827"/>
        <v>2026</v>
      </c>
      <c r="D7558">
        <f t="shared" si="828"/>
        <v>7</v>
      </c>
      <c r="E7558" t="str">
        <f t="shared" si="829"/>
        <v>Sunday</v>
      </c>
      <c r="F7558" s="2">
        <f t="shared" si="830"/>
        <v>46142</v>
      </c>
      <c r="G7558">
        <f t="shared" si="831"/>
        <v>76</v>
      </c>
      <c r="H7558" t="str">
        <f t="shared" si="832"/>
        <v>Weekend</v>
      </c>
    </row>
    <row r="7559" spans="1:8" x14ac:dyDescent="0.3">
      <c r="A7559" s="2">
        <v>46118</v>
      </c>
      <c r="B7559">
        <f t="shared" si="826"/>
        <v>4</v>
      </c>
      <c r="C7559">
        <f t="shared" si="827"/>
        <v>2026</v>
      </c>
      <c r="D7559">
        <f t="shared" si="828"/>
        <v>1</v>
      </c>
      <c r="E7559" t="str">
        <f t="shared" si="829"/>
        <v>Monday</v>
      </c>
      <c r="F7559" s="2">
        <f t="shared" si="830"/>
        <v>46142</v>
      </c>
      <c r="G7559">
        <f t="shared" si="831"/>
        <v>77</v>
      </c>
      <c r="H7559" t="str">
        <f t="shared" si="832"/>
        <v>Weekday</v>
      </c>
    </row>
    <row r="7560" spans="1:8" x14ac:dyDescent="0.3">
      <c r="A7560" s="2">
        <v>46119</v>
      </c>
      <c r="B7560">
        <f t="shared" si="826"/>
        <v>4</v>
      </c>
      <c r="C7560">
        <f t="shared" si="827"/>
        <v>2026</v>
      </c>
      <c r="D7560">
        <f t="shared" si="828"/>
        <v>2</v>
      </c>
      <c r="E7560" t="str">
        <f t="shared" si="829"/>
        <v>Tuesday</v>
      </c>
      <c r="F7560" s="2">
        <f t="shared" si="830"/>
        <v>46142</v>
      </c>
      <c r="G7560">
        <f t="shared" si="831"/>
        <v>78</v>
      </c>
      <c r="H7560" t="str">
        <f t="shared" si="832"/>
        <v>Weekday</v>
      </c>
    </row>
    <row r="7561" spans="1:8" x14ac:dyDescent="0.3">
      <c r="A7561" s="2">
        <v>46120</v>
      </c>
      <c r="B7561">
        <f t="shared" si="826"/>
        <v>4</v>
      </c>
      <c r="C7561">
        <f t="shared" si="827"/>
        <v>2026</v>
      </c>
      <c r="D7561">
        <f t="shared" si="828"/>
        <v>3</v>
      </c>
      <c r="E7561" t="str">
        <f t="shared" si="829"/>
        <v>Wednesday</v>
      </c>
      <c r="F7561" s="2">
        <f t="shared" si="830"/>
        <v>46142</v>
      </c>
      <c r="G7561">
        <f t="shared" si="831"/>
        <v>79</v>
      </c>
      <c r="H7561" t="str">
        <f t="shared" si="832"/>
        <v>Weekday</v>
      </c>
    </row>
    <row r="7562" spans="1:8" x14ac:dyDescent="0.3">
      <c r="A7562" s="2">
        <v>46121</v>
      </c>
      <c r="B7562">
        <f t="shared" si="826"/>
        <v>4</v>
      </c>
      <c r="C7562">
        <f t="shared" si="827"/>
        <v>2026</v>
      </c>
      <c r="D7562">
        <f t="shared" si="828"/>
        <v>4</v>
      </c>
      <c r="E7562" t="str">
        <f t="shared" si="829"/>
        <v>Thursday</v>
      </c>
      <c r="F7562" s="2">
        <f t="shared" si="830"/>
        <v>46142</v>
      </c>
      <c r="G7562">
        <f t="shared" si="831"/>
        <v>80</v>
      </c>
      <c r="H7562" t="str">
        <f t="shared" si="832"/>
        <v>Weekday</v>
      </c>
    </row>
    <row r="7563" spans="1:8" x14ac:dyDescent="0.3">
      <c r="A7563" s="2">
        <v>46122</v>
      </c>
      <c r="B7563">
        <f t="shared" si="826"/>
        <v>4</v>
      </c>
      <c r="C7563">
        <f t="shared" si="827"/>
        <v>2026</v>
      </c>
      <c r="D7563">
        <f t="shared" si="828"/>
        <v>5</v>
      </c>
      <c r="E7563" t="str">
        <f t="shared" si="829"/>
        <v>Friday</v>
      </c>
      <c r="F7563" s="2">
        <f t="shared" si="830"/>
        <v>46142</v>
      </c>
      <c r="G7563">
        <f t="shared" si="831"/>
        <v>81</v>
      </c>
      <c r="H7563" t="str">
        <f t="shared" si="832"/>
        <v>Weekday</v>
      </c>
    </row>
    <row r="7564" spans="1:8" x14ac:dyDescent="0.3">
      <c r="A7564" s="2">
        <v>46123</v>
      </c>
      <c r="B7564">
        <f t="shared" si="826"/>
        <v>4</v>
      </c>
      <c r="C7564">
        <f t="shared" si="827"/>
        <v>2026</v>
      </c>
      <c r="D7564">
        <f t="shared" si="828"/>
        <v>6</v>
      </c>
      <c r="E7564" t="str">
        <f t="shared" si="829"/>
        <v>Saturday</v>
      </c>
      <c r="F7564" s="2">
        <f t="shared" si="830"/>
        <v>46142</v>
      </c>
      <c r="G7564">
        <f t="shared" si="831"/>
        <v>82</v>
      </c>
      <c r="H7564" t="str">
        <f t="shared" si="832"/>
        <v>Weekend</v>
      </c>
    </row>
    <row r="7565" spans="1:8" x14ac:dyDescent="0.3">
      <c r="A7565" s="2">
        <v>46124</v>
      </c>
      <c r="B7565">
        <f t="shared" si="826"/>
        <v>4</v>
      </c>
      <c r="C7565">
        <f t="shared" si="827"/>
        <v>2026</v>
      </c>
      <c r="D7565">
        <f t="shared" si="828"/>
        <v>7</v>
      </c>
      <c r="E7565" t="str">
        <f t="shared" si="829"/>
        <v>Sunday</v>
      </c>
      <c r="F7565" s="2">
        <f t="shared" si="830"/>
        <v>46142</v>
      </c>
      <c r="G7565">
        <f t="shared" si="831"/>
        <v>83</v>
      </c>
      <c r="H7565" t="str">
        <f t="shared" si="832"/>
        <v>Weekend</v>
      </c>
    </row>
    <row r="7566" spans="1:8" x14ac:dyDescent="0.3">
      <c r="A7566" s="2">
        <v>46125</v>
      </c>
      <c r="B7566">
        <f t="shared" si="826"/>
        <v>4</v>
      </c>
      <c r="C7566">
        <f t="shared" si="827"/>
        <v>2026</v>
      </c>
      <c r="D7566">
        <f t="shared" si="828"/>
        <v>1</v>
      </c>
      <c r="E7566" t="str">
        <f t="shared" si="829"/>
        <v>Monday</v>
      </c>
      <c r="F7566" s="2">
        <f t="shared" si="830"/>
        <v>46142</v>
      </c>
      <c r="G7566">
        <f t="shared" si="831"/>
        <v>84</v>
      </c>
      <c r="H7566" t="str">
        <f t="shared" si="832"/>
        <v>Weekday</v>
      </c>
    </row>
    <row r="7567" spans="1:8" x14ac:dyDescent="0.3">
      <c r="A7567" s="2">
        <v>46126</v>
      </c>
      <c r="B7567">
        <f t="shared" si="826"/>
        <v>4</v>
      </c>
      <c r="C7567">
        <f t="shared" si="827"/>
        <v>2026</v>
      </c>
      <c r="D7567">
        <f t="shared" si="828"/>
        <v>2</v>
      </c>
      <c r="E7567" t="str">
        <f t="shared" si="829"/>
        <v>Tuesday</v>
      </c>
      <c r="F7567" s="2">
        <f t="shared" si="830"/>
        <v>46142</v>
      </c>
      <c r="G7567">
        <f t="shared" si="831"/>
        <v>85</v>
      </c>
      <c r="H7567" t="str">
        <f t="shared" si="832"/>
        <v>Weekday</v>
      </c>
    </row>
    <row r="7568" spans="1:8" x14ac:dyDescent="0.3">
      <c r="A7568" s="2">
        <v>46127</v>
      </c>
      <c r="B7568">
        <f t="shared" si="826"/>
        <v>4</v>
      </c>
      <c r="C7568">
        <f t="shared" si="827"/>
        <v>2026</v>
      </c>
      <c r="D7568">
        <f t="shared" si="828"/>
        <v>3</v>
      </c>
      <c r="E7568" t="str">
        <f t="shared" si="829"/>
        <v>Wednesday</v>
      </c>
      <c r="F7568" s="2">
        <f t="shared" si="830"/>
        <v>46142</v>
      </c>
      <c r="G7568">
        <f t="shared" si="831"/>
        <v>86</v>
      </c>
      <c r="H7568" t="str">
        <f t="shared" si="832"/>
        <v>Weekday</v>
      </c>
    </row>
    <row r="7569" spans="1:8" x14ac:dyDescent="0.3">
      <c r="A7569" s="2">
        <v>46128</v>
      </c>
      <c r="B7569">
        <f t="shared" si="826"/>
        <v>4</v>
      </c>
      <c r="C7569">
        <f t="shared" si="827"/>
        <v>2026</v>
      </c>
      <c r="D7569">
        <f t="shared" si="828"/>
        <v>4</v>
      </c>
      <c r="E7569" t="str">
        <f t="shared" si="829"/>
        <v>Thursday</v>
      </c>
      <c r="F7569" s="2">
        <f t="shared" si="830"/>
        <v>46142</v>
      </c>
      <c r="G7569">
        <f t="shared" si="831"/>
        <v>87</v>
      </c>
      <c r="H7569" t="str">
        <f t="shared" si="832"/>
        <v>Weekday</v>
      </c>
    </row>
    <row r="7570" spans="1:8" x14ac:dyDescent="0.3">
      <c r="A7570" s="2">
        <v>46129</v>
      </c>
      <c r="B7570">
        <f t="shared" si="826"/>
        <v>4</v>
      </c>
      <c r="C7570">
        <f t="shared" si="827"/>
        <v>2026</v>
      </c>
      <c r="D7570">
        <f t="shared" si="828"/>
        <v>5</v>
      </c>
      <c r="E7570" t="str">
        <f t="shared" si="829"/>
        <v>Friday</v>
      </c>
      <c r="F7570" s="2">
        <f t="shared" si="830"/>
        <v>46142</v>
      </c>
      <c r="G7570">
        <f t="shared" si="831"/>
        <v>88</v>
      </c>
      <c r="H7570" t="str">
        <f t="shared" si="832"/>
        <v>Weekday</v>
      </c>
    </row>
    <row r="7571" spans="1:8" x14ac:dyDescent="0.3">
      <c r="A7571" s="2">
        <v>46130</v>
      </c>
      <c r="B7571">
        <f t="shared" si="826"/>
        <v>4</v>
      </c>
      <c r="C7571">
        <f t="shared" si="827"/>
        <v>2026</v>
      </c>
      <c r="D7571">
        <f t="shared" si="828"/>
        <v>6</v>
      </c>
      <c r="E7571" t="str">
        <f t="shared" si="829"/>
        <v>Saturday</v>
      </c>
      <c r="F7571" s="2">
        <f t="shared" si="830"/>
        <v>46142</v>
      </c>
      <c r="G7571">
        <f t="shared" si="831"/>
        <v>89</v>
      </c>
      <c r="H7571" t="str">
        <f t="shared" si="832"/>
        <v>Weekend</v>
      </c>
    </row>
    <row r="7572" spans="1:8" x14ac:dyDescent="0.3">
      <c r="A7572" s="2">
        <v>46131</v>
      </c>
      <c r="B7572">
        <f t="shared" si="826"/>
        <v>4</v>
      </c>
      <c r="C7572">
        <f t="shared" si="827"/>
        <v>2026</v>
      </c>
      <c r="D7572">
        <f t="shared" si="828"/>
        <v>7</v>
      </c>
      <c r="E7572" t="str">
        <f t="shared" si="829"/>
        <v>Sunday</v>
      </c>
      <c r="F7572" s="2">
        <f t="shared" si="830"/>
        <v>46142</v>
      </c>
      <c r="G7572">
        <f t="shared" si="831"/>
        <v>90</v>
      </c>
      <c r="H7572" t="str">
        <f t="shared" si="832"/>
        <v>Weekend</v>
      </c>
    </row>
    <row r="7573" spans="1:8" x14ac:dyDescent="0.3">
      <c r="A7573" s="2">
        <v>46132</v>
      </c>
      <c r="B7573">
        <f t="shared" si="826"/>
        <v>4</v>
      </c>
      <c r="C7573">
        <f t="shared" si="827"/>
        <v>2026</v>
      </c>
      <c r="D7573">
        <f t="shared" si="828"/>
        <v>1</v>
      </c>
      <c r="E7573" t="str">
        <f t="shared" si="829"/>
        <v>Monday</v>
      </c>
      <c r="F7573" s="2">
        <f t="shared" si="830"/>
        <v>46142</v>
      </c>
      <c r="G7573">
        <f t="shared" si="831"/>
        <v>91</v>
      </c>
      <c r="H7573" t="str">
        <f t="shared" si="832"/>
        <v>Weekday</v>
      </c>
    </row>
    <row r="7574" spans="1:8" x14ac:dyDescent="0.3">
      <c r="A7574" s="2">
        <v>46133</v>
      </c>
      <c r="B7574">
        <f t="shared" si="826"/>
        <v>4</v>
      </c>
      <c r="C7574">
        <f t="shared" si="827"/>
        <v>2026</v>
      </c>
      <c r="D7574">
        <f t="shared" si="828"/>
        <v>2</v>
      </c>
      <c r="E7574" t="str">
        <f t="shared" si="829"/>
        <v>Tuesday</v>
      </c>
      <c r="F7574" s="2">
        <f t="shared" si="830"/>
        <v>46142</v>
      </c>
      <c r="G7574">
        <f t="shared" si="831"/>
        <v>92</v>
      </c>
      <c r="H7574" t="str">
        <f t="shared" si="832"/>
        <v>Weekday</v>
      </c>
    </row>
    <row r="7575" spans="1:8" x14ac:dyDescent="0.3">
      <c r="A7575" s="2">
        <v>46134</v>
      </c>
      <c r="B7575">
        <f t="shared" si="826"/>
        <v>4</v>
      </c>
      <c r="C7575">
        <f t="shared" si="827"/>
        <v>2026</v>
      </c>
      <c r="D7575">
        <f t="shared" si="828"/>
        <v>3</v>
      </c>
      <c r="E7575" t="str">
        <f t="shared" si="829"/>
        <v>Wednesday</v>
      </c>
      <c r="F7575" s="2">
        <f t="shared" si="830"/>
        <v>46142</v>
      </c>
      <c r="G7575">
        <f t="shared" si="831"/>
        <v>93</v>
      </c>
      <c r="H7575" t="str">
        <f t="shared" si="832"/>
        <v>Weekday</v>
      </c>
    </row>
    <row r="7576" spans="1:8" x14ac:dyDescent="0.3">
      <c r="A7576" s="2">
        <v>46135</v>
      </c>
      <c r="B7576">
        <f t="shared" si="826"/>
        <v>4</v>
      </c>
      <c r="C7576">
        <f t="shared" si="827"/>
        <v>2026</v>
      </c>
      <c r="D7576">
        <f t="shared" si="828"/>
        <v>4</v>
      </c>
      <c r="E7576" t="str">
        <f t="shared" si="829"/>
        <v>Thursday</v>
      </c>
      <c r="F7576" s="2">
        <f t="shared" si="830"/>
        <v>46142</v>
      </c>
      <c r="G7576">
        <f t="shared" si="831"/>
        <v>94</v>
      </c>
      <c r="H7576" t="str">
        <f t="shared" si="832"/>
        <v>Weekday</v>
      </c>
    </row>
    <row r="7577" spans="1:8" x14ac:dyDescent="0.3">
      <c r="A7577" s="2">
        <v>46136</v>
      </c>
      <c r="B7577">
        <f t="shared" si="826"/>
        <v>4</v>
      </c>
      <c r="C7577">
        <f t="shared" si="827"/>
        <v>2026</v>
      </c>
      <c r="D7577">
        <f t="shared" si="828"/>
        <v>5</v>
      </c>
      <c r="E7577" t="str">
        <f t="shared" si="829"/>
        <v>Friday</v>
      </c>
      <c r="F7577" s="2">
        <f t="shared" si="830"/>
        <v>46142</v>
      </c>
      <c r="G7577">
        <f t="shared" si="831"/>
        <v>95</v>
      </c>
      <c r="H7577" t="str">
        <f t="shared" si="832"/>
        <v>Weekday</v>
      </c>
    </row>
    <row r="7578" spans="1:8" x14ac:dyDescent="0.3">
      <c r="A7578" s="2">
        <v>46137</v>
      </c>
      <c r="B7578">
        <f t="shared" si="826"/>
        <v>4</v>
      </c>
      <c r="C7578">
        <f t="shared" si="827"/>
        <v>2026</v>
      </c>
      <c r="D7578">
        <f t="shared" si="828"/>
        <v>6</v>
      </c>
      <c r="E7578" t="str">
        <f t="shared" si="829"/>
        <v>Saturday</v>
      </c>
      <c r="F7578" s="2">
        <f t="shared" si="830"/>
        <v>46142</v>
      </c>
      <c r="G7578">
        <f t="shared" si="831"/>
        <v>96</v>
      </c>
      <c r="H7578" t="str">
        <f t="shared" si="832"/>
        <v>Weekend</v>
      </c>
    </row>
    <row r="7579" spans="1:8" x14ac:dyDescent="0.3">
      <c r="A7579" s="2">
        <v>46138</v>
      </c>
      <c r="B7579">
        <f t="shared" si="826"/>
        <v>4</v>
      </c>
      <c r="C7579">
        <f t="shared" si="827"/>
        <v>2026</v>
      </c>
      <c r="D7579">
        <f t="shared" si="828"/>
        <v>7</v>
      </c>
      <c r="E7579" t="str">
        <f t="shared" si="829"/>
        <v>Sunday</v>
      </c>
      <c r="F7579" s="2">
        <f t="shared" si="830"/>
        <v>46142</v>
      </c>
      <c r="G7579">
        <f t="shared" si="831"/>
        <v>97</v>
      </c>
      <c r="H7579" t="str">
        <f t="shared" si="832"/>
        <v>Weekend</v>
      </c>
    </row>
    <row r="7580" spans="1:8" x14ac:dyDescent="0.3">
      <c r="A7580" s="2">
        <v>46139</v>
      </c>
      <c r="B7580">
        <f t="shared" si="826"/>
        <v>4</v>
      </c>
      <c r="C7580">
        <f t="shared" si="827"/>
        <v>2026</v>
      </c>
      <c r="D7580">
        <f t="shared" si="828"/>
        <v>1</v>
      </c>
      <c r="E7580" t="str">
        <f t="shared" si="829"/>
        <v>Monday</v>
      </c>
      <c r="F7580" s="2">
        <f t="shared" si="830"/>
        <v>46142</v>
      </c>
      <c r="G7580">
        <f t="shared" si="831"/>
        <v>98</v>
      </c>
      <c r="H7580" t="str">
        <f t="shared" si="832"/>
        <v>Weekday</v>
      </c>
    </row>
    <row r="7581" spans="1:8" x14ac:dyDescent="0.3">
      <c r="A7581" s="2">
        <v>46140</v>
      </c>
      <c r="B7581">
        <f t="shared" si="826"/>
        <v>4</v>
      </c>
      <c r="C7581">
        <f t="shared" si="827"/>
        <v>2026</v>
      </c>
      <c r="D7581">
        <f t="shared" si="828"/>
        <v>2</v>
      </c>
      <c r="E7581" t="str">
        <f t="shared" si="829"/>
        <v>Tuesday</v>
      </c>
      <c r="F7581" s="2">
        <f t="shared" si="830"/>
        <v>46142</v>
      </c>
      <c r="G7581">
        <f t="shared" si="831"/>
        <v>99</v>
      </c>
      <c r="H7581" t="str">
        <f t="shared" si="832"/>
        <v>Weekday</v>
      </c>
    </row>
    <row r="7582" spans="1:8" x14ac:dyDescent="0.3">
      <c r="A7582" s="2">
        <v>46141</v>
      </c>
      <c r="B7582">
        <f t="shared" si="826"/>
        <v>4</v>
      </c>
      <c r="C7582">
        <f t="shared" si="827"/>
        <v>2026</v>
      </c>
      <c r="D7582">
        <f t="shared" si="828"/>
        <v>3</v>
      </c>
      <c r="E7582" t="str">
        <f t="shared" si="829"/>
        <v>Wednesday</v>
      </c>
      <c r="F7582" s="2">
        <f t="shared" si="830"/>
        <v>46142</v>
      </c>
      <c r="G7582">
        <f t="shared" si="831"/>
        <v>100</v>
      </c>
      <c r="H7582" t="str">
        <f t="shared" si="832"/>
        <v>Weekday</v>
      </c>
    </row>
    <row r="7583" spans="1:8" x14ac:dyDescent="0.3">
      <c r="A7583" s="2">
        <v>46142</v>
      </c>
      <c r="B7583">
        <f t="shared" si="826"/>
        <v>4</v>
      </c>
      <c r="C7583">
        <f t="shared" si="827"/>
        <v>2026</v>
      </c>
      <c r="D7583">
        <f t="shared" si="828"/>
        <v>4</v>
      </c>
      <c r="E7583" t="str">
        <f t="shared" si="829"/>
        <v>Thursday</v>
      </c>
      <c r="F7583" s="2">
        <f t="shared" si="830"/>
        <v>46142</v>
      </c>
      <c r="G7583">
        <f t="shared" si="831"/>
        <v>101</v>
      </c>
      <c r="H7583" t="str">
        <f t="shared" si="832"/>
        <v>Weekday</v>
      </c>
    </row>
    <row r="7584" spans="1:8" x14ac:dyDescent="0.3">
      <c r="A7584" s="2">
        <v>46143</v>
      </c>
      <c r="B7584">
        <f t="shared" si="826"/>
        <v>5</v>
      </c>
      <c r="C7584">
        <f t="shared" si="827"/>
        <v>2026</v>
      </c>
      <c r="D7584">
        <f t="shared" si="828"/>
        <v>5</v>
      </c>
      <c r="E7584" t="str">
        <f t="shared" si="829"/>
        <v>Friday</v>
      </c>
      <c r="F7584" s="2">
        <f t="shared" si="830"/>
        <v>46173</v>
      </c>
      <c r="G7584">
        <f t="shared" si="831"/>
        <v>102</v>
      </c>
      <c r="H7584" t="str">
        <f t="shared" si="832"/>
        <v>Weekday</v>
      </c>
    </row>
    <row r="7585" spans="1:8" x14ac:dyDescent="0.3">
      <c r="A7585" s="2">
        <v>46144</v>
      </c>
      <c r="B7585">
        <f t="shared" si="826"/>
        <v>5</v>
      </c>
      <c r="C7585">
        <f t="shared" si="827"/>
        <v>2026</v>
      </c>
      <c r="D7585">
        <f t="shared" si="828"/>
        <v>6</v>
      </c>
      <c r="E7585" t="str">
        <f t="shared" si="829"/>
        <v>Saturday</v>
      </c>
      <c r="F7585" s="2">
        <f t="shared" si="830"/>
        <v>46173</v>
      </c>
      <c r="G7585">
        <f t="shared" si="831"/>
        <v>103</v>
      </c>
      <c r="H7585" t="str">
        <f t="shared" si="832"/>
        <v>Weekend</v>
      </c>
    </row>
    <row r="7586" spans="1:8" x14ac:dyDescent="0.3">
      <c r="A7586" s="2">
        <v>46145</v>
      </c>
      <c r="B7586">
        <f t="shared" si="826"/>
        <v>5</v>
      </c>
      <c r="C7586">
        <f t="shared" si="827"/>
        <v>2026</v>
      </c>
      <c r="D7586">
        <f t="shared" si="828"/>
        <v>7</v>
      </c>
      <c r="E7586" t="str">
        <f t="shared" si="829"/>
        <v>Sunday</v>
      </c>
      <c r="F7586" s="2">
        <f t="shared" si="830"/>
        <v>46173</v>
      </c>
      <c r="G7586">
        <f t="shared" si="831"/>
        <v>104</v>
      </c>
      <c r="H7586" t="str">
        <f t="shared" si="832"/>
        <v>Weekend</v>
      </c>
    </row>
    <row r="7587" spans="1:8" x14ac:dyDescent="0.3">
      <c r="A7587" s="2">
        <v>46146</v>
      </c>
      <c r="B7587">
        <f t="shared" si="826"/>
        <v>5</v>
      </c>
      <c r="C7587">
        <f t="shared" si="827"/>
        <v>2026</v>
      </c>
      <c r="D7587">
        <f t="shared" si="828"/>
        <v>1</v>
      </c>
      <c r="E7587" t="str">
        <f t="shared" si="829"/>
        <v>Monday</v>
      </c>
      <c r="F7587" s="2">
        <f t="shared" si="830"/>
        <v>46173</v>
      </c>
      <c r="G7587">
        <f t="shared" si="831"/>
        <v>105</v>
      </c>
      <c r="H7587" t="str">
        <f t="shared" si="832"/>
        <v>Weekday</v>
      </c>
    </row>
    <row r="7588" spans="1:8" x14ac:dyDescent="0.3">
      <c r="A7588" s="2">
        <v>46147</v>
      </c>
      <c r="B7588">
        <f t="shared" si="826"/>
        <v>5</v>
      </c>
      <c r="C7588">
        <f t="shared" si="827"/>
        <v>2026</v>
      </c>
      <c r="D7588">
        <f t="shared" si="828"/>
        <v>2</v>
      </c>
      <c r="E7588" t="str">
        <f t="shared" si="829"/>
        <v>Tuesday</v>
      </c>
      <c r="F7588" s="2">
        <f t="shared" si="830"/>
        <v>46173</v>
      </c>
      <c r="G7588">
        <f t="shared" si="831"/>
        <v>106</v>
      </c>
      <c r="H7588" t="str">
        <f t="shared" si="832"/>
        <v>Weekday</v>
      </c>
    </row>
    <row r="7589" spans="1:8" x14ac:dyDescent="0.3">
      <c r="A7589" s="2">
        <v>46148</v>
      </c>
      <c r="B7589">
        <f t="shared" si="826"/>
        <v>5</v>
      </c>
      <c r="C7589">
        <f t="shared" si="827"/>
        <v>2026</v>
      </c>
      <c r="D7589">
        <f t="shared" si="828"/>
        <v>3</v>
      </c>
      <c r="E7589" t="str">
        <f t="shared" si="829"/>
        <v>Wednesday</v>
      </c>
      <c r="F7589" s="2">
        <f t="shared" si="830"/>
        <v>46173</v>
      </c>
      <c r="G7589">
        <f t="shared" si="831"/>
        <v>107</v>
      </c>
      <c r="H7589" t="str">
        <f t="shared" si="832"/>
        <v>Weekday</v>
      </c>
    </row>
    <row r="7590" spans="1:8" x14ac:dyDescent="0.3">
      <c r="A7590" s="2">
        <v>46149</v>
      </c>
      <c r="B7590">
        <f t="shared" si="826"/>
        <v>5</v>
      </c>
      <c r="C7590">
        <f t="shared" si="827"/>
        <v>2026</v>
      </c>
      <c r="D7590">
        <f t="shared" si="828"/>
        <v>4</v>
      </c>
      <c r="E7590" t="str">
        <f t="shared" si="829"/>
        <v>Thursday</v>
      </c>
      <c r="F7590" s="2">
        <f t="shared" si="830"/>
        <v>46173</v>
      </c>
      <c r="G7590">
        <f t="shared" si="831"/>
        <v>108</v>
      </c>
      <c r="H7590" t="str">
        <f t="shared" si="832"/>
        <v>Weekday</v>
      </c>
    </row>
    <row r="7591" spans="1:8" x14ac:dyDescent="0.3">
      <c r="A7591" s="2">
        <v>46150</v>
      </c>
      <c r="B7591">
        <f t="shared" si="826"/>
        <v>5</v>
      </c>
      <c r="C7591">
        <f t="shared" si="827"/>
        <v>2026</v>
      </c>
      <c r="D7591">
        <f t="shared" si="828"/>
        <v>5</v>
      </c>
      <c r="E7591" t="str">
        <f t="shared" si="829"/>
        <v>Friday</v>
      </c>
      <c r="F7591" s="2">
        <f t="shared" si="830"/>
        <v>46173</v>
      </c>
      <c r="G7591">
        <f t="shared" si="831"/>
        <v>109</v>
      </c>
      <c r="H7591" t="str">
        <f t="shared" si="832"/>
        <v>Weekday</v>
      </c>
    </row>
    <row r="7592" spans="1:8" x14ac:dyDescent="0.3">
      <c r="A7592" s="2">
        <v>46041</v>
      </c>
      <c r="B7592">
        <f t="shared" si="826"/>
        <v>1</v>
      </c>
      <c r="C7592">
        <f t="shared" si="827"/>
        <v>2026</v>
      </c>
      <c r="D7592">
        <f t="shared" si="828"/>
        <v>1</v>
      </c>
      <c r="E7592" t="str">
        <f t="shared" si="829"/>
        <v>Monday</v>
      </c>
      <c r="F7592" s="2">
        <f t="shared" si="830"/>
        <v>46053</v>
      </c>
      <c r="G7592">
        <f t="shared" si="831"/>
        <v>0</v>
      </c>
      <c r="H7592" t="str">
        <f t="shared" si="832"/>
        <v>Weekday</v>
      </c>
    </row>
    <row r="7593" spans="1:8" x14ac:dyDescent="0.3">
      <c r="A7593" s="2">
        <v>46042</v>
      </c>
      <c r="B7593">
        <f t="shared" si="826"/>
        <v>1</v>
      </c>
      <c r="C7593">
        <f t="shared" si="827"/>
        <v>2026</v>
      </c>
      <c r="D7593">
        <f t="shared" si="828"/>
        <v>2</v>
      </c>
      <c r="E7593" t="str">
        <f t="shared" si="829"/>
        <v>Tuesday</v>
      </c>
      <c r="F7593" s="2">
        <f t="shared" si="830"/>
        <v>46053</v>
      </c>
      <c r="G7593">
        <f t="shared" si="831"/>
        <v>1</v>
      </c>
      <c r="H7593" t="str">
        <f t="shared" si="832"/>
        <v>Weekday</v>
      </c>
    </row>
    <row r="7594" spans="1:8" x14ac:dyDescent="0.3">
      <c r="A7594" s="2">
        <v>46043</v>
      </c>
      <c r="B7594">
        <f t="shared" si="826"/>
        <v>1</v>
      </c>
      <c r="C7594">
        <f t="shared" si="827"/>
        <v>2026</v>
      </c>
      <c r="D7594">
        <f t="shared" si="828"/>
        <v>3</v>
      </c>
      <c r="E7594" t="str">
        <f t="shared" si="829"/>
        <v>Wednesday</v>
      </c>
      <c r="F7594" s="2">
        <f t="shared" si="830"/>
        <v>46053</v>
      </c>
      <c r="G7594">
        <f t="shared" si="831"/>
        <v>2</v>
      </c>
      <c r="H7594" t="str">
        <f t="shared" si="832"/>
        <v>Weekday</v>
      </c>
    </row>
    <row r="7595" spans="1:8" x14ac:dyDescent="0.3">
      <c r="A7595" s="2">
        <v>46044</v>
      </c>
      <c r="B7595">
        <f t="shared" si="826"/>
        <v>1</v>
      </c>
      <c r="C7595">
        <f t="shared" si="827"/>
        <v>2026</v>
      </c>
      <c r="D7595">
        <f t="shared" si="828"/>
        <v>4</v>
      </c>
      <c r="E7595" t="str">
        <f t="shared" si="829"/>
        <v>Thursday</v>
      </c>
      <c r="F7595" s="2">
        <f t="shared" si="830"/>
        <v>46053</v>
      </c>
      <c r="G7595">
        <f t="shared" si="831"/>
        <v>3</v>
      </c>
      <c r="H7595" t="str">
        <f t="shared" si="832"/>
        <v>Weekday</v>
      </c>
    </row>
    <row r="7596" spans="1:8" x14ac:dyDescent="0.3">
      <c r="A7596" s="2">
        <v>46045</v>
      </c>
      <c r="B7596">
        <f t="shared" si="826"/>
        <v>1</v>
      </c>
      <c r="C7596">
        <f t="shared" si="827"/>
        <v>2026</v>
      </c>
      <c r="D7596">
        <f t="shared" si="828"/>
        <v>5</v>
      </c>
      <c r="E7596" t="str">
        <f t="shared" si="829"/>
        <v>Friday</v>
      </c>
      <c r="F7596" s="2">
        <f t="shared" si="830"/>
        <v>46053</v>
      </c>
      <c r="G7596">
        <f t="shared" si="831"/>
        <v>4</v>
      </c>
      <c r="H7596" t="str">
        <f t="shared" si="832"/>
        <v>Weekday</v>
      </c>
    </row>
    <row r="7597" spans="1:8" x14ac:dyDescent="0.3">
      <c r="A7597" s="2">
        <v>46046</v>
      </c>
      <c r="B7597">
        <f t="shared" si="826"/>
        <v>1</v>
      </c>
      <c r="C7597">
        <f t="shared" si="827"/>
        <v>2026</v>
      </c>
      <c r="D7597">
        <f t="shared" si="828"/>
        <v>6</v>
      </c>
      <c r="E7597" t="str">
        <f t="shared" si="829"/>
        <v>Saturday</v>
      </c>
      <c r="F7597" s="2">
        <f t="shared" si="830"/>
        <v>46053</v>
      </c>
      <c r="G7597">
        <f t="shared" si="831"/>
        <v>5</v>
      </c>
      <c r="H7597" t="str">
        <f t="shared" si="832"/>
        <v>Weekend</v>
      </c>
    </row>
    <row r="7598" spans="1:8" x14ac:dyDescent="0.3">
      <c r="A7598" s="2">
        <v>46047</v>
      </c>
      <c r="B7598">
        <f t="shared" si="826"/>
        <v>1</v>
      </c>
      <c r="C7598">
        <f t="shared" si="827"/>
        <v>2026</v>
      </c>
      <c r="D7598">
        <f t="shared" si="828"/>
        <v>7</v>
      </c>
      <c r="E7598" t="str">
        <f t="shared" si="829"/>
        <v>Sunday</v>
      </c>
      <c r="F7598" s="2">
        <f t="shared" si="830"/>
        <v>46053</v>
      </c>
      <c r="G7598">
        <f t="shared" si="831"/>
        <v>6</v>
      </c>
      <c r="H7598" t="str">
        <f t="shared" si="832"/>
        <v>Weekend</v>
      </c>
    </row>
    <row r="7599" spans="1:8" x14ac:dyDescent="0.3">
      <c r="A7599" s="2">
        <v>46048</v>
      </c>
      <c r="B7599">
        <f t="shared" si="826"/>
        <v>1</v>
      </c>
      <c r="C7599">
        <f t="shared" si="827"/>
        <v>2026</v>
      </c>
      <c r="D7599">
        <f t="shared" si="828"/>
        <v>1</v>
      </c>
      <c r="E7599" t="str">
        <f t="shared" si="829"/>
        <v>Monday</v>
      </c>
      <c r="F7599" s="2">
        <f t="shared" si="830"/>
        <v>46053</v>
      </c>
      <c r="G7599">
        <f t="shared" si="831"/>
        <v>7</v>
      </c>
      <c r="H7599" t="str">
        <f t="shared" si="832"/>
        <v>Weekday</v>
      </c>
    </row>
    <row r="7600" spans="1:8" x14ac:dyDescent="0.3">
      <c r="A7600" s="2">
        <v>46049</v>
      </c>
      <c r="B7600">
        <f t="shared" si="826"/>
        <v>1</v>
      </c>
      <c r="C7600">
        <f t="shared" si="827"/>
        <v>2026</v>
      </c>
      <c r="D7600">
        <f t="shared" si="828"/>
        <v>2</v>
      </c>
      <c r="E7600" t="str">
        <f t="shared" si="829"/>
        <v>Tuesday</v>
      </c>
      <c r="F7600" s="2">
        <f t="shared" si="830"/>
        <v>46053</v>
      </c>
      <c r="G7600">
        <f t="shared" si="831"/>
        <v>8</v>
      </c>
      <c r="H7600" t="str">
        <f t="shared" si="832"/>
        <v>Weekday</v>
      </c>
    </row>
    <row r="7601" spans="1:8" x14ac:dyDescent="0.3">
      <c r="A7601" s="2">
        <v>46050</v>
      </c>
      <c r="B7601">
        <f t="shared" si="826"/>
        <v>1</v>
      </c>
      <c r="C7601">
        <f t="shared" si="827"/>
        <v>2026</v>
      </c>
      <c r="D7601">
        <f t="shared" si="828"/>
        <v>3</v>
      </c>
      <c r="E7601" t="str">
        <f t="shared" si="829"/>
        <v>Wednesday</v>
      </c>
      <c r="F7601" s="2">
        <f t="shared" si="830"/>
        <v>46053</v>
      </c>
      <c r="G7601">
        <f t="shared" si="831"/>
        <v>9</v>
      </c>
      <c r="H7601" t="str">
        <f t="shared" si="832"/>
        <v>Weekday</v>
      </c>
    </row>
    <row r="7602" spans="1:8" x14ac:dyDescent="0.3">
      <c r="A7602" s="2">
        <v>46051</v>
      </c>
      <c r="B7602">
        <f t="shared" si="826"/>
        <v>1</v>
      </c>
      <c r="C7602">
        <f t="shared" si="827"/>
        <v>2026</v>
      </c>
      <c r="D7602">
        <f t="shared" si="828"/>
        <v>4</v>
      </c>
      <c r="E7602" t="str">
        <f t="shared" si="829"/>
        <v>Thursday</v>
      </c>
      <c r="F7602" s="2">
        <f t="shared" si="830"/>
        <v>46053</v>
      </c>
      <c r="G7602">
        <f t="shared" si="831"/>
        <v>10</v>
      </c>
      <c r="H7602" t="str">
        <f t="shared" si="832"/>
        <v>Weekday</v>
      </c>
    </row>
    <row r="7603" spans="1:8" x14ac:dyDescent="0.3">
      <c r="A7603" s="2">
        <v>46052</v>
      </c>
      <c r="B7603">
        <f t="shared" si="826"/>
        <v>1</v>
      </c>
      <c r="C7603">
        <f t="shared" si="827"/>
        <v>2026</v>
      </c>
      <c r="D7603">
        <f t="shared" si="828"/>
        <v>5</v>
      </c>
      <c r="E7603" t="str">
        <f t="shared" si="829"/>
        <v>Friday</v>
      </c>
      <c r="F7603" s="2">
        <f t="shared" si="830"/>
        <v>46053</v>
      </c>
      <c r="G7603">
        <f t="shared" si="831"/>
        <v>11</v>
      </c>
      <c r="H7603" t="str">
        <f t="shared" si="832"/>
        <v>Weekday</v>
      </c>
    </row>
    <row r="7604" spans="1:8" x14ac:dyDescent="0.3">
      <c r="A7604" s="2">
        <v>46053</v>
      </c>
      <c r="B7604">
        <f t="shared" si="826"/>
        <v>1</v>
      </c>
      <c r="C7604">
        <f t="shared" si="827"/>
        <v>2026</v>
      </c>
      <c r="D7604">
        <f t="shared" si="828"/>
        <v>6</v>
      </c>
      <c r="E7604" t="str">
        <f t="shared" si="829"/>
        <v>Saturday</v>
      </c>
      <c r="F7604" s="2">
        <f t="shared" si="830"/>
        <v>46053</v>
      </c>
      <c r="G7604">
        <f t="shared" si="831"/>
        <v>12</v>
      </c>
      <c r="H7604" t="str">
        <f t="shared" si="832"/>
        <v>Weekend</v>
      </c>
    </row>
    <row r="7605" spans="1:8" x14ac:dyDescent="0.3">
      <c r="A7605" s="2">
        <v>46054</v>
      </c>
      <c r="B7605">
        <f t="shared" si="826"/>
        <v>2</v>
      </c>
      <c r="C7605">
        <f t="shared" si="827"/>
        <v>2026</v>
      </c>
      <c r="D7605">
        <f t="shared" si="828"/>
        <v>7</v>
      </c>
      <c r="E7605" t="str">
        <f t="shared" si="829"/>
        <v>Sunday</v>
      </c>
      <c r="F7605" s="2">
        <f t="shared" si="830"/>
        <v>46081</v>
      </c>
      <c r="G7605">
        <f t="shared" si="831"/>
        <v>13</v>
      </c>
      <c r="H7605" t="str">
        <f t="shared" si="832"/>
        <v>Weekend</v>
      </c>
    </row>
    <row r="7606" spans="1:8" x14ac:dyDescent="0.3">
      <c r="A7606" s="2">
        <v>46055</v>
      </c>
      <c r="B7606">
        <f t="shared" si="826"/>
        <v>2</v>
      </c>
      <c r="C7606">
        <f t="shared" si="827"/>
        <v>2026</v>
      </c>
      <c r="D7606">
        <f t="shared" si="828"/>
        <v>1</v>
      </c>
      <c r="E7606" t="str">
        <f t="shared" si="829"/>
        <v>Monday</v>
      </c>
      <c r="F7606" s="2">
        <f t="shared" si="830"/>
        <v>46081</v>
      </c>
      <c r="G7606">
        <f t="shared" si="831"/>
        <v>14</v>
      </c>
      <c r="H7606" t="str">
        <f t="shared" si="832"/>
        <v>Weekday</v>
      </c>
    </row>
    <row r="7607" spans="1:8" x14ac:dyDescent="0.3">
      <c r="A7607" s="2">
        <v>46056</v>
      </c>
      <c r="B7607">
        <f t="shared" si="826"/>
        <v>2</v>
      </c>
      <c r="C7607">
        <f t="shared" si="827"/>
        <v>2026</v>
      </c>
      <c r="D7607">
        <f t="shared" si="828"/>
        <v>2</v>
      </c>
      <c r="E7607" t="str">
        <f t="shared" si="829"/>
        <v>Tuesday</v>
      </c>
      <c r="F7607" s="2">
        <f t="shared" si="830"/>
        <v>46081</v>
      </c>
      <c r="G7607">
        <f t="shared" si="831"/>
        <v>15</v>
      </c>
      <c r="H7607" t="str">
        <f t="shared" si="832"/>
        <v>Weekday</v>
      </c>
    </row>
    <row r="7608" spans="1:8" x14ac:dyDescent="0.3">
      <c r="A7608" s="2">
        <v>46057</v>
      </c>
      <c r="B7608">
        <f t="shared" si="826"/>
        <v>2</v>
      </c>
      <c r="C7608">
        <f t="shared" si="827"/>
        <v>2026</v>
      </c>
      <c r="D7608">
        <f t="shared" si="828"/>
        <v>3</v>
      </c>
      <c r="E7608" t="str">
        <f t="shared" si="829"/>
        <v>Wednesday</v>
      </c>
      <c r="F7608" s="2">
        <f t="shared" si="830"/>
        <v>46081</v>
      </c>
      <c r="G7608">
        <f t="shared" si="831"/>
        <v>16</v>
      </c>
      <c r="H7608" t="str">
        <f t="shared" si="832"/>
        <v>Weekday</v>
      </c>
    </row>
    <row r="7609" spans="1:8" x14ac:dyDescent="0.3">
      <c r="A7609" s="2">
        <v>46058</v>
      </c>
      <c r="B7609">
        <f t="shared" si="826"/>
        <v>2</v>
      </c>
      <c r="C7609">
        <f t="shared" si="827"/>
        <v>2026</v>
      </c>
      <c r="D7609">
        <f t="shared" si="828"/>
        <v>4</v>
      </c>
      <c r="E7609" t="str">
        <f t="shared" si="829"/>
        <v>Thursday</v>
      </c>
      <c r="F7609" s="2">
        <f t="shared" si="830"/>
        <v>46081</v>
      </c>
      <c r="G7609">
        <f t="shared" si="831"/>
        <v>17</v>
      </c>
      <c r="H7609" t="str">
        <f t="shared" si="832"/>
        <v>Weekday</v>
      </c>
    </row>
    <row r="7610" spans="1:8" x14ac:dyDescent="0.3">
      <c r="A7610" s="2">
        <v>46059</v>
      </c>
      <c r="B7610">
        <f t="shared" si="826"/>
        <v>2</v>
      </c>
      <c r="C7610">
        <f t="shared" si="827"/>
        <v>2026</v>
      </c>
      <c r="D7610">
        <f t="shared" si="828"/>
        <v>5</v>
      </c>
      <c r="E7610" t="str">
        <f t="shared" si="829"/>
        <v>Friday</v>
      </c>
      <c r="F7610" s="2">
        <f t="shared" si="830"/>
        <v>46081</v>
      </c>
      <c r="G7610">
        <f t="shared" si="831"/>
        <v>18</v>
      </c>
      <c r="H7610" t="str">
        <f t="shared" si="832"/>
        <v>Weekday</v>
      </c>
    </row>
    <row r="7611" spans="1:8" x14ac:dyDescent="0.3">
      <c r="A7611" s="2">
        <v>46060</v>
      </c>
      <c r="B7611">
        <f t="shared" si="826"/>
        <v>2</v>
      </c>
      <c r="C7611">
        <f t="shared" si="827"/>
        <v>2026</v>
      </c>
      <c r="D7611">
        <f t="shared" si="828"/>
        <v>6</v>
      </c>
      <c r="E7611" t="str">
        <f t="shared" si="829"/>
        <v>Saturday</v>
      </c>
      <c r="F7611" s="2">
        <f t="shared" si="830"/>
        <v>46081</v>
      </c>
      <c r="G7611">
        <f t="shared" si="831"/>
        <v>19</v>
      </c>
      <c r="H7611" t="str">
        <f t="shared" si="832"/>
        <v>Weekend</v>
      </c>
    </row>
    <row r="7612" spans="1:8" x14ac:dyDescent="0.3">
      <c r="A7612" s="2">
        <v>46061</v>
      </c>
      <c r="B7612">
        <f t="shared" si="826"/>
        <v>2</v>
      </c>
      <c r="C7612">
        <f t="shared" si="827"/>
        <v>2026</v>
      </c>
      <c r="D7612">
        <f t="shared" si="828"/>
        <v>7</v>
      </c>
      <c r="E7612" t="str">
        <f t="shared" si="829"/>
        <v>Sunday</v>
      </c>
      <c r="F7612" s="2">
        <f t="shared" si="830"/>
        <v>46081</v>
      </c>
      <c r="G7612">
        <f t="shared" si="831"/>
        <v>20</v>
      </c>
      <c r="H7612" t="str">
        <f t="shared" si="832"/>
        <v>Weekend</v>
      </c>
    </row>
    <row r="7613" spans="1:8" x14ac:dyDescent="0.3">
      <c r="A7613" s="2">
        <v>46062</v>
      </c>
      <c r="B7613">
        <f t="shared" si="826"/>
        <v>2</v>
      </c>
      <c r="C7613">
        <f t="shared" si="827"/>
        <v>2026</v>
      </c>
      <c r="D7613">
        <f t="shared" si="828"/>
        <v>1</v>
      </c>
      <c r="E7613" t="str">
        <f t="shared" si="829"/>
        <v>Monday</v>
      </c>
      <c r="F7613" s="2">
        <f t="shared" si="830"/>
        <v>46081</v>
      </c>
      <c r="G7613">
        <f t="shared" si="831"/>
        <v>21</v>
      </c>
      <c r="H7613" t="str">
        <f t="shared" si="832"/>
        <v>Weekday</v>
      </c>
    </row>
    <row r="7614" spans="1:8" x14ac:dyDescent="0.3">
      <c r="A7614" s="2">
        <v>46063</v>
      </c>
      <c r="B7614">
        <f t="shared" si="826"/>
        <v>2</v>
      </c>
      <c r="C7614">
        <f t="shared" si="827"/>
        <v>2026</v>
      </c>
      <c r="D7614">
        <f t="shared" si="828"/>
        <v>2</v>
      </c>
      <c r="E7614" t="str">
        <f t="shared" si="829"/>
        <v>Tuesday</v>
      </c>
      <c r="F7614" s="2">
        <f t="shared" si="830"/>
        <v>46081</v>
      </c>
      <c r="G7614">
        <f t="shared" si="831"/>
        <v>22</v>
      </c>
      <c r="H7614" t="str">
        <f t="shared" si="832"/>
        <v>Weekday</v>
      </c>
    </row>
    <row r="7615" spans="1:8" x14ac:dyDescent="0.3">
      <c r="A7615" s="2">
        <v>46064</v>
      </c>
      <c r="B7615">
        <f t="shared" si="826"/>
        <v>2</v>
      </c>
      <c r="C7615">
        <f t="shared" si="827"/>
        <v>2026</v>
      </c>
      <c r="D7615">
        <f t="shared" si="828"/>
        <v>3</v>
      </c>
      <c r="E7615" t="str">
        <f t="shared" si="829"/>
        <v>Wednesday</v>
      </c>
      <c r="F7615" s="2">
        <f t="shared" si="830"/>
        <v>46081</v>
      </c>
      <c r="G7615">
        <f t="shared" si="831"/>
        <v>23</v>
      </c>
      <c r="H7615" t="str">
        <f t="shared" si="832"/>
        <v>Weekday</v>
      </c>
    </row>
    <row r="7616" spans="1:8" x14ac:dyDescent="0.3">
      <c r="A7616" s="2">
        <v>46065</v>
      </c>
      <c r="B7616">
        <f t="shared" si="826"/>
        <v>2</v>
      </c>
      <c r="C7616">
        <f t="shared" si="827"/>
        <v>2026</v>
      </c>
      <c r="D7616">
        <f t="shared" si="828"/>
        <v>4</v>
      </c>
      <c r="E7616" t="str">
        <f t="shared" si="829"/>
        <v>Thursday</v>
      </c>
      <c r="F7616" s="2">
        <f t="shared" si="830"/>
        <v>46081</v>
      </c>
      <c r="G7616">
        <f t="shared" si="831"/>
        <v>24</v>
      </c>
      <c r="H7616" t="str">
        <f t="shared" si="832"/>
        <v>Weekday</v>
      </c>
    </row>
    <row r="7617" spans="1:8" x14ac:dyDescent="0.3">
      <c r="A7617" s="2">
        <v>46066</v>
      </c>
      <c r="B7617">
        <f t="shared" si="826"/>
        <v>2</v>
      </c>
      <c r="C7617">
        <f t="shared" si="827"/>
        <v>2026</v>
      </c>
      <c r="D7617">
        <f t="shared" si="828"/>
        <v>5</v>
      </c>
      <c r="E7617" t="str">
        <f t="shared" si="829"/>
        <v>Friday</v>
      </c>
      <c r="F7617" s="2">
        <f t="shared" si="830"/>
        <v>46081</v>
      </c>
      <c r="G7617">
        <f t="shared" si="831"/>
        <v>25</v>
      </c>
      <c r="H7617" t="str">
        <f t="shared" si="832"/>
        <v>Weekday</v>
      </c>
    </row>
    <row r="7618" spans="1:8" x14ac:dyDescent="0.3">
      <c r="A7618" s="2">
        <v>46067</v>
      </c>
      <c r="B7618">
        <f t="shared" si="826"/>
        <v>2</v>
      </c>
      <c r="C7618">
        <f t="shared" si="827"/>
        <v>2026</v>
      </c>
      <c r="D7618">
        <f t="shared" si="828"/>
        <v>6</v>
      </c>
      <c r="E7618" t="str">
        <f t="shared" si="829"/>
        <v>Saturday</v>
      </c>
      <c r="F7618" s="2">
        <f t="shared" si="830"/>
        <v>46081</v>
      </c>
      <c r="G7618">
        <f t="shared" si="831"/>
        <v>26</v>
      </c>
      <c r="H7618" t="str">
        <f t="shared" si="832"/>
        <v>Weekend</v>
      </c>
    </row>
    <row r="7619" spans="1:8" x14ac:dyDescent="0.3">
      <c r="A7619" s="2">
        <v>46068</v>
      </c>
      <c r="B7619">
        <f t="shared" ref="B7619:B7682" si="833">MONTH(A7619)</f>
        <v>2</v>
      </c>
      <c r="C7619">
        <f t="shared" ref="C7619:C7682" si="834">YEAR(A7619)</f>
        <v>2026</v>
      </c>
      <c r="D7619">
        <f t="shared" ref="D7619:D7682" si="835">WEEKDAY(A7619, 2)</f>
        <v>7</v>
      </c>
      <c r="E7619" t="str">
        <f t="shared" ref="E7619:E7682" si="836">TEXT(A7619, "dddd")</f>
        <v>Sunday</v>
      </c>
      <c r="F7619" s="2">
        <f t="shared" ref="F7619:F7682" si="837">EOMONTH(A7619, 0)</f>
        <v>46081</v>
      </c>
      <c r="G7619">
        <f t="shared" ref="G7619:G7682" si="838">DATEDIF($A$2, A7619, "D")</f>
        <v>27</v>
      </c>
      <c r="H7619" t="str">
        <f t="shared" ref="H7619:H7682" si="839">IF(WEEKDAY(A7619,2)&gt;=6,"Weekend","Weekday")</f>
        <v>Weekend</v>
      </c>
    </row>
    <row r="7620" spans="1:8" x14ac:dyDescent="0.3">
      <c r="A7620" s="2">
        <v>46069</v>
      </c>
      <c r="B7620">
        <f t="shared" si="833"/>
        <v>2</v>
      </c>
      <c r="C7620">
        <f t="shared" si="834"/>
        <v>2026</v>
      </c>
      <c r="D7620">
        <f t="shared" si="835"/>
        <v>1</v>
      </c>
      <c r="E7620" t="str">
        <f t="shared" si="836"/>
        <v>Monday</v>
      </c>
      <c r="F7620" s="2">
        <f t="shared" si="837"/>
        <v>46081</v>
      </c>
      <c r="G7620">
        <f t="shared" si="838"/>
        <v>28</v>
      </c>
      <c r="H7620" t="str">
        <f t="shared" si="839"/>
        <v>Weekday</v>
      </c>
    </row>
    <row r="7621" spans="1:8" x14ac:dyDescent="0.3">
      <c r="A7621" s="2">
        <v>46070</v>
      </c>
      <c r="B7621">
        <f t="shared" si="833"/>
        <v>2</v>
      </c>
      <c r="C7621">
        <f t="shared" si="834"/>
        <v>2026</v>
      </c>
      <c r="D7621">
        <f t="shared" si="835"/>
        <v>2</v>
      </c>
      <c r="E7621" t="str">
        <f t="shared" si="836"/>
        <v>Tuesday</v>
      </c>
      <c r="F7621" s="2">
        <f t="shared" si="837"/>
        <v>46081</v>
      </c>
      <c r="G7621">
        <f t="shared" si="838"/>
        <v>29</v>
      </c>
      <c r="H7621" t="str">
        <f t="shared" si="839"/>
        <v>Weekday</v>
      </c>
    </row>
    <row r="7622" spans="1:8" x14ac:dyDescent="0.3">
      <c r="A7622" s="2">
        <v>46071</v>
      </c>
      <c r="B7622">
        <f t="shared" si="833"/>
        <v>2</v>
      </c>
      <c r="C7622">
        <f t="shared" si="834"/>
        <v>2026</v>
      </c>
      <c r="D7622">
        <f t="shared" si="835"/>
        <v>3</v>
      </c>
      <c r="E7622" t="str">
        <f t="shared" si="836"/>
        <v>Wednesday</v>
      </c>
      <c r="F7622" s="2">
        <f t="shared" si="837"/>
        <v>46081</v>
      </c>
      <c r="G7622">
        <f t="shared" si="838"/>
        <v>30</v>
      </c>
      <c r="H7622" t="str">
        <f t="shared" si="839"/>
        <v>Weekday</v>
      </c>
    </row>
    <row r="7623" spans="1:8" x14ac:dyDescent="0.3">
      <c r="A7623" s="2">
        <v>46072</v>
      </c>
      <c r="B7623">
        <f t="shared" si="833"/>
        <v>2</v>
      </c>
      <c r="C7623">
        <f t="shared" si="834"/>
        <v>2026</v>
      </c>
      <c r="D7623">
        <f t="shared" si="835"/>
        <v>4</v>
      </c>
      <c r="E7623" t="str">
        <f t="shared" si="836"/>
        <v>Thursday</v>
      </c>
      <c r="F7623" s="2">
        <f t="shared" si="837"/>
        <v>46081</v>
      </c>
      <c r="G7623">
        <f t="shared" si="838"/>
        <v>31</v>
      </c>
      <c r="H7623" t="str">
        <f t="shared" si="839"/>
        <v>Weekday</v>
      </c>
    </row>
    <row r="7624" spans="1:8" x14ac:dyDescent="0.3">
      <c r="A7624" s="2">
        <v>46073</v>
      </c>
      <c r="B7624">
        <f t="shared" si="833"/>
        <v>2</v>
      </c>
      <c r="C7624">
        <f t="shared" si="834"/>
        <v>2026</v>
      </c>
      <c r="D7624">
        <f t="shared" si="835"/>
        <v>5</v>
      </c>
      <c r="E7624" t="str">
        <f t="shared" si="836"/>
        <v>Friday</v>
      </c>
      <c r="F7624" s="2">
        <f t="shared" si="837"/>
        <v>46081</v>
      </c>
      <c r="G7624">
        <f t="shared" si="838"/>
        <v>32</v>
      </c>
      <c r="H7624" t="str">
        <f t="shared" si="839"/>
        <v>Weekday</v>
      </c>
    </row>
    <row r="7625" spans="1:8" x14ac:dyDescent="0.3">
      <c r="A7625" s="2">
        <v>46074</v>
      </c>
      <c r="B7625">
        <f t="shared" si="833"/>
        <v>2</v>
      </c>
      <c r="C7625">
        <f t="shared" si="834"/>
        <v>2026</v>
      </c>
      <c r="D7625">
        <f t="shared" si="835"/>
        <v>6</v>
      </c>
      <c r="E7625" t="str">
        <f t="shared" si="836"/>
        <v>Saturday</v>
      </c>
      <c r="F7625" s="2">
        <f t="shared" si="837"/>
        <v>46081</v>
      </c>
      <c r="G7625">
        <f t="shared" si="838"/>
        <v>33</v>
      </c>
      <c r="H7625" t="str">
        <f t="shared" si="839"/>
        <v>Weekend</v>
      </c>
    </row>
    <row r="7626" spans="1:8" x14ac:dyDescent="0.3">
      <c r="A7626" s="2">
        <v>46075</v>
      </c>
      <c r="B7626">
        <f t="shared" si="833"/>
        <v>2</v>
      </c>
      <c r="C7626">
        <f t="shared" si="834"/>
        <v>2026</v>
      </c>
      <c r="D7626">
        <f t="shared" si="835"/>
        <v>7</v>
      </c>
      <c r="E7626" t="str">
        <f t="shared" si="836"/>
        <v>Sunday</v>
      </c>
      <c r="F7626" s="2">
        <f t="shared" si="837"/>
        <v>46081</v>
      </c>
      <c r="G7626">
        <f t="shared" si="838"/>
        <v>34</v>
      </c>
      <c r="H7626" t="str">
        <f t="shared" si="839"/>
        <v>Weekend</v>
      </c>
    </row>
    <row r="7627" spans="1:8" x14ac:dyDescent="0.3">
      <c r="A7627" s="2">
        <v>46076</v>
      </c>
      <c r="B7627">
        <f t="shared" si="833"/>
        <v>2</v>
      </c>
      <c r="C7627">
        <f t="shared" si="834"/>
        <v>2026</v>
      </c>
      <c r="D7627">
        <f t="shared" si="835"/>
        <v>1</v>
      </c>
      <c r="E7627" t="str">
        <f t="shared" si="836"/>
        <v>Monday</v>
      </c>
      <c r="F7627" s="2">
        <f t="shared" si="837"/>
        <v>46081</v>
      </c>
      <c r="G7627">
        <f t="shared" si="838"/>
        <v>35</v>
      </c>
      <c r="H7627" t="str">
        <f t="shared" si="839"/>
        <v>Weekday</v>
      </c>
    </row>
    <row r="7628" spans="1:8" x14ac:dyDescent="0.3">
      <c r="A7628" s="2">
        <v>46077</v>
      </c>
      <c r="B7628">
        <f t="shared" si="833"/>
        <v>2</v>
      </c>
      <c r="C7628">
        <f t="shared" si="834"/>
        <v>2026</v>
      </c>
      <c r="D7628">
        <f t="shared" si="835"/>
        <v>2</v>
      </c>
      <c r="E7628" t="str">
        <f t="shared" si="836"/>
        <v>Tuesday</v>
      </c>
      <c r="F7628" s="2">
        <f t="shared" si="837"/>
        <v>46081</v>
      </c>
      <c r="G7628">
        <f t="shared" si="838"/>
        <v>36</v>
      </c>
      <c r="H7628" t="str">
        <f t="shared" si="839"/>
        <v>Weekday</v>
      </c>
    </row>
    <row r="7629" spans="1:8" x14ac:dyDescent="0.3">
      <c r="A7629" s="2">
        <v>46078</v>
      </c>
      <c r="B7629">
        <f t="shared" si="833"/>
        <v>2</v>
      </c>
      <c r="C7629">
        <f t="shared" si="834"/>
        <v>2026</v>
      </c>
      <c r="D7629">
        <f t="shared" si="835"/>
        <v>3</v>
      </c>
      <c r="E7629" t="str">
        <f t="shared" si="836"/>
        <v>Wednesday</v>
      </c>
      <c r="F7629" s="2">
        <f t="shared" si="837"/>
        <v>46081</v>
      </c>
      <c r="G7629">
        <f t="shared" si="838"/>
        <v>37</v>
      </c>
      <c r="H7629" t="str">
        <f t="shared" si="839"/>
        <v>Weekday</v>
      </c>
    </row>
    <row r="7630" spans="1:8" x14ac:dyDescent="0.3">
      <c r="A7630" s="2">
        <v>46079</v>
      </c>
      <c r="B7630">
        <f t="shared" si="833"/>
        <v>2</v>
      </c>
      <c r="C7630">
        <f t="shared" si="834"/>
        <v>2026</v>
      </c>
      <c r="D7630">
        <f t="shared" si="835"/>
        <v>4</v>
      </c>
      <c r="E7630" t="str">
        <f t="shared" si="836"/>
        <v>Thursday</v>
      </c>
      <c r="F7630" s="2">
        <f t="shared" si="837"/>
        <v>46081</v>
      </c>
      <c r="G7630">
        <f t="shared" si="838"/>
        <v>38</v>
      </c>
      <c r="H7630" t="str">
        <f t="shared" si="839"/>
        <v>Weekday</v>
      </c>
    </row>
    <row r="7631" spans="1:8" x14ac:dyDescent="0.3">
      <c r="A7631" s="2">
        <v>46080</v>
      </c>
      <c r="B7631">
        <f t="shared" si="833"/>
        <v>2</v>
      </c>
      <c r="C7631">
        <f t="shared" si="834"/>
        <v>2026</v>
      </c>
      <c r="D7631">
        <f t="shared" si="835"/>
        <v>5</v>
      </c>
      <c r="E7631" t="str">
        <f t="shared" si="836"/>
        <v>Friday</v>
      </c>
      <c r="F7631" s="2">
        <f t="shared" si="837"/>
        <v>46081</v>
      </c>
      <c r="G7631">
        <f t="shared" si="838"/>
        <v>39</v>
      </c>
      <c r="H7631" t="str">
        <f t="shared" si="839"/>
        <v>Weekday</v>
      </c>
    </row>
    <row r="7632" spans="1:8" x14ac:dyDescent="0.3">
      <c r="A7632" s="2">
        <v>46081</v>
      </c>
      <c r="B7632">
        <f t="shared" si="833"/>
        <v>2</v>
      </c>
      <c r="C7632">
        <f t="shared" si="834"/>
        <v>2026</v>
      </c>
      <c r="D7632">
        <f t="shared" si="835"/>
        <v>6</v>
      </c>
      <c r="E7632" t="str">
        <f t="shared" si="836"/>
        <v>Saturday</v>
      </c>
      <c r="F7632" s="2">
        <f t="shared" si="837"/>
        <v>46081</v>
      </c>
      <c r="G7632">
        <f t="shared" si="838"/>
        <v>40</v>
      </c>
      <c r="H7632" t="str">
        <f t="shared" si="839"/>
        <v>Weekend</v>
      </c>
    </row>
    <row r="7633" spans="1:8" x14ac:dyDescent="0.3">
      <c r="A7633" s="2">
        <v>46082</v>
      </c>
      <c r="B7633">
        <f t="shared" si="833"/>
        <v>3</v>
      </c>
      <c r="C7633">
        <f t="shared" si="834"/>
        <v>2026</v>
      </c>
      <c r="D7633">
        <f t="shared" si="835"/>
        <v>7</v>
      </c>
      <c r="E7633" t="str">
        <f t="shared" si="836"/>
        <v>Sunday</v>
      </c>
      <c r="F7633" s="2">
        <f t="shared" si="837"/>
        <v>46112</v>
      </c>
      <c r="G7633">
        <f t="shared" si="838"/>
        <v>41</v>
      </c>
      <c r="H7633" t="str">
        <f t="shared" si="839"/>
        <v>Weekend</v>
      </c>
    </row>
    <row r="7634" spans="1:8" x14ac:dyDescent="0.3">
      <c r="A7634" s="2">
        <v>46083</v>
      </c>
      <c r="B7634">
        <f t="shared" si="833"/>
        <v>3</v>
      </c>
      <c r="C7634">
        <f t="shared" si="834"/>
        <v>2026</v>
      </c>
      <c r="D7634">
        <f t="shared" si="835"/>
        <v>1</v>
      </c>
      <c r="E7634" t="str">
        <f t="shared" si="836"/>
        <v>Monday</v>
      </c>
      <c r="F7634" s="2">
        <f t="shared" si="837"/>
        <v>46112</v>
      </c>
      <c r="G7634">
        <f t="shared" si="838"/>
        <v>42</v>
      </c>
      <c r="H7634" t="str">
        <f t="shared" si="839"/>
        <v>Weekday</v>
      </c>
    </row>
    <row r="7635" spans="1:8" x14ac:dyDescent="0.3">
      <c r="A7635" s="2">
        <v>46084</v>
      </c>
      <c r="B7635">
        <f t="shared" si="833"/>
        <v>3</v>
      </c>
      <c r="C7635">
        <f t="shared" si="834"/>
        <v>2026</v>
      </c>
      <c r="D7635">
        <f t="shared" si="835"/>
        <v>2</v>
      </c>
      <c r="E7635" t="str">
        <f t="shared" si="836"/>
        <v>Tuesday</v>
      </c>
      <c r="F7635" s="2">
        <f t="shared" si="837"/>
        <v>46112</v>
      </c>
      <c r="G7635">
        <f t="shared" si="838"/>
        <v>43</v>
      </c>
      <c r="H7635" t="str">
        <f t="shared" si="839"/>
        <v>Weekday</v>
      </c>
    </row>
    <row r="7636" spans="1:8" x14ac:dyDescent="0.3">
      <c r="A7636" s="2">
        <v>46085</v>
      </c>
      <c r="B7636">
        <f t="shared" si="833"/>
        <v>3</v>
      </c>
      <c r="C7636">
        <f t="shared" si="834"/>
        <v>2026</v>
      </c>
      <c r="D7636">
        <f t="shared" si="835"/>
        <v>3</v>
      </c>
      <c r="E7636" t="str">
        <f t="shared" si="836"/>
        <v>Wednesday</v>
      </c>
      <c r="F7636" s="2">
        <f t="shared" si="837"/>
        <v>46112</v>
      </c>
      <c r="G7636">
        <f t="shared" si="838"/>
        <v>44</v>
      </c>
      <c r="H7636" t="str">
        <f t="shared" si="839"/>
        <v>Weekday</v>
      </c>
    </row>
    <row r="7637" spans="1:8" x14ac:dyDescent="0.3">
      <c r="A7637" s="2">
        <v>46086</v>
      </c>
      <c r="B7637">
        <f t="shared" si="833"/>
        <v>3</v>
      </c>
      <c r="C7637">
        <f t="shared" si="834"/>
        <v>2026</v>
      </c>
      <c r="D7637">
        <f t="shared" si="835"/>
        <v>4</v>
      </c>
      <c r="E7637" t="str">
        <f t="shared" si="836"/>
        <v>Thursday</v>
      </c>
      <c r="F7637" s="2">
        <f t="shared" si="837"/>
        <v>46112</v>
      </c>
      <c r="G7637">
        <f t="shared" si="838"/>
        <v>45</v>
      </c>
      <c r="H7637" t="str">
        <f t="shared" si="839"/>
        <v>Weekday</v>
      </c>
    </row>
    <row r="7638" spans="1:8" x14ac:dyDescent="0.3">
      <c r="A7638" s="2">
        <v>46087</v>
      </c>
      <c r="B7638">
        <f t="shared" si="833"/>
        <v>3</v>
      </c>
      <c r="C7638">
        <f t="shared" si="834"/>
        <v>2026</v>
      </c>
      <c r="D7638">
        <f t="shared" si="835"/>
        <v>5</v>
      </c>
      <c r="E7638" t="str">
        <f t="shared" si="836"/>
        <v>Friday</v>
      </c>
      <c r="F7638" s="2">
        <f t="shared" si="837"/>
        <v>46112</v>
      </c>
      <c r="G7638">
        <f t="shared" si="838"/>
        <v>46</v>
      </c>
      <c r="H7638" t="str">
        <f t="shared" si="839"/>
        <v>Weekday</v>
      </c>
    </row>
    <row r="7639" spans="1:8" x14ac:dyDescent="0.3">
      <c r="A7639" s="2">
        <v>46088</v>
      </c>
      <c r="B7639">
        <f t="shared" si="833"/>
        <v>3</v>
      </c>
      <c r="C7639">
        <f t="shared" si="834"/>
        <v>2026</v>
      </c>
      <c r="D7639">
        <f t="shared" si="835"/>
        <v>6</v>
      </c>
      <c r="E7639" t="str">
        <f t="shared" si="836"/>
        <v>Saturday</v>
      </c>
      <c r="F7639" s="2">
        <f t="shared" si="837"/>
        <v>46112</v>
      </c>
      <c r="G7639">
        <f t="shared" si="838"/>
        <v>47</v>
      </c>
      <c r="H7639" t="str">
        <f t="shared" si="839"/>
        <v>Weekend</v>
      </c>
    </row>
    <row r="7640" spans="1:8" x14ac:dyDescent="0.3">
      <c r="A7640" s="2">
        <v>46089</v>
      </c>
      <c r="B7640">
        <f t="shared" si="833"/>
        <v>3</v>
      </c>
      <c r="C7640">
        <f t="shared" si="834"/>
        <v>2026</v>
      </c>
      <c r="D7640">
        <f t="shared" si="835"/>
        <v>7</v>
      </c>
      <c r="E7640" t="str">
        <f t="shared" si="836"/>
        <v>Sunday</v>
      </c>
      <c r="F7640" s="2">
        <f t="shared" si="837"/>
        <v>46112</v>
      </c>
      <c r="G7640">
        <f t="shared" si="838"/>
        <v>48</v>
      </c>
      <c r="H7640" t="str">
        <f t="shared" si="839"/>
        <v>Weekend</v>
      </c>
    </row>
    <row r="7641" spans="1:8" x14ac:dyDescent="0.3">
      <c r="A7641" s="2">
        <v>46090</v>
      </c>
      <c r="B7641">
        <f t="shared" si="833"/>
        <v>3</v>
      </c>
      <c r="C7641">
        <f t="shared" si="834"/>
        <v>2026</v>
      </c>
      <c r="D7641">
        <f t="shared" si="835"/>
        <v>1</v>
      </c>
      <c r="E7641" t="str">
        <f t="shared" si="836"/>
        <v>Monday</v>
      </c>
      <c r="F7641" s="2">
        <f t="shared" si="837"/>
        <v>46112</v>
      </c>
      <c r="G7641">
        <f t="shared" si="838"/>
        <v>49</v>
      </c>
      <c r="H7641" t="str">
        <f t="shared" si="839"/>
        <v>Weekday</v>
      </c>
    </row>
    <row r="7642" spans="1:8" x14ac:dyDescent="0.3">
      <c r="A7642" s="2">
        <v>46091</v>
      </c>
      <c r="B7642">
        <f t="shared" si="833"/>
        <v>3</v>
      </c>
      <c r="C7642">
        <f t="shared" si="834"/>
        <v>2026</v>
      </c>
      <c r="D7642">
        <f t="shared" si="835"/>
        <v>2</v>
      </c>
      <c r="E7642" t="str">
        <f t="shared" si="836"/>
        <v>Tuesday</v>
      </c>
      <c r="F7642" s="2">
        <f t="shared" si="837"/>
        <v>46112</v>
      </c>
      <c r="G7642">
        <f t="shared" si="838"/>
        <v>50</v>
      </c>
      <c r="H7642" t="str">
        <f t="shared" si="839"/>
        <v>Weekday</v>
      </c>
    </row>
    <row r="7643" spans="1:8" x14ac:dyDescent="0.3">
      <c r="A7643" s="2">
        <v>46092</v>
      </c>
      <c r="B7643">
        <f t="shared" si="833"/>
        <v>3</v>
      </c>
      <c r="C7643">
        <f t="shared" si="834"/>
        <v>2026</v>
      </c>
      <c r="D7643">
        <f t="shared" si="835"/>
        <v>3</v>
      </c>
      <c r="E7643" t="str">
        <f t="shared" si="836"/>
        <v>Wednesday</v>
      </c>
      <c r="F7643" s="2">
        <f t="shared" si="837"/>
        <v>46112</v>
      </c>
      <c r="G7643">
        <f t="shared" si="838"/>
        <v>51</v>
      </c>
      <c r="H7643" t="str">
        <f t="shared" si="839"/>
        <v>Weekday</v>
      </c>
    </row>
    <row r="7644" spans="1:8" x14ac:dyDescent="0.3">
      <c r="A7644" s="2">
        <v>46093</v>
      </c>
      <c r="B7644">
        <f t="shared" si="833"/>
        <v>3</v>
      </c>
      <c r="C7644">
        <f t="shared" si="834"/>
        <v>2026</v>
      </c>
      <c r="D7644">
        <f t="shared" si="835"/>
        <v>4</v>
      </c>
      <c r="E7644" t="str">
        <f t="shared" si="836"/>
        <v>Thursday</v>
      </c>
      <c r="F7644" s="2">
        <f t="shared" si="837"/>
        <v>46112</v>
      </c>
      <c r="G7644">
        <f t="shared" si="838"/>
        <v>52</v>
      </c>
      <c r="H7644" t="str">
        <f t="shared" si="839"/>
        <v>Weekday</v>
      </c>
    </row>
    <row r="7645" spans="1:8" x14ac:dyDescent="0.3">
      <c r="A7645" s="2">
        <v>46094</v>
      </c>
      <c r="B7645">
        <f t="shared" si="833"/>
        <v>3</v>
      </c>
      <c r="C7645">
        <f t="shared" si="834"/>
        <v>2026</v>
      </c>
      <c r="D7645">
        <f t="shared" si="835"/>
        <v>5</v>
      </c>
      <c r="E7645" t="str">
        <f t="shared" si="836"/>
        <v>Friday</v>
      </c>
      <c r="F7645" s="2">
        <f t="shared" si="837"/>
        <v>46112</v>
      </c>
      <c r="G7645">
        <f t="shared" si="838"/>
        <v>53</v>
      </c>
      <c r="H7645" t="str">
        <f t="shared" si="839"/>
        <v>Weekday</v>
      </c>
    </row>
    <row r="7646" spans="1:8" x14ac:dyDescent="0.3">
      <c r="A7646" s="2">
        <v>46095</v>
      </c>
      <c r="B7646">
        <f t="shared" si="833"/>
        <v>3</v>
      </c>
      <c r="C7646">
        <f t="shared" si="834"/>
        <v>2026</v>
      </c>
      <c r="D7646">
        <f t="shared" si="835"/>
        <v>6</v>
      </c>
      <c r="E7646" t="str">
        <f t="shared" si="836"/>
        <v>Saturday</v>
      </c>
      <c r="F7646" s="2">
        <f t="shared" si="837"/>
        <v>46112</v>
      </c>
      <c r="G7646">
        <f t="shared" si="838"/>
        <v>54</v>
      </c>
      <c r="H7646" t="str">
        <f t="shared" si="839"/>
        <v>Weekend</v>
      </c>
    </row>
    <row r="7647" spans="1:8" x14ac:dyDescent="0.3">
      <c r="A7647" s="2">
        <v>46096</v>
      </c>
      <c r="B7647">
        <f t="shared" si="833"/>
        <v>3</v>
      </c>
      <c r="C7647">
        <f t="shared" si="834"/>
        <v>2026</v>
      </c>
      <c r="D7647">
        <f t="shared" si="835"/>
        <v>7</v>
      </c>
      <c r="E7647" t="str">
        <f t="shared" si="836"/>
        <v>Sunday</v>
      </c>
      <c r="F7647" s="2">
        <f t="shared" si="837"/>
        <v>46112</v>
      </c>
      <c r="G7647">
        <f t="shared" si="838"/>
        <v>55</v>
      </c>
      <c r="H7647" t="str">
        <f t="shared" si="839"/>
        <v>Weekend</v>
      </c>
    </row>
    <row r="7648" spans="1:8" x14ac:dyDescent="0.3">
      <c r="A7648" s="2">
        <v>46097</v>
      </c>
      <c r="B7648">
        <f t="shared" si="833"/>
        <v>3</v>
      </c>
      <c r="C7648">
        <f t="shared" si="834"/>
        <v>2026</v>
      </c>
      <c r="D7648">
        <f t="shared" si="835"/>
        <v>1</v>
      </c>
      <c r="E7648" t="str">
        <f t="shared" si="836"/>
        <v>Monday</v>
      </c>
      <c r="F7648" s="2">
        <f t="shared" si="837"/>
        <v>46112</v>
      </c>
      <c r="G7648">
        <f t="shared" si="838"/>
        <v>56</v>
      </c>
      <c r="H7648" t="str">
        <f t="shared" si="839"/>
        <v>Weekday</v>
      </c>
    </row>
    <row r="7649" spans="1:8" x14ac:dyDescent="0.3">
      <c r="A7649" s="2">
        <v>46098</v>
      </c>
      <c r="B7649">
        <f t="shared" si="833"/>
        <v>3</v>
      </c>
      <c r="C7649">
        <f t="shared" si="834"/>
        <v>2026</v>
      </c>
      <c r="D7649">
        <f t="shared" si="835"/>
        <v>2</v>
      </c>
      <c r="E7649" t="str">
        <f t="shared" si="836"/>
        <v>Tuesday</v>
      </c>
      <c r="F7649" s="2">
        <f t="shared" si="837"/>
        <v>46112</v>
      </c>
      <c r="G7649">
        <f t="shared" si="838"/>
        <v>57</v>
      </c>
      <c r="H7649" t="str">
        <f t="shared" si="839"/>
        <v>Weekday</v>
      </c>
    </row>
    <row r="7650" spans="1:8" x14ac:dyDescent="0.3">
      <c r="A7650" s="2">
        <v>46099</v>
      </c>
      <c r="B7650">
        <f t="shared" si="833"/>
        <v>3</v>
      </c>
      <c r="C7650">
        <f t="shared" si="834"/>
        <v>2026</v>
      </c>
      <c r="D7650">
        <f t="shared" si="835"/>
        <v>3</v>
      </c>
      <c r="E7650" t="str">
        <f t="shared" si="836"/>
        <v>Wednesday</v>
      </c>
      <c r="F7650" s="2">
        <f t="shared" si="837"/>
        <v>46112</v>
      </c>
      <c r="G7650">
        <f t="shared" si="838"/>
        <v>58</v>
      </c>
      <c r="H7650" t="str">
        <f t="shared" si="839"/>
        <v>Weekday</v>
      </c>
    </row>
    <row r="7651" spans="1:8" x14ac:dyDescent="0.3">
      <c r="A7651" s="2">
        <v>46100</v>
      </c>
      <c r="B7651">
        <f t="shared" si="833"/>
        <v>3</v>
      </c>
      <c r="C7651">
        <f t="shared" si="834"/>
        <v>2026</v>
      </c>
      <c r="D7651">
        <f t="shared" si="835"/>
        <v>4</v>
      </c>
      <c r="E7651" t="str">
        <f t="shared" si="836"/>
        <v>Thursday</v>
      </c>
      <c r="F7651" s="2">
        <f t="shared" si="837"/>
        <v>46112</v>
      </c>
      <c r="G7651">
        <f t="shared" si="838"/>
        <v>59</v>
      </c>
      <c r="H7651" t="str">
        <f t="shared" si="839"/>
        <v>Weekday</v>
      </c>
    </row>
    <row r="7652" spans="1:8" x14ac:dyDescent="0.3">
      <c r="A7652" s="2">
        <v>46101</v>
      </c>
      <c r="B7652">
        <f t="shared" si="833"/>
        <v>3</v>
      </c>
      <c r="C7652">
        <f t="shared" si="834"/>
        <v>2026</v>
      </c>
      <c r="D7652">
        <f t="shared" si="835"/>
        <v>5</v>
      </c>
      <c r="E7652" t="str">
        <f t="shared" si="836"/>
        <v>Friday</v>
      </c>
      <c r="F7652" s="2">
        <f t="shared" si="837"/>
        <v>46112</v>
      </c>
      <c r="G7652">
        <f t="shared" si="838"/>
        <v>60</v>
      </c>
      <c r="H7652" t="str">
        <f t="shared" si="839"/>
        <v>Weekday</v>
      </c>
    </row>
    <row r="7653" spans="1:8" x14ac:dyDescent="0.3">
      <c r="A7653" s="2">
        <v>46102</v>
      </c>
      <c r="B7653">
        <f t="shared" si="833"/>
        <v>3</v>
      </c>
      <c r="C7653">
        <f t="shared" si="834"/>
        <v>2026</v>
      </c>
      <c r="D7653">
        <f t="shared" si="835"/>
        <v>6</v>
      </c>
      <c r="E7653" t="str">
        <f t="shared" si="836"/>
        <v>Saturday</v>
      </c>
      <c r="F7653" s="2">
        <f t="shared" si="837"/>
        <v>46112</v>
      </c>
      <c r="G7653">
        <f t="shared" si="838"/>
        <v>61</v>
      </c>
      <c r="H7653" t="str">
        <f t="shared" si="839"/>
        <v>Weekend</v>
      </c>
    </row>
    <row r="7654" spans="1:8" x14ac:dyDescent="0.3">
      <c r="A7654" s="2">
        <v>46103</v>
      </c>
      <c r="B7654">
        <f t="shared" si="833"/>
        <v>3</v>
      </c>
      <c r="C7654">
        <f t="shared" si="834"/>
        <v>2026</v>
      </c>
      <c r="D7654">
        <f t="shared" si="835"/>
        <v>7</v>
      </c>
      <c r="E7654" t="str">
        <f t="shared" si="836"/>
        <v>Sunday</v>
      </c>
      <c r="F7654" s="2">
        <f t="shared" si="837"/>
        <v>46112</v>
      </c>
      <c r="G7654">
        <f t="shared" si="838"/>
        <v>62</v>
      </c>
      <c r="H7654" t="str">
        <f t="shared" si="839"/>
        <v>Weekend</v>
      </c>
    </row>
    <row r="7655" spans="1:8" x14ac:dyDescent="0.3">
      <c r="A7655" s="2">
        <v>46104</v>
      </c>
      <c r="B7655">
        <f t="shared" si="833"/>
        <v>3</v>
      </c>
      <c r="C7655">
        <f t="shared" si="834"/>
        <v>2026</v>
      </c>
      <c r="D7655">
        <f t="shared" si="835"/>
        <v>1</v>
      </c>
      <c r="E7655" t="str">
        <f t="shared" si="836"/>
        <v>Monday</v>
      </c>
      <c r="F7655" s="2">
        <f t="shared" si="837"/>
        <v>46112</v>
      </c>
      <c r="G7655">
        <f t="shared" si="838"/>
        <v>63</v>
      </c>
      <c r="H7655" t="str">
        <f t="shared" si="839"/>
        <v>Weekday</v>
      </c>
    </row>
    <row r="7656" spans="1:8" x14ac:dyDescent="0.3">
      <c r="A7656" s="2">
        <v>46105</v>
      </c>
      <c r="B7656">
        <f t="shared" si="833"/>
        <v>3</v>
      </c>
      <c r="C7656">
        <f t="shared" si="834"/>
        <v>2026</v>
      </c>
      <c r="D7656">
        <f t="shared" si="835"/>
        <v>2</v>
      </c>
      <c r="E7656" t="str">
        <f t="shared" si="836"/>
        <v>Tuesday</v>
      </c>
      <c r="F7656" s="2">
        <f t="shared" si="837"/>
        <v>46112</v>
      </c>
      <c r="G7656">
        <f t="shared" si="838"/>
        <v>64</v>
      </c>
      <c r="H7656" t="str">
        <f t="shared" si="839"/>
        <v>Weekday</v>
      </c>
    </row>
    <row r="7657" spans="1:8" x14ac:dyDescent="0.3">
      <c r="A7657" s="2">
        <v>46106</v>
      </c>
      <c r="B7657">
        <f t="shared" si="833"/>
        <v>3</v>
      </c>
      <c r="C7657">
        <f t="shared" si="834"/>
        <v>2026</v>
      </c>
      <c r="D7657">
        <f t="shared" si="835"/>
        <v>3</v>
      </c>
      <c r="E7657" t="str">
        <f t="shared" si="836"/>
        <v>Wednesday</v>
      </c>
      <c r="F7657" s="2">
        <f t="shared" si="837"/>
        <v>46112</v>
      </c>
      <c r="G7657">
        <f t="shared" si="838"/>
        <v>65</v>
      </c>
      <c r="H7657" t="str">
        <f t="shared" si="839"/>
        <v>Weekday</v>
      </c>
    </row>
    <row r="7658" spans="1:8" x14ac:dyDescent="0.3">
      <c r="A7658" s="2">
        <v>46107</v>
      </c>
      <c r="B7658">
        <f t="shared" si="833"/>
        <v>3</v>
      </c>
      <c r="C7658">
        <f t="shared" si="834"/>
        <v>2026</v>
      </c>
      <c r="D7658">
        <f t="shared" si="835"/>
        <v>4</v>
      </c>
      <c r="E7658" t="str">
        <f t="shared" si="836"/>
        <v>Thursday</v>
      </c>
      <c r="F7658" s="2">
        <f t="shared" si="837"/>
        <v>46112</v>
      </c>
      <c r="G7658">
        <f t="shared" si="838"/>
        <v>66</v>
      </c>
      <c r="H7658" t="str">
        <f t="shared" si="839"/>
        <v>Weekday</v>
      </c>
    </row>
    <row r="7659" spans="1:8" x14ac:dyDescent="0.3">
      <c r="A7659" s="2">
        <v>46108</v>
      </c>
      <c r="B7659">
        <f t="shared" si="833"/>
        <v>3</v>
      </c>
      <c r="C7659">
        <f t="shared" si="834"/>
        <v>2026</v>
      </c>
      <c r="D7659">
        <f t="shared" si="835"/>
        <v>5</v>
      </c>
      <c r="E7659" t="str">
        <f t="shared" si="836"/>
        <v>Friday</v>
      </c>
      <c r="F7659" s="2">
        <f t="shared" si="837"/>
        <v>46112</v>
      </c>
      <c r="G7659">
        <f t="shared" si="838"/>
        <v>67</v>
      </c>
      <c r="H7659" t="str">
        <f t="shared" si="839"/>
        <v>Weekday</v>
      </c>
    </row>
    <row r="7660" spans="1:8" x14ac:dyDescent="0.3">
      <c r="A7660" s="2">
        <v>46109</v>
      </c>
      <c r="B7660">
        <f t="shared" si="833"/>
        <v>3</v>
      </c>
      <c r="C7660">
        <f t="shared" si="834"/>
        <v>2026</v>
      </c>
      <c r="D7660">
        <f t="shared" si="835"/>
        <v>6</v>
      </c>
      <c r="E7660" t="str">
        <f t="shared" si="836"/>
        <v>Saturday</v>
      </c>
      <c r="F7660" s="2">
        <f t="shared" si="837"/>
        <v>46112</v>
      </c>
      <c r="G7660">
        <f t="shared" si="838"/>
        <v>68</v>
      </c>
      <c r="H7660" t="str">
        <f t="shared" si="839"/>
        <v>Weekend</v>
      </c>
    </row>
    <row r="7661" spans="1:8" x14ac:dyDescent="0.3">
      <c r="A7661" s="2">
        <v>46110</v>
      </c>
      <c r="B7661">
        <f t="shared" si="833"/>
        <v>3</v>
      </c>
      <c r="C7661">
        <f t="shared" si="834"/>
        <v>2026</v>
      </c>
      <c r="D7661">
        <f t="shared" si="835"/>
        <v>7</v>
      </c>
      <c r="E7661" t="str">
        <f t="shared" si="836"/>
        <v>Sunday</v>
      </c>
      <c r="F7661" s="2">
        <f t="shared" si="837"/>
        <v>46112</v>
      </c>
      <c r="G7661">
        <f t="shared" si="838"/>
        <v>69</v>
      </c>
      <c r="H7661" t="str">
        <f t="shared" si="839"/>
        <v>Weekend</v>
      </c>
    </row>
    <row r="7662" spans="1:8" x14ac:dyDescent="0.3">
      <c r="A7662" s="2">
        <v>46111</v>
      </c>
      <c r="B7662">
        <f t="shared" si="833"/>
        <v>3</v>
      </c>
      <c r="C7662">
        <f t="shared" si="834"/>
        <v>2026</v>
      </c>
      <c r="D7662">
        <f t="shared" si="835"/>
        <v>1</v>
      </c>
      <c r="E7662" t="str">
        <f t="shared" si="836"/>
        <v>Monday</v>
      </c>
      <c r="F7662" s="2">
        <f t="shared" si="837"/>
        <v>46112</v>
      </c>
      <c r="G7662">
        <f t="shared" si="838"/>
        <v>70</v>
      </c>
      <c r="H7662" t="str">
        <f t="shared" si="839"/>
        <v>Weekday</v>
      </c>
    </row>
    <row r="7663" spans="1:8" x14ac:dyDescent="0.3">
      <c r="A7663" s="2">
        <v>46112</v>
      </c>
      <c r="B7663">
        <f t="shared" si="833"/>
        <v>3</v>
      </c>
      <c r="C7663">
        <f t="shared" si="834"/>
        <v>2026</v>
      </c>
      <c r="D7663">
        <f t="shared" si="835"/>
        <v>2</v>
      </c>
      <c r="E7663" t="str">
        <f t="shared" si="836"/>
        <v>Tuesday</v>
      </c>
      <c r="F7663" s="2">
        <f t="shared" si="837"/>
        <v>46112</v>
      </c>
      <c r="G7663">
        <f t="shared" si="838"/>
        <v>71</v>
      </c>
      <c r="H7663" t="str">
        <f t="shared" si="839"/>
        <v>Weekday</v>
      </c>
    </row>
    <row r="7664" spans="1:8" x14ac:dyDescent="0.3">
      <c r="A7664" s="2">
        <v>46113</v>
      </c>
      <c r="B7664">
        <f t="shared" si="833"/>
        <v>4</v>
      </c>
      <c r="C7664">
        <f t="shared" si="834"/>
        <v>2026</v>
      </c>
      <c r="D7664">
        <f t="shared" si="835"/>
        <v>3</v>
      </c>
      <c r="E7664" t="str">
        <f t="shared" si="836"/>
        <v>Wednesday</v>
      </c>
      <c r="F7664" s="2">
        <f t="shared" si="837"/>
        <v>46142</v>
      </c>
      <c r="G7664">
        <f t="shared" si="838"/>
        <v>72</v>
      </c>
      <c r="H7664" t="str">
        <f t="shared" si="839"/>
        <v>Weekday</v>
      </c>
    </row>
    <row r="7665" spans="1:8" x14ac:dyDescent="0.3">
      <c r="A7665" s="2">
        <v>46114</v>
      </c>
      <c r="B7665">
        <f t="shared" si="833"/>
        <v>4</v>
      </c>
      <c r="C7665">
        <f t="shared" si="834"/>
        <v>2026</v>
      </c>
      <c r="D7665">
        <f t="shared" si="835"/>
        <v>4</v>
      </c>
      <c r="E7665" t="str">
        <f t="shared" si="836"/>
        <v>Thursday</v>
      </c>
      <c r="F7665" s="2">
        <f t="shared" si="837"/>
        <v>46142</v>
      </c>
      <c r="G7665">
        <f t="shared" si="838"/>
        <v>73</v>
      </c>
      <c r="H7665" t="str">
        <f t="shared" si="839"/>
        <v>Weekday</v>
      </c>
    </row>
    <row r="7666" spans="1:8" x14ac:dyDescent="0.3">
      <c r="A7666" s="2">
        <v>46115</v>
      </c>
      <c r="B7666">
        <f t="shared" si="833"/>
        <v>4</v>
      </c>
      <c r="C7666">
        <f t="shared" si="834"/>
        <v>2026</v>
      </c>
      <c r="D7666">
        <f t="shared" si="835"/>
        <v>5</v>
      </c>
      <c r="E7666" t="str">
        <f t="shared" si="836"/>
        <v>Friday</v>
      </c>
      <c r="F7666" s="2">
        <f t="shared" si="837"/>
        <v>46142</v>
      </c>
      <c r="G7666">
        <f t="shared" si="838"/>
        <v>74</v>
      </c>
      <c r="H7666" t="str">
        <f t="shared" si="839"/>
        <v>Weekday</v>
      </c>
    </row>
    <row r="7667" spans="1:8" x14ac:dyDescent="0.3">
      <c r="A7667" s="2">
        <v>46116</v>
      </c>
      <c r="B7667">
        <f t="shared" si="833"/>
        <v>4</v>
      </c>
      <c r="C7667">
        <f t="shared" si="834"/>
        <v>2026</v>
      </c>
      <c r="D7667">
        <f t="shared" si="835"/>
        <v>6</v>
      </c>
      <c r="E7667" t="str">
        <f t="shared" si="836"/>
        <v>Saturday</v>
      </c>
      <c r="F7667" s="2">
        <f t="shared" si="837"/>
        <v>46142</v>
      </c>
      <c r="G7667">
        <f t="shared" si="838"/>
        <v>75</v>
      </c>
      <c r="H7667" t="str">
        <f t="shared" si="839"/>
        <v>Weekend</v>
      </c>
    </row>
    <row r="7668" spans="1:8" x14ac:dyDescent="0.3">
      <c r="A7668" s="2">
        <v>46117</v>
      </c>
      <c r="B7668">
        <f t="shared" si="833"/>
        <v>4</v>
      </c>
      <c r="C7668">
        <f t="shared" si="834"/>
        <v>2026</v>
      </c>
      <c r="D7668">
        <f t="shared" si="835"/>
        <v>7</v>
      </c>
      <c r="E7668" t="str">
        <f t="shared" si="836"/>
        <v>Sunday</v>
      </c>
      <c r="F7668" s="2">
        <f t="shared" si="837"/>
        <v>46142</v>
      </c>
      <c r="G7668">
        <f t="shared" si="838"/>
        <v>76</v>
      </c>
      <c r="H7668" t="str">
        <f t="shared" si="839"/>
        <v>Weekend</v>
      </c>
    </row>
    <row r="7669" spans="1:8" x14ac:dyDescent="0.3">
      <c r="A7669" s="2">
        <v>46118</v>
      </c>
      <c r="B7669">
        <f t="shared" si="833"/>
        <v>4</v>
      </c>
      <c r="C7669">
        <f t="shared" si="834"/>
        <v>2026</v>
      </c>
      <c r="D7669">
        <f t="shared" si="835"/>
        <v>1</v>
      </c>
      <c r="E7669" t="str">
        <f t="shared" si="836"/>
        <v>Monday</v>
      </c>
      <c r="F7669" s="2">
        <f t="shared" si="837"/>
        <v>46142</v>
      </c>
      <c r="G7669">
        <f t="shared" si="838"/>
        <v>77</v>
      </c>
      <c r="H7669" t="str">
        <f t="shared" si="839"/>
        <v>Weekday</v>
      </c>
    </row>
    <row r="7670" spans="1:8" x14ac:dyDescent="0.3">
      <c r="A7670" s="2">
        <v>46119</v>
      </c>
      <c r="B7670">
        <f t="shared" si="833"/>
        <v>4</v>
      </c>
      <c r="C7670">
        <f t="shared" si="834"/>
        <v>2026</v>
      </c>
      <c r="D7670">
        <f t="shared" si="835"/>
        <v>2</v>
      </c>
      <c r="E7670" t="str">
        <f t="shared" si="836"/>
        <v>Tuesday</v>
      </c>
      <c r="F7670" s="2">
        <f t="shared" si="837"/>
        <v>46142</v>
      </c>
      <c r="G7670">
        <f t="shared" si="838"/>
        <v>78</v>
      </c>
      <c r="H7670" t="str">
        <f t="shared" si="839"/>
        <v>Weekday</v>
      </c>
    </row>
    <row r="7671" spans="1:8" x14ac:dyDescent="0.3">
      <c r="A7671" s="2">
        <v>46120</v>
      </c>
      <c r="B7671">
        <f t="shared" si="833"/>
        <v>4</v>
      </c>
      <c r="C7671">
        <f t="shared" si="834"/>
        <v>2026</v>
      </c>
      <c r="D7671">
        <f t="shared" si="835"/>
        <v>3</v>
      </c>
      <c r="E7671" t="str">
        <f t="shared" si="836"/>
        <v>Wednesday</v>
      </c>
      <c r="F7671" s="2">
        <f t="shared" si="837"/>
        <v>46142</v>
      </c>
      <c r="G7671">
        <f t="shared" si="838"/>
        <v>79</v>
      </c>
      <c r="H7671" t="str">
        <f t="shared" si="839"/>
        <v>Weekday</v>
      </c>
    </row>
    <row r="7672" spans="1:8" x14ac:dyDescent="0.3">
      <c r="A7672" s="2">
        <v>46121</v>
      </c>
      <c r="B7672">
        <f t="shared" si="833"/>
        <v>4</v>
      </c>
      <c r="C7672">
        <f t="shared" si="834"/>
        <v>2026</v>
      </c>
      <c r="D7672">
        <f t="shared" si="835"/>
        <v>4</v>
      </c>
      <c r="E7672" t="str">
        <f t="shared" si="836"/>
        <v>Thursday</v>
      </c>
      <c r="F7672" s="2">
        <f t="shared" si="837"/>
        <v>46142</v>
      </c>
      <c r="G7672">
        <f t="shared" si="838"/>
        <v>80</v>
      </c>
      <c r="H7672" t="str">
        <f t="shared" si="839"/>
        <v>Weekday</v>
      </c>
    </row>
    <row r="7673" spans="1:8" x14ac:dyDescent="0.3">
      <c r="A7673" s="2">
        <v>46122</v>
      </c>
      <c r="B7673">
        <f t="shared" si="833"/>
        <v>4</v>
      </c>
      <c r="C7673">
        <f t="shared" si="834"/>
        <v>2026</v>
      </c>
      <c r="D7673">
        <f t="shared" si="835"/>
        <v>5</v>
      </c>
      <c r="E7673" t="str">
        <f t="shared" si="836"/>
        <v>Friday</v>
      </c>
      <c r="F7673" s="2">
        <f t="shared" si="837"/>
        <v>46142</v>
      </c>
      <c r="G7673">
        <f t="shared" si="838"/>
        <v>81</v>
      </c>
      <c r="H7673" t="str">
        <f t="shared" si="839"/>
        <v>Weekday</v>
      </c>
    </row>
    <row r="7674" spans="1:8" x14ac:dyDescent="0.3">
      <c r="A7674" s="2">
        <v>46123</v>
      </c>
      <c r="B7674">
        <f t="shared" si="833"/>
        <v>4</v>
      </c>
      <c r="C7674">
        <f t="shared" si="834"/>
        <v>2026</v>
      </c>
      <c r="D7674">
        <f t="shared" si="835"/>
        <v>6</v>
      </c>
      <c r="E7674" t="str">
        <f t="shared" si="836"/>
        <v>Saturday</v>
      </c>
      <c r="F7674" s="2">
        <f t="shared" si="837"/>
        <v>46142</v>
      </c>
      <c r="G7674">
        <f t="shared" si="838"/>
        <v>82</v>
      </c>
      <c r="H7674" t="str">
        <f t="shared" si="839"/>
        <v>Weekend</v>
      </c>
    </row>
    <row r="7675" spans="1:8" x14ac:dyDescent="0.3">
      <c r="A7675" s="2">
        <v>46124</v>
      </c>
      <c r="B7675">
        <f t="shared" si="833"/>
        <v>4</v>
      </c>
      <c r="C7675">
        <f t="shared" si="834"/>
        <v>2026</v>
      </c>
      <c r="D7675">
        <f t="shared" si="835"/>
        <v>7</v>
      </c>
      <c r="E7675" t="str">
        <f t="shared" si="836"/>
        <v>Sunday</v>
      </c>
      <c r="F7675" s="2">
        <f t="shared" si="837"/>
        <v>46142</v>
      </c>
      <c r="G7675">
        <f t="shared" si="838"/>
        <v>83</v>
      </c>
      <c r="H7675" t="str">
        <f t="shared" si="839"/>
        <v>Weekend</v>
      </c>
    </row>
    <row r="7676" spans="1:8" x14ac:dyDescent="0.3">
      <c r="A7676" s="2">
        <v>46125</v>
      </c>
      <c r="B7676">
        <f t="shared" si="833"/>
        <v>4</v>
      </c>
      <c r="C7676">
        <f t="shared" si="834"/>
        <v>2026</v>
      </c>
      <c r="D7676">
        <f t="shared" si="835"/>
        <v>1</v>
      </c>
      <c r="E7676" t="str">
        <f t="shared" si="836"/>
        <v>Monday</v>
      </c>
      <c r="F7676" s="2">
        <f t="shared" si="837"/>
        <v>46142</v>
      </c>
      <c r="G7676">
        <f t="shared" si="838"/>
        <v>84</v>
      </c>
      <c r="H7676" t="str">
        <f t="shared" si="839"/>
        <v>Weekday</v>
      </c>
    </row>
    <row r="7677" spans="1:8" x14ac:dyDescent="0.3">
      <c r="A7677" s="2">
        <v>46126</v>
      </c>
      <c r="B7677">
        <f t="shared" si="833"/>
        <v>4</v>
      </c>
      <c r="C7677">
        <f t="shared" si="834"/>
        <v>2026</v>
      </c>
      <c r="D7677">
        <f t="shared" si="835"/>
        <v>2</v>
      </c>
      <c r="E7677" t="str">
        <f t="shared" si="836"/>
        <v>Tuesday</v>
      </c>
      <c r="F7677" s="2">
        <f t="shared" si="837"/>
        <v>46142</v>
      </c>
      <c r="G7677">
        <f t="shared" si="838"/>
        <v>85</v>
      </c>
      <c r="H7677" t="str">
        <f t="shared" si="839"/>
        <v>Weekday</v>
      </c>
    </row>
    <row r="7678" spans="1:8" x14ac:dyDescent="0.3">
      <c r="A7678" s="2">
        <v>46127</v>
      </c>
      <c r="B7678">
        <f t="shared" si="833"/>
        <v>4</v>
      </c>
      <c r="C7678">
        <f t="shared" si="834"/>
        <v>2026</v>
      </c>
      <c r="D7678">
        <f t="shared" si="835"/>
        <v>3</v>
      </c>
      <c r="E7678" t="str">
        <f t="shared" si="836"/>
        <v>Wednesday</v>
      </c>
      <c r="F7678" s="2">
        <f t="shared" si="837"/>
        <v>46142</v>
      </c>
      <c r="G7678">
        <f t="shared" si="838"/>
        <v>86</v>
      </c>
      <c r="H7678" t="str">
        <f t="shared" si="839"/>
        <v>Weekday</v>
      </c>
    </row>
    <row r="7679" spans="1:8" x14ac:dyDescent="0.3">
      <c r="A7679" s="2">
        <v>46128</v>
      </c>
      <c r="B7679">
        <f t="shared" si="833"/>
        <v>4</v>
      </c>
      <c r="C7679">
        <f t="shared" si="834"/>
        <v>2026</v>
      </c>
      <c r="D7679">
        <f t="shared" si="835"/>
        <v>4</v>
      </c>
      <c r="E7679" t="str">
        <f t="shared" si="836"/>
        <v>Thursday</v>
      </c>
      <c r="F7679" s="2">
        <f t="shared" si="837"/>
        <v>46142</v>
      </c>
      <c r="G7679">
        <f t="shared" si="838"/>
        <v>87</v>
      </c>
      <c r="H7679" t="str">
        <f t="shared" si="839"/>
        <v>Weekday</v>
      </c>
    </row>
    <row r="7680" spans="1:8" x14ac:dyDescent="0.3">
      <c r="A7680" s="2">
        <v>46129</v>
      </c>
      <c r="B7680">
        <f t="shared" si="833"/>
        <v>4</v>
      </c>
      <c r="C7680">
        <f t="shared" si="834"/>
        <v>2026</v>
      </c>
      <c r="D7680">
        <f t="shared" si="835"/>
        <v>5</v>
      </c>
      <c r="E7680" t="str">
        <f t="shared" si="836"/>
        <v>Friday</v>
      </c>
      <c r="F7680" s="2">
        <f t="shared" si="837"/>
        <v>46142</v>
      </c>
      <c r="G7680">
        <f t="shared" si="838"/>
        <v>88</v>
      </c>
      <c r="H7680" t="str">
        <f t="shared" si="839"/>
        <v>Weekday</v>
      </c>
    </row>
    <row r="7681" spans="1:8" x14ac:dyDescent="0.3">
      <c r="A7681" s="2">
        <v>46130</v>
      </c>
      <c r="B7681">
        <f t="shared" si="833"/>
        <v>4</v>
      </c>
      <c r="C7681">
        <f t="shared" si="834"/>
        <v>2026</v>
      </c>
      <c r="D7681">
        <f t="shared" si="835"/>
        <v>6</v>
      </c>
      <c r="E7681" t="str">
        <f t="shared" si="836"/>
        <v>Saturday</v>
      </c>
      <c r="F7681" s="2">
        <f t="shared" si="837"/>
        <v>46142</v>
      </c>
      <c r="G7681">
        <f t="shared" si="838"/>
        <v>89</v>
      </c>
      <c r="H7681" t="str">
        <f t="shared" si="839"/>
        <v>Weekend</v>
      </c>
    </row>
    <row r="7682" spans="1:8" x14ac:dyDescent="0.3">
      <c r="A7682" s="2">
        <v>46131</v>
      </c>
      <c r="B7682">
        <f t="shared" si="833"/>
        <v>4</v>
      </c>
      <c r="C7682">
        <f t="shared" si="834"/>
        <v>2026</v>
      </c>
      <c r="D7682">
        <f t="shared" si="835"/>
        <v>7</v>
      </c>
      <c r="E7682" t="str">
        <f t="shared" si="836"/>
        <v>Sunday</v>
      </c>
      <c r="F7682" s="2">
        <f t="shared" si="837"/>
        <v>46142</v>
      </c>
      <c r="G7682">
        <f t="shared" si="838"/>
        <v>90</v>
      </c>
      <c r="H7682" t="str">
        <f t="shared" si="839"/>
        <v>Weekend</v>
      </c>
    </row>
    <row r="7683" spans="1:8" x14ac:dyDescent="0.3">
      <c r="A7683" s="2">
        <v>46132</v>
      </c>
      <c r="B7683">
        <f t="shared" ref="B7683:B7746" si="840">MONTH(A7683)</f>
        <v>4</v>
      </c>
      <c r="C7683">
        <f t="shared" ref="C7683:C7746" si="841">YEAR(A7683)</f>
        <v>2026</v>
      </c>
      <c r="D7683">
        <f t="shared" ref="D7683:D7746" si="842">WEEKDAY(A7683, 2)</f>
        <v>1</v>
      </c>
      <c r="E7683" t="str">
        <f t="shared" ref="E7683:E7746" si="843">TEXT(A7683, "dddd")</f>
        <v>Monday</v>
      </c>
      <c r="F7683" s="2">
        <f t="shared" ref="F7683:F7746" si="844">EOMONTH(A7683, 0)</f>
        <v>46142</v>
      </c>
      <c r="G7683">
        <f t="shared" ref="G7683:G7746" si="845">DATEDIF($A$2, A7683, "D")</f>
        <v>91</v>
      </c>
      <c r="H7683" t="str">
        <f t="shared" ref="H7683:H7746" si="846">IF(WEEKDAY(A7683,2)&gt;=6,"Weekend","Weekday")</f>
        <v>Weekday</v>
      </c>
    </row>
    <row r="7684" spans="1:8" x14ac:dyDescent="0.3">
      <c r="A7684" s="2">
        <v>46133</v>
      </c>
      <c r="B7684">
        <f t="shared" si="840"/>
        <v>4</v>
      </c>
      <c r="C7684">
        <f t="shared" si="841"/>
        <v>2026</v>
      </c>
      <c r="D7684">
        <f t="shared" si="842"/>
        <v>2</v>
      </c>
      <c r="E7684" t="str">
        <f t="shared" si="843"/>
        <v>Tuesday</v>
      </c>
      <c r="F7684" s="2">
        <f t="shared" si="844"/>
        <v>46142</v>
      </c>
      <c r="G7684">
        <f t="shared" si="845"/>
        <v>92</v>
      </c>
      <c r="H7684" t="str">
        <f t="shared" si="846"/>
        <v>Weekday</v>
      </c>
    </row>
    <row r="7685" spans="1:8" x14ac:dyDescent="0.3">
      <c r="A7685" s="2">
        <v>46134</v>
      </c>
      <c r="B7685">
        <f t="shared" si="840"/>
        <v>4</v>
      </c>
      <c r="C7685">
        <f t="shared" si="841"/>
        <v>2026</v>
      </c>
      <c r="D7685">
        <f t="shared" si="842"/>
        <v>3</v>
      </c>
      <c r="E7685" t="str">
        <f t="shared" si="843"/>
        <v>Wednesday</v>
      </c>
      <c r="F7685" s="2">
        <f t="shared" si="844"/>
        <v>46142</v>
      </c>
      <c r="G7685">
        <f t="shared" si="845"/>
        <v>93</v>
      </c>
      <c r="H7685" t="str">
        <f t="shared" si="846"/>
        <v>Weekday</v>
      </c>
    </row>
    <row r="7686" spans="1:8" x14ac:dyDescent="0.3">
      <c r="A7686" s="2">
        <v>46135</v>
      </c>
      <c r="B7686">
        <f t="shared" si="840"/>
        <v>4</v>
      </c>
      <c r="C7686">
        <f t="shared" si="841"/>
        <v>2026</v>
      </c>
      <c r="D7686">
        <f t="shared" si="842"/>
        <v>4</v>
      </c>
      <c r="E7686" t="str">
        <f t="shared" si="843"/>
        <v>Thursday</v>
      </c>
      <c r="F7686" s="2">
        <f t="shared" si="844"/>
        <v>46142</v>
      </c>
      <c r="G7686">
        <f t="shared" si="845"/>
        <v>94</v>
      </c>
      <c r="H7686" t="str">
        <f t="shared" si="846"/>
        <v>Weekday</v>
      </c>
    </row>
    <row r="7687" spans="1:8" x14ac:dyDescent="0.3">
      <c r="A7687" s="2">
        <v>46136</v>
      </c>
      <c r="B7687">
        <f t="shared" si="840"/>
        <v>4</v>
      </c>
      <c r="C7687">
        <f t="shared" si="841"/>
        <v>2026</v>
      </c>
      <c r="D7687">
        <f t="shared" si="842"/>
        <v>5</v>
      </c>
      <c r="E7687" t="str">
        <f t="shared" si="843"/>
        <v>Friday</v>
      </c>
      <c r="F7687" s="2">
        <f t="shared" si="844"/>
        <v>46142</v>
      </c>
      <c r="G7687">
        <f t="shared" si="845"/>
        <v>95</v>
      </c>
      <c r="H7687" t="str">
        <f t="shared" si="846"/>
        <v>Weekday</v>
      </c>
    </row>
    <row r="7688" spans="1:8" x14ac:dyDescent="0.3">
      <c r="A7688" s="2">
        <v>46137</v>
      </c>
      <c r="B7688">
        <f t="shared" si="840"/>
        <v>4</v>
      </c>
      <c r="C7688">
        <f t="shared" si="841"/>
        <v>2026</v>
      </c>
      <c r="D7688">
        <f t="shared" si="842"/>
        <v>6</v>
      </c>
      <c r="E7688" t="str">
        <f t="shared" si="843"/>
        <v>Saturday</v>
      </c>
      <c r="F7688" s="2">
        <f t="shared" si="844"/>
        <v>46142</v>
      </c>
      <c r="G7688">
        <f t="shared" si="845"/>
        <v>96</v>
      </c>
      <c r="H7688" t="str">
        <f t="shared" si="846"/>
        <v>Weekend</v>
      </c>
    </row>
    <row r="7689" spans="1:8" x14ac:dyDescent="0.3">
      <c r="A7689" s="2">
        <v>46138</v>
      </c>
      <c r="B7689">
        <f t="shared" si="840"/>
        <v>4</v>
      </c>
      <c r="C7689">
        <f t="shared" si="841"/>
        <v>2026</v>
      </c>
      <c r="D7689">
        <f t="shared" si="842"/>
        <v>7</v>
      </c>
      <c r="E7689" t="str">
        <f t="shared" si="843"/>
        <v>Sunday</v>
      </c>
      <c r="F7689" s="2">
        <f t="shared" si="844"/>
        <v>46142</v>
      </c>
      <c r="G7689">
        <f t="shared" si="845"/>
        <v>97</v>
      </c>
      <c r="H7689" t="str">
        <f t="shared" si="846"/>
        <v>Weekend</v>
      </c>
    </row>
    <row r="7690" spans="1:8" x14ac:dyDescent="0.3">
      <c r="A7690" s="2">
        <v>46139</v>
      </c>
      <c r="B7690">
        <f t="shared" si="840"/>
        <v>4</v>
      </c>
      <c r="C7690">
        <f t="shared" si="841"/>
        <v>2026</v>
      </c>
      <c r="D7690">
        <f t="shared" si="842"/>
        <v>1</v>
      </c>
      <c r="E7690" t="str">
        <f t="shared" si="843"/>
        <v>Monday</v>
      </c>
      <c r="F7690" s="2">
        <f t="shared" si="844"/>
        <v>46142</v>
      </c>
      <c r="G7690">
        <f t="shared" si="845"/>
        <v>98</v>
      </c>
      <c r="H7690" t="str">
        <f t="shared" si="846"/>
        <v>Weekday</v>
      </c>
    </row>
    <row r="7691" spans="1:8" x14ac:dyDescent="0.3">
      <c r="A7691" s="2">
        <v>46140</v>
      </c>
      <c r="B7691">
        <f t="shared" si="840"/>
        <v>4</v>
      </c>
      <c r="C7691">
        <f t="shared" si="841"/>
        <v>2026</v>
      </c>
      <c r="D7691">
        <f t="shared" si="842"/>
        <v>2</v>
      </c>
      <c r="E7691" t="str">
        <f t="shared" si="843"/>
        <v>Tuesday</v>
      </c>
      <c r="F7691" s="2">
        <f t="shared" si="844"/>
        <v>46142</v>
      </c>
      <c r="G7691">
        <f t="shared" si="845"/>
        <v>99</v>
      </c>
      <c r="H7691" t="str">
        <f t="shared" si="846"/>
        <v>Weekday</v>
      </c>
    </row>
    <row r="7692" spans="1:8" x14ac:dyDescent="0.3">
      <c r="A7692" s="2">
        <v>46141</v>
      </c>
      <c r="B7692">
        <f t="shared" si="840"/>
        <v>4</v>
      </c>
      <c r="C7692">
        <f t="shared" si="841"/>
        <v>2026</v>
      </c>
      <c r="D7692">
        <f t="shared" si="842"/>
        <v>3</v>
      </c>
      <c r="E7692" t="str">
        <f t="shared" si="843"/>
        <v>Wednesday</v>
      </c>
      <c r="F7692" s="2">
        <f t="shared" si="844"/>
        <v>46142</v>
      </c>
      <c r="G7692">
        <f t="shared" si="845"/>
        <v>100</v>
      </c>
      <c r="H7692" t="str">
        <f t="shared" si="846"/>
        <v>Weekday</v>
      </c>
    </row>
    <row r="7693" spans="1:8" x14ac:dyDescent="0.3">
      <c r="A7693" s="2">
        <v>46142</v>
      </c>
      <c r="B7693">
        <f t="shared" si="840"/>
        <v>4</v>
      </c>
      <c r="C7693">
        <f t="shared" si="841"/>
        <v>2026</v>
      </c>
      <c r="D7693">
        <f t="shared" si="842"/>
        <v>4</v>
      </c>
      <c r="E7693" t="str">
        <f t="shared" si="843"/>
        <v>Thursday</v>
      </c>
      <c r="F7693" s="2">
        <f t="shared" si="844"/>
        <v>46142</v>
      </c>
      <c r="G7693">
        <f t="shared" si="845"/>
        <v>101</v>
      </c>
      <c r="H7693" t="str">
        <f t="shared" si="846"/>
        <v>Weekday</v>
      </c>
    </row>
    <row r="7694" spans="1:8" x14ac:dyDescent="0.3">
      <c r="A7694" s="2">
        <v>46143</v>
      </c>
      <c r="B7694">
        <f t="shared" si="840"/>
        <v>5</v>
      </c>
      <c r="C7694">
        <f t="shared" si="841"/>
        <v>2026</v>
      </c>
      <c r="D7694">
        <f t="shared" si="842"/>
        <v>5</v>
      </c>
      <c r="E7694" t="str">
        <f t="shared" si="843"/>
        <v>Friday</v>
      </c>
      <c r="F7694" s="2">
        <f t="shared" si="844"/>
        <v>46173</v>
      </c>
      <c r="G7694">
        <f t="shared" si="845"/>
        <v>102</v>
      </c>
      <c r="H7694" t="str">
        <f t="shared" si="846"/>
        <v>Weekday</v>
      </c>
    </row>
    <row r="7695" spans="1:8" x14ac:dyDescent="0.3">
      <c r="A7695" s="2">
        <v>46144</v>
      </c>
      <c r="B7695">
        <f t="shared" si="840"/>
        <v>5</v>
      </c>
      <c r="C7695">
        <f t="shared" si="841"/>
        <v>2026</v>
      </c>
      <c r="D7695">
        <f t="shared" si="842"/>
        <v>6</v>
      </c>
      <c r="E7695" t="str">
        <f t="shared" si="843"/>
        <v>Saturday</v>
      </c>
      <c r="F7695" s="2">
        <f t="shared" si="844"/>
        <v>46173</v>
      </c>
      <c r="G7695">
        <f t="shared" si="845"/>
        <v>103</v>
      </c>
      <c r="H7695" t="str">
        <f t="shared" si="846"/>
        <v>Weekend</v>
      </c>
    </row>
    <row r="7696" spans="1:8" x14ac:dyDescent="0.3">
      <c r="A7696" s="2">
        <v>46145</v>
      </c>
      <c r="B7696">
        <f t="shared" si="840"/>
        <v>5</v>
      </c>
      <c r="C7696">
        <f t="shared" si="841"/>
        <v>2026</v>
      </c>
      <c r="D7696">
        <f t="shared" si="842"/>
        <v>7</v>
      </c>
      <c r="E7696" t="str">
        <f t="shared" si="843"/>
        <v>Sunday</v>
      </c>
      <c r="F7696" s="2">
        <f t="shared" si="844"/>
        <v>46173</v>
      </c>
      <c r="G7696">
        <f t="shared" si="845"/>
        <v>104</v>
      </c>
      <c r="H7696" t="str">
        <f t="shared" si="846"/>
        <v>Weekend</v>
      </c>
    </row>
    <row r="7697" spans="1:8" x14ac:dyDescent="0.3">
      <c r="A7697" s="2">
        <v>46146</v>
      </c>
      <c r="B7697">
        <f t="shared" si="840"/>
        <v>5</v>
      </c>
      <c r="C7697">
        <f t="shared" si="841"/>
        <v>2026</v>
      </c>
      <c r="D7697">
        <f t="shared" si="842"/>
        <v>1</v>
      </c>
      <c r="E7697" t="str">
        <f t="shared" si="843"/>
        <v>Monday</v>
      </c>
      <c r="F7697" s="2">
        <f t="shared" si="844"/>
        <v>46173</v>
      </c>
      <c r="G7697">
        <f t="shared" si="845"/>
        <v>105</v>
      </c>
      <c r="H7697" t="str">
        <f t="shared" si="846"/>
        <v>Weekday</v>
      </c>
    </row>
    <row r="7698" spans="1:8" x14ac:dyDescent="0.3">
      <c r="A7698" s="2">
        <v>46147</v>
      </c>
      <c r="B7698">
        <f t="shared" si="840"/>
        <v>5</v>
      </c>
      <c r="C7698">
        <f t="shared" si="841"/>
        <v>2026</v>
      </c>
      <c r="D7698">
        <f t="shared" si="842"/>
        <v>2</v>
      </c>
      <c r="E7698" t="str">
        <f t="shared" si="843"/>
        <v>Tuesday</v>
      </c>
      <c r="F7698" s="2">
        <f t="shared" si="844"/>
        <v>46173</v>
      </c>
      <c r="G7698">
        <f t="shared" si="845"/>
        <v>106</v>
      </c>
      <c r="H7698" t="str">
        <f t="shared" si="846"/>
        <v>Weekday</v>
      </c>
    </row>
    <row r="7699" spans="1:8" x14ac:dyDescent="0.3">
      <c r="A7699" s="2">
        <v>46148</v>
      </c>
      <c r="B7699">
        <f t="shared" si="840"/>
        <v>5</v>
      </c>
      <c r="C7699">
        <f t="shared" si="841"/>
        <v>2026</v>
      </c>
      <c r="D7699">
        <f t="shared" si="842"/>
        <v>3</v>
      </c>
      <c r="E7699" t="str">
        <f t="shared" si="843"/>
        <v>Wednesday</v>
      </c>
      <c r="F7699" s="2">
        <f t="shared" si="844"/>
        <v>46173</v>
      </c>
      <c r="G7699">
        <f t="shared" si="845"/>
        <v>107</v>
      </c>
      <c r="H7699" t="str">
        <f t="shared" si="846"/>
        <v>Weekday</v>
      </c>
    </row>
    <row r="7700" spans="1:8" x14ac:dyDescent="0.3">
      <c r="A7700" s="2">
        <v>46149</v>
      </c>
      <c r="B7700">
        <f t="shared" si="840"/>
        <v>5</v>
      </c>
      <c r="C7700">
        <f t="shared" si="841"/>
        <v>2026</v>
      </c>
      <c r="D7700">
        <f t="shared" si="842"/>
        <v>4</v>
      </c>
      <c r="E7700" t="str">
        <f t="shared" si="843"/>
        <v>Thursday</v>
      </c>
      <c r="F7700" s="2">
        <f t="shared" si="844"/>
        <v>46173</v>
      </c>
      <c r="G7700">
        <f t="shared" si="845"/>
        <v>108</v>
      </c>
      <c r="H7700" t="str">
        <f t="shared" si="846"/>
        <v>Weekday</v>
      </c>
    </row>
    <row r="7701" spans="1:8" x14ac:dyDescent="0.3">
      <c r="A7701" s="2">
        <v>46150</v>
      </c>
      <c r="B7701">
        <f t="shared" si="840"/>
        <v>5</v>
      </c>
      <c r="C7701">
        <f t="shared" si="841"/>
        <v>2026</v>
      </c>
      <c r="D7701">
        <f t="shared" si="842"/>
        <v>5</v>
      </c>
      <c r="E7701" t="str">
        <f t="shared" si="843"/>
        <v>Friday</v>
      </c>
      <c r="F7701" s="2">
        <f t="shared" si="844"/>
        <v>46173</v>
      </c>
      <c r="G7701">
        <f t="shared" si="845"/>
        <v>109</v>
      </c>
      <c r="H7701" t="str">
        <f t="shared" si="846"/>
        <v>Weekday</v>
      </c>
    </row>
    <row r="7702" spans="1:8" x14ac:dyDescent="0.3">
      <c r="A7702" s="2">
        <v>46041</v>
      </c>
      <c r="B7702">
        <f t="shared" si="840"/>
        <v>1</v>
      </c>
      <c r="C7702">
        <f t="shared" si="841"/>
        <v>2026</v>
      </c>
      <c r="D7702">
        <f t="shared" si="842"/>
        <v>1</v>
      </c>
      <c r="E7702" t="str">
        <f t="shared" si="843"/>
        <v>Monday</v>
      </c>
      <c r="F7702" s="2">
        <f t="shared" si="844"/>
        <v>46053</v>
      </c>
      <c r="G7702">
        <f t="shared" si="845"/>
        <v>0</v>
      </c>
      <c r="H7702" t="str">
        <f t="shared" si="846"/>
        <v>Weekday</v>
      </c>
    </row>
    <row r="7703" spans="1:8" x14ac:dyDescent="0.3">
      <c r="A7703" s="2">
        <v>46042</v>
      </c>
      <c r="B7703">
        <f t="shared" si="840"/>
        <v>1</v>
      </c>
      <c r="C7703">
        <f t="shared" si="841"/>
        <v>2026</v>
      </c>
      <c r="D7703">
        <f t="shared" si="842"/>
        <v>2</v>
      </c>
      <c r="E7703" t="str">
        <f t="shared" si="843"/>
        <v>Tuesday</v>
      </c>
      <c r="F7703" s="2">
        <f t="shared" si="844"/>
        <v>46053</v>
      </c>
      <c r="G7703">
        <f t="shared" si="845"/>
        <v>1</v>
      </c>
      <c r="H7703" t="str">
        <f t="shared" si="846"/>
        <v>Weekday</v>
      </c>
    </row>
    <row r="7704" spans="1:8" x14ac:dyDescent="0.3">
      <c r="A7704" s="2">
        <v>46043</v>
      </c>
      <c r="B7704">
        <f t="shared" si="840"/>
        <v>1</v>
      </c>
      <c r="C7704">
        <f t="shared" si="841"/>
        <v>2026</v>
      </c>
      <c r="D7704">
        <f t="shared" si="842"/>
        <v>3</v>
      </c>
      <c r="E7704" t="str">
        <f t="shared" si="843"/>
        <v>Wednesday</v>
      </c>
      <c r="F7704" s="2">
        <f t="shared" si="844"/>
        <v>46053</v>
      </c>
      <c r="G7704">
        <f t="shared" si="845"/>
        <v>2</v>
      </c>
      <c r="H7704" t="str">
        <f t="shared" si="846"/>
        <v>Weekday</v>
      </c>
    </row>
    <row r="7705" spans="1:8" x14ac:dyDescent="0.3">
      <c r="A7705" s="2">
        <v>46044</v>
      </c>
      <c r="B7705">
        <f t="shared" si="840"/>
        <v>1</v>
      </c>
      <c r="C7705">
        <f t="shared" si="841"/>
        <v>2026</v>
      </c>
      <c r="D7705">
        <f t="shared" si="842"/>
        <v>4</v>
      </c>
      <c r="E7705" t="str">
        <f t="shared" si="843"/>
        <v>Thursday</v>
      </c>
      <c r="F7705" s="2">
        <f t="shared" si="844"/>
        <v>46053</v>
      </c>
      <c r="G7705">
        <f t="shared" si="845"/>
        <v>3</v>
      </c>
      <c r="H7705" t="str">
        <f t="shared" si="846"/>
        <v>Weekday</v>
      </c>
    </row>
    <row r="7706" spans="1:8" x14ac:dyDescent="0.3">
      <c r="A7706" s="2">
        <v>46045</v>
      </c>
      <c r="B7706">
        <f t="shared" si="840"/>
        <v>1</v>
      </c>
      <c r="C7706">
        <f t="shared" si="841"/>
        <v>2026</v>
      </c>
      <c r="D7706">
        <f t="shared" si="842"/>
        <v>5</v>
      </c>
      <c r="E7706" t="str">
        <f t="shared" si="843"/>
        <v>Friday</v>
      </c>
      <c r="F7706" s="2">
        <f t="shared" si="844"/>
        <v>46053</v>
      </c>
      <c r="G7706">
        <f t="shared" si="845"/>
        <v>4</v>
      </c>
      <c r="H7706" t="str">
        <f t="shared" si="846"/>
        <v>Weekday</v>
      </c>
    </row>
    <row r="7707" spans="1:8" x14ac:dyDescent="0.3">
      <c r="A7707" s="2">
        <v>46046</v>
      </c>
      <c r="B7707">
        <f t="shared" si="840"/>
        <v>1</v>
      </c>
      <c r="C7707">
        <f t="shared" si="841"/>
        <v>2026</v>
      </c>
      <c r="D7707">
        <f t="shared" si="842"/>
        <v>6</v>
      </c>
      <c r="E7707" t="str">
        <f t="shared" si="843"/>
        <v>Saturday</v>
      </c>
      <c r="F7707" s="2">
        <f t="shared" si="844"/>
        <v>46053</v>
      </c>
      <c r="G7707">
        <f t="shared" si="845"/>
        <v>5</v>
      </c>
      <c r="H7707" t="str">
        <f t="shared" si="846"/>
        <v>Weekend</v>
      </c>
    </row>
    <row r="7708" spans="1:8" x14ac:dyDescent="0.3">
      <c r="A7708" s="2">
        <v>46047</v>
      </c>
      <c r="B7708">
        <f t="shared" si="840"/>
        <v>1</v>
      </c>
      <c r="C7708">
        <f t="shared" si="841"/>
        <v>2026</v>
      </c>
      <c r="D7708">
        <f t="shared" si="842"/>
        <v>7</v>
      </c>
      <c r="E7708" t="str">
        <f t="shared" si="843"/>
        <v>Sunday</v>
      </c>
      <c r="F7708" s="2">
        <f t="shared" si="844"/>
        <v>46053</v>
      </c>
      <c r="G7708">
        <f t="shared" si="845"/>
        <v>6</v>
      </c>
      <c r="H7708" t="str">
        <f t="shared" si="846"/>
        <v>Weekend</v>
      </c>
    </row>
    <row r="7709" spans="1:8" x14ac:dyDescent="0.3">
      <c r="A7709" s="2">
        <v>46048</v>
      </c>
      <c r="B7709">
        <f t="shared" si="840"/>
        <v>1</v>
      </c>
      <c r="C7709">
        <f t="shared" si="841"/>
        <v>2026</v>
      </c>
      <c r="D7709">
        <f t="shared" si="842"/>
        <v>1</v>
      </c>
      <c r="E7709" t="str">
        <f t="shared" si="843"/>
        <v>Monday</v>
      </c>
      <c r="F7709" s="2">
        <f t="shared" si="844"/>
        <v>46053</v>
      </c>
      <c r="G7709">
        <f t="shared" si="845"/>
        <v>7</v>
      </c>
      <c r="H7709" t="str">
        <f t="shared" si="846"/>
        <v>Weekday</v>
      </c>
    </row>
    <row r="7710" spans="1:8" x14ac:dyDescent="0.3">
      <c r="A7710" s="2">
        <v>46049</v>
      </c>
      <c r="B7710">
        <f t="shared" si="840"/>
        <v>1</v>
      </c>
      <c r="C7710">
        <f t="shared" si="841"/>
        <v>2026</v>
      </c>
      <c r="D7710">
        <f t="shared" si="842"/>
        <v>2</v>
      </c>
      <c r="E7710" t="str">
        <f t="shared" si="843"/>
        <v>Tuesday</v>
      </c>
      <c r="F7710" s="2">
        <f t="shared" si="844"/>
        <v>46053</v>
      </c>
      <c r="G7710">
        <f t="shared" si="845"/>
        <v>8</v>
      </c>
      <c r="H7710" t="str">
        <f t="shared" si="846"/>
        <v>Weekday</v>
      </c>
    </row>
    <row r="7711" spans="1:8" x14ac:dyDescent="0.3">
      <c r="A7711" s="2">
        <v>46050</v>
      </c>
      <c r="B7711">
        <f t="shared" si="840"/>
        <v>1</v>
      </c>
      <c r="C7711">
        <f t="shared" si="841"/>
        <v>2026</v>
      </c>
      <c r="D7711">
        <f t="shared" si="842"/>
        <v>3</v>
      </c>
      <c r="E7711" t="str">
        <f t="shared" si="843"/>
        <v>Wednesday</v>
      </c>
      <c r="F7711" s="2">
        <f t="shared" si="844"/>
        <v>46053</v>
      </c>
      <c r="G7711">
        <f t="shared" si="845"/>
        <v>9</v>
      </c>
      <c r="H7711" t="str">
        <f t="shared" si="846"/>
        <v>Weekday</v>
      </c>
    </row>
    <row r="7712" spans="1:8" x14ac:dyDescent="0.3">
      <c r="A7712" s="2">
        <v>46051</v>
      </c>
      <c r="B7712">
        <f t="shared" si="840"/>
        <v>1</v>
      </c>
      <c r="C7712">
        <f t="shared" si="841"/>
        <v>2026</v>
      </c>
      <c r="D7712">
        <f t="shared" si="842"/>
        <v>4</v>
      </c>
      <c r="E7712" t="str">
        <f t="shared" si="843"/>
        <v>Thursday</v>
      </c>
      <c r="F7712" s="2">
        <f t="shared" si="844"/>
        <v>46053</v>
      </c>
      <c r="G7712">
        <f t="shared" si="845"/>
        <v>10</v>
      </c>
      <c r="H7712" t="str">
        <f t="shared" si="846"/>
        <v>Weekday</v>
      </c>
    </row>
    <row r="7713" spans="1:8" x14ac:dyDescent="0.3">
      <c r="A7713" s="2">
        <v>46052</v>
      </c>
      <c r="B7713">
        <f t="shared" si="840"/>
        <v>1</v>
      </c>
      <c r="C7713">
        <f t="shared" si="841"/>
        <v>2026</v>
      </c>
      <c r="D7713">
        <f t="shared" si="842"/>
        <v>5</v>
      </c>
      <c r="E7713" t="str">
        <f t="shared" si="843"/>
        <v>Friday</v>
      </c>
      <c r="F7713" s="2">
        <f t="shared" si="844"/>
        <v>46053</v>
      </c>
      <c r="G7713">
        <f t="shared" si="845"/>
        <v>11</v>
      </c>
      <c r="H7713" t="str">
        <f t="shared" si="846"/>
        <v>Weekday</v>
      </c>
    </row>
    <row r="7714" spans="1:8" x14ac:dyDescent="0.3">
      <c r="A7714" s="2">
        <v>46053</v>
      </c>
      <c r="B7714">
        <f t="shared" si="840"/>
        <v>1</v>
      </c>
      <c r="C7714">
        <f t="shared" si="841"/>
        <v>2026</v>
      </c>
      <c r="D7714">
        <f t="shared" si="842"/>
        <v>6</v>
      </c>
      <c r="E7714" t="str">
        <f t="shared" si="843"/>
        <v>Saturday</v>
      </c>
      <c r="F7714" s="2">
        <f t="shared" si="844"/>
        <v>46053</v>
      </c>
      <c r="G7714">
        <f t="shared" si="845"/>
        <v>12</v>
      </c>
      <c r="H7714" t="str">
        <f t="shared" si="846"/>
        <v>Weekend</v>
      </c>
    </row>
    <row r="7715" spans="1:8" x14ac:dyDescent="0.3">
      <c r="A7715" s="2">
        <v>46054</v>
      </c>
      <c r="B7715">
        <f t="shared" si="840"/>
        <v>2</v>
      </c>
      <c r="C7715">
        <f t="shared" si="841"/>
        <v>2026</v>
      </c>
      <c r="D7715">
        <f t="shared" si="842"/>
        <v>7</v>
      </c>
      <c r="E7715" t="str">
        <f t="shared" si="843"/>
        <v>Sunday</v>
      </c>
      <c r="F7715" s="2">
        <f t="shared" si="844"/>
        <v>46081</v>
      </c>
      <c r="G7715">
        <f t="shared" si="845"/>
        <v>13</v>
      </c>
      <c r="H7715" t="str">
        <f t="shared" si="846"/>
        <v>Weekend</v>
      </c>
    </row>
    <row r="7716" spans="1:8" x14ac:dyDescent="0.3">
      <c r="A7716" s="2">
        <v>46055</v>
      </c>
      <c r="B7716">
        <f t="shared" si="840"/>
        <v>2</v>
      </c>
      <c r="C7716">
        <f t="shared" si="841"/>
        <v>2026</v>
      </c>
      <c r="D7716">
        <f t="shared" si="842"/>
        <v>1</v>
      </c>
      <c r="E7716" t="str">
        <f t="shared" si="843"/>
        <v>Monday</v>
      </c>
      <c r="F7716" s="2">
        <f t="shared" si="844"/>
        <v>46081</v>
      </c>
      <c r="G7716">
        <f t="shared" si="845"/>
        <v>14</v>
      </c>
      <c r="H7716" t="str">
        <f t="shared" si="846"/>
        <v>Weekday</v>
      </c>
    </row>
    <row r="7717" spans="1:8" x14ac:dyDescent="0.3">
      <c r="A7717" s="2">
        <v>46056</v>
      </c>
      <c r="B7717">
        <f t="shared" si="840"/>
        <v>2</v>
      </c>
      <c r="C7717">
        <f t="shared" si="841"/>
        <v>2026</v>
      </c>
      <c r="D7717">
        <f t="shared" si="842"/>
        <v>2</v>
      </c>
      <c r="E7717" t="str">
        <f t="shared" si="843"/>
        <v>Tuesday</v>
      </c>
      <c r="F7717" s="2">
        <f t="shared" si="844"/>
        <v>46081</v>
      </c>
      <c r="G7717">
        <f t="shared" si="845"/>
        <v>15</v>
      </c>
      <c r="H7717" t="str">
        <f t="shared" si="846"/>
        <v>Weekday</v>
      </c>
    </row>
    <row r="7718" spans="1:8" x14ac:dyDescent="0.3">
      <c r="A7718" s="2">
        <v>46057</v>
      </c>
      <c r="B7718">
        <f t="shared" si="840"/>
        <v>2</v>
      </c>
      <c r="C7718">
        <f t="shared" si="841"/>
        <v>2026</v>
      </c>
      <c r="D7718">
        <f t="shared" si="842"/>
        <v>3</v>
      </c>
      <c r="E7718" t="str">
        <f t="shared" si="843"/>
        <v>Wednesday</v>
      </c>
      <c r="F7718" s="2">
        <f t="shared" si="844"/>
        <v>46081</v>
      </c>
      <c r="G7718">
        <f t="shared" si="845"/>
        <v>16</v>
      </c>
      <c r="H7718" t="str">
        <f t="shared" si="846"/>
        <v>Weekday</v>
      </c>
    </row>
    <row r="7719" spans="1:8" x14ac:dyDescent="0.3">
      <c r="A7719" s="2">
        <v>46058</v>
      </c>
      <c r="B7719">
        <f t="shared" si="840"/>
        <v>2</v>
      </c>
      <c r="C7719">
        <f t="shared" si="841"/>
        <v>2026</v>
      </c>
      <c r="D7719">
        <f t="shared" si="842"/>
        <v>4</v>
      </c>
      <c r="E7719" t="str">
        <f t="shared" si="843"/>
        <v>Thursday</v>
      </c>
      <c r="F7719" s="2">
        <f t="shared" si="844"/>
        <v>46081</v>
      </c>
      <c r="G7719">
        <f t="shared" si="845"/>
        <v>17</v>
      </c>
      <c r="H7719" t="str">
        <f t="shared" si="846"/>
        <v>Weekday</v>
      </c>
    </row>
    <row r="7720" spans="1:8" x14ac:dyDescent="0.3">
      <c r="A7720" s="2">
        <v>46059</v>
      </c>
      <c r="B7720">
        <f t="shared" si="840"/>
        <v>2</v>
      </c>
      <c r="C7720">
        <f t="shared" si="841"/>
        <v>2026</v>
      </c>
      <c r="D7720">
        <f t="shared" si="842"/>
        <v>5</v>
      </c>
      <c r="E7720" t="str">
        <f t="shared" si="843"/>
        <v>Friday</v>
      </c>
      <c r="F7720" s="2">
        <f t="shared" si="844"/>
        <v>46081</v>
      </c>
      <c r="G7720">
        <f t="shared" si="845"/>
        <v>18</v>
      </c>
      <c r="H7720" t="str">
        <f t="shared" si="846"/>
        <v>Weekday</v>
      </c>
    </row>
    <row r="7721" spans="1:8" x14ac:dyDescent="0.3">
      <c r="A7721" s="2">
        <v>46060</v>
      </c>
      <c r="B7721">
        <f t="shared" si="840"/>
        <v>2</v>
      </c>
      <c r="C7721">
        <f t="shared" si="841"/>
        <v>2026</v>
      </c>
      <c r="D7721">
        <f t="shared" si="842"/>
        <v>6</v>
      </c>
      <c r="E7721" t="str">
        <f t="shared" si="843"/>
        <v>Saturday</v>
      </c>
      <c r="F7721" s="2">
        <f t="shared" si="844"/>
        <v>46081</v>
      </c>
      <c r="G7721">
        <f t="shared" si="845"/>
        <v>19</v>
      </c>
      <c r="H7721" t="str">
        <f t="shared" si="846"/>
        <v>Weekend</v>
      </c>
    </row>
    <row r="7722" spans="1:8" x14ac:dyDescent="0.3">
      <c r="A7722" s="2">
        <v>46061</v>
      </c>
      <c r="B7722">
        <f t="shared" si="840"/>
        <v>2</v>
      </c>
      <c r="C7722">
        <f t="shared" si="841"/>
        <v>2026</v>
      </c>
      <c r="D7722">
        <f t="shared" si="842"/>
        <v>7</v>
      </c>
      <c r="E7722" t="str">
        <f t="shared" si="843"/>
        <v>Sunday</v>
      </c>
      <c r="F7722" s="2">
        <f t="shared" si="844"/>
        <v>46081</v>
      </c>
      <c r="G7722">
        <f t="shared" si="845"/>
        <v>20</v>
      </c>
      <c r="H7722" t="str">
        <f t="shared" si="846"/>
        <v>Weekend</v>
      </c>
    </row>
    <row r="7723" spans="1:8" x14ac:dyDescent="0.3">
      <c r="A7723" s="2">
        <v>46062</v>
      </c>
      <c r="B7723">
        <f t="shared" si="840"/>
        <v>2</v>
      </c>
      <c r="C7723">
        <f t="shared" si="841"/>
        <v>2026</v>
      </c>
      <c r="D7723">
        <f t="shared" si="842"/>
        <v>1</v>
      </c>
      <c r="E7723" t="str">
        <f t="shared" si="843"/>
        <v>Monday</v>
      </c>
      <c r="F7723" s="2">
        <f t="shared" si="844"/>
        <v>46081</v>
      </c>
      <c r="G7723">
        <f t="shared" si="845"/>
        <v>21</v>
      </c>
      <c r="H7723" t="str">
        <f t="shared" si="846"/>
        <v>Weekday</v>
      </c>
    </row>
    <row r="7724" spans="1:8" x14ac:dyDescent="0.3">
      <c r="A7724" s="2">
        <v>46063</v>
      </c>
      <c r="B7724">
        <f t="shared" si="840"/>
        <v>2</v>
      </c>
      <c r="C7724">
        <f t="shared" si="841"/>
        <v>2026</v>
      </c>
      <c r="D7724">
        <f t="shared" si="842"/>
        <v>2</v>
      </c>
      <c r="E7724" t="str">
        <f t="shared" si="843"/>
        <v>Tuesday</v>
      </c>
      <c r="F7724" s="2">
        <f t="shared" si="844"/>
        <v>46081</v>
      </c>
      <c r="G7724">
        <f t="shared" si="845"/>
        <v>22</v>
      </c>
      <c r="H7724" t="str">
        <f t="shared" si="846"/>
        <v>Weekday</v>
      </c>
    </row>
    <row r="7725" spans="1:8" x14ac:dyDescent="0.3">
      <c r="A7725" s="2">
        <v>46064</v>
      </c>
      <c r="B7725">
        <f t="shared" si="840"/>
        <v>2</v>
      </c>
      <c r="C7725">
        <f t="shared" si="841"/>
        <v>2026</v>
      </c>
      <c r="D7725">
        <f t="shared" si="842"/>
        <v>3</v>
      </c>
      <c r="E7725" t="str">
        <f t="shared" si="843"/>
        <v>Wednesday</v>
      </c>
      <c r="F7725" s="2">
        <f t="shared" si="844"/>
        <v>46081</v>
      </c>
      <c r="G7725">
        <f t="shared" si="845"/>
        <v>23</v>
      </c>
      <c r="H7725" t="str">
        <f t="shared" si="846"/>
        <v>Weekday</v>
      </c>
    </row>
    <row r="7726" spans="1:8" x14ac:dyDescent="0.3">
      <c r="A7726" s="2">
        <v>46065</v>
      </c>
      <c r="B7726">
        <f t="shared" si="840"/>
        <v>2</v>
      </c>
      <c r="C7726">
        <f t="shared" si="841"/>
        <v>2026</v>
      </c>
      <c r="D7726">
        <f t="shared" si="842"/>
        <v>4</v>
      </c>
      <c r="E7726" t="str">
        <f t="shared" si="843"/>
        <v>Thursday</v>
      </c>
      <c r="F7726" s="2">
        <f t="shared" si="844"/>
        <v>46081</v>
      </c>
      <c r="G7726">
        <f t="shared" si="845"/>
        <v>24</v>
      </c>
      <c r="H7726" t="str">
        <f t="shared" si="846"/>
        <v>Weekday</v>
      </c>
    </row>
    <row r="7727" spans="1:8" x14ac:dyDescent="0.3">
      <c r="A7727" s="2">
        <v>46066</v>
      </c>
      <c r="B7727">
        <f t="shared" si="840"/>
        <v>2</v>
      </c>
      <c r="C7727">
        <f t="shared" si="841"/>
        <v>2026</v>
      </c>
      <c r="D7727">
        <f t="shared" si="842"/>
        <v>5</v>
      </c>
      <c r="E7727" t="str">
        <f t="shared" si="843"/>
        <v>Friday</v>
      </c>
      <c r="F7727" s="2">
        <f t="shared" si="844"/>
        <v>46081</v>
      </c>
      <c r="G7727">
        <f t="shared" si="845"/>
        <v>25</v>
      </c>
      <c r="H7727" t="str">
        <f t="shared" si="846"/>
        <v>Weekday</v>
      </c>
    </row>
    <row r="7728" spans="1:8" x14ac:dyDescent="0.3">
      <c r="A7728" s="2">
        <v>46067</v>
      </c>
      <c r="B7728">
        <f t="shared" si="840"/>
        <v>2</v>
      </c>
      <c r="C7728">
        <f t="shared" si="841"/>
        <v>2026</v>
      </c>
      <c r="D7728">
        <f t="shared" si="842"/>
        <v>6</v>
      </c>
      <c r="E7728" t="str">
        <f t="shared" si="843"/>
        <v>Saturday</v>
      </c>
      <c r="F7728" s="2">
        <f t="shared" si="844"/>
        <v>46081</v>
      </c>
      <c r="G7728">
        <f t="shared" si="845"/>
        <v>26</v>
      </c>
      <c r="H7728" t="str">
        <f t="shared" si="846"/>
        <v>Weekend</v>
      </c>
    </row>
    <row r="7729" spans="1:8" x14ac:dyDescent="0.3">
      <c r="A7729" s="2">
        <v>46068</v>
      </c>
      <c r="B7729">
        <f t="shared" si="840"/>
        <v>2</v>
      </c>
      <c r="C7729">
        <f t="shared" si="841"/>
        <v>2026</v>
      </c>
      <c r="D7729">
        <f t="shared" si="842"/>
        <v>7</v>
      </c>
      <c r="E7729" t="str">
        <f t="shared" si="843"/>
        <v>Sunday</v>
      </c>
      <c r="F7729" s="2">
        <f t="shared" si="844"/>
        <v>46081</v>
      </c>
      <c r="G7729">
        <f t="shared" si="845"/>
        <v>27</v>
      </c>
      <c r="H7729" t="str">
        <f t="shared" si="846"/>
        <v>Weekend</v>
      </c>
    </row>
    <row r="7730" spans="1:8" x14ac:dyDescent="0.3">
      <c r="A7730" s="2">
        <v>46069</v>
      </c>
      <c r="B7730">
        <f t="shared" si="840"/>
        <v>2</v>
      </c>
      <c r="C7730">
        <f t="shared" si="841"/>
        <v>2026</v>
      </c>
      <c r="D7730">
        <f t="shared" si="842"/>
        <v>1</v>
      </c>
      <c r="E7730" t="str">
        <f t="shared" si="843"/>
        <v>Monday</v>
      </c>
      <c r="F7730" s="2">
        <f t="shared" si="844"/>
        <v>46081</v>
      </c>
      <c r="G7730">
        <f t="shared" si="845"/>
        <v>28</v>
      </c>
      <c r="H7730" t="str">
        <f t="shared" si="846"/>
        <v>Weekday</v>
      </c>
    </row>
    <row r="7731" spans="1:8" x14ac:dyDescent="0.3">
      <c r="A7731" s="2">
        <v>46070</v>
      </c>
      <c r="B7731">
        <f t="shared" si="840"/>
        <v>2</v>
      </c>
      <c r="C7731">
        <f t="shared" si="841"/>
        <v>2026</v>
      </c>
      <c r="D7731">
        <f t="shared" si="842"/>
        <v>2</v>
      </c>
      <c r="E7731" t="str">
        <f t="shared" si="843"/>
        <v>Tuesday</v>
      </c>
      <c r="F7731" s="2">
        <f t="shared" si="844"/>
        <v>46081</v>
      </c>
      <c r="G7731">
        <f t="shared" si="845"/>
        <v>29</v>
      </c>
      <c r="H7731" t="str">
        <f t="shared" si="846"/>
        <v>Weekday</v>
      </c>
    </row>
    <row r="7732" spans="1:8" x14ac:dyDescent="0.3">
      <c r="A7732" s="2">
        <v>46071</v>
      </c>
      <c r="B7732">
        <f t="shared" si="840"/>
        <v>2</v>
      </c>
      <c r="C7732">
        <f t="shared" si="841"/>
        <v>2026</v>
      </c>
      <c r="D7732">
        <f t="shared" si="842"/>
        <v>3</v>
      </c>
      <c r="E7732" t="str">
        <f t="shared" si="843"/>
        <v>Wednesday</v>
      </c>
      <c r="F7732" s="2">
        <f t="shared" si="844"/>
        <v>46081</v>
      </c>
      <c r="G7732">
        <f t="shared" si="845"/>
        <v>30</v>
      </c>
      <c r="H7732" t="str">
        <f t="shared" si="846"/>
        <v>Weekday</v>
      </c>
    </row>
    <row r="7733" spans="1:8" x14ac:dyDescent="0.3">
      <c r="A7733" s="2">
        <v>46072</v>
      </c>
      <c r="B7733">
        <f t="shared" si="840"/>
        <v>2</v>
      </c>
      <c r="C7733">
        <f t="shared" si="841"/>
        <v>2026</v>
      </c>
      <c r="D7733">
        <f t="shared" si="842"/>
        <v>4</v>
      </c>
      <c r="E7733" t="str">
        <f t="shared" si="843"/>
        <v>Thursday</v>
      </c>
      <c r="F7733" s="2">
        <f t="shared" si="844"/>
        <v>46081</v>
      </c>
      <c r="G7733">
        <f t="shared" si="845"/>
        <v>31</v>
      </c>
      <c r="H7733" t="str">
        <f t="shared" si="846"/>
        <v>Weekday</v>
      </c>
    </row>
    <row r="7734" spans="1:8" x14ac:dyDescent="0.3">
      <c r="A7734" s="2">
        <v>46073</v>
      </c>
      <c r="B7734">
        <f t="shared" si="840"/>
        <v>2</v>
      </c>
      <c r="C7734">
        <f t="shared" si="841"/>
        <v>2026</v>
      </c>
      <c r="D7734">
        <f t="shared" si="842"/>
        <v>5</v>
      </c>
      <c r="E7734" t="str">
        <f t="shared" si="843"/>
        <v>Friday</v>
      </c>
      <c r="F7734" s="2">
        <f t="shared" si="844"/>
        <v>46081</v>
      </c>
      <c r="G7734">
        <f t="shared" si="845"/>
        <v>32</v>
      </c>
      <c r="H7734" t="str">
        <f t="shared" si="846"/>
        <v>Weekday</v>
      </c>
    </row>
    <row r="7735" spans="1:8" x14ac:dyDescent="0.3">
      <c r="A7735" s="2">
        <v>46074</v>
      </c>
      <c r="B7735">
        <f t="shared" si="840"/>
        <v>2</v>
      </c>
      <c r="C7735">
        <f t="shared" si="841"/>
        <v>2026</v>
      </c>
      <c r="D7735">
        <f t="shared" si="842"/>
        <v>6</v>
      </c>
      <c r="E7735" t="str">
        <f t="shared" si="843"/>
        <v>Saturday</v>
      </c>
      <c r="F7735" s="2">
        <f t="shared" si="844"/>
        <v>46081</v>
      </c>
      <c r="G7735">
        <f t="shared" si="845"/>
        <v>33</v>
      </c>
      <c r="H7735" t="str">
        <f t="shared" si="846"/>
        <v>Weekend</v>
      </c>
    </row>
    <row r="7736" spans="1:8" x14ac:dyDescent="0.3">
      <c r="A7736" s="2">
        <v>46075</v>
      </c>
      <c r="B7736">
        <f t="shared" si="840"/>
        <v>2</v>
      </c>
      <c r="C7736">
        <f t="shared" si="841"/>
        <v>2026</v>
      </c>
      <c r="D7736">
        <f t="shared" si="842"/>
        <v>7</v>
      </c>
      <c r="E7736" t="str">
        <f t="shared" si="843"/>
        <v>Sunday</v>
      </c>
      <c r="F7736" s="2">
        <f t="shared" si="844"/>
        <v>46081</v>
      </c>
      <c r="G7736">
        <f t="shared" si="845"/>
        <v>34</v>
      </c>
      <c r="H7736" t="str">
        <f t="shared" si="846"/>
        <v>Weekend</v>
      </c>
    </row>
    <row r="7737" spans="1:8" x14ac:dyDescent="0.3">
      <c r="A7737" s="2">
        <v>46076</v>
      </c>
      <c r="B7737">
        <f t="shared" si="840"/>
        <v>2</v>
      </c>
      <c r="C7737">
        <f t="shared" si="841"/>
        <v>2026</v>
      </c>
      <c r="D7737">
        <f t="shared" si="842"/>
        <v>1</v>
      </c>
      <c r="E7737" t="str">
        <f t="shared" si="843"/>
        <v>Monday</v>
      </c>
      <c r="F7737" s="2">
        <f t="shared" si="844"/>
        <v>46081</v>
      </c>
      <c r="G7737">
        <f t="shared" si="845"/>
        <v>35</v>
      </c>
      <c r="H7737" t="str">
        <f t="shared" si="846"/>
        <v>Weekday</v>
      </c>
    </row>
    <row r="7738" spans="1:8" x14ac:dyDescent="0.3">
      <c r="A7738" s="2">
        <v>46077</v>
      </c>
      <c r="B7738">
        <f t="shared" si="840"/>
        <v>2</v>
      </c>
      <c r="C7738">
        <f t="shared" si="841"/>
        <v>2026</v>
      </c>
      <c r="D7738">
        <f t="shared" si="842"/>
        <v>2</v>
      </c>
      <c r="E7738" t="str">
        <f t="shared" si="843"/>
        <v>Tuesday</v>
      </c>
      <c r="F7738" s="2">
        <f t="shared" si="844"/>
        <v>46081</v>
      </c>
      <c r="G7738">
        <f t="shared" si="845"/>
        <v>36</v>
      </c>
      <c r="H7738" t="str">
        <f t="shared" si="846"/>
        <v>Weekday</v>
      </c>
    </row>
    <row r="7739" spans="1:8" x14ac:dyDescent="0.3">
      <c r="A7739" s="2">
        <v>46078</v>
      </c>
      <c r="B7739">
        <f t="shared" si="840"/>
        <v>2</v>
      </c>
      <c r="C7739">
        <f t="shared" si="841"/>
        <v>2026</v>
      </c>
      <c r="D7739">
        <f t="shared" si="842"/>
        <v>3</v>
      </c>
      <c r="E7739" t="str">
        <f t="shared" si="843"/>
        <v>Wednesday</v>
      </c>
      <c r="F7739" s="2">
        <f t="shared" si="844"/>
        <v>46081</v>
      </c>
      <c r="G7739">
        <f t="shared" si="845"/>
        <v>37</v>
      </c>
      <c r="H7739" t="str">
        <f t="shared" si="846"/>
        <v>Weekday</v>
      </c>
    </row>
    <row r="7740" spans="1:8" x14ac:dyDescent="0.3">
      <c r="A7740" s="2">
        <v>46079</v>
      </c>
      <c r="B7740">
        <f t="shared" si="840"/>
        <v>2</v>
      </c>
      <c r="C7740">
        <f t="shared" si="841"/>
        <v>2026</v>
      </c>
      <c r="D7740">
        <f t="shared" si="842"/>
        <v>4</v>
      </c>
      <c r="E7740" t="str">
        <f t="shared" si="843"/>
        <v>Thursday</v>
      </c>
      <c r="F7740" s="2">
        <f t="shared" si="844"/>
        <v>46081</v>
      </c>
      <c r="G7740">
        <f t="shared" si="845"/>
        <v>38</v>
      </c>
      <c r="H7740" t="str">
        <f t="shared" si="846"/>
        <v>Weekday</v>
      </c>
    </row>
    <row r="7741" spans="1:8" x14ac:dyDescent="0.3">
      <c r="A7741" s="2">
        <v>46080</v>
      </c>
      <c r="B7741">
        <f t="shared" si="840"/>
        <v>2</v>
      </c>
      <c r="C7741">
        <f t="shared" si="841"/>
        <v>2026</v>
      </c>
      <c r="D7741">
        <f t="shared" si="842"/>
        <v>5</v>
      </c>
      <c r="E7741" t="str">
        <f t="shared" si="843"/>
        <v>Friday</v>
      </c>
      <c r="F7741" s="2">
        <f t="shared" si="844"/>
        <v>46081</v>
      </c>
      <c r="G7741">
        <f t="shared" si="845"/>
        <v>39</v>
      </c>
      <c r="H7741" t="str">
        <f t="shared" si="846"/>
        <v>Weekday</v>
      </c>
    </row>
    <row r="7742" spans="1:8" x14ac:dyDescent="0.3">
      <c r="A7742" s="2">
        <v>46081</v>
      </c>
      <c r="B7742">
        <f t="shared" si="840"/>
        <v>2</v>
      </c>
      <c r="C7742">
        <f t="shared" si="841"/>
        <v>2026</v>
      </c>
      <c r="D7742">
        <f t="shared" si="842"/>
        <v>6</v>
      </c>
      <c r="E7742" t="str">
        <f t="shared" si="843"/>
        <v>Saturday</v>
      </c>
      <c r="F7742" s="2">
        <f t="shared" si="844"/>
        <v>46081</v>
      </c>
      <c r="G7742">
        <f t="shared" si="845"/>
        <v>40</v>
      </c>
      <c r="H7742" t="str">
        <f t="shared" si="846"/>
        <v>Weekend</v>
      </c>
    </row>
    <row r="7743" spans="1:8" x14ac:dyDescent="0.3">
      <c r="A7743" s="2">
        <v>46082</v>
      </c>
      <c r="B7743">
        <f t="shared" si="840"/>
        <v>3</v>
      </c>
      <c r="C7743">
        <f t="shared" si="841"/>
        <v>2026</v>
      </c>
      <c r="D7743">
        <f t="shared" si="842"/>
        <v>7</v>
      </c>
      <c r="E7743" t="str">
        <f t="shared" si="843"/>
        <v>Sunday</v>
      </c>
      <c r="F7743" s="2">
        <f t="shared" si="844"/>
        <v>46112</v>
      </c>
      <c r="G7743">
        <f t="shared" si="845"/>
        <v>41</v>
      </c>
      <c r="H7743" t="str">
        <f t="shared" si="846"/>
        <v>Weekend</v>
      </c>
    </row>
    <row r="7744" spans="1:8" x14ac:dyDescent="0.3">
      <c r="A7744" s="2">
        <v>46083</v>
      </c>
      <c r="B7744">
        <f t="shared" si="840"/>
        <v>3</v>
      </c>
      <c r="C7744">
        <f t="shared" si="841"/>
        <v>2026</v>
      </c>
      <c r="D7744">
        <f t="shared" si="842"/>
        <v>1</v>
      </c>
      <c r="E7744" t="str">
        <f t="shared" si="843"/>
        <v>Monday</v>
      </c>
      <c r="F7744" s="2">
        <f t="shared" si="844"/>
        <v>46112</v>
      </c>
      <c r="G7744">
        <f t="shared" si="845"/>
        <v>42</v>
      </c>
      <c r="H7744" t="str">
        <f t="shared" si="846"/>
        <v>Weekday</v>
      </c>
    </row>
    <row r="7745" spans="1:8" x14ac:dyDescent="0.3">
      <c r="A7745" s="2">
        <v>46084</v>
      </c>
      <c r="B7745">
        <f t="shared" si="840"/>
        <v>3</v>
      </c>
      <c r="C7745">
        <f t="shared" si="841"/>
        <v>2026</v>
      </c>
      <c r="D7745">
        <f t="shared" si="842"/>
        <v>2</v>
      </c>
      <c r="E7745" t="str">
        <f t="shared" si="843"/>
        <v>Tuesday</v>
      </c>
      <c r="F7745" s="2">
        <f t="shared" si="844"/>
        <v>46112</v>
      </c>
      <c r="G7745">
        <f t="shared" si="845"/>
        <v>43</v>
      </c>
      <c r="H7745" t="str">
        <f t="shared" si="846"/>
        <v>Weekday</v>
      </c>
    </row>
    <row r="7746" spans="1:8" x14ac:dyDescent="0.3">
      <c r="A7746" s="2">
        <v>46085</v>
      </c>
      <c r="B7746">
        <f t="shared" si="840"/>
        <v>3</v>
      </c>
      <c r="C7746">
        <f t="shared" si="841"/>
        <v>2026</v>
      </c>
      <c r="D7746">
        <f t="shared" si="842"/>
        <v>3</v>
      </c>
      <c r="E7746" t="str">
        <f t="shared" si="843"/>
        <v>Wednesday</v>
      </c>
      <c r="F7746" s="2">
        <f t="shared" si="844"/>
        <v>46112</v>
      </c>
      <c r="G7746">
        <f t="shared" si="845"/>
        <v>44</v>
      </c>
      <c r="H7746" t="str">
        <f t="shared" si="846"/>
        <v>Weekday</v>
      </c>
    </row>
    <row r="7747" spans="1:8" x14ac:dyDescent="0.3">
      <c r="A7747" s="2">
        <v>46086</v>
      </c>
      <c r="B7747">
        <f t="shared" ref="B7747:B7810" si="847">MONTH(A7747)</f>
        <v>3</v>
      </c>
      <c r="C7747">
        <f t="shared" ref="C7747:C7810" si="848">YEAR(A7747)</f>
        <v>2026</v>
      </c>
      <c r="D7747">
        <f t="shared" ref="D7747:D7810" si="849">WEEKDAY(A7747, 2)</f>
        <v>4</v>
      </c>
      <c r="E7747" t="str">
        <f t="shared" ref="E7747:E7810" si="850">TEXT(A7747, "dddd")</f>
        <v>Thursday</v>
      </c>
      <c r="F7747" s="2">
        <f t="shared" ref="F7747:F7810" si="851">EOMONTH(A7747, 0)</f>
        <v>46112</v>
      </c>
      <c r="G7747">
        <f t="shared" ref="G7747:G7810" si="852">DATEDIF($A$2, A7747, "D")</f>
        <v>45</v>
      </c>
      <c r="H7747" t="str">
        <f t="shared" ref="H7747:H7810" si="853">IF(WEEKDAY(A7747,2)&gt;=6,"Weekend","Weekday")</f>
        <v>Weekday</v>
      </c>
    </row>
    <row r="7748" spans="1:8" x14ac:dyDescent="0.3">
      <c r="A7748" s="2">
        <v>46087</v>
      </c>
      <c r="B7748">
        <f t="shared" si="847"/>
        <v>3</v>
      </c>
      <c r="C7748">
        <f t="shared" si="848"/>
        <v>2026</v>
      </c>
      <c r="D7748">
        <f t="shared" si="849"/>
        <v>5</v>
      </c>
      <c r="E7748" t="str">
        <f t="shared" si="850"/>
        <v>Friday</v>
      </c>
      <c r="F7748" s="2">
        <f t="shared" si="851"/>
        <v>46112</v>
      </c>
      <c r="G7748">
        <f t="shared" si="852"/>
        <v>46</v>
      </c>
      <c r="H7748" t="str">
        <f t="shared" si="853"/>
        <v>Weekday</v>
      </c>
    </row>
    <row r="7749" spans="1:8" x14ac:dyDescent="0.3">
      <c r="A7749" s="2">
        <v>46088</v>
      </c>
      <c r="B7749">
        <f t="shared" si="847"/>
        <v>3</v>
      </c>
      <c r="C7749">
        <f t="shared" si="848"/>
        <v>2026</v>
      </c>
      <c r="D7749">
        <f t="shared" si="849"/>
        <v>6</v>
      </c>
      <c r="E7749" t="str">
        <f t="shared" si="850"/>
        <v>Saturday</v>
      </c>
      <c r="F7749" s="2">
        <f t="shared" si="851"/>
        <v>46112</v>
      </c>
      <c r="G7749">
        <f t="shared" si="852"/>
        <v>47</v>
      </c>
      <c r="H7749" t="str">
        <f t="shared" si="853"/>
        <v>Weekend</v>
      </c>
    </row>
    <row r="7750" spans="1:8" x14ac:dyDescent="0.3">
      <c r="A7750" s="2">
        <v>46089</v>
      </c>
      <c r="B7750">
        <f t="shared" si="847"/>
        <v>3</v>
      </c>
      <c r="C7750">
        <f t="shared" si="848"/>
        <v>2026</v>
      </c>
      <c r="D7750">
        <f t="shared" si="849"/>
        <v>7</v>
      </c>
      <c r="E7750" t="str">
        <f t="shared" si="850"/>
        <v>Sunday</v>
      </c>
      <c r="F7750" s="2">
        <f t="shared" si="851"/>
        <v>46112</v>
      </c>
      <c r="G7750">
        <f t="shared" si="852"/>
        <v>48</v>
      </c>
      <c r="H7750" t="str">
        <f t="shared" si="853"/>
        <v>Weekend</v>
      </c>
    </row>
    <row r="7751" spans="1:8" x14ac:dyDescent="0.3">
      <c r="A7751" s="2">
        <v>46090</v>
      </c>
      <c r="B7751">
        <f t="shared" si="847"/>
        <v>3</v>
      </c>
      <c r="C7751">
        <f t="shared" si="848"/>
        <v>2026</v>
      </c>
      <c r="D7751">
        <f t="shared" si="849"/>
        <v>1</v>
      </c>
      <c r="E7751" t="str">
        <f t="shared" si="850"/>
        <v>Monday</v>
      </c>
      <c r="F7751" s="2">
        <f t="shared" si="851"/>
        <v>46112</v>
      </c>
      <c r="G7751">
        <f t="shared" si="852"/>
        <v>49</v>
      </c>
      <c r="H7751" t="str">
        <f t="shared" si="853"/>
        <v>Weekday</v>
      </c>
    </row>
    <row r="7752" spans="1:8" x14ac:dyDescent="0.3">
      <c r="A7752" s="2">
        <v>46091</v>
      </c>
      <c r="B7752">
        <f t="shared" si="847"/>
        <v>3</v>
      </c>
      <c r="C7752">
        <f t="shared" si="848"/>
        <v>2026</v>
      </c>
      <c r="D7752">
        <f t="shared" si="849"/>
        <v>2</v>
      </c>
      <c r="E7752" t="str">
        <f t="shared" si="850"/>
        <v>Tuesday</v>
      </c>
      <c r="F7752" s="2">
        <f t="shared" si="851"/>
        <v>46112</v>
      </c>
      <c r="G7752">
        <f t="shared" si="852"/>
        <v>50</v>
      </c>
      <c r="H7752" t="str">
        <f t="shared" si="853"/>
        <v>Weekday</v>
      </c>
    </row>
    <row r="7753" spans="1:8" x14ac:dyDescent="0.3">
      <c r="A7753" s="2">
        <v>46092</v>
      </c>
      <c r="B7753">
        <f t="shared" si="847"/>
        <v>3</v>
      </c>
      <c r="C7753">
        <f t="shared" si="848"/>
        <v>2026</v>
      </c>
      <c r="D7753">
        <f t="shared" si="849"/>
        <v>3</v>
      </c>
      <c r="E7753" t="str">
        <f t="shared" si="850"/>
        <v>Wednesday</v>
      </c>
      <c r="F7753" s="2">
        <f t="shared" si="851"/>
        <v>46112</v>
      </c>
      <c r="G7753">
        <f t="shared" si="852"/>
        <v>51</v>
      </c>
      <c r="H7753" t="str">
        <f t="shared" si="853"/>
        <v>Weekday</v>
      </c>
    </row>
    <row r="7754" spans="1:8" x14ac:dyDescent="0.3">
      <c r="A7754" s="2">
        <v>46093</v>
      </c>
      <c r="B7754">
        <f t="shared" si="847"/>
        <v>3</v>
      </c>
      <c r="C7754">
        <f t="shared" si="848"/>
        <v>2026</v>
      </c>
      <c r="D7754">
        <f t="shared" si="849"/>
        <v>4</v>
      </c>
      <c r="E7754" t="str">
        <f t="shared" si="850"/>
        <v>Thursday</v>
      </c>
      <c r="F7754" s="2">
        <f t="shared" si="851"/>
        <v>46112</v>
      </c>
      <c r="G7754">
        <f t="shared" si="852"/>
        <v>52</v>
      </c>
      <c r="H7754" t="str">
        <f t="shared" si="853"/>
        <v>Weekday</v>
      </c>
    </row>
    <row r="7755" spans="1:8" x14ac:dyDescent="0.3">
      <c r="A7755" s="2">
        <v>46094</v>
      </c>
      <c r="B7755">
        <f t="shared" si="847"/>
        <v>3</v>
      </c>
      <c r="C7755">
        <f t="shared" si="848"/>
        <v>2026</v>
      </c>
      <c r="D7755">
        <f t="shared" si="849"/>
        <v>5</v>
      </c>
      <c r="E7755" t="str">
        <f t="shared" si="850"/>
        <v>Friday</v>
      </c>
      <c r="F7755" s="2">
        <f t="shared" si="851"/>
        <v>46112</v>
      </c>
      <c r="G7755">
        <f t="shared" si="852"/>
        <v>53</v>
      </c>
      <c r="H7755" t="str">
        <f t="shared" si="853"/>
        <v>Weekday</v>
      </c>
    </row>
    <row r="7756" spans="1:8" x14ac:dyDescent="0.3">
      <c r="A7756" s="2">
        <v>46095</v>
      </c>
      <c r="B7756">
        <f t="shared" si="847"/>
        <v>3</v>
      </c>
      <c r="C7756">
        <f t="shared" si="848"/>
        <v>2026</v>
      </c>
      <c r="D7756">
        <f t="shared" si="849"/>
        <v>6</v>
      </c>
      <c r="E7756" t="str">
        <f t="shared" si="850"/>
        <v>Saturday</v>
      </c>
      <c r="F7756" s="2">
        <f t="shared" si="851"/>
        <v>46112</v>
      </c>
      <c r="G7756">
        <f t="shared" si="852"/>
        <v>54</v>
      </c>
      <c r="H7756" t="str">
        <f t="shared" si="853"/>
        <v>Weekend</v>
      </c>
    </row>
    <row r="7757" spans="1:8" x14ac:dyDescent="0.3">
      <c r="A7757" s="2">
        <v>46096</v>
      </c>
      <c r="B7757">
        <f t="shared" si="847"/>
        <v>3</v>
      </c>
      <c r="C7757">
        <f t="shared" si="848"/>
        <v>2026</v>
      </c>
      <c r="D7757">
        <f t="shared" si="849"/>
        <v>7</v>
      </c>
      <c r="E7757" t="str">
        <f t="shared" si="850"/>
        <v>Sunday</v>
      </c>
      <c r="F7757" s="2">
        <f t="shared" si="851"/>
        <v>46112</v>
      </c>
      <c r="G7757">
        <f t="shared" si="852"/>
        <v>55</v>
      </c>
      <c r="H7757" t="str">
        <f t="shared" si="853"/>
        <v>Weekend</v>
      </c>
    </row>
    <row r="7758" spans="1:8" x14ac:dyDescent="0.3">
      <c r="A7758" s="2">
        <v>46097</v>
      </c>
      <c r="B7758">
        <f t="shared" si="847"/>
        <v>3</v>
      </c>
      <c r="C7758">
        <f t="shared" si="848"/>
        <v>2026</v>
      </c>
      <c r="D7758">
        <f t="shared" si="849"/>
        <v>1</v>
      </c>
      <c r="E7758" t="str">
        <f t="shared" si="850"/>
        <v>Monday</v>
      </c>
      <c r="F7758" s="2">
        <f t="shared" si="851"/>
        <v>46112</v>
      </c>
      <c r="G7758">
        <f t="shared" si="852"/>
        <v>56</v>
      </c>
      <c r="H7758" t="str">
        <f t="shared" si="853"/>
        <v>Weekday</v>
      </c>
    </row>
    <row r="7759" spans="1:8" x14ac:dyDescent="0.3">
      <c r="A7759" s="2">
        <v>46098</v>
      </c>
      <c r="B7759">
        <f t="shared" si="847"/>
        <v>3</v>
      </c>
      <c r="C7759">
        <f t="shared" si="848"/>
        <v>2026</v>
      </c>
      <c r="D7759">
        <f t="shared" si="849"/>
        <v>2</v>
      </c>
      <c r="E7759" t="str">
        <f t="shared" si="850"/>
        <v>Tuesday</v>
      </c>
      <c r="F7759" s="2">
        <f t="shared" si="851"/>
        <v>46112</v>
      </c>
      <c r="G7759">
        <f t="shared" si="852"/>
        <v>57</v>
      </c>
      <c r="H7759" t="str">
        <f t="shared" si="853"/>
        <v>Weekday</v>
      </c>
    </row>
    <row r="7760" spans="1:8" x14ac:dyDescent="0.3">
      <c r="A7760" s="2">
        <v>46099</v>
      </c>
      <c r="B7760">
        <f t="shared" si="847"/>
        <v>3</v>
      </c>
      <c r="C7760">
        <f t="shared" si="848"/>
        <v>2026</v>
      </c>
      <c r="D7760">
        <f t="shared" si="849"/>
        <v>3</v>
      </c>
      <c r="E7760" t="str">
        <f t="shared" si="850"/>
        <v>Wednesday</v>
      </c>
      <c r="F7760" s="2">
        <f t="shared" si="851"/>
        <v>46112</v>
      </c>
      <c r="G7760">
        <f t="shared" si="852"/>
        <v>58</v>
      </c>
      <c r="H7760" t="str">
        <f t="shared" si="853"/>
        <v>Weekday</v>
      </c>
    </row>
    <row r="7761" spans="1:8" x14ac:dyDescent="0.3">
      <c r="A7761" s="2">
        <v>46100</v>
      </c>
      <c r="B7761">
        <f t="shared" si="847"/>
        <v>3</v>
      </c>
      <c r="C7761">
        <f t="shared" si="848"/>
        <v>2026</v>
      </c>
      <c r="D7761">
        <f t="shared" si="849"/>
        <v>4</v>
      </c>
      <c r="E7761" t="str">
        <f t="shared" si="850"/>
        <v>Thursday</v>
      </c>
      <c r="F7761" s="2">
        <f t="shared" si="851"/>
        <v>46112</v>
      </c>
      <c r="G7761">
        <f t="shared" si="852"/>
        <v>59</v>
      </c>
      <c r="H7761" t="str">
        <f t="shared" si="853"/>
        <v>Weekday</v>
      </c>
    </row>
    <row r="7762" spans="1:8" x14ac:dyDescent="0.3">
      <c r="A7762" s="2">
        <v>46101</v>
      </c>
      <c r="B7762">
        <f t="shared" si="847"/>
        <v>3</v>
      </c>
      <c r="C7762">
        <f t="shared" si="848"/>
        <v>2026</v>
      </c>
      <c r="D7762">
        <f t="shared" si="849"/>
        <v>5</v>
      </c>
      <c r="E7762" t="str">
        <f t="shared" si="850"/>
        <v>Friday</v>
      </c>
      <c r="F7762" s="2">
        <f t="shared" si="851"/>
        <v>46112</v>
      </c>
      <c r="G7762">
        <f t="shared" si="852"/>
        <v>60</v>
      </c>
      <c r="H7762" t="str">
        <f t="shared" si="853"/>
        <v>Weekday</v>
      </c>
    </row>
    <row r="7763" spans="1:8" x14ac:dyDescent="0.3">
      <c r="A7763" s="2">
        <v>46102</v>
      </c>
      <c r="B7763">
        <f t="shared" si="847"/>
        <v>3</v>
      </c>
      <c r="C7763">
        <f t="shared" si="848"/>
        <v>2026</v>
      </c>
      <c r="D7763">
        <f t="shared" si="849"/>
        <v>6</v>
      </c>
      <c r="E7763" t="str">
        <f t="shared" si="850"/>
        <v>Saturday</v>
      </c>
      <c r="F7763" s="2">
        <f t="shared" si="851"/>
        <v>46112</v>
      </c>
      <c r="G7763">
        <f t="shared" si="852"/>
        <v>61</v>
      </c>
      <c r="H7763" t="str">
        <f t="shared" si="853"/>
        <v>Weekend</v>
      </c>
    </row>
    <row r="7764" spans="1:8" x14ac:dyDescent="0.3">
      <c r="A7764" s="2">
        <v>46103</v>
      </c>
      <c r="B7764">
        <f t="shared" si="847"/>
        <v>3</v>
      </c>
      <c r="C7764">
        <f t="shared" si="848"/>
        <v>2026</v>
      </c>
      <c r="D7764">
        <f t="shared" si="849"/>
        <v>7</v>
      </c>
      <c r="E7764" t="str">
        <f t="shared" si="850"/>
        <v>Sunday</v>
      </c>
      <c r="F7764" s="2">
        <f t="shared" si="851"/>
        <v>46112</v>
      </c>
      <c r="G7764">
        <f t="shared" si="852"/>
        <v>62</v>
      </c>
      <c r="H7764" t="str">
        <f t="shared" si="853"/>
        <v>Weekend</v>
      </c>
    </row>
    <row r="7765" spans="1:8" x14ac:dyDescent="0.3">
      <c r="A7765" s="2">
        <v>46104</v>
      </c>
      <c r="B7765">
        <f t="shared" si="847"/>
        <v>3</v>
      </c>
      <c r="C7765">
        <f t="shared" si="848"/>
        <v>2026</v>
      </c>
      <c r="D7765">
        <f t="shared" si="849"/>
        <v>1</v>
      </c>
      <c r="E7765" t="str">
        <f t="shared" si="850"/>
        <v>Monday</v>
      </c>
      <c r="F7765" s="2">
        <f t="shared" si="851"/>
        <v>46112</v>
      </c>
      <c r="G7765">
        <f t="shared" si="852"/>
        <v>63</v>
      </c>
      <c r="H7765" t="str">
        <f t="shared" si="853"/>
        <v>Weekday</v>
      </c>
    </row>
    <row r="7766" spans="1:8" x14ac:dyDescent="0.3">
      <c r="A7766" s="2">
        <v>46105</v>
      </c>
      <c r="B7766">
        <f t="shared" si="847"/>
        <v>3</v>
      </c>
      <c r="C7766">
        <f t="shared" si="848"/>
        <v>2026</v>
      </c>
      <c r="D7766">
        <f t="shared" si="849"/>
        <v>2</v>
      </c>
      <c r="E7766" t="str">
        <f t="shared" si="850"/>
        <v>Tuesday</v>
      </c>
      <c r="F7766" s="2">
        <f t="shared" si="851"/>
        <v>46112</v>
      </c>
      <c r="G7766">
        <f t="shared" si="852"/>
        <v>64</v>
      </c>
      <c r="H7766" t="str">
        <f t="shared" si="853"/>
        <v>Weekday</v>
      </c>
    </row>
    <row r="7767" spans="1:8" x14ac:dyDescent="0.3">
      <c r="A7767" s="2">
        <v>46106</v>
      </c>
      <c r="B7767">
        <f t="shared" si="847"/>
        <v>3</v>
      </c>
      <c r="C7767">
        <f t="shared" si="848"/>
        <v>2026</v>
      </c>
      <c r="D7767">
        <f t="shared" si="849"/>
        <v>3</v>
      </c>
      <c r="E7767" t="str">
        <f t="shared" si="850"/>
        <v>Wednesday</v>
      </c>
      <c r="F7767" s="2">
        <f t="shared" si="851"/>
        <v>46112</v>
      </c>
      <c r="G7767">
        <f t="shared" si="852"/>
        <v>65</v>
      </c>
      <c r="H7767" t="str">
        <f t="shared" si="853"/>
        <v>Weekday</v>
      </c>
    </row>
    <row r="7768" spans="1:8" x14ac:dyDescent="0.3">
      <c r="A7768" s="2">
        <v>46107</v>
      </c>
      <c r="B7768">
        <f t="shared" si="847"/>
        <v>3</v>
      </c>
      <c r="C7768">
        <f t="shared" si="848"/>
        <v>2026</v>
      </c>
      <c r="D7768">
        <f t="shared" si="849"/>
        <v>4</v>
      </c>
      <c r="E7768" t="str">
        <f t="shared" si="850"/>
        <v>Thursday</v>
      </c>
      <c r="F7768" s="2">
        <f t="shared" si="851"/>
        <v>46112</v>
      </c>
      <c r="G7768">
        <f t="shared" si="852"/>
        <v>66</v>
      </c>
      <c r="H7768" t="str">
        <f t="shared" si="853"/>
        <v>Weekday</v>
      </c>
    </row>
    <row r="7769" spans="1:8" x14ac:dyDescent="0.3">
      <c r="A7769" s="2">
        <v>46108</v>
      </c>
      <c r="B7769">
        <f t="shared" si="847"/>
        <v>3</v>
      </c>
      <c r="C7769">
        <f t="shared" si="848"/>
        <v>2026</v>
      </c>
      <c r="D7769">
        <f t="shared" si="849"/>
        <v>5</v>
      </c>
      <c r="E7769" t="str">
        <f t="shared" si="850"/>
        <v>Friday</v>
      </c>
      <c r="F7769" s="2">
        <f t="shared" si="851"/>
        <v>46112</v>
      </c>
      <c r="G7769">
        <f t="shared" si="852"/>
        <v>67</v>
      </c>
      <c r="H7769" t="str">
        <f t="shared" si="853"/>
        <v>Weekday</v>
      </c>
    </row>
    <row r="7770" spans="1:8" x14ac:dyDescent="0.3">
      <c r="A7770" s="2">
        <v>46109</v>
      </c>
      <c r="B7770">
        <f t="shared" si="847"/>
        <v>3</v>
      </c>
      <c r="C7770">
        <f t="shared" si="848"/>
        <v>2026</v>
      </c>
      <c r="D7770">
        <f t="shared" si="849"/>
        <v>6</v>
      </c>
      <c r="E7770" t="str">
        <f t="shared" si="850"/>
        <v>Saturday</v>
      </c>
      <c r="F7770" s="2">
        <f t="shared" si="851"/>
        <v>46112</v>
      </c>
      <c r="G7770">
        <f t="shared" si="852"/>
        <v>68</v>
      </c>
      <c r="H7770" t="str">
        <f t="shared" si="853"/>
        <v>Weekend</v>
      </c>
    </row>
    <row r="7771" spans="1:8" x14ac:dyDescent="0.3">
      <c r="A7771" s="2">
        <v>46110</v>
      </c>
      <c r="B7771">
        <f t="shared" si="847"/>
        <v>3</v>
      </c>
      <c r="C7771">
        <f t="shared" si="848"/>
        <v>2026</v>
      </c>
      <c r="D7771">
        <f t="shared" si="849"/>
        <v>7</v>
      </c>
      <c r="E7771" t="str">
        <f t="shared" si="850"/>
        <v>Sunday</v>
      </c>
      <c r="F7771" s="2">
        <f t="shared" si="851"/>
        <v>46112</v>
      </c>
      <c r="G7771">
        <f t="shared" si="852"/>
        <v>69</v>
      </c>
      <c r="H7771" t="str">
        <f t="shared" si="853"/>
        <v>Weekend</v>
      </c>
    </row>
    <row r="7772" spans="1:8" x14ac:dyDescent="0.3">
      <c r="A7772" s="2">
        <v>46111</v>
      </c>
      <c r="B7772">
        <f t="shared" si="847"/>
        <v>3</v>
      </c>
      <c r="C7772">
        <f t="shared" si="848"/>
        <v>2026</v>
      </c>
      <c r="D7772">
        <f t="shared" si="849"/>
        <v>1</v>
      </c>
      <c r="E7772" t="str">
        <f t="shared" si="850"/>
        <v>Monday</v>
      </c>
      <c r="F7772" s="2">
        <f t="shared" si="851"/>
        <v>46112</v>
      </c>
      <c r="G7772">
        <f t="shared" si="852"/>
        <v>70</v>
      </c>
      <c r="H7772" t="str">
        <f t="shared" si="853"/>
        <v>Weekday</v>
      </c>
    </row>
    <row r="7773" spans="1:8" x14ac:dyDescent="0.3">
      <c r="A7773" s="2">
        <v>46112</v>
      </c>
      <c r="B7773">
        <f t="shared" si="847"/>
        <v>3</v>
      </c>
      <c r="C7773">
        <f t="shared" si="848"/>
        <v>2026</v>
      </c>
      <c r="D7773">
        <f t="shared" si="849"/>
        <v>2</v>
      </c>
      <c r="E7773" t="str">
        <f t="shared" si="850"/>
        <v>Tuesday</v>
      </c>
      <c r="F7773" s="2">
        <f t="shared" si="851"/>
        <v>46112</v>
      </c>
      <c r="G7773">
        <f t="shared" si="852"/>
        <v>71</v>
      </c>
      <c r="H7773" t="str">
        <f t="shared" si="853"/>
        <v>Weekday</v>
      </c>
    </row>
    <row r="7774" spans="1:8" x14ac:dyDescent="0.3">
      <c r="A7774" s="2">
        <v>46113</v>
      </c>
      <c r="B7774">
        <f t="shared" si="847"/>
        <v>4</v>
      </c>
      <c r="C7774">
        <f t="shared" si="848"/>
        <v>2026</v>
      </c>
      <c r="D7774">
        <f t="shared" si="849"/>
        <v>3</v>
      </c>
      <c r="E7774" t="str">
        <f t="shared" si="850"/>
        <v>Wednesday</v>
      </c>
      <c r="F7774" s="2">
        <f t="shared" si="851"/>
        <v>46142</v>
      </c>
      <c r="G7774">
        <f t="shared" si="852"/>
        <v>72</v>
      </c>
      <c r="H7774" t="str">
        <f t="shared" si="853"/>
        <v>Weekday</v>
      </c>
    </row>
    <row r="7775" spans="1:8" x14ac:dyDescent="0.3">
      <c r="A7775" s="2">
        <v>46114</v>
      </c>
      <c r="B7775">
        <f t="shared" si="847"/>
        <v>4</v>
      </c>
      <c r="C7775">
        <f t="shared" si="848"/>
        <v>2026</v>
      </c>
      <c r="D7775">
        <f t="shared" si="849"/>
        <v>4</v>
      </c>
      <c r="E7775" t="str">
        <f t="shared" si="850"/>
        <v>Thursday</v>
      </c>
      <c r="F7775" s="2">
        <f t="shared" si="851"/>
        <v>46142</v>
      </c>
      <c r="G7775">
        <f t="shared" si="852"/>
        <v>73</v>
      </c>
      <c r="H7775" t="str">
        <f t="shared" si="853"/>
        <v>Weekday</v>
      </c>
    </row>
    <row r="7776" spans="1:8" x14ac:dyDescent="0.3">
      <c r="A7776" s="2">
        <v>46115</v>
      </c>
      <c r="B7776">
        <f t="shared" si="847"/>
        <v>4</v>
      </c>
      <c r="C7776">
        <f t="shared" si="848"/>
        <v>2026</v>
      </c>
      <c r="D7776">
        <f t="shared" si="849"/>
        <v>5</v>
      </c>
      <c r="E7776" t="str">
        <f t="shared" si="850"/>
        <v>Friday</v>
      </c>
      <c r="F7776" s="2">
        <f t="shared" si="851"/>
        <v>46142</v>
      </c>
      <c r="G7776">
        <f t="shared" si="852"/>
        <v>74</v>
      </c>
      <c r="H7776" t="str">
        <f t="shared" si="853"/>
        <v>Weekday</v>
      </c>
    </row>
    <row r="7777" spans="1:8" x14ac:dyDescent="0.3">
      <c r="A7777" s="2">
        <v>46116</v>
      </c>
      <c r="B7777">
        <f t="shared" si="847"/>
        <v>4</v>
      </c>
      <c r="C7777">
        <f t="shared" si="848"/>
        <v>2026</v>
      </c>
      <c r="D7777">
        <f t="shared" si="849"/>
        <v>6</v>
      </c>
      <c r="E7777" t="str">
        <f t="shared" si="850"/>
        <v>Saturday</v>
      </c>
      <c r="F7777" s="2">
        <f t="shared" si="851"/>
        <v>46142</v>
      </c>
      <c r="G7777">
        <f t="shared" si="852"/>
        <v>75</v>
      </c>
      <c r="H7777" t="str">
        <f t="shared" si="853"/>
        <v>Weekend</v>
      </c>
    </row>
    <row r="7778" spans="1:8" x14ac:dyDescent="0.3">
      <c r="A7778" s="2">
        <v>46117</v>
      </c>
      <c r="B7778">
        <f t="shared" si="847"/>
        <v>4</v>
      </c>
      <c r="C7778">
        <f t="shared" si="848"/>
        <v>2026</v>
      </c>
      <c r="D7778">
        <f t="shared" si="849"/>
        <v>7</v>
      </c>
      <c r="E7778" t="str">
        <f t="shared" si="850"/>
        <v>Sunday</v>
      </c>
      <c r="F7778" s="2">
        <f t="shared" si="851"/>
        <v>46142</v>
      </c>
      <c r="G7778">
        <f t="shared" si="852"/>
        <v>76</v>
      </c>
      <c r="H7778" t="str">
        <f t="shared" si="853"/>
        <v>Weekend</v>
      </c>
    </row>
    <row r="7779" spans="1:8" x14ac:dyDescent="0.3">
      <c r="A7779" s="2">
        <v>46118</v>
      </c>
      <c r="B7779">
        <f t="shared" si="847"/>
        <v>4</v>
      </c>
      <c r="C7779">
        <f t="shared" si="848"/>
        <v>2026</v>
      </c>
      <c r="D7779">
        <f t="shared" si="849"/>
        <v>1</v>
      </c>
      <c r="E7779" t="str">
        <f t="shared" si="850"/>
        <v>Monday</v>
      </c>
      <c r="F7779" s="2">
        <f t="shared" si="851"/>
        <v>46142</v>
      </c>
      <c r="G7779">
        <f t="shared" si="852"/>
        <v>77</v>
      </c>
      <c r="H7779" t="str">
        <f t="shared" si="853"/>
        <v>Weekday</v>
      </c>
    </row>
    <row r="7780" spans="1:8" x14ac:dyDescent="0.3">
      <c r="A7780" s="2">
        <v>46119</v>
      </c>
      <c r="B7780">
        <f t="shared" si="847"/>
        <v>4</v>
      </c>
      <c r="C7780">
        <f t="shared" si="848"/>
        <v>2026</v>
      </c>
      <c r="D7780">
        <f t="shared" si="849"/>
        <v>2</v>
      </c>
      <c r="E7780" t="str">
        <f t="shared" si="850"/>
        <v>Tuesday</v>
      </c>
      <c r="F7780" s="2">
        <f t="shared" si="851"/>
        <v>46142</v>
      </c>
      <c r="G7780">
        <f t="shared" si="852"/>
        <v>78</v>
      </c>
      <c r="H7780" t="str">
        <f t="shared" si="853"/>
        <v>Weekday</v>
      </c>
    </row>
    <row r="7781" spans="1:8" x14ac:dyDescent="0.3">
      <c r="A7781" s="2">
        <v>46120</v>
      </c>
      <c r="B7781">
        <f t="shared" si="847"/>
        <v>4</v>
      </c>
      <c r="C7781">
        <f t="shared" si="848"/>
        <v>2026</v>
      </c>
      <c r="D7781">
        <f t="shared" si="849"/>
        <v>3</v>
      </c>
      <c r="E7781" t="str">
        <f t="shared" si="850"/>
        <v>Wednesday</v>
      </c>
      <c r="F7781" s="2">
        <f t="shared" si="851"/>
        <v>46142</v>
      </c>
      <c r="G7781">
        <f t="shared" si="852"/>
        <v>79</v>
      </c>
      <c r="H7781" t="str">
        <f t="shared" si="853"/>
        <v>Weekday</v>
      </c>
    </row>
    <row r="7782" spans="1:8" x14ac:dyDescent="0.3">
      <c r="A7782" s="2">
        <v>46121</v>
      </c>
      <c r="B7782">
        <f t="shared" si="847"/>
        <v>4</v>
      </c>
      <c r="C7782">
        <f t="shared" si="848"/>
        <v>2026</v>
      </c>
      <c r="D7782">
        <f t="shared" si="849"/>
        <v>4</v>
      </c>
      <c r="E7782" t="str">
        <f t="shared" si="850"/>
        <v>Thursday</v>
      </c>
      <c r="F7782" s="2">
        <f t="shared" si="851"/>
        <v>46142</v>
      </c>
      <c r="G7782">
        <f t="shared" si="852"/>
        <v>80</v>
      </c>
      <c r="H7782" t="str">
        <f t="shared" si="853"/>
        <v>Weekday</v>
      </c>
    </row>
    <row r="7783" spans="1:8" x14ac:dyDescent="0.3">
      <c r="A7783" s="2">
        <v>46122</v>
      </c>
      <c r="B7783">
        <f t="shared" si="847"/>
        <v>4</v>
      </c>
      <c r="C7783">
        <f t="shared" si="848"/>
        <v>2026</v>
      </c>
      <c r="D7783">
        <f t="shared" si="849"/>
        <v>5</v>
      </c>
      <c r="E7783" t="str">
        <f t="shared" si="850"/>
        <v>Friday</v>
      </c>
      <c r="F7783" s="2">
        <f t="shared" si="851"/>
        <v>46142</v>
      </c>
      <c r="G7783">
        <f t="shared" si="852"/>
        <v>81</v>
      </c>
      <c r="H7783" t="str">
        <f t="shared" si="853"/>
        <v>Weekday</v>
      </c>
    </row>
    <row r="7784" spans="1:8" x14ac:dyDescent="0.3">
      <c r="A7784" s="2">
        <v>46123</v>
      </c>
      <c r="B7784">
        <f t="shared" si="847"/>
        <v>4</v>
      </c>
      <c r="C7784">
        <f t="shared" si="848"/>
        <v>2026</v>
      </c>
      <c r="D7784">
        <f t="shared" si="849"/>
        <v>6</v>
      </c>
      <c r="E7784" t="str">
        <f t="shared" si="850"/>
        <v>Saturday</v>
      </c>
      <c r="F7784" s="2">
        <f t="shared" si="851"/>
        <v>46142</v>
      </c>
      <c r="G7784">
        <f t="shared" si="852"/>
        <v>82</v>
      </c>
      <c r="H7784" t="str">
        <f t="shared" si="853"/>
        <v>Weekend</v>
      </c>
    </row>
    <row r="7785" spans="1:8" x14ac:dyDescent="0.3">
      <c r="A7785" s="2">
        <v>46124</v>
      </c>
      <c r="B7785">
        <f t="shared" si="847"/>
        <v>4</v>
      </c>
      <c r="C7785">
        <f t="shared" si="848"/>
        <v>2026</v>
      </c>
      <c r="D7785">
        <f t="shared" si="849"/>
        <v>7</v>
      </c>
      <c r="E7785" t="str">
        <f t="shared" si="850"/>
        <v>Sunday</v>
      </c>
      <c r="F7785" s="2">
        <f t="shared" si="851"/>
        <v>46142</v>
      </c>
      <c r="G7785">
        <f t="shared" si="852"/>
        <v>83</v>
      </c>
      <c r="H7785" t="str">
        <f t="shared" si="853"/>
        <v>Weekend</v>
      </c>
    </row>
    <row r="7786" spans="1:8" x14ac:dyDescent="0.3">
      <c r="A7786" s="2">
        <v>46125</v>
      </c>
      <c r="B7786">
        <f t="shared" si="847"/>
        <v>4</v>
      </c>
      <c r="C7786">
        <f t="shared" si="848"/>
        <v>2026</v>
      </c>
      <c r="D7786">
        <f t="shared" si="849"/>
        <v>1</v>
      </c>
      <c r="E7786" t="str">
        <f t="shared" si="850"/>
        <v>Monday</v>
      </c>
      <c r="F7786" s="2">
        <f t="shared" si="851"/>
        <v>46142</v>
      </c>
      <c r="G7786">
        <f t="shared" si="852"/>
        <v>84</v>
      </c>
      <c r="H7786" t="str">
        <f t="shared" si="853"/>
        <v>Weekday</v>
      </c>
    </row>
    <row r="7787" spans="1:8" x14ac:dyDescent="0.3">
      <c r="A7787" s="2">
        <v>46126</v>
      </c>
      <c r="B7787">
        <f t="shared" si="847"/>
        <v>4</v>
      </c>
      <c r="C7787">
        <f t="shared" si="848"/>
        <v>2026</v>
      </c>
      <c r="D7787">
        <f t="shared" si="849"/>
        <v>2</v>
      </c>
      <c r="E7787" t="str">
        <f t="shared" si="850"/>
        <v>Tuesday</v>
      </c>
      <c r="F7787" s="2">
        <f t="shared" si="851"/>
        <v>46142</v>
      </c>
      <c r="G7787">
        <f t="shared" si="852"/>
        <v>85</v>
      </c>
      <c r="H7787" t="str">
        <f t="shared" si="853"/>
        <v>Weekday</v>
      </c>
    </row>
    <row r="7788" spans="1:8" x14ac:dyDescent="0.3">
      <c r="A7788" s="2">
        <v>46127</v>
      </c>
      <c r="B7788">
        <f t="shared" si="847"/>
        <v>4</v>
      </c>
      <c r="C7788">
        <f t="shared" si="848"/>
        <v>2026</v>
      </c>
      <c r="D7788">
        <f t="shared" si="849"/>
        <v>3</v>
      </c>
      <c r="E7788" t="str">
        <f t="shared" si="850"/>
        <v>Wednesday</v>
      </c>
      <c r="F7788" s="2">
        <f t="shared" si="851"/>
        <v>46142</v>
      </c>
      <c r="G7788">
        <f t="shared" si="852"/>
        <v>86</v>
      </c>
      <c r="H7788" t="str">
        <f t="shared" si="853"/>
        <v>Weekday</v>
      </c>
    </row>
    <row r="7789" spans="1:8" x14ac:dyDescent="0.3">
      <c r="A7789" s="2">
        <v>46128</v>
      </c>
      <c r="B7789">
        <f t="shared" si="847"/>
        <v>4</v>
      </c>
      <c r="C7789">
        <f t="shared" si="848"/>
        <v>2026</v>
      </c>
      <c r="D7789">
        <f t="shared" si="849"/>
        <v>4</v>
      </c>
      <c r="E7789" t="str">
        <f t="shared" si="850"/>
        <v>Thursday</v>
      </c>
      <c r="F7789" s="2">
        <f t="shared" si="851"/>
        <v>46142</v>
      </c>
      <c r="G7789">
        <f t="shared" si="852"/>
        <v>87</v>
      </c>
      <c r="H7789" t="str">
        <f t="shared" si="853"/>
        <v>Weekday</v>
      </c>
    </row>
    <row r="7790" spans="1:8" x14ac:dyDescent="0.3">
      <c r="A7790" s="2">
        <v>46129</v>
      </c>
      <c r="B7790">
        <f t="shared" si="847"/>
        <v>4</v>
      </c>
      <c r="C7790">
        <f t="shared" si="848"/>
        <v>2026</v>
      </c>
      <c r="D7790">
        <f t="shared" si="849"/>
        <v>5</v>
      </c>
      <c r="E7790" t="str">
        <f t="shared" si="850"/>
        <v>Friday</v>
      </c>
      <c r="F7790" s="2">
        <f t="shared" si="851"/>
        <v>46142</v>
      </c>
      <c r="G7790">
        <f t="shared" si="852"/>
        <v>88</v>
      </c>
      <c r="H7790" t="str">
        <f t="shared" si="853"/>
        <v>Weekday</v>
      </c>
    </row>
    <row r="7791" spans="1:8" x14ac:dyDescent="0.3">
      <c r="A7791" s="2">
        <v>46130</v>
      </c>
      <c r="B7791">
        <f t="shared" si="847"/>
        <v>4</v>
      </c>
      <c r="C7791">
        <f t="shared" si="848"/>
        <v>2026</v>
      </c>
      <c r="D7791">
        <f t="shared" si="849"/>
        <v>6</v>
      </c>
      <c r="E7791" t="str">
        <f t="shared" si="850"/>
        <v>Saturday</v>
      </c>
      <c r="F7791" s="2">
        <f t="shared" si="851"/>
        <v>46142</v>
      </c>
      <c r="G7791">
        <f t="shared" si="852"/>
        <v>89</v>
      </c>
      <c r="H7791" t="str">
        <f t="shared" si="853"/>
        <v>Weekend</v>
      </c>
    </row>
    <row r="7792" spans="1:8" x14ac:dyDescent="0.3">
      <c r="A7792" s="2">
        <v>46131</v>
      </c>
      <c r="B7792">
        <f t="shared" si="847"/>
        <v>4</v>
      </c>
      <c r="C7792">
        <f t="shared" si="848"/>
        <v>2026</v>
      </c>
      <c r="D7792">
        <f t="shared" si="849"/>
        <v>7</v>
      </c>
      <c r="E7792" t="str">
        <f t="shared" si="850"/>
        <v>Sunday</v>
      </c>
      <c r="F7792" s="2">
        <f t="shared" si="851"/>
        <v>46142</v>
      </c>
      <c r="G7792">
        <f t="shared" si="852"/>
        <v>90</v>
      </c>
      <c r="H7792" t="str">
        <f t="shared" si="853"/>
        <v>Weekend</v>
      </c>
    </row>
    <row r="7793" spans="1:8" x14ac:dyDescent="0.3">
      <c r="A7793" s="2">
        <v>46132</v>
      </c>
      <c r="B7793">
        <f t="shared" si="847"/>
        <v>4</v>
      </c>
      <c r="C7793">
        <f t="shared" si="848"/>
        <v>2026</v>
      </c>
      <c r="D7793">
        <f t="shared" si="849"/>
        <v>1</v>
      </c>
      <c r="E7793" t="str">
        <f t="shared" si="850"/>
        <v>Monday</v>
      </c>
      <c r="F7793" s="2">
        <f t="shared" si="851"/>
        <v>46142</v>
      </c>
      <c r="G7793">
        <f t="shared" si="852"/>
        <v>91</v>
      </c>
      <c r="H7793" t="str">
        <f t="shared" si="853"/>
        <v>Weekday</v>
      </c>
    </row>
    <row r="7794" spans="1:8" x14ac:dyDescent="0.3">
      <c r="A7794" s="2">
        <v>46133</v>
      </c>
      <c r="B7794">
        <f t="shared" si="847"/>
        <v>4</v>
      </c>
      <c r="C7794">
        <f t="shared" si="848"/>
        <v>2026</v>
      </c>
      <c r="D7794">
        <f t="shared" si="849"/>
        <v>2</v>
      </c>
      <c r="E7794" t="str">
        <f t="shared" si="850"/>
        <v>Tuesday</v>
      </c>
      <c r="F7794" s="2">
        <f t="shared" si="851"/>
        <v>46142</v>
      </c>
      <c r="G7794">
        <f t="shared" si="852"/>
        <v>92</v>
      </c>
      <c r="H7794" t="str">
        <f t="shared" si="853"/>
        <v>Weekday</v>
      </c>
    </row>
    <row r="7795" spans="1:8" x14ac:dyDescent="0.3">
      <c r="A7795" s="2">
        <v>46134</v>
      </c>
      <c r="B7795">
        <f t="shared" si="847"/>
        <v>4</v>
      </c>
      <c r="C7795">
        <f t="shared" si="848"/>
        <v>2026</v>
      </c>
      <c r="D7795">
        <f t="shared" si="849"/>
        <v>3</v>
      </c>
      <c r="E7795" t="str">
        <f t="shared" si="850"/>
        <v>Wednesday</v>
      </c>
      <c r="F7795" s="2">
        <f t="shared" si="851"/>
        <v>46142</v>
      </c>
      <c r="G7795">
        <f t="shared" si="852"/>
        <v>93</v>
      </c>
      <c r="H7795" t="str">
        <f t="shared" si="853"/>
        <v>Weekday</v>
      </c>
    </row>
    <row r="7796" spans="1:8" x14ac:dyDescent="0.3">
      <c r="A7796" s="2">
        <v>46135</v>
      </c>
      <c r="B7796">
        <f t="shared" si="847"/>
        <v>4</v>
      </c>
      <c r="C7796">
        <f t="shared" si="848"/>
        <v>2026</v>
      </c>
      <c r="D7796">
        <f t="shared" si="849"/>
        <v>4</v>
      </c>
      <c r="E7796" t="str">
        <f t="shared" si="850"/>
        <v>Thursday</v>
      </c>
      <c r="F7796" s="2">
        <f t="shared" si="851"/>
        <v>46142</v>
      </c>
      <c r="G7796">
        <f t="shared" si="852"/>
        <v>94</v>
      </c>
      <c r="H7796" t="str">
        <f t="shared" si="853"/>
        <v>Weekday</v>
      </c>
    </row>
    <row r="7797" spans="1:8" x14ac:dyDescent="0.3">
      <c r="A7797" s="2">
        <v>46136</v>
      </c>
      <c r="B7797">
        <f t="shared" si="847"/>
        <v>4</v>
      </c>
      <c r="C7797">
        <f t="shared" si="848"/>
        <v>2026</v>
      </c>
      <c r="D7797">
        <f t="shared" si="849"/>
        <v>5</v>
      </c>
      <c r="E7797" t="str">
        <f t="shared" si="850"/>
        <v>Friday</v>
      </c>
      <c r="F7797" s="2">
        <f t="shared" si="851"/>
        <v>46142</v>
      </c>
      <c r="G7797">
        <f t="shared" si="852"/>
        <v>95</v>
      </c>
      <c r="H7797" t="str">
        <f t="shared" si="853"/>
        <v>Weekday</v>
      </c>
    </row>
    <row r="7798" spans="1:8" x14ac:dyDescent="0.3">
      <c r="A7798" s="2">
        <v>46137</v>
      </c>
      <c r="B7798">
        <f t="shared" si="847"/>
        <v>4</v>
      </c>
      <c r="C7798">
        <f t="shared" si="848"/>
        <v>2026</v>
      </c>
      <c r="D7798">
        <f t="shared" si="849"/>
        <v>6</v>
      </c>
      <c r="E7798" t="str">
        <f t="shared" si="850"/>
        <v>Saturday</v>
      </c>
      <c r="F7798" s="2">
        <f t="shared" si="851"/>
        <v>46142</v>
      </c>
      <c r="G7798">
        <f t="shared" si="852"/>
        <v>96</v>
      </c>
      <c r="H7798" t="str">
        <f t="shared" si="853"/>
        <v>Weekend</v>
      </c>
    </row>
    <row r="7799" spans="1:8" x14ac:dyDescent="0.3">
      <c r="A7799" s="2">
        <v>46138</v>
      </c>
      <c r="B7799">
        <f t="shared" si="847"/>
        <v>4</v>
      </c>
      <c r="C7799">
        <f t="shared" si="848"/>
        <v>2026</v>
      </c>
      <c r="D7799">
        <f t="shared" si="849"/>
        <v>7</v>
      </c>
      <c r="E7799" t="str">
        <f t="shared" si="850"/>
        <v>Sunday</v>
      </c>
      <c r="F7799" s="2">
        <f t="shared" si="851"/>
        <v>46142</v>
      </c>
      <c r="G7799">
        <f t="shared" si="852"/>
        <v>97</v>
      </c>
      <c r="H7799" t="str">
        <f t="shared" si="853"/>
        <v>Weekend</v>
      </c>
    </row>
    <row r="7800" spans="1:8" x14ac:dyDescent="0.3">
      <c r="A7800" s="2">
        <v>46139</v>
      </c>
      <c r="B7800">
        <f t="shared" si="847"/>
        <v>4</v>
      </c>
      <c r="C7800">
        <f t="shared" si="848"/>
        <v>2026</v>
      </c>
      <c r="D7800">
        <f t="shared" si="849"/>
        <v>1</v>
      </c>
      <c r="E7800" t="str">
        <f t="shared" si="850"/>
        <v>Monday</v>
      </c>
      <c r="F7800" s="2">
        <f t="shared" si="851"/>
        <v>46142</v>
      </c>
      <c r="G7800">
        <f t="shared" si="852"/>
        <v>98</v>
      </c>
      <c r="H7800" t="str">
        <f t="shared" si="853"/>
        <v>Weekday</v>
      </c>
    </row>
    <row r="7801" spans="1:8" x14ac:dyDescent="0.3">
      <c r="A7801" s="2">
        <v>46140</v>
      </c>
      <c r="B7801">
        <f t="shared" si="847"/>
        <v>4</v>
      </c>
      <c r="C7801">
        <f t="shared" si="848"/>
        <v>2026</v>
      </c>
      <c r="D7801">
        <f t="shared" si="849"/>
        <v>2</v>
      </c>
      <c r="E7801" t="str">
        <f t="shared" si="850"/>
        <v>Tuesday</v>
      </c>
      <c r="F7801" s="2">
        <f t="shared" si="851"/>
        <v>46142</v>
      </c>
      <c r="G7801">
        <f t="shared" si="852"/>
        <v>99</v>
      </c>
      <c r="H7801" t="str">
        <f t="shared" si="853"/>
        <v>Weekday</v>
      </c>
    </row>
    <row r="7802" spans="1:8" x14ac:dyDescent="0.3">
      <c r="A7802" s="2">
        <v>46141</v>
      </c>
      <c r="B7802">
        <f t="shared" si="847"/>
        <v>4</v>
      </c>
      <c r="C7802">
        <f t="shared" si="848"/>
        <v>2026</v>
      </c>
      <c r="D7802">
        <f t="shared" si="849"/>
        <v>3</v>
      </c>
      <c r="E7802" t="str">
        <f t="shared" si="850"/>
        <v>Wednesday</v>
      </c>
      <c r="F7802" s="2">
        <f t="shared" si="851"/>
        <v>46142</v>
      </c>
      <c r="G7802">
        <f t="shared" si="852"/>
        <v>100</v>
      </c>
      <c r="H7802" t="str">
        <f t="shared" si="853"/>
        <v>Weekday</v>
      </c>
    </row>
    <row r="7803" spans="1:8" x14ac:dyDescent="0.3">
      <c r="A7803" s="2">
        <v>46142</v>
      </c>
      <c r="B7803">
        <f t="shared" si="847"/>
        <v>4</v>
      </c>
      <c r="C7803">
        <f t="shared" si="848"/>
        <v>2026</v>
      </c>
      <c r="D7803">
        <f t="shared" si="849"/>
        <v>4</v>
      </c>
      <c r="E7803" t="str">
        <f t="shared" si="850"/>
        <v>Thursday</v>
      </c>
      <c r="F7803" s="2">
        <f t="shared" si="851"/>
        <v>46142</v>
      </c>
      <c r="G7803">
        <f t="shared" si="852"/>
        <v>101</v>
      </c>
      <c r="H7803" t="str">
        <f t="shared" si="853"/>
        <v>Weekday</v>
      </c>
    </row>
    <row r="7804" spans="1:8" x14ac:dyDescent="0.3">
      <c r="A7804" s="2">
        <v>46143</v>
      </c>
      <c r="B7804">
        <f t="shared" si="847"/>
        <v>5</v>
      </c>
      <c r="C7804">
        <f t="shared" si="848"/>
        <v>2026</v>
      </c>
      <c r="D7804">
        <f t="shared" si="849"/>
        <v>5</v>
      </c>
      <c r="E7804" t="str">
        <f t="shared" si="850"/>
        <v>Friday</v>
      </c>
      <c r="F7804" s="2">
        <f t="shared" si="851"/>
        <v>46173</v>
      </c>
      <c r="G7804">
        <f t="shared" si="852"/>
        <v>102</v>
      </c>
      <c r="H7804" t="str">
        <f t="shared" si="853"/>
        <v>Weekday</v>
      </c>
    </row>
    <row r="7805" spans="1:8" x14ac:dyDescent="0.3">
      <c r="A7805" s="2">
        <v>46144</v>
      </c>
      <c r="B7805">
        <f t="shared" si="847"/>
        <v>5</v>
      </c>
      <c r="C7805">
        <f t="shared" si="848"/>
        <v>2026</v>
      </c>
      <c r="D7805">
        <f t="shared" si="849"/>
        <v>6</v>
      </c>
      <c r="E7805" t="str">
        <f t="shared" si="850"/>
        <v>Saturday</v>
      </c>
      <c r="F7805" s="2">
        <f t="shared" si="851"/>
        <v>46173</v>
      </c>
      <c r="G7805">
        <f t="shared" si="852"/>
        <v>103</v>
      </c>
      <c r="H7805" t="str">
        <f t="shared" si="853"/>
        <v>Weekend</v>
      </c>
    </row>
    <row r="7806" spans="1:8" x14ac:dyDescent="0.3">
      <c r="A7806" s="2">
        <v>46145</v>
      </c>
      <c r="B7806">
        <f t="shared" si="847"/>
        <v>5</v>
      </c>
      <c r="C7806">
        <f t="shared" si="848"/>
        <v>2026</v>
      </c>
      <c r="D7806">
        <f t="shared" si="849"/>
        <v>7</v>
      </c>
      <c r="E7806" t="str">
        <f t="shared" si="850"/>
        <v>Sunday</v>
      </c>
      <c r="F7806" s="2">
        <f t="shared" si="851"/>
        <v>46173</v>
      </c>
      <c r="G7806">
        <f t="shared" si="852"/>
        <v>104</v>
      </c>
      <c r="H7806" t="str">
        <f t="shared" si="853"/>
        <v>Weekend</v>
      </c>
    </row>
    <row r="7807" spans="1:8" x14ac:dyDescent="0.3">
      <c r="A7807" s="2">
        <v>46146</v>
      </c>
      <c r="B7807">
        <f t="shared" si="847"/>
        <v>5</v>
      </c>
      <c r="C7807">
        <f t="shared" si="848"/>
        <v>2026</v>
      </c>
      <c r="D7807">
        <f t="shared" si="849"/>
        <v>1</v>
      </c>
      <c r="E7807" t="str">
        <f t="shared" si="850"/>
        <v>Monday</v>
      </c>
      <c r="F7807" s="2">
        <f t="shared" si="851"/>
        <v>46173</v>
      </c>
      <c r="G7807">
        <f t="shared" si="852"/>
        <v>105</v>
      </c>
      <c r="H7807" t="str">
        <f t="shared" si="853"/>
        <v>Weekday</v>
      </c>
    </row>
    <row r="7808" spans="1:8" x14ac:dyDescent="0.3">
      <c r="A7808" s="2">
        <v>46147</v>
      </c>
      <c r="B7808">
        <f t="shared" si="847"/>
        <v>5</v>
      </c>
      <c r="C7808">
        <f t="shared" si="848"/>
        <v>2026</v>
      </c>
      <c r="D7808">
        <f t="shared" si="849"/>
        <v>2</v>
      </c>
      <c r="E7808" t="str">
        <f t="shared" si="850"/>
        <v>Tuesday</v>
      </c>
      <c r="F7808" s="2">
        <f t="shared" si="851"/>
        <v>46173</v>
      </c>
      <c r="G7808">
        <f t="shared" si="852"/>
        <v>106</v>
      </c>
      <c r="H7808" t="str">
        <f t="shared" si="853"/>
        <v>Weekday</v>
      </c>
    </row>
    <row r="7809" spans="1:8" x14ac:dyDescent="0.3">
      <c r="A7809" s="2">
        <v>46148</v>
      </c>
      <c r="B7809">
        <f t="shared" si="847"/>
        <v>5</v>
      </c>
      <c r="C7809">
        <f t="shared" si="848"/>
        <v>2026</v>
      </c>
      <c r="D7809">
        <f t="shared" si="849"/>
        <v>3</v>
      </c>
      <c r="E7809" t="str">
        <f t="shared" si="850"/>
        <v>Wednesday</v>
      </c>
      <c r="F7809" s="2">
        <f t="shared" si="851"/>
        <v>46173</v>
      </c>
      <c r="G7809">
        <f t="shared" si="852"/>
        <v>107</v>
      </c>
      <c r="H7809" t="str">
        <f t="shared" si="853"/>
        <v>Weekday</v>
      </c>
    </row>
    <row r="7810" spans="1:8" x14ac:dyDescent="0.3">
      <c r="A7810" s="2">
        <v>46149</v>
      </c>
      <c r="B7810">
        <f t="shared" si="847"/>
        <v>5</v>
      </c>
      <c r="C7810">
        <f t="shared" si="848"/>
        <v>2026</v>
      </c>
      <c r="D7810">
        <f t="shared" si="849"/>
        <v>4</v>
      </c>
      <c r="E7810" t="str">
        <f t="shared" si="850"/>
        <v>Thursday</v>
      </c>
      <c r="F7810" s="2">
        <f t="shared" si="851"/>
        <v>46173</v>
      </c>
      <c r="G7810">
        <f t="shared" si="852"/>
        <v>108</v>
      </c>
      <c r="H7810" t="str">
        <f t="shared" si="853"/>
        <v>Weekday</v>
      </c>
    </row>
    <row r="7811" spans="1:8" x14ac:dyDescent="0.3">
      <c r="A7811" s="2">
        <v>46150</v>
      </c>
      <c r="B7811">
        <f t="shared" ref="B7811:B7874" si="854">MONTH(A7811)</f>
        <v>5</v>
      </c>
      <c r="C7811">
        <f t="shared" ref="C7811:C7874" si="855">YEAR(A7811)</f>
        <v>2026</v>
      </c>
      <c r="D7811">
        <f t="shared" ref="D7811:D7874" si="856">WEEKDAY(A7811, 2)</f>
        <v>5</v>
      </c>
      <c r="E7811" t="str">
        <f t="shared" ref="E7811:E7874" si="857">TEXT(A7811, "dddd")</f>
        <v>Friday</v>
      </c>
      <c r="F7811" s="2">
        <f t="shared" ref="F7811:F7874" si="858">EOMONTH(A7811, 0)</f>
        <v>46173</v>
      </c>
      <c r="G7811">
        <f t="shared" ref="G7811:G7874" si="859">DATEDIF($A$2, A7811, "D")</f>
        <v>109</v>
      </c>
      <c r="H7811" t="str">
        <f t="shared" ref="H7811:H7874" si="860">IF(WEEKDAY(A7811,2)&gt;=6,"Weekend","Weekday")</f>
        <v>Weekday</v>
      </c>
    </row>
    <row r="7812" spans="1:8" x14ac:dyDescent="0.3">
      <c r="A7812" s="2">
        <v>46041</v>
      </c>
      <c r="B7812">
        <f t="shared" si="854"/>
        <v>1</v>
      </c>
      <c r="C7812">
        <f t="shared" si="855"/>
        <v>2026</v>
      </c>
      <c r="D7812">
        <f t="shared" si="856"/>
        <v>1</v>
      </c>
      <c r="E7812" t="str">
        <f t="shared" si="857"/>
        <v>Monday</v>
      </c>
      <c r="F7812" s="2">
        <f t="shared" si="858"/>
        <v>46053</v>
      </c>
      <c r="G7812">
        <f t="shared" si="859"/>
        <v>0</v>
      </c>
      <c r="H7812" t="str">
        <f t="shared" si="860"/>
        <v>Weekday</v>
      </c>
    </row>
    <row r="7813" spans="1:8" x14ac:dyDescent="0.3">
      <c r="A7813" s="2">
        <v>46042</v>
      </c>
      <c r="B7813">
        <f t="shared" si="854"/>
        <v>1</v>
      </c>
      <c r="C7813">
        <f t="shared" si="855"/>
        <v>2026</v>
      </c>
      <c r="D7813">
        <f t="shared" si="856"/>
        <v>2</v>
      </c>
      <c r="E7813" t="str">
        <f t="shared" si="857"/>
        <v>Tuesday</v>
      </c>
      <c r="F7813" s="2">
        <f t="shared" si="858"/>
        <v>46053</v>
      </c>
      <c r="G7813">
        <f t="shared" si="859"/>
        <v>1</v>
      </c>
      <c r="H7813" t="str">
        <f t="shared" si="860"/>
        <v>Weekday</v>
      </c>
    </row>
    <row r="7814" spans="1:8" x14ac:dyDescent="0.3">
      <c r="A7814" s="2">
        <v>46043</v>
      </c>
      <c r="B7814">
        <f t="shared" si="854"/>
        <v>1</v>
      </c>
      <c r="C7814">
        <f t="shared" si="855"/>
        <v>2026</v>
      </c>
      <c r="D7814">
        <f t="shared" si="856"/>
        <v>3</v>
      </c>
      <c r="E7814" t="str">
        <f t="shared" si="857"/>
        <v>Wednesday</v>
      </c>
      <c r="F7814" s="2">
        <f t="shared" si="858"/>
        <v>46053</v>
      </c>
      <c r="G7814">
        <f t="shared" si="859"/>
        <v>2</v>
      </c>
      <c r="H7814" t="str">
        <f t="shared" si="860"/>
        <v>Weekday</v>
      </c>
    </row>
    <row r="7815" spans="1:8" x14ac:dyDescent="0.3">
      <c r="A7815" s="2">
        <v>46044</v>
      </c>
      <c r="B7815">
        <f t="shared" si="854"/>
        <v>1</v>
      </c>
      <c r="C7815">
        <f t="shared" si="855"/>
        <v>2026</v>
      </c>
      <c r="D7815">
        <f t="shared" si="856"/>
        <v>4</v>
      </c>
      <c r="E7815" t="str">
        <f t="shared" si="857"/>
        <v>Thursday</v>
      </c>
      <c r="F7815" s="2">
        <f t="shared" si="858"/>
        <v>46053</v>
      </c>
      <c r="G7815">
        <f t="shared" si="859"/>
        <v>3</v>
      </c>
      <c r="H7815" t="str">
        <f t="shared" si="860"/>
        <v>Weekday</v>
      </c>
    </row>
    <row r="7816" spans="1:8" x14ac:dyDescent="0.3">
      <c r="A7816" s="2">
        <v>46045</v>
      </c>
      <c r="B7816">
        <f t="shared" si="854"/>
        <v>1</v>
      </c>
      <c r="C7816">
        <f t="shared" si="855"/>
        <v>2026</v>
      </c>
      <c r="D7816">
        <f t="shared" si="856"/>
        <v>5</v>
      </c>
      <c r="E7816" t="str">
        <f t="shared" si="857"/>
        <v>Friday</v>
      </c>
      <c r="F7816" s="2">
        <f t="shared" si="858"/>
        <v>46053</v>
      </c>
      <c r="G7816">
        <f t="shared" si="859"/>
        <v>4</v>
      </c>
      <c r="H7816" t="str">
        <f t="shared" si="860"/>
        <v>Weekday</v>
      </c>
    </row>
    <row r="7817" spans="1:8" x14ac:dyDescent="0.3">
      <c r="A7817" s="2">
        <v>46046</v>
      </c>
      <c r="B7817">
        <f t="shared" si="854"/>
        <v>1</v>
      </c>
      <c r="C7817">
        <f t="shared" si="855"/>
        <v>2026</v>
      </c>
      <c r="D7817">
        <f t="shared" si="856"/>
        <v>6</v>
      </c>
      <c r="E7817" t="str">
        <f t="shared" si="857"/>
        <v>Saturday</v>
      </c>
      <c r="F7817" s="2">
        <f t="shared" si="858"/>
        <v>46053</v>
      </c>
      <c r="G7817">
        <f t="shared" si="859"/>
        <v>5</v>
      </c>
      <c r="H7817" t="str">
        <f t="shared" si="860"/>
        <v>Weekend</v>
      </c>
    </row>
    <row r="7818" spans="1:8" x14ac:dyDescent="0.3">
      <c r="A7818" s="2">
        <v>46047</v>
      </c>
      <c r="B7818">
        <f t="shared" si="854"/>
        <v>1</v>
      </c>
      <c r="C7818">
        <f t="shared" si="855"/>
        <v>2026</v>
      </c>
      <c r="D7818">
        <f t="shared" si="856"/>
        <v>7</v>
      </c>
      <c r="E7818" t="str">
        <f t="shared" si="857"/>
        <v>Sunday</v>
      </c>
      <c r="F7818" s="2">
        <f t="shared" si="858"/>
        <v>46053</v>
      </c>
      <c r="G7818">
        <f t="shared" si="859"/>
        <v>6</v>
      </c>
      <c r="H7818" t="str">
        <f t="shared" si="860"/>
        <v>Weekend</v>
      </c>
    </row>
    <row r="7819" spans="1:8" x14ac:dyDescent="0.3">
      <c r="A7819" s="2">
        <v>46048</v>
      </c>
      <c r="B7819">
        <f t="shared" si="854"/>
        <v>1</v>
      </c>
      <c r="C7819">
        <f t="shared" si="855"/>
        <v>2026</v>
      </c>
      <c r="D7819">
        <f t="shared" si="856"/>
        <v>1</v>
      </c>
      <c r="E7819" t="str">
        <f t="shared" si="857"/>
        <v>Monday</v>
      </c>
      <c r="F7819" s="2">
        <f t="shared" si="858"/>
        <v>46053</v>
      </c>
      <c r="G7819">
        <f t="shared" si="859"/>
        <v>7</v>
      </c>
      <c r="H7819" t="str">
        <f t="shared" si="860"/>
        <v>Weekday</v>
      </c>
    </row>
    <row r="7820" spans="1:8" x14ac:dyDescent="0.3">
      <c r="A7820" s="2">
        <v>46049</v>
      </c>
      <c r="B7820">
        <f t="shared" si="854"/>
        <v>1</v>
      </c>
      <c r="C7820">
        <f t="shared" si="855"/>
        <v>2026</v>
      </c>
      <c r="D7820">
        <f t="shared" si="856"/>
        <v>2</v>
      </c>
      <c r="E7820" t="str">
        <f t="shared" si="857"/>
        <v>Tuesday</v>
      </c>
      <c r="F7820" s="2">
        <f t="shared" si="858"/>
        <v>46053</v>
      </c>
      <c r="G7820">
        <f t="shared" si="859"/>
        <v>8</v>
      </c>
      <c r="H7820" t="str">
        <f t="shared" si="860"/>
        <v>Weekday</v>
      </c>
    </row>
    <row r="7821" spans="1:8" x14ac:dyDescent="0.3">
      <c r="A7821" s="2">
        <v>46050</v>
      </c>
      <c r="B7821">
        <f t="shared" si="854"/>
        <v>1</v>
      </c>
      <c r="C7821">
        <f t="shared" si="855"/>
        <v>2026</v>
      </c>
      <c r="D7821">
        <f t="shared" si="856"/>
        <v>3</v>
      </c>
      <c r="E7821" t="str">
        <f t="shared" si="857"/>
        <v>Wednesday</v>
      </c>
      <c r="F7821" s="2">
        <f t="shared" si="858"/>
        <v>46053</v>
      </c>
      <c r="G7821">
        <f t="shared" si="859"/>
        <v>9</v>
      </c>
      <c r="H7821" t="str">
        <f t="shared" si="860"/>
        <v>Weekday</v>
      </c>
    </row>
    <row r="7822" spans="1:8" x14ac:dyDescent="0.3">
      <c r="A7822" s="2">
        <v>46051</v>
      </c>
      <c r="B7822">
        <f t="shared" si="854"/>
        <v>1</v>
      </c>
      <c r="C7822">
        <f t="shared" si="855"/>
        <v>2026</v>
      </c>
      <c r="D7822">
        <f t="shared" si="856"/>
        <v>4</v>
      </c>
      <c r="E7822" t="str">
        <f t="shared" si="857"/>
        <v>Thursday</v>
      </c>
      <c r="F7822" s="2">
        <f t="shared" si="858"/>
        <v>46053</v>
      </c>
      <c r="G7822">
        <f t="shared" si="859"/>
        <v>10</v>
      </c>
      <c r="H7822" t="str">
        <f t="shared" si="860"/>
        <v>Weekday</v>
      </c>
    </row>
    <row r="7823" spans="1:8" x14ac:dyDescent="0.3">
      <c r="A7823" s="2">
        <v>46052</v>
      </c>
      <c r="B7823">
        <f t="shared" si="854"/>
        <v>1</v>
      </c>
      <c r="C7823">
        <f t="shared" si="855"/>
        <v>2026</v>
      </c>
      <c r="D7823">
        <f t="shared" si="856"/>
        <v>5</v>
      </c>
      <c r="E7823" t="str">
        <f t="shared" si="857"/>
        <v>Friday</v>
      </c>
      <c r="F7823" s="2">
        <f t="shared" si="858"/>
        <v>46053</v>
      </c>
      <c r="G7823">
        <f t="shared" si="859"/>
        <v>11</v>
      </c>
      <c r="H7823" t="str">
        <f t="shared" si="860"/>
        <v>Weekday</v>
      </c>
    </row>
    <row r="7824" spans="1:8" x14ac:dyDescent="0.3">
      <c r="A7824" s="2">
        <v>46053</v>
      </c>
      <c r="B7824">
        <f t="shared" si="854"/>
        <v>1</v>
      </c>
      <c r="C7824">
        <f t="shared" si="855"/>
        <v>2026</v>
      </c>
      <c r="D7824">
        <f t="shared" si="856"/>
        <v>6</v>
      </c>
      <c r="E7824" t="str">
        <f t="shared" si="857"/>
        <v>Saturday</v>
      </c>
      <c r="F7824" s="2">
        <f t="shared" si="858"/>
        <v>46053</v>
      </c>
      <c r="G7824">
        <f t="shared" si="859"/>
        <v>12</v>
      </c>
      <c r="H7824" t="str">
        <f t="shared" si="860"/>
        <v>Weekend</v>
      </c>
    </row>
    <row r="7825" spans="1:8" x14ac:dyDescent="0.3">
      <c r="A7825" s="2">
        <v>46054</v>
      </c>
      <c r="B7825">
        <f t="shared" si="854"/>
        <v>2</v>
      </c>
      <c r="C7825">
        <f t="shared" si="855"/>
        <v>2026</v>
      </c>
      <c r="D7825">
        <f t="shared" si="856"/>
        <v>7</v>
      </c>
      <c r="E7825" t="str">
        <f t="shared" si="857"/>
        <v>Sunday</v>
      </c>
      <c r="F7825" s="2">
        <f t="shared" si="858"/>
        <v>46081</v>
      </c>
      <c r="G7825">
        <f t="shared" si="859"/>
        <v>13</v>
      </c>
      <c r="H7825" t="str">
        <f t="shared" si="860"/>
        <v>Weekend</v>
      </c>
    </row>
    <row r="7826" spans="1:8" x14ac:dyDescent="0.3">
      <c r="A7826" s="2">
        <v>46055</v>
      </c>
      <c r="B7826">
        <f t="shared" si="854"/>
        <v>2</v>
      </c>
      <c r="C7826">
        <f t="shared" si="855"/>
        <v>2026</v>
      </c>
      <c r="D7826">
        <f t="shared" si="856"/>
        <v>1</v>
      </c>
      <c r="E7826" t="str">
        <f t="shared" si="857"/>
        <v>Monday</v>
      </c>
      <c r="F7826" s="2">
        <f t="shared" si="858"/>
        <v>46081</v>
      </c>
      <c r="G7826">
        <f t="shared" si="859"/>
        <v>14</v>
      </c>
      <c r="H7826" t="str">
        <f t="shared" si="860"/>
        <v>Weekday</v>
      </c>
    </row>
    <row r="7827" spans="1:8" x14ac:dyDescent="0.3">
      <c r="A7827" s="2">
        <v>46056</v>
      </c>
      <c r="B7827">
        <f t="shared" si="854"/>
        <v>2</v>
      </c>
      <c r="C7827">
        <f t="shared" si="855"/>
        <v>2026</v>
      </c>
      <c r="D7827">
        <f t="shared" si="856"/>
        <v>2</v>
      </c>
      <c r="E7827" t="str">
        <f t="shared" si="857"/>
        <v>Tuesday</v>
      </c>
      <c r="F7827" s="2">
        <f t="shared" si="858"/>
        <v>46081</v>
      </c>
      <c r="G7827">
        <f t="shared" si="859"/>
        <v>15</v>
      </c>
      <c r="H7827" t="str">
        <f t="shared" si="860"/>
        <v>Weekday</v>
      </c>
    </row>
    <row r="7828" spans="1:8" x14ac:dyDescent="0.3">
      <c r="A7828" s="2">
        <v>46057</v>
      </c>
      <c r="B7828">
        <f t="shared" si="854"/>
        <v>2</v>
      </c>
      <c r="C7828">
        <f t="shared" si="855"/>
        <v>2026</v>
      </c>
      <c r="D7828">
        <f t="shared" si="856"/>
        <v>3</v>
      </c>
      <c r="E7828" t="str">
        <f t="shared" si="857"/>
        <v>Wednesday</v>
      </c>
      <c r="F7828" s="2">
        <f t="shared" si="858"/>
        <v>46081</v>
      </c>
      <c r="G7828">
        <f t="shared" si="859"/>
        <v>16</v>
      </c>
      <c r="H7828" t="str">
        <f t="shared" si="860"/>
        <v>Weekday</v>
      </c>
    </row>
    <row r="7829" spans="1:8" x14ac:dyDescent="0.3">
      <c r="A7829" s="2">
        <v>46058</v>
      </c>
      <c r="B7829">
        <f t="shared" si="854"/>
        <v>2</v>
      </c>
      <c r="C7829">
        <f t="shared" si="855"/>
        <v>2026</v>
      </c>
      <c r="D7829">
        <f t="shared" si="856"/>
        <v>4</v>
      </c>
      <c r="E7829" t="str">
        <f t="shared" si="857"/>
        <v>Thursday</v>
      </c>
      <c r="F7829" s="2">
        <f t="shared" si="858"/>
        <v>46081</v>
      </c>
      <c r="G7829">
        <f t="shared" si="859"/>
        <v>17</v>
      </c>
      <c r="H7829" t="str">
        <f t="shared" si="860"/>
        <v>Weekday</v>
      </c>
    </row>
    <row r="7830" spans="1:8" x14ac:dyDescent="0.3">
      <c r="A7830" s="2">
        <v>46059</v>
      </c>
      <c r="B7830">
        <f t="shared" si="854"/>
        <v>2</v>
      </c>
      <c r="C7830">
        <f t="shared" si="855"/>
        <v>2026</v>
      </c>
      <c r="D7830">
        <f t="shared" si="856"/>
        <v>5</v>
      </c>
      <c r="E7830" t="str">
        <f t="shared" si="857"/>
        <v>Friday</v>
      </c>
      <c r="F7830" s="2">
        <f t="shared" si="858"/>
        <v>46081</v>
      </c>
      <c r="G7830">
        <f t="shared" si="859"/>
        <v>18</v>
      </c>
      <c r="H7830" t="str">
        <f t="shared" si="860"/>
        <v>Weekday</v>
      </c>
    </row>
    <row r="7831" spans="1:8" x14ac:dyDescent="0.3">
      <c r="A7831" s="2">
        <v>46060</v>
      </c>
      <c r="B7831">
        <f t="shared" si="854"/>
        <v>2</v>
      </c>
      <c r="C7831">
        <f t="shared" si="855"/>
        <v>2026</v>
      </c>
      <c r="D7831">
        <f t="shared" si="856"/>
        <v>6</v>
      </c>
      <c r="E7831" t="str">
        <f t="shared" si="857"/>
        <v>Saturday</v>
      </c>
      <c r="F7831" s="2">
        <f t="shared" si="858"/>
        <v>46081</v>
      </c>
      <c r="G7831">
        <f t="shared" si="859"/>
        <v>19</v>
      </c>
      <c r="H7831" t="str">
        <f t="shared" si="860"/>
        <v>Weekend</v>
      </c>
    </row>
    <row r="7832" spans="1:8" x14ac:dyDescent="0.3">
      <c r="A7832" s="2">
        <v>46061</v>
      </c>
      <c r="B7832">
        <f t="shared" si="854"/>
        <v>2</v>
      </c>
      <c r="C7832">
        <f t="shared" si="855"/>
        <v>2026</v>
      </c>
      <c r="D7832">
        <f t="shared" si="856"/>
        <v>7</v>
      </c>
      <c r="E7832" t="str">
        <f t="shared" si="857"/>
        <v>Sunday</v>
      </c>
      <c r="F7832" s="2">
        <f t="shared" si="858"/>
        <v>46081</v>
      </c>
      <c r="G7832">
        <f t="shared" si="859"/>
        <v>20</v>
      </c>
      <c r="H7832" t="str">
        <f t="shared" si="860"/>
        <v>Weekend</v>
      </c>
    </row>
    <row r="7833" spans="1:8" x14ac:dyDescent="0.3">
      <c r="A7833" s="2">
        <v>46062</v>
      </c>
      <c r="B7833">
        <f t="shared" si="854"/>
        <v>2</v>
      </c>
      <c r="C7833">
        <f t="shared" si="855"/>
        <v>2026</v>
      </c>
      <c r="D7833">
        <f t="shared" si="856"/>
        <v>1</v>
      </c>
      <c r="E7833" t="str">
        <f t="shared" si="857"/>
        <v>Monday</v>
      </c>
      <c r="F7833" s="2">
        <f t="shared" si="858"/>
        <v>46081</v>
      </c>
      <c r="G7833">
        <f t="shared" si="859"/>
        <v>21</v>
      </c>
      <c r="H7833" t="str">
        <f t="shared" si="860"/>
        <v>Weekday</v>
      </c>
    </row>
    <row r="7834" spans="1:8" x14ac:dyDescent="0.3">
      <c r="A7834" s="2">
        <v>46063</v>
      </c>
      <c r="B7834">
        <f t="shared" si="854"/>
        <v>2</v>
      </c>
      <c r="C7834">
        <f t="shared" si="855"/>
        <v>2026</v>
      </c>
      <c r="D7834">
        <f t="shared" si="856"/>
        <v>2</v>
      </c>
      <c r="E7834" t="str">
        <f t="shared" si="857"/>
        <v>Tuesday</v>
      </c>
      <c r="F7834" s="2">
        <f t="shared" si="858"/>
        <v>46081</v>
      </c>
      <c r="G7834">
        <f t="shared" si="859"/>
        <v>22</v>
      </c>
      <c r="H7834" t="str">
        <f t="shared" si="860"/>
        <v>Weekday</v>
      </c>
    </row>
    <row r="7835" spans="1:8" x14ac:dyDescent="0.3">
      <c r="A7835" s="2">
        <v>46064</v>
      </c>
      <c r="B7835">
        <f t="shared" si="854"/>
        <v>2</v>
      </c>
      <c r="C7835">
        <f t="shared" si="855"/>
        <v>2026</v>
      </c>
      <c r="D7835">
        <f t="shared" si="856"/>
        <v>3</v>
      </c>
      <c r="E7835" t="str">
        <f t="shared" si="857"/>
        <v>Wednesday</v>
      </c>
      <c r="F7835" s="2">
        <f t="shared" si="858"/>
        <v>46081</v>
      </c>
      <c r="G7835">
        <f t="shared" si="859"/>
        <v>23</v>
      </c>
      <c r="H7835" t="str">
        <f t="shared" si="860"/>
        <v>Weekday</v>
      </c>
    </row>
    <row r="7836" spans="1:8" x14ac:dyDescent="0.3">
      <c r="A7836" s="2">
        <v>46065</v>
      </c>
      <c r="B7836">
        <f t="shared" si="854"/>
        <v>2</v>
      </c>
      <c r="C7836">
        <f t="shared" si="855"/>
        <v>2026</v>
      </c>
      <c r="D7836">
        <f t="shared" si="856"/>
        <v>4</v>
      </c>
      <c r="E7836" t="str">
        <f t="shared" si="857"/>
        <v>Thursday</v>
      </c>
      <c r="F7836" s="2">
        <f t="shared" si="858"/>
        <v>46081</v>
      </c>
      <c r="G7836">
        <f t="shared" si="859"/>
        <v>24</v>
      </c>
      <c r="H7836" t="str">
        <f t="shared" si="860"/>
        <v>Weekday</v>
      </c>
    </row>
    <row r="7837" spans="1:8" x14ac:dyDescent="0.3">
      <c r="A7837" s="2">
        <v>46066</v>
      </c>
      <c r="B7837">
        <f t="shared" si="854"/>
        <v>2</v>
      </c>
      <c r="C7837">
        <f t="shared" si="855"/>
        <v>2026</v>
      </c>
      <c r="D7837">
        <f t="shared" si="856"/>
        <v>5</v>
      </c>
      <c r="E7837" t="str">
        <f t="shared" si="857"/>
        <v>Friday</v>
      </c>
      <c r="F7837" s="2">
        <f t="shared" si="858"/>
        <v>46081</v>
      </c>
      <c r="G7837">
        <f t="shared" si="859"/>
        <v>25</v>
      </c>
      <c r="H7837" t="str">
        <f t="shared" si="860"/>
        <v>Weekday</v>
      </c>
    </row>
    <row r="7838" spans="1:8" x14ac:dyDescent="0.3">
      <c r="A7838" s="2">
        <v>46067</v>
      </c>
      <c r="B7838">
        <f t="shared" si="854"/>
        <v>2</v>
      </c>
      <c r="C7838">
        <f t="shared" si="855"/>
        <v>2026</v>
      </c>
      <c r="D7838">
        <f t="shared" si="856"/>
        <v>6</v>
      </c>
      <c r="E7838" t="str">
        <f t="shared" si="857"/>
        <v>Saturday</v>
      </c>
      <c r="F7838" s="2">
        <f t="shared" si="858"/>
        <v>46081</v>
      </c>
      <c r="G7838">
        <f t="shared" si="859"/>
        <v>26</v>
      </c>
      <c r="H7838" t="str">
        <f t="shared" si="860"/>
        <v>Weekend</v>
      </c>
    </row>
    <row r="7839" spans="1:8" x14ac:dyDescent="0.3">
      <c r="A7839" s="2">
        <v>46068</v>
      </c>
      <c r="B7839">
        <f t="shared" si="854"/>
        <v>2</v>
      </c>
      <c r="C7839">
        <f t="shared" si="855"/>
        <v>2026</v>
      </c>
      <c r="D7839">
        <f t="shared" si="856"/>
        <v>7</v>
      </c>
      <c r="E7839" t="str">
        <f t="shared" si="857"/>
        <v>Sunday</v>
      </c>
      <c r="F7839" s="2">
        <f t="shared" si="858"/>
        <v>46081</v>
      </c>
      <c r="G7839">
        <f t="shared" si="859"/>
        <v>27</v>
      </c>
      <c r="H7839" t="str">
        <f t="shared" si="860"/>
        <v>Weekend</v>
      </c>
    </row>
    <row r="7840" spans="1:8" x14ac:dyDescent="0.3">
      <c r="A7840" s="2">
        <v>46069</v>
      </c>
      <c r="B7840">
        <f t="shared" si="854"/>
        <v>2</v>
      </c>
      <c r="C7840">
        <f t="shared" si="855"/>
        <v>2026</v>
      </c>
      <c r="D7840">
        <f t="shared" si="856"/>
        <v>1</v>
      </c>
      <c r="E7840" t="str">
        <f t="shared" si="857"/>
        <v>Monday</v>
      </c>
      <c r="F7840" s="2">
        <f t="shared" si="858"/>
        <v>46081</v>
      </c>
      <c r="G7840">
        <f t="shared" si="859"/>
        <v>28</v>
      </c>
      <c r="H7840" t="str">
        <f t="shared" si="860"/>
        <v>Weekday</v>
      </c>
    </row>
    <row r="7841" spans="1:8" x14ac:dyDescent="0.3">
      <c r="A7841" s="2">
        <v>46070</v>
      </c>
      <c r="B7841">
        <f t="shared" si="854"/>
        <v>2</v>
      </c>
      <c r="C7841">
        <f t="shared" si="855"/>
        <v>2026</v>
      </c>
      <c r="D7841">
        <f t="shared" si="856"/>
        <v>2</v>
      </c>
      <c r="E7841" t="str">
        <f t="shared" si="857"/>
        <v>Tuesday</v>
      </c>
      <c r="F7841" s="2">
        <f t="shared" si="858"/>
        <v>46081</v>
      </c>
      <c r="G7841">
        <f t="shared" si="859"/>
        <v>29</v>
      </c>
      <c r="H7841" t="str">
        <f t="shared" si="860"/>
        <v>Weekday</v>
      </c>
    </row>
    <row r="7842" spans="1:8" x14ac:dyDescent="0.3">
      <c r="A7842" s="2">
        <v>46071</v>
      </c>
      <c r="B7842">
        <f t="shared" si="854"/>
        <v>2</v>
      </c>
      <c r="C7842">
        <f t="shared" si="855"/>
        <v>2026</v>
      </c>
      <c r="D7842">
        <f t="shared" si="856"/>
        <v>3</v>
      </c>
      <c r="E7842" t="str">
        <f t="shared" si="857"/>
        <v>Wednesday</v>
      </c>
      <c r="F7842" s="2">
        <f t="shared" si="858"/>
        <v>46081</v>
      </c>
      <c r="G7842">
        <f t="shared" si="859"/>
        <v>30</v>
      </c>
      <c r="H7842" t="str">
        <f t="shared" si="860"/>
        <v>Weekday</v>
      </c>
    </row>
    <row r="7843" spans="1:8" x14ac:dyDescent="0.3">
      <c r="A7843" s="2">
        <v>46072</v>
      </c>
      <c r="B7843">
        <f t="shared" si="854"/>
        <v>2</v>
      </c>
      <c r="C7843">
        <f t="shared" si="855"/>
        <v>2026</v>
      </c>
      <c r="D7843">
        <f t="shared" si="856"/>
        <v>4</v>
      </c>
      <c r="E7843" t="str">
        <f t="shared" si="857"/>
        <v>Thursday</v>
      </c>
      <c r="F7843" s="2">
        <f t="shared" si="858"/>
        <v>46081</v>
      </c>
      <c r="G7843">
        <f t="shared" si="859"/>
        <v>31</v>
      </c>
      <c r="H7843" t="str">
        <f t="shared" si="860"/>
        <v>Weekday</v>
      </c>
    </row>
    <row r="7844" spans="1:8" x14ac:dyDescent="0.3">
      <c r="A7844" s="2">
        <v>46073</v>
      </c>
      <c r="B7844">
        <f t="shared" si="854"/>
        <v>2</v>
      </c>
      <c r="C7844">
        <f t="shared" si="855"/>
        <v>2026</v>
      </c>
      <c r="D7844">
        <f t="shared" si="856"/>
        <v>5</v>
      </c>
      <c r="E7844" t="str">
        <f t="shared" si="857"/>
        <v>Friday</v>
      </c>
      <c r="F7844" s="2">
        <f t="shared" si="858"/>
        <v>46081</v>
      </c>
      <c r="G7844">
        <f t="shared" si="859"/>
        <v>32</v>
      </c>
      <c r="H7844" t="str">
        <f t="shared" si="860"/>
        <v>Weekday</v>
      </c>
    </row>
    <row r="7845" spans="1:8" x14ac:dyDescent="0.3">
      <c r="A7845" s="2">
        <v>46074</v>
      </c>
      <c r="B7845">
        <f t="shared" si="854"/>
        <v>2</v>
      </c>
      <c r="C7845">
        <f t="shared" si="855"/>
        <v>2026</v>
      </c>
      <c r="D7845">
        <f t="shared" si="856"/>
        <v>6</v>
      </c>
      <c r="E7845" t="str">
        <f t="shared" si="857"/>
        <v>Saturday</v>
      </c>
      <c r="F7845" s="2">
        <f t="shared" si="858"/>
        <v>46081</v>
      </c>
      <c r="G7845">
        <f t="shared" si="859"/>
        <v>33</v>
      </c>
      <c r="H7845" t="str">
        <f t="shared" si="860"/>
        <v>Weekend</v>
      </c>
    </row>
    <row r="7846" spans="1:8" x14ac:dyDescent="0.3">
      <c r="A7846" s="2">
        <v>46075</v>
      </c>
      <c r="B7846">
        <f t="shared" si="854"/>
        <v>2</v>
      </c>
      <c r="C7846">
        <f t="shared" si="855"/>
        <v>2026</v>
      </c>
      <c r="D7846">
        <f t="shared" si="856"/>
        <v>7</v>
      </c>
      <c r="E7846" t="str">
        <f t="shared" si="857"/>
        <v>Sunday</v>
      </c>
      <c r="F7846" s="2">
        <f t="shared" si="858"/>
        <v>46081</v>
      </c>
      <c r="G7846">
        <f t="shared" si="859"/>
        <v>34</v>
      </c>
      <c r="H7846" t="str">
        <f t="shared" si="860"/>
        <v>Weekend</v>
      </c>
    </row>
    <row r="7847" spans="1:8" x14ac:dyDescent="0.3">
      <c r="A7847" s="2">
        <v>46076</v>
      </c>
      <c r="B7847">
        <f t="shared" si="854"/>
        <v>2</v>
      </c>
      <c r="C7847">
        <f t="shared" si="855"/>
        <v>2026</v>
      </c>
      <c r="D7847">
        <f t="shared" si="856"/>
        <v>1</v>
      </c>
      <c r="E7847" t="str">
        <f t="shared" si="857"/>
        <v>Monday</v>
      </c>
      <c r="F7847" s="2">
        <f t="shared" si="858"/>
        <v>46081</v>
      </c>
      <c r="G7847">
        <f t="shared" si="859"/>
        <v>35</v>
      </c>
      <c r="H7847" t="str">
        <f t="shared" si="860"/>
        <v>Weekday</v>
      </c>
    </row>
    <row r="7848" spans="1:8" x14ac:dyDescent="0.3">
      <c r="A7848" s="2">
        <v>46077</v>
      </c>
      <c r="B7848">
        <f t="shared" si="854"/>
        <v>2</v>
      </c>
      <c r="C7848">
        <f t="shared" si="855"/>
        <v>2026</v>
      </c>
      <c r="D7848">
        <f t="shared" si="856"/>
        <v>2</v>
      </c>
      <c r="E7848" t="str">
        <f t="shared" si="857"/>
        <v>Tuesday</v>
      </c>
      <c r="F7848" s="2">
        <f t="shared" si="858"/>
        <v>46081</v>
      </c>
      <c r="G7848">
        <f t="shared" si="859"/>
        <v>36</v>
      </c>
      <c r="H7848" t="str">
        <f t="shared" si="860"/>
        <v>Weekday</v>
      </c>
    </row>
    <row r="7849" spans="1:8" x14ac:dyDescent="0.3">
      <c r="A7849" s="2">
        <v>46078</v>
      </c>
      <c r="B7849">
        <f t="shared" si="854"/>
        <v>2</v>
      </c>
      <c r="C7849">
        <f t="shared" si="855"/>
        <v>2026</v>
      </c>
      <c r="D7849">
        <f t="shared" si="856"/>
        <v>3</v>
      </c>
      <c r="E7849" t="str">
        <f t="shared" si="857"/>
        <v>Wednesday</v>
      </c>
      <c r="F7849" s="2">
        <f t="shared" si="858"/>
        <v>46081</v>
      </c>
      <c r="G7849">
        <f t="shared" si="859"/>
        <v>37</v>
      </c>
      <c r="H7849" t="str">
        <f t="shared" si="860"/>
        <v>Weekday</v>
      </c>
    </row>
    <row r="7850" spans="1:8" x14ac:dyDescent="0.3">
      <c r="A7850" s="2">
        <v>46079</v>
      </c>
      <c r="B7850">
        <f t="shared" si="854"/>
        <v>2</v>
      </c>
      <c r="C7850">
        <f t="shared" si="855"/>
        <v>2026</v>
      </c>
      <c r="D7850">
        <f t="shared" si="856"/>
        <v>4</v>
      </c>
      <c r="E7850" t="str">
        <f t="shared" si="857"/>
        <v>Thursday</v>
      </c>
      <c r="F7850" s="2">
        <f t="shared" si="858"/>
        <v>46081</v>
      </c>
      <c r="G7850">
        <f t="shared" si="859"/>
        <v>38</v>
      </c>
      <c r="H7850" t="str">
        <f t="shared" si="860"/>
        <v>Weekday</v>
      </c>
    </row>
    <row r="7851" spans="1:8" x14ac:dyDescent="0.3">
      <c r="A7851" s="2">
        <v>46080</v>
      </c>
      <c r="B7851">
        <f t="shared" si="854"/>
        <v>2</v>
      </c>
      <c r="C7851">
        <f t="shared" si="855"/>
        <v>2026</v>
      </c>
      <c r="D7851">
        <f t="shared" si="856"/>
        <v>5</v>
      </c>
      <c r="E7851" t="str">
        <f t="shared" si="857"/>
        <v>Friday</v>
      </c>
      <c r="F7851" s="2">
        <f t="shared" si="858"/>
        <v>46081</v>
      </c>
      <c r="G7851">
        <f t="shared" si="859"/>
        <v>39</v>
      </c>
      <c r="H7851" t="str">
        <f t="shared" si="860"/>
        <v>Weekday</v>
      </c>
    </row>
    <row r="7852" spans="1:8" x14ac:dyDescent="0.3">
      <c r="A7852" s="2">
        <v>46081</v>
      </c>
      <c r="B7852">
        <f t="shared" si="854"/>
        <v>2</v>
      </c>
      <c r="C7852">
        <f t="shared" si="855"/>
        <v>2026</v>
      </c>
      <c r="D7852">
        <f t="shared" si="856"/>
        <v>6</v>
      </c>
      <c r="E7852" t="str">
        <f t="shared" si="857"/>
        <v>Saturday</v>
      </c>
      <c r="F7852" s="2">
        <f t="shared" si="858"/>
        <v>46081</v>
      </c>
      <c r="G7852">
        <f t="shared" si="859"/>
        <v>40</v>
      </c>
      <c r="H7852" t="str">
        <f t="shared" si="860"/>
        <v>Weekend</v>
      </c>
    </row>
    <row r="7853" spans="1:8" x14ac:dyDescent="0.3">
      <c r="A7853" s="2">
        <v>46082</v>
      </c>
      <c r="B7853">
        <f t="shared" si="854"/>
        <v>3</v>
      </c>
      <c r="C7853">
        <f t="shared" si="855"/>
        <v>2026</v>
      </c>
      <c r="D7853">
        <f t="shared" si="856"/>
        <v>7</v>
      </c>
      <c r="E7853" t="str">
        <f t="shared" si="857"/>
        <v>Sunday</v>
      </c>
      <c r="F7853" s="2">
        <f t="shared" si="858"/>
        <v>46112</v>
      </c>
      <c r="G7853">
        <f t="shared" si="859"/>
        <v>41</v>
      </c>
      <c r="H7853" t="str">
        <f t="shared" si="860"/>
        <v>Weekend</v>
      </c>
    </row>
    <row r="7854" spans="1:8" x14ac:dyDescent="0.3">
      <c r="A7854" s="2">
        <v>46083</v>
      </c>
      <c r="B7854">
        <f t="shared" si="854"/>
        <v>3</v>
      </c>
      <c r="C7854">
        <f t="shared" si="855"/>
        <v>2026</v>
      </c>
      <c r="D7854">
        <f t="shared" si="856"/>
        <v>1</v>
      </c>
      <c r="E7854" t="str">
        <f t="shared" si="857"/>
        <v>Monday</v>
      </c>
      <c r="F7854" s="2">
        <f t="shared" si="858"/>
        <v>46112</v>
      </c>
      <c r="G7854">
        <f t="shared" si="859"/>
        <v>42</v>
      </c>
      <c r="H7854" t="str">
        <f t="shared" si="860"/>
        <v>Weekday</v>
      </c>
    </row>
    <row r="7855" spans="1:8" x14ac:dyDescent="0.3">
      <c r="A7855" s="2">
        <v>46084</v>
      </c>
      <c r="B7855">
        <f t="shared" si="854"/>
        <v>3</v>
      </c>
      <c r="C7855">
        <f t="shared" si="855"/>
        <v>2026</v>
      </c>
      <c r="D7855">
        <f t="shared" si="856"/>
        <v>2</v>
      </c>
      <c r="E7855" t="str">
        <f t="shared" si="857"/>
        <v>Tuesday</v>
      </c>
      <c r="F7855" s="2">
        <f t="shared" si="858"/>
        <v>46112</v>
      </c>
      <c r="G7855">
        <f t="shared" si="859"/>
        <v>43</v>
      </c>
      <c r="H7855" t="str">
        <f t="shared" si="860"/>
        <v>Weekday</v>
      </c>
    </row>
    <row r="7856" spans="1:8" x14ac:dyDescent="0.3">
      <c r="A7856" s="2">
        <v>46085</v>
      </c>
      <c r="B7856">
        <f t="shared" si="854"/>
        <v>3</v>
      </c>
      <c r="C7856">
        <f t="shared" si="855"/>
        <v>2026</v>
      </c>
      <c r="D7856">
        <f t="shared" si="856"/>
        <v>3</v>
      </c>
      <c r="E7856" t="str">
        <f t="shared" si="857"/>
        <v>Wednesday</v>
      </c>
      <c r="F7856" s="2">
        <f t="shared" si="858"/>
        <v>46112</v>
      </c>
      <c r="G7856">
        <f t="shared" si="859"/>
        <v>44</v>
      </c>
      <c r="H7856" t="str">
        <f t="shared" si="860"/>
        <v>Weekday</v>
      </c>
    </row>
    <row r="7857" spans="1:8" x14ac:dyDescent="0.3">
      <c r="A7857" s="2">
        <v>46086</v>
      </c>
      <c r="B7857">
        <f t="shared" si="854"/>
        <v>3</v>
      </c>
      <c r="C7857">
        <f t="shared" si="855"/>
        <v>2026</v>
      </c>
      <c r="D7857">
        <f t="shared" si="856"/>
        <v>4</v>
      </c>
      <c r="E7857" t="str">
        <f t="shared" si="857"/>
        <v>Thursday</v>
      </c>
      <c r="F7857" s="2">
        <f t="shared" si="858"/>
        <v>46112</v>
      </c>
      <c r="G7857">
        <f t="shared" si="859"/>
        <v>45</v>
      </c>
      <c r="H7857" t="str">
        <f t="shared" si="860"/>
        <v>Weekday</v>
      </c>
    </row>
    <row r="7858" spans="1:8" x14ac:dyDescent="0.3">
      <c r="A7858" s="2">
        <v>46087</v>
      </c>
      <c r="B7858">
        <f t="shared" si="854"/>
        <v>3</v>
      </c>
      <c r="C7858">
        <f t="shared" si="855"/>
        <v>2026</v>
      </c>
      <c r="D7858">
        <f t="shared" si="856"/>
        <v>5</v>
      </c>
      <c r="E7858" t="str">
        <f t="shared" si="857"/>
        <v>Friday</v>
      </c>
      <c r="F7858" s="2">
        <f t="shared" si="858"/>
        <v>46112</v>
      </c>
      <c r="G7858">
        <f t="shared" si="859"/>
        <v>46</v>
      </c>
      <c r="H7858" t="str">
        <f t="shared" si="860"/>
        <v>Weekday</v>
      </c>
    </row>
    <row r="7859" spans="1:8" x14ac:dyDescent="0.3">
      <c r="A7859" s="2">
        <v>46088</v>
      </c>
      <c r="B7859">
        <f t="shared" si="854"/>
        <v>3</v>
      </c>
      <c r="C7859">
        <f t="shared" si="855"/>
        <v>2026</v>
      </c>
      <c r="D7859">
        <f t="shared" si="856"/>
        <v>6</v>
      </c>
      <c r="E7859" t="str">
        <f t="shared" si="857"/>
        <v>Saturday</v>
      </c>
      <c r="F7859" s="2">
        <f t="shared" si="858"/>
        <v>46112</v>
      </c>
      <c r="G7859">
        <f t="shared" si="859"/>
        <v>47</v>
      </c>
      <c r="H7859" t="str">
        <f t="shared" si="860"/>
        <v>Weekend</v>
      </c>
    </row>
    <row r="7860" spans="1:8" x14ac:dyDescent="0.3">
      <c r="A7860" s="2">
        <v>46089</v>
      </c>
      <c r="B7860">
        <f t="shared" si="854"/>
        <v>3</v>
      </c>
      <c r="C7860">
        <f t="shared" si="855"/>
        <v>2026</v>
      </c>
      <c r="D7860">
        <f t="shared" si="856"/>
        <v>7</v>
      </c>
      <c r="E7860" t="str">
        <f t="shared" si="857"/>
        <v>Sunday</v>
      </c>
      <c r="F7860" s="2">
        <f t="shared" si="858"/>
        <v>46112</v>
      </c>
      <c r="G7860">
        <f t="shared" si="859"/>
        <v>48</v>
      </c>
      <c r="H7860" t="str">
        <f t="shared" si="860"/>
        <v>Weekend</v>
      </c>
    </row>
    <row r="7861" spans="1:8" x14ac:dyDescent="0.3">
      <c r="A7861" s="2">
        <v>46090</v>
      </c>
      <c r="B7861">
        <f t="shared" si="854"/>
        <v>3</v>
      </c>
      <c r="C7861">
        <f t="shared" si="855"/>
        <v>2026</v>
      </c>
      <c r="D7861">
        <f t="shared" si="856"/>
        <v>1</v>
      </c>
      <c r="E7861" t="str">
        <f t="shared" si="857"/>
        <v>Monday</v>
      </c>
      <c r="F7861" s="2">
        <f t="shared" si="858"/>
        <v>46112</v>
      </c>
      <c r="G7861">
        <f t="shared" si="859"/>
        <v>49</v>
      </c>
      <c r="H7861" t="str">
        <f t="shared" si="860"/>
        <v>Weekday</v>
      </c>
    </row>
    <row r="7862" spans="1:8" x14ac:dyDescent="0.3">
      <c r="A7862" s="2">
        <v>46091</v>
      </c>
      <c r="B7862">
        <f t="shared" si="854"/>
        <v>3</v>
      </c>
      <c r="C7862">
        <f t="shared" si="855"/>
        <v>2026</v>
      </c>
      <c r="D7862">
        <f t="shared" si="856"/>
        <v>2</v>
      </c>
      <c r="E7862" t="str">
        <f t="shared" si="857"/>
        <v>Tuesday</v>
      </c>
      <c r="F7862" s="2">
        <f t="shared" si="858"/>
        <v>46112</v>
      </c>
      <c r="G7862">
        <f t="shared" si="859"/>
        <v>50</v>
      </c>
      <c r="H7862" t="str">
        <f t="shared" si="860"/>
        <v>Weekday</v>
      </c>
    </row>
    <row r="7863" spans="1:8" x14ac:dyDescent="0.3">
      <c r="A7863" s="2">
        <v>46092</v>
      </c>
      <c r="B7863">
        <f t="shared" si="854"/>
        <v>3</v>
      </c>
      <c r="C7863">
        <f t="shared" si="855"/>
        <v>2026</v>
      </c>
      <c r="D7863">
        <f t="shared" si="856"/>
        <v>3</v>
      </c>
      <c r="E7863" t="str">
        <f t="shared" si="857"/>
        <v>Wednesday</v>
      </c>
      <c r="F7863" s="2">
        <f t="shared" si="858"/>
        <v>46112</v>
      </c>
      <c r="G7863">
        <f t="shared" si="859"/>
        <v>51</v>
      </c>
      <c r="H7863" t="str">
        <f t="shared" si="860"/>
        <v>Weekday</v>
      </c>
    </row>
    <row r="7864" spans="1:8" x14ac:dyDescent="0.3">
      <c r="A7864" s="2">
        <v>46093</v>
      </c>
      <c r="B7864">
        <f t="shared" si="854"/>
        <v>3</v>
      </c>
      <c r="C7864">
        <f t="shared" si="855"/>
        <v>2026</v>
      </c>
      <c r="D7864">
        <f t="shared" si="856"/>
        <v>4</v>
      </c>
      <c r="E7864" t="str">
        <f t="shared" si="857"/>
        <v>Thursday</v>
      </c>
      <c r="F7864" s="2">
        <f t="shared" si="858"/>
        <v>46112</v>
      </c>
      <c r="G7864">
        <f t="shared" si="859"/>
        <v>52</v>
      </c>
      <c r="H7864" t="str">
        <f t="shared" si="860"/>
        <v>Weekday</v>
      </c>
    </row>
    <row r="7865" spans="1:8" x14ac:dyDescent="0.3">
      <c r="A7865" s="2">
        <v>46094</v>
      </c>
      <c r="B7865">
        <f t="shared" si="854"/>
        <v>3</v>
      </c>
      <c r="C7865">
        <f t="shared" si="855"/>
        <v>2026</v>
      </c>
      <c r="D7865">
        <f t="shared" si="856"/>
        <v>5</v>
      </c>
      <c r="E7865" t="str">
        <f t="shared" si="857"/>
        <v>Friday</v>
      </c>
      <c r="F7865" s="2">
        <f t="shared" si="858"/>
        <v>46112</v>
      </c>
      <c r="G7865">
        <f t="shared" si="859"/>
        <v>53</v>
      </c>
      <c r="H7865" t="str">
        <f t="shared" si="860"/>
        <v>Weekday</v>
      </c>
    </row>
    <row r="7866" spans="1:8" x14ac:dyDescent="0.3">
      <c r="A7866" s="2">
        <v>46095</v>
      </c>
      <c r="B7866">
        <f t="shared" si="854"/>
        <v>3</v>
      </c>
      <c r="C7866">
        <f t="shared" si="855"/>
        <v>2026</v>
      </c>
      <c r="D7866">
        <f t="shared" si="856"/>
        <v>6</v>
      </c>
      <c r="E7866" t="str">
        <f t="shared" si="857"/>
        <v>Saturday</v>
      </c>
      <c r="F7866" s="2">
        <f t="shared" si="858"/>
        <v>46112</v>
      </c>
      <c r="G7866">
        <f t="shared" si="859"/>
        <v>54</v>
      </c>
      <c r="H7866" t="str">
        <f t="shared" si="860"/>
        <v>Weekend</v>
      </c>
    </row>
    <row r="7867" spans="1:8" x14ac:dyDescent="0.3">
      <c r="A7867" s="2">
        <v>46096</v>
      </c>
      <c r="B7867">
        <f t="shared" si="854"/>
        <v>3</v>
      </c>
      <c r="C7867">
        <f t="shared" si="855"/>
        <v>2026</v>
      </c>
      <c r="D7867">
        <f t="shared" si="856"/>
        <v>7</v>
      </c>
      <c r="E7867" t="str">
        <f t="shared" si="857"/>
        <v>Sunday</v>
      </c>
      <c r="F7867" s="2">
        <f t="shared" si="858"/>
        <v>46112</v>
      </c>
      <c r="G7867">
        <f t="shared" si="859"/>
        <v>55</v>
      </c>
      <c r="H7867" t="str">
        <f t="shared" si="860"/>
        <v>Weekend</v>
      </c>
    </row>
    <row r="7868" spans="1:8" x14ac:dyDescent="0.3">
      <c r="A7868" s="2">
        <v>46097</v>
      </c>
      <c r="B7868">
        <f t="shared" si="854"/>
        <v>3</v>
      </c>
      <c r="C7868">
        <f t="shared" si="855"/>
        <v>2026</v>
      </c>
      <c r="D7868">
        <f t="shared" si="856"/>
        <v>1</v>
      </c>
      <c r="E7868" t="str">
        <f t="shared" si="857"/>
        <v>Monday</v>
      </c>
      <c r="F7868" s="2">
        <f t="shared" si="858"/>
        <v>46112</v>
      </c>
      <c r="G7868">
        <f t="shared" si="859"/>
        <v>56</v>
      </c>
      <c r="H7868" t="str">
        <f t="shared" si="860"/>
        <v>Weekday</v>
      </c>
    </row>
    <row r="7869" spans="1:8" x14ac:dyDescent="0.3">
      <c r="A7869" s="2">
        <v>46098</v>
      </c>
      <c r="B7869">
        <f t="shared" si="854"/>
        <v>3</v>
      </c>
      <c r="C7869">
        <f t="shared" si="855"/>
        <v>2026</v>
      </c>
      <c r="D7869">
        <f t="shared" si="856"/>
        <v>2</v>
      </c>
      <c r="E7869" t="str">
        <f t="shared" si="857"/>
        <v>Tuesday</v>
      </c>
      <c r="F7869" s="2">
        <f t="shared" si="858"/>
        <v>46112</v>
      </c>
      <c r="G7869">
        <f t="shared" si="859"/>
        <v>57</v>
      </c>
      <c r="H7869" t="str">
        <f t="shared" si="860"/>
        <v>Weekday</v>
      </c>
    </row>
    <row r="7870" spans="1:8" x14ac:dyDescent="0.3">
      <c r="A7870" s="2">
        <v>46099</v>
      </c>
      <c r="B7870">
        <f t="shared" si="854"/>
        <v>3</v>
      </c>
      <c r="C7870">
        <f t="shared" si="855"/>
        <v>2026</v>
      </c>
      <c r="D7870">
        <f t="shared" si="856"/>
        <v>3</v>
      </c>
      <c r="E7870" t="str">
        <f t="shared" si="857"/>
        <v>Wednesday</v>
      </c>
      <c r="F7870" s="2">
        <f t="shared" si="858"/>
        <v>46112</v>
      </c>
      <c r="G7870">
        <f t="shared" si="859"/>
        <v>58</v>
      </c>
      <c r="H7870" t="str">
        <f t="shared" si="860"/>
        <v>Weekday</v>
      </c>
    </row>
    <row r="7871" spans="1:8" x14ac:dyDescent="0.3">
      <c r="A7871" s="2">
        <v>46100</v>
      </c>
      <c r="B7871">
        <f t="shared" si="854"/>
        <v>3</v>
      </c>
      <c r="C7871">
        <f t="shared" si="855"/>
        <v>2026</v>
      </c>
      <c r="D7871">
        <f t="shared" si="856"/>
        <v>4</v>
      </c>
      <c r="E7871" t="str">
        <f t="shared" si="857"/>
        <v>Thursday</v>
      </c>
      <c r="F7871" s="2">
        <f t="shared" si="858"/>
        <v>46112</v>
      </c>
      <c r="G7871">
        <f t="shared" si="859"/>
        <v>59</v>
      </c>
      <c r="H7871" t="str">
        <f t="shared" si="860"/>
        <v>Weekday</v>
      </c>
    </row>
    <row r="7872" spans="1:8" x14ac:dyDescent="0.3">
      <c r="A7872" s="2">
        <v>46101</v>
      </c>
      <c r="B7872">
        <f t="shared" si="854"/>
        <v>3</v>
      </c>
      <c r="C7872">
        <f t="shared" si="855"/>
        <v>2026</v>
      </c>
      <c r="D7872">
        <f t="shared" si="856"/>
        <v>5</v>
      </c>
      <c r="E7872" t="str">
        <f t="shared" si="857"/>
        <v>Friday</v>
      </c>
      <c r="F7872" s="2">
        <f t="shared" si="858"/>
        <v>46112</v>
      </c>
      <c r="G7872">
        <f t="shared" si="859"/>
        <v>60</v>
      </c>
      <c r="H7872" t="str">
        <f t="shared" si="860"/>
        <v>Weekday</v>
      </c>
    </row>
    <row r="7873" spans="1:8" x14ac:dyDescent="0.3">
      <c r="A7873" s="2">
        <v>46102</v>
      </c>
      <c r="B7873">
        <f t="shared" si="854"/>
        <v>3</v>
      </c>
      <c r="C7873">
        <f t="shared" si="855"/>
        <v>2026</v>
      </c>
      <c r="D7873">
        <f t="shared" si="856"/>
        <v>6</v>
      </c>
      <c r="E7873" t="str">
        <f t="shared" si="857"/>
        <v>Saturday</v>
      </c>
      <c r="F7873" s="2">
        <f t="shared" si="858"/>
        <v>46112</v>
      </c>
      <c r="G7873">
        <f t="shared" si="859"/>
        <v>61</v>
      </c>
      <c r="H7873" t="str">
        <f t="shared" si="860"/>
        <v>Weekend</v>
      </c>
    </row>
    <row r="7874" spans="1:8" x14ac:dyDescent="0.3">
      <c r="A7874" s="2">
        <v>46103</v>
      </c>
      <c r="B7874">
        <f t="shared" si="854"/>
        <v>3</v>
      </c>
      <c r="C7874">
        <f t="shared" si="855"/>
        <v>2026</v>
      </c>
      <c r="D7874">
        <f t="shared" si="856"/>
        <v>7</v>
      </c>
      <c r="E7874" t="str">
        <f t="shared" si="857"/>
        <v>Sunday</v>
      </c>
      <c r="F7874" s="2">
        <f t="shared" si="858"/>
        <v>46112</v>
      </c>
      <c r="G7874">
        <f t="shared" si="859"/>
        <v>62</v>
      </c>
      <c r="H7874" t="str">
        <f t="shared" si="860"/>
        <v>Weekend</v>
      </c>
    </row>
    <row r="7875" spans="1:8" x14ac:dyDescent="0.3">
      <c r="A7875" s="2">
        <v>46104</v>
      </c>
      <c r="B7875">
        <f t="shared" ref="B7875:B7938" si="861">MONTH(A7875)</f>
        <v>3</v>
      </c>
      <c r="C7875">
        <f t="shared" ref="C7875:C7938" si="862">YEAR(A7875)</f>
        <v>2026</v>
      </c>
      <c r="D7875">
        <f t="shared" ref="D7875:D7938" si="863">WEEKDAY(A7875, 2)</f>
        <v>1</v>
      </c>
      <c r="E7875" t="str">
        <f t="shared" ref="E7875:E7938" si="864">TEXT(A7875, "dddd")</f>
        <v>Monday</v>
      </c>
      <c r="F7875" s="2">
        <f t="shared" ref="F7875:F7938" si="865">EOMONTH(A7875, 0)</f>
        <v>46112</v>
      </c>
      <c r="G7875">
        <f t="shared" ref="G7875:G7938" si="866">DATEDIF($A$2, A7875, "D")</f>
        <v>63</v>
      </c>
      <c r="H7875" t="str">
        <f t="shared" ref="H7875:H7938" si="867">IF(WEEKDAY(A7875,2)&gt;=6,"Weekend","Weekday")</f>
        <v>Weekday</v>
      </c>
    </row>
    <row r="7876" spans="1:8" x14ac:dyDescent="0.3">
      <c r="A7876" s="2">
        <v>46105</v>
      </c>
      <c r="B7876">
        <f t="shared" si="861"/>
        <v>3</v>
      </c>
      <c r="C7876">
        <f t="shared" si="862"/>
        <v>2026</v>
      </c>
      <c r="D7876">
        <f t="shared" si="863"/>
        <v>2</v>
      </c>
      <c r="E7876" t="str">
        <f t="shared" si="864"/>
        <v>Tuesday</v>
      </c>
      <c r="F7876" s="2">
        <f t="shared" si="865"/>
        <v>46112</v>
      </c>
      <c r="G7876">
        <f t="shared" si="866"/>
        <v>64</v>
      </c>
      <c r="H7876" t="str">
        <f t="shared" si="867"/>
        <v>Weekday</v>
      </c>
    </row>
    <row r="7877" spans="1:8" x14ac:dyDescent="0.3">
      <c r="A7877" s="2">
        <v>46106</v>
      </c>
      <c r="B7877">
        <f t="shared" si="861"/>
        <v>3</v>
      </c>
      <c r="C7877">
        <f t="shared" si="862"/>
        <v>2026</v>
      </c>
      <c r="D7877">
        <f t="shared" si="863"/>
        <v>3</v>
      </c>
      <c r="E7877" t="str">
        <f t="shared" si="864"/>
        <v>Wednesday</v>
      </c>
      <c r="F7877" s="2">
        <f t="shared" si="865"/>
        <v>46112</v>
      </c>
      <c r="G7877">
        <f t="shared" si="866"/>
        <v>65</v>
      </c>
      <c r="H7877" t="str">
        <f t="shared" si="867"/>
        <v>Weekday</v>
      </c>
    </row>
    <row r="7878" spans="1:8" x14ac:dyDescent="0.3">
      <c r="A7878" s="2">
        <v>46107</v>
      </c>
      <c r="B7878">
        <f t="shared" si="861"/>
        <v>3</v>
      </c>
      <c r="C7878">
        <f t="shared" si="862"/>
        <v>2026</v>
      </c>
      <c r="D7878">
        <f t="shared" si="863"/>
        <v>4</v>
      </c>
      <c r="E7878" t="str">
        <f t="shared" si="864"/>
        <v>Thursday</v>
      </c>
      <c r="F7878" s="2">
        <f t="shared" si="865"/>
        <v>46112</v>
      </c>
      <c r="G7878">
        <f t="shared" si="866"/>
        <v>66</v>
      </c>
      <c r="H7878" t="str">
        <f t="shared" si="867"/>
        <v>Weekday</v>
      </c>
    </row>
    <row r="7879" spans="1:8" x14ac:dyDescent="0.3">
      <c r="A7879" s="2">
        <v>46108</v>
      </c>
      <c r="B7879">
        <f t="shared" si="861"/>
        <v>3</v>
      </c>
      <c r="C7879">
        <f t="shared" si="862"/>
        <v>2026</v>
      </c>
      <c r="D7879">
        <f t="shared" si="863"/>
        <v>5</v>
      </c>
      <c r="E7879" t="str">
        <f t="shared" si="864"/>
        <v>Friday</v>
      </c>
      <c r="F7879" s="2">
        <f t="shared" si="865"/>
        <v>46112</v>
      </c>
      <c r="G7879">
        <f t="shared" si="866"/>
        <v>67</v>
      </c>
      <c r="H7879" t="str">
        <f t="shared" si="867"/>
        <v>Weekday</v>
      </c>
    </row>
    <row r="7880" spans="1:8" x14ac:dyDescent="0.3">
      <c r="A7880" s="2">
        <v>46109</v>
      </c>
      <c r="B7880">
        <f t="shared" si="861"/>
        <v>3</v>
      </c>
      <c r="C7880">
        <f t="shared" si="862"/>
        <v>2026</v>
      </c>
      <c r="D7880">
        <f t="shared" si="863"/>
        <v>6</v>
      </c>
      <c r="E7880" t="str">
        <f t="shared" si="864"/>
        <v>Saturday</v>
      </c>
      <c r="F7880" s="2">
        <f t="shared" si="865"/>
        <v>46112</v>
      </c>
      <c r="G7880">
        <f t="shared" si="866"/>
        <v>68</v>
      </c>
      <c r="H7880" t="str">
        <f t="shared" si="867"/>
        <v>Weekend</v>
      </c>
    </row>
    <row r="7881" spans="1:8" x14ac:dyDescent="0.3">
      <c r="A7881" s="2">
        <v>46110</v>
      </c>
      <c r="B7881">
        <f t="shared" si="861"/>
        <v>3</v>
      </c>
      <c r="C7881">
        <f t="shared" si="862"/>
        <v>2026</v>
      </c>
      <c r="D7881">
        <f t="shared" si="863"/>
        <v>7</v>
      </c>
      <c r="E7881" t="str">
        <f t="shared" si="864"/>
        <v>Sunday</v>
      </c>
      <c r="F7881" s="2">
        <f t="shared" si="865"/>
        <v>46112</v>
      </c>
      <c r="G7881">
        <f t="shared" si="866"/>
        <v>69</v>
      </c>
      <c r="H7881" t="str">
        <f t="shared" si="867"/>
        <v>Weekend</v>
      </c>
    </row>
    <row r="7882" spans="1:8" x14ac:dyDescent="0.3">
      <c r="A7882" s="2">
        <v>46111</v>
      </c>
      <c r="B7882">
        <f t="shared" si="861"/>
        <v>3</v>
      </c>
      <c r="C7882">
        <f t="shared" si="862"/>
        <v>2026</v>
      </c>
      <c r="D7882">
        <f t="shared" si="863"/>
        <v>1</v>
      </c>
      <c r="E7882" t="str">
        <f t="shared" si="864"/>
        <v>Monday</v>
      </c>
      <c r="F7882" s="2">
        <f t="shared" si="865"/>
        <v>46112</v>
      </c>
      <c r="G7882">
        <f t="shared" si="866"/>
        <v>70</v>
      </c>
      <c r="H7882" t="str">
        <f t="shared" si="867"/>
        <v>Weekday</v>
      </c>
    </row>
    <row r="7883" spans="1:8" x14ac:dyDescent="0.3">
      <c r="A7883" s="2">
        <v>46112</v>
      </c>
      <c r="B7883">
        <f t="shared" si="861"/>
        <v>3</v>
      </c>
      <c r="C7883">
        <f t="shared" si="862"/>
        <v>2026</v>
      </c>
      <c r="D7883">
        <f t="shared" si="863"/>
        <v>2</v>
      </c>
      <c r="E7883" t="str">
        <f t="shared" si="864"/>
        <v>Tuesday</v>
      </c>
      <c r="F7883" s="2">
        <f t="shared" si="865"/>
        <v>46112</v>
      </c>
      <c r="G7883">
        <f t="shared" si="866"/>
        <v>71</v>
      </c>
      <c r="H7883" t="str">
        <f t="shared" si="867"/>
        <v>Weekday</v>
      </c>
    </row>
    <row r="7884" spans="1:8" x14ac:dyDescent="0.3">
      <c r="A7884" s="2">
        <v>46113</v>
      </c>
      <c r="B7884">
        <f t="shared" si="861"/>
        <v>4</v>
      </c>
      <c r="C7884">
        <f t="shared" si="862"/>
        <v>2026</v>
      </c>
      <c r="D7884">
        <f t="shared" si="863"/>
        <v>3</v>
      </c>
      <c r="E7884" t="str">
        <f t="shared" si="864"/>
        <v>Wednesday</v>
      </c>
      <c r="F7884" s="2">
        <f t="shared" si="865"/>
        <v>46142</v>
      </c>
      <c r="G7884">
        <f t="shared" si="866"/>
        <v>72</v>
      </c>
      <c r="H7884" t="str">
        <f t="shared" si="867"/>
        <v>Weekday</v>
      </c>
    </row>
    <row r="7885" spans="1:8" x14ac:dyDescent="0.3">
      <c r="A7885" s="2">
        <v>46114</v>
      </c>
      <c r="B7885">
        <f t="shared" si="861"/>
        <v>4</v>
      </c>
      <c r="C7885">
        <f t="shared" si="862"/>
        <v>2026</v>
      </c>
      <c r="D7885">
        <f t="shared" si="863"/>
        <v>4</v>
      </c>
      <c r="E7885" t="str">
        <f t="shared" si="864"/>
        <v>Thursday</v>
      </c>
      <c r="F7885" s="2">
        <f t="shared" si="865"/>
        <v>46142</v>
      </c>
      <c r="G7885">
        <f t="shared" si="866"/>
        <v>73</v>
      </c>
      <c r="H7885" t="str">
        <f t="shared" si="867"/>
        <v>Weekday</v>
      </c>
    </row>
    <row r="7886" spans="1:8" x14ac:dyDescent="0.3">
      <c r="A7886" s="2">
        <v>46115</v>
      </c>
      <c r="B7886">
        <f t="shared" si="861"/>
        <v>4</v>
      </c>
      <c r="C7886">
        <f t="shared" si="862"/>
        <v>2026</v>
      </c>
      <c r="D7886">
        <f t="shared" si="863"/>
        <v>5</v>
      </c>
      <c r="E7886" t="str">
        <f t="shared" si="864"/>
        <v>Friday</v>
      </c>
      <c r="F7886" s="2">
        <f t="shared" si="865"/>
        <v>46142</v>
      </c>
      <c r="G7886">
        <f t="shared" si="866"/>
        <v>74</v>
      </c>
      <c r="H7886" t="str">
        <f t="shared" si="867"/>
        <v>Weekday</v>
      </c>
    </row>
    <row r="7887" spans="1:8" x14ac:dyDescent="0.3">
      <c r="A7887" s="2">
        <v>46116</v>
      </c>
      <c r="B7887">
        <f t="shared" si="861"/>
        <v>4</v>
      </c>
      <c r="C7887">
        <f t="shared" si="862"/>
        <v>2026</v>
      </c>
      <c r="D7887">
        <f t="shared" si="863"/>
        <v>6</v>
      </c>
      <c r="E7887" t="str">
        <f t="shared" si="864"/>
        <v>Saturday</v>
      </c>
      <c r="F7887" s="2">
        <f t="shared" si="865"/>
        <v>46142</v>
      </c>
      <c r="G7887">
        <f t="shared" si="866"/>
        <v>75</v>
      </c>
      <c r="H7887" t="str">
        <f t="shared" si="867"/>
        <v>Weekend</v>
      </c>
    </row>
    <row r="7888" spans="1:8" x14ac:dyDescent="0.3">
      <c r="A7888" s="2">
        <v>46117</v>
      </c>
      <c r="B7888">
        <f t="shared" si="861"/>
        <v>4</v>
      </c>
      <c r="C7888">
        <f t="shared" si="862"/>
        <v>2026</v>
      </c>
      <c r="D7888">
        <f t="shared" si="863"/>
        <v>7</v>
      </c>
      <c r="E7888" t="str">
        <f t="shared" si="864"/>
        <v>Sunday</v>
      </c>
      <c r="F7888" s="2">
        <f t="shared" si="865"/>
        <v>46142</v>
      </c>
      <c r="G7888">
        <f t="shared" si="866"/>
        <v>76</v>
      </c>
      <c r="H7888" t="str">
        <f t="shared" si="867"/>
        <v>Weekend</v>
      </c>
    </row>
    <row r="7889" spans="1:8" x14ac:dyDescent="0.3">
      <c r="A7889" s="2">
        <v>46118</v>
      </c>
      <c r="B7889">
        <f t="shared" si="861"/>
        <v>4</v>
      </c>
      <c r="C7889">
        <f t="shared" si="862"/>
        <v>2026</v>
      </c>
      <c r="D7889">
        <f t="shared" si="863"/>
        <v>1</v>
      </c>
      <c r="E7889" t="str">
        <f t="shared" si="864"/>
        <v>Monday</v>
      </c>
      <c r="F7889" s="2">
        <f t="shared" si="865"/>
        <v>46142</v>
      </c>
      <c r="G7889">
        <f t="shared" si="866"/>
        <v>77</v>
      </c>
      <c r="H7889" t="str">
        <f t="shared" si="867"/>
        <v>Weekday</v>
      </c>
    </row>
    <row r="7890" spans="1:8" x14ac:dyDescent="0.3">
      <c r="A7890" s="2">
        <v>46119</v>
      </c>
      <c r="B7890">
        <f t="shared" si="861"/>
        <v>4</v>
      </c>
      <c r="C7890">
        <f t="shared" si="862"/>
        <v>2026</v>
      </c>
      <c r="D7890">
        <f t="shared" si="863"/>
        <v>2</v>
      </c>
      <c r="E7890" t="str">
        <f t="shared" si="864"/>
        <v>Tuesday</v>
      </c>
      <c r="F7890" s="2">
        <f t="shared" si="865"/>
        <v>46142</v>
      </c>
      <c r="G7890">
        <f t="shared" si="866"/>
        <v>78</v>
      </c>
      <c r="H7890" t="str">
        <f t="shared" si="867"/>
        <v>Weekday</v>
      </c>
    </row>
    <row r="7891" spans="1:8" x14ac:dyDescent="0.3">
      <c r="A7891" s="2">
        <v>46120</v>
      </c>
      <c r="B7891">
        <f t="shared" si="861"/>
        <v>4</v>
      </c>
      <c r="C7891">
        <f t="shared" si="862"/>
        <v>2026</v>
      </c>
      <c r="D7891">
        <f t="shared" si="863"/>
        <v>3</v>
      </c>
      <c r="E7891" t="str">
        <f t="shared" si="864"/>
        <v>Wednesday</v>
      </c>
      <c r="F7891" s="2">
        <f t="shared" si="865"/>
        <v>46142</v>
      </c>
      <c r="G7891">
        <f t="shared" si="866"/>
        <v>79</v>
      </c>
      <c r="H7891" t="str">
        <f t="shared" si="867"/>
        <v>Weekday</v>
      </c>
    </row>
    <row r="7892" spans="1:8" x14ac:dyDescent="0.3">
      <c r="A7892" s="2">
        <v>46121</v>
      </c>
      <c r="B7892">
        <f t="shared" si="861"/>
        <v>4</v>
      </c>
      <c r="C7892">
        <f t="shared" si="862"/>
        <v>2026</v>
      </c>
      <c r="D7892">
        <f t="shared" si="863"/>
        <v>4</v>
      </c>
      <c r="E7892" t="str">
        <f t="shared" si="864"/>
        <v>Thursday</v>
      </c>
      <c r="F7892" s="2">
        <f t="shared" si="865"/>
        <v>46142</v>
      </c>
      <c r="G7892">
        <f t="shared" si="866"/>
        <v>80</v>
      </c>
      <c r="H7892" t="str">
        <f t="shared" si="867"/>
        <v>Weekday</v>
      </c>
    </row>
    <row r="7893" spans="1:8" x14ac:dyDescent="0.3">
      <c r="A7893" s="2">
        <v>46122</v>
      </c>
      <c r="B7893">
        <f t="shared" si="861"/>
        <v>4</v>
      </c>
      <c r="C7893">
        <f t="shared" si="862"/>
        <v>2026</v>
      </c>
      <c r="D7893">
        <f t="shared" si="863"/>
        <v>5</v>
      </c>
      <c r="E7893" t="str">
        <f t="shared" si="864"/>
        <v>Friday</v>
      </c>
      <c r="F7893" s="2">
        <f t="shared" si="865"/>
        <v>46142</v>
      </c>
      <c r="G7893">
        <f t="shared" si="866"/>
        <v>81</v>
      </c>
      <c r="H7893" t="str">
        <f t="shared" si="867"/>
        <v>Weekday</v>
      </c>
    </row>
    <row r="7894" spans="1:8" x14ac:dyDescent="0.3">
      <c r="A7894" s="2">
        <v>46123</v>
      </c>
      <c r="B7894">
        <f t="shared" si="861"/>
        <v>4</v>
      </c>
      <c r="C7894">
        <f t="shared" si="862"/>
        <v>2026</v>
      </c>
      <c r="D7894">
        <f t="shared" si="863"/>
        <v>6</v>
      </c>
      <c r="E7894" t="str">
        <f t="shared" si="864"/>
        <v>Saturday</v>
      </c>
      <c r="F7894" s="2">
        <f t="shared" si="865"/>
        <v>46142</v>
      </c>
      <c r="G7894">
        <f t="shared" si="866"/>
        <v>82</v>
      </c>
      <c r="H7894" t="str">
        <f t="shared" si="867"/>
        <v>Weekend</v>
      </c>
    </row>
    <row r="7895" spans="1:8" x14ac:dyDescent="0.3">
      <c r="A7895" s="2">
        <v>46124</v>
      </c>
      <c r="B7895">
        <f t="shared" si="861"/>
        <v>4</v>
      </c>
      <c r="C7895">
        <f t="shared" si="862"/>
        <v>2026</v>
      </c>
      <c r="D7895">
        <f t="shared" si="863"/>
        <v>7</v>
      </c>
      <c r="E7895" t="str">
        <f t="shared" si="864"/>
        <v>Sunday</v>
      </c>
      <c r="F7895" s="2">
        <f t="shared" si="865"/>
        <v>46142</v>
      </c>
      <c r="G7895">
        <f t="shared" si="866"/>
        <v>83</v>
      </c>
      <c r="H7895" t="str">
        <f t="shared" si="867"/>
        <v>Weekend</v>
      </c>
    </row>
    <row r="7896" spans="1:8" x14ac:dyDescent="0.3">
      <c r="A7896" s="2">
        <v>46125</v>
      </c>
      <c r="B7896">
        <f t="shared" si="861"/>
        <v>4</v>
      </c>
      <c r="C7896">
        <f t="shared" si="862"/>
        <v>2026</v>
      </c>
      <c r="D7896">
        <f t="shared" si="863"/>
        <v>1</v>
      </c>
      <c r="E7896" t="str">
        <f t="shared" si="864"/>
        <v>Monday</v>
      </c>
      <c r="F7896" s="2">
        <f t="shared" si="865"/>
        <v>46142</v>
      </c>
      <c r="G7896">
        <f t="shared" si="866"/>
        <v>84</v>
      </c>
      <c r="H7896" t="str">
        <f t="shared" si="867"/>
        <v>Weekday</v>
      </c>
    </row>
    <row r="7897" spans="1:8" x14ac:dyDescent="0.3">
      <c r="A7897" s="2">
        <v>46126</v>
      </c>
      <c r="B7897">
        <f t="shared" si="861"/>
        <v>4</v>
      </c>
      <c r="C7897">
        <f t="shared" si="862"/>
        <v>2026</v>
      </c>
      <c r="D7897">
        <f t="shared" si="863"/>
        <v>2</v>
      </c>
      <c r="E7897" t="str">
        <f t="shared" si="864"/>
        <v>Tuesday</v>
      </c>
      <c r="F7897" s="2">
        <f t="shared" si="865"/>
        <v>46142</v>
      </c>
      <c r="G7897">
        <f t="shared" si="866"/>
        <v>85</v>
      </c>
      <c r="H7897" t="str">
        <f t="shared" si="867"/>
        <v>Weekday</v>
      </c>
    </row>
    <row r="7898" spans="1:8" x14ac:dyDescent="0.3">
      <c r="A7898" s="2">
        <v>46127</v>
      </c>
      <c r="B7898">
        <f t="shared" si="861"/>
        <v>4</v>
      </c>
      <c r="C7898">
        <f t="shared" si="862"/>
        <v>2026</v>
      </c>
      <c r="D7898">
        <f t="shared" si="863"/>
        <v>3</v>
      </c>
      <c r="E7898" t="str">
        <f t="shared" si="864"/>
        <v>Wednesday</v>
      </c>
      <c r="F7898" s="2">
        <f t="shared" si="865"/>
        <v>46142</v>
      </c>
      <c r="G7898">
        <f t="shared" si="866"/>
        <v>86</v>
      </c>
      <c r="H7898" t="str">
        <f t="shared" si="867"/>
        <v>Weekday</v>
      </c>
    </row>
    <row r="7899" spans="1:8" x14ac:dyDescent="0.3">
      <c r="A7899" s="2">
        <v>46128</v>
      </c>
      <c r="B7899">
        <f t="shared" si="861"/>
        <v>4</v>
      </c>
      <c r="C7899">
        <f t="shared" si="862"/>
        <v>2026</v>
      </c>
      <c r="D7899">
        <f t="shared" si="863"/>
        <v>4</v>
      </c>
      <c r="E7899" t="str">
        <f t="shared" si="864"/>
        <v>Thursday</v>
      </c>
      <c r="F7899" s="2">
        <f t="shared" si="865"/>
        <v>46142</v>
      </c>
      <c r="G7899">
        <f t="shared" si="866"/>
        <v>87</v>
      </c>
      <c r="H7899" t="str">
        <f t="shared" si="867"/>
        <v>Weekday</v>
      </c>
    </row>
    <row r="7900" spans="1:8" x14ac:dyDescent="0.3">
      <c r="A7900" s="2">
        <v>46129</v>
      </c>
      <c r="B7900">
        <f t="shared" si="861"/>
        <v>4</v>
      </c>
      <c r="C7900">
        <f t="shared" si="862"/>
        <v>2026</v>
      </c>
      <c r="D7900">
        <f t="shared" si="863"/>
        <v>5</v>
      </c>
      <c r="E7900" t="str">
        <f t="shared" si="864"/>
        <v>Friday</v>
      </c>
      <c r="F7900" s="2">
        <f t="shared" si="865"/>
        <v>46142</v>
      </c>
      <c r="G7900">
        <f t="shared" si="866"/>
        <v>88</v>
      </c>
      <c r="H7900" t="str">
        <f t="shared" si="867"/>
        <v>Weekday</v>
      </c>
    </row>
    <row r="7901" spans="1:8" x14ac:dyDescent="0.3">
      <c r="A7901" s="2">
        <v>46130</v>
      </c>
      <c r="B7901">
        <f t="shared" si="861"/>
        <v>4</v>
      </c>
      <c r="C7901">
        <f t="shared" si="862"/>
        <v>2026</v>
      </c>
      <c r="D7901">
        <f t="shared" si="863"/>
        <v>6</v>
      </c>
      <c r="E7901" t="str">
        <f t="shared" si="864"/>
        <v>Saturday</v>
      </c>
      <c r="F7901" s="2">
        <f t="shared" si="865"/>
        <v>46142</v>
      </c>
      <c r="G7901">
        <f t="shared" si="866"/>
        <v>89</v>
      </c>
      <c r="H7901" t="str">
        <f t="shared" si="867"/>
        <v>Weekend</v>
      </c>
    </row>
    <row r="7902" spans="1:8" x14ac:dyDescent="0.3">
      <c r="A7902" s="2">
        <v>46131</v>
      </c>
      <c r="B7902">
        <f t="shared" si="861"/>
        <v>4</v>
      </c>
      <c r="C7902">
        <f t="shared" si="862"/>
        <v>2026</v>
      </c>
      <c r="D7902">
        <f t="shared" si="863"/>
        <v>7</v>
      </c>
      <c r="E7902" t="str">
        <f t="shared" si="864"/>
        <v>Sunday</v>
      </c>
      <c r="F7902" s="2">
        <f t="shared" si="865"/>
        <v>46142</v>
      </c>
      <c r="G7902">
        <f t="shared" si="866"/>
        <v>90</v>
      </c>
      <c r="H7902" t="str">
        <f t="shared" si="867"/>
        <v>Weekend</v>
      </c>
    </row>
    <row r="7903" spans="1:8" x14ac:dyDescent="0.3">
      <c r="A7903" s="2">
        <v>46132</v>
      </c>
      <c r="B7903">
        <f t="shared" si="861"/>
        <v>4</v>
      </c>
      <c r="C7903">
        <f t="shared" si="862"/>
        <v>2026</v>
      </c>
      <c r="D7903">
        <f t="shared" si="863"/>
        <v>1</v>
      </c>
      <c r="E7903" t="str">
        <f t="shared" si="864"/>
        <v>Monday</v>
      </c>
      <c r="F7903" s="2">
        <f t="shared" si="865"/>
        <v>46142</v>
      </c>
      <c r="G7903">
        <f t="shared" si="866"/>
        <v>91</v>
      </c>
      <c r="H7903" t="str">
        <f t="shared" si="867"/>
        <v>Weekday</v>
      </c>
    </row>
    <row r="7904" spans="1:8" x14ac:dyDescent="0.3">
      <c r="A7904" s="2">
        <v>46133</v>
      </c>
      <c r="B7904">
        <f t="shared" si="861"/>
        <v>4</v>
      </c>
      <c r="C7904">
        <f t="shared" si="862"/>
        <v>2026</v>
      </c>
      <c r="D7904">
        <f t="shared" si="863"/>
        <v>2</v>
      </c>
      <c r="E7904" t="str">
        <f t="shared" si="864"/>
        <v>Tuesday</v>
      </c>
      <c r="F7904" s="2">
        <f t="shared" si="865"/>
        <v>46142</v>
      </c>
      <c r="G7904">
        <f t="shared" si="866"/>
        <v>92</v>
      </c>
      <c r="H7904" t="str">
        <f t="shared" si="867"/>
        <v>Weekday</v>
      </c>
    </row>
    <row r="7905" spans="1:8" x14ac:dyDescent="0.3">
      <c r="A7905" s="2">
        <v>46134</v>
      </c>
      <c r="B7905">
        <f t="shared" si="861"/>
        <v>4</v>
      </c>
      <c r="C7905">
        <f t="shared" si="862"/>
        <v>2026</v>
      </c>
      <c r="D7905">
        <f t="shared" si="863"/>
        <v>3</v>
      </c>
      <c r="E7905" t="str">
        <f t="shared" si="864"/>
        <v>Wednesday</v>
      </c>
      <c r="F7905" s="2">
        <f t="shared" si="865"/>
        <v>46142</v>
      </c>
      <c r="G7905">
        <f t="shared" si="866"/>
        <v>93</v>
      </c>
      <c r="H7905" t="str">
        <f t="shared" si="867"/>
        <v>Weekday</v>
      </c>
    </row>
    <row r="7906" spans="1:8" x14ac:dyDescent="0.3">
      <c r="A7906" s="2">
        <v>46135</v>
      </c>
      <c r="B7906">
        <f t="shared" si="861"/>
        <v>4</v>
      </c>
      <c r="C7906">
        <f t="shared" si="862"/>
        <v>2026</v>
      </c>
      <c r="D7906">
        <f t="shared" si="863"/>
        <v>4</v>
      </c>
      <c r="E7906" t="str">
        <f t="shared" si="864"/>
        <v>Thursday</v>
      </c>
      <c r="F7906" s="2">
        <f t="shared" si="865"/>
        <v>46142</v>
      </c>
      <c r="G7906">
        <f t="shared" si="866"/>
        <v>94</v>
      </c>
      <c r="H7906" t="str">
        <f t="shared" si="867"/>
        <v>Weekday</v>
      </c>
    </row>
    <row r="7907" spans="1:8" x14ac:dyDescent="0.3">
      <c r="A7907" s="2">
        <v>46136</v>
      </c>
      <c r="B7907">
        <f t="shared" si="861"/>
        <v>4</v>
      </c>
      <c r="C7907">
        <f t="shared" si="862"/>
        <v>2026</v>
      </c>
      <c r="D7907">
        <f t="shared" si="863"/>
        <v>5</v>
      </c>
      <c r="E7907" t="str">
        <f t="shared" si="864"/>
        <v>Friday</v>
      </c>
      <c r="F7907" s="2">
        <f t="shared" si="865"/>
        <v>46142</v>
      </c>
      <c r="G7907">
        <f t="shared" si="866"/>
        <v>95</v>
      </c>
      <c r="H7907" t="str">
        <f t="shared" si="867"/>
        <v>Weekday</v>
      </c>
    </row>
    <row r="7908" spans="1:8" x14ac:dyDescent="0.3">
      <c r="A7908" s="2">
        <v>46137</v>
      </c>
      <c r="B7908">
        <f t="shared" si="861"/>
        <v>4</v>
      </c>
      <c r="C7908">
        <f t="shared" si="862"/>
        <v>2026</v>
      </c>
      <c r="D7908">
        <f t="shared" si="863"/>
        <v>6</v>
      </c>
      <c r="E7908" t="str">
        <f t="shared" si="864"/>
        <v>Saturday</v>
      </c>
      <c r="F7908" s="2">
        <f t="shared" si="865"/>
        <v>46142</v>
      </c>
      <c r="G7908">
        <f t="shared" si="866"/>
        <v>96</v>
      </c>
      <c r="H7908" t="str">
        <f t="shared" si="867"/>
        <v>Weekend</v>
      </c>
    </row>
    <row r="7909" spans="1:8" x14ac:dyDescent="0.3">
      <c r="A7909" s="2">
        <v>46138</v>
      </c>
      <c r="B7909">
        <f t="shared" si="861"/>
        <v>4</v>
      </c>
      <c r="C7909">
        <f t="shared" si="862"/>
        <v>2026</v>
      </c>
      <c r="D7909">
        <f t="shared" si="863"/>
        <v>7</v>
      </c>
      <c r="E7909" t="str">
        <f t="shared" si="864"/>
        <v>Sunday</v>
      </c>
      <c r="F7909" s="2">
        <f t="shared" si="865"/>
        <v>46142</v>
      </c>
      <c r="G7909">
        <f t="shared" si="866"/>
        <v>97</v>
      </c>
      <c r="H7909" t="str">
        <f t="shared" si="867"/>
        <v>Weekend</v>
      </c>
    </row>
    <row r="7910" spans="1:8" x14ac:dyDescent="0.3">
      <c r="A7910" s="2">
        <v>46139</v>
      </c>
      <c r="B7910">
        <f t="shared" si="861"/>
        <v>4</v>
      </c>
      <c r="C7910">
        <f t="shared" si="862"/>
        <v>2026</v>
      </c>
      <c r="D7910">
        <f t="shared" si="863"/>
        <v>1</v>
      </c>
      <c r="E7910" t="str">
        <f t="shared" si="864"/>
        <v>Monday</v>
      </c>
      <c r="F7910" s="2">
        <f t="shared" si="865"/>
        <v>46142</v>
      </c>
      <c r="G7910">
        <f t="shared" si="866"/>
        <v>98</v>
      </c>
      <c r="H7910" t="str">
        <f t="shared" si="867"/>
        <v>Weekday</v>
      </c>
    </row>
    <row r="7911" spans="1:8" x14ac:dyDescent="0.3">
      <c r="A7911" s="2">
        <v>46140</v>
      </c>
      <c r="B7911">
        <f t="shared" si="861"/>
        <v>4</v>
      </c>
      <c r="C7911">
        <f t="shared" si="862"/>
        <v>2026</v>
      </c>
      <c r="D7911">
        <f t="shared" si="863"/>
        <v>2</v>
      </c>
      <c r="E7911" t="str">
        <f t="shared" si="864"/>
        <v>Tuesday</v>
      </c>
      <c r="F7911" s="2">
        <f t="shared" si="865"/>
        <v>46142</v>
      </c>
      <c r="G7911">
        <f t="shared" si="866"/>
        <v>99</v>
      </c>
      <c r="H7911" t="str">
        <f t="shared" si="867"/>
        <v>Weekday</v>
      </c>
    </row>
    <row r="7912" spans="1:8" x14ac:dyDescent="0.3">
      <c r="A7912" s="2">
        <v>46141</v>
      </c>
      <c r="B7912">
        <f t="shared" si="861"/>
        <v>4</v>
      </c>
      <c r="C7912">
        <f t="shared" si="862"/>
        <v>2026</v>
      </c>
      <c r="D7912">
        <f t="shared" si="863"/>
        <v>3</v>
      </c>
      <c r="E7912" t="str">
        <f t="shared" si="864"/>
        <v>Wednesday</v>
      </c>
      <c r="F7912" s="2">
        <f t="shared" si="865"/>
        <v>46142</v>
      </c>
      <c r="G7912">
        <f t="shared" si="866"/>
        <v>100</v>
      </c>
      <c r="H7912" t="str">
        <f t="shared" si="867"/>
        <v>Weekday</v>
      </c>
    </row>
    <row r="7913" spans="1:8" x14ac:dyDescent="0.3">
      <c r="A7913" s="2">
        <v>46142</v>
      </c>
      <c r="B7913">
        <f t="shared" si="861"/>
        <v>4</v>
      </c>
      <c r="C7913">
        <f t="shared" si="862"/>
        <v>2026</v>
      </c>
      <c r="D7913">
        <f t="shared" si="863"/>
        <v>4</v>
      </c>
      <c r="E7913" t="str">
        <f t="shared" si="864"/>
        <v>Thursday</v>
      </c>
      <c r="F7913" s="2">
        <f t="shared" si="865"/>
        <v>46142</v>
      </c>
      <c r="G7913">
        <f t="shared" si="866"/>
        <v>101</v>
      </c>
      <c r="H7913" t="str">
        <f t="shared" si="867"/>
        <v>Weekday</v>
      </c>
    </row>
    <row r="7914" spans="1:8" x14ac:dyDescent="0.3">
      <c r="A7914" s="2">
        <v>46143</v>
      </c>
      <c r="B7914">
        <f t="shared" si="861"/>
        <v>5</v>
      </c>
      <c r="C7914">
        <f t="shared" si="862"/>
        <v>2026</v>
      </c>
      <c r="D7914">
        <f t="shared" si="863"/>
        <v>5</v>
      </c>
      <c r="E7914" t="str">
        <f t="shared" si="864"/>
        <v>Friday</v>
      </c>
      <c r="F7914" s="2">
        <f t="shared" si="865"/>
        <v>46173</v>
      </c>
      <c r="G7914">
        <f t="shared" si="866"/>
        <v>102</v>
      </c>
      <c r="H7914" t="str">
        <f t="shared" si="867"/>
        <v>Weekday</v>
      </c>
    </row>
    <row r="7915" spans="1:8" x14ac:dyDescent="0.3">
      <c r="A7915" s="2">
        <v>46144</v>
      </c>
      <c r="B7915">
        <f t="shared" si="861"/>
        <v>5</v>
      </c>
      <c r="C7915">
        <f t="shared" si="862"/>
        <v>2026</v>
      </c>
      <c r="D7915">
        <f t="shared" si="863"/>
        <v>6</v>
      </c>
      <c r="E7915" t="str">
        <f t="shared" si="864"/>
        <v>Saturday</v>
      </c>
      <c r="F7915" s="2">
        <f t="shared" si="865"/>
        <v>46173</v>
      </c>
      <c r="G7915">
        <f t="shared" si="866"/>
        <v>103</v>
      </c>
      <c r="H7915" t="str">
        <f t="shared" si="867"/>
        <v>Weekend</v>
      </c>
    </row>
    <row r="7916" spans="1:8" x14ac:dyDescent="0.3">
      <c r="A7916" s="2">
        <v>46145</v>
      </c>
      <c r="B7916">
        <f t="shared" si="861"/>
        <v>5</v>
      </c>
      <c r="C7916">
        <f t="shared" si="862"/>
        <v>2026</v>
      </c>
      <c r="D7916">
        <f t="shared" si="863"/>
        <v>7</v>
      </c>
      <c r="E7916" t="str">
        <f t="shared" si="864"/>
        <v>Sunday</v>
      </c>
      <c r="F7916" s="2">
        <f t="shared" si="865"/>
        <v>46173</v>
      </c>
      <c r="G7916">
        <f t="shared" si="866"/>
        <v>104</v>
      </c>
      <c r="H7916" t="str">
        <f t="shared" si="867"/>
        <v>Weekend</v>
      </c>
    </row>
    <row r="7917" spans="1:8" x14ac:dyDescent="0.3">
      <c r="A7917" s="2">
        <v>46146</v>
      </c>
      <c r="B7917">
        <f t="shared" si="861"/>
        <v>5</v>
      </c>
      <c r="C7917">
        <f t="shared" si="862"/>
        <v>2026</v>
      </c>
      <c r="D7917">
        <f t="shared" si="863"/>
        <v>1</v>
      </c>
      <c r="E7917" t="str">
        <f t="shared" si="864"/>
        <v>Monday</v>
      </c>
      <c r="F7917" s="2">
        <f t="shared" si="865"/>
        <v>46173</v>
      </c>
      <c r="G7917">
        <f t="shared" si="866"/>
        <v>105</v>
      </c>
      <c r="H7917" t="str">
        <f t="shared" si="867"/>
        <v>Weekday</v>
      </c>
    </row>
    <row r="7918" spans="1:8" x14ac:dyDescent="0.3">
      <c r="A7918" s="2">
        <v>46147</v>
      </c>
      <c r="B7918">
        <f t="shared" si="861"/>
        <v>5</v>
      </c>
      <c r="C7918">
        <f t="shared" si="862"/>
        <v>2026</v>
      </c>
      <c r="D7918">
        <f t="shared" si="863"/>
        <v>2</v>
      </c>
      <c r="E7918" t="str">
        <f t="shared" si="864"/>
        <v>Tuesday</v>
      </c>
      <c r="F7918" s="2">
        <f t="shared" si="865"/>
        <v>46173</v>
      </c>
      <c r="G7918">
        <f t="shared" si="866"/>
        <v>106</v>
      </c>
      <c r="H7918" t="str">
        <f t="shared" si="867"/>
        <v>Weekday</v>
      </c>
    </row>
    <row r="7919" spans="1:8" x14ac:dyDescent="0.3">
      <c r="A7919" s="2">
        <v>46148</v>
      </c>
      <c r="B7919">
        <f t="shared" si="861"/>
        <v>5</v>
      </c>
      <c r="C7919">
        <f t="shared" si="862"/>
        <v>2026</v>
      </c>
      <c r="D7919">
        <f t="shared" si="863"/>
        <v>3</v>
      </c>
      <c r="E7919" t="str">
        <f t="shared" si="864"/>
        <v>Wednesday</v>
      </c>
      <c r="F7919" s="2">
        <f t="shared" si="865"/>
        <v>46173</v>
      </c>
      <c r="G7919">
        <f t="shared" si="866"/>
        <v>107</v>
      </c>
      <c r="H7919" t="str">
        <f t="shared" si="867"/>
        <v>Weekday</v>
      </c>
    </row>
    <row r="7920" spans="1:8" x14ac:dyDescent="0.3">
      <c r="A7920" s="2">
        <v>46149</v>
      </c>
      <c r="B7920">
        <f t="shared" si="861"/>
        <v>5</v>
      </c>
      <c r="C7920">
        <f t="shared" si="862"/>
        <v>2026</v>
      </c>
      <c r="D7920">
        <f t="shared" si="863"/>
        <v>4</v>
      </c>
      <c r="E7920" t="str">
        <f t="shared" si="864"/>
        <v>Thursday</v>
      </c>
      <c r="F7920" s="2">
        <f t="shared" si="865"/>
        <v>46173</v>
      </c>
      <c r="G7920">
        <f t="shared" si="866"/>
        <v>108</v>
      </c>
      <c r="H7920" t="str">
        <f t="shared" si="867"/>
        <v>Weekday</v>
      </c>
    </row>
    <row r="7921" spans="1:8" x14ac:dyDescent="0.3">
      <c r="A7921" s="2">
        <v>46150</v>
      </c>
      <c r="B7921">
        <f t="shared" si="861"/>
        <v>5</v>
      </c>
      <c r="C7921">
        <f t="shared" si="862"/>
        <v>2026</v>
      </c>
      <c r="D7921">
        <f t="shared" si="863"/>
        <v>5</v>
      </c>
      <c r="E7921" t="str">
        <f t="shared" si="864"/>
        <v>Friday</v>
      </c>
      <c r="F7921" s="2">
        <f t="shared" si="865"/>
        <v>46173</v>
      </c>
      <c r="G7921">
        <f t="shared" si="866"/>
        <v>109</v>
      </c>
      <c r="H7921" t="str">
        <f t="shared" si="867"/>
        <v>Weekday</v>
      </c>
    </row>
    <row r="7922" spans="1:8" x14ac:dyDescent="0.3">
      <c r="A7922" s="2">
        <v>46041</v>
      </c>
      <c r="B7922">
        <f t="shared" si="861"/>
        <v>1</v>
      </c>
      <c r="C7922">
        <f t="shared" si="862"/>
        <v>2026</v>
      </c>
      <c r="D7922">
        <f t="shared" si="863"/>
        <v>1</v>
      </c>
      <c r="E7922" t="str">
        <f t="shared" si="864"/>
        <v>Monday</v>
      </c>
      <c r="F7922" s="2">
        <f t="shared" si="865"/>
        <v>46053</v>
      </c>
      <c r="G7922">
        <f t="shared" si="866"/>
        <v>0</v>
      </c>
      <c r="H7922" t="str">
        <f t="shared" si="867"/>
        <v>Weekday</v>
      </c>
    </row>
    <row r="7923" spans="1:8" x14ac:dyDescent="0.3">
      <c r="A7923" s="2">
        <v>46042</v>
      </c>
      <c r="B7923">
        <f t="shared" si="861"/>
        <v>1</v>
      </c>
      <c r="C7923">
        <f t="shared" si="862"/>
        <v>2026</v>
      </c>
      <c r="D7923">
        <f t="shared" si="863"/>
        <v>2</v>
      </c>
      <c r="E7923" t="str">
        <f t="shared" si="864"/>
        <v>Tuesday</v>
      </c>
      <c r="F7923" s="2">
        <f t="shared" si="865"/>
        <v>46053</v>
      </c>
      <c r="G7923">
        <f t="shared" si="866"/>
        <v>1</v>
      </c>
      <c r="H7923" t="str">
        <f t="shared" si="867"/>
        <v>Weekday</v>
      </c>
    </row>
    <row r="7924" spans="1:8" x14ac:dyDescent="0.3">
      <c r="A7924" s="2">
        <v>46043</v>
      </c>
      <c r="B7924">
        <f t="shared" si="861"/>
        <v>1</v>
      </c>
      <c r="C7924">
        <f t="shared" si="862"/>
        <v>2026</v>
      </c>
      <c r="D7924">
        <f t="shared" si="863"/>
        <v>3</v>
      </c>
      <c r="E7924" t="str">
        <f t="shared" si="864"/>
        <v>Wednesday</v>
      </c>
      <c r="F7924" s="2">
        <f t="shared" si="865"/>
        <v>46053</v>
      </c>
      <c r="G7924">
        <f t="shared" si="866"/>
        <v>2</v>
      </c>
      <c r="H7924" t="str">
        <f t="shared" si="867"/>
        <v>Weekday</v>
      </c>
    </row>
    <row r="7925" spans="1:8" x14ac:dyDescent="0.3">
      <c r="A7925" s="2">
        <v>46044</v>
      </c>
      <c r="B7925">
        <f t="shared" si="861"/>
        <v>1</v>
      </c>
      <c r="C7925">
        <f t="shared" si="862"/>
        <v>2026</v>
      </c>
      <c r="D7925">
        <f t="shared" si="863"/>
        <v>4</v>
      </c>
      <c r="E7925" t="str">
        <f t="shared" si="864"/>
        <v>Thursday</v>
      </c>
      <c r="F7925" s="2">
        <f t="shared" si="865"/>
        <v>46053</v>
      </c>
      <c r="G7925">
        <f t="shared" si="866"/>
        <v>3</v>
      </c>
      <c r="H7925" t="str">
        <f t="shared" si="867"/>
        <v>Weekday</v>
      </c>
    </row>
    <row r="7926" spans="1:8" x14ac:dyDescent="0.3">
      <c r="A7926" s="2">
        <v>46045</v>
      </c>
      <c r="B7926">
        <f t="shared" si="861"/>
        <v>1</v>
      </c>
      <c r="C7926">
        <f t="shared" si="862"/>
        <v>2026</v>
      </c>
      <c r="D7926">
        <f t="shared" si="863"/>
        <v>5</v>
      </c>
      <c r="E7926" t="str">
        <f t="shared" si="864"/>
        <v>Friday</v>
      </c>
      <c r="F7926" s="2">
        <f t="shared" si="865"/>
        <v>46053</v>
      </c>
      <c r="G7926">
        <f t="shared" si="866"/>
        <v>4</v>
      </c>
      <c r="H7926" t="str">
        <f t="shared" si="867"/>
        <v>Weekday</v>
      </c>
    </row>
    <row r="7927" spans="1:8" x14ac:dyDescent="0.3">
      <c r="A7927" s="2">
        <v>46046</v>
      </c>
      <c r="B7927">
        <f t="shared" si="861"/>
        <v>1</v>
      </c>
      <c r="C7927">
        <f t="shared" si="862"/>
        <v>2026</v>
      </c>
      <c r="D7927">
        <f t="shared" si="863"/>
        <v>6</v>
      </c>
      <c r="E7927" t="str">
        <f t="shared" si="864"/>
        <v>Saturday</v>
      </c>
      <c r="F7927" s="2">
        <f t="shared" si="865"/>
        <v>46053</v>
      </c>
      <c r="G7927">
        <f t="shared" si="866"/>
        <v>5</v>
      </c>
      <c r="H7927" t="str">
        <f t="shared" si="867"/>
        <v>Weekend</v>
      </c>
    </row>
    <row r="7928" spans="1:8" x14ac:dyDescent="0.3">
      <c r="A7928" s="2">
        <v>46047</v>
      </c>
      <c r="B7928">
        <f t="shared" si="861"/>
        <v>1</v>
      </c>
      <c r="C7928">
        <f t="shared" si="862"/>
        <v>2026</v>
      </c>
      <c r="D7928">
        <f t="shared" si="863"/>
        <v>7</v>
      </c>
      <c r="E7928" t="str">
        <f t="shared" si="864"/>
        <v>Sunday</v>
      </c>
      <c r="F7928" s="2">
        <f t="shared" si="865"/>
        <v>46053</v>
      </c>
      <c r="G7928">
        <f t="shared" si="866"/>
        <v>6</v>
      </c>
      <c r="H7928" t="str">
        <f t="shared" si="867"/>
        <v>Weekend</v>
      </c>
    </row>
    <row r="7929" spans="1:8" x14ac:dyDescent="0.3">
      <c r="A7929" s="2">
        <v>46048</v>
      </c>
      <c r="B7929">
        <f t="shared" si="861"/>
        <v>1</v>
      </c>
      <c r="C7929">
        <f t="shared" si="862"/>
        <v>2026</v>
      </c>
      <c r="D7929">
        <f t="shared" si="863"/>
        <v>1</v>
      </c>
      <c r="E7929" t="str">
        <f t="shared" si="864"/>
        <v>Monday</v>
      </c>
      <c r="F7929" s="2">
        <f t="shared" si="865"/>
        <v>46053</v>
      </c>
      <c r="G7929">
        <f t="shared" si="866"/>
        <v>7</v>
      </c>
      <c r="H7929" t="str">
        <f t="shared" si="867"/>
        <v>Weekday</v>
      </c>
    </row>
    <row r="7930" spans="1:8" x14ac:dyDescent="0.3">
      <c r="A7930" s="2">
        <v>46049</v>
      </c>
      <c r="B7930">
        <f t="shared" si="861"/>
        <v>1</v>
      </c>
      <c r="C7930">
        <f t="shared" si="862"/>
        <v>2026</v>
      </c>
      <c r="D7930">
        <f t="shared" si="863"/>
        <v>2</v>
      </c>
      <c r="E7930" t="str">
        <f t="shared" si="864"/>
        <v>Tuesday</v>
      </c>
      <c r="F7930" s="2">
        <f t="shared" si="865"/>
        <v>46053</v>
      </c>
      <c r="G7930">
        <f t="shared" si="866"/>
        <v>8</v>
      </c>
      <c r="H7930" t="str">
        <f t="shared" si="867"/>
        <v>Weekday</v>
      </c>
    </row>
    <row r="7931" spans="1:8" x14ac:dyDescent="0.3">
      <c r="A7931" s="2">
        <v>46050</v>
      </c>
      <c r="B7931">
        <f t="shared" si="861"/>
        <v>1</v>
      </c>
      <c r="C7931">
        <f t="shared" si="862"/>
        <v>2026</v>
      </c>
      <c r="D7931">
        <f t="shared" si="863"/>
        <v>3</v>
      </c>
      <c r="E7931" t="str">
        <f t="shared" si="864"/>
        <v>Wednesday</v>
      </c>
      <c r="F7931" s="2">
        <f t="shared" si="865"/>
        <v>46053</v>
      </c>
      <c r="G7931">
        <f t="shared" si="866"/>
        <v>9</v>
      </c>
      <c r="H7931" t="str">
        <f t="shared" si="867"/>
        <v>Weekday</v>
      </c>
    </row>
    <row r="7932" spans="1:8" x14ac:dyDescent="0.3">
      <c r="A7932" s="2">
        <v>46051</v>
      </c>
      <c r="B7932">
        <f t="shared" si="861"/>
        <v>1</v>
      </c>
      <c r="C7932">
        <f t="shared" si="862"/>
        <v>2026</v>
      </c>
      <c r="D7932">
        <f t="shared" si="863"/>
        <v>4</v>
      </c>
      <c r="E7932" t="str">
        <f t="shared" si="864"/>
        <v>Thursday</v>
      </c>
      <c r="F7932" s="2">
        <f t="shared" si="865"/>
        <v>46053</v>
      </c>
      <c r="G7932">
        <f t="shared" si="866"/>
        <v>10</v>
      </c>
      <c r="H7932" t="str">
        <f t="shared" si="867"/>
        <v>Weekday</v>
      </c>
    </row>
    <row r="7933" spans="1:8" x14ac:dyDescent="0.3">
      <c r="A7933" s="2">
        <v>46052</v>
      </c>
      <c r="B7933">
        <f t="shared" si="861"/>
        <v>1</v>
      </c>
      <c r="C7933">
        <f t="shared" si="862"/>
        <v>2026</v>
      </c>
      <c r="D7933">
        <f t="shared" si="863"/>
        <v>5</v>
      </c>
      <c r="E7933" t="str">
        <f t="shared" si="864"/>
        <v>Friday</v>
      </c>
      <c r="F7933" s="2">
        <f t="shared" si="865"/>
        <v>46053</v>
      </c>
      <c r="G7933">
        <f t="shared" si="866"/>
        <v>11</v>
      </c>
      <c r="H7933" t="str">
        <f t="shared" si="867"/>
        <v>Weekday</v>
      </c>
    </row>
    <row r="7934" spans="1:8" x14ac:dyDescent="0.3">
      <c r="A7934" s="2">
        <v>46053</v>
      </c>
      <c r="B7934">
        <f t="shared" si="861"/>
        <v>1</v>
      </c>
      <c r="C7934">
        <f t="shared" si="862"/>
        <v>2026</v>
      </c>
      <c r="D7934">
        <f t="shared" si="863"/>
        <v>6</v>
      </c>
      <c r="E7934" t="str">
        <f t="shared" si="864"/>
        <v>Saturday</v>
      </c>
      <c r="F7934" s="2">
        <f t="shared" si="865"/>
        <v>46053</v>
      </c>
      <c r="G7934">
        <f t="shared" si="866"/>
        <v>12</v>
      </c>
      <c r="H7934" t="str">
        <f t="shared" si="867"/>
        <v>Weekend</v>
      </c>
    </row>
    <row r="7935" spans="1:8" x14ac:dyDescent="0.3">
      <c r="A7935" s="2">
        <v>46054</v>
      </c>
      <c r="B7935">
        <f t="shared" si="861"/>
        <v>2</v>
      </c>
      <c r="C7935">
        <f t="shared" si="862"/>
        <v>2026</v>
      </c>
      <c r="D7935">
        <f t="shared" si="863"/>
        <v>7</v>
      </c>
      <c r="E7935" t="str">
        <f t="shared" si="864"/>
        <v>Sunday</v>
      </c>
      <c r="F7935" s="2">
        <f t="shared" si="865"/>
        <v>46081</v>
      </c>
      <c r="G7935">
        <f t="shared" si="866"/>
        <v>13</v>
      </c>
      <c r="H7935" t="str">
        <f t="shared" si="867"/>
        <v>Weekend</v>
      </c>
    </row>
    <row r="7936" spans="1:8" x14ac:dyDescent="0.3">
      <c r="A7936" s="2">
        <v>46055</v>
      </c>
      <c r="B7936">
        <f t="shared" si="861"/>
        <v>2</v>
      </c>
      <c r="C7936">
        <f t="shared" si="862"/>
        <v>2026</v>
      </c>
      <c r="D7936">
        <f t="shared" si="863"/>
        <v>1</v>
      </c>
      <c r="E7936" t="str">
        <f t="shared" si="864"/>
        <v>Monday</v>
      </c>
      <c r="F7936" s="2">
        <f t="shared" si="865"/>
        <v>46081</v>
      </c>
      <c r="G7936">
        <f t="shared" si="866"/>
        <v>14</v>
      </c>
      <c r="H7936" t="str">
        <f t="shared" si="867"/>
        <v>Weekday</v>
      </c>
    </row>
    <row r="7937" spans="1:8" x14ac:dyDescent="0.3">
      <c r="A7937" s="2">
        <v>46056</v>
      </c>
      <c r="B7937">
        <f t="shared" si="861"/>
        <v>2</v>
      </c>
      <c r="C7937">
        <f t="shared" si="862"/>
        <v>2026</v>
      </c>
      <c r="D7937">
        <f t="shared" si="863"/>
        <v>2</v>
      </c>
      <c r="E7937" t="str">
        <f t="shared" si="864"/>
        <v>Tuesday</v>
      </c>
      <c r="F7937" s="2">
        <f t="shared" si="865"/>
        <v>46081</v>
      </c>
      <c r="G7937">
        <f t="shared" si="866"/>
        <v>15</v>
      </c>
      <c r="H7937" t="str">
        <f t="shared" si="867"/>
        <v>Weekday</v>
      </c>
    </row>
    <row r="7938" spans="1:8" x14ac:dyDescent="0.3">
      <c r="A7938" s="2">
        <v>46057</v>
      </c>
      <c r="B7938">
        <f t="shared" si="861"/>
        <v>2</v>
      </c>
      <c r="C7938">
        <f t="shared" si="862"/>
        <v>2026</v>
      </c>
      <c r="D7938">
        <f t="shared" si="863"/>
        <v>3</v>
      </c>
      <c r="E7938" t="str">
        <f t="shared" si="864"/>
        <v>Wednesday</v>
      </c>
      <c r="F7938" s="2">
        <f t="shared" si="865"/>
        <v>46081</v>
      </c>
      <c r="G7938">
        <f t="shared" si="866"/>
        <v>16</v>
      </c>
      <c r="H7938" t="str">
        <f t="shared" si="867"/>
        <v>Weekday</v>
      </c>
    </row>
    <row r="7939" spans="1:8" x14ac:dyDescent="0.3">
      <c r="A7939" s="2">
        <v>46058</v>
      </c>
      <c r="B7939">
        <f t="shared" ref="B7939:B8002" si="868">MONTH(A7939)</f>
        <v>2</v>
      </c>
      <c r="C7939">
        <f t="shared" ref="C7939:C8002" si="869">YEAR(A7939)</f>
        <v>2026</v>
      </c>
      <c r="D7939">
        <f t="shared" ref="D7939:D8002" si="870">WEEKDAY(A7939, 2)</f>
        <v>4</v>
      </c>
      <c r="E7939" t="str">
        <f t="shared" ref="E7939:E8002" si="871">TEXT(A7939, "dddd")</f>
        <v>Thursday</v>
      </c>
      <c r="F7939" s="2">
        <f t="shared" ref="F7939:F8002" si="872">EOMONTH(A7939, 0)</f>
        <v>46081</v>
      </c>
      <c r="G7939">
        <f t="shared" ref="G7939:G8002" si="873">DATEDIF($A$2, A7939, "D")</f>
        <v>17</v>
      </c>
      <c r="H7939" t="str">
        <f t="shared" ref="H7939:H8002" si="874">IF(WEEKDAY(A7939,2)&gt;=6,"Weekend","Weekday")</f>
        <v>Weekday</v>
      </c>
    </row>
    <row r="7940" spans="1:8" x14ac:dyDescent="0.3">
      <c r="A7940" s="2">
        <v>46059</v>
      </c>
      <c r="B7940">
        <f t="shared" si="868"/>
        <v>2</v>
      </c>
      <c r="C7940">
        <f t="shared" si="869"/>
        <v>2026</v>
      </c>
      <c r="D7940">
        <f t="shared" si="870"/>
        <v>5</v>
      </c>
      <c r="E7940" t="str">
        <f t="shared" si="871"/>
        <v>Friday</v>
      </c>
      <c r="F7940" s="2">
        <f t="shared" si="872"/>
        <v>46081</v>
      </c>
      <c r="G7940">
        <f t="shared" si="873"/>
        <v>18</v>
      </c>
      <c r="H7940" t="str">
        <f t="shared" si="874"/>
        <v>Weekday</v>
      </c>
    </row>
    <row r="7941" spans="1:8" x14ac:dyDescent="0.3">
      <c r="A7941" s="2">
        <v>46060</v>
      </c>
      <c r="B7941">
        <f t="shared" si="868"/>
        <v>2</v>
      </c>
      <c r="C7941">
        <f t="shared" si="869"/>
        <v>2026</v>
      </c>
      <c r="D7941">
        <f t="shared" si="870"/>
        <v>6</v>
      </c>
      <c r="E7941" t="str">
        <f t="shared" si="871"/>
        <v>Saturday</v>
      </c>
      <c r="F7941" s="2">
        <f t="shared" si="872"/>
        <v>46081</v>
      </c>
      <c r="G7941">
        <f t="shared" si="873"/>
        <v>19</v>
      </c>
      <c r="H7941" t="str">
        <f t="shared" si="874"/>
        <v>Weekend</v>
      </c>
    </row>
    <row r="7942" spans="1:8" x14ac:dyDescent="0.3">
      <c r="A7942" s="2">
        <v>46061</v>
      </c>
      <c r="B7942">
        <f t="shared" si="868"/>
        <v>2</v>
      </c>
      <c r="C7942">
        <f t="shared" si="869"/>
        <v>2026</v>
      </c>
      <c r="D7942">
        <f t="shared" si="870"/>
        <v>7</v>
      </c>
      <c r="E7942" t="str">
        <f t="shared" si="871"/>
        <v>Sunday</v>
      </c>
      <c r="F7942" s="2">
        <f t="shared" si="872"/>
        <v>46081</v>
      </c>
      <c r="G7942">
        <f t="shared" si="873"/>
        <v>20</v>
      </c>
      <c r="H7942" t="str">
        <f t="shared" si="874"/>
        <v>Weekend</v>
      </c>
    </row>
    <row r="7943" spans="1:8" x14ac:dyDescent="0.3">
      <c r="A7943" s="2">
        <v>46062</v>
      </c>
      <c r="B7943">
        <f t="shared" si="868"/>
        <v>2</v>
      </c>
      <c r="C7943">
        <f t="shared" si="869"/>
        <v>2026</v>
      </c>
      <c r="D7943">
        <f t="shared" si="870"/>
        <v>1</v>
      </c>
      <c r="E7943" t="str">
        <f t="shared" si="871"/>
        <v>Monday</v>
      </c>
      <c r="F7943" s="2">
        <f t="shared" si="872"/>
        <v>46081</v>
      </c>
      <c r="G7943">
        <f t="shared" si="873"/>
        <v>21</v>
      </c>
      <c r="H7943" t="str">
        <f t="shared" si="874"/>
        <v>Weekday</v>
      </c>
    </row>
    <row r="7944" spans="1:8" x14ac:dyDescent="0.3">
      <c r="A7944" s="2">
        <v>46063</v>
      </c>
      <c r="B7944">
        <f t="shared" si="868"/>
        <v>2</v>
      </c>
      <c r="C7944">
        <f t="shared" si="869"/>
        <v>2026</v>
      </c>
      <c r="D7944">
        <f t="shared" si="870"/>
        <v>2</v>
      </c>
      <c r="E7944" t="str">
        <f t="shared" si="871"/>
        <v>Tuesday</v>
      </c>
      <c r="F7944" s="2">
        <f t="shared" si="872"/>
        <v>46081</v>
      </c>
      <c r="G7944">
        <f t="shared" si="873"/>
        <v>22</v>
      </c>
      <c r="H7944" t="str">
        <f t="shared" si="874"/>
        <v>Weekday</v>
      </c>
    </row>
    <row r="7945" spans="1:8" x14ac:dyDescent="0.3">
      <c r="A7945" s="2">
        <v>46064</v>
      </c>
      <c r="B7945">
        <f t="shared" si="868"/>
        <v>2</v>
      </c>
      <c r="C7945">
        <f t="shared" si="869"/>
        <v>2026</v>
      </c>
      <c r="D7945">
        <f t="shared" si="870"/>
        <v>3</v>
      </c>
      <c r="E7945" t="str">
        <f t="shared" si="871"/>
        <v>Wednesday</v>
      </c>
      <c r="F7945" s="2">
        <f t="shared" si="872"/>
        <v>46081</v>
      </c>
      <c r="G7945">
        <f t="shared" si="873"/>
        <v>23</v>
      </c>
      <c r="H7945" t="str">
        <f t="shared" si="874"/>
        <v>Weekday</v>
      </c>
    </row>
    <row r="7946" spans="1:8" x14ac:dyDescent="0.3">
      <c r="A7946" s="2">
        <v>46065</v>
      </c>
      <c r="B7946">
        <f t="shared" si="868"/>
        <v>2</v>
      </c>
      <c r="C7946">
        <f t="shared" si="869"/>
        <v>2026</v>
      </c>
      <c r="D7946">
        <f t="shared" si="870"/>
        <v>4</v>
      </c>
      <c r="E7946" t="str">
        <f t="shared" si="871"/>
        <v>Thursday</v>
      </c>
      <c r="F7946" s="2">
        <f t="shared" si="872"/>
        <v>46081</v>
      </c>
      <c r="G7946">
        <f t="shared" si="873"/>
        <v>24</v>
      </c>
      <c r="H7946" t="str">
        <f t="shared" si="874"/>
        <v>Weekday</v>
      </c>
    </row>
    <row r="7947" spans="1:8" x14ac:dyDescent="0.3">
      <c r="A7947" s="2">
        <v>46066</v>
      </c>
      <c r="B7947">
        <f t="shared" si="868"/>
        <v>2</v>
      </c>
      <c r="C7947">
        <f t="shared" si="869"/>
        <v>2026</v>
      </c>
      <c r="D7947">
        <f t="shared" si="870"/>
        <v>5</v>
      </c>
      <c r="E7947" t="str">
        <f t="shared" si="871"/>
        <v>Friday</v>
      </c>
      <c r="F7947" s="2">
        <f t="shared" si="872"/>
        <v>46081</v>
      </c>
      <c r="G7947">
        <f t="shared" si="873"/>
        <v>25</v>
      </c>
      <c r="H7947" t="str">
        <f t="shared" si="874"/>
        <v>Weekday</v>
      </c>
    </row>
    <row r="7948" spans="1:8" x14ac:dyDescent="0.3">
      <c r="A7948" s="2">
        <v>46067</v>
      </c>
      <c r="B7948">
        <f t="shared" si="868"/>
        <v>2</v>
      </c>
      <c r="C7948">
        <f t="shared" si="869"/>
        <v>2026</v>
      </c>
      <c r="D7948">
        <f t="shared" si="870"/>
        <v>6</v>
      </c>
      <c r="E7948" t="str">
        <f t="shared" si="871"/>
        <v>Saturday</v>
      </c>
      <c r="F7948" s="2">
        <f t="shared" si="872"/>
        <v>46081</v>
      </c>
      <c r="G7948">
        <f t="shared" si="873"/>
        <v>26</v>
      </c>
      <c r="H7948" t="str">
        <f t="shared" si="874"/>
        <v>Weekend</v>
      </c>
    </row>
    <row r="7949" spans="1:8" x14ac:dyDescent="0.3">
      <c r="A7949" s="2">
        <v>46068</v>
      </c>
      <c r="B7949">
        <f t="shared" si="868"/>
        <v>2</v>
      </c>
      <c r="C7949">
        <f t="shared" si="869"/>
        <v>2026</v>
      </c>
      <c r="D7949">
        <f t="shared" si="870"/>
        <v>7</v>
      </c>
      <c r="E7949" t="str">
        <f t="shared" si="871"/>
        <v>Sunday</v>
      </c>
      <c r="F7949" s="2">
        <f t="shared" si="872"/>
        <v>46081</v>
      </c>
      <c r="G7949">
        <f t="shared" si="873"/>
        <v>27</v>
      </c>
      <c r="H7949" t="str">
        <f t="shared" si="874"/>
        <v>Weekend</v>
      </c>
    </row>
    <row r="7950" spans="1:8" x14ac:dyDescent="0.3">
      <c r="A7950" s="2">
        <v>46069</v>
      </c>
      <c r="B7950">
        <f t="shared" si="868"/>
        <v>2</v>
      </c>
      <c r="C7950">
        <f t="shared" si="869"/>
        <v>2026</v>
      </c>
      <c r="D7950">
        <f t="shared" si="870"/>
        <v>1</v>
      </c>
      <c r="E7950" t="str">
        <f t="shared" si="871"/>
        <v>Monday</v>
      </c>
      <c r="F7950" s="2">
        <f t="shared" si="872"/>
        <v>46081</v>
      </c>
      <c r="G7950">
        <f t="shared" si="873"/>
        <v>28</v>
      </c>
      <c r="H7950" t="str">
        <f t="shared" si="874"/>
        <v>Weekday</v>
      </c>
    </row>
    <row r="7951" spans="1:8" x14ac:dyDescent="0.3">
      <c r="A7951" s="2">
        <v>46070</v>
      </c>
      <c r="B7951">
        <f t="shared" si="868"/>
        <v>2</v>
      </c>
      <c r="C7951">
        <f t="shared" si="869"/>
        <v>2026</v>
      </c>
      <c r="D7951">
        <f t="shared" si="870"/>
        <v>2</v>
      </c>
      <c r="E7951" t="str">
        <f t="shared" si="871"/>
        <v>Tuesday</v>
      </c>
      <c r="F7951" s="2">
        <f t="shared" si="872"/>
        <v>46081</v>
      </c>
      <c r="G7951">
        <f t="shared" si="873"/>
        <v>29</v>
      </c>
      <c r="H7951" t="str">
        <f t="shared" si="874"/>
        <v>Weekday</v>
      </c>
    </row>
    <row r="7952" spans="1:8" x14ac:dyDescent="0.3">
      <c r="A7952" s="2">
        <v>46071</v>
      </c>
      <c r="B7952">
        <f t="shared" si="868"/>
        <v>2</v>
      </c>
      <c r="C7952">
        <f t="shared" si="869"/>
        <v>2026</v>
      </c>
      <c r="D7952">
        <f t="shared" si="870"/>
        <v>3</v>
      </c>
      <c r="E7952" t="str">
        <f t="shared" si="871"/>
        <v>Wednesday</v>
      </c>
      <c r="F7952" s="2">
        <f t="shared" si="872"/>
        <v>46081</v>
      </c>
      <c r="G7952">
        <f t="shared" si="873"/>
        <v>30</v>
      </c>
      <c r="H7952" t="str">
        <f t="shared" si="874"/>
        <v>Weekday</v>
      </c>
    </row>
    <row r="7953" spans="1:8" x14ac:dyDescent="0.3">
      <c r="A7953" s="2">
        <v>46072</v>
      </c>
      <c r="B7953">
        <f t="shared" si="868"/>
        <v>2</v>
      </c>
      <c r="C7953">
        <f t="shared" si="869"/>
        <v>2026</v>
      </c>
      <c r="D7953">
        <f t="shared" si="870"/>
        <v>4</v>
      </c>
      <c r="E7953" t="str">
        <f t="shared" si="871"/>
        <v>Thursday</v>
      </c>
      <c r="F7953" s="2">
        <f t="shared" si="872"/>
        <v>46081</v>
      </c>
      <c r="G7953">
        <f t="shared" si="873"/>
        <v>31</v>
      </c>
      <c r="H7953" t="str">
        <f t="shared" si="874"/>
        <v>Weekday</v>
      </c>
    </row>
    <row r="7954" spans="1:8" x14ac:dyDescent="0.3">
      <c r="A7954" s="2">
        <v>46073</v>
      </c>
      <c r="B7954">
        <f t="shared" si="868"/>
        <v>2</v>
      </c>
      <c r="C7954">
        <f t="shared" si="869"/>
        <v>2026</v>
      </c>
      <c r="D7954">
        <f t="shared" si="870"/>
        <v>5</v>
      </c>
      <c r="E7954" t="str">
        <f t="shared" si="871"/>
        <v>Friday</v>
      </c>
      <c r="F7954" s="2">
        <f t="shared" si="872"/>
        <v>46081</v>
      </c>
      <c r="G7954">
        <f t="shared" si="873"/>
        <v>32</v>
      </c>
      <c r="H7954" t="str">
        <f t="shared" si="874"/>
        <v>Weekday</v>
      </c>
    </row>
    <row r="7955" spans="1:8" x14ac:dyDescent="0.3">
      <c r="A7955" s="2">
        <v>46074</v>
      </c>
      <c r="B7955">
        <f t="shared" si="868"/>
        <v>2</v>
      </c>
      <c r="C7955">
        <f t="shared" si="869"/>
        <v>2026</v>
      </c>
      <c r="D7955">
        <f t="shared" si="870"/>
        <v>6</v>
      </c>
      <c r="E7955" t="str">
        <f t="shared" si="871"/>
        <v>Saturday</v>
      </c>
      <c r="F7955" s="2">
        <f t="shared" si="872"/>
        <v>46081</v>
      </c>
      <c r="G7955">
        <f t="shared" si="873"/>
        <v>33</v>
      </c>
      <c r="H7955" t="str">
        <f t="shared" si="874"/>
        <v>Weekend</v>
      </c>
    </row>
    <row r="7956" spans="1:8" x14ac:dyDescent="0.3">
      <c r="A7956" s="2">
        <v>46075</v>
      </c>
      <c r="B7956">
        <f t="shared" si="868"/>
        <v>2</v>
      </c>
      <c r="C7956">
        <f t="shared" si="869"/>
        <v>2026</v>
      </c>
      <c r="D7956">
        <f t="shared" si="870"/>
        <v>7</v>
      </c>
      <c r="E7956" t="str">
        <f t="shared" si="871"/>
        <v>Sunday</v>
      </c>
      <c r="F7956" s="2">
        <f t="shared" si="872"/>
        <v>46081</v>
      </c>
      <c r="G7956">
        <f t="shared" si="873"/>
        <v>34</v>
      </c>
      <c r="H7956" t="str">
        <f t="shared" si="874"/>
        <v>Weekend</v>
      </c>
    </row>
    <row r="7957" spans="1:8" x14ac:dyDescent="0.3">
      <c r="A7957" s="2">
        <v>46076</v>
      </c>
      <c r="B7957">
        <f t="shared" si="868"/>
        <v>2</v>
      </c>
      <c r="C7957">
        <f t="shared" si="869"/>
        <v>2026</v>
      </c>
      <c r="D7957">
        <f t="shared" si="870"/>
        <v>1</v>
      </c>
      <c r="E7957" t="str">
        <f t="shared" si="871"/>
        <v>Monday</v>
      </c>
      <c r="F7957" s="2">
        <f t="shared" si="872"/>
        <v>46081</v>
      </c>
      <c r="G7957">
        <f t="shared" si="873"/>
        <v>35</v>
      </c>
      <c r="H7957" t="str">
        <f t="shared" si="874"/>
        <v>Weekday</v>
      </c>
    </row>
    <row r="7958" spans="1:8" x14ac:dyDescent="0.3">
      <c r="A7958" s="2">
        <v>46077</v>
      </c>
      <c r="B7958">
        <f t="shared" si="868"/>
        <v>2</v>
      </c>
      <c r="C7958">
        <f t="shared" si="869"/>
        <v>2026</v>
      </c>
      <c r="D7958">
        <f t="shared" si="870"/>
        <v>2</v>
      </c>
      <c r="E7958" t="str">
        <f t="shared" si="871"/>
        <v>Tuesday</v>
      </c>
      <c r="F7958" s="2">
        <f t="shared" si="872"/>
        <v>46081</v>
      </c>
      <c r="G7958">
        <f t="shared" si="873"/>
        <v>36</v>
      </c>
      <c r="H7958" t="str">
        <f t="shared" si="874"/>
        <v>Weekday</v>
      </c>
    </row>
    <row r="7959" spans="1:8" x14ac:dyDescent="0.3">
      <c r="A7959" s="2">
        <v>46078</v>
      </c>
      <c r="B7959">
        <f t="shared" si="868"/>
        <v>2</v>
      </c>
      <c r="C7959">
        <f t="shared" si="869"/>
        <v>2026</v>
      </c>
      <c r="D7959">
        <f t="shared" si="870"/>
        <v>3</v>
      </c>
      <c r="E7959" t="str">
        <f t="shared" si="871"/>
        <v>Wednesday</v>
      </c>
      <c r="F7959" s="2">
        <f t="shared" si="872"/>
        <v>46081</v>
      </c>
      <c r="G7959">
        <f t="shared" si="873"/>
        <v>37</v>
      </c>
      <c r="H7959" t="str">
        <f t="shared" si="874"/>
        <v>Weekday</v>
      </c>
    </row>
    <row r="7960" spans="1:8" x14ac:dyDescent="0.3">
      <c r="A7960" s="2">
        <v>46079</v>
      </c>
      <c r="B7960">
        <f t="shared" si="868"/>
        <v>2</v>
      </c>
      <c r="C7960">
        <f t="shared" si="869"/>
        <v>2026</v>
      </c>
      <c r="D7960">
        <f t="shared" si="870"/>
        <v>4</v>
      </c>
      <c r="E7960" t="str">
        <f t="shared" si="871"/>
        <v>Thursday</v>
      </c>
      <c r="F7960" s="2">
        <f t="shared" si="872"/>
        <v>46081</v>
      </c>
      <c r="G7960">
        <f t="shared" si="873"/>
        <v>38</v>
      </c>
      <c r="H7960" t="str">
        <f t="shared" si="874"/>
        <v>Weekday</v>
      </c>
    </row>
    <row r="7961" spans="1:8" x14ac:dyDescent="0.3">
      <c r="A7961" s="2">
        <v>46080</v>
      </c>
      <c r="B7961">
        <f t="shared" si="868"/>
        <v>2</v>
      </c>
      <c r="C7961">
        <f t="shared" si="869"/>
        <v>2026</v>
      </c>
      <c r="D7961">
        <f t="shared" si="870"/>
        <v>5</v>
      </c>
      <c r="E7961" t="str">
        <f t="shared" si="871"/>
        <v>Friday</v>
      </c>
      <c r="F7961" s="2">
        <f t="shared" si="872"/>
        <v>46081</v>
      </c>
      <c r="G7961">
        <f t="shared" si="873"/>
        <v>39</v>
      </c>
      <c r="H7961" t="str">
        <f t="shared" si="874"/>
        <v>Weekday</v>
      </c>
    </row>
    <row r="7962" spans="1:8" x14ac:dyDescent="0.3">
      <c r="A7962" s="2">
        <v>46081</v>
      </c>
      <c r="B7962">
        <f t="shared" si="868"/>
        <v>2</v>
      </c>
      <c r="C7962">
        <f t="shared" si="869"/>
        <v>2026</v>
      </c>
      <c r="D7962">
        <f t="shared" si="870"/>
        <v>6</v>
      </c>
      <c r="E7962" t="str">
        <f t="shared" si="871"/>
        <v>Saturday</v>
      </c>
      <c r="F7962" s="2">
        <f t="shared" si="872"/>
        <v>46081</v>
      </c>
      <c r="G7962">
        <f t="shared" si="873"/>
        <v>40</v>
      </c>
      <c r="H7962" t="str">
        <f t="shared" si="874"/>
        <v>Weekend</v>
      </c>
    </row>
    <row r="7963" spans="1:8" x14ac:dyDescent="0.3">
      <c r="A7963" s="2">
        <v>46082</v>
      </c>
      <c r="B7963">
        <f t="shared" si="868"/>
        <v>3</v>
      </c>
      <c r="C7963">
        <f t="shared" si="869"/>
        <v>2026</v>
      </c>
      <c r="D7963">
        <f t="shared" si="870"/>
        <v>7</v>
      </c>
      <c r="E7963" t="str">
        <f t="shared" si="871"/>
        <v>Sunday</v>
      </c>
      <c r="F7963" s="2">
        <f t="shared" si="872"/>
        <v>46112</v>
      </c>
      <c r="G7963">
        <f t="shared" si="873"/>
        <v>41</v>
      </c>
      <c r="H7963" t="str">
        <f t="shared" si="874"/>
        <v>Weekend</v>
      </c>
    </row>
    <row r="7964" spans="1:8" x14ac:dyDescent="0.3">
      <c r="A7964" s="2">
        <v>46083</v>
      </c>
      <c r="B7964">
        <f t="shared" si="868"/>
        <v>3</v>
      </c>
      <c r="C7964">
        <f t="shared" si="869"/>
        <v>2026</v>
      </c>
      <c r="D7964">
        <f t="shared" si="870"/>
        <v>1</v>
      </c>
      <c r="E7964" t="str">
        <f t="shared" si="871"/>
        <v>Monday</v>
      </c>
      <c r="F7964" s="2">
        <f t="shared" si="872"/>
        <v>46112</v>
      </c>
      <c r="G7964">
        <f t="shared" si="873"/>
        <v>42</v>
      </c>
      <c r="H7964" t="str">
        <f t="shared" si="874"/>
        <v>Weekday</v>
      </c>
    </row>
    <row r="7965" spans="1:8" x14ac:dyDescent="0.3">
      <c r="A7965" s="2">
        <v>46084</v>
      </c>
      <c r="B7965">
        <f t="shared" si="868"/>
        <v>3</v>
      </c>
      <c r="C7965">
        <f t="shared" si="869"/>
        <v>2026</v>
      </c>
      <c r="D7965">
        <f t="shared" si="870"/>
        <v>2</v>
      </c>
      <c r="E7965" t="str">
        <f t="shared" si="871"/>
        <v>Tuesday</v>
      </c>
      <c r="F7965" s="2">
        <f t="shared" si="872"/>
        <v>46112</v>
      </c>
      <c r="G7965">
        <f t="shared" si="873"/>
        <v>43</v>
      </c>
      <c r="H7965" t="str">
        <f t="shared" si="874"/>
        <v>Weekday</v>
      </c>
    </row>
    <row r="7966" spans="1:8" x14ac:dyDescent="0.3">
      <c r="A7966" s="2">
        <v>46085</v>
      </c>
      <c r="B7966">
        <f t="shared" si="868"/>
        <v>3</v>
      </c>
      <c r="C7966">
        <f t="shared" si="869"/>
        <v>2026</v>
      </c>
      <c r="D7966">
        <f t="shared" si="870"/>
        <v>3</v>
      </c>
      <c r="E7966" t="str">
        <f t="shared" si="871"/>
        <v>Wednesday</v>
      </c>
      <c r="F7966" s="2">
        <f t="shared" si="872"/>
        <v>46112</v>
      </c>
      <c r="G7966">
        <f t="shared" si="873"/>
        <v>44</v>
      </c>
      <c r="H7966" t="str">
        <f t="shared" si="874"/>
        <v>Weekday</v>
      </c>
    </row>
    <row r="7967" spans="1:8" x14ac:dyDescent="0.3">
      <c r="A7967" s="2">
        <v>46086</v>
      </c>
      <c r="B7967">
        <f t="shared" si="868"/>
        <v>3</v>
      </c>
      <c r="C7967">
        <f t="shared" si="869"/>
        <v>2026</v>
      </c>
      <c r="D7967">
        <f t="shared" si="870"/>
        <v>4</v>
      </c>
      <c r="E7967" t="str">
        <f t="shared" si="871"/>
        <v>Thursday</v>
      </c>
      <c r="F7967" s="2">
        <f t="shared" si="872"/>
        <v>46112</v>
      </c>
      <c r="G7967">
        <f t="shared" si="873"/>
        <v>45</v>
      </c>
      <c r="H7967" t="str">
        <f t="shared" si="874"/>
        <v>Weekday</v>
      </c>
    </row>
    <row r="7968" spans="1:8" x14ac:dyDescent="0.3">
      <c r="A7968" s="2">
        <v>46087</v>
      </c>
      <c r="B7968">
        <f t="shared" si="868"/>
        <v>3</v>
      </c>
      <c r="C7968">
        <f t="shared" si="869"/>
        <v>2026</v>
      </c>
      <c r="D7968">
        <f t="shared" si="870"/>
        <v>5</v>
      </c>
      <c r="E7968" t="str">
        <f t="shared" si="871"/>
        <v>Friday</v>
      </c>
      <c r="F7968" s="2">
        <f t="shared" si="872"/>
        <v>46112</v>
      </c>
      <c r="G7968">
        <f t="shared" si="873"/>
        <v>46</v>
      </c>
      <c r="H7968" t="str">
        <f t="shared" si="874"/>
        <v>Weekday</v>
      </c>
    </row>
    <row r="7969" spans="1:8" x14ac:dyDescent="0.3">
      <c r="A7969" s="2">
        <v>46088</v>
      </c>
      <c r="B7969">
        <f t="shared" si="868"/>
        <v>3</v>
      </c>
      <c r="C7969">
        <f t="shared" si="869"/>
        <v>2026</v>
      </c>
      <c r="D7969">
        <f t="shared" si="870"/>
        <v>6</v>
      </c>
      <c r="E7969" t="str">
        <f t="shared" si="871"/>
        <v>Saturday</v>
      </c>
      <c r="F7969" s="2">
        <f t="shared" si="872"/>
        <v>46112</v>
      </c>
      <c r="G7969">
        <f t="shared" si="873"/>
        <v>47</v>
      </c>
      <c r="H7969" t="str">
        <f t="shared" si="874"/>
        <v>Weekend</v>
      </c>
    </row>
    <row r="7970" spans="1:8" x14ac:dyDescent="0.3">
      <c r="A7970" s="2">
        <v>46089</v>
      </c>
      <c r="B7970">
        <f t="shared" si="868"/>
        <v>3</v>
      </c>
      <c r="C7970">
        <f t="shared" si="869"/>
        <v>2026</v>
      </c>
      <c r="D7970">
        <f t="shared" si="870"/>
        <v>7</v>
      </c>
      <c r="E7970" t="str">
        <f t="shared" si="871"/>
        <v>Sunday</v>
      </c>
      <c r="F7970" s="2">
        <f t="shared" si="872"/>
        <v>46112</v>
      </c>
      <c r="G7970">
        <f t="shared" si="873"/>
        <v>48</v>
      </c>
      <c r="H7970" t="str">
        <f t="shared" si="874"/>
        <v>Weekend</v>
      </c>
    </row>
    <row r="7971" spans="1:8" x14ac:dyDescent="0.3">
      <c r="A7971" s="2">
        <v>46090</v>
      </c>
      <c r="B7971">
        <f t="shared" si="868"/>
        <v>3</v>
      </c>
      <c r="C7971">
        <f t="shared" si="869"/>
        <v>2026</v>
      </c>
      <c r="D7971">
        <f t="shared" si="870"/>
        <v>1</v>
      </c>
      <c r="E7971" t="str">
        <f t="shared" si="871"/>
        <v>Monday</v>
      </c>
      <c r="F7971" s="2">
        <f t="shared" si="872"/>
        <v>46112</v>
      </c>
      <c r="G7971">
        <f t="shared" si="873"/>
        <v>49</v>
      </c>
      <c r="H7971" t="str">
        <f t="shared" si="874"/>
        <v>Weekday</v>
      </c>
    </row>
    <row r="7972" spans="1:8" x14ac:dyDescent="0.3">
      <c r="A7972" s="2">
        <v>46091</v>
      </c>
      <c r="B7972">
        <f t="shared" si="868"/>
        <v>3</v>
      </c>
      <c r="C7972">
        <f t="shared" si="869"/>
        <v>2026</v>
      </c>
      <c r="D7972">
        <f t="shared" si="870"/>
        <v>2</v>
      </c>
      <c r="E7972" t="str">
        <f t="shared" si="871"/>
        <v>Tuesday</v>
      </c>
      <c r="F7972" s="2">
        <f t="shared" si="872"/>
        <v>46112</v>
      </c>
      <c r="G7972">
        <f t="shared" si="873"/>
        <v>50</v>
      </c>
      <c r="H7972" t="str">
        <f t="shared" si="874"/>
        <v>Weekday</v>
      </c>
    </row>
    <row r="7973" spans="1:8" x14ac:dyDescent="0.3">
      <c r="A7973" s="2">
        <v>46092</v>
      </c>
      <c r="B7973">
        <f t="shared" si="868"/>
        <v>3</v>
      </c>
      <c r="C7973">
        <f t="shared" si="869"/>
        <v>2026</v>
      </c>
      <c r="D7973">
        <f t="shared" si="870"/>
        <v>3</v>
      </c>
      <c r="E7973" t="str">
        <f t="shared" si="871"/>
        <v>Wednesday</v>
      </c>
      <c r="F7973" s="2">
        <f t="shared" si="872"/>
        <v>46112</v>
      </c>
      <c r="G7973">
        <f t="shared" si="873"/>
        <v>51</v>
      </c>
      <c r="H7973" t="str">
        <f t="shared" si="874"/>
        <v>Weekday</v>
      </c>
    </row>
    <row r="7974" spans="1:8" x14ac:dyDescent="0.3">
      <c r="A7974" s="2">
        <v>46093</v>
      </c>
      <c r="B7974">
        <f t="shared" si="868"/>
        <v>3</v>
      </c>
      <c r="C7974">
        <f t="shared" si="869"/>
        <v>2026</v>
      </c>
      <c r="D7974">
        <f t="shared" si="870"/>
        <v>4</v>
      </c>
      <c r="E7974" t="str">
        <f t="shared" si="871"/>
        <v>Thursday</v>
      </c>
      <c r="F7974" s="2">
        <f t="shared" si="872"/>
        <v>46112</v>
      </c>
      <c r="G7974">
        <f t="shared" si="873"/>
        <v>52</v>
      </c>
      <c r="H7974" t="str">
        <f t="shared" si="874"/>
        <v>Weekday</v>
      </c>
    </row>
    <row r="7975" spans="1:8" x14ac:dyDescent="0.3">
      <c r="A7975" s="2">
        <v>46094</v>
      </c>
      <c r="B7975">
        <f t="shared" si="868"/>
        <v>3</v>
      </c>
      <c r="C7975">
        <f t="shared" si="869"/>
        <v>2026</v>
      </c>
      <c r="D7975">
        <f t="shared" si="870"/>
        <v>5</v>
      </c>
      <c r="E7975" t="str">
        <f t="shared" si="871"/>
        <v>Friday</v>
      </c>
      <c r="F7975" s="2">
        <f t="shared" si="872"/>
        <v>46112</v>
      </c>
      <c r="G7975">
        <f t="shared" si="873"/>
        <v>53</v>
      </c>
      <c r="H7975" t="str">
        <f t="shared" si="874"/>
        <v>Weekday</v>
      </c>
    </row>
    <row r="7976" spans="1:8" x14ac:dyDescent="0.3">
      <c r="A7976" s="2">
        <v>46095</v>
      </c>
      <c r="B7976">
        <f t="shared" si="868"/>
        <v>3</v>
      </c>
      <c r="C7976">
        <f t="shared" si="869"/>
        <v>2026</v>
      </c>
      <c r="D7976">
        <f t="shared" si="870"/>
        <v>6</v>
      </c>
      <c r="E7976" t="str">
        <f t="shared" si="871"/>
        <v>Saturday</v>
      </c>
      <c r="F7976" s="2">
        <f t="shared" si="872"/>
        <v>46112</v>
      </c>
      <c r="G7976">
        <f t="shared" si="873"/>
        <v>54</v>
      </c>
      <c r="H7976" t="str">
        <f t="shared" si="874"/>
        <v>Weekend</v>
      </c>
    </row>
    <row r="7977" spans="1:8" x14ac:dyDescent="0.3">
      <c r="A7977" s="2">
        <v>46096</v>
      </c>
      <c r="B7977">
        <f t="shared" si="868"/>
        <v>3</v>
      </c>
      <c r="C7977">
        <f t="shared" si="869"/>
        <v>2026</v>
      </c>
      <c r="D7977">
        <f t="shared" si="870"/>
        <v>7</v>
      </c>
      <c r="E7977" t="str">
        <f t="shared" si="871"/>
        <v>Sunday</v>
      </c>
      <c r="F7977" s="2">
        <f t="shared" si="872"/>
        <v>46112</v>
      </c>
      <c r="G7977">
        <f t="shared" si="873"/>
        <v>55</v>
      </c>
      <c r="H7977" t="str">
        <f t="shared" si="874"/>
        <v>Weekend</v>
      </c>
    </row>
    <row r="7978" spans="1:8" x14ac:dyDescent="0.3">
      <c r="A7978" s="2">
        <v>46097</v>
      </c>
      <c r="B7978">
        <f t="shared" si="868"/>
        <v>3</v>
      </c>
      <c r="C7978">
        <f t="shared" si="869"/>
        <v>2026</v>
      </c>
      <c r="D7978">
        <f t="shared" si="870"/>
        <v>1</v>
      </c>
      <c r="E7978" t="str">
        <f t="shared" si="871"/>
        <v>Monday</v>
      </c>
      <c r="F7978" s="2">
        <f t="shared" si="872"/>
        <v>46112</v>
      </c>
      <c r="G7978">
        <f t="shared" si="873"/>
        <v>56</v>
      </c>
      <c r="H7978" t="str">
        <f t="shared" si="874"/>
        <v>Weekday</v>
      </c>
    </row>
    <row r="7979" spans="1:8" x14ac:dyDescent="0.3">
      <c r="A7979" s="2">
        <v>46098</v>
      </c>
      <c r="B7979">
        <f t="shared" si="868"/>
        <v>3</v>
      </c>
      <c r="C7979">
        <f t="shared" si="869"/>
        <v>2026</v>
      </c>
      <c r="D7979">
        <f t="shared" si="870"/>
        <v>2</v>
      </c>
      <c r="E7979" t="str">
        <f t="shared" si="871"/>
        <v>Tuesday</v>
      </c>
      <c r="F7979" s="2">
        <f t="shared" si="872"/>
        <v>46112</v>
      </c>
      <c r="G7979">
        <f t="shared" si="873"/>
        <v>57</v>
      </c>
      <c r="H7979" t="str">
        <f t="shared" si="874"/>
        <v>Weekday</v>
      </c>
    </row>
    <row r="7980" spans="1:8" x14ac:dyDescent="0.3">
      <c r="A7980" s="2">
        <v>46099</v>
      </c>
      <c r="B7980">
        <f t="shared" si="868"/>
        <v>3</v>
      </c>
      <c r="C7980">
        <f t="shared" si="869"/>
        <v>2026</v>
      </c>
      <c r="D7980">
        <f t="shared" si="870"/>
        <v>3</v>
      </c>
      <c r="E7980" t="str">
        <f t="shared" si="871"/>
        <v>Wednesday</v>
      </c>
      <c r="F7980" s="2">
        <f t="shared" si="872"/>
        <v>46112</v>
      </c>
      <c r="G7980">
        <f t="shared" si="873"/>
        <v>58</v>
      </c>
      <c r="H7980" t="str">
        <f t="shared" si="874"/>
        <v>Weekday</v>
      </c>
    </row>
    <row r="7981" spans="1:8" x14ac:dyDescent="0.3">
      <c r="A7981" s="2">
        <v>46100</v>
      </c>
      <c r="B7981">
        <f t="shared" si="868"/>
        <v>3</v>
      </c>
      <c r="C7981">
        <f t="shared" si="869"/>
        <v>2026</v>
      </c>
      <c r="D7981">
        <f t="shared" si="870"/>
        <v>4</v>
      </c>
      <c r="E7981" t="str">
        <f t="shared" si="871"/>
        <v>Thursday</v>
      </c>
      <c r="F7981" s="2">
        <f t="shared" si="872"/>
        <v>46112</v>
      </c>
      <c r="G7981">
        <f t="shared" si="873"/>
        <v>59</v>
      </c>
      <c r="H7981" t="str">
        <f t="shared" si="874"/>
        <v>Weekday</v>
      </c>
    </row>
    <row r="7982" spans="1:8" x14ac:dyDescent="0.3">
      <c r="A7982" s="2">
        <v>46101</v>
      </c>
      <c r="B7982">
        <f t="shared" si="868"/>
        <v>3</v>
      </c>
      <c r="C7982">
        <f t="shared" si="869"/>
        <v>2026</v>
      </c>
      <c r="D7982">
        <f t="shared" si="870"/>
        <v>5</v>
      </c>
      <c r="E7982" t="str">
        <f t="shared" si="871"/>
        <v>Friday</v>
      </c>
      <c r="F7982" s="2">
        <f t="shared" si="872"/>
        <v>46112</v>
      </c>
      <c r="G7982">
        <f t="shared" si="873"/>
        <v>60</v>
      </c>
      <c r="H7982" t="str">
        <f t="shared" si="874"/>
        <v>Weekday</v>
      </c>
    </row>
    <row r="7983" spans="1:8" x14ac:dyDescent="0.3">
      <c r="A7983" s="2">
        <v>46102</v>
      </c>
      <c r="B7983">
        <f t="shared" si="868"/>
        <v>3</v>
      </c>
      <c r="C7983">
        <f t="shared" si="869"/>
        <v>2026</v>
      </c>
      <c r="D7983">
        <f t="shared" si="870"/>
        <v>6</v>
      </c>
      <c r="E7983" t="str">
        <f t="shared" si="871"/>
        <v>Saturday</v>
      </c>
      <c r="F7983" s="2">
        <f t="shared" si="872"/>
        <v>46112</v>
      </c>
      <c r="G7983">
        <f t="shared" si="873"/>
        <v>61</v>
      </c>
      <c r="H7983" t="str">
        <f t="shared" si="874"/>
        <v>Weekend</v>
      </c>
    </row>
    <row r="7984" spans="1:8" x14ac:dyDescent="0.3">
      <c r="A7984" s="2">
        <v>46103</v>
      </c>
      <c r="B7984">
        <f t="shared" si="868"/>
        <v>3</v>
      </c>
      <c r="C7984">
        <f t="shared" si="869"/>
        <v>2026</v>
      </c>
      <c r="D7984">
        <f t="shared" si="870"/>
        <v>7</v>
      </c>
      <c r="E7984" t="str">
        <f t="shared" si="871"/>
        <v>Sunday</v>
      </c>
      <c r="F7984" s="2">
        <f t="shared" si="872"/>
        <v>46112</v>
      </c>
      <c r="G7984">
        <f t="shared" si="873"/>
        <v>62</v>
      </c>
      <c r="H7984" t="str">
        <f t="shared" si="874"/>
        <v>Weekend</v>
      </c>
    </row>
    <row r="7985" spans="1:8" x14ac:dyDescent="0.3">
      <c r="A7985" s="2">
        <v>46104</v>
      </c>
      <c r="B7985">
        <f t="shared" si="868"/>
        <v>3</v>
      </c>
      <c r="C7985">
        <f t="shared" si="869"/>
        <v>2026</v>
      </c>
      <c r="D7985">
        <f t="shared" si="870"/>
        <v>1</v>
      </c>
      <c r="E7985" t="str">
        <f t="shared" si="871"/>
        <v>Monday</v>
      </c>
      <c r="F7985" s="2">
        <f t="shared" si="872"/>
        <v>46112</v>
      </c>
      <c r="G7985">
        <f t="shared" si="873"/>
        <v>63</v>
      </c>
      <c r="H7985" t="str">
        <f t="shared" si="874"/>
        <v>Weekday</v>
      </c>
    </row>
    <row r="7986" spans="1:8" x14ac:dyDescent="0.3">
      <c r="A7986" s="2">
        <v>46105</v>
      </c>
      <c r="B7986">
        <f t="shared" si="868"/>
        <v>3</v>
      </c>
      <c r="C7986">
        <f t="shared" si="869"/>
        <v>2026</v>
      </c>
      <c r="D7986">
        <f t="shared" si="870"/>
        <v>2</v>
      </c>
      <c r="E7986" t="str">
        <f t="shared" si="871"/>
        <v>Tuesday</v>
      </c>
      <c r="F7986" s="2">
        <f t="shared" si="872"/>
        <v>46112</v>
      </c>
      <c r="G7986">
        <f t="shared" si="873"/>
        <v>64</v>
      </c>
      <c r="H7986" t="str">
        <f t="shared" si="874"/>
        <v>Weekday</v>
      </c>
    </row>
    <row r="7987" spans="1:8" x14ac:dyDescent="0.3">
      <c r="A7987" s="2">
        <v>46106</v>
      </c>
      <c r="B7987">
        <f t="shared" si="868"/>
        <v>3</v>
      </c>
      <c r="C7987">
        <f t="shared" si="869"/>
        <v>2026</v>
      </c>
      <c r="D7987">
        <f t="shared" si="870"/>
        <v>3</v>
      </c>
      <c r="E7987" t="str">
        <f t="shared" si="871"/>
        <v>Wednesday</v>
      </c>
      <c r="F7987" s="2">
        <f t="shared" si="872"/>
        <v>46112</v>
      </c>
      <c r="G7987">
        <f t="shared" si="873"/>
        <v>65</v>
      </c>
      <c r="H7987" t="str">
        <f t="shared" si="874"/>
        <v>Weekday</v>
      </c>
    </row>
    <row r="7988" spans="1:8" x14ac:dyDescent="0.3">
      <c r="A7988" s="2">
        <v>46107</v>
      </c>
      <c r="B7988">
        <f t="shared" si="868"/>
        <v>3</v>
      </c>
      <c r="C7988">
        <f t="shared" si="869"/>
        <v>2026</v>
      </c>
      <c r="D7988">
        <f t="shared" si="870"/>
        <v>4</v>
      </c>
      <c r="E7988" t="str">
        <f t="shared" si="871"/>
        <v>Thursday</v>
      </c>
      <c r="F7988" s="2">
        <f t="shared" si="872"/>
        <v>46112</v>
      </c>
      <c r="G7988">
        <f t="shared" si="873"/>
        <v>66</v>
      </c>
      <c r="H7988" t="str">
        <f t="shared" si="874"/>
        <v>Weekday</v>
      </c>
    </row>
    <row r="7989" spans="1:8" x14ac:dyDescent="0.3">
      <c r="A7989" s="2">
        <v>46108</v>
      </c>
      <c r="B7989">
        <f t="shared" si="868"/>
        <v>3</v>
      </c>
      <c r="C7989">
        <f t="shared" si="869"/>
        <v>2026</v>
      </c>
      <c r="D7989">
        <f t="shared" si="870"/>
        <v>5</v>
      </c>
      <c r="E7989" t="str">
        <f t="shared" si="871"/>
        <v>Friday</v>
      </c>
      <c r="F7989" s="2">
        <f t="shared" si="872"/>
        <v>46112</v>
      </c>
      <c r="G7989">
        <f t="shared" si="873"/>
        <v>67</v>
      </c>
      <c r="H7989" t="str">
        <f t="shared" si="874"/>
        <v>Weekday</v>
      </c>
    </row>
    <row r="7990" spans="1:8" x14ac:dyDescent="0.3">
      <c r="A7990" s="2">
        <v>46109</v>
      </c>
      <c r="B7990">
        <f t="shared" si="868"/>
        <v>3</v>
      </c>
      <c r="C7990">
        <f t="shared" si="869"/>
        <v>2026</v>
      </c>
      <c r="D7990">
        <f t="shared" si="870"/>
        <v>6</v>
      </c>
      <c r="E7990" t="str">
        <f t="shared" si="871"/>
        <v>Saturday</v>
      </c>
      <c r="F7990" s="2">
        <f t="shared" si="872"/>
        <v>46112</v>
      </c>
      <c r="G7990">
        <f t="shared" si="873"/>
        <v>68</v>
      </c>
      <c r="H7990" t="str">
        <f t="shared" si="874"/>
        <v>Weekend</v>
      </c>
    </row>
    <row r="7991" spans="1:8" x14ac:dyDescent="0.3">
      <c r="A7991" s="2">
        <v>46110</v>
      </c>
      <c r="B7991">
        <f t="shared" si="868"/>
        <v>3</v>
      </c>
      <c r="C7991">
        <f t="shared" si="869"/>
        <v>2026</v>
      </c>
      <c r="D7991">
        <f t="shared" si="870"/>
        <v>7</v>
      </c>
      <c r="E7991" t="str">
        <f t="shared" si="871"/>
        <v>Sunday</v>
      </c>
      <c r="F7991" s="2">
        <f t="shared" si="872"/>
        <v>46112</v>
      </c>
      <c r="G7991">
        <f t="shared" si="873"/>
        <v>69</v>
      </c>
      <c r="H7991" t="str">
        <f t="shared" si="874"/>
        <v>Weekend</v>
      </c>
    </row>
    <row r="7992" spans="1:8" x14ac:dyDescent="0.3">
      <c r="A7992" s="2">
        <v>46111</v>
      </c>
      <c r="B7992">
        <f t="shared" si="868"/>
        <v>3</v>
      </c>
      <c r="C7992">
        <f t="shared" si="869"/>
        <v>2026</v>
      </c>
      <c r="D7992">
        <f t="shared" si="870"/>
        <v>1</v>
      </c>
      <c r="E7992" t="str">
        <f t="shared" si="871"/>
        <v>Monday</v>
      </c>
      <c r="F7992" s="2">
        <f t="shared" si="872"/>
        <v>46112</v>
      </c>
      <c r="G7992">
        <f t="shared" si="873"/>
        <v>70</v>
      </c>
      <c r="H7992" t="str">
        <f t="shared" si="874"/>
        <v>Weekday</v>
      </c>
    </row>
    <row r="7993" spans="1:8" x14ac:dyDescent="0.3">
      <c r="A7993" s="2">
        <v>46112</v>
      </c>
      <c r="B7993">
        <f t="shared" si="868"/>
        <v>3</v>
      </c>
      <c r="C7993">
        <f t="shared" si="869"/>
        <v>2026</v>
      </c>
      <c r="D7993">
        <f t="shared" si="870"/>
        <v>2</v>
      </c>
      <c r="E7993" t="str">
        <f t="shared" si="871"/>
        <v>Tuesday</v>
      </c>
      <c r="F7993" s="2">
        <f t="shared" si="872"/>
        <v>46112</v>
      </c>
      <c r="G7993">
        <f t="shared" si="873"/>
        <v>71</v>
      </c>
      <c r="H7993" t="str">
        <f t="shared" si="874"/>
        <v>Weekday</v>
      </c>
    </row>
    <row r="7994" spans="1:8" x14ac:dyDescent="0.3">
      <c r="A7994" s="2">
        <v>46113</v>
      </c>
      <c r="B7994">
        <f t="shared" si="868"/>
        <v>4</v>
      </c>
      <c r="C7994">
        <f t="shared" si="869"/>
        <v>2026</v>
      </c>
      <c r="D7994">
        <f t="shared" si="870"/>
        <v>3</v>
      </c>
      <c r="E7994" t="str">
        <f t="shared" si="871"/>
        <v>Wednesday</v>
      </c>
      <c r="F7994" s="2">
        <f t="shared" si="872"/>
        <v>46142</v>
      </c>
      <c r="G7994">
        <f t="shared" si="873"/>
        <v>72</v>
      </c>
      <c r="H7994" t="str">
        <f t="shared" si="874"/>
        <v>Weekday</v>
      </c>
    </row>
    <row r="7995" spans="1:8" x14ac:dyDescent="0.3">
      <c r="A7995" s="2">
        <v>46114</v>
      </c>
      <c r="B7995">
        <f t="shared" si="868"/>
        <v>4</v>
      </c>
      <c r="C7995">
        <f t="shared" si="869"/>
        <v>2026</v>
      </c>
      <c r="D7995">
        <f t="shared" si="870"/>
        <v>4</v>
      </c>
      <c r="E7995" t="str">
        <f t="shared" si="871"/>
        <v>Thursday</v>
      </c>
      <c r="F7995" s="2">
        <f t="shared" si="872"/>
        <v>46142</v>
      </c>
      <c r="G7995">
        <f t="shared" si="873"/>
        <v>73</v>
      </c>
      <c r="H7995" t="str">
        <f t="shared" si="874"/>
        <v>Weekday</v>
      </c>
    </row>
    <row r="7996" spans="1:8" x14ac:dyDescent="0.3">
      <c r="A7996" s="2">
        <v>46115</v>
      </c>
      <c r="B7996">
        <f t="shared" si="868"/>
        <v>4</v>
      </c>
      <c r="C7996">
        <f t="shared" si="869"/>
        <v>2026</v>
      </c>
      <c r="D7996">
        <f t="shared" si="870"/>
        <v>5</v>
      </c>
      <c r="E7996" t="str">
        <f t="shared" si="871"/>
        <v>Friday</v>
      </c>
      <c r="F7996" s="2">
        <f t="shared" si="872"/>
        <v>46142</v>
      </c>
      <c r="G7996">
        <f t="shared" si="873"/>
        <v>74</v>
      </c>
      <c r="H7996" t="str">
        <f t="shared" si="874"/>
        <v>Weekday</v>
      </c>
    </row>
    <row r="7997" spans="1:8" x14ac:dyDescent="0.3">
      <c r="A7997" s="2">
        <v>46116</v>
      </c>
      <c r="B7997">
        <f t="shared" si="868"/>
        <v>4</v>
      </c>
      <c r="C7997">
        <f t="shared" si="869"/>
        <v>2026</v>
      </c>
      <c r="D7997">
        <f t="shared" si="870"/>
        <v>6</v>
      </c>
      <c r="E7997" t="str">
        <f t="shared" si="871"/>
        <v>Saturday</v>
      </c>
      <c r="F7997" s="2">
        <f t="shared" si="872"/>
        <v>46142</v>
      </c>
      <c r="G7997">
        <f t="shared" si="873"/>
        <v>75</v>
      </c>
      <c r="H7997" t="str">
        <f t="shared" si="874"/>
        <v>Weekend</v>
      </c>
    </row>
    <row r="7998" spans="1:8" x14ac:dyDescent="0.3">
      <c r="A7998" s="2">
        <v>46117</v>
      </c>
      <c r="B7998">
        <f t="shared" si="868"/>
        <v>4</v>
      </c>
      <c r="C7998">
        <f t="shared" si="869"/>
        <v>2026</v>
      </c>
      <c r="D7998">
        <f t="shared" si="870"/>
        <v>7</v>
      </c>
      <c r="E7998" t="str">
        <f t="shared" si="871"/>
        <v>Sunday</v>
      </c>
      <c r="F7998" s="2">
        <f t="shared" si="872"/>
        <v>46142</v>
      </c>
      <c r="G7998">
        <f t="shared" si="873"/>
        <v>76</v>
      </c>
      <c r="H7998" t="str">
        <f t="shared" si="874"/>
        <v>Weekend</v>
      </c>
    </row>
    <row r="7999" spans="1:8" x14ac:dyDescent="0.3">
      <c r="A7999" s="2">
        <v>46118</v>
      </c>
      <c r="B7999">
        <f t="shared" si="868"/>
        <v>4</v>
      </c>
      <c r="C7999">
        <f t="shared" si="869"/>
        <v>2026</v>
      </c>
      <c r="D7999">
        <f t="shared" si="870"/>
        <v>1</v>
      </c>
      <c r="E7999" t="str">
        <f t="shared" si="871"/>
        <v>Monday</v>
      </c>
      <c r="F7999" s="2">
        <f t="shared" si="872"/>
        <v>46142</v>
      </c>
      <c r="G7999">
        <f t="shared" si="873"/>
        <v>77</v>
      </c>
      <c r="H7999" t="str">
        <f t="shared" si="874"/>
        <v>Weekday</v>
      </c>
    </row>
    <row r="8000" spans="1:8" x14ac:dyDescent="0.3">
      <c r="A8000" s="2">
        <v>46119</v>
      </c>
      <c r="B8000">
        <f t="shared" si="868"/>
        <v>4</v>
      </c>
      <c r="C8000">
        <f t="shared" si="869"/>
        <v>2026</v>
      </c>
      <c r="D8000">
        <f t="shared" si="870"/>
        <v>2</v>
      </c>
      <c r="E8000" t="str">
        <f t="shared" si="871"/>
        <v>Tuesday</v>
      </c>
      <c r="F8000" s="2">
        <f t="shared" si="872"/>
        <v>46142</v>
      </c>
      <c r="G8000">
        <f t="shared" si="873"/>
        <v>78</v>
      </c>
      <c r="H8000" t="str">
        <f t="shared" si="874"/>
        <v>Weekday</v>
      </c>
    </row>
    <row r="8001" spans="1:8" x14ac:dyDescent="0.3">
      <c r="A8001" s="2">
        <v>46120</v>
      </c>
      <c r="B8001">
        <f t="shared" si="868"/>
        <v>4</v>
      </c>
      <c r="C8001">
        <f t="shared" si="869"/>
        <v>2026</v>
      </c>
      <c r="D8001">
        <f t="shared" si="870"/>
        <v>3</v>
      </c>
      <c r="E8001" t="str">
        <f t="shared" si="871"/>
        <v>Wednesday</v>
      </c>
      <c r="F8001" s="2">
        <f t="shared" si="872"/>
        <v>46142</v>
      </c>
      <c r="G8001">
        <f t="shared" si="873"/>
        <v>79</v>
      </c>
      <c r="H8001" t="str">
        <f t="shared" si="874"/>
        <v>Weekday</v>
      </c>
    </row>
    <row r="8002" spans="1:8" x14ac:dyDescent="0.3">
      <c r="A8002" s="2">
        <v>46121</v>
      </c>
      <c r="B8002">
        <f t="shared" si="868"/>
        <v>4</v>
      </c>
      <c r="C8002">
        <f t="shared" si="869"/>
        <v>2026</v>
      </c>
      <c r="D8002">
        <f t="shared" si="870"/>
        <v>4</v>
      </c>
      <c r="E8002" t="str">
        <f t="shared" si="871"/>
        <v>Thursday</v>
      </c>
      <c r="F8002" s="2">
        <f t="shared" si="872"/>
        <v>46142</v>
      </c>
      <c r="G8002">
        <f t="shared" si="873"/>
        <v>80</v>
      </c>
      <c r="H8002" t="str">
        <f t="shared" si="874"/>
        <v>Weekday</v>
      </c>
    </row>
    <row r="8003" spans="1:8" x14ac:dyDescent="0.3">
      <c r="A8003" s="2">
        <v>46122</v>
      </c>
      <c r="B8003">
        <f t="shared" ref="B8003:B8066" si="875">MONTH(A8003)</f>
        <v>4</v>
      </c>
      <c r="C8003">
        <f t="shared" ref="C8003:C8066" si="876">YEAR(A8003)</f>
        <v>2026</v>
      </c>
      <c r="D8003">
        <f t="shared" ref="D8003:D8066" si="877">WEEKDAY(A8003, 2)</f>
        <v>5</v>
      </c>
      <c r="E8003" t="str">
        <f t="shared" ref="E8003:E8066" si="878">TEXT(A8003, "dddd")</f>
        <v>Friday</v>
      </c>
      <c r="F8003" s="2">
        <f t="shared" ref="F8003:F8066" si="879">EOMONTH(A8003, 0)</f>
        <v>46142</v>
      </c>
      <c r="G8003">
        <f t="shared" ref="G8003:G8066" si="880">DATEDIF($A$2, A8003, "D")</f>
        <v>81</v>
      </c>
      <c r="H8003" t="str">
        <f t="shared" ref="H8003:H8066" si="881">IF(WEEKDAY(A8003,2)&gt;=6,"Weekend","Weekday")</f>
        <v>Weekday</v>
      </c>
    </row>
    <row r="8004" spans="1:8" x14ac:dyDescent="0.3">
      <c r="A8004" s="2">
        <v>46123</v>
      </c>
      <c r="B8004">
        <f t="shared" si="875"/>
        <v>4</v>
      </c>
      <c r="C8004">
        <f t="shared" si="876"/>
        <v>2026</v>
      </c>
      <c r="D8004">
        <f t="shared" si="877"/>
        <v>6</v>
      </c>
      <c r="E8004" t="str">
        <f t="shared" si="878"/>
        <v>Saturday</v>
      </c>
      <c r="F8004" s="2">
        <f t="shared" si="879"/>
        <v>46142</v>
      </c>
      <c r="G8004">
        <f t="shared" si="880"/>
        <v>82</v>
      </c>
      <c r="H8004" t="str">
        <f t="shared" si="881"/>
        <v>Weekend</v>
      </c>
    </row>
    <row r="8005" spans="1:8" x14ac:dyDescent="0.3">
      <c r="A8005" s="2">
        <v>46124</v>
      </c>
      <c r="B8005">
        <f t="shared" si="875"/>
        <v>4</v>
      </c>
      <c r="C8005">
        <f t="shared" si="876"/>
        <v>2026</v>
      </c>
      <c r="D8005">
        <f t="shared" si="877"/>
        <v>7</v>
      </c>
      <c r="E8005" t="str">
        <f t="shared" si="878"/>
        <v>Sunday</v>
      </c>
      <c r="F8005" s="2">
        <f t="shared" si="879"/>
        <v>46142</v>
      </c>
      <c r="G8005">
        <f t="shared" si="880"/>
        <v>83</v>
      </c>
      <c r="H8005" t="str">
        <f t="shared" si="881"/>
        <v>Weekend</v>
      </c>
    </row>
    <row r="8006" spans="1:8" x14ac:dyDescent="0.3">
      <c r="A8006" s="2">
        <v>46125</v>
      </c>
      <c r="B8006">
        <f t="shared" si="875"/>
        <v>4</v>
      </c>
      <c r="C8006">
        <f t="shared" si="876"/>
        <v>2026</v>
      </c>
      <c r="D8006">
        <f t="shared" si="877"/>
        <v>1</v>
      </c>
      <c r="E8006" t="str">
        <f t="shared" si="878"/>
        <v>Monday</v>
      </c>
      <c r="F8006" s="2">
        <f t="shared" si="879"/>
        <v>46142</v>
      </c>
      <c r="G8006">
        <f t="shared" si="880"/>
        <v>84</v>
      </c>
      <c r="H8006" t="str">
        <f t="shared" si="881"/>
        <v>Weekday</v>
      </c>
    </row>
    <row r="8007" spans="1:8" x14ac:dyDescent="0.3">
      <c r="A8007" s="2">
        <v>46126</v>
      </c>
      <c r="B8007">
        <f t="shared" si="875"/>
        <v>4</v>
      </c>
      <c r="C8007">
        <f t="shared" si="876"/>
        <v>2026</v>
      </c>
      <c r="D8007">
        <f t="shared" si="877"/>
        <v>2</v>
      </c>
      <c r="E8007" t="str">
        <f t="shared" si="878"/>
        <v>Tuesday</v>
      </c>
      <c r="F8007" s="2">
        <f t="shared" si="879"/>
        <v>46142</v>
      </c>
      <c r="G8007">
        <f t="shared" si="880"/>
        <v>85</v>
      </c>
      <c r="H8007" t="str">
        <f t="shared" si="881"/>
        <v>Weekday</v>
      </c>
    </row>
    <row r="8008" spans="1:8" x14ac:dyDescent="0.3">
      <c r="A8008" s="2">
        <v>46127</v>
      </c>
      <c r="B8008">
        <f t="shared" si="875"/>
        <v>4</v>
      </c>
      <c r="C8008">
        <f t="shared" si="876"/>
        <v>2026</v>
      </c>
      <c r="D8008">
        <f t="shared" si="877"/>
        <v>3</v>
      </c>
      <c r="E8008" t="str">
        <f t="shared" si="878"/>
        <v>Wednesday</v>
      </c>
      <c r="F8008" s="2">
        <f t="shared" si="879"/>
        <v>46142</v>
      </c>
      <c r="G8008">
        <f t="shared" si="880"/>
        <v>86</v>
      </c>
      <c r="H8008" t="str">
        <f t="shared" si="881"/>
        <v>Weekday</v>
      </c>
    </row>
    <row r="8009" spans="1:8" x14ac:dyDescent="0.3">
      <c r="A8009" s="2">
        <v>46128</v>
      </c>
      <c r="B8009">
        <f t="shared" si="875"/>
        <v>4</v>
      </c>
      <c r="C8009">
        <f t="shared" si="876"/>
        <v>2026</v>
      </c>
      <c r="D8009">
        <f t="shared" si="877"/>
        <v>4</v>
      </c>
      <c r="E8009" t="str">
        <f t="shared" si="878"/>
        <v>Thursday</v>
      </c>
      <c r="F8009" s="2">
        <f t="shared" si="879"/>
        <v>46142</v>
      </c>
      <c r="G8009">
        <f t="shared" si="880"/>
        <v>87</v>
      </c>
      <c r="H8009" t="str">
        <f t="shared" si="881"/>
        <v>Weekday</v>
      </c>
    </row>
    <row r="8010" spans="1:8" x14ac:dyDescent="0.3">
      <c r="A8010" s="2">
        <v>46129</v>
      </c>
      <c r="B8010">
        <f t="shared" si="875"/>
        <v>4</v>
      </c>
      <c r="C8010">
        <f t="shared" si="876"/>
        <v>2026</v>
      </c>
      <c r="D8010">
        <f t="shared" si="877"/>
        <v>5</v>
      </c>
      <c r="E8010" t="str">
        <f t="shared" si="878"/>
        <v>Friday</v>
      </c>
      <c r="F8010" s="2">
        <f t="shared" si="879"/>
        <v>46142</v>
      </c>
      <c r="G8010">
        <f t="shared" si="880"/>
        <v>88</v>
      </c>
      <c r="H8010" t="str">
        <f t="shared" si="881"/>
        <v>Weekday</v>
      </c>
    </row>
    <row r="8011" spans="1:8" x14ac:dyDescent="0.3">
      <c r="A8011" s="2">
        <v>46130</v>
      </c>
      <c r="B8011">
        <f t="shared" si="875"/>
        <v>4</v>
      </c>
      <c r="C8011">
        <f t="shared" si="876"/>
        <v>2026</v>
      </c>
      <c r="D8011">
        <f t="shared" si="877"/>
        <v>6</v>
      </c>
      <c r="E8011" t="str">
        <f t="shared" si="878"/>
        <v>Saturday</v>
      </c>
      <c r="F8011" s="2">
        <f t="shared" si="879"/>
        <v>46142</v>
      </c>
      <c r="G8011">
        <f t="shared" si="880"/>
        <v>89</v>
      </c>
      <c r="H8011" t="str">
        <f t="shared" si="881"/>
        <v>Weekend</v>
      </c>
    </row>
    <row r="8012" spans="1:8" x14ac:dyDescent="0.3">
      <c r="A8012" s="2">
        <v>46131</v>
      </c>
      <c r="B8012">
        <f t="shared" si="875"/>
        <v>4</v>
      </c>
      <c r="C8012">
        <f t="shared" si="876"/>
        <v>2026</v>
      </c>
      <c r="D8012">
        <f t="shared" si="877"/>
        <v>7</v>
      </c>
      <c r="E8012" t="str">
        <f t="shared" si="878"/>
        <v>Sunday</v>
      </c>
      <c r="F8012" s="2">
        <f t="shared" si="879"/>
        <v>46142</v>
      </c>
      <c r="G8012">
        <f t="shared" si="880"/>
        <v>90</v>
      </c>
      <c r="H8012" t="str">
        <f t="shared" si="881"/>
        <v>Weekend</v>
      </c>
    </row>
    <row r="8013" spans="1:8" x14ac:dyDescent="0.3">
      <c r="A8013" s="2">
        <v>46132</v>
      </c>
      <c r="B8013">
        <f t="shared" si="875"/>
        <v>4</v>
      </c>
      <c r="C8013">
        <f t="shared" si="876"/>
        <v>2026</v>
      </c>
      <c r="D8013">
        <f t="shared" si="877"/>
        <v>1</v>
      </c>
      <c r="E8013" t="str">
        <f t="shared" si="878"/>
        <v>Monday</v>
      </c>
      <c r="F8013" s="2">
        <f t="shared" si="879"/>
        <v>46142</v>
      </c>
      <c r="G8013">
        <f t="shared" si="880"/>
        <v>91</v>
      </c>
      <c r="H8013" t="str">
        <f t="shared" si="881"/>
        <v>Weekday</v>
      </c>
    </row>
    <row r="8014" spans="1:8" x14ac:dyDescent="0.3">
      <c r="A8014" s="2">
        <v>46133</v>
      </c>
      <c r="B8014">
        <f t="shared" si="875"/>
        <v>4</v>
      </c>
      <c r="C8014">
        <f t="shared" si="876"/>
        <v>2026</v>
      </c>
      <c r="D8014">
        <f t="shared" si="877"/>
        <v>2</v>
      </c>
      <c r="E8014" t="str">
        <f t="shared" si="878"/>
        <v>Tuesday</v>
      </c>
      <c r="F8014" s="2">
        <f t="shared" si="879"/>
        <v>46142</v>
      </c>
      <c r="G8014">
        <f t="shared" si="880"/>
        <v>92</v>
      </c>
      <c r="H8014" t="str">
        <f t="shared" si="881"/>
        <v>Weekday</v>
      </c>
    </row>
    <row r="8015" spans="1:8" x14ac:dyDescent="0.3">
      <c r="A8015" s="2">
        <v>46134</v>
      </c>
      <c r="B8015">
        <f t="shared" si="875"/>
        <v>4</v>
      </c>
      <c r="C8015">
        <f t="shared" si="876"/>
        <v>2026</v>
      </c>
      <c r="D8015">
        <f t="shared" si="877"/>
        <v>3</v>
      </c>
      <c r="E8015" t="str">
        <f t="shared" si="878"/>
        <v>Wednesday</v>
      </c>
      <c r="F8015" s="2">
        <f t="shared" si="879"/>
        <v>46142</v>
      </c>
      <c r="G8015">
        <f t="shared" si="880"/>
        <v>93</v>
      </c>
      <c r="H8015" t="str">
        <f t="shared" si="881"/>
        <v>Weekday</v>
      </c>
    </row>
    <row r="8016" spans="1:8" x14ac:dyDescent="0.3">
      <c r="A8016" s="2">
        <v>46135</v>
      </c>
      <c r="B8016">
        <f t="shared" si="875"/>
        <v>4</v>
      </c>
      <c r="C8016">
        <f t="shared" si="876"/>
        <v>2026</v>
      </c>
      <c r="D8016">
        <f t="shared" si="877"/>
        <v>4</v>
      </c>
      <c r="E8016" t="str">
        <f t="shared" si="878"/>
        <v>Thursday</v>
      </c>
      <c r="F8016" s="2">
        <f t="shared" si="879"/>
        <v>46142</v>
      </c>
      <c r="G8016">
        <f t="shared" si="880"/>
        <v>94</v>
      </c>
      <c r="H8016" t="str">
        <f t="shared" si="881"/>
        <v>Weekday</v>
      </c>
    </row>
    <row r="8017" spans="1:8" x14ac:dyDescent="0.3">
      <c r="A8017" s="2">
        <v>46136</v>
      </c>
      <c r="B8017">
        <f t="shared" si="875"/>
        <v>4</v>
      </c>
      <c r="C8017">
        <f t="shared" si="876"/>
        <v>2026</v>
      </c>
      <c r="D8017">
        <f t="shared" si="877"/>
        <v>5</v>
      </c>
      <c r="E8017" t="str">
        <f t="shared" si="878"/>
        <v>Friday</v>
      </c>
      <c r="F8017" s="2">
        <f t="shared" si="879"/>
        <v>46142</v>
      </c>
      <c r="G8017">
        <f t="shared" si="880"/>
        <v>95</v>
      </c>
      <c r="H8017" t="str">
        <f t="shared" si="881"/>
        <v>Weekday</v>
      </c>
    </row>
    <row r="8018" spans="1:8" x14ac:dyDescent="0.3">
      <c r="A8018" s="2">
        <v>46137</v>
      </c>
      <c r="B8018">
        <f t="shared" si="875"/>
        <v>4</v>
      </c>
      <c r="C8018">
        <f t="shared" si="876"/>
        <v>2026</v>
      </c>
      <c r="D8018">
        <f t="shared" si="877"/>
        <v>6</v>
      </c>
      <c r="E8018" t="str">
        <f t="shared" si="878"/>
        <v>Saturday</v>
      </c>
      <c r="F8018" s="2">
        <f t="shared" si="879"/>
        <v>46142</v>
      </c>
      <c r="G8018">
        <f t="shared" si="880"/>
        <v>96</v>
      </c>
      <c r="H8018" t="str">
        <f t="shared" si="881"/>
        <v>Weekend</v>
      </c>
    </row>
    <row r="8019" spans="1:8" x14ac:dyDescent="0.3">
      <c r="A8019" s="2">
        <v>46138</v>
      </c>
      <c r="B8019">
        <f t="shared" si="875"/>
        <v>4</v>
      </c>
      <c r="C8019">
        <f t="shared" si="876"/>
        <v>2026</v>
      </c>
      <c r="D8019">
        <f t="shared" si="877"/>
        <v>7</v>
      </c>
      <c r="E8019" t="str">
        <f t="shared" si="878"/>
        <v>Sunday</v>
      </c>
      <c r="F8019" s="2">
        <f t="shared" si="879"/>
        <v>46142</v>
      </c>
      <c r="G8019">
        <f t="shared" si="880"/>
        <v>97</v>
      </c>
      <c r="H8019" t="str">
        <f t="shared" si="881"/>
        <v>Weekend</v>
      </c>
    </row>
    <row r="8020" spans="1:8" x14ac:dyDescent="0.3">
      <c r="A8020" s="2">
        <v>46139</v>
      </c>
      <c r="B8020">
        <f t="shared" si="875"/>
        <v>4</v>
      </c>
      <c r="C8020">
        <f t="shared" si="876"/>
        <v>2026</v>
      </c>
      <c r="D8020">
        <f t="shared" si="877"/>
        <v>1</v>
      </c>
      <c r="E8020" t="str">
        <f t="shared" si="878"/>
        <v>Monday</v>
      </c>
      <c r="F8020" s="2">
        <f t="shared" si="879"/>
        <v>46142</v>
      </c>
      <c r="G8020">
        <f t="shared" si="880"/>
        <v>98</v>
      </c>
      <c r="H8020" t="str">
        <f t="shared" si="881"/>
        <v>Weekday</v>
      </c>
    </row>
    <row r="8021" spans="1:8" x14ac:dyDescent="0.3">
      <c r="A8021" s="2">
        <v>46140</v>
      </c>
      <c r="B8021">
        <f t="shared" si="875"/>
        <v>4</v>
      </c>
      <c r="C8021">
        <f t="shared" si="876"/>
        <v>2026</v>
      </c>
      <c r="D8021">
        <f t="shared" si="877"/>
        <v>2</v>
      </c>
      <c r="E8021" t="str">
        <f t="shared" si="878"/>
        <v>Tuesday</v>
      </c>
      <c r="F8021" s="2">
        <f t="shared" si="879"/>
        <v>46142</v>
      </c>
      <c r="G8021">
        <f t="shared" si="880"/>
        <v>99</v>
      </c>
      <c r="H8021" t="str">
        <f t="shared" si="881"/>
        <v>Weekday</v>
      </c>
    </row>
    <row r="8022" spans="1:8" x14ac:dyDescent="0.3">
      <c r="A8022" s="2">
        <v>46141</v>
      </c>
      <c r="B8022">
        <f t="shared" si="875"/>
        <v>4</v>
      </c>
      <c r="C8022">
        <f t="shared" si="876"/>
        <v>2026</v>
      </c>
      <c r="D8022">
        <f t="shared" si="877"/>
        <v>3</v>
      </c>
      <c r="E8022" t="str">
        <f t="shared" si="878"/>
        <v>Wednesday</v>
      </c>
      <c r="F8022" s="2">
        <f t="shared" si="879"/>
        <v>46142</v>
      </c>
      <c r="G8022">
        <f t="shared" si="880"/>
        <v>100</v>
      </c>
      <c r="H8022" t="str">
        <f t="shared" si="881"/>
        <v>Weekday</v>
      </c>
    </row>
    <row r="8023" spans="1:8" x14ac:dyDescent="0.3">
      <c r="A8023" s="2">
        <v>46142</v>
      </c>
      <c r="B8023">
        <f t="shared" si="875"/>
        <v>4</v>
      </c>
      <c r="C8023">
        <f t="shared" si="876"/>
        <v>2026</v>
      </c>
      <c r="D8023">
        <f t="shared" si="877"/>
        <v>4</v>
      </c>
      <c r="E8023" t="str">
        <f t="shared" si="878"/>
        <v>Thursday</v>
      </c>
      <c r="F8023" s="2">
        <f t="shared" si="879"/>
        <v>46142</v>
      </c>
      <c r="G8023">
        <f t="shared" si="880"/>
        <v>101</v>
      </c>
      <c r="H8023" t="str">
        <f t="shared" si="881"/>
        <v>Weekday</v>
      </c>
    </row>
    <row r="8024" spans="1:8" x14ac:dyDescent="0.3">
      <c r="A8024" s="2">
        <v>46143</v>
      </c>
      <c r="B8024">
        <f t="shared" si="875"/>
        <v>5</v>
      </c>
      <c r="C8024">
        <f t="shared" si="876"/>
        <v>2026</v>
      </c>
      <c r="D8024">
        <f t="shared" si="877"/>
        <v>5</v>
      </c>
      <c r="E8024" t="str">
        <f t="shared" si="878"/>
        <v>Friday</v>
      </c>
      <c r="F8024" s="2">
        <f t="shared" si="879"/>
        <v>46173</v>
      </c>
      <c r="G8024">
        <f t="shared" si="880"/>
        <v>102</v>
      </c>
      <c r="H8024" t="str">
        <f t="shared" si="881"/>
        <v>Weekday</v>
      </c>
    </row>
    <row r="8025" spans="1:8" x14ac:dyDescent="0.3">
      <c r="A8025" s="2">
        <v>46144</v>
      </c>
      <c r="B8025">
        <f t="shared" si="875"/>
        <v>5</v>
      </c>
      <c r="C8025">
        <f t="shared" si="876"/>
        <v>2026</v>
      </c>
      <c r="D8025">
        <f t="shared" si="877"/>
        <v>6</v>
      </c>
      <c r="E8025" t="str">
        <f t="shared" si="878"/>
        <v>Saturday</v>
      </c>
      <c r="F8025" s="2">
        <f t="shared" si="879"/>
        <v>46173</v>
      </c>
      <c r="G8025">
        <f t="shared" si="880"/>
        <v>103</v>
      </c>
      <c r="H8025" t="str">
        <f t="shared" si="881"/>
        <v>Weekend</v>
      </c>
    </row>
    <row r="8026" spans="1:8" x14ac:dyDescent="0.3">
      <c r="A8026" s="2">
        <v>46145</v>
      </c>
      <c r="B8026">
        <f t="shared" si="875"/>
        <v>5</v>
      </c>
      <c r="C8026">
        <f t="shared" si="876"/>
        <v>2026</v>
      </c>
      <c r="D8026">
        <f t="shared" si="877"/>
        <v>7</v>
      </c>
      <c r="E8026" t="str">
        <f t="shared" si="878"/>
        <v>Sunday</v>
      </c>
      <c r="F8026" s="2">
        <f t="shared" si="879"/>
        <v>46173</v>
      </c>
      <c r="G8026">
        <f t="shared" si="880"/>
        <v>104</v>
      </c>
      <c r="H8026" t="str">
        <f t="shared" si="881"/>
        <v>Weekend</v>
      </c>
    </row>
    <row r="8027" spans="1:8" x14ac:dyDescent="0.3">
      <c r="A8027" s="2">
        <v>46146</v>
      </c>
      <c r="B8027">
        <f t="shared" si="875"/>
        <v>5</v>
      </c>
      <c r="C8027">
        <f t="shared" si="876"/>
        <v>2026</v>
      </c>
      <c r="D8027">
        <f t="shared" si="877"/>
        <v>1</v>
      </c>
      <c r="E8027" t="str">
        <f t="shared" si="878"/>
        <v>Monday</v>
      </c>
      <c r="F8027" s="2">
        <f t="shared" si="879"/>
        <v>46173</v>
      </c>
      <c r="G8027">
        <f t="shared" si="880"/>
        <v>105</v>
      </c>
      <c r="H8027" t="str">
        <f t="shared" si="881"/>
        <v>Weekday</v>
      </c>
    </row>
    <row r="8028" spans="1:8" x14ac:dyDescent="0.3">
      <c r="A8028" s="2">
        <v>46147</v>
      </c>
      <c r="B8028">
        <f t="shared" si="875"/>
        <v>5</v>
      </c>
      <c r="C8028">
        <f t="shared" si="876"/>
        <v>2026</v>
      </c>
      <c r="D8028">
        <f t="shared" si="877"/>
        <v>2</v>
      </c>
      <c r="E8028" t="str">
        <f t="shared" si="878"/>
        <v>Tuesday</v>
      </c>
      <c r="F8028" s="2">
        <f t="shared" si="879"/>
        <v>46173</v>
      </c>
      <c r="G8028">
        <f t="shared" si="880"/>
        <v>106</v>
      </c>
      <c r="H8028" t="str">
        <f t="shared" si="881"/>
        <v>Weekday</v>
      </c>
    </row>
    <row r="8029" spans="1:8" x14ac:dyDescent="0.3">
      <c r="A8029" s="2">
        <v>46148</v>
      </c>
      <c r="B8029">
        <f t="shared" si="875"/>
        <v>5</v>
      </c>
      <c r="C8029">
        <f t="shared" si="876"/>
        <v>2026</v>
      </c>
      <c r="D8029">
        <f t="shared" si="877"/>
        <v>3</v>
      </c>
      <c r="E8029" t="str">
        <f t="shared" si="878"/>
        <v>Wednesday</v>
      </c>
      <c r="F8029" s="2">
        <f t="shared" si="879"/>
        <v>46173</v>
      </c>
      <c r="G8029">
        <f t="shared" si="880"/>
        <v>107</v>
      </c>
      <c r="H8029" t="str">
        <f t="shared" si="881"/>
        <v>Weekday</v>
      </c>
    </row>
    <row r="8030" spans="1:8" x14ac:dyDescent="0.3">
      <c r="A8030" s="2">
        <v>46149</v>
      </c>
      <c r="B8030">
        <f t="shared" si="875"/>
        <v>5</v>
      </c>
      <c r="C8030">
        <f t="shared" si="876"/>
        <v>2026</v>
      </c>
      <c r="D8030">
        <f t="shared" si="877"/>
        <v>4</v>
      </c>
      <c r="E8030" t="str">
        <f t="shared" si="878"/>
        <v>Thursday</v>
      </c>
      <c r="F8030" s="2">
        <f t="shared" si="879"/>
        <v>46173</v>
      </c>
      <c r="G8030">
        <f t="shared" si="880"/>
        <v>108</v>
      </c>
      <c r="H8030" t="str">
        <f t="shared" si="881"/>
        <v>Weekday</v>
      </c>
    </row>
    <row r="8031" spans="1:8" x14ac:dyDescent="0.3">
      <c r="A8031" s="2">
        <v>46150</v>
      </c>
      <c r="B8031">
        <f t="shared" si="875"/>
        <v>5</v>
      </c>
      <c r="C8031">
        <f t="shared" si="876"/>
        <v>2026</v>
      </c>
      <c r="D8031">
        <f t="shared" si="877"/>
        <v>5</v>
      </c>
      <c r="E8031" t="str">
        <f t="shared" si="878"/>
        <v>Friday</v>
      </c>
      <c r="F8031" s="2">
        <f t="shared" si="879"/>
        <v>46173</v>
      </c>
      <c r="G8031">
        <f t="shared" si="880"/>
        <v>109</v>
      </c>
      <c r="H8031" t="str">
        <f t="shared" si="881"/>
        <v>Weekday</v>
      </c>
    </row>
    <row r="8032" spans="1:8" x14ac:dyDescent="0.3">
      <c r="A8032" s="2">
        <v>46041</v>
      </c>
      <c r="B8032">
        <f t="shared" si="875"/>
        <v>1</v>
      </c>
      <c r="C8032">
        <f t="shared" si="876"/>
        <v>2026</v>
      </c>
      <c r="D8032">
        <f t="shared" si="877"/>
        <v>1</v>
      </c>
      <c r="E8032" t="str">
        <f t="shared" si="878"/>
        <v>Monday</v>
      </c>
      <c r="F8032" s="2">
        <f t="shared" si="879"/>
        <v>46053</v>
      </c>
      <c r="G8032">
        <f t="shared" si="880"/>
        <v>0</v>
      </c>
      <c r="H8032" t="str">
        <f t="shared" si="881"/>
        <v>Weekday</v>
      </c>
    </row>
    <row r="8033" spans="1:8" x14ac:dyDescent="0.3">
      <c r="A8033" s="2">
        <v>46042</v>
      </c>
      <c r="B8033">
        <f t="shared" si="875"/>
        <v>1</v>
      </c>
      <c r="C8033">
        <f t="shared" si="876"/>
        <v>2026</v>
      </c>
      <c r="D8033">
        <f t="shared" si="877"/>
        <v>2</v>
      </c>
      <c r="E8033" t="str">
        <f t="shared" si="878"/>
        <v>Tuesday</v>
      </c>
      <c r="F8033" s="2">
        <f t="shared" si="879"/>
        <v>46053</v>
      </c>
      <c r="G8033">
        <f t="shared" si="880"/>
        <v>1</v>
      </c>
      <c r="H8033" t="str">
        <f t="shared" si="881"/>
        <v>Weekday</v>
      </c>
    </row>
    <row r="8034" spans="1:8" x14ac:dyDescent="0.3">
      <c r="A8034" s="2">
        <v>46043</v>
      </c>
      <c r="B8034">
        <f t="shared" si="875"/>
        <v>1</v>
      </c>
      <c r="C8034">
        <f t="shared" si="876"/>
        <v>2026</v>
      </c>
      <c r="D8034">
        <f t="shared" si="877"/>
        <v>3</v>
      </c>
      <c r="E8034" t="str">
        <f t="shared" si="878"/>
        <v>Wednesday</v>
      </c>
      <c r="F8034" s="2">
        <f t="shared" si="879"/>
        <v>46053</v>
      </c>
      <c r="G8034">
        <f t="shared" si="880"/>
        <v>2</v>
      </c>
      <c r="H8034" t="str">
        <f t="shared" si="881"/>
        <v>Weekday</v>
      </c>
    </row>
    <row r="8035" spans="1:8" x14ac:dyDescent="0.3">
      <c r="A8035" s="2">
        <v>46044</v>
      </c>
      <c r="B8035">
        <f t="shared" si="875"/>
        <v>1</v>
      </c>
      <c r="C8035">
        <f t="shared" si="876"/>
        <v>2026</v>
      </c>
      <c r="D8035">
        <f t="shared" si="877"/>
        <v>4</v>
      </c>
      <c r="E8035" t="str">
        <f t="shared" si="878"/>
        <v>Thursday</v>
      </c>
      <c r="F8035" s="2">
        <f t="shared" si="879"/>
        <v>46053</v>
      </c>
      <c r="G8035">
        <f t="shared" si="880"/>
        <v>3</v>
      </c>
      <c r="H8035" t="str">
        <f t="shared" si="881"/>
        <v>Weekday</v>
      </c>
    </row>
    <row r="8036" spans="1:8" x14ac:dyDescent="0.3">
      <c r="A8036" s="2">
        <v>46045</v>
      </c>
      <c r="B8036">
        <f t="shared" si="875"/>
        <v>1</v>
      </c>
      <c r="C8036">
        <f t="shared" si="876"/>
        <v>2026</v>
      </c>
      <c r="D8036">
        <f t="shared" si="877"/>
        <v>5</v>
      </c>
      <c r="E8036" t="str">
        <f t="shared" si="878"/>
        <v>Friday</v>
      </c>
      <c r="F8036" s="2">
        <f t="shared" si="879"/>
        <v>46053</v>
      </c>
      <c r="G8036">
        <f t="shared" si="880"/>
        <v>4</v>
      </c>
      <c r="H8036" t="str">
        <f t="shared" si="881"/>
        <v>Weekday</v>
      </c>
    </row>
    <row r="8037" spans="1:8" x14ac:dyDescent="0.3">
      <c r="A8037" s="2">
        <v>46046</v>
      </c>
      <c r="B8037">
        <f t="shared" si="875"/>
        <v>1</v>
      </c>
      <c r="C8037">
        <f t="shared" si="876"/>
        <v>2026</v>
      </c>
      <c r="D8037">
        <f t="shared" si="877"/>
        <v>6</v>
      </c>
      <c r="E8037" t="str">
        <f t="shared" si="878"/>
        <v>Saturday</v>
      </c>
      <c r="F8037" s="2">
        <f t="shared" si="879"/>
        <v>46053</v>
      </c>
      <c r="G8037">
        <f t="shared" si="880"/>
        <v>5</v>
      </c>
      <c r="H8037" t="str">
        <f t="shared" si="881"/>
        <v>Weekend</v>
      </c>
    </row>
    <row r="8038" spans="1:8" x14ac:dyDescent="0.3">
      <c r="A8038" s="2">
        <v>46047</v>
      </c>
      <c r="B8038">
        <f t="shared" si="875"/>
        <v>1</v>
      </c>
      <c r="C8038">
        <f t="shared" si="876"/>
        <v>2026</v>
      </c>
      <c r="D8038">
        <f t="shared" si="877"/>
        <v>7</v>
      </c>
      <c r="E8038" t="str">
        <f t="shared" si="878"/>
        <v>Sunday</v>
      </c>
      <c r="F8038" s="2">
        <f t="shared" si="879"/>
        <v>46053</v>
      </c>
      <c r="G8038">
        <f t="shared" si="880"/>
        <v>6</v>
      </c>
      <c r="H8038" t="str">
        <f t="shared" si="881"/>
        <v>Weekend</v>
      </c>
    </row>
    <row r="8039" spans="1:8" x14ac:dyDescent="0.3">
      <c r="A8039" s="2">
        <v>46048</v>
      </c>
      <c r="B8039">
        <f t="shared" si="875"/>
        <v>1</v>
      </c>
      <c r="C8039">
        <f t="shared" si="876"/>
        <v>2026</v>
      </c>
      <c r="D8039">
        <f t="shared" si="877"/>
        <v>1</v>
      </c>
      <c r="E8039" t="str">
        <f t="shared" si="878"/>
        <v>Monday</v>
      </c>
      <c r="F8039" s="2">
        <f t="shared" si="879"/>
        <v>46053</v>
      </c>
      <c r="G8039">
        <f t="shared" si="880"/>
        <v>7</v>
      </c>
      <c r="H8039" t="str">
        <f t="shared" si="881"/>
        <v>Weekday</v>
      </c>
    </row>
    <row r="8040" spans="1:8" x14ac:dyDescent="0.3">
      <c r="A8040" s="2">
        <v>46049</v>
      </c>
      <c r="B8040">
        <f t="shared" si="875"/>
        <v>1</v>
      </c>
      <c r="C8040">
        <f t="shared" si="876"/>
        <v>2026</v>
      </c>
      <c r="D8040">
        <f t="shared" si="877"/>
        <v>2</v>
      </c>
      <c r="E8040" t="str">
        <f t="shared" si="878"/>
        <v>Tuesday</v>
      </c>
      <c r="F8040" s="2">
        <f t="shared" si="879"/>
        <v>46053</v>
      </c>
      <c r="G8040">
        <f t="shared" si="880"/>
        <v>8</v>
      </c>
      <c r="H8040" t="str">
        <f t="shared" si="881"/>
        <v>Weekday</v>
      </c>
    </row>
    <row r="8041" spans="1:8" x14ac:dyDescent="0.3">
      <c r="A8041" s="2">
        <v>46050</v>
      </c>
      <c r="B8041">
        <f t="shared" si="875"/>
        <v>1</v>
      </c>
      <c r="C8041">
        <f t="shared" si="876"/>
        <v>2026</v>
      </c>
      <c r="D8041">
        <f t="shared" si="877"/>
        <v>3</v>
      </c>
      <c r="E8041" t="str">
        <f t="shared" si="878"/>
        <v>Wednesday</v>
      </c>
      <c r="F8041" s="2">
        <f t="shared" si="879"/>
        <v>46053</v>
      </c>
      <c r="G8041">
        <f t="shared" si="880"/>
        <v>9</v>
      </c>
      <c r="H8041" t="str">
        <f t="shared" si="881"/>
        <v>Weekday</v>
      </c>
    </row>
    <row r="8042" spans="1:8" x14ac:dyDescent="0.3">
      <c r="A8042" s="2">
        <v>46051</v>
      </c>
      <c r="B8042">
        <f t="shared" si="875"/>
        <v>1</v>
      </c>
      <c r="C8042">
        <f t="shared" si="876"/>
        <v>2026</v>
      </c>
      <c r="D8042">
        <f t="shared" si="877"/>
        <v>4</v>
      </c>
      <c r="E8042" t="str">
        <f t="shared" si="878"/>
        <v>Thursday</v>
      </c>
      <c r="F8042" s="2">
        <f t="shared" si="879"/>
        <v>46053</v>
      </c>
      <c r="G8042">
        <f t="shared" si="880"/>
        <v>10</v>
      </c>
      <c r="H8042" t="str">
        <f t="shared" si="881"/>
        <v>Weekday</v>
      </c>
    </row>
    <row r="8043" spans="1:8" x14ac:dyDescent="0.3">
      <c r="A8043" s="2">
        <v>46052</v>
      </c>
      <c r="B8043">
        <f t="shared" si="875"/>
        <v>1</v>
      </c>
      <c r="C8043">
        <f t="shared" si="876"/>
        <v>2026</v>
      </c>
      <c r="D8043">
        <f t="shared" si="877"/>
        <v>5</v>
      </c>
      <c r="E8043" t="str">
        <f t="shared" si="878"/>
        <v>Friday</v>
      </c>
      <c r="F8043" s="2">
        <f t="shared" si="879"/>
        <v>46053</v>
      </c>
      <c r="G8043">
        <f t="shared" si="880"/>
        <v>11</v>
      </c>
      <c r="H8043" t="str">
        <f t="shared" si="881"/>
        <v>Weekday</v>
      </c>
    </row>
    <row r="8044" spans="1:8" x14ac:dyDescent="0.3">
      <c r="A8044" s="2">
        <v>46053</v>
      </c>
      <c r="B8044">
        <f t="shared" si="875"/>
        <v>1</v>
      </c>
      <c r="C8044">
        <f t="shared" si="876"/>
        <v>2026</v>
      </c>
      <c r="D8044">
        <f t="shared" si="877"/>
        <v>6</v>
      </c>
      <c r="E8044" t="str">
        <f t="shared" si="878"/>
        <v>Saturday</v>
      </c>
      <c r="F8044" s="2">
        <f t="shared" si="879"/>
        <v>46053</v>
      </c>
      <c r="G8044">
        <f t="shared" si="880"/>
        <v>12</v>
      </c>
      <c r="H8044" t="str">
        <f t="shared" si="881"/>
        <v>Weekend</v>
      </c>
    </row>
    <row r="8045" spans="1:8" x14ac:dyDescent="0.3">
      <c r="A8045" s="2">
        <v>46054</v>
      </c>
      <c r="B8045">
        <f t="shared" si="875"/>
        <v>2</v>
      </c>
      <c r="C8045">
        <f t="shared" si="876"/>
        <v>2026</v>
      </c>
      <c r="D8045">
        <f t="shared" si="877"/>
        <v>7</v>
      </c>
      <c r="E8045" t="str">
        <f t="shared" si="878"/>
        <v>Sunday</v>
      </c>
      <c r="F8045" s="2">
        <f t="shared" si="879"/>
        <v>46081</v>
      </c>
      <c r="G8045">
        <f t="shared" si="880"/>
        <v>13</v>
      </c>
      <c r="H8045" t="str">
        <f t="shared" si="881"/>
        <v>Weekend</v>
      </c>
    </row>
    <row r="8046" spans="1:8" x14ac:dyDescent="0.3">
      <c r="A8046" s="2">
        <v>46055</v>
      </c>
      <c r="B8046">
        <f t="shared" si="875"/>
        <v>2</v>
      </c>
      <c r="C8046">
        <f t="shared" si="876"/>
        <v>2026</v>
      </c>
      <c r="D8046">
        <f t="shared" si="877"/>
        <v>1</v>
      </c>
      <c r="E8046" t="str">
        <f t="shared" si="878"/>
        <v>Monday</v>
      </c>
      <c r="F8046" s="2">
        <f t="shared" si="879"/>
        <v>46081</v>
      </c>
      <c r="G8046">
        <f t="shared" si="880"/>
        <v>14</v>
      </c>
      <c r="H8046" t="str">
        <f t="shared" si="881"/>
        <v>Weekday</v>
      </c>
    </row>
    <row r="8047" spans="1:8" x14ac:dyDescent="0.3">
      <c r="A8047" s="2">
        <v>46056</v>
      </c>
      <c r="B8047">
        <f t="shared" si="875"/>
        <v>2</v>
      </c>
      <c r="C8047">
        <f t="shared" si="876"/>
        <v>2026</v>
      </c>
      <c r="D8047">
        <f t="shared" si="877"/>
        <v>2</v>
      </c>
      <c r="E8047" t="str">
        <f t="shared" si="878"/>
        <v>Tuesday</v>
      </c>
      <c r="F8047" s="2">
        <f t="shared" si="879"/>
        <v>46081</v>
      </c>
      <c r="G8047">
        <f t="shared" si="880"/>
        <v>15</v>
      </c>
      <c r="H8047" t="str">
        <f t="shared" si="881"/>
        <v>Weekday</v>
      </c>
    </row>
    <row r="8048" spans="1:8" x14ac:dyDescent="0.3">
      <c r="A8048" s="2">
        <v>46057</v>
      </c>
      <c r="B8048">
        <f t="shared" si="875"/>
        <v>2</v>
      </c>
      <c r="C8048">
        <f t="shared" si="876"/>
        <v>2026</v>
      </c>
      <c r="D8048">
        <f t="shared" si="877"/>
        <v>3</v>
      </c>
      <c r="E8048" t="str">
        <f t="shared" si="878"/>
        <v>Wednesday</v>
      </c>
      <c r="F8048" s="2">
        <f t="shared" si="879"/>
        <v>46081</v>
      </c>
      <c r="G8048">
        <f t="shared" si="880"/>
        <v>16</v>
      </c>
      <c r="H8048" t="str">
        <f t="shared" si="881"/>
        <v>Weekday</v>
      </c>
    </row>
    <row r="8049" spans="1:8" x14ac:dyDescent="0.3">
      <c r="A8049" s="2">
        <v>46058</v>
      </c>
      <c r="B8049">
        <f t="shared" si="875"/>
        <v>2</v>
      </c>
      <c r="C8049">
        <f t="shared" si="876"/>
        <v>2026</v>
      </c>
      <c r="D8049">
        <f t="shared" si="877"/>
        <v>4</v>
      </c>
      <c r="E8049" t="str">
        <f t="shared" si="878"/>
        <v>Thursday</v>
      </c>
      <c r="F8049" s="2">
        <f t="shared" si="879"/>
        <v>46081</v>
      </c>
      <c r="G8049">
        <f t="shared" si="880"/>
        <v>17</v>
      </c>
      <c r="H8049" t="str">
        <f t="shared" si="881"/>
        <v>Weekday</v>
      </c>
    </row>
    <row r="8050" spans="1:8" x14ac:dyDescent="0.3">
      <c r="A8050" s="2">
        <v>46059</v>
      </c>
      <c r="B8050">
        <f t="shared" si="875"/>
        <v>2</v>
      </c>
      <c r="C8050">
        <f t="shared" si="876"/>
        <v>2026</v>
      </c>
      <c r="D8050">
        <f t="shared" si="877"/>
        <v>5</v>
      </c>
      <c r="E8050" t="str">
        <f t="shared" si="878"/>
        <v>Friday</v>
      </c>
      <c r="F8050" s="2">
        <f t="shared" si="879"/>
        <v>46081</v>
      </c>
      <c r="G8050">
        <f t="shared" si="880"/>
        <v>18</v>
      </c>
      <c r="H8050" t="str">
        <f t="shared" si="881"/>
        <v>Weekday</v>
      </c>
    </row>
    <row r="8051" spans="1:8" x14ac:dyDescent="0.3">
      <c r="A8051" s="2">
        <v>46060</v>
      </c>
      <c r="B8051">
        <f t="shared" si="875"/>
        <v>2</v>
      </c>
      <c r="C8051">
        <f t="shared" si="876"/>
        <v>2026</v>
      </c>
      <c r="D8051">
        <f t="shared" si="877"/>
        <v>6</v>
      </c>
      <c r="E8051" t="str">
        <f t="shared" si="878"/>
        <v>Saturday</v>
      </c>
      <c r="F8051" s="2">
        <f t="shared" si="879"/>
        <v>46081</v>
      </c>
      <c r="G8051">
        <f t="shared" si="880"/>
        <v>19</v>
      </c>
      <c r="H8051" t="str">
        <f t="shared" si="881"/>
        <v>Weekend</v>
      </c>
    </row>
    <row r="8052" spans="1:8" x14ac:dyDescent="0.3">
      <c r="A8052" s="2">
        <v>46061</v>
      </c>
      <c r="B8052">
        <f t="shared" si="875"/>
        <v>2</v>
      </c>
      <c r="C8052">
        <f t="shared" si="876"/>
        <v>2026</v>
      </c>
      <c r="D8052">
        <f t="shared" si="877"/>
        <v>7</v>
      </c>
      <c r="E8052" t="str">
        <f t="shared" si="878"/>
        <v>Sunday</v>
      </c>
      <c r="F8052" s="2">
        <f t="shared" si="879"/>
        <v>46081</v>
      </c>
      <c r="G8052">
        <f t="shared" si="880"/>
        <v>20</v>
      </c>
      <c r="H8052" t="str">
        <f t="shared" si="881"/>
        <v>Weekend</v>
      </c>
    </row>
    <row r="8053" spans="1:8" x14ac:dyDescent="0.3">
      <c r="A8053" s="2">
        <v>46062</v>
      </c>
      <c r="B8053">
        <f t="shared" si="875"/>
        <v>2</v>
      </c>
      <c r="C8053">
        <f t="shared" si="876"/>
        <v>2026</v>
      </c>
      <c r="D8053">
        <f t="shared" si="877"/>
        <v>1</v>
      </c>
      <c r="E8053" t="str">
        <f t="shared" si="878"/>
        <v>Monday</v>
      </c>
      <c r="F8053" s="2">
        <f t="shared" si="879"/>
        <v>46081</v>
      </c>
      <c r="G8053">
        <f t="shared" si="880"/>
        <v>21</v>
      </c>
      <c r="H8053" t="str">
        <f t="shared" si="881"/>
        <v>Weekday</v>
      </c>
    </row>
    <row r="8054" spans="1:8" x14ac:dyDescent="0.3">
      <c r="A8054" s="2">
        <v>46063</v>
      </c>
      <c r="B8054">
        <f t="shared" si="875"/>
        <v>2</v>
      </c>
      <c r="C8054">
        <f t="shared" si="876"/>
        <v>2026</v>
      </c>
      <c r="D8054">
        <f t="shared" si="877"/>
        <v>2</v>
      </c>
      <c r="E8054" t="str">
        <f t="shared" si="878"/>
        <v>Tuesday</v>
      </c>
      <c r="F8054" s="2">
        <f t="shared" si="879"/>
        <v>46081</v>
      </c>
      <c r="G8054">
        <f t="shared" si="880"/>
        <v>22</v>
      </c>
      <c r="H8054" t="str">
        <f t="shared" si="881"/>
        <v>Weekday</v>
      </c>
    </row>
    <row r="8055" spans="1:8" x14ac:dyDescent="0.3">
      <c r="A8055" s="2">
        <v>46064</v>
      </c>
      <c r="B8055">
        <f t="shared" si="875"/>
        <v>2</v>
      </c>
      <c r="C8055">
        <f t="shared" si="876"/>
        <v>2026</v>
      </c>
      <c r="D8055">
        <f t="shared" si="877"/>
        <v>3</v>
      </c>
      <c r="E8055" t="str">
        <f t="shared" si="878"/>
        <v>Wednesday</v>
      </c>
      <c r="F8055" s="2">
        <f t="shared" si="879"/>
        <v>46081</v>
      </c>
      <c r="G8055">
        <f t="shared" si="880"/>
        <v>23</v>
      </c>
      <c r="H8055" t="str">
        <f t="shared" si="881"/>
        <v>Weekday</v>
      </c>
    </row>
    <row r="8056" spans="1:8" x14ac:dyDescent="0.3">
      <c r="A8056" s="2">
        <v>46065</v>
      </c>
      <c r="B8056">
        <f t="shared" si="875"/>
        <v>2</v>
      </c>
      <c r="C8056">
        <f t="shared" si="876"/>
        <v>2026</v>
      </c>
      <c r="D8056">
        <f t="shared" si="877"/>
        <v>4</v>
      </c>
      <c r="E8056" t="str">
        <f t="shared" si="878"/>
        <v>Thursday</v>
      </c>
      <c r="F8056" s="2">
        <f t="shared" si="879"/>
        <v>46081</v>
      </c>
      <c r="G8056">
        <f t="shared" si="880"/>
        <v>24</v>
      </c>
      <c r="H8056" t="str">
        <f t="shared" si="881"/>
        <v>Weekday</v>
      </c>
    </row>
    <row r="8057" spans="1:8" x14ac:dyDescent="0.3">
      <c r="A8057" s="2">
        <v>46066</v>
      </c>
      <c r="B8057">
        <f t="shared" si="875"/>
        <v>2</v>
      </c>
      <c r="C8057">
        <f t="shared" si="876"/>
        <v>2026</v>
      </c>
      <c r="D8057">
        <f t="shared" si="877"/>
        <v>5</v>
      </c>
      <c r="E8057" t="str">
        <f t="shared" si="878"/>
        <v>Friday</v>
      </c>
      <c r="F8057" s="2">
        <f t="shared" si="879"/>
        <v>46081</v>
      </c>
      <c r="G8057">
        <f t="shared" si="880"/>
        <v>25</v>
      </c>
      <c r="H8057" t="str">
        <f t="shared" si="881"/>
        <v>Weekday</v>
      </c>
    </row>
    <row r="8058" spans="1:8" x14ac:dyDescent="0.3">
      <c r="A8058" s="2">
        <v>46067</v>
      </c>
      <c r="B8058">
        <f t="shared" si="875"/>
        <v>2</v>
      </c>
      <c r="C8058">
        <f t="shared" si="876"/>
        <v>2026</v>
      </c>
      <c r="D8058">
        <f t="shared" si="877"/>
        <v>6</v>
      </c>
      <c r="E8058" t="str">
        <f t="shared" si="878"/>
        <v>Saturday</v>
      </c>
      <c r="F8058" s="2">
        <f t="shared" si="879"/>
        <v>46081</v>
      </c>
      <c r="G8058">
        <f t="shared" si="880"/>
        <v>26</v>
      </c>
      <c r="H8058" t="str">
        <f t="shared" si="881"/>
        <v>Weekend</v>
      </c>
    </row>
    <row r="8059" spans="1:8" x14ac:dyDescent="0.3">
      <c r="A8059" s="2">
        <v>46068</v>
      </c>
      <c r="B8059">
        <f t="shared" si="875"/>
        <v>2</v>
      </c>
      <c r="C8059">
        <f t="shared" si="876"/>
        <v>2026</v>
      </c>
      <c r="D8059">
        <f t="shared" si="877"/>
        <v>7</v>
      </c>
      <c r="E8059" t="str">
        <f t="shared" si="878"/>
        <v>Sunday</v>
      </c>
      <c r="F8059" s="2">
        <f t="shared" si="879"/>
        <v>46081</v>
      </c>
      <c r="G8059">
        <f t="shared" si="880"/>
        <v>27</v>
      </c>
      <c r="H8059" t="str">
        <f t="shared" si="881"/>
        <v>Weekend</v>
      </c>
    </row>
    <row r="8060" spans="1:8" x14ac:dyDescent="0.3">
      <c r="A8060" s="2">
        <v>46069</v>
      </c>
      <c r="B8060">
        <f t="shared" si="875"/>
        <v>2</v>
      </c>
      <c r="C8060">
        <f t="shared" si="876"/>
        <v>2026</v>
      </c>
      <c r="D8060">
        <f t="shared" si="877"/>
        <v>1</v>
      </c>
      <c r="E8060" t="str">
        <f t="shared" si="878"/>
        <v>Monday</v>
      </c>
      <c r="F8060" s="2">
        <f t="shared" si="879"/>
        <v>46081</v>
      </c>
      <c r="G8060">
        <f t="shared" si="880"/>
        <v>28</v>
      </c>
      <c r="H8060" t="str">
        <f t="shared" si="881"/>
        <v>Weekday</v>
      </c>
    </row>
    <row r="8061" spans="1:8" x14ac:dyDescent="0.3">
      <c r="A8061" s="2">
        <v>46070</v>
      </c>
      <c r="B8061">
        <f t="shared" si="875"/>
        <v>2</v>
      </c>
      <c r="C8061">
        <f t="shared" si="876"/>
        <v>2026</v>
      </c>
      <c r="D8061">
        <f t="shared" si="877"/>
        <v>2</v>
      </c>
      <c r="E8061" t="str">
        <f t="shared" si="878"/>
        <v>Tuesday</v>
      </c>
      <c r="F8061" s="2">
        <f t="shared" si="879"/>
        <v>46081</v>
      </c>
      <c r="G8061">
        <f t="shared" si="880"/>
        <v>29</v>
      </c>
      <c r="H8061" t="str">
        <f t="shared" si="881"/>
        <v>Weekday</v>
      </c>
    </row>
    <row r="8062" spans="1:8" x14ac:dyDescent="0.3">
      <c r="A8062" s="2">
        <v>46071</v>
      </c>
      <c r="B8062">
        <f t="shared" si="875"/>
        <v>2</v>
      </c>
      <c r="C8062">
        <f t="shared" si="876"/>
        <v>2026</v>
      </c>
      <c r="D8062">
        <f t="shared" si="877"/>
        <v>3</v>
      </c>
      <c r="E8062" t="str">
        <f t="shared" si="878"/>
        <v>Wednesday</v>
      </c>
      <c r="F8062" s="2">
        <f t="shared" si="879"/>
        <v>46081</v>
      </c>
      <c r="G8062">
        <f t="shared" si="880"/>
        <v>30</v>
      </c>
      <c r="H8062" t="str">
        <f t="shared" si="881"/>
        <v>Weekday</v>
      </c>
    </row>
    <row r="8063" spans="1:8" x14ac:dyDescent="0.3">
      <c r="A8063" s="2">
        <v>46072</v>
      </c>
      <c r="B8063">
        <f t="shared" si="875"/>
        <v>2</v>
      </c>
      <c r="C8063">
        <f t="shared" si="876"/>
        <v>2026</v>
      </c>
      <c r="D8063">
        <f t="shared" si="877"/>
        <v>4</v>
      </c>
      <c r="E8063" t="str">
        <f t="shared" si="878"/>
        <v>Thursday</v>
      </c>
      <c r="F8063" s="2">
        <f t="shared" si="879"/>
        <v>46081</v>
      </c>
      <c r="G8063">
        <f t="shared" si="880"/>
        <v>31</v>
      </c>
      <c r="H8063" t="str">
        <f t="shared" si="881"/>
        <v>Weekday</v>
      </c>
    </row>
    <row r="8064" spans="1:8" x14ac:dyDescent="0.3">
      <c r="A8064" s="2">
        <v>46073</v>
      </c>
      <c r="B8064">
        <f t="shared" si="875"/>
        <v>2</v>
      </c>
      <c r="C8064">
        <f t="shared" si="876"/>
        <v>2026</v>
      </c>
      <c r="D8064">
        <f t="shared" si="877"/>
        <v>5</v>
      </c>
      <c r="E8064" t="str">
        <f t="shared" si="878"/>
        <v>Friday</v>
      </c>
      <c r="F8064" s="2">
        <f t="shared" si="879"/>
        <v>46081</v>
      </c>
      <c r="G8064">
        <f t="shared" si="880"/>
        <v>32</v>
      </c>
      <c r="H8064" t="str">
        <f t="shared" si="881"/>
        <v>Weekday</v>
      </c>
    </row>
    <row r="8065" spans="1:8" x14ac:dyDescent="0.3">
      <c r="A8065" s="2">
        <v>46074</v>
      </c>
      <c r="B8065">
        <f t="shared" si="875"/>
        <v>2</v>
      </c>
      <c r="C8065">
        <f t="shared" si="876"/>
        <v>2026</v>
      </c>
      <c r="D8065">
        <f t="shared" si="877"/>
        <v>6</v>
      </c>
      <c r="E8065" t="str">
        <f t="shared" si="878"/>
        <v>Saturday</v>
      </c>
      <c r="F8065" s="2">
        <f t="shared" si="879"/>
        <v>46081</v>
      </c>
      <c r="G8065">
        <f t="shared" si="880"/>
        <v>33</v>
      </c>
      <c r="H8065" t="str">
        <f t="shared" si="881"/>
        <v>Weekend</v>
      </c>
    </row>
    <row r="8066" spans="1:8" x14ac:dyDescent="0.3">
      <c r="A8066" s="2">
        <v>46075</v>
      </c>
      <c r="B8066">
        <f t="shared" si="875"/>
        <v>2</v>
      </c>
      <c r="C8066">
        <f t="shared" si="876"/>
        <v>2026</v>
      </c>
      <c r="D8066">
        <f t="shared" si="877"/>
        <v>7</v>
      </c>
      <c r="E8066" t="str">
        <f t="shared" si="878"/>
        <v>Sunday</v>
      </c>
      <c r="F8066" s="2">
        <f t="shared" si="879"/>
        <v>46081</v>
      </c>
      <c r="G8066">
        <f t="shared" si="880"/>
        <v>34</v>
      </c>
      <c r="H8066" t="str">
        <f t="shared" si="881"/>
        <v>Weekend</v>
      </c>
    </row>
    <row r="8067" spans="1:8" x14ac:dyDescent="0.3">
      <c r="A8067" s="2">
        <v>46076</v>
      </c>
      <c r="B8067">
        <f t="shared" ref="B8067:B8130" si="882">MONTH(A8067)</f>
        <v>2</v>
      </c>
      <c r="C8067">
        <f t="shared" ref="C8067:C8130" si="883">YEAR(A8067)</f>
        <v>2026</v>
      </c>
      <c r="D8067">
        <f t="shared" ref="D8067:D8130" si="884">WEEKDAY(A8067, 2)</f>
        <v>1</v>
      </c>
      <c r="E8067" t="str">
        <f t="shared" ref="E8067:E8130" si="885">TEXT(A8067, "dddd")</f>
        <v>Monday</v>
      </c>
      <c r="F8067" s="2">
        <f t="shared" ref="F8067:F8130" si="886">EOMONTH(A8067, 0)</f>
        <v>46081</v>
      </c>
      <c r="G8067">
        <f t="shared" ref="G8067:G8130" si="887">DATEDIF($A$2, A8067, "D")</f>
        <v>35</v>
      </c>
      <c r="H8067" t="str">
        <f t="shared" ref="H8067:H8130" si="888">IF(WEEKDAY(A8067,2)&gt;=6,"Weekend","Weekday")</f>
        <v>Weekday</v>
      </c>
    </row>
    <row r="8068" spans="1:8" x14ac:dyDescent="0.3">
      <c r="A8068" s="2">
        <v>46077</v>
      </c>
      <c r="B8068">
        <f t="shared" si="882"/>
        <v>2</v>
      </c>
      <c r="C8068">
        <f t="shared" si="883"/>
        <v>2026</v>
      </c>
      <c r="D8068">
        <f t="shared" si="884"/>
        <v>2</v>
      </c>
      <c r="E8068" t="str">
        <f t="shared" si="885"/>
        <v>Tuesday</v>
      </c>
      <c r="F8068" s="2">
        <f t="shared" si="886"/>
        <v>46081</v>
      </c>
      <c r="G8068">
        <f t="shared" si="887"/>
        <v>36</v>
      </c>
      <c r="H8068" t="str">
        <f t="shared" si="888"/>
        <v>Weekday</v>
      </c>
    </row>
    <row r="8069" spans="1:8" x14ac:dyDescent="0.3">
      <c r="A8069" s="2">
        <v>46078</v>
      </c>
      <c r="B8069">
        <f t="shared" si="882"/>
        <v>2</v>
      </c>
      <c r="C8069">
        <f t="shared" si="883"/>
        <v>2026</v>
      </c>
      <c r="D8069">
        <f t="shared" si="884"/>
        <v>3</v>
      </c>
      <c r="E8069" t="str">
        <f t="shared" si="885"/>
        <v>Wednesday</v>
      </c>
      <c r="F8069" s="2">
        <f t="shared" si="886"/>
        <v>46081</v>
      </c>
      <c r="G8069">
        <f t="shared" si="887"/>
        <v>37</v>
      </c>
      <c r="H8069" t="str">
        <f t="shared" si="888"/>
        <v>Weekday</v>
      </c>
    </row>
    <row r="8070" spans="1:8" x14ac:dyDescent="0.3">
      <c r="A8070" s="2">
        <v>46079</v>
      </c>
      <c r="B8070">
        <f t="shared" si="882"/>
        <v>2</v>
      </c>
      <c r="C8070">
        <f t="shared" si="883"/>
        <v>2026</v>
      </c>
      <c r="D8070">
        <f t="shared" si="884"/>
        <v>4</v>
      </c>
      <c r="E8070" t="str">
        <f t="shared" si="885"/>
        <v>Thursday</v>
      </c>
      <c r="F8070" s="2">
        <f t="shared" si="886"/>
        <v>46081</v>
      </c>
      <c r="G8070">
        <f t="shared" si="887"/>
        <v>38</v>
      </c>
      <c r="H8070" t="str">
        <f t="shared" si="888"/>
        <v>Weekday</v>
      </c>
    </row>
    <row r="8071" spans="1:8" x14ac:dyDescent="0.3">
      <c r="A8071" s="2">
        <v>46080</v>
      </c>
      <c r="B8071">
        <f t="shared" si="882"/>
        <v>2</v>
      </c>
      <c r="C8071">
        <f t="shared" si="883"/>
        <v>2026</v>
      </c>
      <c r="D8071">
        <f t="shared" si="884"/>
        <v>5</v>
      </c>
      <c r="E8071" t="str">
        <f t="shared" si="885"/>
        <v>Friday</v>
      </c>
      <c r="F8071" s="2">
        <f t="shared" si="886"/>
        <v>46081</v>
      </c>
      <c r="G8071">
        <f t="shared" si="887"/>
        <v>39</v>
      </c>
      <c r="H8071" t="str">
        <f t="shared" si="888"/>
        <v>Weekday</v>
      </c>
    </row>
    <row r="8072" spans="1:8" x14ac:dyDescent="0.3">
      <c r="A8072" s="2">
        <v>46081</v>
      </c>
      <c r="B8072">
        <f t="shared" si="882"/>
        <v>2</v>
      </c>
      <c r="C8072">
        <f t="shared" si="883"/>
        <v>2026</v>
      </c>
      <c r="D8072">
        <f t="shared" si="884"/>
        <v>6</v>
      </c>
      <c r="E8072" t="str">
        <f t="shared" si="885"/>
        <v>Saturday</v>
      </c>
      <c r="F8072" s="2">
        <f t="shared" si="886"/>
        <v>46081</v>
      </c>
      <c r="G8072">
        <f t="shared" si="887"/>
        <v>40</v>
      </c>
      <c r="H8072" t="str">
        <f t="shared" si="888"/>
        <v>Weekend</v>
      </c>
    </row>
    <row r="8073" spans="1:8" x14ac:dyDescent="0.3">
      <c r="A8073" s="2">
        <v>46082</v>
      </c>
      <c r="B8073">
        <f t="shared" si="882"/>
        <v>3</v>
      </c>
      <c r="C8073">
        <f t="shared" si="883"/>
        <v>2026</v>
      </c>
      <c r="D8073">
        <f t="shared" si="884"/>
        <v>7</v>
      </c>
      <c r="E8073" t="str">
        <f t="shared" si="885"/>
        <v>Sunday</v>
      </c>
      <c r="F8073" s="2">
        <f t="shared" si="886"/>
        <v>46112</v>
      </c>
      <c r="G8073">
        <f t="shared" si="887"/>
        <v>41</v>
      </c>
      <c r="H8073" t="str">
        <f t="shared" si="888"/>
        <v>Weekend</v>
      </c>
    </row>
    <row r="8074" spans="1:8" x14ac:dyDescent="0.3">
      <c r="A8074" s="2">
        <v>46083</v>
      </c>
      <c r="B8074">
        <f t="shared" si="882"/>
        <v>3</v>
      </c>
      <c r="C8074">
        <f t="shared" si="883"/>
        <v>2026</v>
      </c>
      <c r="D8074">
        <f t="shared" si="884"/>
        <v>1</v>
      </c>
      <c r="E8074" t="str">
        <f t="shared" si="885"/>
        <v>Monday</v>
      </c>
      <c r="F8074" s="2">
        <f t="shared" si="886"/>
        <v>46112</v>
      </c>
      <c r="G8074">
        <f t="shared" si="887"/>
        <v>42</v>
      </c>
      <c r="H8074" t="str">
        <f t="shared" si="888"/>
        <v>Weekday</v>
      </c>
    </row>
    <row r="8075" spans="1:8" x14ac:dyDescent="0.3">
      <c r="A8075" s="2">
        <v>46084</v>
      </c>
      <c r="B8075">
        <f t="shared" si="882"/>
        <v>3</v>
      </c>
      <c r="C8075">
        <f t="shared" si="883"/>
        <v>2026</v>
      </c>
      <c r="D8075">
        <f t="shared" si="884"/>
        <v>2</v>
      </c>
      <c r="E8075" t="str">
        <f t="shared" si="885"/>
        <v>Tuesday</v>
      </c>
      <c r="F8075" s="2">
        <f t="shared" si="886"/>
        <v>46112</v>
      </c>
      <c r="G8075">
        <f t="shared" si="887"/>
        <v>43</v>
      </c>
      <c r="H8075" t="str">
        <f t="shared" si="888"/>
        <v>Weekday</v>
      </c>
    </row>
    <row r="8076" spans="1:8" x14ac:dyDescent="0.3">
      <c r="A8076" s="2">
        <v>46085</v>
      </c>
      <c r="B8076">
        <f t="shared" si="882"/>
        <v>3</v>
      </c>
      <c r="C8076">
        <f t="shared" si="883"/>
        <v>2026</v>
      </c>
      <c r="D8076">
        <f t="shared" si="884"/>
        <v>3</v>
      </c>
      <c r="E8076" t="str">
        <f t="shared" si="885"/>
        <v>Wednesday</v>
      </c>
      <c r="F8076" s="2">
        <f t="shared" si="886"/>
        <v>46112</v>
      </c>
      <c r="G8076">
        <f t="shared" si="887"/>
        <v>44</v>
      </c>
      <c r="H8076" t="str">
        <f t="shared" si="888"/>
        <v>Weekday</v>
      </c>
    </row>
    <row r="8077" spans="1:8" x14ac:dyDescent="0.3">
      <c r="A8077" s="2">
        <v>46086</v>
      </c>
      <c r="B8077">
        <f t="shared" si="882"/>
        <v>3</v>
      </c>
      <c r="C8077">
        <f t="shared" si="883"/>
        <v>2026</v>
      </c>
      <c r="D8077">
        <f t="shared" si="884"/>
        <v>4</v>
      </c>
      <c r="E8077" t="str">
        <f t="shared" si="885"/>
        <v>Thursday</v>
      </c>
      <c r="F8077" s="2">
        <f t="shared" si="886"/>
        <v>46112</v>
      </c>
      <c r="G8077">
        <f t="shared" si="887"/>
        <v>45</v>
      </c>
      <c r="H8077" t="str">
        <f t="shared" si="888"/>
        <v>Weekday</v>
      </c>
    </row>
    <row r="8078" spans="1:8" x14ac:dyDescent="0.3">
      <c r="A8078" s="2">
        <v>46087</v>
      </c>
      <c r="B8078">
        <f t="shared" si="882"/>
        <v>3</v>
      </c>
      <c r="C8078">
        <f t="shared" si="883"/>
        <v>2026</v>
      </c>
      <c r="D8078">
        <f t="shared" si="884"/>
        <v>5</v>
      </c>
      <c r="E8078" t="str">
        <f t="shared" si="885"/>
        <v>Friday</v>
      </c>
      <c r="F8078" s="2">
        <f t="shared" si="886"/>
        <v>46112</v>
      </c>
      <c r="G8078">
        <f t="shared" si="887"/>
        <v>46</v>
      </c>
      <c r="H8078" t="str">
        <f t="shared" si="888"/>
        <v>Weekday</v>
      </c>
    </row>
    <row r="8079" spans="1:8" x14ac:dyDescent="0.3">
      <c r="A8079" s="2">
        <v>46088</v>
      </c>
      <c r="B8079">
        <f t="shared" si="882"/>
        <v>3</v>
      </c>
      <c r="C8079">
        <f t="shared" si="883"/>
        <v>2026</v>
      </c>
      <c r="D8079">
        <f t="shared" si="884"/>
        <v>6</v>
      </c>
      <c r="E8079" t="str">
        <f t="shared" si="885"/>
        <v>Saturday</v>
      </c>
      <c r="F8079" s="2">
        <f t="shared" si="886"/>
        <v>46112</v>
      </c>
      <c r="G8079">
        <f t="shared" si="887"/>
        <v>47</v>
      </c>
      <c r="H8079" t="str">
        <f t="shared" si="888"/>
        <v>Weekend</v>
      </c>
    </row>
    <row r="8080" spans="1:8" x14ac:dyDescent="0.3">
      <c r="A8080" s="2">
        <v>46089</v>
      </c>
      <c r="B8080">
        <f t="shared" si="882"/>
        <v>3</v>
      </c>
      <c r="C8080">
        <f t="shared" si="883"/>
        <v>2026</v>
      </c>
      <c r="D8080">
        <f t="shared" si="884"/>
        <v>7</v>
      </c>
      <c r="E8080" t="str">
        <f t="shared" si="885"/>
        <v>Sunday</v>
      </c>
      <c r="F8080" s="2">
        <f t="shared" si="886"/>
        <v>46112</v>
      </c>
      <c r="G8080">
        <f t="shared" si="887"/>
        <v>48</v>
      </c>
      <c r="H8080" t="str">
        <f t="shared" si="888"/>
        <v>Weekend</v>
      </c>
    </row>
    <row r="8081" spans="1:8" x14ac:dyDescent="0.3">
      <c r="A8081" s="2">
        <v>46090</v>
      </c>
      <c r="B8081">
        <f t="shared" si="882"/>
        <v>3</v>
      </c>
      <c r="C8081">
        <f t="shared" si="883"/>
        <v>2026</v>
      </c>
      <c r="D8081">
        <f t="shared" si="884"/>
        <v>1</v>
      </c>
      <c r="E8081" t="str">
        <f t="shared" si="885"/>
        <v>Monday</v>
      </c>
      <c r="F8081" s="2">
        <f t="shared" si="886"/>
        <v>46112</v>
      </c>
      <c r="G8081">
        <f t="shared" si="887"/>
        <v>49</v>
      </c>
      <c r="H8081" t="str">
        <f t="shared" si="888"/>
        <v>Weekday</v>
      </c>
    </row>
    <row r="8082" spans="1:8" x14ac:dyDescent="0.3">
      <c r="A8082" s="2">
        <v>46091</v>
      </c>
      <c r="B8082">
        <f t="shared" si="882"/>
        <v>3</v>
      </c>
      <c r="C8082">
        <f t="shared" si="883"/>
        <v>2026</v>
      </c>
      <c r="D8082">
        <f t="shared" si="884"/>
        <v>2</v>
      </c>
      <c r="E8082" t="str">
        <f t="shared" si="885"/>
        <v>Tuesday</v>
      </c>
      <c r="F8082" s="2">
        <f t="shared" si="886"/>
        <v>46112</v>
      </c>
      <c r="G8082">
        <f t="shared" si="887"/>
        <v>50</v>
      </c>
      <c r="H8082" t="str">
        <f t="shared" si="888"/>
        <v>Weekday</v>
      </c>
    </row>
    <row r="8083" spans="1:8" x14ac:dyDescent="0.3">
      <c r="A8083" s="2">
        <v>46092</v>
      </c>
      <c r="B8083">
        <f t="shared" si="882"/>
        <v>3</v>
      </c>
      <c r="C8083">
        <f t="shared" si="883"/>
        <v>2026</v>
      </c>
      <c r="D8083">
        <f t="shared" si="884"/>
        <v>3</v>
      </c>
      <c r="E8083" t="str">
        <f t="shared" si="885"/>
        <v>Wednesday</v>
      </c>
      <c r="F8083" s="2">
        <f t="shared" si="886"/>
        <v>46112</v>
      </c>
      <c r="G8083">
        <f t="shared" si="887"/>
        <v>51</v>
      </c>
      <c r="H8083" t="str">
        <f t="shared" si="888"/>
        <v>Weekday</v>
      </c>
    </row>
    <row r="8084" spans="1:8" x14ac:dyDescent="0.3">
      <c r="A8084" s="2">
        <v>46093</v>
      </c>
      <c r="B8084">
        <f t="shared" si="882"/>
        <v>3</v>
      </c>
      <c r="C8084">
        <f t="shared" si="883"/>
        <v>2026</v>
      </c>
      <c r="D8084">
        <f t="shared" si="884"/>
        <v>4</v>
      </c>
      <c r="E8084" t="str">
        <f t="shared" si="885"/>
        <v>Thursday</v>
      </c>
      <c r="F8084" s="2">
        <f t="shared" si="886"/>
        <v>46112</v>
      </c>
      <c r="G8084">
        <f t="shared" si="887"/>
        <v>52</v>
      </c>
      <c r="H8084" t="str">
        <f t="shared" si="888"/>
        <v>Weekday</v>
      </c>
    </row>
    <row r="8085" spans="1:8" x14ac:dyDescent="0.3">
      <c r="A8085" s="2">
        <v>46094</v>
      </c>
      <c r="B8085">
        <f t="shared" si="882"/>
        <v>3</v>
      </c>
      <c r="C8085">
        <f t="shared" si="883"/>
        <v>2026</v>
      </c>
      <c r="D8085">
        <f t="shared" si="884"/>
        <v>5</v>
      </c>
      <c r="E8085" t="str">
        <f t="shared" si="885"/>
        <v>Friday</v>
      </c>
      <c r="F8085" s="2">
        <f t="shared" si="886"/>
        <v>46112</v>
      </c>
      <c r="G8085">
        <f t="shared" si="887"/>
        <v>53</v>
      </c>
      <c r="H8085" t="str">
        <f t="shared" si="888"/>
        <v>Weekday</v>
      </c>
    </row>
    <row r="8086" spans="1:8" x14ac:dyDescent="0.3">
      <c r="A8086" s="2">
        <v>46095</v>
      </c>
      <c r="B8086">
        <f t="shared" si="882"/>
        <v>3</v>
      </c>
      <c r="C8086">
        <f t="shared" si="883"/>
        <v>2026</v>
      </c>
      <c r="D8086">
        <f t="shared" si="884"/>
        <v>6</v>
      </c>
      <c r="E8086" t="str">
        <f t="shared" si="885"/>
        <v>Saturday</v>
      </c>
      <c r="F8086" s="2">
        <f t="shared" si="886"/>
        <v>46112</v>
      </c>
      <c r="G8086">
        <f t="shared" si="887"/>
        <v>54</v>
      </c>
      <c r="H8086" t="str">
        <f t="shared" si="888"/>
        <v>Weekend</v>
      </c>
    </row>
    <row r="8087" spans="1:8" x14ac:dyDescent="0.3">
      <c r="A8087" s="2">
        <v>46096</v>
      </c>
      <c r="B8087">
        <f t="shared" si="882"/>
        <v>3</v>
      </c>
      <c r="C8087">
        <f t="shared" si="883"/>
        <v>2026</v>
      </c>
      <c r="D8087">
        <f t="shared" si="884"/>
        <v>7</v>
      </c>
      <c r="E8087" t="str">
        <f t="shared" si="885"/>
        <v>Sunday</v>
      </c>
      <c r="F8087" s="2">
        <f t="shared" si="886"/>
        <v>46112</v>
      </c>
      <c r="G8087">
        <f t="shared" si="887"/>
        <v>55</v>
      </c>
      <c r="H8087" t="str">
        <f t="shared" si="888"/>
        <v>Weekend</v>
      </c>
    </row>
    <row r="8088" spans="1:8" x14ac:dyDescent="0.3">
      <c r="A8088" s="2">
        <v>46097</v>
      </c>
      <c r="B8088">
        <f t="shared" si="882"/>
        <v>3</v>
      </c>
      <c r="C8088">
        <f t="shared" si="883"/>
        <v>2026</v>
      </c>
      <c r="D8088">
        <f t="shared" si="884"/>
        <v>1</v>
      </c>
      <c r="E8088" t="str">
        <f t="shared" si="885"/>
        <v>Monday</v>
      </c>
      <c r="F8088" s="2">
        <f t="shared" si="886"/>
        <v>46112</v>
      </c>
      <c r="G8088">
        <f t="shared" si="887"/>
        <v>56</v>
      </c>
      <c r="H8088" t="str">
        <f t="shared" si="888"/>
        <v>Weekday</v>
      </c>
    </row>
    <row r="8089" spans="1:8" x14ac:dyDescent="0.3">
      <c r="A8089" s="2">
        <v>46098</v>
      </c>
      <c r="B8089">
        <f t="shared" si="882"/>
        <v>3</v>
      </c>
      <c r="C8089">
        <f t="shared" si="883"/>
        <v>2026</v>
      </c>
      <c r="D8089">
        <f t="shared" si="884"/>
        <v>2</v>
      </c>
      <c r="E8089" t="str">
        <f t="shared" si="885"/>
        <v>Tuesday</v>
      </c>
      <c r="F8089" s="2">
        <f t="shared" si="886"/>
        <v>46112</v>
      </c>
      <c r="G8089">
        <f t="shared" si="887"/>
        <v>57</v>
      </c>
      <c r="H8089" t="str">
        <f t="shared" si="888"/>
        <v>Weekday</v>
      </c>
    </row>
    <row r="8090" spans="1:8" x14ac:dyDescent="0.3">
      <c r="A8090" s="2">
        <v>46099</v>
      </c>
      <c r="B8090">
        <f t="shared" si="882"/>
        <v>3</v>
      </c>
      <c r="C8090">
        <f t="shared" si="883"/>
        <v>2026</v>
      </c>
      <c r="D8090">
        <f t="shared" si="884"/>
        <v>3</v>
      </c>
      <c r="E8090" t="str">
        <f t="shared" si="885"/>
        <v>Wednesday</v>
      </c>
      <c r="F8090" s="2">
        <f t="shared" si="886"/>
        <v>46112</v>
      </c>
      <c r="G8090">
        <f t="shared" si="887"/>
        <v>58</v>
      </c>
      <c r="H8090" t="str">
        <f t="shared" si="888"/>
        <v>Weekday</v>
      </c>
    </row>
    <row r="8091" spans="1:8" x14ac:dyDescent="0.3">
      <c r="A8091" s="2">
        <v>46100</v>
      </c>
      <c r="B8091">
        <f t="shared" si="882"/>
        <v>3</v>
      </c>
      <c r="C8091">
        <f t="shared" si="883"/>
        <v>2026</v>
      </c>
      <c r="D8091">
        <f t="shared" si="884"/>
        <v>4</v>
      </c>
      <c r="E8091" t="str">
        <f t="shared" si="885"/>
        <v>Thursday</v>
      </c>
      <c r="F8091" s="2">
        <f t="shared" si="886"/>
        <v>46112</v>
      </c>
      <c r="G8091">
        <f t="shared" si="887"/>
        <v>59</v>
      </c>
      <c r="H8091" t="str">
        <f t="shared" si="888"/>
        <v>Weekday</v>
      </c>
    </row>
    <row r="8092" spans="1:8" x14ac:dyDescent="0.3">
      <c r="A8092" s="2">
        <v>46101</v>
      </c>
      <c r="B8092">
        <f t="shared" si="882"/>
        <v>3</v>
      </c>
      <c r="C8092">
        <f t="shared" si="883"/>
        <v>2026</v>
      </c>
      <c r="D8092">
        <f t="shared" si="884"/>
        <v>5</v>
      </c>
      <c r="E8092" t="str">
        <f t="shared" si="885"/>
        <v>Friday</v>
      </c>
      <c r="F8092" s="2">
        <f t="shared" si="886"/>
        <v>46112</v>
      </c>
      <c r="G8092">
        <f t="shared" si="887"/>
        <v>60</v>
      </c>
      <c r="H8092" t="str">
        <f t="shared" si="888"/>
        <v>Weekday</v>
      </c>
    </row>
    <row r="8093" spans="1:8" x14ac:dyDescent="0.3">
      <c r="A8093" s="2">
        <v>46102</v>
      </c>
      <c r="B8093">
        <f t="shared" si="882"/>
        <v>3</v>
      </c>
      <c r="C8093">
        <f t="shared" si="883"/>
        <v>2026</v>
      </c>
      <c r="D8093">
        <f t="shared" si="884"/>
        <v>6</v>
      </c>
      <c r="E8093" t="str">
        <f t="shared" si="885"/>
        <v>Saturday</v>
      </c>
      <c r="F8093" s="2">
        <f t="shared" si="886"/>
        <v>46112</v>
      </c>
      <c r="G8093">
        <f t="shared" si="887"/>
        <v>61</v>
      </c>
      <c r="H8093" t="str">
        <f t="shared" si="888"/>
        <v>Weekend</v>
      </c>
    </row>
    <row r="8094" spans="1:8" x14ac:dyDescent="0.3">
      <c r="A8094" s="2">
        <v>46103</v>
      </c>
      <c r="B8094">
        <f t="shared" si="882"/>
        <v>3</v>
      </c>
      <c r="C8094">
        <f t="shared" si="883"/>
        <v>2026</v>
      </c>
      <c r="D8094">
        <f t="shared" si="884"/>
        <v>7</v>
      </c>
      <c r="E8094" t="str">
        <f t="shared" si="885"/>
        <v>Sunday</v>
      </c>
      <c r="F8094" s="2">
        <f t="shared" si="886"/>
        <v>46112</v>
      </c>
      <c r="G8094">
        <f t="shared" si="887"/>
        <v>62</v>
      </c>
      <c r="H8094" t="str">
        <f t="shared" si="888"/>
        <v>Weekend</v>
      </c>
    </row>
    <row r="8095" spans="1:8" x14ac:dyDescent="0.3">
      <c r="A8095" s="2">
        <v>46104</v>
      </c>
      <c r="B8095">
        <f t="shared" si="882"/>
        <v>3</v>
      </c>
      <c r="C8095">
        <f t="shared" si="883"/>
        <v>2026</v>
      </c>
      <c r="D8095">
        <f t="shared" si="884"/>
        <v>1</v>
      </c>
      <c r="E8095" t="str">
        <f t="shared" si="885"/>
        <v>Monday</v>
      </c>
      <c r="F8095" s="2">
        <f t="shared" si="886"/>
        <v>46112</v>
      </c>
      <c r="G8095">
        <f t="shared" si="887"/>
        <v>63</v>
      </c>
      <c r="H8095" t="str">
        <f t="shared" si="888"/>
        <v>Weekday</v>
      </c>
    </row>
    <row r="8096" spans="1:8" x14ac:dyDescent="0.3">
      <c r="A8096" s="2">
        <v>46105</v>
      </c>
      <c r="B8096">
        <f t="shared" si="882"/>
        <v>3</v>
      </c>
      <c r="C8096">
        <f t="shared" si="883"/>
        <v>2026</v>
      </c>
      <c r="D8096">
        <f t="shared" si="884"/>
        <v>2</v>
      </c>
      <c r="E8096" t="str">
        <f t="shared" si="885"/>
        <v>Tuesday</v>
      </c>
      <c r="F8096" s="2">
        <f t="shared" si="886"/>
        <v>46112</v>
      </c>
      <c r="G8096">
        <f t="shared" si="887"/>
        <v>64</v>
      </c>
      <c r="H8096" t="str">
        <f t="shared" si="888"/>
        <v>Weekday</v>
      </c>
    </row>
    <row r="8097" spans="1:8" x14ac:dyDescent="0.3">
      <c r="A8097" s="2">
        <v>46106</v>
      </c>
      <c r="B8097">
        <f t="shared" si="882"/>
        <v>3</v>
      </c>
      <c r="C8097">
        <f t="shared" si="883"/>
        <v>2026</v>
      </c>
      <c r="D8097">
        <f t="shared" si="884"/>
        <v>3</v>
      </c>
      <c r="E8097" t="str">
        <f t="shared" si="885"/>
        <v>Wednesday</v>
      </c>
      <c r="F8097" s="2">
        <f t="shared" si="886"/>
        <v>46112</v>
      </c>
      <c r="G8097">
        <f t="shared" si="887"/>
        <v>65</v>
      </c>
      <c r="H8097" t="str">
        <f t="shared" si="888"/>
        <v>Weekday</v>
      </c>
    </row>
    <row r="8098" spans="1:8" x14ac:dyDescent="0.3">
      <c r="A8098" s="2">
        <v>46107</v>
      </c>
      <c r="B8098">
        <f t="shared" si="882"/>
        <v>3</v>
      </c>
      <c r="C8098">
        <f t="shared" si="883"/>
        <v>2026</v>
      </c>
      <c r="D8098">
        <f t="shared" si="884"/>
        <v>4</v>
      </c>
      <c r="E8098" t="str">
        <f t="shared" si="885"/>
        <v>Thursday</v>
      </c>
      <c r="F8098" s="2">
        <f t="shared" si="886"/>
        <v>46112</v>
      </c>
      <c r="G8098">
        <f t="shared" si="887"/>
        <v>66</v>
      </c>
      <c r="H8098" t="str">
        <f t="shared" si="888"/>
        <v>Weekday</v>
      </c>
    </row>
    <row r="8099" spans="1:8" x14ac:dyDescent="0.3">
      <c r="A8099" s="2">
        <v>46108</v>
      </c>
      <c r="B8099">
        <f t="shared" si="882"/>
        <v>3</v>
      </c>
      <c r="C8099">
        <f t="shared" si="883"/>
        <v>2026</v>
      </c>
      <c r="D8099">
        <f t="shared" si="884"/>
        <v>5</v>
      </c>
      <c r="E8099" t="str">
        <f t="shared" si="885"/>
        <v>Friday</v>
      </c>
      <c r="F8099" s="2">
        <f t="shared" si="886"/>
        <v>46112</v>
      </c>
      <c r="G8099">
        <f t="shared" si="887"/>
        <v>67</v>
      </c>
      <c r="H8099" t="str">
        <f t="shared" si="888"/>
        <v>Weekday</v>
      </c>
    </row>
    <row r="8100" spans="1:8" x14ac:dyDescent="0.3">
      <c r="A8100" s="2">
        <v>46109</v>
      </c>
      <c r="B8100">
        <f t="shared" si="882"/>
        <v>3</v>
      </c>
      <c r="C8100">
        <f t="shared" si="883"/>
        <v>2026</v>
      </c>
      <c r="D8100">
        <f t="shared" si="884"/>
        <v>6</v>
      </c>
      <c r="E8100" t="str">
        <f t="shared" si="885"/>
        <v>Saturday</v>
      </c>
      <c r="F8100" s="2">
        <f t="shared" si="886"/>
        <v>46112</v>
      </c>
      <c r="G8100">
        <f t="shared" si="887"/>
        <v>68</v>
      </c>
      <c r="H8100" t="str">
        <f t="shared" si="888"/>
        <v>Weekend</v>
      </c>
    </row>
    <row r="8101" spans="1:8" x14ac:dyDescent="0.3">
      <c r="A8101" s="2">
        <v>46110</v>
      </c>
      <c r="B8101">
        <f t="shared" si="882"/>
        <v>3</v>
      </c>
      <c r="C8101">
        <f t="shared" si="883"/>
        <v>2026</v>
      </c>
      <c r="D8101">
        <f t="shared" si="884"/>
        <v>7</v>
      </c>
      <c r="E8101" t="str">
        <f t="shared" si="885"/>
        <v>Sunday</v>
      </c>
      <c r="F8101" s="2">
        <f t="shared" si="886"/>
        <v>46112</v>
      </c>
      <c r="G8101">
        <f t="shared" si="887"/>
        <v>69</v>
      </c>
      <c r="H8101" t="str">
        <f t="shared" si="888"/>
        <v>Weekend</v>
      </c>
    </row>
    <row r="8102" spans="1:8" x14ac:dyDescent="0.3">
      <c r="A8102" s="2">
        <v>46111</v>
      </c>
      <c r="B8102">
        <f t="shared" si="882"/>
        <v>3</v>
      </c>
      <c r="C8102">
        <f t="shared" si="883"/>
        <v>2026</v>
      </c>
      <c r="D8102">
        <f t="shared" si="884"/>
        <v>1</v>
      </c>
      <c r="E8102" t="str">
        <f t="shared" si="885"/>
        <v>Monday</v>
      </c>
      <c r="F8102" s="2">
        <f t="shared" si="886"/>
        <v>46112</v>
      </c>
      <c r="G8102">
        <f t="shared" si="887"/>
        <v>70</v>
      </c>
      <c r="H8102" t="str">
        <f t="shared" si="888"/>
        <v>Weekday</v>
      </c>
    </row>
    <row r="8103" spans="1:8" x14ac:dyDescent="0.3">
      <c r="A8103" s="2">
        <v>46112</v>
      </c>
      <c r="B8103">
        <f t="shared" si="882"/>
        <v>3</v>
      </c>
      <c r="C8103">
        <f t="shared" si="883"/>
        <v>2026</v>
      </c>
      <c r="D8103">
        <f t="shared" si="884"/>
        <v>2</v>
      </c>
      <c r="E8103" t="str">
        <f t="shared" si="885"/>
        <v>Tuesday</v>
      </c>
      <c r="F8103" s="2">
        <f t="shared" si="886"/>
        <v>46112</v>
      </c>
      <c r="G8103">
        <f t="shared" si="887"/>
        <v>71</v>
      </c>
      <c r="H8103" t="str">
        <f t="shared" si="888"/>
        <v>Weekday</v>
      </c>
    </row>
    <row r="8104" spans="1:8" x14ac:dyDescent="0.3">
      <c r="A8104" s="2">
        <v>46113</v>
      </c>
      <c r="B8104">
        <f t="shared" si="882"/>
        <v>4</v>
      </c>
      <c r="C8104">
        <f t="shared" si="883"/>
        <v>2026</v>
      </c>
      <c r="D8104">
        <f t="shared" si="884"/>
        <v>3</v>
      </c>
      <c r="E8104" t="str">
        <f t="shared" si="885"/>
        <v>Wednesday</v>
      </c>
      <c r="F8104" s="2">
        <f t="shared" si="886"/>
        <v>46142</v>
      </c>
      <c r="G8104">
        <f t="shared" si="887"/>
        <v>72</v>
      </c>
      <c r="H8104" t="str">
        <f t="shared" si="888"/>
        <v>Weekday</v>
      </c>
    </row>
    <row r="8105" spans="1:8" x14ac:dyDescent="0.3">
      <c r="A8105" s="2">
        <v>46114</v>
      </c>
      <c r="B8105">
        <f t="shared" si="882"/>
        <v>4</v>
      </c>
      <c r="C8105">
        <f t="shared" si="883"/>
        <v>2026</v>
      </c>
      <c r="D8105">
        <f t="shared" si="884"/>
        <v>4</v>
      </c>
      <c r="E8105" t="str">
        <f t="shared" si="885"/>
        <v>Thursday</v>
      </c>
      <c r="F8105" s="2">
        <f t="shared" si="886"/>
        <v>46142</v>
      </c>
      <c r="G8105">
        <f t="shared" si="887"/>
        <v>73</v>
      </c>
      <c r="H8105" t="str">
        <f t="shared" si="888"/>
        <v>Weekday</v>
      </c>
    </row>
    <row r="8106" spans="1:8" x14ac:dyDescent="0.3">
      <c r="A8106" s="2">
        <v>46115</v>
      </c>
      <c r="B8106">
        <f t="shared" si="882"/>
        <v>4</v>
      </c>
      <c r="C8106">
        <f t="shared" si="883"/>
        <v>2026</v>
      </c>
      <c r="D8106">
        <f t="shared" si="884"/>
        <v>5</v>
      </c>
      <c r="E8106" t="str">
        <f t="shared" si="885"/>
        <v>Friday</v>
      </c>
      <c r="F8106" s="2">
        <f t="shared" si="886"/>
        <v>46142</v>
      </c>
      <c r="G8106">
        <f t="shared" si="887"/>
        <v>74</v>
      </c>
      <c r="H8106" t="str">
        <f t="shared" si="888"/>
        <v>Weekday</v>
      </c>
    </row>
    <row r="8107" spans="1:8" x14ac:dyDescent="0.3">
      <c r="A8107" s="2">
        <v>46116</v>
      </c>
      <c r="B8107">
        <f t="shared" si="882"/>
        <v>4</v>
      </c>
      <c r="C8107">
        <f t="shared" si="883"/>
        <v>2026</v>
      </c>
      <c r="D8107">
        <f t="shared" si="884"/>
        <v>6</v>
      </c>
      <c r="E8107" t="str">
        <f t="shared" si="885"/>
        <v>Saturday</v>
      </c>
      <c r="F8107" s="2">
        <f t="shared" si="886"/>
        <v>46142</v>
      </c>
      <c r="G8107">
        <f t="shared" si="887"/>
        <v>75</v>
      </c>
      <c r="H8107" t="str">
        <f t="shared" si="888"/>
        <v>Weekend</v>
      </c>
    </row>
    <row r="8108" spans="1:8" x14ac:dyDescent="0.3">
      <c r="A8108" s="2">
        <v>46117</v>
      </c>
      <c r="B8108">
        <f t="shared" si="882"/>
        <v>4</v>
      </c>
      <c r="C8108">
        <f t="shared" si="883"/>
        <v>2026</v>
      </c>
      <c r="D8108">
        <f t="shared" si="884"/>
        <v>7</v>
      </c>
      <c r="E8108" t="str">
        <f t="shared" si="885"/>
        <v>Sunday</v>
      </c>
      <c r="F8108" s="2">
        <f t="shared" si="886"/>
        <v>46142</v>
      </c>
      <c r="G8108">
        <f t="shared" si="887"/>
        <v>76</v>
      </c>
      <c r="H8108" t="str">
        <f t="shared" si="888"/>
        <v>Weekend</v>
      </c>
    </row>
    <row r="8109" spans="1:8" x14ac:dyDescent="0.3">
      <c r="A8109" s="2">
        <v>46118</v>
      </c>
      <c r="B8109">
        <f t="shared" si="882"/>
        <v>4</v>
      </c>
      <c r="C8109">
        <f t="shared" si="883"/>
        <v>2026</v>
      </c>
      <c r="D8109">
        <f t="shared" si="884"/>
        <v>1</v>
      </c>
      <c r="E8109" t="str">
        <f t="shared" si="885"/>
        <v>Monday</v>
      </c>
      <c r="F8109" s="2">
        <f t="shared" si="886"/>
        <v>46142</v>
      </c>
      <c r="G8109">
        <f t="shared" si="887"/>
        <v>77</v>
      </c>
      <c r="H8109" t="str">
        <f t="shared" si="888"/>
        <v>Weekday</v>
      </c>
    </row>
    <row r="8110" spans="1:8" x14ac:dyDescent="0.3">
      <c r="A8110" s="2">
        <v>46119</v>
      </c>
      <c r="B8110">
        <f t="shared" si="882"/>
        <v>4</v>
      </c>
      <c r="C8110">
        <f t="shared" si="883"/>
        <v>2026</v>
      </c>
      <c r="D8110">
        <f t="shared" si="884"/>
        <v>2</v>
      </c>
      <c r="E8110" t="str">
        <f t="shared" si="885"/>
        <v>Tuesday</v>
      </c>
      <c r="F8110" s="2">
        <f t="shared" si="886"/>
        <v>46142</v>
      </c>
      <c r="G8110">
        <f t="shared" si="887"/>
        <v>78</v>
      </c>
      <c r="H8110" t="str">
        <f t="shared" si="888"/>
        <v>Weekday</v>
      </c>
    </row>
    <row r="8111" spans="1:8" x14ac:dyDescent="0.3">
      <c r="A8111" s="2">
        <v>46120</v>
      </c>
      <c r="B8111">
        <f t="shared" si="882"/>
        <v>4</v>
      </c>
      <c r="C8111">
        <f t="shared" si="883"/>
        <v>2026</v>
      </c>
      <c r="D8111">
        <f t="shared" si="884"/>
        <v>3</v>
      </c>
      <c r="E8111" t="str">
        <f t="shared" si="885"/>
        <v>Wednesday</v>
      </c>
      <c r="F8111" s="2">
        <f t="shared" si="886"/>
        <v>46142</v>
      </c>
      <c r="G8111">
        <f t="shared" si="887"/>
        <v>79</v>
      </c>
      <c r="H8111" t="str">
        <f t="shared" si="888"/>
        <v>Weekday</v>
      </c>
    </row>
    <row r="8112" spans="1:8" x14ac:dyDescent="0.3">
      <c r="A8112" s="2">
        <v>46121</v>
      </c>
      <c r="B8112">
        <f t="shared" si="882"/>
        <v>4</v>
      </c>
      <c r="C8112">
        <f t="shared" si="883"/>
        <v>2026</v>
      </c>
      <c r="D8112">
        <f t="shared" si="884"/>
        <v>4</v>
      </c>
      <c r="E8112" t="str">
        <f t="shared" si="885"/>
        <v>Thursday</v>
      </c>
      <c r="F8112" s="2">
        <f t="shared" si="886"/>
        <v>46142</v>
      </c>
      <c r="G8112">
        <f t="shared" si="887"/>
        <v>80</v>
      </c>
      <c r="H8112" t="str">
        <f t="shared" si="888"/>
        <v>Weekday</v>
      </c>
    </row>
    <row r="8113" spans="1:8" x14ac:dyDescent="0.3">
      <c r="A8113" s="2">
        <v>46122</v>
      </c>
      <c r="B8113">
        <f t="shared" si="882"/>
        <v>4</v>
      </c>
      <c r="C8113">
        <f t="shared" si="883"/>
        <v>2026</v>
      </c>
      <c r="D8113">
        <f t="shared" si="884"/>
        <v>5</v>
      </c>
      <c r="E8113" t="str">
        <f t="shared" si="885"/>
        <v>Friday</v>
      </c>
      <c r="F8113" s="2">
        <f t="shared" si="886"/>
        <v>46142</v>
      </c>
      <c r="G8113">
        <f t="shared" si="887"/>
        <v>81</v>
      </c>
      <c r="H8113" t="str">
        <f t="shared" si="888"/>
        <v>Weekday</v>
      </c>
    </row>
    <row r="8114" spans="1:8" x14ac:dyDescent="0.3">
      <c r="A8114" s="2">
        <v>46123</v>
      </c>
      <c r="B8114">
        <f t="shared" si="882"/>
        <v>4</v>
      </c>
      <c r="C8114">
        <f t="shared" si="883"/>
        <v>2026</v>
      </c>
      <c r="D8114">
        <f t="shared" si="884"/>
        <v>6</v>
      </c>
      <c r="E8114" t="str">
        <f t="shared" si="885"/>
        <v>Saturday</v>
      </c>
      <c r="F8114" s="2">
        <f t="shared" si="886"/>
        <v>46142</v>
      </c>
      <c r="G8114">
        <f t="shared" si="887"/>
        <v>82</v>
      </c>
      <c r="H8114" t="str">
        <f t="shared" si="888"/>
        <v>Weekend</v>
      </c>
    </row>
    <row r="8115" spans="1:8" x14ac:dyDescent="0.3">
      <c r="A8115" s="2">
        <v>46124</v>
      </c>
      <c r="B8115">
        <f t="shared" si="882"/>
        <v>4</v>
      </c>
      <c r="C8115">
        <f t="shared" si="883"/>
        <v>2026</v>
      </c>
      <c r="D8115">
        <f t="shared" si="884"/>
        <v>7</v>
      </c>
      <c r="E8115" t="str">
        <f t="shared" si="885"/>
        <v>Sunday</v>
      </c>
      <c r="F8115" s="2">
        <f t="shared" si="886"/>
        <v>46142</v>
      </c>
      <c r="G8115">
        <f t="shared" si="887"/>
        <v>83</v>
      </c>
      <c r="H8115" t="str">
        <f t="shared" si="888"/>
        <v>Weekend</v>
      </c>
    </row>
    <row r="8116" spans="1:8" x14ac:dyDescent="0.3">
      <c r="A8116" s="2">
        <v>46125</v>
      </c>
      <c r="B8116">
        <f t="shared" si="882"/>
        <v>4</v>
      </c>
      <c r="C8116">
        <f t="shared" si="883"/>
        <v>2026</v>
      </c>
      <c r="D8116">
        <f t="shared" si="884"/>
        <v>1</v>
      </c>
      <c r="E8116" t="str">
        <f t="shared" si="885"/>
        <v>Monday</v>
      </c>
      <c r="F8116" s="2">
        <f t="shared" si="886"/>
        <v>46142</v>
      </c>
      <c r="G8116">
        <f t="shared" si="887"/>
        <v>84</v>
      </c>
      <c r="H8116" t="str">
        <f t="shared" si="888"/>
        <v>Weekday</v>
      </c>
    </row>
    <row r="8117" spans="1:8" x14ac:dyDescent="0.3">
      <c r="A8117" s="2">
        <v>46126</v>
      </c>
      <c r="B8117">
        <f t="shared" si="882"/>
        <v>4</v>
      </c>
      <c r="C8117">
        <f t="shared" si="883"/>
        <v>2026</v>
      </c>
      <c r="D8117">
        <f t="shared" si="884"/>
        <v>2</v>
      </c>
      <c r="E8117" t="str">
        <f t="shared" si="885"/>
        <v>Tuesday</v>
      </c>
      <c r="F8117" s="2">
        <f t="shared" si="886"/>
        <v>46142</v>
      </c>
      <c r="G8117">
        <f t="shared" si="887"/>
        <v>85</v>
      </c>
      <c r="H8117" t="str">
        <f t="shared" si="888"/>
        <v>Weekday</v>
      </c>
    </row>
    <row r="8118" spans="1:8" x14ac:dyDescent="0.3">
      <c r="A8118" s="2">
        <v>46127</v>
      </c>
      <c r="B8118">
        <f t="shared" si="882"/>
        <v>4</v>
      </c>
      <c r="C8118">
        <f t="shared" si="883"/>
        <v>2026</v>
      </c>
      <c r="D8118">
        <f t="shared" si="884"/>
        <v>3</v>
      </c>
      <c r="E8118" t="str">
        <f t="shared" si="885"/>
        <v>Wednesday</v>
      </c>
      <c r="F8118" s="2">
        <f t="shared" si="886"/>
        <v>46142</v>
      </c>
      <c r="G8118">
        <f t="shared" si="887"/>
        <v>86</v>
      </c>
      <c r="H8118" t="str">
        <f t="shared" si="888"/>
        <v>Weekday</v>
      </c>
    </row>
    <row r="8119" spans="1:8" x14ac:dyDescent="0.3">
      <c r="A8119" s="2">
        <v>46128</v>
      </c>
      <c r="B8119">
        <f t="shared" si="882"/>
        <v>4</v>
      </c>
      <c r="C8119">
        <f t="shared" si="883"/>
        <v>2026</v>
      </c>
      <c r="D8119">
        <f t="shared" si="884"/>
        <v>4</v>
      </c>
      <c r="E8119" t="str">
        <f t="shared" si="885"/>
        <v>Thursday</v>
      </c>
      <c r="F8119" s="2">
        <f t="shared" si="886"/>
        <v>46142</v>
      </c>
      <c r="G8119">
        <f t="shared" si="887"/>
        <v>87</v>
      </c>
      <c r="H8119" t="str">
        <f t="shared" si="888"/>
        <v>Weekday</v>
      </c>
    </row>
    <row r="8120" spans="1:8" x14ac:dyDescent="0.3">
      <c r="A8120" s="2">
        <v>46129</v>
      </c>
      <c r="B8120">
        <f t="shared" si="882"/>
        <v>4</v>
      </c>
      <c r="C8120">
        <f t="shared" si="883"/>
        <v>2026</v>
      </c>
      <c r="D8120">
        <f t="shared" si="884"/>
        <v>5</v>
      </c>
      <c r="E8120" t="str">
        <f t="shared" si="885"/>
        <v>Friday</v>
      </c>
      <c r="F8120" s="2">
        <f t="shared" si="886"/>
        <v>46142</v>
      </c>
      <c r="G8120">
        <f t="shared" si="887"/>
        <v>88</v>
      </c>
      <c r="H8120" t="str">
        <f t="shared" si="888"/>
        <v>Weekday</v>
      </c>
    </row>
    <row r="8121" spans="1:8" x14ac:dyDescent="0.3">
      <c r="A8121" s="2">
        <v>46130</v>
      </c>
      <c r="B8121">
        <f t="shared" si="882"/>
        <v>4</v>
      </c>
      <c r="C8121">
        <f t="shared" si="883"/>
        <v>2026</v>
      </c>
      <c r="D8121">
        <f t="shared" si="884"/>
        <v>6</v>
      </c>
      <c r="E8121" t="str">
        <f t="shared" si="885"/>
        <v>Saturday</v>
      </c>
      <c r="F8121" s="2">
        <f t="shared" si="886"/>
        <v>46142</v>
      </c>
      <c r="G8121">
        <f t="shared" si="887"/>
        <v>89</v>
      </c>
      <c r="H8121" t="str">
        <f t="shared" si="888"/>
        <v>Weekend</v>
      </c>
    </row>
    <row r="8122" spans="1:8" x14ac:dyDescent="0.3">
      <c r="A8122" s="2">
        <v>46131</v>
      </c>
      <c r="B8122">
        <f t="shared" si="882"/>
        <v>4</v>
      </c>
      <c r="C8122">
        <f t="shared" si="883"/>
        <v>2026</v>
      </c>
      <c r="D8122">
        <f t="shared" si="884"/>
        <v>7</v>
      </c>
      <c r="E8122" t="str">
        <f t="shared" si="885"/>
        <v>Sunday</v>
      </c>
      <c r="F8122" s="2">
        <f t="shared" si="886"/>
        <v>46142</v>
      </c>
      <c r="G8122">
        <f t="shared" si="887"/>
        <v>90</v>
      </c>
      <c r="H8122" t="str">
        <f t="shared" si="888"/>
        <v>Weekend</v>
      </c>
    </row>
    <row r="8123" spans="1:8" x14ac:dyDescent="0.3">
      <c r="A8123" s="2">
        <v>46132</v>
      </c>
      <c r="B8123">
        <f t="shared" si="882"/>
        <v>4</v>
      </c>
      <c r="C8123">
        <f t="shared" si="883"/>
        <v>2026</v>
      </c>
      <c r="D8123">
        <f t="shared" si="884"/>
        <v>1</v>
      </c>
      <c r="E8123" t="str">
        <f t="shared" si="885"/>
        <v>Monday</v>
      </c>
      <c r="F8123" s="2">
        <f t="shared" si="886"/>
        <v>46142</v>
      </c>
      <c r="G8123">
        <f t="shared" si="887"/>
        <v>91</v>
      </c>
      <c r="H8123" t="str">
        <f t="shared" si="888"/>
        <v>Weekday</v>
      </c>
    </row>
    <row r="8124" spans="1:8" x14ac:dyDescent="0.3">
      <c r="A8124" s="2">
        <v>46133</v>
      </c>
      <c r="B8124">
        <f t="shared" si="882"/>
        <v>4</v>
      </c>
      <c r="C8124">
        <f t="shared" si="883"/>
        <v>2026</v>
      </c>
      <c r="D8124">
        <f t="shared" si="884"/>
        <v>2</v>
      </c>
      <c r="E8124" t="str">
        <f t="shared" si="885"/>
        <v>Tuesday</v>
      </c>
      <c r="F8124" s="2">
        <f t="shared" si="886"/>
        <v>46142</v>
      </c>
      <c r="G8124">
        <f t="shared" si="887"/>
        <v>92</v>
      </c>
      <c r="H8124" t="str">
        <f t="shared" si="888"/>
        <v>Weekday</v>
      </c>
    </row>
    <row r="8125" spans="1:8" x14ac:dyDescent="0.3">
      <c r="A8125" s="2">
        <v>46134</v>
      </c>
      <c r="B8125">
        <f t="shared" si="882"/>
        <v>4</v>
      </c>
      <c r="C8125">
        <f t="shared" si="883"/>
        <v>2026</v>
      </c>
      <c r="D8125">
        <f t="shared" si="884"/>
        <v>3</v>
      </c>
      <c r="E8125" t="str">
        <f t="shared" si="885"/>
        <v>Wednesday</v>
      </c>
      <c r="F8125" s="2">
        <f t="shared" si="886"/>
        <v>46142</v>
      </c>
      <c r="G8125">
        <f t="shared" si="887"/>
        <v>93</v>
      </c>
      <c r="H8125" t="str">
        <f t="shared" si="888"/>
        <v>Weekday</v>
      </c>
    </row>
    <row r="8126" spans="1:8" x14ac:dyDescent="0.3">
      <c r="A8126" s="2">
        <v>46135</v>
      </c>
      <c r="B8126">
        <f t="shared" si="882"/>
        <v>4</v>
      </c>
      <c r="C8126">
        <f t="shared" si="883"/>
        <v>2026</v>
      </c>
      <c r="D8126">
        <f t="shared" si="884"/>
        <v>4</v>
      </c>
      <c r="E8126" t="str">
        <f t="shared" si="885"/>
        <v>Thursday</v>
      </c>
      <c r="F8126" s="2">
        <f t="shared" si="886"/>
        <v>46142</v>
      </c>
      <c r="G8126">
        <f t="shared" si="887"/>
        <v>94</v>
      </c>
      <c r="H8126" t="str">
        <f t="shared" si="888"/>
        <v>Weekday</v>
      </c>
    </row>
    <row r="8127" spans="1:8" x14ac:dyDescent="0.3">
      <c r="A8127" s="2">
        <v>46136</v>
      </c>
      <c r="B8127">
        <f t="shared" si="882"/>
        <v>4</v>
      </c>
      <c r="C8127">
        <f t="shared" si="883"/>
        <v>2026</v>
      </c>
      <c r="D8127">
        <f t="shared" si="884"/>
        <v>5</v>
      </c>
      <c r="E8127" t="str">
        <f t="shared" si="885"/>
        <v>Friday</v>
      </c>
      <c r="F8127" s="2">
        <f t="shared" si="886"/>
        <v>46142</v>
      </c>
      <c r="G8127">
        <f t="shared" si="887"/>
        <v>95</v>
      </c>
      <c r="H8127" t="str">
        <f t="shared" si="888"/>
        <v>Weekday</v>
      </c>
    </row>
    <row r="8128" spans="1:8" x14ac:dyDescent="0.3">
      <c r="A8128" s="2">
        <v>46137</v>
      </c>
      <c r="B8128">
        <f t="shared" si="882"/>
        <v>4</v>
      </c>
      <c r="C8128">
        <f t="shared" si="883"/>
        <v>2026</v>
      </c>
      <c r="D8128">
        <f t="shared" si="884"/>
        <v>6</v>
      </c>
      <c r="E8128" t="str">
        <f t="shared" si="885"/>
        <v>Saturday</v>
      </c>
      <c r="F8128" s="2">
        <f t="shared" si="886"/>
        <v>46142</v>
      </c>
      <c r="G8128">
        <f t="shared" si="887"/>
        <v>96</v>
      </c>
      <c r="H8128" t="str">
        <f t="shared" si="888"/>
        <v>Weekend</v>
      </c>
    </row>
    <row r="8129" spans="1:8" x14ac:dyDescent="0.3">
      <c r="A8129" s="2">
        <v>46138</v>
      </c>
      <c r="B8129">
        <f t="shared" si="882"/>
        <v>4</v>
      </c>
      <c r="C8129">
        <f t="shared" si="883"/>
        <v>2026</v>
      </c>
      <c r="D8129">
        <f t="shared" si="884"/>
        <v>7</v>
      </c>
      <c r="E8129" t="str">
        <f t="shared" si="885"/>
        <v>Sunday</v>
      </c>
      <c r="F8129" s="2">
        <f t="shared" si="886"/>
        <v>46142</v>
      </c>
      <c r="G8129">
        <f t="shared" si="887"/>
        <v>97</v>
      </c>
      <c r="H8129" t="str">
        <f t="shared" si="888"/>
        <v>Weekend</v>
      </c>
    </row>
    <row r="8130" spans="1:8" x14ac:dyDescent="0.3">
      <c r="A8130" s="2">
        <v>46139</v>
      </c>
      <c r="B8130">
        <f t="shared" si="882"/>
        <v>4</v>
      </c>
      <c r="C8130">
        <f t="shared" si="883"/>
        <v>2026</v>
      </c>
      <c r="D8130">
        <f t="shared" si="884"/>
        <v>1</v>
      </c>
      <c r="E8130" t="str">
        <f t="shared" si="885"/>
        <v>Monday</v>
      </c>
      <c r="F8130" s="2">
        <f t="shared" si="886"/>
        <v>46142</v>
      </c>
      <c r="G8130">
        <f t="shared" si="887"/>
        <v>98</v>
      </c>
      <c r="H8130" t="str">
        <f t="shared" si="888"/>
        <v>Weekday</v>
      </c>
    </row>
    <row r="8131" spans="1:8" x14ac:dyDescent="0.3">
      <c r="A8131" s="2">
        <v>46140</v>
      </c>
      <c r="B8131">
        <f t="shared" ref="B8131:B8194" si="889">MONTH(A8131)</f>
        <v>4</v>
      </c>
      <c r="C8131">
        <f t="shared" ref="C8131:C8194" si="890">YEAR(A8131)</f>
        <v>2026</v>
      </c>
      <c r="D8131">
        <f t="shared" ref="D8131:D8194" si="891">WEEKDAY(A8131, 2)</f>
        <v>2</v>
      </c>
      <c r="E8131" t="str">
        <f t="shared" ref="E8131:E8194" si="892">TEXT(A8131, "dddd")</f>
        <v>Tuesday</v>
      </c>
      <c r="F8131" s="2">
        <f t="shared" ref="F8131:F8194" si="893">EOMONTH(A8131, 0)</f>
        <v>46142</v>
      </c>
      <c r="G8131">
        <f t="shared" ref="G8131:G8194" si="894">DATEDIF($A$2, A8131, "D")</f>
        <v>99</v>
      </c>
      <c r="H8131" t="str">
        <f t="shared" ref="H8131:H8194" si="895">IF(WEEKDAY(A8131,2)&gt;=6,"Weekend","Weekday")</f>
        <v>Weekday</v>
      </c>
    </row>
    <row r="8132" spans="1:8" x14ac:dyDescent="0.3">
      <c r="A8132" s="2">
        <v>46141</v>
      </c>
      <c r="B8132">
        <f t="shared" si="889"/>
        <v>4</v>
      </c>
      <c r="C8132">
        <f t="shared" si="890"/>
        <v>2026</v>
      </c>
      <c r="D8132">
        <f t="shared" si="891"/>
        <v>3</v>
      </c>
      <c r="E8132" t="str">
        <f t="shared" si="892"/>
        <v>Wednesday</v>
      </c>
      <c r="F8132" s="2">
        <f t="shared" si="893"/>
        <v>46142</v>
      </c>
      <c r="G8132">
        <f t="shared" si="894"/>
        <v>100</v>
      </c>
      <c r="H8132" t="str">
        <f t="shared" si="895"/>
        <v>Weekday</v>
      </c>
    </row>
    <row r="8133" spans="1:8" x14ac:dyDescent="0.3">
      <c r="A8133" s="2">
        <v>46142</v>
      </c>
      <c r="B8133">
        <f t="shared" si="889"/>
        <v>4</v>
      </c>
      <c r="C8133">
        <f t="shared" si="890"/>
        <v>2026</v>
      </c>
      <c r="D8133">
        <f t="shared" si="891"/>
        <v>4</v>
      </c>
      <c r="E8133" t="str">
        <f t="shared" si="892"/>
        <v>Thursday</v>
      </c>
      <c r="F8133" s="2">
        <f t="shared" si="893"/>
        <v>46142</v>
      </c>
      <c r="G8133">
        <f t="shared" si="894"/>
        <v>101</v>
      </c>
      <c r="H8133" t="str">
        <f t="shared" si="895"/>
        <v>Weekday</v>
      </c>
    </row>
    <row r="8134" spans="1:8" x14ac:dyDescent="0.3">
      <c r="A8134" s="2">
        <v>46143</v>
      </c>
      <c r="B8134">
        <f t="shared" si="889"/>
        <v>5</v>
      </c>
      <c r="C8134">
        <f t="shared" si="890"/>
        <v>2026</v>
      </c>
      <c r="D8134">
        <f t="shared" si="891"/>
        <v>5</v>
      </c>
      <c r="E8134" t="str">
        <f t="shared" si="892"/>
        <v>Friday</v>
      </c>
      <c r="F8134" s="2">
        <f t="shared" si="893"/>
        <v>46173</v>
      </c>
      <c r="G8134">
        <f t="shared" si="894"/>
        <v>102</v>
      </c>
      <c r="H8134" t="str">
        <f t="shared" si="895"/>
        <v>Weekday</v>
      </c>
    </row>
    <row r="8135" spans="1:8" x14ac:dyDescent="0.3">
      <c r="A8135" s="2">
        <v>46144</v>
      </c>
      <c r="B8135">
        <f t="shared" si="889"/>
        <v>5</v>
      </c>
      <c r="C8135">
        <f t="shared" si="890"/>
        <v>2026</v>
      </c>
      <c r="D8135">
        <f t="shared" si="891"/>
        <v>6</v>
      </c>
      <c r="E8135" t="str">
        <f t="shared" si="892"/>
        <v>Saturday</v>
      </c>
      <c r="F8135" s="2">
        <f t="shared" si="893"/>
        <v>46173</v>
      </c>
      <c r="G8135">
        <f t="shared" si="894"/>
        <v>103</v>
      </c>
      <c r="H8135" t="str">
        <f t="shared" si="895"/>
        <v>Weekend</v>
      </c>
    </row>
    <row r="8136" spans="1:8" x14ac:dyDescent="0.3">
      <c r="A8136" s="2">
        <v>46145</v>
      </c>
      <c r="B8136">
        <f t="shared" si="889"/>
        <v>5</v>
      </c>
      <c r="C8136">
        <f t="shared" si="890"/>
        <v>2026</v>
      </c>
      <c r="D8136">
        <f t="shared" si="891"/>
        <v>7</v>
      </c>
      <c r="E8136" t="str">
        <f t="shared" si="892"/>
        <v>Sunday</v>
      </c>
      <c r="F8136" s="2">
        <f t="shared" si="893"/>
        <v>46173</v>
      </c>
      <c r="G8136">
        <f t="shared" si="894"/>
        <v>104</v>
      </c>
      <c r="H8136" t="str">
        <f t="shared" si="895"/>
        <v>Weekend</v>
      </c>
    </row>
    <row r="8137" spans="1:8" x14ac:dyDescent="0.3">
      <c r="A8137" s="2">
        <v>46146</v>
      </c>
      <c r="B8137">
        <f t="shared" si="889"/>
        <v>5</v>
      </c>
      <c r="C8137">
        <f t="shared" si="890"/>
        <v>2026</v>
      </c>
      <c r="D8137">
        <f t="shared" si="891"/>
        <v>1</v>
      </c>
      <c r="E8137" t="str">
        <f t="shared" si="892"/>
        <v>Monday</v>
      </c>
      <c r="F8137" s="2">
        <f t="shared" si="893"/>
        <v>46173</v>
      </c>
      <c r="G8137">
        <f t="shared" si="894"/>
        <v>105</v>
      </c>
      <c r="H8137" t="str">
        <f t="shared" si="895"/>
        <v>Weekday</v>
      </c>
    </row>
    <row r="8138" spans="1:8" x14ac:dyDescent="0.3">
      <c r="A8138" s="2">
        <v>46147</v>
      </c>
      <c r="B8138">
        <f t="shared" si="889"/>
        <v>5</v>
      </c>
      <c r="C8138">
        <f t="shared" si="890"/>
        <v>2026</v>
      </c>
      <c r="D8138">
        <f t="shared" si="891"/>
        <v>2</v>
      </c>
      <c r="E8138" t="str">
        <f t="shared" si="892"/>
        <v>Tuesday</v>
      </c>
      <c r="F8138" s="2">
        <f t="shared" si="893"/>
        <v>46173</v>
      </c>
      <c r="G8138">
        <f t="shared" si="894"/>
        <v>106</v>
      </c>
      <c r="H8138" t="str">
        <f t="shared" si="895"/>
        <v>Weekday</v>
      </c>
    </row>
    <row r="8139" spans="1:8" x14ac:dyDescent="0.3">
      <c r="A8139" s="2">
        <v>46148</v>
      </c>
      <c r="B8139">
        <f t="shared" si="889"/>
        <v>5</v>
      </c>
      <c r="C8139">
        <f t="shared" si="890"/>
        <v>2026</v>
      </c>
      <c r="D8139">
        <f t="shared" si="891"/>
        <v>3</v>
      </c>
      <c r="E8139" t="str">
        <f t="shared" si="892"/>
        <v>Wednesday</v>
      </c>
      <c r="F8139" s="2">
        <f t="shared" si="893"/>
        <v>46173</v>
      </c>
      <c r="G8139">
        <f t="shared" si="894"/>
        <v>107</v>
      </c>
      <c r="H8139" t="str">
        <f t="shared" si="895"/>
        <v>Weekday</v>
      </c>
    </row>
    <row r="8140" spans="1:8" x14ac:dyDescent="0.3">
      <c r="A8140" s="2">
        <v>46149</v>
      </c>
      <c r="B8140">
        <f t="shared" si="889"/>
        <v>5</v>
      </c>
      <c r="C8140">
        <f t="shared" si="890"/>
        <v>2026</v>
      </c>
      <c r="D8140">
        <f t="shared" si="891"/>
        <v>4</v>
      </c>
      <c r="E8140" t="str">
        <f t="shared" si="892"/>
        <v>Thursday</v>
      </c>
      <c r="F8140" s="2">
        <f t="shared" si="893"/>
        <v>46173</v>
      </c>
      <c r="G8140">
        <f t="shared" si="894"/>
        <v>108</v>
      </c>
      <c r="H8140" t="str">
        <f t="shared" si="895"/>
        <v>Weekday</v>
      </c>
    </row>
    <row r="8141" spans="1:8" x14ac:dyDescent="0.3">
      <c r="A8141" s="2">
        <v>46150</v>
      </c>
      <c r="B8141">
        <f t="shared" si="889"/>
        <v>5</v>
      </c>
      <c r="C8141">
        <f t="shared" si="890"/>
        <v>2026</v>
      </c>
      <c r="D8141">
        <f t="shared" si="891"/>
        <v>5</v>
      </c>
      <c r="E8141" t="str">
        <f t="shared" si="892"/>
        <v>Friday</v>
      </c>
      <c r="F8141" s="2">
        <f t="shared" si="893"/>
        <v>46173</v>
      </c>
      <c r="G8141">
        <f t="shared" si="894"/>
        <v>109</v>
      </c>
      <c r="H8141" t="str">
        <f t="shared" si="895"/>
        <v>Weekday</v>
      </c>
    </row>
    <row r="8142" spans="1:8" x14ac:dyDescent="0.3">
      <c r="A8142" s="2">
        <v>46041</v>
      </c>
      <c r="B8142">
        <f t="shared" si="889"/>
        <v>1</v>
      </c>
      <c r="C8142">
        <f t="shared" si="890"/>
        <v>2026</v>
      </c>
      <c r="D8142">
        <f t="shared" si="891"/>
        <v>1</v>
      </c>
      <c r="E8142" t="str">
        <f t="shared" si="892"/>
        <v>Monday</v>
      </c>
      <c r="F8142" s="2">
        <f t="shared" si="893"/>
        <v>46053</v>
      </c>
      <c r="G8142">
        <f t="shared" si="894"/>
        <v>0</v>
      </c>
      <c r="H8142" t="str">
        <f t="shared" si="895"/>
        <v>Weekday</v>
      </c>
    </row>
    <row r="8143" spans="1:8" x14ac:dyDescent="0.3">
      <c r="A8143" s="2">
        <v>46042</v>
      </c>
      <c r="B8143">
        <f t="shared" si="889"/>
        <v>1</v>
      </c>
      <c r="C8143">
        <f t="shared" si="890"/>
        <v>2026</v>
      </c>
      <c r="D8143">
        <f t="shared" si="891"/>
        <v>2</v>
      </c>
      <c r="E8143" t="str">
        <f t="shared" si="892"/>
        <v>Tuesday</v>
      </c>
      <c r="F8143" s="2">
        <f t="shared" si="893"/>
        <v>46053</v>
      </c>
      <c r="G8143">
        <f t="shared" si="894"/>
        <v>1</v>
      </c>
      <c r="H8143" t="str">
        <f t="shared" si="895"/>
        <v>Weekday</v>
      </c>
    </row>
    <row r="8144" spans="1:8" x14ac:dyDescent="0.3">
      <c r="A8144" s="2">
        <v>46043</v>
      </c>
      <c r="B8144">
        <f t="shared" si="889"/>
        <v>1</v>
      </c>
      <c r="C8144">
        <f t="shared" si="890"/>
        <v>2026</v>
      </c>
      <c r="D8144">
        <f t="shared" si="891"/>
        <v>3</v>
      </c>
      <c r="E8144" t="str">
        <f t="shared" si="892"/>
        <v>Wednesday</v>
      </c>
      <c r="F8144" s="2">
        <f t="shared" si="893"/>
        <v>46053</v>
      </c>
      <c r="G8144">
        <f t="shared" si="894"/>
        <v>2</v>
      </c>
      <c r="H8144" t="str">
        <f t="shared" si="895"/>
        <v>Weekday</v>
      </c>
    </row>
    <row r="8145" spans="1:8" x14ac:dyDescent="0.3">
      <c r="A8145" s="2">
        <v>46044</v>
      </c>
      <c r="B8145">
        <f t="shared" si="889"/>
        <v>1</v>
      </c>
      <c r="C8145">
        <f t="shared" si="890"/>
        <v>2026</v>
      </c>
      <c r="D8145">
        <f t="shared" si="891"/>
        <v>4</v>
      </c>
      <c r="E8145" t="str">
        <f t="shared" si="892"/>
        <v>Thursday</v>
      </c>
      <c r="F8145" s="2">
        <f t="shared" si="893"/>
        <v>46053</v>
      </c>
      <c r="G8145">
        <f t="shared" si="894"/>
        <v>3</v>
      </c>
      <c r="H8145" t="str">
        <f t="shared" si="895"/>
        <v>Weekday</v>
      </c>
    </row>
    <row r="8146" spans="1:8" x14ac:dyDescent="0.3">
      <c r="A8146" s="2">
        <v>46045</v>
      </c>
      <c r="B8146">
        <f t="shared" si="889"/>
        <v>1</v>
      </c>
      <c r="C8146">
        <f t="shared" si="890"/>
        <v>2026</v>
      </c>
      <c r="D8146">
        <f t="shared" si="891"/>
        <v>5</v>
      </c>
      <c r="E8146" t="str">
        <f t="shared" si="892"/>
        <v>Friday</v>
      </c>
      <c r="F8146" s="2">
        <f t="shared" si="893"/>
        <v>46053</v>
      </c>
      <c r="G8146">
        <f t="shared" si="894"/>
        <v>4</v>
      </c>
      <c r="H8146" t="str">
        <f t="shared" si="895"/>
        <v>Weekday</v>
      </c>
    </row>
    <row r="8147" spans="1:8" x14ac:dyDescent="0.3">
      <c r="A8147" s="2">
        <v>46046</v>
      </c>
      <c r="B8147">
        <f t="shared" si="889"/>
        <v>1</v>
      </c>
      <c r="C8147">
        <f t="shared" si="890"/>
        <v>2026</v>
      </c>
      <c r="D8147">
        <f t="shared" si="891"/>
        <v>6</v>
      </c>
      <c r="E8147" t="str">
        <f t="shared" si="892"/>
        <v>Saturday</v>
      </c>
      <c r="F8147" s="2">
        <f t="shared" si="893"/>
        <v>46053</v>
      </c>
      <c r="G8147">
        <f t="shared" si="894"/>
        <v>5</v>
      </c>
      <c r="H8147" t="str">
        <f t="shared" si="895"/>
        <v>Weekend</v>
      </c>
    </row>
    <row r="8148" spans="1:8" x14ac:dyDescent="0.3">
      <c r="A8148" s="2">
        <v>46047</v>
      </c>
      <c r="B8148">
        <f t="shared" si="889"/>
        <v>1</v>
      </c>
      <c r="C8148">
        <f t="shared" si="890"/>
        <v>2026</v>
      </c>
      <c r="D8148">
        <f t="shared" si="891"/>
        <v>7</v>
      </c>
      <c r="E8148" t="str">
        <f t="shared" si="892"/>
        <v>Sunday</v>
      </c>
      <c r="F8148" s="2">
        <f t="shared" si="893"/>
        <v>46053</v>
      </c>
      <c r="G8148">
        <f t="shared" si="894"/>
        <v>6</v>
      </c>
      <c r="H8148" t="str">
        <f t="shared" si="895"/>
        <v>Weekend</v>
      </c>
    </row>
    <row r="8149" spans="1:8" x14ac:dyDescent="0.3">
      <c r="A8149" s="2">
        <v>46048</v>
      </c>
      <c r="B8149">
        <f t="shared" si="889"/>
        <v>1</v>
      </c>
      <c r="C8149">
        <f t="shared" si="890"/>
        <v>2026</v>
      </c>
      <c r="D8149">
        <f t="shared" si="891"/>
        <v>1</v>
      </c>
      <c r="E8149" t="str">
        <f t="shared" si="892"/>
        <v>Monday</v>
      </c>
      <c r="F8149" s="2">
        <f t="shared" si="893"/>
        <v>46053</v>
      </c>
      <c r="G8149">
        <f t="shared" si="894"/>
        <v>7</v>
      </c>
      <c r="H8149" t="str">
        <f t="shared" si="895"/>
        <v>Weekday</v>
      </c>
    </row>
    <row r="8150" spans="1:8" x14ac:dyDescent="0.3">
      <c r="A8150" s="2">
        <v>46049</v>
      </c>
      <c r="B8150">
        <f t="shared" si="889"/>
        <v>1</v>
      </c>
      <c r="C8150">
        <f t="shared" si="890"/>
        <v>2026</v>
      </c>
      <c r="D8150">
        <f t="shared" si="891"/>
        <v>2</v>
      </c>
      <c r="E8150" t="str">
        <f t="shared" si="892"/>
        <v>Tuesday</v>
      </c>
      <c r="F8150" s="2">
        <f t="shared" si="893"/>
        <v>46053</v>
      </c>
      <c r="G8150">
        <f t="shared" si="894"/>
        <v>8</v>
      </c>
      <c r="H8150" t="str">
        <f t="shared" si="895"/>
        <v>Weekday</v>
      </c>
    </row>
    <row r="8151" spans="1:8" x14ac:dyDescent="0.3">
      <c r="A8151" s="2">
        <v>46050</v>
      </c>
      <c r="B8151">
        <f t="shared" si="889"/>
        <v>1</v>
      </c>
      <c r="C8151">
        <f t="shared" si="890"/>
        <v>2026</v>
      </c>
      <c r="D8151">
        <f t="shared" si="891"/>
        <v>3</v>
      </c>
      <c r="E8151" t="str">
        <f t="shared" si="892"/>
        <v>Wednesday</v>
      </c>
      <c r="F8151" s="2">
        <f t="shared" si="893"/>
        <v>46053</v>
      </c>
      <c r="G8151">
        <f t="shared" si="894"/>
        <v>9</v>
      </c>
      <c r="H8151" t="str">
        <f t="shared" si="895"/>
        <v>Weekday</v>
      </c>
    </row>
    <row r="8152" spans="1:8" x14ac:dyDescent="0.3">
      <c r="A8152" s="2">
        <v>46051</v>
      </c>
      <c r="B8152">
        <f t="shared" si="889"/>
        <v>1</v>
      </c>
      <c r="C8152">
        <f t="shared" si="890"/>
        <v>2026</v>
      </c>
      <c r="D8152">
        <f t="shared" si="891"/>
        <v>4</v>
      </c>
      <c r="E8152" t="str">
        <f t="shared" si="892"/>
        <v>Thursday</v>
      </c>
      <c r="F8152" s="2">
        <f t="shared" si="893"/>
        <v>46053</v>
      </c>
      <c r="G8152">
        <f t="shared" si="894"/>
        <v>10</v>
      </c>
      <c r="H8152" t="str">
        <f t="shared" si="895"/>
        <v>Weekday</v>
      </c>
    </row>
    <row r="8153" spans="1:8" x14ac:dyDescent="0.3">
      <c r="A8153" s="2">
        <v>46052</v>
      </c>
      <c r="B8153">
        <f t="shared" si="889"/>
        <v>1</v>
      </c>
      <c r="C8153">
        <f t="shared" si="890"/>
        <v>2026</v>
      </c>
      <c r="D8153">
        <f t="shared" si="891"/>
        <v>5</v>
      </c>
      <c r="E8153" t="str">
        <f t="shared" si="892"/>
        <v>Friday</v>
      </c>
      <c r="F8153" s="2">
        <f t="shared" si="893"/>
        <v>46053</v>
      </c>
      <c r="G8153">
        <f t="shared" si="894"/>
        <v>11</v>
      </c>
      <c r="H8153" t="str">
        <f t="shared" si="895"/>
        <v>Weekday</v>
      </c>
    </row>
    <row r="8154" spans="1:8" x14ac:dyDescent="0.3">
      <c r="A8154" s="2">
        <v>46053</v>
      </c>
      <c r="B8154">
        <f t="shared" si="889"/>
        <v>1</v>
      </c>
      <c r="C8154">
        <f t="shared" si="890"/>
        <v>2026</v>
      </c>
      <c r="D8154">
        <f t="shared" si="891"/>
        <v>6</v>
      </c>
      <c r="E8154" t="str">
        <f t="shared" si="892"/>
        <v>Saturday</v>
      </c>
      <c r="F8154" s="2">
        <f t="shared" si="893"/>
        <v>46053</v>
      </c>
      <c r="G8154">
        <f t="shared" si="894"/>
        <v>12</v>
      </c>
      <c r="H8154" t="str">
        <f t="shared" si="895"/>
        <v>Weekend</v>
      </c>
    </row>
    <row r="8155" spans="1:8" x14ac:dyDescent="0.3">
      <c r="A8155" s="2">
        <v>46054</v>
      </c>
      <c r="B8155">
        <f t="shared" si="889"/>
        <v>2</v>
      </c>
      <c r="C8155">
        <f t="shared" si="890"/>
        <v>2026</v>
      </c>
      <c r="D8155">
        <f t="shared" si="891"/>
        <v>7</v>
      </c>
      <c r="E8155" t="str">
        <f t="shared" si="892"/>
        <v>Sunday</v>
      </c>
      <c r="F8155" s="2">
        <f t="shared" si="893"/>
        <v>46081</v>
      </c>
      <c r="G8155">
        <f t="shared" si="894"/>
        <v>13</v>
      </c>
      <c r="H8155" t="str">
        <f t="shared" si="895"/>
        <v>Weekend</v>
      </c>
    </row>
    <row r="8156" spans="1:8" x14ac:dyDescent="0.3">
      <c r="A8156" s="2">
        <v>46055</v>
      </c>
      <c r="B8156">
        <f t="shared" si="889"/>
        <v>2</v>
      </c>
      <c r="C8156">
        <f t="shared" si="890"/>
        <v>2026</v>
      </c>
      <c r="D8156">
        <f t="shared" si="891"/>
        <v>1</v>
      </c>
      <c r="E8156" t="str">
        <f t="shared" si="892"/>
        <v>Monday</v>
      </c>
      <c r="F8156" s="2">
        <f t="shared" si="893"/>
        <v>46081</v>
      </c>
      <c r="G8156">
        <f t="shared" si="894"/>
        <v>14</v>
      </c>
      <c r="H8156" t="str">
        <f t="shared" si="895"/>
        <v>Weekday</v>
      </c>
    </row>
    <row r="8157" spans="1:8" x14ac:dyDescent="0.3">
      <c r="A8157" s="2">
        <v>46056</v>
      </c>
      <c r="B8157">
        <f t="shared" si="889"/>
        <v>2</v>
      </c>
      <c r="C8157">
        <f t="shared" si="890"/>
        <v>2026</v>
      </c>
      <c r="D8157">
        <f t="shared" si="891"/>
        <v>2</v>
      </c>
      <c r="E8157" t="str">
        <f t="shared" si="892"/>
        <v>Tuesday</v>
      </c>
      <c r="F8157" s="2">
        <f t="shared" si="893"/>
        <v>46081</v>
      </c>
      <c r="G8157">
        <f t="shared" si="894"/>
        <v>15</v>
      </c>
      <c r="H8157" t="str">
        <f t="shared" si="895"/>
        <v>Weekday</v>
      </c>
    </row>
    <row r="8158" spans="1:8" x14ac:dyDescent="0.3">
      <c r="A8158" s="2">
        <v>46057</v>
      </c>
      <c r="B8158">
        <f t="shared" si="889"/>
        <v>2</v>
      </c>
      <c r="C8158">
        <f t="shared" si="890"/>
        <v>2026</v>
      </c>
      <c r="D8158">
        <f t="shared" si="891"/>
        <v>3</v>
      </c>
      <c r="E8158" t="str">
        <f t="shared" si="892"/>
        <v>Wednesday</v>
      </c>
      <c r="F8158" s="2">
        <f t="shared" si="893"/>
        <v>46081</v>
      </c>
      <c r="G8158">
        <f t="shared" si="894"/>
        <v>16</v>
      </c>
      <c r="H8158" t="str">
        <f t="shared" si="895"/>
        <v>Weekday</v>
      </c>
    </row>
    <row r="8159" spans="1:8" x14ac:dyDescent="0.3">
      <c r="A8159" s="2">
        <v>46058</v>
      </c>
      <c r="B8159">
        <f t="shared" si="889"/>
        <v>2</v>
      </c>
      <c r="C8159">
        <f t="shared" si="890"/>
        <v>2026</v>
      </c>
      <c r="D8159">
        <f t="shared" si="891"/>
        <v>4</v>
      </c>
      <c r="E8159" t="str">
        <f t="shared" si="892"/>
        <v>Thursday</v>
      </c>
      <c r="F8159" s="2">
        <f t="shared" si="893"/>
        <v>46081</v>
      </c>
      <c r="G8159">
        <f t="shared" si="894"/>
        <v>17</v>
      </c>
      <c r="H8159" t="str">
        <f t="shared" si="895"/>
        <v>Weekday</v>
      </c>
    </row>
    <row r="8160" spans="1:8" x14ac:dyDescent="0.3">
      <c r="A8160" s="2">
        <v>46059</v>
      </c>
      <c r="B8160">
        <f t="shared" si="889"/>
        <v>2</v>
      </c>
      <c r="C8160">
        <f t="shared" si="890"/>
        <v>2026</v>
      </c>
      <c r="D8160">
        <f t="shared" si="891"/>
        <v>5</v>
      </c>
      <c r="E8160" t="str">
        <f t="shared" si="892"/>
        <v>Friday</v>
      </c>
      <c r="F8160" s="2">
        <f t="shared" si="893"/>
        <v>46081</v>
      </c>
      <c r="G8160">
        <f t="shared" si="894"/>
        <v>18</v>
      </c>
      <c r="H8160" t="str">
        <f t="shared" si="895"/>
        <v>Weekday</v>
      </c>
    </row>
    <row r="8161" spans="1:8" x14ac:dyDescent="0.3">
      <c r="A8161" s="2">
        <v>46060</v>
      </c>
      <c r="B8161">
        <f t="shared" si="889"/>
        <v>2</v>
      </c>
      <c r="C8161">
        <f t="shared" si="890"/>
        <v>2026</v>
      </c>
      <c r="D8161">
        <f t="shared" si="891"/>
        <v>6</v>
      </c>
      <c r="E8161" t="str">
        <f t="shared" si="892"/>
        <v>Saturday</v>
      </c>
      <c r="F8161" s="2">
        <f t="shared" si="893"/>
        <v>46081</v>
      </c>
      <c r="G8161">
        <f t="shared" si="894"/>
        <v>19</v>
      </c>
      <c r="H8161" t="str">
        <f t="shared" si="895"/>
        <v>Weekend</v>
      </c>
    </row>
    <row r="8162" spans="1:8" x14ac:dyDescent="0.3">
      <c r="A8162" s="2">
        <v>46061</v>
      </c>
      <c r="B8162">
        <f t="shared" si="889"/>
        <v>2</v>
      </c>
      <c r="C8162">
        <f t="shared" si="890"/>
        <v>2026</v>
      </c>
      <c r="D8162">
        <f t="shared" si="891"/>
        <v>7</v>
      </c>
      <c r="E8162" t="str">
        <f t="shared" si="892"/>
        <v>Sunday</v>
      </c>
      <c r="F8162" s="2">
        <f t="shared" si="893"/>
        <v>46081</v>
      </c>
      <c r="G8162">
        <f t="shared" si="894"/>
        <v>20</v>
      </c>
      <c r="H8162" t="str">
        <f t="shared" si="895"/>
        <v>Weekend</v>
      </c>
    </row>
    <row r="8163" spans="1:8" x14ac:dyDescent="0.3">
      <c r="A8163" s="2">
        <v>46062</v>
      </c>
      <c r="B8163">
        <f t="shared" si="889"/>
        <v>2</v>
      </c>
      <c r="C8163">
        <f t="shared" si="890"/>
        <v>2026</v>
      </c>
      <c r="D8163">
        <f t="shared" si="891"/>
        <v>1</v>
      </c>
      <c r="E8163" t="str">
        <f t="shared" si="892"/>
        <v>Monday</v>
      </c>
      <c r="F8163" s="2">
        <f t="shared" si="893"/>
        <v>46081</v>
      </c>
      <c r="G8163">
        <f t="shared" si="894"/>
        <v>21</v>
      </c>
      <c r="H8163" t="str">
        <f t="shared" si="895"/>
        <v>Weekday</v>
      </c>
    </row>
    <row r="8164" spans="1:8" x14ac:dyDescent="0.3">
      <c r="A8164" s="2">
        <v>46063</v>
      </c>
      <c r="B8164">
        <f t="shared" si="889"/>
        <v>2</v>
      </c>
      <c r="C8164">
        <f t="shared" si="890"/>
        <v>2026</v>
      </c>
      <c r="D8164">
        <f t="shared" si="891"/>
        <v>2</v>
      </c>
      <c r="E8164" t="str">
        <f t="shared" si="892"/>
        <v>Tuesday</v>
      </c>
      <c r="F8164" s="2">
        <f t="shared" si="893"/>
        <v>46081</v>
      </c>
      <c r="G8164">
        <f t="shared" si="894"/>
        <v>22</v>
      </c>
      <c r="H8164" t="str">
        <f t="shared" si="895"/>
        <v>Weekday</v>
      </c>
    </row>
    <row r="8165" spans="1:8" x14ac:dyDescent="0.3">
      <c r="A8165" s="2">
        <v>46064</v>
      </c>
      <c r="B8165">
        <f t="shared" si="889"/>
        <v>2</v>
      </c>
      <c r="C8165">
        <f t="shared" si="890"/>
        <v>2026</v>
      </c>
      <c r="D8165">
        <f t="shared" si="891"/>
        <v>3</v>
      </c>
      <c r="E8165" t="str">
        <f t="shared" si="892"/>
        <v>Wednesday</v>
      </c>
      <c r="F8165" s="2">
        <f t="shared" si="893"/>
        <v>46081</v>
      </c>
      <c r="G8165">
        <f t="shared" si="894"/>
        <v>23</v>
      </c>
      <c r="H8165" t="str">
        <f t="shared" si="895"/>
        <v>Weekday</v>
      </c>
    </row>
    <row r="8166" spans="1:8" x14ac:dyDescent="0.3">
      <c r="A8166" s="2">
        <v>46065</v>
      </c>
      <c r="B8166">
        <f t="shared" si="889"/>
        <v>2</v>
      </c>
      <c r="C8166">
        <f t="shared" si="890"/>
        <v>2026</v>
      </c>
      <c r="D8166">
        <f t="shared" si="891"/>
        <v>4</v>
      </c>
      <c r="E8166" t="str">
        <f t="shared" si="892"/>
        <v>Thursday</v>
      </c>
      <c r="F8166" s="2">
        <f t="shared" si="893"/>
        <v>46081</v>
      </c>
      <c r="G8166">
        <f t="shared" si="894"/>
        <v>24</v>
      </c>
      <c r="H8166" t="str">
        <f t="shared" si="895"/>
        <v>Weekday</v>
      </c>
    </row>
    <row r="8167" spans="1:8" x14ac:dyDescent="0.3">
      <c r="A8167" s="2">
        <v>46066</v>
      </c>
      <c r="B8167">
        <f t="shared" si="889"/>
        <v>2</v>
      </c>
      <c r="C8167">
        <f t="shared" si="890"/>
        <v>2026</v>
      </c>
      <c r="D8167">
        <f t="shared" si="891"/>
        <v>5</v>
      </c>
      <c r="E8167" t="str">
        <f t="shared" si="892"/>
        <v>Friday</v>
      </c>
      <c r="F8167" s="2">
        <f t="shared" si="893"/>
        <v>46081</v>
      </c>
      <c r="G8167">
        <f t="shared" si="894"/>
        <v>25</v>
      </c>
      <c r="H8167" t="str">
        <f t="shared" si="895"/>
        <v>Weekday</v>
      </c>
    </row>
    <row r="8168" spans="1:8" x14ac:dyDescent="0.3">
      <c r="A8168" s="2">
        <v>46067</v>
      </c>
      <c r="B8168">
        <f t="shared" si="889"/>
        <v>2</v>
      </c>
      <c r="C8168">
        <f t="shared" si="890"/>
        <v>2026</v>
      </c>
      <c r="D8168">
        <f t="shared" si="891"/>
        <v>6</v>
      </c>
      <c r="E8168" t="str">
        <f t="shared" si="892"/>
        <v>Saturday</v>
      </c>
      <c r="F8168" s="2">
        <f t="shared" si="893"/>
        <v>46081</v>
      </c>
      <c r="G8168">
        <f t="shared" si="894"/>
        <v>26</v>
      </c>
      <c r="H8168" t="str">
        <f t="shared" si="895"/>
        <v>Weekend</v>
      </c>
    </row>
    <row r="8169" spans="1:8" x14ac:dyDescent="0.3">
      <c r="A8169" s="2">
        <v>46068</v>
      </c>
      <c r="B8169">
        <f t="shared" si="889"/>
        <v>2</v>
      </c>
      <c r="C8169">
        <f t="shared" si="890"/>
        <v>2026</v>
      </c>
      <c r="D8169">
        <f t="shared" si="891"/>
        <v>7</v>
      </c>
      <c r="E8169" t="str">
        <f t="shared" si="892"/>
        <v>Sunday</v>
      </c>
      <c r="F8169" s="2">
        <f t="shared" si="893"/>
        <v>46081</v>
      </c>
      <c r="G8169">
        <f t="shared" si="894"/>
        <v>27</v>
      </c>
      <c r="H8169" t="str">
        <f t="shared" si="895"/>
        <v>Weekend</v>
      </c>
    </row>
    <row r="8170" spans="1:8" x14ac:dyDescent="0.3">
      <c r="A8170" s="2">
        <v>46069</v>
      </c>
      <c r="B8170">
        <f t="shared" si="889"/>
        <v>2</v>
      </c>
      <c r="C8170">
        <f t="shared" si="890"/>
        <v>2026</v>
      </c>
      <c r="D8170">
        <f t="shared" si="891"/>
        <v>1</v>
      </c>
      <c r="E8170" t="str">
        <f t="shared" si="892"/>
        <v>Monday</v>
      </c>
      <c r="F8170" s="2">
        <f t="shared" si="893"/>
        <v>46081</v>
      </c>
      <c r="G8170">
        <f t="shared" si="894"/>
        <v>28</v>
      </c>
      <c r="H8170" t="str">
        <f t="shared" si="895"/>
        <v>Weekday</v>
      </c>
    </row>
    <row r="8171" spans="1:8" x14ac:dyDescent="0.3">
      <c r="A8171" s="2">
        <v>46070</v>
      </c>
      <c r="B8171">
        <f t="shared" si="889"/>
        <v>2</v>
      </c>
      <c r="C8171">
        <f t="shared" si="890"/>
        <v>2026</v>
      </c>
      <c r="D8171">
        <f t="shared" si="891"/>
        <v>2</v>
      </c>
      <c r="E8171" t="str">
        <f t="shared" si="892"/>
        <v>Tuesday</v>
      </c>
      <c r="F8171" s="2">
        <f t="shared" si="893"/>
        <v>46081</v>
      </c>
      <c r="G8171">
        <f t="shared" si="894"/>
        <v>29</v>
      </c>
      <c r="H8171" t="str">
        <f t="shared" si="895"/>
        <v>Weekday</v>
      </c>
    </row>
    <row r="8172" spans="1:8" x14ac:dyDescent="0.3">
      <c r="A8172" s="2">
        <v>46071</v>
      </c>
      <c r="B8172">
        <f t="shared" si="889"/>
        <v>2</v>
      </c>
      <c r="C8172">
        <f t="shared" si="890"/>
        <v>2026</v>
      </c>
      <c r="D8172">
        <f t="shared" si="891"/>
        <v>3</v>
      </c>
      <c r="E8172" t="str">
        <f t="shared" si="892"/>
        <v>Wednesday</v>
      </c>
      <c r="F8172" s="2">
        <f t="shared" si="893"/>
        <v>46081</v>
      </c>
      <c r="G8172">
        <f t="shared" si="894"/>
        <v>30</v>
      </c>
      <c r="H8172" t="str">
        <f t="shared" si="895"/>
        <v>Weekday</v>
      </c>
    </row>
    <row r="8173" spans="1:8" x14ac:dyDescent="0.3">
      <c r="A8173" s="2">
        <v>46072</v>
      </c>
      <c r="B8173">
        <f t="shared" si="889"/>
        <v>2</v>
      </c>
      <c r="C8173">
        <f t="shared" si="890"/>
        <v>2026</v>
      </c>
      <c r="D8173">
        <f t="shared" si="891"/>
        <v>4</v>
      </c>
      <c r="E8173" t="str">
        <f t="shared" si="892"/>
        <v>Thursday</v>
      </c>
      <c r="F8173" s="2">
        <f t="shared" si="893"/>
        <v>46081</v>
      </c>
      <c r="G8173">
        <f t="shared" si="894"/>
        <v>31</v>
      </c>
      <c r="H8173" t="str">
        <f t="shared" si="895"/>
        <v>Weekday</v>
      </c>
    </row>
    <row r="8174" spans="1:8" x14ac:dyDescent="0.3">
      <c r="A8174" s="2">
        <v>46073</v>
      </c>
      <c r="B8174">
        <f t="shared" si="889"/>
        <v>2</v>
      </c>
      <c r="C8174">
        <f t="shared" si="890"/>
        <v>2026</v>
      </c>
      <c r="D8174">
        <f t="shared" si="891"/>
        <v>5</v>
      </c>
      <c r="E8174" t="str">
        <f t="shared" si="892"/>
        <v>Friday</v>
      </c>
      <c r="F8174" s="2">
        <f t="shared" si="893"/>
        <v>46081</v>
      </c>
      <c r="G8174">
        <f t="shared" si="894"/>
        <v>32</v>
      </c>
      <c r="H8174" t="str">
        <f t="shared" si="895"/>
        <v>Weekday</v>
      </c>
    </row>
    <row r="8175" spans="1:8" x14ac:dyDescent="0.3">
      <c r="A8175" s="2">
        <v>46074</v>
      </c>
      <c r="B8175">
        <f t="shared" si="889"/>
        <v>2</v>
      </c>
      <c r="C8175">
        <f t="shared" si="890"/>
        <v>2026</v>
      </c>
      <c r="D8175">
        <f t="shared" si="891"/>
        <v>6</v>
      </c>
      <c r="E8175" t="str">
        <f t="shared" si="892"/>
        <v>Saturday</v>
      </c>
      <c r="F8175" s="2">
        <f t="shared" si="893"/>
        <v>46081</v>
      </c>
      <c r="G8175">
        <f t="shared" si="894"/>
        <v>33</v>
      </c>
      <c r="H8175" t="str">
        <f t="shared" si="895"/>
        <v>Weekend</v>
      </c>
    </row>
    <row r="8176" spans="1:8" x14ac:dyDescent="0.3">
      <c r="A8176" s="2">
        <v>46075</v>
      </c>
      <c r="B8176">
        <f t="shared" si="889"/>
        <v>2</v>
      </c>
      <c r="C8176">
        <f t="shared" si="890"/>
        <v>2026</v>
      </c>
      <c r="D8176">
        <f t="shared" si="891"/>
        <v>7</v>
      </c>
      <c r="E8176" t="str">
        <f t="shared" si="892"/>
        <v>Sunday</v>
      </c>
      <c r="F8176" s="2">
        <f t="shared" si="893"/>
        <v>46081</v>
      </c>
      <c r="G8176">
        <f t="shared" si="894"/>
        <v>34</v>
      </c>
      <c r="H8176" t="str">
        <f t="shared" si="895"/>
        <v>Weekend</v>
      </c>
    </row>
    <row r="8177" spans="1:8" x14ac:dyDescent="0.3">
      <c r="A8177" s="2">
        <v>46076</v>
      </c>
      <c r="B8177">
        <f t="shared" si="889"/>
        <v>2</v>
      </c>
      <c r="C8177">
        <f t="shared" si="890"/>
        <v>2026</v>
      </c>
      <c r="D8177">
        <f t="shared" si="891"/>
        <v>1</v>
      </c>
      <c r="E8177" t="str">
        <f t="shared" si="892"/>
        <v>Monday</v>
      </c>
      <c r="F8177" s="2">
        <f t="shared" si="893"/>
        <v>46081</v>
      </c>
      <c r="G8177">
        <f t="shared" si="894"/>
        <v>35</v>
      </c>
      <c r="H8177" t="str">
        <f t="shared" si="895"/>
        <v>Weekday</v>
      </c>
    </row>
    <row r="8178" spans="1:8" x14ac:dyDescent="0.3">
      <c r="A8178" s="2">
        <v>46077</v>
      </c>
      <c r="B8178">
        <f t="shared" si="889"/>
        <v>2</v>
      </c>
      <c r="C8178">
        <f t="shared" si="890"/>
        <v>2026</v>
      </c>
      <c r="D8178">
        <f t="shared" si="891"/>
        <v>2</v>
      </c>
      <c r="E8178" t="str">
        <f t="shared" si="892"/>
        <v>Tuesday</v>
      </c>
      <c r="F8178" s="2">
        <f t="shared" si="893"/>
        <v>46081</v>
      </c>
      <c r="G8178">
        <f t="shared" si="894"/>
        <v>36</v>
      </c>
      <c r="H8178" t="str">
        <f t="shared" si="895"/>
        <v>Weekday</v>
      </c>
    </row>
    <row r="8179" spans="1:8" x14ac:dyDescent="0.3">
      <c r="A8179" s="2">
        <v>46078</v>
      </c>
      <c r="B8179">
        <f t="shared" si="889"/>
        <v>2</v>
      </c>
      <c r="C8179">
        <f t="shared" si="890"/>
        <v>2026</v>
      </c>
      <c r="D8179">
        <f t="shared" si="891"/>
        <v>3</v>
      </c>
      <c r="E8179" t="str">
        <f t="shared" si="892"/>
        <v>Wednesday</v>
      </c>
      <c r="F8179" s="2">
        <f t="shared" si="893"/>
        <v>46081</v>
      </c>
      <c r="G8179">
        <f t="shared" si="894"/>
        <v>37</v>
      </c>
      <c r="H8179" t="str">
        <f t="shared" si="895"/>
        <v>Weekday</v>
      </c>
    </row>
    <row r="8180" spans="1:8" x14ac:dyDescent="0.3">
      <c r="A8180" s="2">
        <v>46079</v>
      </c>
      <c r="B8180">
        <f t="shared" si="889"/>
        <v>2</v>
      </c>
      <c r="C8180">
        <f t="shared" si="890"/>
        <v>2026</v>
      </c>
      <c r="D8180">
        <f t="shared" si="891"/>
        <v>4</v>
      </c>
      <c r="E8180" t="str">
        <f t="shared" si="892"/>
        <v>Thursday</v>
      </c>
      <c r="F8180" s="2">
        <f t="shared" si="893"/>
        <v>46081</v>
      </c>
      <c r="G8180">
        <f t="shared" si="894"/>
        <v>38</v>
      </c>
      <c r="H8180" t="str">
        <f t="shared" si="895"/>
        <v>Weekday</v>
      </c>
    </row>
    <row r="8181" spans="1:8" x14ac:dyDescent="0.3">
      <c r="A8181" s="2">
        <v>46080</v>
      </c>
      <c r="B8181">
        <f t="shared" si="889"/>
        <v>2</v>
      </c>
      <c r="C8181">
        <f t="shared" si="890"/>
        <v>2026</v>
      </c>
      <c r="D8181">
        <f t="shared" si="891"/>
        <v>5</v>
      </c>
      <c r="E8181" t="str">
        <f t="shared" si="892"/>
        <v>Friday</v>
      </c>
      <c r="F8181" s="2">
        <f t="shared" si="893"/>
        <v>46081</v>
      </c>
      <c r="G8181">
        <f t="shared" si="894"/>
        <v>39</v>
      </c>
      <c r="H8181" t="str">
        <f t="shared" si="895"/>
        <v>Weekday</v>
      </c>
    </row>
    <row r="8182" spans="1:8" x14ac:dyDescent="0.3">
      <c r="A8182" s="2">
        <v>46081</v>
      </c>
      <c r="B8182">
        <f t="shared" si="889"/>
        <v>2</v>
      </c>
      <c r="C8182">
        <f t="shared" si="890"/>
        <v>2026</v>
      </c>
      <c r="D8182">
        <f t="shared" si="891"/>
        <v>6</v>
      </c>
      <c r="E8182" t="str">
        <f t="shared" si="892"/>
        <v>Saturday</v>
      </c>
      <c r="F8182" s="2">
        <f t="shared" si="893"/>
        <v>46081</v>
      </c>
      <c r="G8182">
        <f t="shared" si="894"/>
        <v>40</v>
      </c>
      <c r="H8182" t="str">
        <f t="shared" si="895"/>
        <v>Weekend</v>
      </c>
    </row>
    <row r="8183" spans="1:8" x14ac:dyDescent="0.3">
      <c r="A8183" s="2">
        <v>46082</v>
      </c>
      <c r="B8183">
        <f t="shared" si="889"/>
        <v>3</v>
      </c>
      <c r="C8183">
        <f t="shared" si="890"/>
        <v>2026</v>
      </c>
      <c r="D8183">
        <f t="shared" si="891"/>
        <v>7</v>
      </c>
      <c r="E8183" t="str">
        <f t="shared" si="892"/>
        <v>Sunday</v>
      </c>
      <c r="F8183" s="2">
        <f t="shared" si="893"/>
        <v>46112</v>
      </c>
      <c r="G8183">
        <f t="shared" si="894"/>
        <v>41</v>
      </c>
      <c r="H8183" t="str">
        <f t="shared" si="895"/>
        <v>Weekend</v>
      </c>
    </row>
    <row r="8184" spans="1:8" x14ac:dyDescent="0.3">
      <c r="A8184" s="2">
        <v>46083</v>
      </c>
      <c r="B8184">
        <f t="shared" si="889"/>
        <v>3</v>
      </c>
      <c r="C8184">
        <f t="shared" si="890"/>
        <v>2026</v>
      </c>
      <c r="D8184">
        <f t="shared" si="891"/>
        <v>1</v>
      </c>
      <c r="E8184" t="str">
        <f t="shared" si="892"/>
        <v>Monday</v>
      </c>
      <c r="F8184" s="2">
        <f t="shared" si="893"/>
        <v>46112</v>
      </c>
      <c r="G8184">
        <f t="shared" si="894"/>
        <v>42</v>
      </c>
      <c r="H8184" t="str">
        <f t="shared" si="895"/>
        <v>Weekday</v>
      </c>
    </row>
    <row r="8185" spans="1:8" x14ac:dyDescent="0.3">
      <c r="A8185" s="2">
        <v>46084</v>
      </c>
      <c r="B8185">
        <f t="shared" si="889"/>
        <v>3</v>
      </c>
      <c r="C8185">
        <f t="shared" si="890"/>
        <v>2026</v>
      </c>
      <c r="D8185">
        <f t="shared" si="891"/>
        <v>2</v>
      </c>
      <c r="E8185" t="str">
        <f t="shared" si="892"/>
        <v>Tuesday</v>
      </c>
      <c r="F8185" s="2">
        <f t="shared" si="893"/>
        <v>46112</v>
      </c>
      <c r="G8185">
        <f t="shared" si="894"/>
        <v>43</v>
      </c>
      <c r="H8185" t="str">
        <f t="shared" si="895"/>
        <v>Weekday</v>
      </c>
    </row>
    <row r="8186" spans="1:8" x14ac:dyDescent="0.3">
      <c r="A8186" s="2">
        <v>46085</v>
      </c>
      <c r="B8186">
        <f t="shared" si="889"/>
        <v>3</v>
      </c>
      <c r="C8186">
        <f t="shared" si="890"/>
        <v>2026</v>
      </c>
      <c r="D8186">
        <f t="shared" si="891"/>
        <v>3</v>
      </c>
      <c r="E8186" t="str">
        <f t="shared" si="892"/>
        <v>Wednesday</v>
      </c>
      <c r="F8186" s="2">
        <f t="shared" si="893"/>
        <v>46112</v>
      </c>
      <c r="G8186">
        <f t="shared" si="894"/>
        <v>44</v>
      </c>
      <c r="H8186" t="str">
        <f t="shared" si="895"/>
        <v>Weekday</v>
      </c>
    </row>
    <row r="8187" spans="1:8" x14ac:dyDescent="0.3">
      <c r="A8187" s="2">
        <v>46086</v>
      </c>
      <c r="B8187">
        <f t="shared" si="889"/>
        <v>3</v>
      </c>
      <c r="C8187">
        <f t="shared" si="890"/>
        <v>2026</v>
      </c>
      <c r="D8187">
        <f t="shared" si="891"/>
        <v>4</v>
      </c>
      <c r="E8187" t="str">
        <f t="shared" si="892"/>
        <v>Thursday</v>
      </c>
      <c r="F8187" s="2">
        <f t="shared" si="893"/>
        <v>46112</v>
      </c>
      <c r="G8187">
        <f t="shared" si="894"/>
        <v>45</v>
      </c>
      <c r="H8187" t="str">
        <f t="shared" si="895"/>
        <v>Weekday</v>
      </c>
    </row>
    <row r="8188" spans="1:8" x14ac:dyDescent="0.3">
      <c r="A8188" s="2">
        <v>46087</v>
      </c>
      <c r="B8188">
        <f t="shared" si="889"/>
        <v>3</v>
      </c>
      <c r="C8188">
        <f t="shared" si="890"/>
        <v>2026</v>
      </c>
      <c r="D8188">
        <f t="shared" si="891"/>
        <v>5</v>
      </c>
      <c r="E8188" t="str">
        <f t="shared" si="892"/>
        <v>Friday</v>
      </c>
      <c r="F8188" s="2">
        <f t="shared" si="893"/>
        <v>46112</v>
      </c>
      <c r="G8188">
        <f t="shared" si="894"/>
        <v>46</v>
      </c>
      <c r="H8188" t="str">
        <f t="shared" si="895"/>
        <v>Weekday</v>
      </c>
    </row>
    <row r="8189" spans="1:8" x14ac:dyDescent="0.3">
      <c r="A8189" s="2">
        <v>46088</v>
      </c>
      <c r="B8189">
        <f t="shared" si="889"/>
        <v>3</v>
      </c>
      <c r="C8189">
        <f t="shared" si="890"/>
        <v>2026</v>
      </c>
      <c r="D8189">
        <f t="shared" si="891"/>
        <v>6</v>
      </c>
      <c r="E8189" t="str">
        <f t="shared" si="892"/>
        <v>Saturday</v>
      </c>
      <c r="F8189" s="2">
        <f t="shared" si="893"/>
        <v>46112</v>
      </c>
      <c r="G8189">
        <f t="shared" si="894"/>
        <v>47</v>
      </c>
      <c r="H8189" t="str">
        <f t="shared" si="895"/>
        <v>Weekend</v>
      </c>
    </row>
    <row r="8190" spans="1:8" x14ac:dyDescent="0.3">
      <c r="A8190" s="2">
        <v>46089</v>
      </c>
      <c r="B8190">
        <f t="shared" si="889"/>
        <v>3</v>
      </c>
      <c r="C8190">
        <f t="shared" si="890"/>
        <v>2026</v>
      </c>
      <c r="D8190">
        <f t="shared" si="891"/>
        <v>7</v>
      </c>
      <c r="E8190" t="str">
        <f t="shared" si="892"/>
        <v>Sunday</v>
      </c>
      <c r="F8190" s="2">
        <f t="shared" si="893"/>
        <v>46112</v>
      </c>
      <c r="G8190">
        <f t="shared" si="894"/>
        <v>48</v>
      </c>
      <c r="H8190" t="str">
        <f t="shared" si="895"/>
        <v>Weekend</v>
      </c>
    </row>
    <row r="8191" spans="1:8" x14ac:dyDescent="0.3">
      <c r="A8191" s="2">
        <v>46090</v>
      </c>
      <c r="B8191">
        <f t="shared" si="889"/>
        <v>3</v>
      </c>
      <c r="C8191">
        <f t="shared" si="890"/>
        <v>2026</v>
      </c>
      <c r="D8191">
        <f t="shared" si="891"/>
        <v>1</v>
      </c>
      <c r="E8191" t="str">
        <f t="shared" si="892"/>
        <v>Monday</v>
      </c>
      <c r="F8191" s="2">
        <f t="shared" si="893"/>
        <v>46112</v>
      </c>
      <c r="G8191">
        <f t="shared" si="894"/>
        <v>49</v>
      </c>
      <c r="H8191" t="str">
        <f t="shared" si="895"/>
        <v>Weekday</v>
      </c>
    </row>
    <row r="8192" spans="1:8" x14ac:dyDescent="0.3">
      <c r="A8192" s="2">
        <v>46091</v>
      </c>
      <c r="B8192">
        <f t="shared" si="889"/>
        <v>3</v>
      </c>
      <c r="C8192">
        <f t="shared" si="890"/>
        <v>2026</v>
      </c>
      <c r="D8192">
        <f t="shared" si="891"/>
        <v>2</v>
      </c>
      <c r="E8192" t="str">
        <f t="shared" si="892"/>
        <v>Tuesday</v>
      </c>
      <c r="F8192" s="2">
        <f t="shared" si="893"/>
        <v>46112</v>
      </c>
      <c r="G8192">
        <f t="shared" si="894"/>
        <v>50</v>
      </c>
      <c r="H8192" t="str">
        <f t="shared" si="895"/>
        <v>Weekday</v>
      </c>
    </row>
    <row r="8193" spans="1:8" x14ac:dyDescent="0.3">
      <c r="A8193" s="2">
        <v>46092</v>
      </c>
      <c r="B8193">
        <f t="shared" si="889"/>
        <v>3</v>
      </c>
      <c r="C8193">
        <f t="shared" si="890"/>
        <v>2026</v>
      </c>
      <c r="D8193">
        <f t="shared" si="891"/>
        <v>3</v>
      </c>
      <c r="E8193" t="str">
        <f t="shared" si="892"/>
        <v>Wednesday</v>
      </c>
      <c r="F8193" s="2">
        <f t="shared" si="893"/>
        <v>46112</v>
      </c>
      <c r="G8193">
        <f t="shared" si="894"/>
        <v>51</v>
      </c>
      <c r="H8193" t="str">
        <f t="shared" si="895"/>
        <v>Weekday</v>
      </c>
    </row>
    <row r="8194" spans="1:8" x14ac:dyDescent="0.3">
      <c r="A8194" s="2">
        <v>46093</v>
      </c>
      <c r="B8194">
        <f t="shared" si="889"/>
        <v>3</v>
      </c>
      <c r="C8194">
        <f t="shared" si="890"/>
        <v>2026</v>
      </c>
      <c r="D8194">
        <f t="shared" si="891"/>
        <v>4</v>
      </c>
      <c r="E8194" t="str">
        <f t="shared" si="892"/>
        <v>Thursday</v>
      </c>
      <c r="F8194" s="2">
        <f t="shared" si="893"/>
        <v>46112</v>
      </c>
      <c r="G8194">
        <f t="shared" si="894"/>
        <v>52</v>
      </c>
      <c r="H8194" t="str">
        <f t="shared" si="895"/>
        <v>Weekday</v>
      </c>
    </row>
    <row r="8195" spans="1:8" x14ac:dyDescent="0.3">
      <c r="A8195" s="2">
        <v>46094</v>
      </c>
      <c r="B8195">
        <f t="shared" ref="B8195:B8258" si="896">MONTH(A8195)</f>
        <v>3</v>
      </c>
      <c r="C8195">
        <f t="shared" ref="C8195:C8258" si="897">YEAR(A8195)</f>
        <v>2026</v>
      </c>
      <c r="D8195">
        <f t="shared" ref="D8195:D8258" si="898">WEEKDAY(A8195, 2)</f>
        <v>5</v>
      </c>
      <c r="E8195" t="str">
        <f t="shared" ref="E8195:E8258" si="899">TEXT(A8195, "dddd")</f>
        <v>Friday</v>
      </c>
      <c r="F8195" s="2">
        <f t="shared" ref="F8195:F8258" si="900">EOMONTH(A8195, 0)</f>
        <v>46112</v>
      </c>
      <c r="G8195">
        <f t="shared" ref="G8195:G8258" si="901">DATEDIF($A$2, A8195, "D")</f>
        <v>53</v>
      </c>
      <c r="H8195" t="str">
        <f t="shared" ref="H8195:H8258" si="902">IF(WEEKDAY(A8195,2)&gt;=6,"Weekend","Weekday")</f>
        <v>Weekday</v>
      </c>
    </row>
    <row r="8196" spans="1:8" x14ac:dyDescent="0.3">
      <c r="A8196" s="2">
        <v>46095</v>
      </c>
      <c r="B8196">
        <f t="shared" si="896"/>
        <v>3</v>
      </c>
      <c r="C8196">
        <f t="shared" si="897"/>
        <v>2026</v>
      </c>
      <c r="D8196">
        <f t="shared" si="898"/>
        <v>6</v>
      </c>
      <c r="E8196" t="str">
        <f t="shared" si="899"/>
        <v>Saturday</v>
      </c>
      <c r="F8196" s="2">
        <f t="shared" si="900"/>
        <v>46112</v>
      </c>
      <c r="G8196">
        <f t="shared" si="901"/>
        <v>54</v>
      </c>
      <c r="H8196" t="str">
        <f t="shared" si="902"/>
        <v>Weekend</v>
      </c>
    </row>
    <row r="8197" spans="1:8" x14ac:dyDescent="0.3">
      <c r="A8197" s="2">
        <v>46096</v>
      </c>
      <c r="B8197">
        <f t="shared" si="896"/>
        <v>3</v>
      </c>
      <c r="C8197">
        <f t="shared" si="897"/>
        <v>2026</v>
      </c>
      <c r="D8197">
        <f t="shared" si="898"/>
        <v>7</v>
      </c>
      <c r="E8197" t="str">
        <f t="shared" si="899"/>
        <v>Sunday</v>
      </c>
      <c r="F8197" s="2">
        <f t="shared" si="900"/>
        <v>46112</v>
      </c>
      <c r="G8197">
        <f t="shared" si="901"/>
        <v>55</v>
      </c>
      <c r="H8197" t="str">
        <f t="shared" si="902"/>
        <v>Weekend</v>
      </c>
    </row>
    <row r="8198" spans="1:8" x14ac:dyDescent="0.3">
      <c r="A8198" s="2">
        <v>46097</v>
      </c>
      <c r="B8198">
        <f t="shared" si="896"/>
        <v>3</v>
      </c>
      <c r="C8198">
        <f t="shared" si="897"/>
        <v>2026</v>
      </c>
      <c r="D8198">
        <f t="shared" si="898"/>
        <v>1</v>
      </c>
      <c r="E8198" t="str">
        <f t="shared" si="899"/>
        <v>Monday</v>
      </c>
      <c r="F8198" s="2">
        <f t="shared" si="900"/>
        <v>46112</v>
      </c>
      <c r="G8198">
        <f t="shared" si="901"/>
        <v>56</v>
      </c>
      <c r="H8198" t="str">
        <f t="shared" si="902"/>
        <v>Weekday</v>
      </c>
    </row>
    <row r="8199" spans="1:8" x14ac:dyDescent="0.3">
      <c r="A8199" s="2">
        <v>46098</v>
      </c>
      <c r="B8199">
        <f t="shared" si="896"/>
        <v>3</v>
      </c>
      <c r="C8199">
        <f t="shared" si="897"/>
        <v>2026</v>
      </c>
      <c r="D8199">
        <f t="shared" si="898"/>
        <v>2</v>
      </c>
      <c r="E8199" t="str">
        <f t="shared" si="899"/>
        <v>Tuesday</v>
      </c>
      <c r="F8199" s="2">
        <f t="shared" si="900"/>
        <v>46112</v>
      </c>
      <c r="G8199">
        <f t="shared" si="901"/>
        <v>57</v>
      </c>
      <c r="H8199" t="str">
        <f t="shared" si="902"/>
        <v>Weekday</v>
      </c>
    </row>
    <row r="8200" spans="1:8" x14ac:dyDescent="0.3">
      <c r="A8200" s="2">
        <v>46099</v>
      </c>
      <c r="B8200">
        <f t="shared" si="896"/>
        <v>3</v>
      </c>
      <c r="C8200">
        <f t="shared" si="897"/>
        <v>2026</v>
      </c>
      <c r="D8200">
        <f t="shared" si="898"/>
        <v>3</v>
      </c>
      <c r="E8200" t="str">
        <f t="shared" si="899"/>
        <v>Wednesday</v>
      </c>
      <c r="F8200" s="2">
        <f t="shared" si="900"/>
        <v>46112</v>
      </c>
      <c r="G8200">
        <f t="shared" si="901"/>
        <v>58</v>
      </c>
      <c r="H8200" t="str">
        <f t="shared" si="902"/>
        <v>Weekday</v>
      </c>
    </row>
    <row r="8201" spans="1:8" x14ac:dyDescent="0.3">
      <c r="A8201" s="2">
        <v>46100</v>
      </c>
      <c r="B8201">
        <f t="shared" si="896"/>
        <v>3</v>
      </c>
      <c r="C8201">
        <f t="shared" si="897"/>
        <v>2026</v>
      </c>
      <c r="D8201">
        <f t="shared" si="898"/>
        <v>4</v>
      </c>
      <c r="E8201" t="str">
        <f t="shared" si="899"/>
        <v>Thursday</v>
      </c>
      <c r="F8201" s="2">
        <f t="shared" si="900"/>
        <v>46112</v>
      </c>
      <c r="G8201">
        <f t="shared" si="901"/>
        <v>59</v>
      </c>
      <c r="H8201" t="str">
        <f t="shared" si="902"/>
        <v>Weekday</v>
      </c>
    </row>
    <row r="8202" spans="1:8" x14ac:dyDescent="0.3">
      <c r="A8202" s="2">
        <v>46101</v>
      </c>
      <c r="B8202">
        <f t="shared" si="896"/>
        <v>3</v>
      </c>
      <c r="C8202">
        <f t="shared" si="897"/>
        <v>2026</v>
      </c>
      <c r="D8202">
        <f t="shared" si="898"/>
        <v>5</v>
      </c>
      <c r="E8202" t="str">
        <f t="shared" si="899"/>
        <v>Friday</v>
      </c>
      <c r="F8202" s="2">
        <f t="shared" si="900"/>
        <v>46112</v>
      </c>
      <c r="G8202">
        <f t="shared" si="901"/>
        <v>60</v>
      </c>
      <c r="H8202" t="str">
        <f t="shared" si="902"/>
        <v>Weekday</v>
      </c>
    </row>
    <row r="8203" spans="1:8" x14ac:dyDescent="0.3">
      <c r="A8203" s="2">
        <v>46102</v>
      </c>
      <c r="B8203">
        <f t="shared" si="896"/>
        <v>3</v>
      </c>
      <c r="C8203">
        <f t="shared" si="897"/>
        <v>2026</v>
      </c>
      <c r="D8203">
        <f t="shared" si="898"/>
        <v>6</v>
      </c>
      <c r="E8203" t="str">
        <f t="shared" si="899"/>
        <v>Saturday</v>
      </c>
      <c r="F8203" s="2">
        <f t="shared" si="900"/>
        <v>46112</v>
      </c>
      <c r="G8203">
        <f t="shared" si="901"/>
        <v>61</v>
      </c>
      <c r="H8203" t="str">
        <f t="shared" si="902"/>
        <v>Weekend</v>
      </c>
    </row>
    <row r="8204" spans="1:8" x14ac:dyDescent="0.3">
      <c r="A8204" s="2">
        <v>46103</v>
      </c>
      <c r="B8204">
        <f t="shared" si="896"/>
        <v>3</v>
      </c>
      <c r="C8204">
        <f t="shared" si="897"/>
        <v>2026</v>
      </c>
      <c r="D8204">
        <f t="shared" si="898"/>
        <v>7</v>
      </c>
      <c r="E8204" t="str">
        <f t="shared" si="899"/>
        <v>Sunday</v>
      </c>
      <c r="F8204" s="2">
        <f t="shared" si="900"/>
        <v>46112</v>
      </c>
      <c r="G8204">
        <f t="shared" si="901"/>
        <v>62</v>
      </c>
      <c r="H8204" t="str">
        <f t="shared" si="902"/>
        <v>Weekend</v>
      </c>
    </row>
    <row r="8205" spans="1:8" x14ac:dyDescent="0.3">
      <c r="A8205" s="2">
        <v>46104</v>
      </c>
      <c r="B8205">
        <f t="shared" si="896"/>
        <v>3</v>
      </c>
      <c r="C8205">
        <f t="shared" si="897"/>
        <v>2026</v>
      </c>
      <c r="D8205">
        <f t="shared" si="898"/>
        <v>1</v>
      </c>
      <c r="E8205" t="str">
        <f t="shared" si="899"/>
        <v>Monday</v>
      </c>
      <c r="F8205" s="2">
        <f t="shared" si="900"/>
        <v>46112</v>
      </c>
      <c r="G8205">
        <f t="shared" si="901"/>
        <v>63</v>
      </c>
      <c r="H8205" t="str">
        <f t="shared" si="902"/>
        <v>Weekday</v>
      </c>
    </row>
    <row r="8206" spans="1:8" x14ac:dyDescent="0.3">
      <c r="A8206" s="2">
        <v>46105</v>
      </c>
      <c r="B8206">
        <f t="shared" si="896"/>
        <v>3</v>
      </c>
      <c r="C8206">
        <f t="shared" si="897"/>
        <v>2026</v>
      </c>
      <c r="D8206">
        <f t="shared" si="898"/>
        <v>2</v>
      </c>
      <c r="E8206" t="str">
        <f t="shared" si="899"/>
        <v>Tuesday</v>
      </c>
      <c r="F8206" s="2">
        <f t="shared" si="900"/>
        <v>46112</v>
      </c>
      <c r="G8206">
        <f t="shared" si="901"/>
        <v>64</v>
      </c>
      <c r="H8206" t="str">
        <f t="shared" si="902"/>
        <v>Weekday</v>
      </c>
    </row>
    <row r="8207" spans="1:8" x14ac:dyDescent="0.3">
      <c r="A8207" s="2">
        <v>46106</v>
      </c>
      <c r="B8207">
        <f t="shared" si="896"/>
        <v>3</v>
      </c>
      <c r="C8207">
        <f t="shared" si="897"/>
        <v>2026</v>
      </c>
      <c r="D8207">
        <f t="shared" si="898"/>
        <v>3</v>
      </c>
      <c r="E8207" t="str">
        <f t="shared" si="899"/>
        <v>Wednesday</v>
      </c>
      <c r="F8207" s="2">
        <f t="shared" si="900"/>
        <v>46112</v>
      </c>
      <c r="G8207">
        <f t="shared" si="901"/>
        <v>65</v>
      </c>
      <c r="H8207" t="str">
        <f t="shared" si="902"/>
        <v>Weekday</v>
      </c>
    </row>
    <row r="8208" spans="1:8" x14ac:dyDescent="0.3">
      <c r="A8208" s="2">
        <v>46107</v>
      </c>
      <c r="B8208">
        <f t="shared" si="896"/>
        <v>3</v>
      </c>
      <c r="C8208">
        <f t="shared" si="897"/>
        <v>2026</v>
      </c>
      <c r="D8208">
        <f t="shared" si="898"/>
        <v>4</v>
      </c>
      <c r="E8208" t="str">
        <f t="shared" si="899"/>
        <v>Thursday</v>
      </c>
      <c r="F8208" s="2">
        <f t="shared" si="900"/>
        <v>46112</v>
      </c>
      <c r="G8208">
        <f t="shared" si="901"/>
        <v>66</v>
      </c>
      <c r="H8208" t="str">
        <f t="shared" si="902"/>
        <v>Weekday</v>
      </c>
    </row>
    <row r="8209" spans="1:8" x14ac:dyDescent="0.3">
      <c r="A8209" s="2">
        <v>46108</v>
      </c>
      <c r="B8209">
        <f t="shared" si="896"/>
        <v>3</v>
      </c>
      <c r="C8209">
        <f t="shared" si="897"/>
        <v>2026</v>
      </c>
      <c r="D8209">
        <f t="shared" si="898"/>
        <v>5</v>
      </c>
      <c r="E8209" t="str">
        <f t="shared" si="899"/>
        <v>Friday</v>
      </c>
      <c r="F8209" s="2">
        <f t="shared" si="900"/>
        <v>46112</v>
      </c>
      <c r="G8209">
        <f t="shared" si="901"/>
        <v>67</v>
      </c>
      <c r="H8209" t="str">
        <f t="shared" si="902"/>
        <v>Weekday</v>
      </c>
    </row>
    <row r="8210" spans="1:8" x14ac:dyDescent="0.3">
      <c r="A8210" s="2">
        <v>46109</v>
      </c>
      <c r="B8210">
        <f t="shared" si="896"/>
        <v>3</v>
      </c>
      <c r="C8210">
        <f t="shared" si="897"/>
        <v>2026</v>
      </c>
      <c r="D8210">
        <f t="shared" si="898"/>
        <v>6</v>
      </c>
      <c r="E8210" t="str">
        <f t="shared" si="899"/>
        <v>Saturday</v>
      </c>
      <c r="F8210" s="2">
        <f t="shared" si="900"/>
        <v>46112</v>
      </c>
      <c r="G8210">
        <f t="shared" si="901"/>
        <v>68</v>
      </c>
      <c r="H8210" t="str">
        <f t="shared" si="902"/>
        <v>Weekend</v>
      </c>
    </row>
    <row r="8211" spans="1:8" x14ac:dyDescent="0.3">
      <c r="A8211" s="2">
        <v>46110</v>
      </c>
      <c r="B8211">
        <f t="shared" si="896"/>
        <v>3</v>
      </c>
      <c r="C8211">
        <f t="shared" si="897"/>
        <v>2026</v>
      </c>
      <c r="D8211">
        <f t="shared" si="898"/>
        <v>7</v>
      </c>
      <c r="E8211" t="str">
        <f t="shared" si="899"/>
        <v>Sunday</v>
      </c>
      <c r="F8211" s="2">
        <f t="shared" si="900"/>
        <v>46112</v>
      </c>
      <c r="G8211">
        <f t="shared" si="901"/>
        <v>69</v>
      </c>
      <c r="H8211" t="str">
        <f t="shared" si="902"/>
        <v>Weekend</v>
      </c>
    </row>
    <row r="8212" spans="1:8" x14ac:dyDescent="0.3">
      <c r="A8212" s="2">
        <v>46111</v>
      </c>
      <c r="B8212">
        <f t="shared" si="896"/>
        <v>3</v>
      </c>
      <c r="C8212">
        <f t="shared" si="897"/>
        <v>2026</v>
      </c>
      <c r="D8212">
        <f t="shared" si="898"/>
        <v>1</v>
      </c>
      <c r="E8212" t="str">
        <f t="shared" si="899"/>
        <v>Monday</v>
      </c>
      <c r="F8212" s="2">
        <f t="shared" si="900"/>
        <v>46112</v>
      </c>
      <c r="G8212">
        <f t="shared" si="901"/>
        <v>70</v>
      </c>
      <c r="H8212" t="str">
        <f t="shared" si="902"/>
        <v>Weekday</v>
      </c>
    </row>
    <row r="8213" spans="1:8" x14ac:dyDescent="0.3">
      <c r="A8213" s="2">
        <v>46112</v>
      </c>
      <c r="B8213">
        <f t="shared" si="896"/>
        <v>3</v>
      </c>
      <c r="C8213">
        <f t="shared" si="897"/>
        <v>2026</v>
      </c>
      <c r="D8213">
        <f t="shared" si="898"/>
        <v>2</v>
      </c>
      <c r="E8213" t="str">
        <f t="shared" si="899"/>
        <v>Tuesday</v>
      </c>
      <c r="F8213" s="2">
        <f t="shared" si="900"/>
        <v>46112</v>
      </c>
      <c r="G8213">
        <f t="shared" si="901"/>
        <v>71</v>
      </c>
      <c r="H8213" t="str">
        <f t="shared" si="902"/>
        <v>Weekday</v>
      </c>
    </row>
    <row r="8214" spans="1:8" x14ac:dyDescent="0.3">
      <c r="A8214" s="2">
        <v>46113</v>
      </c>
      <c r="B8214">
        <f t="shared" si="896"/>
        <v>4</v>
      </c>
      <c r="C8214">
        <f t="shared" si="897"/>
        <v>2026</v>
      </c>
      <c r="D8214">
        <f t="shared" si="898"/>
        <v>3</v>
      </c>
      <c r="E8214" t="str">
        <f t="shared" si="899"/>
        <v>Wednesday</v>
      </c>
      <c r="F8214" s="2">
        <f t="shared" si="900"/>
        <v>46142</v>
      </c>
      <c r="G8214">
        <f t="shared" si="901"/>
        <v>72</v>
      </c>
      <c r="H8214" t="str">
        <f t="shared" si="902"/>
        <v>Weekday</v>
      </c>
    </row>
    <row r="8215" spans="1:8" x14ac:dyDescent="0.3">
      <c r="A8215" s="2">
        <v>46114</v>
      </c>
      <c r="B8215">
        <f t="shared" si="896"/>
        <v>4</v>
      </c>
      <c r="C8215">
        <f t="shared" si="897"/>
        <v>2026</v>
      </c>
      <c r="D8215">
        <f t="shared" si="898"/>
        <v>4</v>
      </c>
      <c r="E8215" t="str">
        <f t="shared" si="899"/>
        <v>Thursday</v>
      </c>
      <c r="F8215" s="2">
        <f t="shared" si="900"/>
        <v>46142</v>
      </c>
      <c r="G8215">
        <f t="shared" si="901"/>
        <v>73</v>
      </c>
      <c r="H8215" t="str">
        <f t="shared" si="902"/>
        <v>Weekday</v>
      </c>
    </row>
    <row r="8216" spans="1:8" x14ac:dyDescent="0.3">
      <c r="A8216" s="2">
        <v>46115</v>
      </c>
      <c r="B8216">
        <f t="shared" si="896"/>
        <v>4</v>
      </c>
      <c r="C8216">
        <f t="shared" si="897"/>
        <v>2026</v>
      </c>
      <c r="D8216">
        <f t="shared" si="898"/>
        <v>5</v>
      </c>
      <c r="E8216" t="str">
        <f t="shared" si="899"/>
        <v>Friday</v>
      </c>
      <c r="F8216" s="2">
        <f t="shared" si="900"/>
        <v>46142</v>
      </c>
      <c r="G8216">
        <f t="shared" si="901"/>
        <v>74</v>
      </c>
      <c r="H8216" t="str">
        <f t="shared" si="902"/>
        <v>Weekday</v>
      </c>
    </row>
    <row r="8217" spans="1:8" x14ac:dyDescent="0.3">
      <c r="A8217" s="2">
        <v>46116</v>
      </c>
      <c r="B8217">
        <f t="shared" si="896"/>
        <v>4</v>
      </c>
      <c r="C8217">
        <f t="shared" si="897"/>
        <v>2026</v>
      </c>
      <c r="D8217">
        <f t="shared" si="898"/>
        <v>6</v>
      </c>
      <c r="E8217" t="str">
        <f t="shared" si="899"/>
        <v>Saturday</v>
      </c>
      <c r="F8217" s="2">
        <f t="shared" si="900"/>
        <v>46142</v>
      </c>
      <c r="G8217">
        <f t="shared" si="901"/>
        <v>75</v>
      </c>
      <c r="H8217" t="str">
        <f t="shared" si="902"/>
        <v>Weekend</v>
      </c>
    </row>
    <row r="8218" spans="1:8" x14ac:dyDescent="0.3">
      <c r="A8218" s="2">
        <v>46117</v>
      </c>
      <c r="B8218">
        <f t="shared" si="896"/>
        <v>4</v>
      </c>
      <c r="C8218">
        <f t="shared" si="897"/>
        <v>2026</v>
      </c>
      <c r="D8218">
        <f t="shared" si="898"/>
        <v>7</v>
      </c>
      <c r="E8218" t="str">
        <f t="shared" si="899"/>
        <v>Sunday</v>
      </c>
      <c r="F8218" s="2">
        <f t="shared" si="900"/>
        <v>46142</v>
      </c>
      <c r="G8218">
        <f t="shared" si="901"/>
        <v>76</v>
      </c>
      <c r="H8218" t="str">
        <f t="shared" si="902"/>
        <v>Weekend</v>
      </c>
    </row>
    <row r="8219" spans="1:8" x14ac:dyDescent="0.3">
      <c r="A8219" s="2">
        <v>46118</v>
      </c>
      <c r="B8219">
        <f t="shared" si="896"/>
        <v>4</v>
      </c>
      <c r="C8219">
        <f t="shared" si="897"/>
        <v>2026</v>
      </c>
      <c r="D8219">
        <f t="shared" si="898"/>
        <v>1</v>
      </c>
      <c r="E8219" t="str">
        <f t="shared" si="899"/>
        <v>Monday</v>
      </c>
      <c r="F8219" s="2">
        <f t="shared" si="900"/>
        <v>46142</v>
      </c>
      <c r="G8219">
        <f t="shared" si="901"/>
        <v>77</v>
      </c>
      <c r="H8219" t="str">
        <f t="shared" si="902"/>
        <v>Weekday</v>
      </c>
    </row>
    <row r="8220" spans="1:8" x14ac:dyDescent="0.3">
      <c r="A8220" s="2">
        <v>46119</v>
      </c>
      <c r="B8220">
        <f t="shared" si="896"/>
        <v>4</v>
      </c>
      <c r="C8220">
        <f t="shared" si="897"/>
        <v>2026</v>
      </c>
      <c r="D8220">
        <f t="shared" si="898"/>
        <v>2</v>
      </c>
      <c r="E8220" t="str">
        <f t="shared" si="899"/>
        <v>Tuesday</v>
      </c>
      <c r="F8220" s="2">
        <f t="shared" si="900"/>
        <v>46142</v>
      </c>
      <c r="G8220">
        <f t="shared" si="901"/>
        <v>78</v>
      </c>
      <c r="H8220" t="str">
        <f t="shared" si="902"/>
        <v>Weekday</v>
      </c>
    </row>
    <row r="8221" spans="1:8" x14ac:dyDescent="0.3">
      <c r="A8221" s="2">
        <v>46120</v>
      </c>
      <c r="B8221">
        <f t="shared" si="896"/>
        <v>4</v>
      </c>
      <c r="C8221">
        <f t="shared" si="897"/>
        <v>2026</v>
      </c>
      <c r="D8221">
        <f t="shared" si="898"/>
        <v>3</v>
      </c>
      <c r="E8221" t="str">
        <f t="shared" si="899"/>
        <v>Wednesday</v>
      </c>
      <c r="F8221" s="2">
        <f t="shared" si="900"/>
        <v>46142</v>
      </c>
      <c r="G8221">
        <f t="shared" si="901"/>
        <v>79</v>
      </c>
      <c r="H8221" t="str">
        <f t="shared" si="902"/>
        <v>Weekday</v>
      </c>
    </row>
    <row r="8222" spans="1:8" x14ac:dyDescent="0.3">
      <c r="A8222" s="2">
        <v>46121</v>
      </c>
      <c r="B8222">
        <f t="shared" si="896"/>
        <v>4</v>
      </c>
      <c r="C8222">
        <f t="shared" si="897"/>
        <v>2026</v>
      </c>
      <c r="D8222">
        <f t="shared" si="898"/>
        <v>4</v>
      </c>
      <c r="E8222" t="str">
        <f t="shared" si="899"/>
        <v>Thursday</v>
      </c>
      <c r="F8222" s="2">
        <f t="shared" si="900"/>
        <v>46142</v>
      </c>
      <c r="G8222">
        <f t="shared" si="901"/>
        <v>80</v>
      </c>
      <c r="H8222" t="str">
        <f t="shared" si="902"/>
        <v>Weekday</v>
      </c>
    </row>
    <row r="8223" spans="1:8" x14ac:dyDescent="0.3">
      <c r="A8223" s="2">
        <v>46122</v>
      </c>
      <c r="B8223">
        <f t="shared" si="896"/>
        <v>4</v>
      </c>
      <c r="C8223">
        <f t="shared" si="897"/>
        <v>2026</v>
      </c>
      <c r="D8223">
        <f t="shared" si="898"/>
        <v>5</v>
      </c>
      <c r="E8223" t="str">
        <f t="shared" si="899"/>
        <v>Friday</v>
      </c>
      <c r="F8223" s="2">
        <f t="shared" si="900"/>
        <v>46142</v>
      </c>
      <c r="G8223">
        <f t="shared" si="901"/>
        <v>81</v>
      </c>
      <c r="H8223" t="str">
        <f t="shared" si="902"/>
        <v>Weekday</v>
      </c>
    </row>
    <row r="8224" spans="1:8" x14ac:dyDescent="0.3">
      <c r="A8224" s="2">
        <v>46123</v>
      </c>
      <c r="B8224">
        <f t="shared" si="896"/>
        <v>4</v>
      </c>
      <c r="C8224">
        <f t="shared" si="897"/>
        <v>2026</v>
      </c>
      <c r="D8224">
        <f t="shared" si="898"/>
        <v>6</v>
      </c>
      <c r="E8224" t="str">
        <f t="shared" si="899"/>
        <v>Saturday</v>
      </c>
      <c r="F8224" s="2">
        <f t="shared" si="900"/>
        <v>46142</v>
      </c>
      <c r="G8224">
        <f t="shared" si="901"/>
        <v>82</v>
      </c>
      <c r="H8224" t="str">
        <f t="shared" si="902"/>
        <v>Weekend</v>
      </c>
    </row>
    <row r="8225" spans="1:8" x14ac:dyDescent="0.3">
      <c r="A8225" s="2">
        <v>46124</v>
      </c>
      <c r="B8225">
        <f t="shared" si="896"/>
        <v>4</v>
      </c>
      <c r="C8225">
        <f t="shared" si="897"/>
        <v>2026</v>
      </c>
      <c r="D8225">
        <f t="shared" si="898"/>
        <v>7</v>
      </c>
      <c r="E8225" t="str">
        <f t="shared" si="899"/>
        <v>Sunday</v>
      </c>
      <c r="F8225" s="2">
        <f t="shared" si="900"/>
        <v>46142</v>
      </c>
      <c r="G8225">
        <f t="shared" si="901"/>
        <v>83</v>
      </c>
      <c r="H8225" t="str">
        <f t="shared" si="902"/>
        <v>Weekend</v>
      </c>
    </row>
    <row r="8226" spans="1:8" x14ac:dyDescent="0.3">
      <c r="A8226" s="2">
        <v>46125</v>
      </c>
      <c r="B8226">
        <f t="shared" si="896"/>
        <v>4</v>
      </c>
      <c r="C8226">
        <f t="shared" si="897"/>
        <v>2026</v>
      </c>
      <c r="D8226">
        <f t="shared" si="898"/>
        <v>1</v>
      </c>
      <c r="E8226" t="str">
        <f t="shared" si="899"/>
        <v>Monday</v>
      </c>
      <c r="F8226" s="2">
        <f t="shared" si="900"/>
        <v>46142</v>
      </c>
      <c r="G8226">
        <f t="shared" si="901"/>
        <v>84</v>
      </c>
      <c r="H8226" t="str">
        <f t="shared" si="902"/>
        <v>Weekday</v>
      </c>
    </row>
    <row r="8227" spans="1:8" x14ac:dyDescent="0.3">
      <c r="A8227" s="2">
        <v>46126</v>
      </c>
      <c r="B8227">
        <f t="shared" si="896"/>
        <v>4</v>
      </c>
      <c r="C8227">
        <f t="shared" si="897"/>
        <v>2026</v>
      </c>
      <c r="D8227">
        <f t="shared" si="898"/>
        <v>2</v>
      </c>
      <c r="E8227" t="str">
        <f t="shared" si="899"/>
        <v>Tuesday</v>
      </c>
      <c r="F8227" s="2">
        <f t="shared" si="900"/>
        <v>46142</v>
      </c>
      <c r="G8227">
        <f t="shared" si="901"/>
        <v>85</v>
      </c>
      <c r="H8227" t="str">
        <f t="shared" si="902"/>
        <v>Weekday</v>
      </c>
    </row>
    <row r="8228" spans="1:8" x14ac:dyDescent="0.3">
      <c r="A8228" s="2">
        <v>46127</v>
      </c>
      <c r="B8228">
        <f t="shared" si="896"/>
        <v>4</v>
      </c>
      <c r="C8228">
        <f t="shared" si="897"/>
        <v>2026</v>
      </c>
      <c r="D8228">
        <f t="shared" si="898"/>
        <v>3</v>
      </c>
      <c r="E8228" t="str">
        <f t="shared" si="899"/>
        <v>Wednesday</v>
      </c>
      <c r="F8228" s="2">
        <f t="shared" si="900"/>
        <v>46142</v>
      </c>
      <c r="G8228">
        <f t="shared" si="901"/>
        <v>86</v>
      </c>
      <c r="H8228" t="str">
        <f t="shared" si="902"/>
        <v>Weekday</v>
      </c>
    </row>
    <row r="8229" spans="1:8" x14ac:dyDescent="0.3">
      <c r="A8229" s="2">
        <v>46128</v>
      </c>
      <c r="B8229">
        <f t="shared" si="896"/>
        <v>4</v>
      </c>
      <c r="C8229">
        <f t="shared" si="897"/>
        <v>2026</v>
      </c>
      <c r="D8229">
        <f t="shared" si="898"/>
        <v>4</v>
      </c>
      <c r="E8229" t="str">
        <f t="shared" si="899"/>
        <v>Thursday</v>
      </c>
      <c r="F8229" s="2">
        <f t="shared" si="900"/>
        <v>46142</v>
      </c>
      <c r="G8229">
        <f t="shared" si="901"/>
        <v>87</v>
      </c>
      <c r="H8229" t="str">
        <f t="shared" si="902"/>
        <v>Weekday</v>
      </c>
    </row>
    <row r="8230" spans="1:8" x14ac:dyDescent="0.3">
      <c r="A8230" s="2">
        <v>46129</v>
      </c>
      <c r="B8230">
        <f t="shared" si="896"/>
        <v>4</v>
      </c>
      <c r="C8230">
        <f t="shared" si="897"/>
        <v>2026</v>
      </c>
      <c r="D8230">
        <f t="shared" si="898"/>
        <v>5</v>
      </c>
      <c r="E8230" t="str">
        <f t="shared" si="899"/>
        <v>Friday</v>
      </c>
      <c r="F8230" s="2">
        <f t="shared" si="900"/>
        <v>46142</v>
      </c>
      <c r="G8230">
        <f t="shared" si="901"/>
        <v>88</v>
      </c>
      <c r="H8230" t="str">
        <f t="shared" si="902"/>
        <v>Weekday</v>
      </c>
    </row>
    <row r="8231" spans="1:8" x14ac:dyDescent="0.3">
      <c r="A8231" s="2">
        <v>46130</v>
      </c>
      <c r="B8231">
        <f t="shared" si="896"/>
        <v>4</v>
      </c>
      <c r="C8231">
        <f t="shared" si="897"/>
        <v>2026</v>
      </c>
      <c r="D8231">
        <f t="shared" si="898"/>
        <v>6</v>
      </c>
      <c r="E8231" t="str">
        <f t="shared" si="899"/>
        <v>Saturday</v>
      </c>
      <c r="F8231" s="2">
        <f t="shared" si="900"/>
        <v>46142</v>
      </c>
      <c r="G8231">
        <f t="shared" si="901"/>
        <v>89</v>
      </c>
      <c r="H8231" t="str">
        <f t="shared" si="902"/>
        <v>Weekend</v>
      </c>
    </row>
    <row r="8232" spans="1:8" x14ac:dyDescent="0.3">
      <c r="A8232" s="2">
        <v>46131</v>
      </c>
      <c r="B8232">
        <f t="shared" si="896"/>
        <v>4</v>
      </c>
      <c r="C8232">
        <f t="shared" si="897"/>
        <v>2026</v>
      </c>
      <c r="D8232">
        <f t="shared" si="898"/>
        <v>7</v>
      </c>
      <c r="E8232" t="str">
        <f t="shared" si="899"/>
        <v>Sunday</v>
      </c>
      <c r="F8232" s="2">
        <f t="shared" si="900"/>
        <v>46142</v>
      </c>
      <c r="G8232">
        <f t="shared" si="901"/>
        <v>90</v>
      </c>
      <c r="H8232" t="str">
        <f t="shared" si="902"/>
        <v>Weekend</v>
      </c>
    </row>
    <row r="8233" spans="1:8" x14ac:dyDescent="0.3">
      <c r="A8233" s="2">
        <v>46132</v>
      </c>
      <c r="B8233">
        <f t="shared" si="896"/>
        <v>4</v>
      </c>
      <c r="C8233">
        <f t="shared" si="897"/>
        <v>2026</v>
      </c>
      <c r="D8233">
        <f t="shared" si="898"/>
        <v>1</v>
      </c>
      <c r="E8233" t="str">
        <f t="shared" si="899"/>
        <v>Monday</v>
      </c>
      <c r="F8233" s="2">
        <f t="shared" si="900"/>
        <v>46142</v>
      </c>
      <c r="G8233">
        <f t="shared" si="901"/>
        <v>91</v>
      </c>
      <c r="H8233" t="str">
        <f t="shared" si="902"/>
        <v>Weekday</v>
      </c>
    </row>
    <row r="8234" spans="1:8" x14ac:dyDescent="0.3">
      <c r="A8234" s="2">
        <v>46133</v>
      </c>
      <c r="B8234">
        <f t="shared" si="896"/>
        <v>4</v>
      </c>
      <c r="C8234">
        <f t="shared" si="897"/>
        <v>2026</v>
      </c>
      <c r="D8234">
        <f t="shared" si="898"/>
        <v>2</v>
      </c>
      <c r="E8234" t="str">
        <f t="shared" si="899"/>
        <v>Tuesday</v>
      </c>
      <c r="F8234" s="2">
        <f t="shared" si="900"/>
        <v>46142</v>
      </c>
      <c r="G8234">
        <f t="shared" si="901"/>
        <v>92</v>
      </c>
      <c r="H8234" t="str">
        <f t="shared" si="902"/>
        <v>Weekday</v>
      </c>
    </row>
    <row r="8235" spans="1:8" x14ac:dyDescent="0.3">
      <c r="A8235" s="2">
        <v>46134</v>
      </c>
      <c r="B8235">
        <f t="shared" si="896"/>
        <v>4</v>
      </c>
      <c r="C8235">
        <f t="shared" si="897"/>
        <v>2026</v>
      </c>
      <c r="D8235">
        <f t="shared" si="898"/>
        <v>3</v>
      </c>
      <c r="E8235" t="str">
        <f t="shared" si="899"/>
        <v>Wednesday</v>
      </c>
      <c r="F8235" s="2">
        <f t="shared" si="900"/>
        <v>46142</v>
      </c>
      <c r="G8235">
        <f t="shared" si="901"/>
        <v>93</v>
      </c>
      <c r="H8235" t="str">
        <f t="shared" si="902"/>
        <v>Weekday</v>
      </c>
    </row>
    <row r="8236" spans="1:8" x14ac:dyDescent="0.3">
      <c r="A8236" s="2">
        <v>46135</v>
      </c>
      <c r="B8236">
        <f t="shared" si="896"/>
        <v>4</v>
      </c>
      <c r="C8236">
        <f t="shared" si="897"/>
        <v>2026</v>
      </c>
      <c r="D8236">
        <f t="shared" si="898"/>
        <v>4</v>
      </c>
      <c r="E8236" t="str">
        <f t="shared" si="899"/>
        <v>Thursday</v>
      </c>
      <c r="F8236" s="2">
        <f t="shared" si="900"/>
        <v>46142</v>
      </c>
      <c r="G8236">
        <f t="shared" si="901"/>
        <v>94</v>
      </c>
      <c r="H8236" t="str">
        <f t="shared" si="902"/>
        <v>Weekday</v>
      </c>
    </row>
    <row r="8237" spans="1:8" x14ac:dyDescent="0.3">
      <c r="A8237" s="2">
        <v>46136</v>
      </c>
      <c r="B8237">
        <f t="shared" si="896"/>
        <v>4</v>
      </c>
      <c r="C8237">
        <f t="shared" si="897"/>
        <v>2026</v>
      </c>
      <c r="D8237">
        <f t="shared" si="898"/>
        <v>5</v>
      </c>
      <c r="E8237" t="str">
        <f t="shared" si="899"/>
        <v>Friday</v>
      </c>
      <c r="F8237" s="2">
        <f t="shared" si="900"/>
        <v>46142</v>
      </c>
      <c r="G8237">
        <f t="shared" si="901"/>
        <v>95</v>
      </c>
      <c r="H8237" t="str">
        <f t="shared" si="902"/>
        <v>Weekday</v>
      </c>
    </row>
    <row r="8238" spans="1:8" x14ac:dyDescent="0.3">
      <c r="A8238" s="2">
        <v>46137</v>
      </c>
      <c r="B8238">
        <f t="shared" si="896"/>
        <v>4</v>
      </c>
      <c r="C8238">
        <f t="shared" si="897"/>
        <v>2026</v>
      </c>
      <c r="D8238">
        <f t="shared" si="898"/>
        <v>6</v>
      </c>
      <c r="E8238" t="str">
        <f t="shared" si="899"/>
        <v>Saturday</v>
      </c>
      <c r="F8238" s="2">
        <f t="shared" si="900"/>
        <v>46142</v>
      </c>
      <c r="G8238">
        <f t="shared" si="901"/>
        <v>96</v>
      </c>
      <c r="H8238" t="str">
        <f t="shared" si="902"/>
        <v>Weekend</v>
      </c>
    </row>
    <row r="8239" spans="1:8" x14ac:dyDescent="0.3">
      <c r="A8239" s="2">
        <v>46138</v>
      </c>
      <c r="B8239">
        <f t="shared" si="896"/>
        <v>4</v>
      </c>
      <c r="C8239">
        <f t="shared" si="897"/>
        <v>2026</v>
      </c>
      <c r="D8239">
        <f t="shared" si="898"/>
        <v>7</v>
      </c>
      <c r="E8239" t="str">
        <f t="shared" si="899"/>
        <v>Sunday</v>
      </c>
      <c r="F8239" s="2">
        <f t="shared" si="900"/>
        <v>46142</v>
      </c>
      <c r="G8239">
        <f t="shared" si="901"/>
        <v>97</v>
      </c>
      <c r="H8239" t="str">
        <f t="shared" si="902"/>
        <v>Weekend</v>
      </c>
    </row>
    <row r="8240" spans="1:8" x14ac:dyDescent="0.3">
      <c r="A8240" s="2">
        <v>46139</v>
      </c>
      <c r="B8240">
        <f t="shared" si="896"/>
        <v>4</v>
      </c>
      <c r="C8240">
        <f t="shared" si="897"/>
        <v>2026</v>
      </c>
      <c r="D8240">
        <f t="shared" si="898"/>
        <v>1</v>
      </c>
      <c r="E8240" t="str">
        <f t="shared" si="899"/>
        <v>Monday</v>
      </c>
      <c r="F8240" s="2">
        <f t="shared" si="900"/>
        <v>46142</v>
      </c>
      <c r="G8240">
        <f t="shared" si="901"/>
        <v>98</v>
      </c>
      <c r="H8240" t="str">
        <f t="shared" si="902"/>
        <v>Weekday</v>
      </c>
    </row>
    <row r="8241" spans="1:8" x14ac:dyDescent="0.3">
      <c r="A8241" s="2">
        <v>46140</v>
      </c>
      <c r="B8241">
        <f t="shared" si="896"/>
        <v>4</v>
      </c>
      <c r="C8241">
        <f t="shared" si="897"/>
        <v>2026</v>
      </c>
      <c r="D8241">
        <f t="shared" si="898"/>
        <v>2</v>
      </c>
      <c r="E8241" t="str">
        <f t="shared" si="899"/>
        <v>Tuesday</v>
      </c>
      <c r="F8241" s="2">
        <f t="shared" si="900"/>
        <v>46142</v>
      </c>
      <c r="G8241">
        <f t="shared" si="901"/>
        <v>99</v>
      </c>
      <c r="H8241" t="str">
        <f t="shared" si="902"/>
        <v>Weekday</v>
      </c>
    </row>
    <row r="8242" spans="1:8" x14ac:dyDescent="0.3">
      <c r="A8242" s="2">
        <v>46141</v>
      </c>
      <c r="B8242">
        <f t="shared" si="896"/>
        <v>4</v>
      </c>
      <c r="C8242">
        <f t="shared" si="897"/>
        <v>2026</v>
      </c>
      <c r="D8242">
        <f t="shared" si="898"/>
        <v>3</v>
      </c>
      <c r="E8242" t="str">
        <f t="shared" si="899"/>
        <v>Wednesday</v>
      </c>
      <c r="F8242" s="2">
        <f t="shared" si="900"/>
        <v>46142</v>
      </c>
      <c r="G8242">
        <f t="shared" si="901"/>
        <v>100</v>
      </c>
      <c r="H8242" t="str">
        <f t="shared" si="902"/>
        <v>Weekday</v>
      </c>
    </row>
    <row r="8243" spans="1:8" x14ac:dyDescent="0.3">
      <c r="A8243" s="2">
        <v>46142</v>
      </c>
      <c r="B8243">
        <f t="shared" si="896"/>
        <v>4</v>
      </c>
      <c r="C8243">
        <f t="shared" si="897"/>
        <v>2026</v>
      </c>
      <c r="D8243">
        <f t="shared" si="898"/>
        <v>4</v>
      </c>
      <c r="E8243" t="str">
        <f t="shared" si="899"/>
        <v>Thursday</v>
      </c>
      <c r="F8243" s="2">
        <f t="shared" si="900"/>
        <v>46142</v>
      </c>
      <c r="G8243">
        <f t="shared" si="901"/>
        <v>101</v>
      </c>
      <c r="H8243" t="str">
        <f t="shared" si="902"/>
        <v>Weekday</v>
      </c>
    </row>
    <row r="8244" spans="1:8" x14ac:dyDescent="0.3">
      <c r="A8244" s="2">
        <v>46143</v>
      </c>
      <c r="B8244">
        <f t="shared" si="896"/>
        <v>5</v>
      </c>
      <c r="C8244">
        <f t="shared" si="897"/>
        <v>2026</v>
      </c>
      <c r="D8244">
        <f t="shared" si="898"/>
        <v>5</v>
      </c>
      <c r="E8244" t="str">
        <f t="shared" si="899"/>
        <v>Friday</v>
      </c>
      <c r="F8244" s="2">
        <f t="shared" si="900"/>
        <v>46173</v>
      </c>
      <c r="G8244">
        <f t="shared" si="901"/>
        <v>102</v>
      </c>
      <c r="H8244" t="str">
        <f t="shared" si="902"/>
        <v>Weekday</v>
      </c>
    </row>
    <row r="8245" spans="1:8" x14ac:dyDescent="0.3">
      <c r="A8245" s="2">
        <v>46144</v>
      </c>
      <c r="B8245">
        <f t="shared" si="896"/>
        <v>5</v>
      </c>
      <c r="C8245">
        <f t="shared" si="897"/>
        <v>2026</v>
      </c>
      <c r="D8245">
        <f t="shared" si="898"/>
        <v>6</v>
      </c>
      <c r="E8245" t="str">
        <f t="shared" si="899"/>
        <v>Saturday</v>
      </c>
      <c r="F8245" s="2">
        <f t="shared" si="900"/>
        <v>46173</v>
      </c>
      <c r="G8245">
        <f t="shared" si="901"/>
        <v>103</v>
      </c>
      <c r="H8245" t="str">
        <f t="shared" si="902"/>
        <v>Weekend</v>
      </c>
    </row>
    <row r="8246" spans="1:8" x14ac:dyDescent="0.3">
      <c r="A8246" s="2">
        <v>46145</v>
      </c>
      <c r="B8246">
        <f t="shared" si="896"/>
        <v>5</v>
      </c>
      <c r="C8246">
        <f t="shared" si="897"/>
        <v>2026</v>
      </c>
      <c r="D8246">
        <f t="shared" si="898"/>
        <v>7</v>
      </c>
      <c r="E8246" t="str">
        <f t="shared" si="899"/>
        <v>Sunday</v>
      </c>
      <c r="F8246" s="2">
        <f t="shared" si="900"/>
        <v>46173</v>
      </c>
      <c r="G8246">
        <f t="shared" si="901"/>
        <v>104</v>
      </c>
      <c r="H8246" t="str">
        <f t="shared" si="902"/>
        <v>Weekend</v>
      </c>
    </row>
    <row r="8247" spans="1:8" x14ac:dyDescent="0.3">
      <c r="A8247" s="2">
        <v>46146</v>
      </c>
      <c r="B8247">
        <f t="shared" si="896"/>
        <v>5</v>
      </c>
      <c r="C8247">
        <f t="shared" si="897"/>
        <v>2026</v>
      </c>
      <c r="D8247">
        <f t="shared" si="898"/>
        <v>1</v>
      </c>
      <c r="E8247" t="str">
        <f t="shared" si="899"/>
        <v>Monday</v>
      </c>
      <c r="F8247" s="2">
        <f t="shared" si="900"/>
        <v>46173</v>
      </c>
      <c r="G8247">
        <f t="shared" si="901"/>
        <v>105</v>
      </c>
      <c r="H8247" t="str">
        <f t="shared" si="902"/>
        <v>Weekday</v>
      </c>
    </row>
    <row r="8248" spans="1:8" x14ac:dyDescent="0.3">
      <c r="A8248" s="2">
        <v>46147</v>
      </c>
      <c r="B8248">
        <f t="shared" si="896"/>
        <v>5</v>
      </c>
      <c r="C8248">
        <f t="shared" si="897"/>
        <v>2026</v>
      </c>
      <c r="D8248">
        <f t="shared" si="898"/>
        <v>2</v>
      </c>
      <c r="E8248" t="str">
        <f t="shared" si="899"/>
        <v>Tuesday</v>
      </c>
      <c r="F8248" s="2">
        <f t="shared" si="900"/>
        <v>46173</v>
      </c>
      <c r="G8248">
        <f t="shared" si="901"/>
        <v>106</v>
      </c>
      <c r="H8248" t="str">
        <f t="shared" si="902"/>
        <v>Weekday</v>
      </c>
    </row>
    <row r="8249" spans="1:8" x14ac:dyDescent="0.3">
      <c r="A8249" s="2">
        <v>46148</v>
      </c>
      <c r="B8249">
        <f t="shared" si="896"/>
        <v>5</v>
      </c>
      <c r="C8249">
        <f t="shared" si="897"/>
        <v>2026</v>
      </c>
      <c r="D8249">
        <f t="shared" si="898"/>
        <v>3</v>
      </c>
      <c r="E8249" t="str">
        <f t="shared" si="899"/>
        <v>Wednesday</v>
      </c>
      <c r="F8249" s="2">
        <f t="shared" si="900"/>
        <v>46173</v>
      </c>
      <c r="G8249">
        <f t="shared" si="901"/>
        <v>107</v>
      </c>
      <c r="H8249" t="str">
        <f t="shared" si="902"/>
        <v>Weekday</v>
      </c>
    </row>
    <row r="8250" spans="1:8" x14ac:dyDescent="0.3">
      <c r="A8250" s="2">
        <v>46149</v>
      </c>
      <c r="B8250">
        <f t="shared" si="896"/>
        <v>5</v>
      </c>
      <c r="C8250">
        <f t="shared" si="897"/>
        <v>2026</v>
      </c>
      <c r="D8250">
        <f t="shared" si="898"/>
        <v>4</v>
      </c>
      <c r="E8250" t="str">
        <f t="shared" si="899"/>
        <v>Thursday</v>
      </c>
      <c r="F8250" s="2">
        <f t="shared" si="900"/>
        <v>46173</v>
      </c>
      <c r="G8250">
        <f t="shared" si="901"/>
        <v>108</v>
      </c>
      <c r="H8250" t="str">
        <f t="shared" si="902"/>
        <v>Weekday</v>
      </c>
    </row>
    <row r="8251" spans="1:8" x14ac:dyDescent="0.3">
      <c r="A8251" s="2">
        <v>46150</v>
      </c>
      <c r="B8251">
        <f t="shared" si="896"/>
        <v>5</v>
      </c>
      <c r="C8251">
        <f t="shared" si="897"/>
        <v>2026</v>
      </c>
      <c r="D8251">
        <f t="shared" si="898"/>
        <v>5</v>
      </c>
      <c r="E8251" t="str">
        <f t="shared" si="899"/>
        <v>Friday</v>
      </c>
      <c r="F8251" s="2">
        <f t="shared" si="900"/>
        <v>46173</v>
      </c>
      <c r="G8251">
        <f t="shared" si="901"/>
        <v>109</v>
      </c>
      <c r="H8251" t="str">
        <f t="shared" si="902"/>
        <v>Weekday</v>
      </c>
    </row>
    <row r="8252" spans="1:8" x14ac:dyDescent="0.3">
      <c r="A8252" s="2">
        <v>46041</v>
      </c>
      <c r="B8252">
        <f t="shared" si="896"/>
        <v>1</v>
      </c>
      <c r="C8252">
        <f t="shared" si="897"/>
        <v>2026</v>
      </c>
      <c r="D8252">
        <f t="shared" si="898"/>
        <v>1</v>
      </c>
      <c r="E8252" t="str">
        <f t="shared" si="899"/>
        <v>Monday</v>
      </c>
      <c r="F8252" s="2">
        <f t="shared" si="900"/>
        <v>46053</v>
      </c>
      <c r="G8252">
        <f t="shared" si="901"/>
        <v>0</v>
      </c>
      <c r="H8252" t="str">
        <f t="shared" si="902"/>
        <v>Weekday</v>
      </c>
    </row>
    <row r="8253" spans="1:8" x14ac:dyDescent="0.3">
      <c r="A8253" s="2">
        <v>46042</v>
      </c>
      <c r="B8253">
        <f t="shared" si="896"/>
        <v>1</v>
      </c>
      <c r="C8253">
        <f t="shared" si="897"/>
        <v>2026</v>
      </c>
      <c r="D8253">
        <f t="shared" si="898"/>
        <v>2</v>
      </c>
      <c r="E8253" t="str">
        <f t="shared" si="899"/>
        <v>Tuesday</v>
      </c>
      <c r="F8253" s="2">
        <f t="shared" si="900"/>
        <v>46053</v>
      </c>
      <c r="G8253">
        <f t="shared" si="901"/>
        <v>1</v>
      </c>
      <c r="H8253" t="str">
        <f t="shared" si="902"/>
        <v>Weekday</v>
      </c>
    </row>
    <row r="8254" spans="1:8" x14ac:dyDescent="0.3">
      <c r="A8254" s="2">
        <v>46043</v>
      </c>
      <c r="B8254">
        <f t="shared" si="896"/>
        <v>1</v>
      </c>
      <c r="C8254">
        <f t="shared" si="897"/>
        <v>2026</v>
      </c>
      <c r="D8254">
        <f t="shared" si="898"/>
        <v>3</v>
      </c>
      <c r="E8254" t="str">
        <f t="shared" si="899"/>
        <v>Wednesday</v>
      </c>
      <c r="F8254" s="2">
        <f t="shared" si="900"/>
        <v>46053</v>
      </c>
      <c r="G8254">
        <f t="shared" si="901"/>
        <v>2</v>
      </c>
      <c r="H8254" t="str">
        <f t="shared" si="902"/>
        <v>Weekday</v>
      </c>
    </row>
    <row r="8255" spans="1:8" x14ac:dyDescent="0.3">
      <c r="A8255" s="2">
        <v>46044</v>
      </c>
      <c r="B8255">
        <f t="shared" si="896"/>
        <v>1</v>
      </c>
      <c r="C8255">
        <f t="shared" si="897"/>
        <v>2026</v>
      </c>
      <c r="D8255">
        <f t="shared" si="898"/>
        <v>4</v>
      </c>
      <c r="E8255" t="str">
        <f t="shared" si="899"/>
        <v>Thursday</v>
      </c>
      <c r="F8255" s="2">
        <f t="shared" si="900"/>
        <v>46053</v>
      </c>
      <c r="G8255">
        <f t="shared" si="901"/>
        <v>3</v>
      </c>
      <c r="H8255" t="str">
        <f t="shared" si="902"/>
        <v>Weekday</v>
      </c>
    </row>
    <row r="8256" spans="1:8" x14ac:dyDescent="0.3">
      <c r="A8256" s="2">
        <v>46045</v>
      </c>
      <c r="B8256">
        <f t="shared" si="896"/>
        <v>1</v>
      </c>
      <c r="C8256">
        <f t="shared" si="897"/>
        <v>2026</v>
      </c>
      <c r="D8256">
        <f t="shared" si="898"/>
        <v>5</v>
      </c>
      <c r="E8256" t="str">
        <f t="shared" si="899"/>
        <v>Friday</v>
      </c>
      <c r="F8256" s="2">
        <f t="shared" si="900"/>
        <v>46053</v>
      </c>
      <c r="G8256">
        <f t="shared" si="901"/>
        <v>4</v>
      </c>
      <c r="H8256" t="str">
        <f t="shared" si="902"/>
        <v>Weekday</v>
      </c>
    </row>
    <row r="8257" spans="1:8" x14ac:dyDescent="0.3">
      <c r="A8257" s="2">
        <v>46046</v>
      </c>
      <c r="B8257">
        <f t="shared" si="896"/>
        <v>1</v>
      </c>
      <c r="C8257">
        <f t="shared" si="897"/>
        <v>2026</v>
      </c>
      <c r="D8257">
        <f t="shared" si="898"/>
        <v>6</v>
      </c>
      <c r="E8257" t="str">
        <f t="shared" si="899"/>
        <v>Saturday</v>
      </c>
      <c r="F8257" s="2">
        <f t="shared" si="900"/>
        <v>46053</v>
      </c>
      <c r="G8257">
        <f t="shared" si="901"/>
        <v>5</v>
      </c>
      <c r="H8257" t="str">
        <f t="shared" si="902"/>
        <v>Weekend</v>
      </c>
    </row>
    <row r="8258" spans="1:8" x14ac:dyDescent="0.3">
      <c r="A8258" s="2">
        <v>46047</v>
      </c>
      <c r="B8258">
        <f t="shared" si="896"/>
        <v>1</v>
      </c>
      <c r="C8258">
        <f t="shared" si="897"/>
        <v>2026</v>
      </c>
      <c r="D8258">
        <f t="shared" si="898"/>
        <v>7</v>
      </c>
      <c r="E8258" t="str">
        <f t="shared" si="899"/>
        <v>Sunday</v>
      </c>
      <c r="F8258" s="2">
        <f t="shared" si="900"/>
        <v>46053</v>
      </c>
      <c r="G8258">
        <f t="shared" si="901"/>
        <v>6</v>
      </c>
      <c r="H8258" t="str">
        <f t="shared" si="902"/>
        <v>Weekend</v>
      </c>
    </row>
    <row r="8259" spans="1:8" x14ac:dyDescent="0.3">
      <c r="A8259" s="2">
        <v>46048</v>
      </c>
      <c r="B8259">
        <f t="shared" ref="B8259:B8322" si="903">MONTH(A8259)</f>
        <v>1</v>
      </c>
      <c r="C8259">
        <f t="shared" ref="C8259:C8322" si="904">YEAR(A8259)</f>
        <v>2026</v>
      </c>
      <c r="D8259">
        <f t="shared" ref="D8259:D8322" si="905">WEEKDAY(A8259, 2)</f>
        <v>1</v>
      </c>
      <c r="E8259" t="str">
        <f t="shared" ref="E8259:E8322" si="906">TEXT(A8259, "dddd")</f>
        <v>Monday</v>
      </c>
      <c r="F8259" s="2">
        <f t="shared" ref="F8259:F8322" si="907">EOMONTH(A8259, 0)</f>
        <v>46053</v>
      </c>
      <c r="G8259">
        <f t="shared" ref="G8259:G8322" si="908">DATEDIF($A$2, A8259, "D")</f>
        <v>7</v>
      </c>
      <c r="H8259" t="str">
        <f t="shared" ref="H8259:H8322" si="909">IF(WEEKDAY(A8259,2)&gt;=6,"Weekend","Weekday")</f>
        <v>Weekday</v>
      </c>
    </row>
    <row r="8260" spans="1:8" x14ac:dyDescent="0.3">
      <c r="A8260" s="2">
        <v>46049</v>
      </c>
      <c r="B8260">
        <f t="shared" si="903"/>
        <v>1</v>
      </c>
      <c r="C8260">
        <f t="shared" si="904"/>
        <v>2026</v>
      </c>
      <c r="D8260">
        <f t="shared" si="905"/>
        <v>2</v>
      </c>
      <c r="E8260" t="str">
        <f t="shared" si="906"/>
        <v>Tuesday</v>
      </c>
      <c r="F8260" s="2">
        <f t="shared" si="907"/>
        <v>46053</v>
      </c>
      <c r="G8260">
        <f t="shared" si="908"/>
        <v>8</v>
      </c>
      <c r="H8260" t="str">
        <f t="shared" si="909"/>
        <v>Weekday</v>
      </c>
    </row>
    <row r="8261" spans="1:8" x14ac:dyDescent="0.3">
      <c r="A8261" s="2">
        <v>46050</v>
      </c>
      <c r="B8261">
        <f t="shared" si="903"/>
        <v>1</v>
      </c>
      <c r="C8261">
        <f t="shared" si="904"/>
        <v>2026</v>
      </c>
      <c r="D8261">
        <f t="shared" si="905"/>
        <v>3</v>
      </c>
      <c r="E8261" t="str">
        <f t="shared" si="906"/>
        <v>Wednesday</v>
      </c>
      <c r="F8261" s="2">
        <f t="shared" si="907"/>
        <v>46053</v>
      </c>
      <c r="G8261">
        <f t="shared" si="908"/>
        <v>9</v>
      </c>
      <c r="H8261" t="str">
        <f t="shared" si="909"/>
        <v>Weekday</v>
      </c>
    </row>
    <row r="8262" spans="1:8" x14ac:dyDescent="0.3">
      <c r="A8262" s="2">
        <v>46051</v>
      </c>
      <c r="B8262">
        <f t="shared" si="903"/>
        <v>1</v>
      </c>
      <c r="C8262">
        <f t="shared" si="904"/>
        <v>2026</v>
      </c>
      <c r="D8262">
        <f t="shared" si="905"/>
        <v>4</v>
      </c>
      <c r="E8262" t="str">
        <f t="shared" si="906"/>
        <v>Thursday</v>
      </c>
      <c r="F8262" s="2">
        <f t="shared" si="907"/>
        <v>46053</v>
      </c>
      <c r="G8262">
        <f t="shared" si="908"/>
        <v>10</v>
      </c>
      <c r="H8262" t="str">
        <f t="shared" si="909"/>
        <v>Weekday</v>
      </c>
    </row>
    <row r="8263" spans="1:8" x14ac:dyDescent="0.3">
      <c r="A8263" s="2">
        <v>46052</v>
      </c>
      <c r="B8263">
        <f t="shared" si="903"/>
        <v>1</v>
      </c>
      <c r="C8263">
        <f t="shared" si="904"/>
        <v>2026</v>
      </c>
      <c r="D8263">
        <f t="shared" si="905"/>
        <v>5</v>
      </c>
      <c r="E8263" t="str">
        <f t="shared" si="906"/>
        <v>Friday</v>
      </c>
      <c r="F8263" s="2">
        <f t="shared" si="907"/>
        <v>46053</v>
      </c>
      <c r="G8263">
        <f t="shared" si="908"/>
        <v>11</v>
      </c>
      <c r="H8263" t="str">
        <f t="shared" si="909"/>
        <v>Weekday</v>
      </c>
    </row>
    <row r="8264" spans="1:8" x14ac:dyDescent="0.3">
      <c r="A8264" s="2">
        <v>46053</v>
      </c>
      <c r="B8264">
        <f t="shared" si="903"/>
        <v>1</v>
      </c>
      <c r="C8264">
        <f t="shared" si="904"/>
        <v>2026</v>
      </c>
      <c r="D8264">
        <f t="shared" si="905"/>
        <v>6</v>
      </c>
      <c r="E8264" t="str">
        <f t="shared" si="906"/>
        <v>Saturday</v>
      </c>
      <c r="F8264" s="2">
        <f t="shared" si="907"/>
        <v>46053</v>
      </c>
      <c r="G8264">
        <f t="shared" si="908"/>
        <v>12</v>
      </c>
      <c r="H8264" t="str">
        <f t="shared" si="909"/>
        <v>Weekend</v>
      </c>
    </row>
    <row r="8265" spans="1:8" x14ac:dyDescent="0.3">
      <c r="A8265" s="2">
        <v>46054</v>
      </c>
      <c r="B8265">
        <f t="shared" si="903"/>
        <v>2</v>
      </c>
      <c r="C8265">
        <f t="shared" si="904"/>
        <v>2026</v>
      </c>
      <c r="D8265">
        <f t="shared" si="905"/>
        <v>7</v>
      </c>
      <c r="E8265" t="str">
        <f t="shared" si="906"/>
        <v>Sunday</v>
      </c>
      <c r="F8265" s="2">
        <f t="shared" si="907"/>
        <v>46081</v>
      </c>
      <c r="G8265">
        <f t="shared" si="908"/>
        <v>13</v>
      </c>
      <c r="H8265" t="str">
        <f t="shared" si="909"/>
        <v>Weekend</v>
      </c>
    </row>
    <row r="8266" spans="1:8" x14ac:dyDescent="0.3">
      <c r="A8266" s="2">
        <v>46055</v>
      </c>
      <c r="B8266">
        <f t="shared" si="903"/>
        <v>2</v>
      </c>
      <c r="C8266">
        <f t="shared" si="904"/>
        <v>2026</v>
      </c>
      <c r="D8266">
        <f t="shared" si="905"/>
        <v>1</v>
      </c>
      <c r="E8266" t="str">
        <f t="shared" si="906"/>
        <v>Monday</v>
      </c>
      <c r="F8266" s="2">
        <f t="shared" si="907"/>
        <v>46081</v>
      </c>
      <c r="G8266">
        <f t="shared" si="908"/>
        <v>14</v>
      </c>
      <c r="H8266" t="str">
        <f t="shared" si="909"/>
        <v>Weekday</v>
      </c>
    </row>
    <row r="8267" spans="1:8" x14ac:dyDescent="0.3">
      <c r="A8267" s="2">
        <v>46056</v>
      </c>
      <c r="B8267">
        <f t="shared" si="903"/>
        <v>2</v>
      </c>
      <c r="C8267">
        <f t="shared" si="904"/>
        <v>2026</v>
      </c>
      <c r="D8267">
        <f t="shared" si="905"/>
        <v>2</v>
      </c>
      <c r="E8267" t="str">
        <f t="shared" si="906"/>
        <v>Tuesday</v>
      </c>
      <c r="F8267" s="2">
        <f t="shared" si="907"/>
        <v>46081</v>
      </c>
      <c r="G8267">
        <f t="shared" si="908"/>
        <v>15</v>
      </c>
      <c r="H8267" t="str">
        <f t="shared" si="909"/>
        <v>Weekday</v>
      </c>
    </row>
    <row r="8268" spans="1:8" x14ac:dyDescent="0.3">
      <c r="A8268" s="2">
        <v>46057</v>
      </c>
      <c r="B8268">
        <f t="shared" si="903"/>
        <v>2</v>
      </c>
      <c r="C8268">
        <f t="shared" si="904"/>
        <v>2026</v>
      </c>
      <c r="D8268">
        <f t="shared" si="905"/>
        <v>3</v>
      </c>
      <c r="E8268" t="str">
        <f t="shared" si="906"/>
        <v>Wednesday</v>
      </c>
      <c r="F8268" s="2">
        <f t="shared" si="907"/>
        <v>46081</v>
      </c>
      <c r="G8268">
        <f t="shared" si="908"/>
        <v>16</v>
      </c>
      <c r="H8268" t="str">
        <f t="shared" si="909"/>
        <v>Weekday</v>
      </c>
    </row>
    <row r="8269" spans="1:8" x14ac:dyDescent="0.3">
      <c r="A8269" s="2">
        <v>46058</v>
      </c>
      <c r="B8269">
        <f t="shared" si="903"/>
        <v>2</v>
      </c>
      <c r="C8269">
        <f t="shared" si="904"/>
        <v>2026</v>
      </c>
      <c r="D8269">
        <f t="shared" si="905"/>
        <v>4</v>
      </c>
      <c r="E8269" t="str">
        <f t="shared" si="906"/>
        <v>Thursday</v>
      </c>
      <c r="F8269" s="2">
        <f t="shared" si="907"/>
        <v>46081</v>
      </c>
      <c r="G8269">
        <f t="shared" si="908"/>
        <v>17</v>
      </c>
      <c r="H8269" t="str">
        <f t="shared" si="909"/>
        <v>Weekday</v>
      </c>
    </row>
    <row r="8270" spans="1:8" x14ac:dyDescent="0.3">
      <c r="A8270" s="2">
        <v>46059</v>
      </c>
      <c r="B8270">
        <f t="shared" si="903"/>
        <v>2</v>
      </c>
      <c r="C8270">
        <f t="shared" si="904"/>
        <v>2026</v>
      </c>
      <c r="D8270">
        <f t="shared" si="905"/>
        <v>5</v>
      </c>
      <c r="E8270" t="str">
        <f t="shared" si="906"/>
        <v>Friday</v>
      </c>
      <c r="F8270" s="2">
        <f t="shared" si="907"/>
        <v>46081</v>
      </c>
      <c r="G8270">
        <f t="shared" si="908"/>
        <v>18</v>
      </c>
      <c r="H8270" t="str">
        <f t="shared" si="909"/>
        <v>Weekday</v>
      </c>
    </row>
    <row r="8271" spans="1:8" x14ac:dyDescent="0.3">
      <c r="A8271" s="2">
        <v>46060</v>
      </c>
      <c r="B8271">
        <f t="shared" si="903"/>
        <v>2</v>
      </c>
      <c r="C8271">
        <f t="shared" si="904"/>
        <v>2026</v>
      </c>
      <c r="D8271">
        <f t="shared" si="905"/>
        <v>6</v>
      </c>
      <c r="E8271" t="str">
        <f t="shared" si="906"/>
        <v>Saturday</v>
      </c>
      <c r="F8271" s="2">
        <f t="shared" si="907"/>
        <v>46081</v>
      </c>
      <c r="G8271">
        <f t="shared" si="908"/>
        <v>19</v>
      </c>
      <c r="H8271" t="str">
        <f t="shared" si="909"/>
        <v>Weekend</v>
      </c>
    </row>
    <row r="8272" spans="1:8" x14ac:dyDescent="0.3">
      <c r="A8272" s="2">
        <v>46061</v>
      </c>
      <c r="B8272">
        <f t="shared" si="903"/>
        <v>2</v>
      </c>
      <c r="C8272">
        <f t="shared" si="904"/>
        <v>2026</v>
      </c>
      <c r="D8272">
        <f t="shared" si="905"/>
        <v>7</v>
      </c>
      <c r="E8272" t="str">
        <f t="shared" si="906"/>
        <v>Sunday</v>
      </c>
      <c r="F8272" s="2">
        <f t="shared" si="907"/>
        <v>46081</v>
      </c>
      <c r="G8272">
        <f t="shared" si="908"/>
        <v>20</v>
      </c>
      <c r="H8272" t="str">
        <f t="shared" si="909"/>
        <v>Weekend</v>
      </c>
    </row>
    <row r="8273" spans="1:8" x14ac:dyDescent="0.3">
      <c r="A8273" s="2">
        <v>46062</v>
      </c>
      <c r="B8273">
        <f t="shared" si="903"/>
        <v>2</v>
      </c>
      <c r="C8273">
        <f t="shared" si="904"/>
        <v>2026</v>
      </c>
      <c r="D8273">
        <f t="shared" si="905"/>
        <v>1</v>
      </c>
      <c r="E8273" t="str">
        <f t="shared" si="906"/>
        <v>Monday</v>
      </c>
      <c r="F8273" s="2">
        <f t="shared" si="907"/>
        <v>46081</v>
      </c>
      <c r="G8273">
        <f t="shared" si="908"/>
        <v>21</v>
      </c>
      <c r="H8273" t="str">
        <f t="shared" si="909"/>
        <v>Weekday</v>
      </c>
    </row>
    <row r="8274" spans="1:8" x14ac:dyDescent="0.3">
      <c r="A8274" s="2">
        <v>46063</v>
      </c>
      <c r="B8274">
        <f t="shared" si="903"/>
        <v>2</v>
      </c>
      <c r="C8274">
        <f t="shared" si="904"/>
        <v>2026</v>
      </c>
      <c r="D8274">
        <f t="shared" si="905"/>
        <v>2</v>
      </c>
      <c r="E8274" t="str">
        <f t="shared" si="906"/>
        <v>Tuesday</v>
      </c>
      <c r="F8274" s="2">
        <f t="shared" si="907"/>
        <v>46081</v>
      </c>
      <c r="G8274">
        <f t="shared" si="908"/>
        <v>22</v>
      </c>
      <c r="H8274" t="str">
        <f t="shared" si="909"/>
        <v>Weekday</v>
      </c>
    </row>
    <row r="8275" spans="1:8" x14ac:dyDescent="0.3">
      <c r="A8275" s="2">
        <v>46064</v>
      </c>
      <c r="B8275">
        <f t="shared" si="903"/>
        <v>2</v>
      </c>
      <c r="C8275">
        <f t="shared" si="904"/>
        <v>2026</v>
      </c>
      <c r="D8275">
        <f t="shared" si="905"/>
        <v>3</v>
      </c>
      <c r="E8275" t="str">
        <f t="shared" si="906"/>
        <v>Wednesday</v>
      </c>
      <c r="F8275" s="2">
        <f t="shared" si="907"/>
        <v>46081</v>
      </c>
      <c r="G8275">
        <f t="shared" si="908"/>
        <v>23</v>
      </c>
      <c r="H8275" t="str">
        <f t="shared" si="909"/>
        <v>Weekday</v>
      </c>
    </row>
    <row r="8276" spans="1:8" x14ac:dyDescent="0.3">
      <c r="A8276" s="2">
        <v>46065</v>
      </c>
      <c r="B8276">
        <f t="shared" si="903"/>
        <v>2</v>
      </c>
      <c r="C8276">
        <f t="shared" si="904"/>
        <v>2026</v>
      </c>
      <c r="D8276">
        <f t="shared" si="905"/>
        <v>4</v>
      </c>
      <c r="E8276" t="str">
        <f t="shared" si="906"/>
        <v>Thursday</v>
      </c>
      <c r="F8276" s="2">
        <f t="shared" si="907"/>
        <v>46081</v>
      </c>
      <c r="G8276">
        <f t="shared" si="908"/>
        <v>24</v>
      </c>
      <c r="H8276" t="str">
        <f t="shared" si="909"/>
        <v>Weekday</v>
      </c>
    </row>
    <row r="8277" spans="1:8" x14ac:dyDescent="0.3">
      <c r="A8277" s="2">
        <v>46066</v>
      </c>
      <c r="B8277">
        <f t="shared" si="903"/>
        <v>2</v>
      </c>
      <c r="C8277">
        <f t="shared" si="904"/>
        <v>2026</v>
      </c>
      <c r="D8277">
        <f t="shared" si="905"/>
        <v>5</v>
      </c>
      <c r="E8277" t="str">
        <f t="shared" si="906"/>
        <v>Friday</v>
      </c>
      <c r="F8277" s="2">
        <f t="shared" si="907"/>
        <v>46081</v>
      </c>
      <c r="G8277">
        <f t="shared" si="908"/>
        <v>25</v>
      </c>
      <c r="H8277" t="str">
        <f t="shared" si="909"/>
        <v>Weekday</v>
      </c>
    </row>
    <row r="8278" spans="1:8" x14ac:dyDescent="0.3">
      <c r="A8278" s="2">
        <v>46067</v>
      </c>
      <c r="B8278">
        <f t="shared" si="903"/>
        <v>2</v>
      </c>
      <c r="C8278">
        <f t="shared" si="904"/>
        <v>2026</v>
      </c>
      <c r="D8278">
        <f t="shared" si="905"/>
        <v>6</v>
      </c>
      <c r="E8278" t="str">
        <f t="shared" si="906"/>
        <v>Saturday</v>
      </c>
      <c r="F8278" s="2">
        <f t="shared" si="907"/>
        <v>46081</v>
      </c>
      <c r="G8278">
        <f t="shared" si="908"/>
        <v>26</v>
      </c>
      <c r="H8278" t="str">
        <f t="shared" si="909"/>
        <v>Weekend</v>
      </c>
    </row>
    <row r="8279" spans="1:8" x14ac:dyDescent="0.3">
      <c r="A8279" s="2">
        <v>46068</v>
      </c>
      <c r="B8279">
        <f t="shared" si="903"/>
        <v>2</v>
      </c>
      <c r="C8279">
        <f t="shared" si="904"/>
        <v>2026</v>
      </c>
      <c r="D8279">
        <f t="shared" si="905"/>
        <v>7</v>
      </c>
      <c r="E8279" t="str">
        <f t="shared" si="906"/>
        <v>Sunday</v>
      </c>
      <c r="F8279" s="2">
        <f t="shared" si="907"/>
        <v>46081</v>
      </c>
      <c r="G8279">
        <f t="shared" si="908"/>
        <v>27</v>
      </c>
      <c r="H8279" t="str">
        <f t="shared" si="909"/>
        <v>Weekend</v>
      </c>
    </row>
    <row r="8280" spans="1:8" x14ac:dyDescent="0.3">
      <c r="A8280" s="2">
        <v>46069</v>
      </c>
      <c r="B8280">
        <f t="shared" si="903"/>
        <v>2</v>
      </c>
      <c r="C8280">
        <f t="shared" si="904"/>
        <v>2026</v>
      </c>
      <c r="D8280">
        <f t="shared" si="905"/>
        <v>1</v>
      </c>
      <c r="E8280" t="str">
        <f t="shared" si="906"/>
        <v>Monday</v>
      </c>
      <c r="F8280" s="2">
        <f t="shared" si="907"/>
        <v>46081</v>
      </c>
      <c r="G8280">
        <f t="shared" si="908"/>
        <v>28</v>
      </c>
      <c r="H8280" t="str">
        <f t="shared" si="909"/>
        <v>Weekday</v>
      </c>
    </row>
    <row r="8281" spans="1:8" x14ac:dyDescent="0.3">
      <c r="A8281" s="2">
        <v>46070</v>
      </c>
      <c r="B8281">
        <f t="shared" si="903"/>
        <v>2</v>
      </c>
      <c r="C8281">
        <f t="shared" si="904"/>
        <v>2026</v>
      </c>
      <c r="D8281">
        <f t="shared" si="905"/>
        <v>2</v>
      </c>
      <c r="E8281" t="str">
        <f t="shared" si="906"/>
        <v>Tuesday</v>
      </c>
      <c r="F8281" s="2">
        <f t="shared" si="907"/>
        <v>46081</v>
      </c>
      <c r="G8281">
        <f t="shared" si="908"/>
        <v>29</v>
      </c>
      <c r="H8281" t="str">
        <f t="shared" si="909"/>
        <v>Weekday</v>
      </c>
    </row>
    <row r="8282" spans="1:8" x14ac:dyDescent="0.3">
      <c r="A8282" s="2">
        <v>46071</v>
      </c>
      <c r="B8282">
        <f t="shared" si="903"/>
        <v>2</v>
      </c>
      <c r="C8282">
        <f t="shared" si="904"/>
        <v>2026</v>
      </c>
      <c r="D8282">
        <f t="shared" si="905"/>
        <v>3</v>
      </c>
      <c r="E8282" t="str">
        <f t="shared" si="906"/>
        <v>Wednesday</v>
      </c>
      <c r="F8282" s="2">
        <f t="shared" si="907"/>
        <v>46081</v>
      </c>
      <c r="G8282">
        <f t="shared" si="908"/>
        <v>30</v>
      </c>
      <c r="H8282" t="str">
        <f t="shared" si="909"/>
        <v>Weekday</v>
      </c>
    </row>
    <row r="8283" spans="1:8" x14ac:dyDescent="0.3">
      <c r="A8283" s="2">
        <v>46072</v>
      </c>
      <c r="B8283">
        <f t="shared" si="903"/>
        <v>2</v>
      </c>
      <c r="C8283">
        <f t="shared" si="904"/>
        <v>2026</v>
      </c>
      <c r="D8283">
        <f t="shared" si="905"/>
        <v>4</v>
      </c>
      <c r="E8283" t="str">
        <f t="shared" si="906"/>
        <v>Thursday</v>
      </c>
      <c r="F8283" s="2">
        <f t="shared" si="907"/>
        <v>46081</v>
      </c>
      <c r="G8283">
        <f t="shared" si="908"/>
        <v>31</v>
      </c>
      <c r="H8283" t="str">
        <f t="shared" si="909"/>
        <v>Weekday</v>
      </c>
    </row>
    <row r="8284" spans="1:8" x14ac:dyDescent="0.3">
      <c r="A8284" s="2">
        <v>46073</v>
      </c>
      <c r="B8284">
        <f t="shared" si="903"/>
        <v>2</v>
      </c>
      <c r="C8284">
        <f t="shared" si="904"/>
        <v>2026</v>
      </c>
      <c r="D8284">
        <f t="shared" si="905"/>
        <v>5</v>
      </c>
      <c r="E8284" t="str">
        <f t="shared" si="906"/>
        <v>Friday</v>
      </c>
      <c r="F8284" s="2">
        <f t="shared" si="907"/>
        <v>46081</v>
      </c>
      <c r="G8284">
        <f t="shared" si="908"/>
        <v>32</v>
      </c>
      <c r="H8284" t="str">
        <f t="shared" si="909"/>
        <v>Weekday</v>
      </c>
    </row>
    <row r="8285" spans="1:8" x14ac:dyDescent="0.3">
      <c r="A8285" s="2">
        <v>46074</v>
      </c>
      <c r="B8285">
        <f t="shared" si="903"/>
        <v>2</v>
      </c>
      <c r="C8285">
        <f t="shared" si="904"/>
        <v>2026</v>
      </c>
      <c r="D8285">
        <f t="shared" si="905"/>
        <v>6</v>
      </c>
      <c r="E8285" t="str">
        <f t="shared" si="906"/>
        <v>Saturday</v>
      </c>
      <c r="F8285" s="2">
        <f t="shared" si="907"/>
        <v>46081</v>
      </c>
      <c r="G8285">
        <f t="shared" si="908"/>
        <v>33</v>
      </c>
      <c r="H8285" t="str">
        <f t="shared" si="909"/>
        <v>Weekend</v>
      </c>
    </row>
    <row r="8286" spans="1:8" x14ac:dyDescent="0.3">
      <c r="A8286" s="2">
        <v>46075</v>
      </c>
      <c r="B8286">
        <f t="shared" si="903"/>
        <v>2</v>
      </c>
      <c r="C8286">
        <f t="shared" si="904"/>
        <v>2026</v>
      </c>
      <c r="D8286">
        <f t="shared" si="905"/>
        <v>7</v>
      </c>
      <c r="E8286" t="str">
        <f t="shared" si="906"/>
        <v>Sunday</v>
      </c>
      <c r="F8286" s="2">
        <f t="shared" si="907"/>
        <v>46081</v>
      </c>
      <c r="G8286">
        <f t="shared" si="908"/>
        <v>34</v>
      </c>
      <c r="H8286" t="str">
        <f t="shared" si="909"/>
        <v>Weekend</v>
      </c>
    </row>
    <row r="8287" spans="1:8" x14ac:dyDescent="0.3">
      <c r="A8287" s="2">
        <v>46076</v>
      </c>
      <c r="B8287">
        <f t="shared" si="903"/>
        <v>2</v>
      </c>
      <c r="C8287">
        <f t="shared" si="904"/>
        <v>2026</v>
      </c>
      <c r="D8287">
        <f t="shared" si="905"/>
        <v>1</v>
      </c>
      <c r="E8287" t="str">
        <f t="shared" si="906"/>
        <v>Monday</v>
      </c>
      <c r="F8287" s="2">
        <f t="shared" si="907"/>
        <v>46081</v>
      </c>
      <c r="G8287">
        <f t="shared" si="908"/>
        <v>35</v>
      </c>
      <c r="H8287" t="str">
        <f t="shared" si="909"/>
        <v>Weekday</v>
      </c>
    </row>
    <row r="8288" spans="1:8" x14ac:dyDescent="0.3">
      <c r="A8288" s="2">
        <v>46077</v>
      </c>
      <c r="B8288">
        <f t="shared" si="903"/>
        <v>2</v>
      </c>
      <c r="C8288">
        <f t="shared" si="904"/>
        <v>2026</v>
      </c>
      <c r="D8288">
        <f t="shared" si="905"/>
        <v>2</v>
      </c>
      <c r="E8288" t="str">
        <f t="shared" si="906"/>
        <v>Tuesday</v>
      </c>
      <c r="F8288" s="2">
        <f t="shared" si="907"/>
        <v>46081</v>
      </c>
      <c r="G8288">
        <f t="shared" si="908"/>
        <v>36</v>
      </c>
      <c r="H8288" t="str">
        <f t="shared" si="909"/>
        <v>Weekday</v>
      </c>
    </row>
    <row r="8289" spans="1:8" x14ac:dyDescent="0.3">
      <c r="A8289" s="2">
        <v>46078</v>
      </c>
      <c r="B8289">
        <f t="shared" si="903"/>
        <v>2</v>
      </c>
      <c r="C8289">
        <f t="shared" si="904"/>
        <v>2026</v>
      </c>
      <c r="D8289">
        <f t="shared" si="905"/>
        <v>3</v>
      </c>
      <c r="E8289" t="str">
        <f t="shared" si="906"/>
        <v>Wednesday</v>
      </c>
      <c r="F8289" s="2">
        <f t="shared" si="907"/>
        <v>46081</v>
      </c>
      <c r="G8289">
        <f t="shared" si="908"/>
        <v>37</v>
      </c>
      <c r="H8289" t="str">
        <f t="shared" si="909"/>
        <v>Weekday</v>
      </c>
    </row>
    <row r="8290" spans="1:8" x14ac:dyDescent="0.3">
      <c r="A8290" s="2">
        <v>46079</v>
      </c>
      <c r="B8290">
        <f t="shared" si="903"/>
        <v>2</v>
      </c>
      <c r="C8290">
        <f t="shared" si="904"/>
        <v>2026</v>
      </c>
      <c r="D8290">
        <f t="shared" si="905"/>
        <v>4</v>
      </c>
      <c r="E8290" t="str">
        <f t="shared" si="906"/>
        <v>Thursday</v>
      </c>
      <c r="F8290" s="2">
        <f t="shared" si="907"/>
        <v>46081</v>
      </c>
      <c r="G8290">
        <f t="shared" si="908"/>
        <v>38</v>
      </c>
      <c r="H8290" t="str">
        <f t="shared" si="909"/>
        <v>Weekday</v>
      </c>
    </row>
    <row r="8291" spans="1:8" x14ac:dyDescent="0.3">
      <c r="A8291" s="2">
        <v>46080</v>
      </c>
      <c r="B8291">
        <f t="shared" si="903"/>
        <v>2</v>
      </c>
      <c r="C8291">
        <f t="shared" si="904"/>
        <v>2026</v>
      </c>
      <c r="D8291">
        <f t="shared" si="905"/>
        <v>5</v>
      </c>
      <c r="E8291" t="str">
        <f t="shared" si="906"/>
        <v>Friday</v>
      </c>
      <c r="F8291" s="2">
        <f t="shared" si="907"/>
        <v>46081</v>
      </c>
      <c r="G8291">
        <f t="shared" si="908"/>
        <v>39</v>
      </c>
      <c r="H8291" t="str">
        <f t="shared" si="909"/>
        <v>Weekday</v>
      </c>
    </row>
    <row r="8292" spans="1:8" x14ac:dyDescent="0.3">
      <c r="A8292" s="2">
        <v>46081</v>
      </c>
      <c r="B8292">
        <f t="shared" si="903"/>
        <v>2</v>
      </c>
      <c r="C8292">
        <f t="shared" si="904"/>
        <v>2026</v>
      </c>
      <c r="D8292">
        <f t="shared" si="905"/>
        <v>6</v>
      </c>
      <c r="E8292" t="str">
        <f t="shared" si="906"/>
        <v>Saturday</v>
      </c>
      <c r="F8292" s="2">
        <f t="shared" si="907"/>
        <v>46081</v>
      </c>
      <c r="G8292">
        <f t="shared" si="908"/>
        <v>40</v>
      </c>
      <c r="H8292" t="str">
        <f t="shared" si="909"/>
        <v>Weekend</v>
      </c>
    </row>
    <row r="8293" spans="1:8" x14ac:dyDescent="0.3">
      <c r="A8293" s="2">
        <v>46082</v>
      </c>
      <c r="B8293">
        <f t="shared" si="903"/>
        <v>3</v>
      </c>
      <c r="C8293">
        <f t="shared" si="904"/>
        <v>2026</v>
      </c>
      <c r="D8293">
        <f t="shared" si="905"/>
        <v>7</v>
      </c>
      <c r="E8293" t="str">
        <f t="shared" si="906"/>
        <v>Sunday</v>
      </c>
      <c r="F8293" s="2">
        <f t="shared" si="907"/>
        <v>46112</v>
      </c>
      <c r="G8293">
        <f t="shared" si="908"/>
        <v>41</v>
      </c>
      <c r="H8293" t="str">
        <f t="shared" si="909"/>
        <v>Weekend</v>
      </c>
    </row>
    <row r="8294" spans="1:8" x14ac:dyDescent="0.3">
      <c r="A8294" s="2">
        <v>46083</v>
      </c>
      <c r="B8294">
        <f t="shared" si="903"/>
        <v>3</v>
      </c>
      <c r="C8294">
        <f t="shared" si="904"/>
        <v>2026</v>
      </c>
      <c r="D8294">
        <f t="shared" si="905"/>
        <v>1</v>
      </c>
      <c r="E8294" t="str">
        <f t="shared" si="906"/>
        <v>Monday</v>
      </c>
      <c r="F8294" s="2">
        <f t="shared" si="907"/>
        <v>46112</v>
      </c>
      <c r="G8294">
        <f t="shared" si="908"/>
        <v>42</v>
      </c>
      <c r="H8294" t="str">
        <f t="shared" si="909"/>
        <v>Weekday</v>
      </c>
    </row>
    <row r="8295" spans="1:8" x14ac:dyDescent="0.3">
      <c r="A8295" s="2">
        <v>46084</v>
      </c>
      <c r="B8295">
        <f t="shared" si="903"/>
        <v>3</v>
      </c>
      <c r="C8295">
        <f t="shared" si="904"/>
        <v>2026</v>
      </c>
      <c r="D8295">
        <f t="shared" si="905"/>
        <v>2</v>
      </c>
      <c r="E8295" t="str">
        <f t="shared" si="906"/>
        <v>Tuesday</v>
      </c>
      <c r="F8295" s="2">
        <f t="shared" si="907"/>
        <v>46112</v>
      </c>
      <c r="G8295">
        <f t="shared" si="908"/>
        <v>43</v>
      </c>
      <c r="H8295" t="str">
        <f t="shared" si="909"/>
        <v>Weekday</v>
      </c>
    </row>
    <row r="8296" spans="1:8" x14ac:dyDescent="0.3">
      <c r="A8296" s="2">
        <v>46085</v>
      </c>
      <c r="B8296">
        <f t="shared" si="903"/>
        <v>3</v>
      </c>
      <c r="C8296">
        <f t="shared" si="904"/>
        <v>2026</v>
      </c>
      <c r="D8296">
        <f t="shared" si="905"/>
        <v>3</v>
      </c>
      <c r="E8296" t="str">
        <f t="shared" si="906"/>
        <v>Wednesday</v>
      </c>
      <c r="F8296" s="2">
        <f t="shared" si="907"/>
        <v>46112</v>
      </c>
      <c r="G8296">
        <f t="shared" si="908"/>
        <v>44</v>
      </c>
      <c r="H8296" t="str">
        <f t="shared" si="909"/>
        <v>Weekday</v>
      </c>
    </row>
    <row r="8297" spans="1:8" x14ac:dyDescent="0.3">
      <c r="A8297" s="2">
        <v>46086</v>
      </c>
      <c r="B8297">
        <f t="shared" si="903"/>
        <v>3</v>
      </c>
      <c r="C8297">
        <f t="shared" si="904"/>
        <v>2026</v>
      </c>
      <c r="D8297">
        <f t="shared" si="905"/>
        <v>4</v>
      </c>
      <c r="E8297" t="str">
        <f t="shared" si="906"/>
        <v>Thursday</v>
      </c>
      <c r="F8297" s="2">
        <f t="shared" si="907"/>
        <v>46112</v>
      </c>
      <c r="G8297">
        <f t="shared" si="908"/>
        <v>45</v>
      </c>
      <c r="H8297" t="str">
        <f t="shared" si="909"/>
        <v>Weekday</v>
      </c>
    </row>
    <row r="8298" spans="1:8" x14ac:dyDescent="0.3">
      <c r="A8298" s="2">
        <v>46087</v>
      </c>
      <c r="B8298">
        <f t="shared" si="903"/>
        <v>3</v>
      </c>
      <c r="C8298">
        <f t="shared" si="904"/>
        <v>2026</v>
      </c>
      <c r="D8298">
        <f t="shared" si="905"/>
        <v>5</v>
      </c>
      <c r="E8298" t="str">
        <f t="shared" si="906"/>
        <v>Friday</v>
      </c>
      <c r="F8298" s="2">
        <f t="shared" si="907"/>
        <v>46112</v>
      </c>
      <c r="G8298">
        <f t="shared" si="908"/>
        <v>46</v>
      </c>
      <c r="H8298" t="str">
        <f t="shared" si="909"/>
        <v>Weekday</v>
      </c>
    </row>
    <row r="8299" spans="1:8" x14ac:dyDescent="0.3">
      <c r="A8299" s="2">
        <v>46088</v>
      </c>
      <c r="B8299">
        <f t="shared" si="903"/>
        <v>3</v>
      </c>
      <c r="C8299">
        <f t="shared" si="904"/>
        <v>2026</v>
      </c>
      <c r="D8299">
        <f t="shared" si="905"/>
        <v>6</v>
      </c>
      <c r="E8299" t="str">
        <f t="shared" si="906"/>
        <v>Saturday</v>
      </c>
      <c r="F8299" s="2">
        <f t="shared" si="907"/>
        <v>46112</v>
      </c>
      <c r="G8299">
        <f t="shared" si="908"/>
        <v>47</v>
      </c>
      <c r="H8299" t="str">
        <f t="shared" si="909"/>
        <v>Weekend</v>
      </c>
    </row>
    <row r="8300" spans="1:8" x14ac:dyDescent="0.3">
      <c r="A8300" s="2">
        <v>46089</v>
      </c>
      <c r="B8300">
        <f t="shared" si="903"/>
        <v>3</v>
      </c>
      <c r="C8300">
        <f t="shared" si="904"/>
        <v>2026</v>
      </c>
      <c r="D8300">
        <f t="shared" si="905"/>
        <v>7</v>
      </c>
      <c r="E8300" t="str">
        <f t="shared" si="906"/>
        <v>Sunday</v>
      </c>
      <c r="F8300" s="2">
        <f t="shared" si="907"/>
        <v>46112</v>
      </c>
      <c r="G8300">
        <f t="shared" si="908"/>
        <v>48</v>
      </c>
      <c r="H8300" t="str">
        <f t="shared" si="909"/>
        <v>Weekend</v>
      </c>
    </row>
    <row r="8301" spans="1:8" x14ac:dyDescent="0.3">
      <c r="A8301" s="2">
        <v>46090</v>
      </c>
      <c r="B8301">
        <f t="shared" si="903"/>
        <v>3</v>
      </c>
      <c r="C8301">
        <f t="shared" si="904"/>
        <v>2026</v>
      </c>
      <c r="D8301">
        <f t="shared" si="905"/>
        <v>1</v>
      </c>
      <c r="E8301" t="str">
        <f t="shared" si="906"/>
        <v>Monday</v>
      </c>
      <c r="F8301" s="2">
        <f t="shared" si="907"/>
        <v>46112</v>
      </c>
      <c r="G8301">
        <f t="shared" si="908"/>
        <v>49</v>
      </c>
      <c r="H8301" t="str">
        <f t="shared" si="909"/>
        <v>Weekday</v>
      </c>
    </row>
    <row r="8302" spans="1:8" x14ac:dyDescent="0.3">
      <c r="A8302" s="2">
        <v>46091</v>
      </c>
      <c r="B8302">
        <f t="shared" si="903"/>
        <v>3</v>
      </c>
      <c r="C8302">
        <f t="shared" si="904"/>
        <v>2026</v>
      </c>
      <c r="D8302">
        <f t="shared" si="905"/>
        <v>2</v>
      </c>
      <c r="E8302" t="str">
        <f t="shared" si="906"/>
        <v>Tuesday</v>
      </c>
      <c r="F8302" s="2">
        <f t="shared" si="907"/>
        <v>46112</v>
      </c>
      <c r="G8302">
        <f t="shared" si="908"/>
        <v>50</v>
      </c>
      <c r="H8302" t="str">
        <f t="shared" si="909"/>
        <v>Weekday</v>
      </c>
    </row>
    <row r="8303" spans="1:8" x14ac:dyDescent="0.3">
      <c r="A8303" s="2">
        <v>46092</v>
      </c>
      <c r="B8303">
        <f t="shared" si="903"/>
        <v>3</v>
      </c>
      <c r="C8303">
        <f t="shared" si="904"/>
        <v>2026</v>
      </c>
      <c r="D8303">
        <f t="shared" si="905"/>
        <v>3</v>
      </c>
      <c r="E8303" t="str">
        <f t="shared" si="906"/>
        <v>Wednesday</v>
      </c>
      <c r="F8303" s="2">
        <f t="shared" si="907"/>
        <v>46112</v>
      </c>
      <c r="G8303">
        <f t="shared" si="908"/>
        <v>51</v>
      </c>
      <c r="H8303" t="str">
        <f t="shared" si="909"/>
        <v>Weekday</v>
      </c>
    </row>
    <row r="8304" spans="1:8" x14ac:dyDescent="0.3">
      <c r="A8304" s="2">
        <v>46093</v>
      </c>
      <c r="B8304">
        <f t="shared" si="903"/>
        <v>3</v>
      </c>
      <c r="C8304">
        <f t="shared" si="904"/>
        <v>2026</v>
      </c>
      <c r="D8304">
        <f t="shared" si="905"/>
        <v>4</v>
      </c>
      <c r="E8304" t="str">
        <f t="shared" si="906"/>
        <v>Thursday</v>
      </c>
      <c r="F8304" s="2">
        <f t="shared" si="907"/>
        <v>46112</v>
      </c>
      <c r="G8304">
        <f t="shared" si="908"/>
        <v>52</v>
      </c>
      <c r="H8304" t="str">
        <f t="shared" si="909"/>
        <v>Weekday</v>
      </c>
    </row>
    <row r="8305" spans="1:8" x14ac:dyDescent="0.3">
      <c r="A8305" s="2">
        <v>46094</v>
      </c>
      <c r="B8305">
        <f t="shared" si="903"/>
        <v>3</v>
      </c>
      <c r="C8305">
        <f t="shared" si="904"/>
        <v>2026</v>
      </c>
      <c r="D8305">
        <f t="shared" si="905"/>
        <v>5</v>
      </c>
      <c r="E8305" t="str">
        <f t="shared" si="906"/>
        <v>Friday</v>
      </c>
      <c r="F8305" s="2">
        <f t="shared" si="907"/>
        <v>46112</v>
      </c>
      <c r="G8305">
        <f t="shared" si="908"/>
        <v>53</v>
      </c>
      <c r="H8305" t="str">
        <f t="shared" si="909"/>
        <v>Weekday</v>
      </c>
    </row>
    <row r="8306" spans="1:8" x14ac:dyDescent="0.3">
      <c r="A8306" s="2">
        <v>46095</v>
      </c>
      <c r="B8306">
        <f t="shared" si="903"/>
        <v>3</v>
      </c>
      <c r="C8306">
        <f t="shared" si="904"/>
        <v>2026</v>
      </c>
      <c r="D8306">
        <f t="shared" si="905"/>
        <v>6</v>
      </c>
      <c r="E8306" t="str">
        <f t="shared" si="906"/>
        <v>Saturday</v>
      </c>
      <c r="F8306" s="2">
        <f t="shared" si="907"/>
        <v>46112</v>
      </c>
      <c r="G8306">
        <f t="shared" si="908"/>
        <v>54</v>
      </c>
      <c r="H8306" t="str">
        <f t="shared" si="909"/>
        <v>Weekend</v>
      </c>
    </row>
    <row r="8307" spans="1:8" x14ac:dyDescent="0.3">
      <c r="A8307" s="2">
        <v>46096</v>
      </c>
      <c r="B8307">
        <f t="shared" si="903"/>
        <v>3</v>
      </c>
      <c r="C8307">
        <f t="shared" si="904"/>
        <v>2026</v>
      </c>
      <c r="D8307">
        <f t="shared" si="905"/>
        <v>7</v>
      </c>
      <c r="E8307" t="str">
        <f t="shared" si="906"/>
        <v>Sunday</v>
      </c>
      <c r="F8307" s="2">
        <f t="shared" si="907"/>
        <v>46112</v>
      </c>
      <c r="G8307">
        <f t="shared" si="908"/>
        <v>55</v>
      </c>
      <c r="H8307" t="str">
        <f t="shared" si="909"/>
        <v>Weekend</v>
      </c>
    </row>
    <row r="8308" spans="1:8" x14ac:dyDescent="0.3">
      <c r="A8308" s="2">
        <v>46097</v>
      </c>
      <c r="B8308">
        <f t="shared" si="903"/>
        <v>3</v>
      </c>
      <c r="C8308">
        <f t="shared" si="904"/>
        <v>2026</v>
      </c>
      <c r="D8308">
        <f t="shared" si="905"/>
        <v>1</v>
      </c>
      <c r="E8308" t="str">
        <f t="shared" si="906"/>
        <v>Monday</v>
      </c>
      <c r="F8308" s="2">
        <f t="shared" si="907"/>
        <v>46112</v>
      </c>
      <c r="G8308">
        <f t="shared" si="908"/>
        <v>56</v>
      </c>
      <c r="H8308" t="str">
        <f t="shared" si="909"/>
        <v>Weekday</v>
      </c>
    </row>
    <row r="8309" spans="1:8" x14ac:dyDescent="0.3">
      <c r="A8309" s="2">
        <v>46098</v>
      </c>
      <c r="B8309">
        <f t="shared" si="903"/>
        <v>3</v>
      </c>
      <c r="C8309">
        <f t="shared" si="904"/>
        <v>2026</v>
      </c>
      <c r="D8309">
        <f t="shared" si="905"/>
        <v>2</v>
      </c>
      <c r="E8309" t="str">
        <f t="shared" si="906"/>
        <v>Tuesday</v>
      </c>
      <c r="F8309" s="2">
        <f t="shared" si="907"/>
        <v>46112</v>
      </c>
      <c r="G8309">
        <f t="shared" si="908"/>
        <v>57</v>
      </c>
      <c r="H8309" t="str">
        <f t="shared" si="909"/>
        <v>Weekday</v>
      </c>
    </row>
    <row r="8310" spans="1:8" x14ac:dyDescent="0.3">
      <c r="A8310" s="2">
        <v>46099</v>
      </c>
      <c r="B8310">
        <f t="shared" si="903"/>
        <v>3</v>
      </c>
      <c r="C8310">
        <f t="shared" si="904"/>
        <v>2026</v>
      </c>
      <c r="D8310">
        <f t="shared" si="905"/>
        <v>3</v>
      </c>
      <c r="E8310" t="str">
        <f t="shared" si="906"/>
        <v>Wednesday</v>
      </c>
      <c r="F8310" s="2">
        <f t="shared" si="907"/>
        <v>46112</v>
      </c>
      <c r="G8310">
        <f t="shared" si="908"/>
        <v>58</v>
      </c>
      <c r="H8310" t="str">
        <f t="shared" si="909"/>
        <v>Weekday</v>
      </c>
    </row>
    <row r="8311" spans="1:8" x14ac:dyDescent="0.3">
      <c r="A8311" s="2">
        <v>46100</v>
      </c>
      <c r="B8311">
        <f t="shared" si="903"/>
        <v>3</v>
      </c>
      <c r="C8311">
        <f t="shared" si="904"/>
        <v>2026</v>
      </c>
      <c r="D8311">
        <f t="shared" si="905"/>
        <v>4</v>
      </c>
      <c r="E8311" t="str">
        <f t="shared" si="906"/>
        <v>Thursday</v>
      </c>
      <c r="F8311" s="2">
        <f t="shared" si="907"/>
        <v>46112</v>
      </c>
      <c r="G8311">
        <f t="shared" si="908"/>
        <v>59</v>
      </c>
      <c r="H8311" t="str">
        <f t="shared" si="909"/>
        <v>Weekday</v>
      </c>
    </row>
    <row r="8312" spans="1:8" x14ac:dyDescent="0.3">
      <c r="A8312" s="2">
        <v>46101</v>
      </c>
      <c r="B8312">
        <f t="shared" si="903"/>
        <v>3</v>
      </c>
      <c r="C8312">
        <f t="shared" si="904"/>
        <v>2026</v>
      </c>
      <c r="D8312">
        <f t="shared" si="905"/>
        <v>5</v>
      </c>
      <c r="E8312" t="str">
        <f t="shared" si="906"/>
        <v>Friday</v>
      </c>
      <c r="F8312" s="2">
        <f t="shared" si="907"/>
        <v>46112</v>
      </c>
      <c r="G8312">
        <f t="shared" si="908"/>
        <v>60</v>
      </c>
      <c r="H8312" t="str">
        <f t="shared" si="909"/>
        <v>Weekday</v>
      </c>
    </row>
    <row r="8313" spans="1:8" x14ac:dyDescent="0.3">
      <c r="A8313" s="2">
        <v>46102</v>
      </c>
      <c r="B8313">
        <f t="shared" si="903"/>
        <v>3</v>
      </c>
      <c r="C8313">
        <f t="shared" si="904"/>
        <v>2026</v>
      </c>
      <c r="D8313">
        <f t="shared" si="905"/>
        <v>6</v>
      </c>
      <c r="E8313" t="str">
        <f t="shared" si="906"/>
        <v>Saturday</v>
      </c>
      <c r="F8313" s="2">
        <f t="shared" si="907"/>
        <v>46112</v>
      </c>
      <c r="G8313">
        <f t="shared" si="908"/>
        <v>61</v>
      </c>
      <c r="H8313" t="str">
        <f t="shared" si="909"/>
        <v>Weekend</v>
      </c>
    </row>
    <row r="8314" spans="1:8" x14ac:dyDescent="0.3">
      <c r="A8314" s="2">
        <v>46103</v>
      </c>
      <c r="B8314">
        <f t="shared" si="903"/>
        <v>3</v>
      </c>
      <c r="C8314">
        <f t="shared" si="904"/>
        <v>2026</v>
      </c>
      <c r="D8314">
        <f t="shared" si="905"/>
        <v>7</v>
      </c>
      <c r="E8314" t="str">
        <f t="shared" si="906"/>
        <v>Sunday</v>
      </c>
      <c r="F8314" s="2">
        <f t="shared" si="907"/>
        <v>46112</v>
      </c>
      <c r="G8314">
        <f t="shared" si="908"/>
        <v>62</v>
      </c>
      <c r="H8314" t="str">
        <f t="shared" si="909"/>
        <v>Weekend</v>
      </c>
    </row>
    <row r="8315" spans="1:8" x14ac:dyDescent="0.3">
      <c r="A8315" s="2">
        <v>46104</v>
      </c>
      <c r="B8315">
        <f t="shared" si="903"/>
        <v>3</v>
      </c>
      <c r="C8315">
        <f t="shared" si="904"/>
        <v>2026</v>
      </c>
      <c r="D8315">
        <f t="shared" si="905"/>
        <v>1</v>
      </c>
      <c r="E8315" t="str">
        <f t="shared" si="906"/>
        <v>Monday</v>
      </c>
      <c r="F8315" s="2">
        <f t="shared" si="907"/>
        <v>46112</v>
      </c>
      <c r="G8315">
        <f t="shared" si="908"/>
        <v>63</v>
      </c>
      <c r="H8315" t="str">
        <f t="shared" si="909"/>
        <v>Weekday</v>
      </c>
    </row>
    <row r="8316" spans="1:8" x14ac:dyDescent="0.3">
      <c r="A8316" s="2">
        <v>46105</v>
      </c>
      <c r="B8316">
        <f t="shared" si="903"/>
        <v>3</v>
      </c>
      <c r="C8316">
        <f t="shared" si="904"/>
        <v>2026</v>
      </c>
      <c r="D8316">
        <f t="shared" si="905"/>
        <v>2</v>
      </c>
      <c r="E8316" t="str">
        <f t="shared" si="906"/>
        <v>Tuesday</v>
      </c>
      <c r="F8316" s="2">
        <f t="shared" si="907"/>
        <v>46112</v>
      </c>
      <c r="G8316">
        <f t="shared" si="908"/>
        <v>64</v>
      </c>
      <c r="H8316" t="str">
        <f t="shared" si="909"/>
        <v>Weekday</v>
      </c>
    </row>
    <row r="8317" spans="1:8" x14ac:dyDescent="0.3">
      <c r="A8317" s="2">
        <v>46106</v>
      </c>
      <c r="B8317">
        <f t="shared" si="903"/>
        <v>3</v>
      </c>
      <c r="C8317">
        <f t="shared" si="904"/>
        <v>2026</v>
      </c>
      <c r="D8317">
        <f t="shared" si="905"/>
        <v>3</v>
      </c>
      <c r="E8317" t="str">
        <f t="shared" si="906"/>
        <v>Wednesday</v>
      </c>
      <c r="F8317" s="2">
        <f t="shared" si="907"/>
        <v>46112</v>
      </c>
      <c r="G8317">
        <f t="shared" si="908"/>
        <v>65</v>
      </c>
      <c r="H8317" t="str">
        <f t="shared" si="909"/>
        <v>Weekday</v>
      </c>
    </row>
    <row r="8318" spans="1:8" x14ac:dyDescent="0.3">
      <c r="A8318" s="2">
        <v>46107</v>
      </c>
      <c r="B8318">
        <f t="shared" si="903"/>
        <v>3</v>
      </c>
      <c r="C8318">
        <f t="shared" si="904"/>
        <v>2026</v>
      </c>
      <c r="D8318">
        <f t="shared" si="905"/>
        <v>4</v>
      </c>
      <c r="E8318" t="str">
        <f t="shared" si="906"/>
        <v>Thursday</v>
      </c>
      <c r="F8318" s="2">
        <f t="shared" si="907"/>
        <v>46112</v>
      </c>
      <c r="G8318">
        <f t="shared" si="908"/>
        <v>66</v>
      </c>
      <c r="H8318" t="str">
        <f t="shared" si="909"/>
        <v>Weekday</v>
      </c>
    </row>
    <row r="8319" spans="1:8" x14ac:dyDescent="0.3">
      <c r="A8319" s="2">
        <v>46108</v>
      </c>
      <c r="B8319">
        <f t="shared" si="903"/>
        <v>3</v>
      </c>
      <c r="C8319">
        <f t="shared" si="904"/>
        <v>2026</v>
      </c>
      <c r="D8319">
        <f t="shared" si="905"/>
        <v>5</v>
      </c>
      <c r="E8319" t="str">
        <f t="shared" si="906"/>
        <v>Friday</v>
      </c>
      <c r="F8319" s="2">
        <f t="shared" si="907"/>
        <v>46112</v>
      </c>
      <c r="G8319">
        <f t="shared" si="908"/>
        <v>67</v>
      </c>
      <c r="H8319" t="str">
        <f t="shared" si="909"/>
        <v>Weekday</v>
      </c>
    </row>
    <row r="8320" spans="1:8" x14ac:dyDescent="0.3">
      <c r="A8320" s="2">
        <v>46109</v>
      </c>
      <c r="B8320">
        <f t="shared" si="903"/>
        <v>3</v>
      </c>
      <c r="C8320">
        <f t="shared" si="904"/>
        <v>2026</v>
      </c>
      <c r="D8320">
        <f t="shared" si="905"/>
        <v>6</v>
      </c>
      <c r="E8320" t="str">
        <f t="shared" si="906"/>
        <v>Saturday</v>
      </c>
      <c r="F8320" s="2">
        <f t="shared" si="907"/>
        <v>46112</v>
      </c>
      <c r="G8320">
        <f t="shared" si="908"/>
        <v>68</v>
      </c>
      <c r="H8320" t="str">
        <f t="shared" si="909"/>
        <v>Weekend</v>
      </c>
    </row>
    <row r="8321" spans="1:8" x14ac:dyDescent="0.3">
      <c r="A8321" s="2">
        <v>46110</v>
      </c>
      <c r="B8321">
        <f t="shared" si="903"/>
        <v>3</v>
      </c>
      <c r="C8321">
        <f t="shared" si="904"/>
        <v>2026</v>
      </c>
      <c r="D8321">
        <f t="shared" si="905"/>
        <v>7</v>
      </c>
      <c r="E8321" t="str">
        <f t="shared" si="906"/>
        <v>Sunday</v>
      </c>
      <c r="F8321" s="2">
        <f t="shared" si="907"/>
        <v>46112</v>
      </c>
      <c r="G8321">
        <f t="shared" si="908"/>
        <v>69</v>
      </c>
      <c r="H8321" t="str">
        <f t="shared" si="909"/>
        <v>Weekend</v>
      </c>
    </row>
    <row r="8322" spans="1:8" x14ac:dyDescent="0.3">
      <c r="A8322" s="2">
        <v>46111</v>
      </c>
      <c r="B8322">
        <f t="shared" si="903"/>
        <v>3</v>
      </c>
      <c r="C8322">
        <f t="shared" si="904"/>
        <v>2026</v>
      </c>
      <c r="D8322">
        <f t="shared" si="905"/>
        <v>1</v>
      </c>
      <c r="E8322" t="str">
        <f t="shared" si="906"/>
        <v>Monday</v>
      </c>
      <c r="F8322" s="2">
        <f t="shared" si="907"/>
        <v>46112</v>
      </c>
      <c r="G8322">
        <f t="shared" si="908"/>
        <v>70</v>
      </c>
      <c r="H8322" t="str">
        <f t="shared" si="909"/>
        <v>Weekday</v>
      </c>
    </row>
    <row r="8323" spans="1:8" x14ac:dyDescent="0.3">
      <c r="A8323" s="2">
        <v>46112</v>
      </c>
      <c r="B8323">
        <f t="shared" ref="B8323:B8386" si="910">MONTH(A8323)</f>
        <v>3</v>
      </c>
      <c r="C8323">
        <f t="shared" ref="C8323:C8386" si="911">YEAR(A8323)</f>
        <v>2026</v>
      </c>
      <c r="D8323">
        <f t="shared" ref="D8323:D8386" si="912">WEEKDAY(A8323, 2)</f>
        <v>2</v>
      </c>
      <c r="E8323" t="str">
        <f t="shared" ref="E8323:E8386" si="913">TEXT(A8323, "dddd")</f>
        <v>Tuesday</v>
      </c>
      <c r="F8323" s="2">
        <f t="shared" ref="F8323:F8386" si="914">EOMONTH(A8323, 0)</f>
        <v>46112</v>
      </c>
      <c r="G8323">
        <f t="shared" ref="G8323:G8386" si="915">DATEDIF($A$2, A8323, "D")</f>
        <v>71</v>
      </c>
      <c r="H8323" t="str">
        <f t="shared" ref="H8323:H8386" si="916">IF(WEEKDAY(A8323,2)&gt;=6,"Weekend","Weekday")</f>
        <v>Weekday</v>
      </c>
    </row>
    <row r="8324" spans="1:8" x14ac:dyDescent="0.3">
      <c r="A8324" s="2">
        <v>46113</v>
      </c>
      <c r="B8324">
        <f t="shared" si="910"/>
        <v>4</v>
      </c>
      <c r="C8324">
        <f t="shared" si="911"/>
        <v>2026</v>
      </c>
      <c r="D8324">
        <f t="shared" si="912"/>
        <v>3</v>
      </c>
      <c r="E8324" t="str">
        <f t="shared" si="913"/>
        <v>Wednesday</v>
      </c>
      <c r="F8324" s="2">
        <f t="shared" si="914"/>
        <v>46142</v>
      </c>
      <c r="G8324">
        <f t="shared" si="915"/>
        <v>72</v>
      </c>
      <c r="H8324" t="str">
        <f t="shared" si="916"/>
        <v>Weekday</v>
      </c>
    </row>
    <row r="8325" spans="1:8" x14ac:dyDescent="0.3">
      <c r="A8325" s="2">
        <v>46114</v>
      </c>
      <c r="B8325">
        <f t="shared" si="910"/>
        <v>4</v>
      </c>
      <c r="C8325">
        <f t="shared" si="911"/>
        <v>2026</v>
      </c>
      <c r="D8325">
        <f t="shared" si="912"/>
        <v>4</v>
      </c>
      <c r="E8325" t="str">
        <f t="shared" si="913"/>
        <v>Thursday</v>
      </c>
      <c r="F8325" s="2">
        <f t="shared" si="914"/>
        <v>46142</v>
      </c>
      <c r="G8325">
        <f t="shared" si="915"/>
        <v>73</v>
      </c>
      <c r="H8325" t="str">
        <f t="shared" si="916"/>
        <v>Weekday</v>
      </c>
    </row>
    <row r="8326" spans="1:8" x14ac:dyDescent="0.3">
      <c r="A8326" s="2">
        <v>46115</v>
      </c>
      <c r="B8326">
        <f t="shared" si="910"/>
        <v>4</v>
      </c>
      <c r="C8326">
        <f t="shared" si="911"/>
        <v>2026</v>
      </c>
      <c r="D8326">
        <f t="shared" si="912"/>
        <v>5</v>
      </c>
      <c r="E8326" t="str">
        <f t="shared" si="913"/>
        <v>Friday</v>
      </c>
      <c r="F8326" s="2">
        <f t="shared" si="914"/>
        <v>46142</v>
      </c>
      <c r="G8326">
        <f t="shared" si="915"/>
        <v>74</v>
      </c>
      <c r="H8326" t="str">
        <f t="shared" si="916"/>
        <v>Weekday</v>
      </c>
    </row>
    <row r="8327" spans="1:8" x14ac:dyDescent="0.3">
      <c r="A8327" s="2">
        <v>46116</v>
      </c>
      <c r="B8327">
        <f t="shared" si="910"/>
        <v>4</v>
      </c>
      <c r="C8327">
        <f t="shared" si="911"/>
        <v>2026</v>
      </c>
      <c r="D8327">
        <f t="shared" si="912"/>
        <v>6</v>
      </c>
      <c r="E8327" t="str">
        <f t="shared" si="913"/>
        <v>Saturday</v>
      </c>
      <c r="F8327" s="2">
        <f t="shared" si="914"/>
        <v>46142</v>
      </c>
      <c r="G8327">
        <f t="shared" si="915"/>
        <v>75</v>
      </c>
      <c r="H8327" t="str">
        <f t="shared" si="916"/>
        <v>Weekend</v>
      </c>
    </row>
    <row r="8328" spans="1:8" x14ac:dyDescent="0.3">
      <c r="A8328" s="2">
        <v>46117</v>
      </c>
      <c r="B8328">
        <f t="shared" si="910"/>
        <v>4</v>
      </c>
      <c r="C8328">
        <f t="shared" si="911"/>
        <v>2026</v>
      </c>
      <c r="D8328">
        <f t="shared" si="912"/>
        <v>7</v>
      </c>
      <c r="E8328" t="str">
        <f t="shared" si="913"/>
        <v>Sunday</v>
      </c>
      <c r="F8328" s="2">
        <f t="shared" si="914"/>
        <v>46142</v>
      </c>
      <c r="G8328">
        <f t="shared" si="915"/>
        <v>76</v>
      </c>
      <c r="H8328" t="str">
        <f t="shared" si="916"/>
        <v>Weekend</v>
      </c>
    </row>
    <row r="8329" spans="1:8" x14ac:dyDescent="0.3">
      <c r="A8329" s="2">
        <v>46118</v>
      </c>
      <c r="B8329">
        <f t="shared" si="910"/>
        <v>4</v>
      </c>
      <c r="C8329">
        <f t="shared" si="911"/>
        <v>2026</v>
      </c>
      <c r="D8329">
        <f t="shared" si="912"/>
        <v>1</v>
      </c>
      <c r="E8329" t="str">
        <f t="shared" si="913"/>
        <v>Monday</v>
      </c>
      <c r="F8329" s="2">
        <f t="shared" si="914"/>
        <v>46142</v>
      </c>
      <c r="G8329">
        <f t="shared" si="915"/>
        <v>77</v>
      </c>
      <c r="H8329" t="str">
        <f t="shared" si="916"/>
        <v>Weekday</v>
      </c>
    </row>
    <row r="8330" spans="1:8" x14ac:dyDescent="0.3">
      <c r="A8330" s="2">
        <v>46119</v>
      </c>
      <c r="B8330">
        <f t="shared" si="910"/>
        <v>4</v>
      </c>
      <c r="C8330">
        <f t="shared" si="911"/>
        <v>2026</v>
      </c>
      <c r="D8330">
        <f t="shared" si="912"/>
        <v>2</v>
      </c>
      <c r="E8330" t="str">
        <f t="shared" si="913"/>
        <v>Tuesday</v>
      </c>
      <c r="F8330" s="2">
        <f t="shared" si="914"/>
        <v>46142</v>
      </c>
      <c r="G8330">
        <f t="shared" si="915"/>
        <v>78</v>
      </c>
      <c r="H8330" t="str">
        <f t="shared" si="916"/>
        <v>Weekday</v>
      </c>
    </row>
    <row r="8331" spans="1:8" x14ac:dyDescent="0.3">
      <c r="A8331" s="2">
        <v>46120</v>
      </c>
      <c r="B8331">
        <f t="shared" si="910"/>
        <v>4</v>
      </c>
      <c r="C8331">
        <f t="shared" si="911"/>
        <v>2026</v>
      </c>
      <c r="D8331">
        <f t="shared" si="912"/>
        <v>3</v>
      </c>
      <c r="E8331" t="str">
        <f t="shared" si="913"/>
        <v>Wednesday</v>
      </c>
      <c r="F8331" s="2">
        <f t="shared" si="914"/>
        <v>46142</v>
      </c>
      <c r="G8331">
        <f t="shared" si="915"/>
        <v>79</v>
      </c>
      <c r="H8331" t="str">
        <f t="shared" si="916"/>
        <v>Weekday</v>
      </c>
    </row>
    <row r="8332" spans="1:8" x14ac:dyDescent="0.3">
      <c r="A8332" s="2">
        <v>46121</v>
      </c>
      <c r="B8332">
        <f t="shared" si="910"/>
        <v>4</v>
      </c>
      <c r="C8332">
        <f t="shared" si="911"/>
        <v>2026</v>
      </c>
      <c r="D8332">
        <f t="shared" si="912"/>
        <v>4</v>
      </c>
      <c r="E8332" t="str">
        <f t="shared" si="913"/>
        <v>Thursday</v>
      </c>
      <c r="F8332" s="2">
        <f t="shared" si="914"/>
        <v>46142</v>
      </c>
      <c r="G8332">
        <f t="shared" si="915"/>
        <v>80</v>
      </c>
      <c r="H8332" t="str">
        <f t="shared" si="916"/>
        <v>Weekday</v>
      </c>
    </row>
    <row r="8333" spans="1:8" x14ac:dyDescent="0.3">
      <c r="A8333" s="2">
        <v>46122</v>
      </c>
      <c r="B8333">
        <f t="shared" si="910"/>
        <v>4</v>
      </c>
      <c r="C8333">
        <f t="shared" si="911"/>
        <v>2026</v>
      </c>
      <c r="D8333">
        <f t="shared" si="912"/>
        <v>5</v>
      </c>
      <c r="E8333" t="str">
        <f t="shared" si="913"/>
        <v>Friday</v>
      </c>
      <c r="F8333" s="2">
        <f t="shared" si="914"/>
        <v>46142</v>
      </c>
      <c r="G8333">
        <f t="shared" si="915"/>
        <v>81</v>
      </c>
      <c r="H8333" t="str">
        <f t="shared" si="916"/>
        <v>Weekday</v>
      </c>
    </row>
    <row r="8334" spans="1:8" x14ac:dyDescent="0.3">
      <c r="A8334" s="2">
        <v>46123</v>
      </c>
      <c r="B8334">
        <f t="shared" si="910"/>
        <v>4</v>
      </c>
      <c r="C8334">
        <f t="shared" si="911"/>
        <v>2026</v>
      </c>
      <c r="D8334">
        <f t="shared" si="912"/>
        <v>6</v>
      </c>
      <c r="E8334" t="str">
        <f t="shared" si="913"/>
        <v>Saturday</v>
      </c>
      <c r="F8334" s="2">
        <f t="shared" si="914"/>
        <v>46142</v>
      </c>
      <c r="G8334">
        <f t="shared" si="915"/>
        <v>82</v>
      </c>
      <c r="H8334" t="str">
        <f t="shared" si="916"/>
        <v>Weekend</v>
      </c>
    </row>
    <row r="8335" spans="1:8" x14ac:dyDescent="0.3">
      <c r="A8335" s="2">
        <v>46124</v>
      </c>
      <c r="B8335">
        <f t="shared" si="910"/>
        <v>4</v>
      </c>
      <c r="C8335">
        <f t="shared" si="911"/>
        <v>2026</v>
      </c>
      <c r="D8335">
        <f t="shared" si="912"/>
        <v>7</v>
      </c>
      <c r="E8335" t="str">
        <f t="shared" si="913"/>
        <v>Sunday</v>
      </c>
      <c r="F8335" s="2">
        <f t="shared" si="914"/>
        <v>46142</v>
      </c>
      <c r="G8335">
        <f t="shared" si="915"/>
        <v>83</v>
      </c>
      <c r="H8335" t="str">
        <f t="shared" si="916"/>
        <v>Weekend</v>
      </c>
    </row>
    <row r="8336" spans="1:8" x14ac:dyDescent="0.3">
      <c r="A8336" s="2">
        <v>46125</v>
      </c>
      <c r="B8336">
        <f t="shared" si="910"/>
        <v>4</v>
      </c>
      <c r="C8336">
        <f t="shared" si="911"/>
        <v>2026</v>
      </c>
      <c r="D8336">
        <f t="shared" si="912"/>
        <v>1</v>
      </c>
      <c r="E8336" t="str">
        <f t="shared" si="913"/>
        <v>Monday</v>
      </c>
      <c r="F8336" s="2">
        <f t="shared" si="914"/>
        <v>46142</v>
      </c>
      <c r="G8336">
        <f t="shared" si="915"/>
        <v>84</v>
      </c>
      <c r="H8336" t="str">
        <f t="shared" si="916"/>
        <v>Weekday</v>
      </c>
    </row>
    <row r="8337" spans="1:8" x14ac:dyDescent="0.3">
      <c r="A8337" s="2">
        <v>46126</v>
      </c>
      <c r="B8337">
        <f t="shared" si="910"/>
        <v>4</v>
      </c>
      <c r="C8337">
        <f t="shared" si="911"/>
        <v>2026</v>
      </c>
      <c r="D8337">
        <f t="shared" si="912"/>
        <v>2</v>
      </c>
      <c r="E8337" t="str">
        <f t="shared" si="913"/>
        <v>Tuesday</v>
      </c>
      <c r="F8337" s="2">
        <f t="shared" si="914"/>
        <v>46142</v>
      </c>
      <c r="G8337">
        <f t="shared" si="915"/>
        <v>85</v>
      </c>
      <c r="H8337" t="str">
        <f t="shared" si="916"/>
        <v>Weekday</v>
      </c>
    </row>
    <row r="8338" spans="1:8" x14ac:dyDescent="0.3">
      <c r="A8338" s="2">
        <v>46127</v>
      </c>
      <c r="B8338">
        <f t="shared" si="910"/>
        <v>4</v>
      </c>
      <c r="C8338">
        <f t="shared" si="911"/>
        <v>2026</v>
      </c>
      <c r="D8338">
        <f t="shared" si="912"/>
        <v>3</v>
      </c>
      <c r="E8338" t="str">
        <f t="shared" si="913"/>
        <v>Wednesday</v>
      </c>
      <c r="F8338" s="2">
        <f t="shared" si="914"/>
        <v>46142</v>
      </c>
      <c r="G8338">
        <f t="shared" si="915"/>
        <v>86</v>
      </c>
      <c r="H8338" t="str">
        <f t="shared" si="916"/>
        <v>Weekday</v>
      </c>
    </row>
    <row r="8339" spans="1:8" x14ac:dyDescent="0.3">
      <c r="A8339" s="2">
        <v>46128</v>
      </c>
      <c r="B8339">
        <f t="shared" si="910"/>
        <v>4</v>
      </c>
      <c r="C8339">
        <f t="shared" si="911"/>
        <v>2026</v>
      </c>
      <c r="D8339">
        <f t="shared" si="912"/>
        <v>4</v>
      </c>
      <c r="E8339" t="str">
        <f t="shared" si="913"/>
        <v>Thursday</v>
      </c>
      <c r="F8339" s="2">
        <f t="shared" si="914"/>
        <v>46142</v>
      </c>
      <c r="G8339">
        <f t="shared" si="915"/>
        <v>87</v>
      </c>
      <c r="H8339" t="str">
        <f t="shared" si="916"/>
        <v>Weekday</v>
      </c>
    </row>
    <row r="8340" spans="1:8" x14ac:dyDescent="0.3">
      <c r="A8340" s="2">
        <v>46129</v>
      </c>
      <c r="B8340">
        <f t="shared" si="910"/>
        <v>4</v>
      </c>
      <c r="C8340">
        <f t="shared" si="911"/>
        <v>2026</v>
      </c>
      <c r="D8340">
        <f t="shared" si="912"/>
        <v>5</v>
      </c>
      <c r="E8340" t="str">
        <f t="shared" si="913"/>
        <v>Friday</v>
      </c>
      <c r="F8340" s="2">
        <f t="shared" si="914"/>
        <v>46142</v>
      </c>
      <c r="G8340">
        <f t="shared" si="915"/>
        <v>88</v>
      </c>
      <c r="H8340" t="str">
        <f t="shared" si="916"/>
        <v>Weekday</v>
      </c>
    </row>
    <row r="8341" spans="1:8" x14ac:dyDescent="0.3">
      <c r="A8341" s="2">
        <v>46130</v>
      </c>
      <c r="B8341">
        <f t="shared" si="910"/>
        <v>4</v>
      </c>
      <c r="C8341">
        <f t="shared" si="911"/>
        <v>2026</v>
      </c>
      <c r="D8341">
        <f t="shared" si="912"/>
        <v>6</v>
      </c>
      <c r="E8341" t="str">
        <f t="shared" si="913"/>
        <v>Saturday</v>
      </c>
      <c r="F8341" s="2">
        <f t="shared" si="914"/>
        <v>46142</v>
      </c>
      <c r="G8341">
        <f t="shared" si="915"/>
        <v>89</v>
      </c>
      <c r="H8341" t="str">
        <f t="shared" si="916"/>
        <v>Weekend</v>
      </c>
    </row>
    <row r="8342" spans="1:8" x14ac:dyDescent="0.3">
      <c r="A8342" s="2">
        <v>46131</v>
      </c>
      <c r="B8342">
        <f t="shared" si="910"/>
        <v>4</v>
      </c>
      <c r="C8342">
        <f t="shared" si="911"/>
        <v>2026</v>
      </c>
      <c r="D8342">
        <f t="shared" si="912"/>
        <v>7</v>
      </c>
      <c r="E8342" t="str">
        <f t="shared" si="913"/>
        <v>Sunday</v>
      </c>
      <c r="F8342" s="2">
        <f t="shared" si="914"/>
        <v>46142</v>
      </c>
      <c r="G8342">
        <f t="shared" si="915"/>
        <v>90</v>
      </c>
      <c r="H8342" t="str">
        <f t="shared" si="916"/>
        <v>Weekend</v>
      </c>
    </row>
    <row r="8343" spans="1:8" x14ac:dyDescent="0.3">
      <c r="A8343" s="2">
        <v>46132</v>
      </c>
      <c r="B8343">
        <f t="shared" si="910"/>
        <v>4</v>
      </c>
      <c r="C8343">
        <f t="shared" si="911"/>
        <v>2026</v>
      </c>
      <c r="D8343">
        <f t="shared" si="912"/>
        <v>1</v>
      </c>
      <c r="E8343" t="str">
        <f t="shared" si="913"/>
        <v>Monday</v>
      </c>
      <c r="F8343" s="2">
        <f t="shared" si="914"/>
        <v>46142</v>
      </c>
      <c r="G8343">
        <f t="shared" si="915"/>
        <v>91</v>
      </c>
      <c r="H8343" t="str">
        <f t="shared" si="916"/>
        <v>Weekday</v>
      </c>
    </row>
    <row r="8344" spans="1:8" x14ac:dyDescent="0.3">
      <c r="A8344" s="2">
        <v>46133</v>
      </c>
      <c r="B8344">
        <f t="shared" si="910"/>
        <v>4</v>
      </c>
      <c r="C8344">
        <f t="shared" si="911"/>
        <v>2026</v>
      </c>
      <c r="D8344">
        <f t="shared" si="912"/>
        <v>2</v>
      </c>
      <c r="E8344" t="str">
        <f t="shared" si="913"/>
        <v>Tuesday</v>
      </c>
      <c r="F8344" s="2">
        <f t="shared" si="914"/>
        <v>46142</v>
      </c>
      <c r="G8344">
        <f t="shared" si="915"/>
        <v>92</v>
      </c>
      <c r="H8344" t="str">
        <f t="shared" si="916"/>
        <v>Weekday</v>
      </c>
    </row>
    <row r="8345" spans="1:8" x14ac:dyDescent="0.3">
      <c r="A8345" s="2">
        <v>46134</v>
      </c>
      <c r="B8345">
        <f t="shared" si="910"/>
        <v>4</v>
      </c>
      <c r="C8345">
        <f t="shared" si="911"/>
        <v>2026</v>
      </c>
      <c r="D8345">
        <f t="shared" si="912"/>
        <v>3</v>
      </c>
      <c r="E8345" t="str">
        <f t="shared" si="913"/>
        <v>Wednesday</v>
      </c>
      <c r="F8345" s="2">
        <f t="shared" si="914"/>
        <v>46142</v>
      </c>
      <c r="G8345">
        <f t="shared" si="915"/>
        <v>93</v>
      </c>
      <c r="H8345" t="str">
        <f t="shared" si="916"/>
        <v>Weekday</v>
      </c>
    </row>
    <row r="8346" spans="1:8" x14ac:dyDescent="0.3">
      <c r="A8346" s="2">
        <v>46135</v>
      </c>
      <c r="B8346">
        <f t="shared" si="910"/>
        <v>4</v>
      </c>
      <c r="C8346">
        <f t="shared" si="911"/>
        <v>2026</v>
      </c>
      <c r="D8346">
        <f t="shared" si="912"/>
        <v>4</v>
      </c>
      <c r="E8346" t="str">
        <f t="shared" si="913"/>
        <v>Thursday</v>
      </c>
      <c r="F8346" s="2">
        <f t="shared" si="914"/>
        <v>46142</v>
      </c>
      <c r="G8346">
        <f t="shared" si="915"/>
        <v>94</v>
      </c>
      <c r="H8346" t="str">
        <f t="shared" si="916"/>
        <v>Weekday</v>
      </c>
    </row>
    <row r="8347" spans="1:8" x14ac:dyDescent="0.3">
      <c r="A8347" s="2">
        <v>46136</v>
      </c>
      <c r="B8347">
        <f t="shared" si="910"/>
        <v>4</v>
      </c>
      <c r="C8347">
        <f t="shared" si="911"/>
        <v>2026</v>
      </c>
      <c r="D8347">
        <f t="shared" si="912"/>
        <v>5</v>
      </c>
      <c r="E8347" t="str">
        <f t="shared" si="913"/>
        <v>Friday</v>
      </c>
      <c r="F8347" s="2">
        <f t="shared" si="914"/>
        <v>46142</v>
      </c>
      <c r="G8347">
        <f t="shared" si="915"/>
        <v>95</v>
      </c>
      <c r="H8347" t="str">
        <f t="shared" si="916"/>
        <v>Weekday</v>
      </c>
    </row>
    <row r="8348" spans="1:8" x14ac:dyDescent="0.3">
      <c r="A8348" s="2">
        <v>46137</v>
      </c>
      <c r="B8348">
        <f t="shared" si="910"/>
        <v>4</v>
      </c>
      <c r="C8348">
        <f t="shared" si="911"/>
        <v>2026</v>
      </c>
      <c r="D8348">
        <f t="shared" si="912"/>
        <v>6</v>
      </c>
      <c r="E8348" t="str">
        <f t="shared" si="913"/>
        <v>Saturday</v>
      </c>
      <c r="F8348" s="2">
        <f t="shared" si="914"/>
        <v>46142</v>
      </c>
      <c r="G8348">
        <f t="shared" si="915"/>
        <v>96</v>
      </c>
      <c r="H8348" t="str">
        <f t="shared" si="916"/>
        <v>Weekend</v>
      </c>
    </row>
    <row r="8349" spans="1:8" x14ac:dyDescent="0.3">
      <c r="A8349" s="2">
        <v>46138</v>
      </c>
      <c r="B8349">
        <f t="shared" si="910"/>
        <v>4</v>
      </c>
      <c r="C8349">
        <f t="shared" si="911"/>
        <v>2026</v>
      </c>
      <c r="D8349">
        <f t="shared" si="912"/>
        <v>7</v>
      </c>
      <c r="E8349" t="str">
        <f t="shared" si="913"/>
        <v>Sunday</v>
      </c>
      <c r="F8349" s="2">
        <f t="shared" si="914"/>
        <v>46142</v>
      </c>
      <c r="G8349">
        <f t="shared" si="915"/>
        <v>97</v>
      </c>
      <c r="H8349" t="str">
        <f t="shared" si="916"/>
        <v>Weekend</v>
      </c>
    </row>
    <row r="8350" spans="1:8" x14ac:dyDescent="0.3">
      <c r="A8350" s="2">
        <v>46139</v>
      </c>
      <c r="B8350">
        <f t="shared" si="910"/>
        <v>4</v>
      </c>
      <c r="C8350">
        <f t="shared" si="911"/>
        <v>2026</v>
      </c>
      <c r="D8350">
        <f t="shared" si="912"/>
        <v>1</v>
      </c>
      <c r="E8350" t="str">
        <f t="shared" si="913"/>
        <v>Monday</v>
      </c>
      <c r="F8350" s="2">
        <f t="shared" si="914"/>
        <v>46142</v>
      </c>
      <c r="G8350">
        <f t="shared" si="915"/>
        <v>98</v>
      </c>
      <c r="H8350" t="str">
        <f t="shared" si="916"/>
        <v>Weekday</v>
      </c>
    </row>
    <row r="8351" spans="1:8" x14ac:dyDescent="0.3">
      <c r="A8351" s="2">
        <v>46140</v>
      </c>
      <c r="B8351">
        <f t="shared" si="910"/>
        <v>4</v>
      </c>
      <c r="C8351">
        <f t="shared" si="911"/>
        <v>2026</v>
      </c>
      <c r="D8351">
        <f t="shared" si="912"/>
        <v>2</v>
      </c>
      <c r="E8351" t="str">
        <f t="shared" si="913"/>
        <v>Tuesday</v>
      </c>
      <c r="F8351" s="2">
        <f t="shared" si="914"/>
        <v>46142</v>
      </c>
      <c r="G8351">
        <f t="shared" si="915"/>
        <v>99</v>
      </c>
      <c r="H8351" t="str">
        <f t="shared" si="916"/>
        <v>Weekday</v>
      </c>
    </row>
    <row r="8352" spans="1:8" x14ac:dyDescent="0.3">
      <c r="A8352" s="2">
        <v>46141</v>
      </c>
      <c r="B8352">
        <f t="shared" si="910"/>
        <v>4</v>
      </c>
      <c r="C8352">
        <f t="shared" si="911"/>
        <v>2026</v>
      </c>
      <c r="D8352">
        <f t="shared" si="912"/>
        <v>3</v>
      </c>
      <c r="E8352" t="str">
        <f t="shared" si="913"/>
        <v>Wednesday</v>
      </c>
      <c r="F8352" s="2">
        <f t="shared" si="914"/>
        <v>46142</v>
      </c>
      <c r="G8352">
        <f t="shared" si="915"/>
        <v>100</v>
      </c>
      <c r="H8352" t="str">
        <f t="shared" si="916"/>
        <v>Weekday</v>
      </c>
    </row>
    <row r="8353" spans="1:8" x14ac:dyDescent="0.3">
      <c r="A8353" s="2">
        <v>46142</v>
      </c>
      <c r="B8353">
        <f t="shared" si="910"/>
        <v>4</v>
      </c>
      <c r="C8353">
        <f t="shared" si="911"/>
        <v>2026</v>
      </c>
      <c r="D8353">
        <f t="shared" si="912"/>
        <v>4</v>
      </c>
      <c r="E8353" t="str">
        <f t="shared" si="913"/>
        <v>Thursday</v>
      </c>
      <c r="F8353" s="2">
        <f t="shared" si="914"/>
        <v>46142</v>
      </c>
      <c r="G8353">
        <f t="shared" si="915"/>
        <v>101</v>
      </c>
      <c r="H8353" t="str">
        <f t="shared" si="916"/>
        <v>Weekday</v>
      </c>
    </row>
    <row r="8354" spans="1:8" x14ac:dyDescent="0.3">
      <c r="A8354" s="2">
        <v>46143</v>
      </c>
      <c r="B8354">
        <f t="shared" si="910"/>
        <v>5</v>
      </c>
      <c r="C8354">
        <f t="shared" si="911"/>
        <v>2026</v>
      </c>
      <c r="D8354">
        <f t="shared" si="912"/>
        <v>5</v>
      </c>
      <c r="E8354" t="str">
        <f t="shared" si="913"/>
        <v>Friday</v>
      </c>
      <c r="F8354" s="2">
        <f t="shared" si="914"/>
        <v>46173</v>
      </c>
      <c r="G8354">
        <f t="shared" si="915"/>
        <v>102</v>
      </c>
      <c r="H8354" t="str">
        <f t="shared" si="916"/>
        <v>Weekday</v>
      </c>
    </row>
    <row r="8355" spans="1:8" x14ac:dyDescent="0.3">
      <c r="A8355" s="2">
        <v>46144</v>
      </c>
      <c r="B8355">
        <f t="shared" si="910"/>
        <v>5</v>
      </c>
      <c r="C8355">
        <f t="shared" si="911"/>
        <v>2026</v>
      </c>
      <c r="D8355">
        <f t="shared" si="912"/>
        <v>6</v>
      </c>
      <c r="E8355" t="str">
        <f t="shared" si="913"/>
        <v>Saturday</v>
      </c>
      <c r="F8355" s="2">
        <f t="shared" si="914"/>
        <v>46173</v>
      </c>
      <c r="G8355">
        <f t="shared" si="915"/>
        <v>103</v>
      </c>
      <c r="H8355" t="str">
        <f t="shared" si="916"/>
        <v>Weekend</v>
      </c>
    </row>
    <row r="8356" spans="1:8" x14ac:dyDescent="0.3">
      <c r="A8356" s="2">
        <v>46145</v>
      </c>
      <c r="B8356">
        <f t="shared" si="910"/>
        <v>5</v>
      </c>
      <c r="C8356">
        <f t="shared" si="911"/>
        <v>2026</v>
      </c>
      <c r="D8356">
        <f t="shared" si="912"/>
        <v>7</v>
      </c>
      <c r="E8356" t="str">
        <f t="shared" si="913"/>
        <v>Sunday</v>
      </c>
      <c r="F8356" s="2">
        <f t="shared" si="914"/>
        <v>46173</v>
      </c>
      <c r="G8356">
        <f t="shared" si="915"/>
        <v>104</v>
      </c>
      <c r="H8356" t="str">
        <f t="shared" si="916"/>
        <v>Weekend</v>
      </c>
    </row>
    <row r="8357" spans="1:8" x14ac:dyDescent="0.3">
      <c r="A8357" s="2">
        <v>46146</v>
      </c>
      <c r="B8357">
        <f t="shared" si="910"/>
        <v>5</v>
      </c>
      <c r="C8357">
        <f t="shared" si="911"/>
        <v>2026</v>
      </c>
      <c r="D8357">
        <f t="shared" si="912"/>
        <v>1</v>
      </c>
      <c r="E8357" t="str">
        <f t="shared" si="913"/>
        <v>Monday</v>
      </c>
      <c r="F8357" s="2">
        <f t="shared" si="914"/>
        <v>46173</v>
      </c>
      <c r="G8357">
        <f t="shared" si="915"/>
        <v>105</v>
      </c>
      <c r="H8357" t="str">
        <f t="shared" si="916"/>
        <v>Weekday</v>
      </c>
    </row>
    <row r="8358" spans="1:8" x14ac:dyDescent="0.3">
      <c r="A8358" s="2">
        <v>46147</v>
      </c>
      <c r="B8358">
        <f t="shared" si="910"/>
        <v>5</v>
      </c>
      <c r="C8358">
        <f t="shared" si="911"/>
        <v>2026</v>
      </c>
      <c r="D8358">
        <f t="shared" si="912"/>
        <v>2</v>
      </c>
      <c r="E8358" t="str">
        <f t="shared" si="913"/>
        <v>Tuesday</v>
      </c>
      <c r="F8358" s="2">
        <f t="shared" si="914"/>
        <v>46173</v>
      </c>
      <c r="G8358">
        <f t="shared" si="915"/>
        <v>106</v>
      </c>
      <c r="H8358" t="str">
        <f t="shared" si="916"/>
        <v>Weekday</v>
      </c>
    </row>
    <row r="8359" spans="1:8" x14ac:dyDescent="0.3">
      <c r="A8359" s="2">
        <v>46148</v>
      </c>
      <c r="B8359">
        <f t="shared" si="910"/>
        <v>5</v>
      </c>
      <c r="C8359">
        <f t="shared" si="911"/>
        <v>2026</v>
      </c>
      <c r="D8359">
        <f t="shared" si="912"/>
        <v>3</v>
      </c>
      <c r="E8359" t="str">
        <f t="shared" si="913"/>
        <v>Wednesday</v>
      </c>
      <c r="F8359" s="2">
        <f t="shared" si="914"/>
        <v>46173</v>
      </c>
      <c r="G8359">
        <f t="shared" si="915"/>
        <v>107</v>
      </c>
      <c r="H8359" t="str">
        <f t="shared" si="916"/>
        <v>Weekday</v>
      </c>
    </row>
    <row r="8360" spans="1:8" x14ac:dyDescent="0.3">
      <c r="A8360" s="2">
        <v>46149</v>
      </c>
      <c r="B8360">
        <f t="shared" si="910"/>
        <v>5</v>
      </c>
      <c r="C8360">
        <f t="shared" si="911"/>
        <v>2026</v>
      </c>
      <c r="D8360">
        <f t="shared" si="912"/>
        <v>4</v>
      </c>
      <c r="E8360" t="str">
        <f t="shared" si="913"/>
        <v>Thursday</v>
      </c>
      <c r="F8360" s="2">
        <f t="shared" si="914"/>
        <v>46173</v>
      </c>
      <c r="G8360">
        <f t="shared" si="915"/>
        <v>108</v>
      </c>
      <c r="H8360" t="str">
        <f t="shared" si="916"/>
        <v>Weekday</v>
      </c>
    </row>
    <row r="8361" spans="1:8" x14ac:dyDescent="0.3">
      <c r="A8361" s="2">
        <v>46150</v>
      </c>
      <c r="B8361">
        <f t="shared" si="910"/>
        <v>5</v>
      </c>
      <c r="C8361">
        <f t="shared" si="911"/>
        <v>2026</v>
      </c>
      <c r="D8361">
        <f t="shared" si="912"/>
        <v>5</v>
      </c>
      <c r="E8361" t="str">
        <f t="shared" si="913"/>
        <v>Friday</v>
      </c>
      <c r="F8361" s="2">
        <f t="shared" si="914"/>
        <v>46173</v>
      </c>
      <c r="G8361">
        <f t="shared" si="915"/>
        <v>109</v>
      </c>
      <c r="H8361" t="str">
        <f t="shared" si="916"/>
        <v>Weekday</v>
      </c>
    </row>
    <row r="8362" spans="1:8" x14ac:dyDescent="0.3">
      <c r="A8362" s="2">
        <v>46041</v>
      </c>
      <c r="B8362">
        <f t="shared" si="910"/>
        <v>1</v>
      </c>
      <c r="C8362">
        <f t="shared" si="911"/>
        <v>2026</v>
      </c>
      <c r="D8362">
        <f t="shared" si="912"/>
        <v>1</v>
      </c>
      <c r="E8362" t="str">
        <f t="shared" si="913"/>
        <v>Monday</v>
      </c>
      <c r="F8362" s="2">
        <f t="shared" si="914"/>
        <v>46053</v>
      </c>
      <c r="G8362">
        <f t="shared" si="915"/>
        <v>0</v>
      </c>
      <c r="H8362" t="str">
        <f t="shared" si="916"/>
        <v>Weekday</v>
      </c>
    </row>
    <row r="8363" spans="1:8" x14ac:dyDescent="0.3">
      <c r="A8363" s="2">
        <v>46042</v>
      </c>
      <c r="B8363">
        <f t="shared" si="910"/>
        <v>1</v>
      </c>
      <c r="C8363">
        <f t="shared" si="911"/>
        <v>2026</v>
      </c>
      <c r="D8363">
        <f t="shared" si="912"/>
        <v>2</v>
      </c>
      <c r="E8363" t="str">
        <f t="shared" si="913"/>
        <v>Tuesday</v>
      </c>
      <c r="F8363" s="2">
        <f t="shared" si="914"/>
        <v>46053</v>
      </c>
      <c r="G8363">
        <f t="shared" si="915"/>
        <v>1</v>
      </c>
      <c r="H8363" t="str">
        <f t="shared" si="916"/>
        <v>Weekday</v>
      </c>
    </row>
    <row r="8364" spans="1:8" x14ac:dyDescent="0.3">
      <c r="A8364" s="2">
        <v>46043</v>
      </c>
      <c r="B8364">
        <f t="shared" si="910"/>
        <v>1</v>
      </c>
      <c r="C8364">
        <f t="shared" si="911"/>
        <v>2026</v>
      </c>
      <c r="D8364">
        <f t="shared" si="912"/>
        <v>3</v>
      </c>
      <c r="E8364" t="str">
        <f t="shared" si="913"/>
        <v>Wednesday</v>
      </c>
      <c r="F8364" s="2">
        <f t="shared" si="914"/>
        <v>46053</v>
      </c>
      <c r="G8364">
        <f t="shared" si="915"/>
        <v>2</v>
      </c>
      <c r="H8364" t="str">
        <f t="shared" si="916"/>
        <v>Weekday</v>
      </c>
    </row>
    <row r="8365" spans="1:8" x14ac:dyDescent="0.3">
      <c r="A8365" s="2">
        <v>46044</v>
      </c>
      <c r="B8365">
        <f t="shared" si="910"/>
        <v>1</v>
      </c>
      <c r="C8365">
        <f t="shared" si="911"/>
        <v>2026</v>
      </c>
      <c r="D8365">
        <f t="shared" si="912"/>
        <v>4</v>
      </c>
      <c r="E8365" t="str">
        <f t="shared" si="913"/>
        <v>Thursday</v>
      </c>
      <c r="F8365" s="2">
        <f t="shared" si="914"/>
        <v>46053</v>
      </c>
      <c r="G8365">
        <f t="shared" si="915"/>
        <v>3</v>
      </c>
      <c r="H8365" t="str">
        <f t="shared" si="916"/>
        <v>Weekday</v>
      </c>
    </row>
    <row r="8366" spans="1:8" x14ac:dyDescent="0.3">
      <c r="A8366" s="2">
        <v>46045</v>
      </c>
      <c r="B8366">
        <f t="shared" si="910"/>
        <v>1</v>
      </c>
      <c r="C8366">
        <f t="shared" si="911"/>
        <v>2026</v>
      </c>
      <c r="D8366">
        <f t="shared" si="912"/>
        <v>5</v>
      </c>
      <c r="E8366" t="str">
        <f t="shared" si="913"/>
        <v>Friday</v>
      </c>
      <c r="F8366" s="2">
        <f t="shared" si="914"/>
        <v>46053</v>
      </c>
      <c r="G8366">
        <f t="shared" si="915"/>
        <v>4</v>
      </c>
      <c r="H8366" t="str">
        <f t="shared" si="916"/>
        <v>Weekday</v>
      </c>
    </row>
    <row r="8367" spans="1:8" x14ac:dyDescent="0.3">
      <c r="A8367" s="2">
        <v>46046</v>
      </c>
      <c r="B8367">
        <f t="shared" si="910"/>
        <v>1</v>
      </c>
      <c r="C8367">
        <f t="shared" si="911"/>
        <v>2026</v>
      </c>
      <c r="D8367">
        <f t="shared" si="912"/>
        <v>6</v>
      </c>
      <c r="E8367" t="str">
        <f t="shared" si="913"/>
        <v>Saturday</v>
      </c>
      <c r="F8367" s="2">
        <f t="shared" si="914"/>
        <v>46053</v>
      </c>
      <c r="G8367">
        <f t="shared" si="915"/>
        <v>5</v>
      </c>
      <c r="H8367" t="str">
        <f t="shared" si="916"/>
        <v>Weekend</v>
      </c>
    </row>
    <row r="8368" spans="1:8" x14ac:dyDescent="0.3">
      <c r="A8368" s="2">
        <v>46047</v>
      </c>
      <c r="B8368">
        <f t="shared" si="910"/>
        <v>1</v>
      </c>
      <c r="C8368">
        <f t="shared" si="911"/>
        <v>2026</v>
      </c>
      <c r="D8368">
        <f t="shared" si="912"/>
        <v>7</v>
      </c>
      <c r="E8368" t="str">
        <f t="shared" si="913"/>
        <v>Sunday</v>
      </c>
      <c r="F8368" s="2">
        <f t="shared" si="914"/>
        <v>46053</v>
      </c>
      <c r="G8368">
        <f t="shared" si="915"/>
        <v>6</v>
      </c>
      <c r="H8368" t="str">
        <f t="shared" si="916"/>
        <v>Weekend</v>
      </c>
    </row>
    <row r="8369" spans="1:8" x14ac:dyDescent="0.3">
      <c r="A8369" s="2">
        <v>46048</v>
      </c>
      <c r="B8369">
        <f t="shared" si="910"/>
        <v>1</v>
      </c>
      <c r="C8369">
        <f t="shared" si="911"/>
        <v>2026</v>
      </c>
      <c r="D8369">
        <f t="shared" si="912"/>
        <v>1</v>
      </c>
      <c r="E8369" t="str">
        <f t="shared" si="913"/>
        <v>Monday</v>
      </c>
      <c r="F8369" s="2">
        <f t="shared" si="914"/>
        <v>46053</v>
      </c>
      <c r="G8369">
        <f t="shared" si="915"/>
        <v>7</v>
      </c>
      <c r="H8369" t="str">
        <f t="shared" si="916"/>
        <v>Weekday</v>
      </c>
    </row>
    <row r="8370" spans="1:8" x14ac:dyDescent="0.3">
      <c r="A8370" s="2">
        <v>46049</v>
      </c>
      <c r="B8370">
        <f t="shared" si="910"/>
        <v>1</v>
      </c>
      <c r="C8370">
        <f t="shared" si="911"/>
        <v>2026</v>
      </c>
      <c r="D8370">
        <f t="shared" si="912"/>
        <v>2</v>
      </c>
      <c r="E8370" t="str">
        <f t="shared" si="913"/>
        <v>Tuesday</v>
      </c>
      <c r="F8370" s="2">
        <f t="shared" si="914"/>
        <v>46053</v>
      </c>
      <c r="G8370">
        <f t="shared" si="915"/>
        <v>8</v>
      </c>
      <c r="H8370" t="str">
        <f t="shared" si="916"/>
        <v>Weekday</v>
      </c>
    </row>
    <row r="8371" spans="1:8" x14ac:dyDescent="0.3">
      <c r="A8371" s="2">
        <v>46050</v>
      </c>
      <c r="B8371">
        <f t="shared" si="910"/>
        <v>1</v>
      </c>
      <c r="C8371">
        <f t="shared" si="911"/>
        <v>2026</v>
      </c>
      <c r="D8371">
        <f t="shared" si="912"/>
        <v>3</v>
      </c>
      <c r="E8371" t="str">
        <f t="shared" si="913"/>
        <v>Wednesday</v>
      </c>
      <c r="F8371" s="2">
        <f t="shared" si="914"/>
        <v>46053</v>
      </c>
      <c r="G8371">
        <f t="shared" si="915"/>
        <v>9</v>
      </c>
      <c r="H8371" t="str">
        <f t="shared" si="916"/>
        <v>Weekday</v>
      </c>
    </row>
    <row r="8372" spans="1:8" x14ac:dyDescent="0.3">
      <c r="A8372" s="2">
        <v>46051</v>
      </c>
      <c r="B8372">
        <f t="shared" si="910"/>
        <v>1</v>
      </c>
      <c r="C8372">
        <f t="shared" si="911"/>
        <v>2026</v>
      </c>
      <c r="D8372">
        <f t="shared" si="912"/>
        <v>4</v>
      </c>
      <c r="E8372" t="str">
        <f t="shared" si="913"/>
        <v>Thursday</v>
      </c>
      <c r="F8372" s="2">
        <f t="shared" si="914"/>
        <v>46053</v>
      </c>
      <c r="G8372">
        <f t="shared" si="915"/>
        <v>10</v>
      </c>
      <c r="H8372" t="str">
        <f t="shared" si="916"/>
        <v>Weekday</v>
      </c>
    </row>
    <row r="8373" spans="1:8" x14ac:dyDescent="0.3">
      <c r="A8373" s="2">
        <v>46052</v>
      </c>
      <c r="B8373">
        <f t="shared" si="910"/>
        <v>1</v>
      </c>
      <c r="C8373">
        <f t="shared" si="911"/>
        <v>2026</v>
      </c>
      <c r="D8373">
        <f t="shared" si="912"/>
        <v>5</v>
      </c>
      <c r="E8373" t="str">
        <f t="shared" si="913"/>
        <v>Friday</v>
      </c>
      <c r="F8373" s="2">
        <f t="shared" si="914"/>
        <v>46053</v>
      </c>
      <c r="G8373">
        <f t="shared" si="915"/>
        <v>11</v>
      </c>
      <c r="H8373" t="str">
        <f t="shared" si="916"/>
        <v>Weekday</v>
      </c>
    </row>
    <row r="8374" spans="1:8" x14ac:dyDescent="0.3">
      <c r="A8374" s="2">
        <v>46053</v>
      </c>
      <c r="B8374">
        <f t="shared" si="910"/>
        <v>1</v>
      </c>
      <c r="C8374">
        <f t="shared" si="911"/>
        <v>2026</v>
      </c>
      <c r="D8374">
        <f t="shared" si="912"/>
        <v>6</v>
      </c>
      <c r="E8374" t="str">
        <f t="shared" si="913"/>
        <v>Saturday</v>
      </c>
      <c r="F8374" s="2">
        <f t="shared" si="914"/>
        <v>46053</v>
      </c>
      <c r="G8374">
        <f t="shared" si="915"/>
        <v>12</v>
      </c>
      <c r="H8374" t="str">
        <f t="shared" si="916"/>
        <v>Weekend</v>
      </c>
    </row>
    <row r="8375" spans="1:8" x14ac:dyDescent="0.3">
      <c r="A8375" s="2">
        <v>46054</v>
      </c>
      <c r="B8375">
        <f t="shared" si="910"/>
        <v>2</v>
      </c>
      <c r="C8375">
        <f t="shared" si="911"/>
        <v>2026</v>
      </c>
      <c r="D8375">
        <f t="shared" si="912"/>
        <v>7</v>
      </c>
      <c r="E8375" t="str">
        <f t="shared" si="913"/>
        <v>Sunday</v>
      </c>
      <c r="F8375" s="2">
        <f t="shared" si="914"/>
        <v>46081</v>
      </c>
      <c r="G8375">
        <f t="shared" si="915"/>
        <v>13</v>
      </c>
      <c r="H8375" t="str">
        <f t="shared" si="916"/>
        <v>Weekend</v>
      </c>
    </row>
    <row r="8376" spans="1:8" x14ac:dyDescent="0.3">
      <c r="A8376" s="2">
        <v>46055</v>
      </c>
      <c r="B8376">
        <f t="shared" si="910"/>
        <v>2</v>
      </c>
      <c r="C8376">
        <f t="shared" si="911"/>
        <v>2026</v>
      </c>
      <c r="D8376">
        <f t="shared" si="912"/>
        <v>1</v>
      </c>
      <c r="E8376" t="str">
        <f t="shared" si="913"/>
        <v>Monday</v>
      </c>
      <c r="F8376" s="2">
        <f t="shared" si="914"/>
        <v>46081</v>
      </c>
      <c r="G8376">
        <f t="shared" si="915"/>
        <v>14</v>
      </c>
      <c r="H8376" t="str">
        <f t="shared" si="916"/>
        <v>Weekday</v>
      </c>
    </row>
    <row r="8377" spans="1:8" x14ac:dyDescent="0.3">
      <c r="A8377" s="2">
        <v>46056</v>
      </c>
      <c r="B8377">
        <f t="shared" si="910"/>
        <v>2</v>
      </c>
      <c r="C8377">
        <f t="shared" si="911"/>
        <v>2026</v>
      </c>
      <c r="D8377">
        <f t="shared" si="912"/>
        <v>2</v>
      </c>
      <c r="E8377" t="str">
        <f t="shared" si="913"/>
        <v>Tuesday</v>
      </c>
      <c r="F8377" s="2">
        <f t="shared" si="914"/>
        <v>46081</v>
      </c>
      <c r="G8377">
        <f t="shared" si="915"/>
        <v>15</v>
      </c>
      <c r="H8377" t="str">
        <f t="shared" si="916"/>
        <v>Weekday</v>
      </c>
    </row>
    <row r="8378" spans="1:8" x14ac:dyDescent="0.3">
      <c r="A8378" s="2">
        <v>46057</v>
      </c>
      <c r="B8378">
        <f t="shared" si="910"/>
        <v>2</v>
      </c>
      <c r="C8378">
        <f t="shared" si="911"/>
        <v>2026</v>
      </c>
      <c r="D8378">
        <f t="shared" si="912"/>
        <v>3</v>
      </c>
      <c r="E8378" t="str">
        <f t="shared" si="913"/>
        <v>Wednesday</v>
      </c>
      <c r="F8378" s="2">
        <f t="shared" si="914"/>
        <v>46081</v>
      </c>
      <c r="G8378">
        <f t="shared" si="915"/>
        <v>16</v>
      </c>
      <c r="H8378" t="str">
        <f t="shared" si="916"/>
        <v>Weekday</v>
      </c>
    </row>
    <row r="8379" spans="1:8" x14ac:dyDescent="0.3">
      <c r="A8379" s="2">
        <v>46058</v>
      </c>
      <c r="B8379">
        <f t="shared" si="910"/>
        <v>2</v>
      </c>
      <c r="C8379">
        <f t="shared" si="911"/>
        <v>2026</v>
      </c>
      <c r="D8379">
        <f t="shared" si="912"/>
        <v>4</v>
      </c>
      <c r="E8379" t="str">
        <f t="shared" si="913"/>
        <v>Thursday</v>
      </c>
      <c r="F8379" s="2">
        <f t="shared" si="914"/>
        <v>46081</v>
      </c>
      <c r="G8379">
        <f t="shared" si="915"/>
        <v>17</v>
      </c>
      <c r="H8379" t="str">
        <f t="shared" si="916"/>
        <v>Weekday</v>
      </c>
    </row>
    <row r="8380" spans="1:8" x14ac:dyDescent="0.3">
      <c r="A8380" s="2">
        <v>46059</v>
      </c>
      <c r="B8380">
        <f t="shared" si="910"/>
        <v>2</v>
      </c>
      <c r="C8380">
        <f t="shared" si="911"/>
        <v>2026</v>
      </c>
      <c r="D8380">
        <f t="shared" si="912"/>
        <v>5</v>
      </c>
      <c r="E8380" t="str">
        <f t="shared" si="913"/>
        <v>Friday</v>
      </c>
      <c r="F8380" s="2">
        <f t="shared" si="914"/>
        <v>46081</v>
      </c>
      <c r="G8380">
        <f t="shared" si="915"/>
        <v>18</v>
      </c>
      <c r="H8380" t="str">
        <f t="shared" si="916"/>
        <v>Weekday</v>
      </c>
    </row>
    <row r="8381" spans="1:8" x14ac:dyDescent="0.3">
      <c r="A8381" s="2">
        <v>46060</v>
      </c>
      <c r="B8381">
        <f t="shared" si="910"/>
        <v>2</v>
      </c>
      <c r="C8381">
        <f t="shared" si="911"/>
        <v>2026</v>
      </c>
      <c r="D8381">
        <f t="shared" si="912"/>
        <v>6</v>
      </c>
      <c r="E8381" t="str">
        <f t="shared" si="913"/>
        <v>Saturday</v>
      </c>
      <c r="F8381" s="2">
        <f t="shared" si="914"/>
        <v>46081</v>
      </c>
      <c r="G8381">
        <f t="shared" si="915"/>
        <v>19</v>
      </c>
      <c r="H8381" t="str">
        <f t="shared" si="916"/>
        <v>Weekend</v>
      </c>
    </row>
    <row r="8382" spans="1:8" x14ac:dyDescent="0.3">
      <c r="A8382" s="2">
        <v>46061</v>
      </c>
      <c r="B8382">
        <f t="shared" si="910"/>
        <v>2</v>
      </c>
      <c r="C8382">
        <f t="shared" si="911"/>
        <v>2026</v>
      </c>
      <c r="D8382">
        <f t="shared" si="912"/>
        <v>7</v>
      </c>
      <c r="E8382" t="str">
        <f t="shared" si="913"/>
        <v>Sunday</v>
      </c>
      <c r="F8382" s="2">
        <f t="shared" si="914"/>
        <v>46081</v>
      </c>
      <c r="G8382">
        <f t="shared" si="915"/>
        <v>20</v>
      </c>
      <c r="H8382" t="str">
        <f t="shared" si="916"/>
        <v>Weekend</v>
      </c>
    </row>
    <row r="8383" spans="1:8" x14ac:dyDescent="0.3">
      <c r="A8383" s="2">
        <v>46062</v>
      </c>
      <c r="B8383">
        <f t="shared" si="910"/>
        <v>2</v>
      </c>
      <c r="C8383">
        <f t="shared" si="911"/>
        <v>2026</v>
      </c>
      <c r="D8383">
        <f t="shared" si="912"/>
        <v>1</v>
      </c>
      <c r="E8383" t="str">
        <f t="shared" si="913"/>
        <v>Monday</v>
      </c>
      <c r="F8383" s="2">
        <f t="shared" si="914"/>
        <v>46081</v>
      </c>
      <c r="G8383">
        <f t="shared" si="915"/>
        <v>21</v>
      </c>
      <c r="H8383" t="str">
        <f t="shared" si="916"/>
        <v>Weekday</v>
      </c>
    </row>
    <row r="8384" spans="1:8" x14ac:dyDescent="0.3">
      <c r="A8384" s="2">
        <v>46063</v>
      </c>
      <c r="B8384">
        <f t="shared" si="910"/>
        <v>2</v>
      </c>
      <c r="C8384">
        <f t="shared" si="911"/>
        <v>2026</v>
      </c>
      <c r="D8384">
        <f t="shared" si="912"/>
        <v>2</v>
      </c>
      <c r="E8384" t="str">
        <f t="shared" si="913"/>
        <v>Tuesday</v>
      </c>
      <c r="F8384" s="2">
        <f t="shared" si="914"/>
        <v>46081</v>
      </c>
      <c r="G8384">
        <f t="shared" si="915"/>
        <v>22</v>
      </c>
      <c r="H8384" t="str">
        <f t="shared" si="916"/>
        <v>Weekday</v>
      </c>
    </row>
    <row r="8385" spans="1:8" x14ac:dyDescent="0.3">
      <c r="A8385" s="2">
        <v>46064</v>
      </c>
      <c r="B8385">
        <f t="shared" si="910"/>
        <v>2</v>
      </c>
      <c r="C8385">
        <f t="shared" si="911"/>
        <v>2026</v>
      </c>
      <c r="D8385">
        <f t="shared" si="912"/>
        <v>3</v>
      </c>
      <c r="E8385" t="str">
        <f t="shared" si="913"/>
        <v>Wednesday</v>
      </c>
      <c r="F8385" s="2">
        <f t="shared" si="914"/>
        <v>46081</v>
      </c>
      <c r="G8385">
        <f t="shared" si="915"/>
        <v>23</v>
      </c>
      <c r="H8385" t="str">
        <f t="shared" si="916"/>
        <v>Weekday</v>
      </c>
    </row>
    <row r="8386" spans="1:8" x14ac:dyDescent="0.3">
      <c r="A8386" s="2">
        <v>46065</v>
      </c>
      <c r="B8386">
        <f t="shared" si="910"/>
        <v>2</v>
      </c>
      <c r="C8386">
        <f t="shared" si="911"/>
        <v>2026</v>
      </c>
      <c r="D8386">
        <f t="shared" si="912"/>
        <v>4</v>
      </c>
      <c r="E8386" t="str">
        <f t="shared" si="913"/>
        <v>Thursday</v>
      </c>
      <c r="F8386" s="2">
        <f t="shared" si="914"/>
        <v>46081</v>
      </c>
      <c r="G8386">
        <f t="shared" si="915"/>
        <v>24</v>
      </c>
      <c r="H8386" t="str">
        <f t="shared" si="916"/>
        <v>Weekday</v>
      </c>
    </row>
    <row r="8387" spans="1:8" x14ac:dyDescent="0.3">
      <c r="A8387" s="2">
        <v>46066</v>
      </c>
      <c r="B8387">
        <f t="shared" ref="B8387:B8450" si="917">MONTH(A8387)</f>
        <v>2</v>
      </c>
      <c r="C8387">
        <f t="shared" ref="C8387:C8450" si="918">YEAR(A8387)</f>
        <v>2026</v>
      </c>
      <c r="D8387">
        <f t="shared" ref="D8387:D8450" si="919">WEEKDAY(A8387, 2)</f>
        <v>5</v>
      </c>
      <c r="E8387" t="str">
        <f t="shared" ref="E8387:E8450" si="920">TEXT(A8387, "dddd")</f>
        <v>Friday</v>
      </c>
      <c r="F8387" s="2">
        <f t="shared" ref="F8387:F8450" si="921">EOMONTH(A8387, 0)</f>
        <v>46081</v>
      </c>
      <c r="G8387">
        <f t="shared" ref="G8387:G8450" si="922">DATEDIF($A$2, A8387, "D")</f>
        <v>25</v>
      </c>
      <c r="H8387" t="str">
        <f t="shared" ref="H8387:H8450" si="923">IF(WEEKDAY(A8387,2)&gt;=6,"Weekend","Weekday")</f>
        <v>Weekday</v>
      </c>
    </row>
    <row r="8388" spans="1:8" x14ac:dyDescent="0.3">
      <c r="A8388" s="2">
        <v>46067</v>
      </c>
      <c r="B8388">
        <f t="shared" si="917"/>
        <v>2</v>
      </c>
      <c r="C8388">
        <f t="shared" si="918"/>
        <v>2026</v>
      </c>
      <c r="D8388">
        <f t="shared" si="919"/>
        <v>6</v>
      </c>
      <c r="E8388" t="str">
        <f t="shared" si="920"/>
        <v>Saturday</v>
      </c>
      <c r="F8388" s="2">
        <f t="shared" si="921"/>
        <v>46081</v>
      </c>
      <c r="G8388">
        <f t="shared" si="922"/>
        <v>26</v>
      </c>
      <c r="H8388" t="str">
        <f t="shared" si="923"/>
        <v>Weekend</v>
      </c>
    </row>
    <row r="8389" spans="1:8" x14ac:dyDescent="0.3">
      <c r="A8389" s="2">
        <v>46068</v>
      </c>
      <c r="B8389">
        <f t="shared" si="917"/>
        <v>2</v>
      </c>
      <c r="C8389">
        <f t="shared" si="918"/>
        <v>2026</v>
      </c>
      <c r="D8389">
        <f t="shared" si="919"/>
        <v>7</v>
      </c>
      <c r="E8389" t="str">
        <f t="shared" si="920"/>
        <v>Sunday</v>
      </c>
      <c r="F8389" s="2">
        <f t="shared" si="921"/>
        <v>46081</v>
      </c>
      <c r="G8389">
        <f t="shared" si="922"/>
        <v>27</v>
      </c>
      <c r="H8389" t="str">
        <f t="shared" si="923"/>
        <v>Weekend</v>
      </c>
    </row>
    <row r="8390" spans="1:8" x14ac:dyDescent="0.3">
      <c r="A8390" s="2">
        <v>46069</v>
      </c>
      <c r="B8390">
        <f t="shared" si="917"/>
        <v>2</v>
      </c>
      <c r="C8390">
        <f t="shared" si="918"/>
        <v>2026</v>
      </c>
      <c r="D8390">
        <f t="shared" si="919"/>
        <v>1</v>
      </c>
      <c r="E8390" t="str">
        <f t="shared" si="920"/>
        <v>Monday</v>
      </c>
      <c r="F8390" s="2">
        <f t="shared" si="921"/>
        <v>46081</v>
      </c>
      <c r="G8390">
        <f t="shared" si="922"/>
        <v>28</v>
      </c>
      <c r="H8390" t="str">
        <f t="shared" si="923"/>
        <v>Weekday</v>
      </c>
    </row>
    <row r="8391" spans="1:8" x14ac:dyDescent="0.3">
      <c r="A8391" s="2">
        <v>46070</v>
      </c>
      <c r="B8391">
        <f t="shared" si="917"/>
        <v>2</v>
      </c>
      <c r="C8391">
        <f t="shared" si="918"/>
        <v>2026</v>
      </c>
      <c r="D8391">
        <f t="shared" si="919"/>
        <v>2</v>
      </c>
      <c r="E8391" t="str">
        <f t="shared" si="920"/>
        <v>Tuesday</v>
      </c>
      <c r="F8391" s="2">
        <f t="shared" si="921"/>
        <v>46081</v>
      </c>
      <c r="G8391">
        <f t="shared" si="922"/>
        <v>29</v>
      </c>
      <c r="H8391" t="str">
        <f t="shared" si="923"/>
        <v>Weekday</v>
      </c>
    </row>
    <row r="8392" spans="1:8" x14ac:dyDescent="0.3">
      <c r="A8392" s="2">
        <v>46071</v>
      </c>
      <c r="B8392">
        <f t="shared" si="917"/>
        <v>2</v>
      </c>
      <c r="C8392">
        <f t="shared" si="918"/>
        <v>2026</v>
      </c>
      <c r="D8392">
        <f t="shared" si="919"/>
        <v>3</v>
      </c>
      <c r="E8392" t="str">
        <f t="shared" si="920"/>
        <v>Wednesday</v>
      </c>
      <c r="F8392" s="2">
        <f t="shared" si="921"/>
        <v>46081</v>
      </c>
      <c r="G8392">
        <f t="shared" si="922"/>
        <v>30</v>
      </c>
      <c r="H8392" t="str">
        <f t="shared" si="923"/>
        <v>Weekday</v>
      </c>
    </row>
    <row r="8393" spans="1:8" x14ac:dyDescent="0.3">
      <c r="A8393" s="2">
        <v>46072</v>
      </c>
      <c r="B8393">
        <f t="shared" si="917"/>
        <v>2</v>
      </c>
      <c r="C8393">
        <f t="shared" si="918"/>
        <v>2026</v>
      </c>
      <c r="D8393">
        <f t="shared" si="919"/>
        <v>4</v>
      </c>
      <c r="E8393" t="str">
        <f t="shared" si="920"/>
        <v>Thursday</v>
      </c>
      <c r="F8393" s="2">
        <f t="shared" si="921"/>
        <v>46081</v>
      </c>
      <c r="G8393">
        <f t="shared" si="922"/>
        <v>31</v>
      </c>
      <c r="H8393" t="str">
        <f t="shared" si="923"/>
        <v>Weekday</v>
      </c>
    </row>
    <row r="8394" spans="1:8" x14ac:dyDescent="0.3">
      <c r="A8394" s="2">
        <v>46073</v>
      </c>
      <c r="B8394">
        <f t="shared" si="917"/>
        <v>2</v>
      </c>
      <c r="C8394">
        <f t="shared" si="918"/>
        <v>2026</v>
      </c>
      <c r="D8394">
        <f t="shared" si="919"/>
        <v>5</v>
      </c>
      <c r="E8394" t="str">
        <f t="shared" si="920"/>
        <v>Friday</v>
      </c>
      <c r="F8394" s="2">
        <f t="shared" si="921"/>
        <v>46081</v>
      </c>
      <c r="G8394">
        <f t="shared" si="922"/>
        <v>32</v>
      </c>
      <c r="H8394" t="str">
        <f t="shared" si="923"/>
        <v>Weekday</v>
      </c>
    </row>
    <row r="8395" spans="1:8" x14ac:dyDescent="0.3">
      <c r="A8395" s="2">
        <v>46074</v>
      </c>
      <c r="B8395">
        <f t="shared" si="917"/>
        <v>2</v>
      </c>
      <c r="C8395">
        <f t="shared" si="918"/>
        <v>2026</v>
      </c>
      <c r="D8395">
        <f t="shared" si="919"/>
        <v>6</v>
      </c>
      <c r="E8395" t="str">
        <f t="shared" si="920"/>
        <v>Saturday</v>
      </c>
      <c r="F8395" s="2">
        <f t="shared" si="921"/>
        <v>46081</v>
      </c>
      <c r="G8395">
        <f t="shared" si="922"/>
        <v>33</v>
      </c>
      <c r="H8395" t="str">
        <f t="shared" si="923"/>
        <v>Weekend</v>
      </c>
    </row>
    <row r="8396" spans="1:8" x14ac:dyDescent="0.3">
      <c r="A8396" s="2">
        <v>46075</v>
      </c>
      <c r="B8396">
        <f t="shared" si="917"/>
        <v>2</v>
      </c>
      <c r="C8396">
        <f t="shared" si="918"/>
        <v>2026</v>
      </c>
      <c r="D8396">
        <f t="shared" si="919"/>
        <v>7</v>
      </c>
      <c r="E8396" t="str">
        <f t="shared" si="920"/>
        <v>Sunday</v>
      </c>
      <c r="F8396" s="2">
        <f t="shared" si="921"/>
        <v>46081</v>
      </c>
      <c r="G8396">
        <f t="shared" si="922"/>
        <v>34</v>
      </c>
      <c r="H8396" t="str">
        <f t="shared" si="923"/>
        <v>Weekend</v>
      </c>
    </row>
    <row r="8397" spans="1:8" x14ac:dyDescent="0.3">
      <c r="A8397" s="2">
        <v>46076</v>
      </c>
      <c r="B8397">
        <f t="shared" si="917"/>
        <v>2</v>
      </c>
      <c r="C8397">
        <f t="shared" si="918"/>
        <v>2026</v>
      </c>
      <c r="D8397">
        <f t="shared" si="919"/>
        <v>1</v>
      </c>
      <c r="E8397" t="str">
        <f t="shared" si="920"/>
        <v>Monday</v>
      </c>
      <c r="F8397" s="2">
        <f t="shared" si="921"/>
        <v>46081</v>
      </c>
      <c r="G8397">
        <f t="shared" si="922"/>
        <v>35</v>
      </c>
      <c r="H8397" t="str">
        <f t="shared" si="923"/>
        <v>Weekday</v>
      </c>
    </row>
    <row r="8398" spans="1:8" x14ac:dyDescent="0.3">
      <c r="A8398" s="2">
        <v>46077</v>
      </c>
      <c r="B8398">
        <f t="shared" si="917"/>
        <v>2</v>
      </c>
      <c r="C8398">
        <f t="shared" si="918"/>
        <v>2026</v>
      </c>
      <c r="D8398">
        <f t="shared" si="919"/>
        <v>2</v>
      </c>
      <c r="E8398" t="str">
        <f t="shared" si="920"/>
        <v>Tuesday</v>
      </c>
      <c r="F8398" s="2">
        <f t="shared" si="921"/>
        <v>46081</v>
      </c>
      <c r="G8398">
        <f t="shared" si="922"/>
        <v>36</v>
      </c>
      <c r="H8398" t="str">
        <f t="shared" si="923"/>
        <v>Weekday</v>
      </c>
    </row>
    <row r="8399" spans="1:8" x14ac:dyDescent="0.3">
      <c r="A8399" s="2">
        <v>46078</v>
      </c>
      <c r="B8399">
        <f t="shared" si="917"/>
        <v>2</v>
      </c>
      <c r="C8399">
        <f t="shared" si="918"/>
        <v>2026</v>
      </c>
      <c r="D8399">
        <f t="shared" si="919"/>
        <v>3</v>
      </c>
      <c r="E8399" t="str">
        <f t="shared" si="920"/>
        <v>Wednesday</v>
      </c>
      <c r="F8399" s="2">
        <f t="shared" si="921"/>
        <v>46081</v>
      </c>
      <c r="G8399">
        <f t="shared" si="922"/>
        <v>37</v>
      </c>
      <c r="H8399" t="str">
        <f t="shared" si="923"/>
        <v>Weekday</v>
      </c>
    </row>
    <row r="8400" spans="1:8" x14ac:dyDescent="0.3">
      <c r="A8400" s="2">
        <v>46079</v>
      </c>
      <c r="B8400">
        <f t="shared" si="917"/>
        <v>2</v>
      </c>
      <c r="C8400">
        <f t="shared" si="918"/>
        <v>2026</v>
      </c>
      <c r="D8400">
        <f t="shared" si="919"/>
        <v>4</v>
      </c>
      <c r="E8400" t="str">
        <f t="shared" si="920"/>
        <v>Thursday</v>
      </c>
      <c r="F8400" s="2">
        <f t="shared" si="921"/>
        <v>46081</v>
      </c>
      <c r="G8400">
        <f t="shared" si="922"/>
        <v>38</v>
      </c>
      <c r="H8400" t="str">
        <f t="shared" si="923"/>
        <v>Weekday</v>
      </c>
    </row>
    <row r="8401" spans="1:8" x14ac:dyDescent="0.3">
      <c r="A8401" s="2">
        <v>46080</v>
      </c>
      <c r="B8401">
        <f t="shared" si="917"/>
        <v>2</v>
      </c>
      <c r="C8401">
        <f t="shared" si="918"/>
        <v>2026</v>
      </c>
      <c r="D8401">
        <f t="shared" si="919"/>
        <v>5</v>
      </c>
      <c r="E8401" t="str">
        <f t="shared" si="920"/>
        <v>Friday</v>
      </c>
      <c r="F8401" s="2">
        <f t="shared" si="921"/>
        <v>46081</v>
      </c>
      <c r="G8401">
        <f t="shared" si="922"/>
        <v>39</v>
      </c>
      <c r="H8401" t="str">
        <f t="shared" si="923"/>
        <v>Weekday</v>
      </c>
    </row>
    <row r="8402" spans="1:8" x14ac:dyDescent="0.3">
      <c r="A8402" s="2">
        <v>46081</v>
      </c>
      <c r="B8402">
        <f t="shared" si="917"/>
        <v>2</v>
      </c>
      <c r="C8402">
        <f t="shared" si="918"/>
        <v>2026</v>
      </c>
      <c r="D8402">
        <f t="shared" si="919"/>
        <v>6</v>
      </c>
      <c r="E8402" t="str">
        <f t="shared" si="920"/>
        <v>Saturday</v>
      </c>
      <c r="F8402" s="2">
        <f t="shared" si="921"/>
        <v>46081</v>
      </c>
      <c r="G8402">
        <f t="shared" si="922"/>
        <v>40</v>
      </c>
      <c r="H8402" t="str">
        <f t="shared" si="923"/>
        <v>Weekend</v>
      </c>
    </row>
    <row r="8403" spans="1:8" x14ac:dyDescent="0.3">
      <c r="A8403" s="2">
        <v>46082</v>
      </c>
      <c r="B8403">
        <f t="shared" si="917"/>
        <v>3</v>
      </c>
      <c r="C8403">
        <f t="shared" si="918"/>
        <v>2026</v>
      </c>
      <c r="D8403">
        <f t="shared" si="919"/>
        <v>7</v>
      </c>
      <c r="E8403" t="str">
        <f t="shared" si="920"/>
        <v>Sunday</v>
      </c>
      <c r="F8403" s="2">
        <f t="shared" si="921"/>
        <v>46112</v>
      </c>
      <c r="G8403">
        <f t="shared" si="922"/>
        <v>41</v>
      </c>
      <c r="H8403" t="str">
        <f t="shared" si="923"/>
        <v>Weekend</v>
      </c>
    </row>
    <row r="8404" spans="1:8" x14ac:dyDescent="0.3">
      <c r="A8404" s="2">
        <v>46083</v>
      </c>
      <c r="B8404">
        <f t="shared" si="917"/>
        <v>3</v>
      </c>
      <c r="C8404">
        <f t="shared" si="918"/>
        <v>2026</v>
      </c>
      <c r="D8404">
        <f t="shared" si="919"/>
        <v>1</v>
      </c>
      <c r="E8404" t="str">
        <f t="shared" si="920"/>
        <v>Monday</v>
      </c>
      <c r="F8404" s="2">
        <f t="shared" si="921"/>
        <v>46112</v>
      </c>
      <c r="G8404">
        <f t="shared" si="922"/>
        <v>42</v>
      </c>
      <c r="H8404" t="str">
        <f t="shared" si="923"/>
        <v>Weekday</v>
      </c>
    </row>
    <row r="8405" spans="1:8" x14ac:dyDescent="0.3">
      <c r="A8405" s="2">
        <v>46084</v>
      </c>
      <c r="B8405">
        <f t="shared" si="917"/>
        <v>3</v>
      </c>
      <c r="C8405">
        <f t="shared" si="918"/>
        <v>2026</v>
      </c>
      <c r="D8405">
        <f t="shared" si="919"/>
        <v>2</v>
      </c>
      <c r="E8405" t="str">
        <f t="shared" si="920"/>
        <v>Tuesday</v>
      </c>
      <c r="F8405" s="2">
        <f t="shared" si="921"/>
        <v>46112</v>
      </c>
      <c r="G8405">
        <f t="shared" si="922"/>
        <v>43</v>
      </c>
      <c r="H8405" t="str">
        <f t="shared" si="923"/>
        <v>Weekday</v>
      </c>
    </row>
    <row r="8406" spans="1:8" x14ac:dyDescent="0.3">
      <c r="A8406" s="2">
        <v>46085</v>
      </c>
      <c r="B8406">
        <f t="shared" si="917"/>
        <v>3</v>
      </c>
      <c r="C8406">
        <f t="shared" si="918"/>
        <v>2026</v>
      </c>
      <c r="D8406">
        <f t="shared" si="919"/>
        <v>3</v>
      </c>
      <c r="E8406" t="str">
        <f t="shared" si="920"/>
        <v>Wednesday</v>
      </c>
      <c r="F8406" s="2">
        <f t="shared" si="921"/>
        <v>46112</v>
      </c>
      <c r="G8406">
        <f t="shared" si="922"/>
        <v>44</v>
      </c>
      <c r="H8406" t="str">
        <f t="shared" si="923"/>
        <v>Weekday</v>
      </c>
    </row>
    <row r="8407" spans="1:8" x14ac:dyDescent="0.3">
      <c r="A8407" s="2">
        <v>46086</v>
      </c>
      <c r="B8407">
        <f t="shared" si="917"/>
        <v>3</v>
      </c>
      <c r="C8407">
        <f t="shared" si="918"/>
        <v>2026</v>
      </c>
      <c r="D8407">
        <f t="shared" si="919"/>
        <v>4</v>
      </c>
      <c r="E8407" t="str">
        <f t="shared" si="920"/>
        <v>Thursday</v>
      </c>
      <c r="F8407" s="2">
        <f t="shared" si="921"/>
        <v>46112</v>
      </c>
      <c r="G8407">
        <f t="shared" si="922"/>
        <v>45</v>
      </c>
      <c r="H8407" t="str">
        <f t="shared" si="923"/>
        <v>Weekday</v>
      </c>
    </row>
    <row r="8408" spans="1:8" x14ac:dyDescent="0.3">
      <c r="A8408" s="2">
        <v>46087</v>
      </c>
      <c r="B8408">
        <f t="shared" si="917"/>
        <v>3</v>
      </c>
      <c r="C8408">
        <f t="shared" si="918"/>
        <v>2026</v>
      </c>
      <c r="D8408">
        <f t="shared" si="919"/>
        <v>5</v>
      </c>
      <c r="E8408" t="str">
        <f t="shared" si="920"/>
        <v>Friday</v>
      </c>
      <c r="F8408" s="2">
        <f t="shared" si="921"/>
        <v>46112</v>
      </c>
      <c r="G8408">
        <f t="shared" si="922"/>
        <v>46</v>
      </c>
      <c r="H8408" t="str">
        <f t="shared" si="923"/>
        <v>Weekday</v>
      </c>
    </row>
    <row r="8409" spans="1:8" x14ac:dyDescent="0.3">
      <c r="A8409" s="2">
        <v>46088</v>
      </c>
      <c r="B8409">
        <f t="shared" si="917"/>
        <v>3</v>
      </c>
      <c r="C8409">
        <f t="shared" si="918"/>
        <v>2026</v>
      </c>
      <c r="D8409">
        <f t="shared" si="919"/>
        <v>6</v>
      </c>
      <c r="E8409" t="str">
        <f t="shared" si="920"/>
        <v>Saturday</v>
      </c>
      <c r="F8409" s="2">
        <f t="shared" si="921"/>
        <v>46112</v>
      </c>
      <c r="G8409">
        <f t="shared" si="922"/>
        <v>47</v>
      </c>
      <c r="H8409" t="str">
        <f t="shared" si="923"/>
        <v>Weekend</v>
      </c>
    </row>
    <row r="8410" spans="1:8" x14ac:dyDescent="0.3">
      <c r="A8410" s="2">
        <v>46089</v>
      </c>
      <c r="B8410">
        <f t="shared" si="917"/>
        <v>3</v>
      </c>
      <c r="C8410">
        <f t="shared" si="918"/>
        <v>2026</v>
      </c>
      <c r="D8410">
        <f t="shared" si="919"/>
        <v>7</v>
      </c>
      <c r="E8410" t="str">
        <f t="shared" si="920"/>
        <v>Sunday</v>
      </c>
      <c r="F8410" s="2">
        <f t="shared" si="921"/>
        <v>46112</v>
      </c>
      <c r="G8410">
        <f t="shared" si="922"/>
        <v>48</v>
      </c>
      <c r="H8410" t="str">
        <f t="shared" si="923"/>
        <v>Weekend</v>
      </c>
    </row>
    <row r="8411" spans="1:8" x14ac:dyDescent="0.3">
      <c r="A8411" s="2">
        <v>46090</v>
      </c>
      <c r="B8411">
        <f t="shared" si="917"/>
        <v>3</v>
      </c>
      <c r="C8411">
        <f t="shared" si="918"/>
        <v>2026</v>
      </c>
      <c r="D8411">
        <f t="shared" si="919"/>
        <v>1</v>
      </c>
      <c r="E8411" t="str">
        <f t="shared" si="920"/>
        <v>Monday</v>
      </c>
      <c r="F8411" s="2">
        <f t="shared" si="921"/>
        <v>46112</v>
      </c>
      <c r="G8411">
        <f t="shared" si="922"/>
        <v>49</v>
      </c>
      <c r="H8411" t="str">
        <f t="shared" si="923"/>
        <v>Weekday</v>
      </c>
    </row>
    <row r="8412" spans="1:8" x14ac:dyDescent="0.3">
      <c r="A8412" s="2">
        <v>46091</v>
      </c>
      <c r="B8412">
        <f t="shared" si="917"/>
        <v>3</v>
      </c>
      <c r="C8412">
        <f t="shared" si="918"/>
        <v>2026</v>
      </c>
      <c r="D8412">
        <f t="shared" si="919"/>
        <v>2</v>
      </c>
      <c r="E8412" t="str">
        <f t="shared" si="920"/>
        <v>Tuesday</v>
      </c>
      <c r="F8412" s="2">
        <f t="shared" si="921"/>
        <v>46112</v>
      </c>
      <c r="G8412">
        <f t="shared" si="922"/>
        <v>50</v>
      </c>
      <c r="H8412" t="str">
        <f t="shared" si="923"/>
        <v>Weekday</v>
      </c>
    </row>
    <row r="8413" spans="1:8" x14ac:dyDescent="0.3">
      <c r="A8413" s="2">
        <v>46092</v>
      </c>
      <c r="B8413">
        <f t="shared" si="917"/>
        <v>3</v>
      </c>
      <c r="C8413">
        <f t="shared" si="918"/>
        <v>2026</v>
      </c>
      <c r="D8413">
        <f t="shared" si="919"/>
        <v>3</v>
      </c>
      <c r="E8413" t="str">
        <f t="shared" si="920"/>
        <v>Wednesday</v>
      </c>
      <c r="F8413" s="2">
        <f t="shared" si="921"/>
        <v>46112</v>
      </c>
      <c r="G8413">
        <f t="shared" si="922"/>
        <v>51</v>
      </c>
      <c r="H8413" t="str">
        <f t="shared" si="923"/>
        <v>Weekday</v>
      </c>
    </row>
    <row r="8414" spans="1:8" x14ac:dyDescent="0.3">
      <c r="A8414" s="2">
        <v>46093</v>
      </c>
      <c r="B8414">
        <f t="shared" si="917"/>
        <v>3</v>
      </c>
      <c r="C8414">
        <f t="shared" si="918"/>
        <v>2026</v>
      </c>
      <c r="D8414">
        <f t="shared" si="919"/>
        <v>4</v>
      </c>
      <c r="E8414" t="str">
        <f t="shared" si="920"/>
        <v>Thursday</v>
      </c>
      <c r="F8414" s="2">
        <f t="shared" si="921"/>
        <v>46112</v>
      </c>
      <c r="G8414">
        <f t="shared" si="922"/>
        <v>52</v>
      </c>
      <c r="H8414" t="str">
        <f t="shared" si="923"/>
        <v>Weekday</v>
      </c>
    </row>
    <row r="8415" spans="1:8" x14ac:dyDescent="0.3">
      <c r="A8415" s="2">
        <v>46094</v>
      </c>
      <c r="B8415">
        <f t="shared" si="917"/>
        <v>3</v>
      </c>
      <c r="C8415">
        <f t="shared" si="918"/>
        <v>2026</v>
      </c>
      <c r="D8415">
        <f t="shared" si="919"/>
        <v>5</v>
      </c>
      <c r="E8415" t="str">
        <f t="shared" si="920"/>
        <v>Friday</v>
      </c>
      <c r="F8415" s="2">
        <f t="shared" si="921"/>
        <v>46112</v>
      </c>
      <c r="G8415">
        <f t="shared" si="922"/>
        <v>53</v>
      </c>
      <c r="H8415" t="str">
        <f t="shared" si="923"/>
        <v>Weekday</v>
      </c>
    </row>
    <row r="8416" spans="1:8" x14ac:dyDescent="0.3">
      <c r="A8416" s="2">
        <v>46095</v>
      </c>
      <c r="B8416">
        <f t="shared" si="917"/>
        <v>3</v>
      </c>
      <c r="C8416">
        <f t="shared" si="918"/>
        <v>2026</v>
      </c>
      <c r="D8416">
        <f t="shared" si="919"/>
        <v>6</v>
      </c>
      <c r="E8416" t="str">
        <f t="shared" si="920"/>
        <v>Saturday</v>
      </c>
      <c r="F8416" s="2">
        <f t="shared" si="921"/>
        <v>46112</v>
      </c>
      <c r="G8416">
        <f t="shared" si="922"/>
        <v>54</v>
      </c>
      <c r="H8416" t="str">
        <f t="shared" si="923"/>
        <v>Weekend</v>
      </c>
    </row>
    <row r="8417" spans="1:8" x14ac:dyDescent="0.3">
      <c r="A8417" s="2">
        <v>46096</v>
      </c>
      <c r="B8417">
        <f t="shared" si="917"/>
        <v>3</v>
      </c>
      <c r="C8417">
        <f t="shared" si="918"/>
        <v>2026</v>
      </c>
      <c r="D8417">
        <f t="shared" si="919"/>
        <v>7</v>
      </c>
      <c r="E8417" t="str">
        <f t="shared" si="920"/>
        <v>Sunday</v>
      </c>
      <c r="F8417" s="2">
        <f t="shared" si="921"/>
        <v>46112</v>
      </c>
      <c r="G8417">
        <f t="shared" si="922"/>
        <v>55</v>
      </c>
      <c r="H8417" t="str">
        <f t="shared" si="923"/>
        <v>Weekend</v>
      </c>
    </row>
    <row r="8418" spans="1:8" x14ac:dyDescent="0.3">
      <c r="A8418" s="2">
        <v>46097</v>
      </c>
      <c r="B8418">
        <f t="shared" si="917"/>
        <v>3</v>
      </c>
      <c r="C8418">
        <f t="shared" si="918"/>
        <v>2026</v>
      </c>
      <c r="D8418">
        <f t="shared" si="919"/>
        <v>1</v>
      </c>
      <c r="E8418" t="str">
        <f t="shared" si="920"/>
        <v>Monday</v>
      </c>
      <c r="F8418" s="2">
        <f t="shared" si="921"/>
        <v>46112</v>
      </c>
      <c r="G8418">
        <f t="shared" si="922"/>
        <v>56</v>
      </c>
      <c r="H8418" t="str">
        <f t="shared" si="923"/>
        <v>Weekday</v>
      </c>
    </row>
    <row r="8419" spans="1:8" x14ac:dyDescent="0.3">
      <c r="A8419" s="2">
        <v>46098</v>
      </c>
      <c r="B8419">
        <f t="shared" si="917"/>
        <v>3</v>
      </c>
      <c r="C8419">
        <f t="shared" si="918"/>
        <v>2026</v>
      </c>
      <c r="D8419">
        <f t="shared" si="919"/>
        <v>2</v>
      </c>
      <c r="E8419" t="str">
        <f t="shared" si="920"/>
        <v>Tuesday</v>
      </c>
      <c r="F8419" s="2">
        <f t="shared" si="921"/>
        <v>46112</v>
      </c>
      <c r="G8419">
        <f t="shared" si="922"/>
        <v>57</v>
      </c>
      <c r="H8419" t="str">
        <f t="shared" si="923"/>
        <v>Weekday</v>
      </c>
    </row>
    <row r="8420" spans="1:8" x14ac:dyDescent="0.3">
      <c r="A8420" s="2">
        <v>46099</v>
      </c>
      <c r="B8420">
        <f t="shared" si="917"/>
        <v>3</v>
      </c>
      <c r="C8420">
        <f t="shared" si="918"/>
        <v>2026</v>
      </c>
      <c r="D8420">
        <f t="shared" si="919"/>
        <v>3</v>
      </c>
      <c r="E8420" t="str">
        <f t="shared" si="920"/>
        <v>Wednesday</v>
      </c>
      <c r="F8420" s="2">
        <f t="shared" si="921"/>
        <v>46112</v>
      </c>
      <c r="G8420">
        <f t="shared" si="922"/>
        <v>58</v>
      </c>
      <c r="H8420" t="str">
        <f t="shared" si="923"/>
        <v>Weekday</v>
      </c>
    </row>
    <row r="8421" spans="1:8" x14ac:dyDescent="0.3">
      <c r="A8421" s="2">
        <v>46100</v>
      </c>
      <c r="B8421">
        <f t="shared" si="917"/>
        <v>3</v>
      </c>
      <c r="C8421">
        <f t="shared" si="918"/>
        <v>2026</v>
      </c>
      <c r="D8421">
        <f t="shared" si="919"/>
        <v>4</v>
      </c>
      <c r="E8421" t="str">
        <f t="shared" si="920"/>
        <v>Thursday</v>
      </c>
      <c r="F8421" s="2">
        <f t="shared" si="921"/>
        <v>46112</v>
      </c>
      <c r="G8421">
        <f t="shared" si="922"/>
        <v>59</v>
      </c>
      <c r="H8421" t="str">
        <f t="shared" si="923"/>
        <v>Weekday</v>
      </c>
    </row>
    <row r="8422" spans="1:8" x14ac:dyDescent="0.3">
      <c r="A8422" s="2">
        <v>46101</v>
      </c>
      <c r="B8422">
        <f t="shared" si="917"/>
        <v>3</v>
      </c>
      <c r="C8422">
        <f t="shared" si="918"/>
        <v>2026</v>
      </c>
      <c r="D8422">
        <f t="shared" si="919"/>
        <v>5</v>
      </c>
      <c r="E8422" t="str">
        <f t="shared" si="920"/>
        <v>Friday</v>
      </c>
      <c r="F8422" s="2">
        <f t="shared" si="921"/>
        <v>46112</v>
      </c>
      <c r="G8422">
        <f t="shared" si="922"/>
        <v>60</v>
      </c>
      <c r="H8422" t="str">
        <f t="shared" si="923"/>
        <v>Weekday</v>
      </c>
    </row>
    <row r="8423" spans="1:8" x14ac:dyDescent="0.3">
      <c r="A8423" s="2">
        <v>46102</v>
      </c>
      <c r="B8423">
        <f t="shared" si="917"/>
        <v>3</v>
      </c>
      <c r="C8423">
        <f t="shared" si="918"/>
        <v>2026</v>
      </c>
      <c r="D8423">
        <f t="shared" si="919"/>
        <v>6</v>
      </c>
      <c r="E8423" t="str">
        <f t="shared" si="920"/>
        <v>Saturday</v>
      </c>
      <c r="F8423" s="2">
        <f t="shared" si="921"/>
        <v>46112</v>
      </c>
      <c r="G8423">
        <f t="shared" si="922"/>
        <v>61</v>
      </c>
      <c r="H8423" t="str">
        <f t="shared" si="923"/>
        <v>Weekend</v>
      </c>
    </row>
    <row r="8424" spans="1:8" x14ac:dyDescent="0.3">
      <c r="A8424" s="2">
        <v>46103</v>
      </c>
      <c r="B8424">
        <f t="shared" si="917"/>
        <v>3</v>
      </c>
      <c r="C8424">
        <f t="shared" si="918"/>
        <v>2026</v>
      </c>
      <c r="D8424">
        <f t="shared" si="919"/>
        <v>7</v>
      </c>
      <c r="E8424" t="str">
        <f t="shared" si="920"/>
        <v>Sunday</v>
      </c>
      <c r="F8424" s="2">
        <f t="shared" si="921"/>
        <v>46112</v>
      </c>
      <c r="G8424">
        <f t="shared" si="922"/>
        <v>62</v>
      </c>
      <c r="H8424" t="str">
        <f t="shared" si="923"/>
        <v>Weekend</v>
      </c>
    </row>
    <row r="8425" spans="1:8" x14ac:dyDescent="0.3">
      <c r="A8425" s="2">
        <v>46104</v>
      </c>
      <c r="B8425">
        <f t="shared" si="917"/>
        <v>3</v>
      </c>
      <c r="C8425">
        <f t="shared" si="918"/>
        <v>2026</v>
      </c>
      <c r="D8425">
        <f t="shared" si="919"/>
        <v>1</v>
      </c>
      <c r="E8425" t="str">
        <f t="shared" si="920"/>
        <v>Monday</v>
      </c>
      <c r="F8425" s="2">
        <f t="shared" si="921"/>
        <v>46112</v>
      </c>
      <c r="G8425">
        <f t="shared" si="922"/>
        <v>63</v>
      </c>
      <c r="H8425" t="str">
        <f t="shared" si="923"/>
        <v>Weekday</v>
      </c>
    </row>
    <row r="8426" spans="1:8" x14ac:dyDescent="0.3">
      <c r="A8426" s="2">
        <v>46105</v>
      </c>
      <c r="B8426">
        <f t="shared" si="917"/>
        <v>3</v>
      </c>
      <c r="C8426">
        <f t="shared" si="918"/>
        <v>2026</v>
      </c>
      <c r="D8426">
        <f t="shared" si="919"/>
        <v>2</v>
      </c>
      <c r="E8426" t="str">
        <f t="shared" si="920"/>
        <v>Tuesday</v>
      </c>
      <c r="F8426" s="2">
        <f t="shared" si="921"/>
        <v>46112</v>
      </c>
      <c r="G8426">
        <f t="shared" si="922"/>
        <v>64</v>
      </c>
      <c r="H8426" t="str">
        <f t="shared" si="923"/>
        <v>Weekday</v>
      </c>
    </row>
    <row r="8427" spans="1:8" x14ac:dyDescent="0.3">
      <c r="A8427" s="2">
        <v>46106</v>
      </c>
      <c r="B8427">
        <f t="shared" si="917"/>
        <v>3</v>
      </c>
      <c r="C8427">
        <f t="shared" si="918"/>
        <v>2026</v>
      </c>
      <c r="D8427">
        <f t="shared" si="919"/>
        <v>3</v>
      </c>
      <c r="E8427" t="str">
        <f t="shared" si="920"/>
        <v>Wednesday</v>
      </c>
      <c r="F8427" s="2">
        <f t="shared" si="921"/>
        <v>46112</v>
      </c>
      <c r="G8427">
        <f t="shared" si="922"/>
        <v>65</v>
      </c>
      <c r="H8427" t="str">
        <f t="shared" si="923"/>
        <v>Weekday</v>
      </c>
    </row>
    <row r="8428" spans="1:8" x14ac:dyDescent="0.3">
      <c r="A8428" s="2">
        <v>46107</v>
      </c>
      <c r="B8428">
        <f t="shared" si="917"/>
        <v>3</v>
      </c>
      <c r="C8428">
        <f t="shared" si="918"/>
        <v>2026</v>
      </c>
      <c r="D8428">
        <f t="shared" si="919"/>
        <v>4</v>
      </c>
      <c r="E8428" t="str">
        <f t="shared" si="920"/>
        <v>Thursday</v>
      </c>
      <c r="F8428" s="2">
        <f t="shared" si="921"/>
        <v>46112</v>
      </c>
      <c r="G8428">
        <f t="shared" si="922"/>
        <v>66</v>
      </c>
      <c r="H8428" t="str">
        <f t="shared" si="923"/>
        <v>Weekday</v>
      </c>
    </row>
    <row r="8429" spans="1:8" x14ac:dyDescent="0.3">
      <c r="A8429" s="2">
        <v>46108</v>
      </c>
      <c r="B8429">
        <f t="shared" si="917"/>
        <v>3</v>
      </c>
      <c r="C8429">
        <f t="shared" si="918"/>
        <v>2026</v>
      </c>
      <c r="D8429">
        <f t="shared" si="919"/>
        <v>5</v>
      </c>
      <c r="E8429" t="str">
        <f t="shared" si="920"/>
        <v>Friday</v>
      </c>
      <c r="F8429" s="2">
        <f t="shared" si="921"/>
        <v>46112</v>
      </c>
      <c r="G8429">
        <f t="shared" si="922"/>
        <v>67</v>
      </c>
      <c r="H8429" t="str">
        <f t="shared" si="923"/>
        <v>Weekday</v>
      </c>
    </row>
    <row r="8430" spans="1:8" x14ac:dyDescent="0.3">
      <c r="A8430" s="2">
        <v>46109</v>
      </c>
      <c r="B8430">
        <f t="shared" si="917"/>
        <v>3</v>
      </c>
      <c r="C8430">
        <f t="shared" si="918"/>
        <v>2026</v>
      </c>
      <c r="D8430">
        <f t="shared" si="919"/>
        <v>6</v>
      </c>
      <c r="E8430" t="str">
        <f t="shared" si="920"/>
        <v>Saturday</v>
      </c>
      <c r="F8430" s="2">
        <f t="shared" si="921"/>
        <v>46112</v>
      </c>
      <c r="G8430">
        <f t="shared" si="922"/>
        <v>68</v>
      </c>
      <c r="H8430" t="str">
        <f t="shared" si="923"/>
        <v>Weekend</v>
      </c>
    </row>
    <row r="8431" spans="1:8" x14ac:dyDescent="0.3">
      <c r="A8431" s="2">
        <v>46110</v>
      </c>
      <c r="B8431">
        <f t="shared" si="917"/>
        <v>3</v>
      </c>
      <c r="C8431">
        <f t="shared" si="918"/>
        <v>2026</v>
      </c>
      <c r="D8431">
        <f t="shared" si="919"/>
        <v>7</v>
      </c>
      <c r="E8431" t="str">
        <f t="shared" si="920"/>
        <v>Sunday</v>
      </c>
      <c r="F8431" s="2">
        <f t="shared" si="921"/>
        <v>46112</v>
      </c>
      <c r="G8431">
        <f t="shared" si="922"/>
        <v>69</v>
      </c>
      <c r="H8431" t="str">
        <f t="shared" si="923"/>
        <v>Weekend</v>
      </c>
    </row>
    <row r="8432" spans="1:8" x14ac:dyDescent="0.3">
      <c r="A8432" s="2">
        <v>46111</v>
      </c>
      <c r="B8432">
        <f t="shared" si="917"/>
        <v>3</v>
      </c>
      <c r="C8432">
        <f t="shared" si="918"/>
        <v>2026</v>
      </c>
      <c r="D8432">
        <f t="shared" si="919"/>
        <v>1</v>
      </c>
      <c r="E8432" t="str">
        <f t="shared" si="920"/>
        <v>Monday</v>
      </c>
      <c r="F8432" s="2">
        <f t="shared" si="921"/>
        <v>46112</v>
      </c>
      <c r="G8432">
        <f t="shared" si="922"/>
        <v>70</v>
      </c>
      <c r="H8432" t="str">
        <f t="shared" si="923"/>
        <v>Weekday</v>
      </c>
    </row>
    <row r="8433" spans="1:8" x14ac:dyDescent="0.3">
      <c r="A8433" s="2">
        <v>46112</v>
      </c>
      <c r="B8433">
        <f t="shared" si="917"/>
        <v>3</v>
      </c>
      <c r="C8433">
        <f t="shared" si="918"/>
        <v>2026</v>
      </c>
      <c r="D8433">
        <f t="shared" si="919"/>
        <v>2</v>
      </c>
      <c r="E8433" t="str">
        <f t="shared" si="920"/>
        <v>Tuesday</v>
      </c>
      <c r="F8433" s="2">
        <f t="shared" si="921"/>
        <v>46112</v>
      </c>
      <c r="G8433">
        <f t="shared" si="922"/>
        <v>71</v>
      </c>
      <c r="H8433" t="str">
        <f t="shared" si="923"/>
        <v>Weekday</v>
      </c>
    </row>
    <row r="8434" spans="1:8" x14ac:dyDescent="0.3">
      <c r="A8434" s="2">
        <v>46113</v>
      </c>
      <c r="B8434">
        <f t="shared" si="917"/>
        <v>4</v>
      </c>
      <c r="C8434">
        <f t="shared" si="918"/>
        <v>2026</v>
      </c>
      <c r="D8434">
        <f t="shared" si="919"/>
        <v>3</v>
      </c>
      <c r="E8434" t="str">
        <f t="shared" si="920"/>
        <v>Wednesday</v>
      </c>
      <c r="F8434" s="2">
        <f t="shared" si="921"/>
        <v>46142</v>
      </c>
      <c r="G8434">
        <f t="shared" si="922"/>
        <v>72</v>
      </c>
      <c r="H8434" t="str">
        <f t="shared" si="923"/>
        <v>Weekday</v>
      </c>
    </row>
    <row r="8435" spans="1:8" x14ac:dyDescent="0.3">
      <c r="A8435" s="2">
        <v>46114</v>
      </c>
      <c r="B8435">
        <f t="shared" si="917"/>
        <v>4</v>
      </c>
      <c r="C8435">
        <f t="shared" si="918"/>
        <v>2026</v>
      </c>
      <c r="D8435">
        <f t="shared" si="919"/>
        <v>4</v>
      </c>
      <c r="E8435" t="str">
        <f t="shared" si="920"/>
        <v>Thursday</v>
      </c>
      <c r="F8435" s="2">
        <f t="shared" si="921"/>
        <v>46142</v>
      </c>
      <c r="G8435">
        <f t="shared" si="922"/>
        <v>73</v>
      </c>
      <c r="H8435" t="str">
        <f t="shared" si="923"/>
        <v>Weekday</v>
      </c>
    </row>
    <row r="8436" spans="1:8" x14ac:dyDescent="0.3">
      <c r="A8436" s="2">
        <v>46115</v>
      </c>
      <c r="B8436">
        <f t="shared" si="917"/>
        <v>4</v>
      </c>
      <c r="C8436">
        <f t="shared" si="918"/>
        <v>2026</v>
      </c>
      <c r="D8436">
        <f t="shared" si="919"/>
        <v>5</v>
      </c>
      <c r="E8436" t="str">
        <f t="shared" si="920"/>
        <v>Friday</v>
      </c>
      <c r="F8436" s="2">
        <f t="shared" si="921"/>
        <v>46142</v>
      </c>
      <c r="G8436">
        <f t="shared" si="922"/>
        <v>74</v>
      </c>
      <c r="H8436" t="str">
        <f t="shared" si="923"/>
        <v>Weekday</v>
      </c>
    </row>
    <row r="8437" spans="1:8" x14ac:dyDescent="0.3">
      <c r="A8437" s="2">
        <v>46116</v>
      </c>
      <c r="B8437">
        <f t="shared" si="917"/>
        <v>4</v>
      </c>
      <c r="C8437">
        <f t="shared" si="918"/>
        <v>2026</v>
      </c>
      <c r="D8437">
        <f t="shared" si="919"/>
        <v>6</v>
      </c>
      <c r="E8437" t="str">
        <f t="shared" si="920"/>
        <v>Saturday</v>
      </c>
      <c r="F8437" s="2">
        <f t="shared" si="921"/>
        <v>46142</v>
      </c>
      <c r="G8437">
        <f t="shared" si="922"/>
        <v>75</v>
      </c>
      <c r="H8437" t="str">
        <f t="shared" si="923"/>
        <v>Weekend</v>
      </c>
    </row>
    <row r="8438" spans="1:8" x14ac:dyDescent="0.3">
      <c r="A8438" s="2">
        <v>46117</v>
      </c>
      <c r="B8438">
        <f t="shared" si="917"/>
        <v>4</v>
      </c>
      <c r="C8438">
        <f t="shared" si="918"/>
        <v>2026</v>
      </c>
      <c r="D8438">
        <f t="shared" si="919"/>
        <v>7</v>
      </c>
      <c r="E8438" t="str">
        <f t="shared" si="920"/>
        <v>Sunday</v>
      </c>
      <c r="F8438" s="2">
        <f t="shared" si="921"/>
        <v>46142</v>
      </c>
      <c r="G8438">
        <f t="shared" si="922"/>
        <v>76</v>
      </c>
      <c r="H8438" t="str">
        <f t="shared" si="923"/>
        <v>Weekend</v>
      </c>
    </row>
    <row r="8439" spans="1:8" x14ac:dyDescent="0.3">
      <c r="A8439" s="2">
        <v>46118</v>
      </c>
      <c r="B8439">
        <f t="shared" si="917"/>
        <v>4</v>
      </c>
      <c r="C8439">
        <f t="shared" si="918"/>
        <v>2026</v>
      </c>
      <c r="D8439">
        <f t="shared" si="919"/>
        <v>1</v>
      </c>
      <c r="E8439" t="str">
        <f t="shared" si="920"/>
        <v>Monday</v>
      </c>
      <c r="F8439" s="2">
        <f t="shared" si="921"/>
        <v>46142</v>
      </c>
      <c r="G8439">
        <f t="shared" si="922"/>
        <v>77</v>
      </c>
      <c r="H8439" t="str">
        <f t="shared" si="923"/>
        <v>Weekday</v>
      </c>
    </row>
    <row r="8440" spans="1:8" x14ac:dyDescent="0.3">
      <c r="A8440" s="2">
        <v>46119</v>
      </c>
      <c r="B8440">
        <f t="shared" si="917"/>
        <v>4</v>
      </c>
      <c r="C8440">
        <f t="shared" si="918"/>
        <v>2026</v>
      </c>
      <c r="D8440">
        <f t="shared" si="919"/>
        <v>2</v>
      </c>
      <c r="E8440" t="str">
        <f t="shared" si="920"/>
        <v>Tuesday</v>
      </c>
      <c r="F8440" s="2">
        <f t="shared" si="921"/>
        <v>46142</v>
      </c>
      <c r="G8440">
        <f t="shared" si="922"/>
        <v>78</v>
      </c>
      <c r="H8440" t="str">
        <f t="shared" si="923"/>
        <v>Weekday</v>
      </c>
    </row>
    <row r="8441" spans="1:8" x14ac:dyDescent="0.3">
      <c r="A8441" s="2">
        <v>46120</v>
      </c>
      <c r="B8441">
        <f t="shared" si="917"/>
        <v>4</v>
      </c>
      <c r="C8441">
        <f t="shared" si="918"/>
        <v>2026</v>
      </c>
      <c r="D8441">
        <f t="shared" si="919"/>
        <v>3</v>
      </c>
      <c r="E8441" t="str">
        <f t="shared" si="920"/>
        <v>Wednesday</v>
      </c>
      <c r="F8441" s="2">
        <f t="shared" si="921"/>
        <v>46142</v>
      </c>
      <c r="G8441">
        <f t="shared" si="922"/>
        <v>79</v>
      </c>
      <c r="H8441" t="str">
        <f t="shared" si="923"/>
        <v>Weekday</v>
      </c>
    </row>
    <row r="8442" spans="1:8" x14ac:dyDescent="0.3">
      <c r="A8442" s="2">
        <v>46121</v>
      </c>
      <c r="B8442">
        <f t="shared" si="917"/>
        <v>4</v>
      </c>
      <c r="C8442">
        <f t="shared" si="918"/>
        <v>2026</v>
      </c>
      <c r="D8442">
        <f t="shared" si="919"/>
        <v>4</v>
      </c>
      <c r="E8442" t="str">
        <f t="shared" si="920"/>
        <v>Thursday</v>
      </c>
      <c r="F8442" s="2">
        <f t="shared" si="921"/>
        <v>46142</v>
      </c>
      <c r="G8442">
        <f t="shared" si="922"/>
        <v>80</v>
      </c>
      <c r="H8442" t="str">
        <f t="shared" si="923"/>
        <v>Weekday</v>
      </c>
    </row>
    <row r="8443" spans="1:8" x14ac:dyDescent="0.3">
      <c r="A8443" s="2">
        <v>46122</v>
      </c>
      <c r="B8443">
        <f t="shared" si="917"/>
        <v>4</v>
      </c>
      <c r="C8443">
        <f t="shared" si="918"/>
        <v>2026</v>
      </c>
      <c r="D8443">
        <f t="shared" si="919"/>
        <v>5</v>
      </c>
      <c r="E8443" t="str">
        <f t="shared" si="920"/>
        <v>Friday</v>
      </c>
      <c r="F8443" s="2">
        <f t="shared" si="921"/>
        <v>46142</v>
      </c>
      <c r="G8443">
        <f t="shared" si="922"/>
        <v>81</v>
      </c>
      <c r="H8443" t="str">
        <f t="shared" si="923"/>
        <v>Weekday</v>
      </c>
    </row>
    <row r="8444" spans="1:8" x14ac:dyDescent="0.3">
      <c r="A8444" s="2">
        <v>46123</v>
      </c>
      <c r="B8444">
        <f t="shared" si="917"/>
        <v>4</v>
      </c>
      <c r="C8444">
        <f t="shared" si="918"/>
        <v>2026</v>
      </c>
      <c r="D8444">
        <f t="shared" si="919"/>
        <v>6</v>
      </c>
      <c r="E8444" t="str">
        <f t="shared" si="920"/>
        <v>Saturday</v>
      </c>
      <c r="F8444" s="2">
        <f t="shared" si="921"/>
        <v>46142</v>
      </c>
      <c r="G8444">
        <f t="shared" si="922"/>
        <v>82</v>
      </c>
      <c r="H8444" t="str">
        <f t="shared" si="923"/>
        <v>Weekend</v>
      </c>
    </row>
    <row r="8445" spans="1:8" x14ac:dyDescent="0.3">
      <c r="A8445" s="2">
        <v>46124</v>
      </c>
      <c r="B8445">
        <f t="shared" si="917"/>
        <v>4</v>
      </c>
      <c r="C8445">
        <f t="shared" si="918"/>
        <v>2026</v>
      </c>
      <c r="D8445">
        <f t="shared" si="919"/>
        <v>7</v>
      </c>
      <c r="E8445" t="str">
        <f t="shared" si="920"/>
        <v>Sunday</v>
      </c>
      <c r="F8445" s="2">
        <f t="shared" si="921"/>
        <v>46142</v>
      </c>
      <c r="G8445">
        <f t="shared" si="922"/>
        <v>83</v>
      </c>
      <c r="H8445" t="str">
        <f t="shared" si="923"/>
        <v>Weekend</v>
      </c>
    </row>
    <row r="8446" spans="1:8" x14ac:dyDescent="0.3">
      <c r="A8446" s="2">
        <v>46125</v>
      </c>
      <c r="B8446">
        <f t="shared" si="917"/>
        <v>4</v>
      </c>
      <c r="C8446">
        <f t="shared" si="918"/>
        <v>2026</v>
      </c>
      <c r="D8446">
        <f t="shared" si="919"/>
        <v>1</v>
      </c>
      <c r="E8446" t="str">
        <f t="shared" si="920"/>
        <v>Monday</v>
      </c>
      <c r="F8446" s="2">
        <f t="shared" si="921"/>
        <v>46142</v>
      </c>
      <c r="G8446">
        <f t="shared" si="922"/>
        <v>84</v>
      </c>
      <c r="H8446" t="str">
        <f t="shared" si="923"/>
        <v>Weekday</v>
      </c>
    </row>
    <row r="8447" spans="1:8" x14ac:dyDescent="0.3">
      <c r="A8447" s="2">
        <v>46126</v>
      </c>
      <c r="B8447">
        <f t="shared" si="917"/>
        <v>4</v>
      </c>
      <c r="C8447">
        <f t="shared" si="918"/>
        <v>2026</v>
      </c>
      <c r="D8447">
        <f t="shared" si="919"/>
        <v>2</v>
      </c>
      <c r="E8447" t="str">
        <f t="shared" si="920"/>
        <v>Tuesday</v>
      </c>
      <c r="F8447" s="2">
        <f t="shared" si="921"/>
        <v>46142</v>
      </c>
      <c r="G8447">
        <f t="shared" si="922"/>
        <v>85</v>
      </c>
      <c r="H8447" t="str">
        <f t="shared" si="923"/>
        <v>Weekday</v>
      </c>
    </row>
    <row r="8448" spans="1:8" x14ac:dyDescent="0.3">
      <c r="A8448" s="2">
        <v>46127</v>
      </c>
      <c r="B8448">
        <f t="shared" si="917"/>
        <v>4</v>
      </c>
      <c r="C8448">
        <f t="shared" si="918"/>
        <v>2026</v>
      </c>
      <c r="D8448">
        <f t="shared" si="919"/>
        <v>3</v>
      </c>
      <c r="E8448" t="str">
        <f t="shared" si="920"/>
        <v>Wednesday</v>
      </c>
      <c r="F8448" s="2">
        <f t="shared" si="921"/>
        <v>46142</v>
      </c>
      <c r="G8448">
        <f t="shared" si="922"/>
        <v>86</v>
      </c>
      <c r="H8448" t="str">
        <f t="shared" si="923"/>
        <v>Weekday</v>
      </c>
    </row>
    <row r="8449" spans="1:8" x14ac:dyDescent="0.3">
      <c r="A8449" s="2">
        <v>46128</v>
      </c>
      <c r="B8449">
        <f t="shared" si="917"/>
        <v>4</v>
      </c>
      <c r="C8449">
        <f t="shared" si="918"/>
        <v>2026</v>
      </c>
      <c r="D8449">
        <f t="shared" si="919"/>
        <v>4</v>
      </c>
      <c r="E8449" t="str">
        <f t="shared" si="920"/>
        <v>Thursday</v>
      </c>
      <c r="F8449" s="2">
        <f t="shared" si="921"/>
        <v>46142</v>
      </c>
      <c r="G8449">
        <f t="shared" si="922"/>
        <v>87</v>
      </c>
      <c r="H8449" t="str">
        <f t="shared" si="923"/>
        <v>Weekday</v>
      </c>
    </row>
    <row r="8450" spans="1:8" x14ac:dyDescent="0.3">
      <c r="A8450" s="2">
        <v>46129</v>
      </c>
      <c r="B8450">
        <f t="shared" si="917"/>
        <v>4</v>
      </c>
      <c r="C8450">
        <f t="shared" si="918"/>
        <v>2026</v>
      </c>
      <c r="D8450">
        <f t="shared" si="919"/>
        <v>5</v>
      </c>
      <c r="E8450" t="str">
        <f t="shared" si="920"/>
        <v>Friday</v>
      </c>
      <c r="F8450" s="2">
        <f t="shared" si="921"/>
        <v>46142</v>
      </c>
      <c r="G8450">
        <f t="shared" si="922"/>
        <v>88</v>
      </c>
      <c r="H8450" t="str">
        <f t="shared" si="923"/>
        <v>Weekday</v>
      </c>
    </row>
    <row r="8451" spans="1:8" x14ac:dyDescent="0.3">
      <c r="A8451" s="2">
        <v>46130</v>
      </c>
      <c r="B8451">
        <f t="shared" ref="B8451:B8514" si="924">MONTH(A8451)</f>
        <v>4</v>
      </c>
      <c r="C8451">
        <f t="shared" ref="C8451:C8514" si="925">YEAR(A8451)</f>
        <v>2026</v>
      </c>
      <c r="D8451">
        <f t="shared" ref="D8451:D8514" si="926">WEEKDAY(A8451, 2)</f>
        <v>6</v>
      </c>
      <c r="E8451" t="str">
        <f t="shared" ref="E8451:E8514" si="927">TEXT(A8451, "dddd")</f>
        <v>Saturday</v>
      </c>
      <c r="F8451" s="2">
        <f t="shared" ref="F8451:F8514" si="928">EOMONTH(A8451, 0)</f>
        <v>46142</v>
      </c>
      <c r="G8451">
        <f t="shared" ref="G8451:G8514" si="929">DATEDIF($A$2, A8451, "D")</f>
        <v>89</v>
      </c>
      <c r="H8451" t="str">
        <f t="shared" ref="H8451:H8514" si="930">IF(WEEKDAY(A8451,2)&gt;=6,"Weekend","Weekday")</f>
        <v>Weekend</v>
      </c>
    </row>
    <row r="8452" spans="1:8" x14ac:dyDescent="0.3">
      <c r="A8452" s="2">
        <v>46131</v>
      </c>
      <c r="B8452">
        <f t="shared" si="924"/>
        <v>4</v>
      </c>
      <c r="C8452">
        <f t="shared" si="925"/>
        <v>2026</v>
      </c>
      <c r="D8452">
        <f t="shared" si="926"/>
        <v>7</v>
      </c>
      <c r="E8452" t="str">
        <f t="shared" si="927"/>
        <v>Sunday</v>
      </c>
      <c r="F8452" s="2">
        <f t="shared" si="928"/>
        <v>46142</v>
      </c>
      <c r="G8452">
        <f t="shared" si="929"/>
        <v>90</v>
      </c>
      <c r="H8452" t="str">
        <f t="shared" si="930"/>
        <v>Weekend</v>
      </c>
    </row>
    <row r="8453" spans="1:8" x14ac:dyDescent="0.3">
      <c r="A8453" s="2">
        <v>46132</v>
      </c>
      <c r="B8453">
        <f t="shared" si="924"/>
        <v>4</v>
      </c>
      <c r="C8453">
        <f t="shared" si="925"/>
        <v>2026</v>
      </c>
      <c r="D8453">
        <f t="shared" si="926"/>
        <v>1</v>
      </c>
      <c r="E8453" t="str">
        <f t="shared" si="927"/>
        <v>Monday</v>
      </c>
      <c r="F8453" s="2">
        <f t="shared" si="928"/>
        <v>46142</v>
      </c>
      <c r="G8453">
        <f t="shared" si="929"/>
        <v>91</v>
      </c>
      <c r="H8453" t="str">
        <f t="shared" si="930"/>
        <v>Weekday</v>
      </c>
    </row>
    <row r="8454" spans="1:8" x14ac:dyDescent="0.3">
      <c r="A8454" s="2">
        <v>46133</v>
      </c>
      <c r="B8454">
        <f t="shared" si="924"/>
        <v>4</v>
      </c>
      <c r="C8454">
        <f t="shared" si="925"/>
        <v>2026</v>
      </c>
      <c r="D8454">
        <f t="shared" si="926"/>
        <v>2</v>
      </c>
      <c r="E8454" t="str">
        <f t="shared" si="927"/>
        <v>Tuesday</v>
      </c>
      <c r="F8454" s="2">
        <f t="shared" si="928"/>
        <v>46142</v>
      </c>
      <c r="G8454">
        <f t="shared" si="929"/>
        <v>92</v>
      </c>
      <c r="H8454" t="str">
        <f t="shared" si="930"/>
        <v>Weekday</v>
      </c>
    </row>
    <row r="8455" spans="1:8" x14ac:dyDescent="0.3">
      <c r="A8455" s="2">
        <v>46134</v>
      </c>
      <c r="B8455">
        <f t="shared" si="924"/>
        <v>4</v>
      </c>
      <c r="C8455">
        <f t="shared" si="925"/>
        <v>2026</v>
      </c>
      <c r="D8455">
        <f t="shared" si="926"/>
        <v>3</v>
      </c>
      <c r="E8455" t="str">
        <f t="shared" si="927"/>
        <v>Wednesday</v>
      </c>
      <c r="F8455" s="2">
        <f t="shared" si="928"/>
        <v>46142</v>
      </c>
      <c r="G8455">
        <f t="shared" si="929"/>
        <v>93</v>
      </c>
      <c r="H8455" t="str">
        <f t="shared" si="930"/>
        <v>Weekday</v>
      </c>
    </row>
    <row r="8456" spans="1:8" x14ac:dyDescent="0.3">
      <c r="A8456" s="2">
        <v>46135</v>
      </c>
      <c r="B8456">
        <f t="shared" si="924"/>
        <v>4</v>
      </c>
      <c r="C8456">
        <f t="shared" si="925"/>
        <v>2026</v>
      </c>
      <c r="D8456">
        <f t="shared" si="926"/>
        <v>4</v>
      </c>
      <c r="E8456" t="str">
        <f t="shared" si="927"/>
        <v>Thursday</v>
      </c>
      <c r="F8456" s="2">
        <f t="shared" si="928"/>
        <v>46142</v>
      </c>
      <c r="G8456">
        <f t="shared" si="929"/>
        <v>94</v>
      </c>
      <c r="H8456" t="str">
        <f t="shared" si="930"/>
        <v>Weekday</v>
      </c>
    </row>
    <row r="8457" spans="1:8" x14ac:dyDescent="0.3">
      <c r="A8457" s="2">
        <v>46136</v>
      </c>
      <c r="B8457">
        <f t="shared" si="924"/>
        <v>4</v>
      </c>
      <c r="C8457">
        <f t="shared" si="925"/>
        <v>2026</v>
      </c>
      <c r="D8457">
        <f t="shared" si="926"/>
        <v>5</v>
      </c>
      <c r="E8457" t="str">
        <f t="shared" si="927"/>
        <v>Friday</v>
      </c>
      <c r="F8457" s="2">
        <f t="shared" si="928"/>
        <v>46142</v>
      </c>
      <c r="G8457">
        <f t="shared" si="929"/>
        <v>95</v>
      </c>
      <c r="H8457" t="str">
        <f t="shared" si="930"/>
        <v>Weekday</v>
      </c>
    </row>
    <row r="8458" spans="1:8" x14ac:dyDescent="0.3">
      <c r="A8458" s="2">
        <v>46137</v>
      </c>
      <c r="B8458">
        <f t="shared" si="924"/>
        <v>4</v>
      </c>
      <c r="C8458">
        <f t="shared" si="925"/>
        <v>2026</v>
      </c>
      <c r="D8458">
        <f t="shared" si="926"/>
        <v>6</v>
      </c>
      <c r="E8458" t="str">
        <f t="shared" si="927"/>
        <v>Saturday</v>
      </c>
      <c r="F8458" s="2">
        <f t="shared" si="928"/>
        <v>46142</v>
      </c>
      <c r="G8458">
        <f t="shared" si="929"/>
        <v>96</v>
      </c>
      <c r="H8458" t="str">
        <f t="shared" si="930"/>
        <v>Weekend</v>
      </c>
    </row>
    <row r="8459" spans="1:8" x14ac:dyDescent="0.3">
      <c r="A8459" s="2">
        <v>46138</v>
      </c>
      <c r="B8459">
        <f t="shared" si="924"/>
        <v>4</v>
      </c>
      <c r="C8459">
        <f t="shared" si="925"/>
        <v>2026</v>
      </c>
      <c r="D8459">
        <f t="shared" si="926"/>
        <v>7</v>
      </c>
      <c r="E8459" t="str">
        <f t="shared" si="927"/>
        <v>Sunday</v>
      </c>
      <c r="F8459" s="2">
        <f t="shared" si="928"/>
        <v>46142</v>
      </c>
      <c r="G8459">
        <f t="shared" si="929"/>
        <v>97</v>
      </c>
      <c r="H8459" t="str">
        <f t="shared" si="930"/>
        <v>Weekend</v>
      </c>
    </row>
    <row r="8460" spans="1:8" x14ac:dyDescent="0.3">
      <c r="A8460" s="2">
        <v>46139</v>
      </c>
      <c r="B8460">
        <f t="shared" si="924"/>
        <v>4</v>
      </c>
      <c r="C8460">
        <f t="shared" si="925"/>
        <v>2026</v>
      </c>
      <c r="D8460">
        <f t="shared" si="926"/>
        <v>1</v>
      </c>
      <c r="E8460" t="str">
        <f t="shared" si="927"/>
        <v>Monday</v>
      </c>
      <c r="F8460" s="2">
        <f t="shared" si="928"/>
        <v>46142</v>
      </c>
      <c r="G8460">
        <f t="shared" si="929"/>
        <v>98</v>
      </c>
      <c r="H8460" t="str">
        <f t="shared" si="930"/>
        <v>Weekday</v>
      </c>
    </row>
    <row r="8461" spans="1:8" x14ac:dyDescent="0.3">
      <c r="A8461" s="2">
        <v>46140</v>
      </c>
      <c r="B8461">
        <f t="shared" si="924"/>
        <v>4</v>
      </c>
      <c r="C8461">
        <f t="shared" si="925"/>
        <v>2026</v>
      </c>
      <c r="D8461">
        <f t="shared" si="926"/>
        <v>2</v>
      </c>
      <c r="E8461" t="str">
        <f t="shared" si="927"/>
        <v>Tuesday</v>
      </c>
      <c r="F8461" s="2">
        <f t="shared" si="928"/>
        <v>46142</v>
      </c>
      <c r="G8461">
        <f t="shared" si="929"/>
        <v>99</v>
      </c>
      <c r="H8461" t="str">
        <f t="shared" si="930"/>
        <v>Weekday</v>
      </c>
    </row>
    <row r="8462" spans="1:8" x14ac:dyDescent="0.3">
      <c r="A8462" s="2">
        <v>46141</v>
      </c>
      <c r="B8462">
        <f t="shared" si="924"/>
        <v>4</v>
      </c>
      <c r="C8462">
        <f t="shared" si="925"/>
        <v>2026</v>
      </c>
      <c r="D8462">
        <f t="shared" si="926"/>
        <v>3</v>
      </c>
      <c r="E8462" t="str">
        <f t="shared" si="927"/>
        <v>Wednesday</v>
      </c>
      <c r="F8462" s="2">
        <f t="shared" si="928"/>
        <v>46142</v>
      </c>
      <c r="G8462">
        <f t="shared" si="929"/>
        <v>100</v>
      </c>
      <c r="H8462" t="str">
        <f t="shared" si="930"/>
        <v>Weekday</v>
      </c>
    </row>
    <row r="8463" spans="1:8" x14ac:dyDescent="0.3">
      <c r="A8463" s="2">
        <v>46142</v>
      </c>
      <c r="B8463">
        <f t="shared" si="924"/>
        <v>4</v>
      </c>
      <c r="C8463">
        <f t="shared" si="925"/>
        <v>2026</v>
      </c>
      <c r="D8463">
        <f t="shared" si="926"/>
        <v>4</v>
      </c>
      <c r="E8463" t="str">
        <f t="shared" si="927"/>
        <v>Thursday</v>
      </c>
      <c r="F8463" s="2">
        <f t="shared" si="928"/>
        <v>46142</v>
      </c>
      <c r="G8463">
        <f t="shared" si="929"/>
        <v>101</v>
      </c>
      <c r="H8463" t="str">
        <f t="shared" si="930"/>
        <v>Weekday</v>
      </c>
    </row>
    <row r="8464" spans="1:8" x14ac:dyDescent="0.3">
      <c r="A8464" s="2">
        <v>46143</v>
      </c>
      <c r="B8464">
        <f t="shared" si="924"/>
        <v>5</v>
      </c>
      <c r="C8464">
        <f t="shared" si="925"/>
        <v>2026</v>
      </c>
      <c r="D8464">
        <f t="shared" si="926"/>
        <v>5</v>
      </c>
      <c r="E8464" t="str">
        <f t="shared" si="927"/>
        <v>Friday</v>
      </c>
      <c r="F8464" s="2">
        <f t="shared" si="928"/>
        <v>46173</v>
      </c>
      <c r="G8464">
        <f t="shared" si="929"/>
        <v>102</v>
      </c>
      <c r="H8464" t="str">
        <f t="shared" si="930"/>
        <v>Weekday</v>
      </c>
    </row>
    <row r="8465" spans="1:8" x14ac:dyDescent="0.3">
      <c r="A8465" s="2">
        <v>46144</v>
      </c>
      <c r="B8465">
        <f t="shared" si="924"/>
        <v>5</v>
      </c>
      <c r="C8465">
        <f t="shared" si="925"/>
        <v>2026</v>
      </c>
      <c r="D8465">
        <f t="shared" si="926"/>
        <v>6</v>
      </c>
      <c r="E8465" t="str">
        <f t="shared" si="927"/>
        <v>Saturday</v>
      </c>
      <c r="F8465" s="2">
        <f t="shared" si="928"/>
        <v>46173</v>
      </c>
      <c r="G8465">
        <f t="shared" si="929"/>
        <v>103</v>
      </c>
      <c r="H8465" t="str">
        <f t="shared" si="930"/>
        <v>Weekend</v>
      </c>
    </row>
    <row r="8466" spans="1:8" x14ac:dyDescent="0.3">
      <c r="A8466" s="2">
        <v>46145</v>
      </c>
      <c r="B8466">
        <f t="shared" si="924"/>
        <v>5</v>
      </c>
      <c r="C8466">
        <f t="shared" si="925"/>
        <v>2026</v>
      </c>
      <c r="D8466">
        <f t="shared" si="926"/>
        <v>7</v>
      </c>
      <c r="E8466" t="str">
        <f t="shared" si="927"/>
        <v>Sunday</v>
      </c>
      <c r="F8466" s="2">
        <f t="shared" si="928"/>
        <v>46173</v>
      </c>
      <c r="G8466">
        <f t="shared" si="929"/>
        <v>104</v>
      </c>
      <c r="H8466" t="str">
        <f t="shared" si="930"/>
        <v>Weekend</v>
      </c>
    </row>
    <row r="8467" spans="1:8" x14ac:dyDescent="0.3">
      <c r="A8467" s="2">
        <v>46146</v>
      </c>
      <c r="B8467">
        <f t="shared" si="924"/>
        <v>5</v>
      </c>
      <c r="C8467">
        <f t="shared" si="925"/>
        <v>2026</v>
      </c>
      <c r="D8467">
        <f t="shared" si="926"/>
        <v>1</v>
      </c>
      <c r="E8467" t="str">
        <f t="shared" si="927"/>
        <v>Monday</v>
      </c>
      <c r="F8467" s="2">
        <f t="shared" si="928"/>
        <v>46173</v>
      </c>
      <c r="G8467">
        <f t="shared" si="929"/>
        <v>105</v>
      </c>
      <c r="H8467" t="str">
        <f t="shared" si="930"/>
        <v>Weekday</v>
      </c>
    </row>
    <row r="8468" spans="1:8" x14ac:dyDescent="0.3">
      <c r="A8468" s="2">
        <v>46147</v>
      </c>
      <c r="B8468">
        <f t="shared" si="924"/>
        <v>5</v>
      </c>
      <c r="C8468">
        <f t="shared" si="925"/>
        <v>2026</v>
      </c>
      <c r="D8468">
        <f t="shared" si="926"/>
        <v>2</v>
      </c>
      <c r="E8468" t="str">
        <f t="shared" si="927"/>
        <v>Tuesday</v>
      </c>
      <c r="F8468" s="2">
        <f t="shared" si="928"/>
        <v>46173</v>
      </c>
      <c r="G8468">
        <f t="shared" si="929"/>
        <v>106</v>
      </c>
      <c r="H8468" t="str">
        <f t="shared" si="930"/>
        <v>Weekday</v>
      </c>
    </row>
    <row r="8469" spans="1:8" x14ac:dyDescent="0.3">
      <c r="A8469" s="2">
        <v>46148</v>
      </c>
      <c r="B8469">
        <f t="shared" si="924"/>
        <v>5</v>
      </c>
      <c r="C8469">
        <f t="shared" si="925"/>
        <v>2026</v>
      </c>
      <c r="D8469">
        <f t="shared" si="926"/>
        <v>3</v>
      </c>
      <c r="E8469" t="str">
        <f t="shared" si="927"/>
        <v>Wednesday</v>
      </c>
      <c r="F8469" s="2">
        <f t="shared" si="928"/>
        <v>46173</v>
      </c>
      <c r="G8469">
        <f t="shared" si="929"/>
        <v>107</v>
      </c>
      <c r="H8469" t="str">
        <f t="shared" si="930"/>
        <v>Weekday</v>
      </c>
    </row>
    <row r="8470" spans="1:8" x14ac:dyDescent="0.3">
      <c r="A8470" s="2">
        <v>46149</v>
      </c>
      <c r="B8470">
        <f t="shared" si="924"/>
        <v>5</v>
      </c>
      <c r="C8470">
        <f t="shared" si="925"/>
        <v>2026</v>
      </c>
      <c r="D8470">
        <f t="shared" si="926"/>
        <v>4</v>
      </c>
      <c r="E8470" t="str">
        <f t="shared" si="927"/>
        <v>Thursday</v>
      </c>
      <c r="F8470" s="2">
        <f t="shared" si="928"/>
        <v>46173</v>
      </c>
      <c r="G8470">
        <f t="shared" si="929"/>
        <v>108</v>
      </c>
      <c r="H8470" t="str">
        <f t="shared" si="930"/>
        <v>Weekday</v>
      </c>
    </row>
    <row r="8471" spans="1:8" x14ac:dyDescent="0.3">
      <c r="A8471" s="2">
        <v>46150</v>
      </c>
      <c r="B8471">
        <f t="shared" si="924"/>
        <v>5</v>
      </c>
      <c r="C8471">
        <f t="shared" si="925"/>
        <v>2026</v>
      </c>
      <c r="D8471">
        <f t="shared" si="926"/>
        <v>5</v>
      </c>
      <c r="E8471" t="str">
        <f t="shared" si="927"/>
        <v>Friday</v>
      </c>
      <c r="F8471" s="2">
        <f t="shared" si="928"/>
        <v>46173</v>
      </c>
      <c r="G8471">
        <f t="shared" si="929"/>
        <v>109</v>
      </c>
      <c r="H8471" t="str">
        <f t="shared" si="930"/>
        <v>Weekday</v>
      </c>
    </row>
    <row r="8472" spans="1:8" x14ac:dyDescent="0.3">
      <c r="A8472" s="2">
        <v>46041</v>
      </c>
      <c r="B8472">
        <f t="shared" si="924"/>
        <v>1</v>
      </c>
      <c r="C8472">
        <f t="shared" si="925"/>
        <v>2026</v>
      </c>
      <c r="D8472">
        <f t="shared" si="926"/>
        <v>1</v>
      </c>
      <c r="E8472" t="str">
        <f t="shared" si="927"/>
        <v>Monday</v>
      </c>
      <c r="F8472" s="2">
        <f t="shared" si="928"/>
        <v>46053</v>
      </c>
      <c r="G8472">
        <f t="shared" si="929"/>
        <v>0</v>
      </c>
      <c r="H8472" t="str">
        <f t="shared" si="930"/>
        <v>Weekday</v>
      </c>
    </row>
    <row r="8473" spans="1:8" x14ac:dyDescent="0.3">
      <c r="A8473" s="2">
        <v>46042</v>
      </c>
      <c r="B8473">
        <f t="shared" si="924"/>
        <v>1</v>
      </c>
      <c r="C8473">
        <f t="shared" si="925"/>
        <v>2026</v>
      </c>
      <c r="D8473">
        <f t="shared" si="926"/>
        <v>2</v>
      </c>
      <c r="E8473" t="str">
        <f t="shared" si="927"/>
        <v>Tuesday</v>
      </c>
      <c r="F8473" s="2">
        <f t="shared" si="928"/>
        <v>46053</v>
      </c>
      <c r="G8473">
        <f t="shared" si="929"/>
        <v>1</v>
      </c>
      <c r="H8473" t="str">
        <f t="shared" si="930"/>
        <v>Weekday</v>
      </c>
    </row>
    <row r="8474" spans="1:8" x14ac:dyDescent="0.3">
      <c r="A8474" s="2">
        <v>46043</v>
      </c>
      <c r="B8474">
        <f t="shared" si="924"/>
        <v>1</v>
      </c>
      <c r="C8474">
        <f t="shared" si="925"/>
        <v>2026</v>
      </c>
      <c r="D8474">
        <f t="shared" si="926"/>
        <v>3</v>
      </c>
      <c r="E8474" t="str">
        <f t="shared" si="927"/>
        <v>Wednesday</v>
      </c>
      <c r="F8474" s="2">
        <f t="shared" si="928"/>
        <v>46053</v>
      </c>
      <c r="G8474">
        <f t="shared" si="929"/>
        <v>2</v>
      </c>
      <c r="H8474" t="str">
        <f t="shared" si="930"/>
        <v>Weekday</v>
      </c>
    </row>
    <row r="8475" spans="1:8" x14ac:dyDescent="0.3">
      <c r="A8475" s="2">
        <v>46044</v>
      </c>
      <c r="B8475">
        <f t="shared" si="924"/>
        <v>1</v>
      </c>
      <c r="C8475">
        <f t="shared" si="925"/>
        <v>2026</v>
      </c>
      <c r="D8475">
        <f t="shared" si="926"/>
        <v>4</v>
      </c>
      <c r="E8475" t="str">
        <f t="shared" si="927"/>
        <v>Thursday</v>
      </c>
      <c r="F8475" s="2">
        <f t="shared" si="928"/>
        <v>46053</v>
      </c>
      <c r="G8475">
        <f t="shared" si="929"/>
        <v>3</v>
      </c>
      <c r="H8475" t="str">
        <f t="shared" si="930"/>
        <v>Weekday</v>
      </c>
    </row>
    <row r="8476" spans="1:8" x14ac:dyDescent="0.3">
      <c r="A8476" s="2">
        <v>46045</v>
      </c>
      <c r="B8476">
        <f t="shared" si="924"/>
        <v>1</v>
      </c>
      <c r="C8476">
        <f t="shared" si="925"/>
        <v>2026</v>
      </c>
      <c r="D8476">
        <f t="shared" si="926"/>
        <v>5</v>
      </c>
      <c r="E8476" t="str">
        <f t="shared" si="927"/>
        <v>Friday</v>
      </c>
      <c r="F8476" s="2">
        <f t="shared" si="928"/>
        <v>46053</v>
      </c>
      <c r="G8476">
        <f t="shared" si="929"/>
        <v>4</v>
      </c>
      <c r="H8476" t="str">
        <f t="shared" si="930"/>
        <v>Weekday</v>
      </c>
    </row>
    <row r="8477" spans="1:8" x14ac:dyDescent="0.3">
      <c r="A8477" s="2">
        <v>46046</v>
      </c>
      <c r="B8477">
        <f t="shared" si="924"/>
        <v>1</v>
      </c>
      <c r="C8477">
        <f t="shared" si="925"/>
        <v>2026</v>
      </c>
      <c r="D8477">
        <f t="shared" si="926"/>
        <v>6</v>
      </c>
      <c r="E8477" t="str">
        <f t="shared" si="927"/>
        <v>Saturday</v>
      </c>
      <c r="F8477" s="2">
        <f t="shared" si="928"/>
        <v>46053</v>
      </c>
      <c r="G8477">
        <f t="shared" si="929"/>
        <v>5</v>
      </c>
      <c r="H8477" t="str">
        <f t="shared" si="930"/>
        <v>Weekend</v>
      </c>
    </row>
    <row r="8478" spans="1:8" x14ac:dyDescent="0.3">
      <c r="A8478" s="2">
        <v>46047</v>
      </c>
      <c r="B8478">
        <f t="shared" si="924"/>
        <v>1</v>
      </c>
      <c r="C8478">
        <f t="shared" si="925"/>
        <v>2026</v>
      </c>
      <c r="D8478">
        <f t="shared" si="926"/>
        <v>7</v>
      </c>
      <c r="E8478" t="str">
        <f t="shared" si="927"/>
        <v>Sunday</v>
      </c>
      <c r="F8478" s="2">
        <f t="shared" si="928"/>
        <v>46053</v>
      </c>
      <c r="G8478">
        <f t="shared" si="929"/>
        <v>6</v>
      </c>
      <c r="H8478" t="str">
        <f t="shared" si="930"/>
        <v>Weekend</v>
      </c>
    </row>
    <row r="8479" spans="1:8" x14ac:dyDescent="0.3">
      <c r="A8479" s="2">
        <v>46048</v>
      </c>
      <c r="B8479">
        <f t="shared" si="924"/>
        <v>1</v>
      </c>
      <c r="C8479">
        <f t="shared" si="925"/>
        <v>2026</v>
      </c>
      <c r="D8479">
        <f t="shared" si="926"/>
        <v>1</v>
      </c>
      <c r="E8479" t="str">
        <f t="shared" si="927"/>
        <v>Monday</v>
      </c>
      <c r="F8479" s="2">
        <f t="shared" si="928"/>
        <v>46053</v>
      </c>
      <c r="G8479">
        <f t="shared" si="929"/>
        <v>7</v>
      </c>
      <c r="H8479" t="str">
        <f t="shared" si="930"/>
        <v>Weekday</v>
      </c>
    </row>
    <row r="8480" spans="1:8" x14ac:dyDescent="0.3">
      <c r="A8480" s="2">
        <v>46049</v>
      </c>
      <c r="B8480">
        <f t="shared" si="924"/>
        <v>1</v>
      </c>
      <c r="C8480">
        <f t="shared" si="925"/>
        <v>2026</v>
      </c>
      <c r="D8480">
        <f t="shared" si="926"/>
        <v>2</v>
      </c>
      <c r="E8480" t="str">
        <f t="shared" si="927"/>
        <v>Tuesday</v>
      </c>
      <c r="F8480" s="2">
        <f t="shared" si="928"/>
        <v>46053</v>
      </c>
      <c r="G8480">
        <f t="shared" si="929"/>
        <v>8</v>
      </c>
      <c r="H8480" t="str">
        <f t="shared" si="930"/>
        <v>Weekday</v>
      </c>
    </row>
    <row r="8481" spans="1:8" x14ac:dyDescent="0.3">
      <c r="A8481" s="2">
        <v>46050</v>
      </c>
      <c r="B8481">
        <f t="shared" si="924"/>
        <v>1</v>
      </c>
      <c r="C8481">
        <f t="shared" si="925"/>
        <v>2026</v>
      </c>
      <c r="D8481">
        <f t="shared" si="926"/>
        <v>3</v>
      </c>
      <c r="E8481" t="str">
        <f t="shared" si="927"/>
        <v>Wednesday</v>
      </c>
      <c r="F8481" s="2">
        <f t="shared" si="928"/>
        <v>46053</v>
      </c>
      <c r="G8481">
        <f t="shared" si="929"/>
        <v>9</v>
      </c>
      <c r="H8481" t="str">
        <f t="shared" si="930"/>
        <v>Weekday</v>
      </c>
    </row>
    <row r="8482" spans="1:8" x14ac:dyDescent="0.3">
      <c r="A8482" s="2">
        <v>46051</v>
      </c>
      <c r="B8482">
        <f t="shared" si="924"/>
        <v>1</v>
      </c>
      <c r="C8482">
        <f t="shared" si="925"/>
        <v>2026</v>
      </c>
      <c r="D8482">
        <f t="shared" si="926"/>
        <v>4</v>
      </c>
      <c r="E8482" t="str">
        <f t="shared" si="927"/>
        <v>Thursday</v>
      </c>
      <c r="F8482" s="2">
        <f t="shared" si="928"/>
        <v>46053</v>
      </c>
      <c r="G8482">
        <f t="shared" si="929"/>
        <v>10</v>
      </c>
      <c r="H8482" t="str">
        <f t="shared" si="930"/>
        <v>Weekday</v>
      </c>
    </row>
    <row r="8483" spans="1:8" x14ac:dyDescent="0.3">
      <c r="A8483" s="2">
        <v>46052</v>
      </c>
      <c r="B8483">
        <f t="shared" si="924"/>
        <v>1</v>
      </c>
      <c r="C8483">
        <f t="shared" si="925"/>
        <v>2026</v>
      </c>
      <c r="D8483">
        <f t="shared" si="926"/>
        <v>5</v>
      </c>
      <c r="E8483" t="str">
        <f t="shared" si="927"/>
        <v>Friday</v>
      </c>
      <c r="F8483" s="2">
        <f t="shared" si="928"/>
        <v>46053</v>
      </c>
      <c r="G8483">
        <f t="shared" si="929"/>
        <v>11</v>
      </c>
      <c r="H8483" t="str">
        <f t="shared" si="930"/>
        <v>Weekday</v>
      </c>
    </row>
    <row r="8484" spans="1:8" x14ac:dyDescent="0.3">
      <c r="A8484" s="2">
        <v>46053</v>
      </c>
      <c r="B8484">
        <f t="shared" si="924"/>
        <v>1</v>
      </c>
      <c r="C8484">
        <f t="shared" si="925"/>
        <v>2026</v>
      </c>
      <c r="D8484">
        <f t="shared" si="926"/>
        <v>6</v>
      </c>
      <c r="E8484" t="str">
        <f t="shared" si="927"/>
        <v>Saturday</v>
      </c>
      <c r="F8484" s="2">
        <f t="shared" si="928"/>
        <v>46053</v>
      </c>
      <c r="G8484">
        <f t="shared" si="929"/>
        <v>12</v>
      </c>
      <c r="H8484" t="str">
        <f t="shared" si="930"/>
        <v>Weekend</v>
      </c>
    </row>
    <row r="8485" spans="1:8" x14ac:dyDescent="0.3">
      <c r="A8485" s="2">
        <v>46054</v>
      </c>
      <c r="B8485">
        <f t="shared" si="924"/>
        <v>2</v>
      </c>
      <c r="C8485">
        <f t="shared" si="925"/>
        <v>2026</v>
      </c>
      <c r="D8485">
        <f t="shared" si="926"/>
        <v>7</v>
      </c>
      <c r="E8485" t="str">
        <f t="shared" si="927"/>
        <v>Sunday</v>
      </c>
      <c r="F8485" s="2">
        <f t="shared" si="928"/>
        <v>46081</v>
      </c>
      <c r="G8485">
        <f t="shared" si="929"/>
        <v>13</v>
      </c>
      <c r="H8485" t="str">
        <f t="shared" si="930"/>
        <v>Weekend</v>
      </c>
    </row>
    <row r="8486" spans="1:8" x14ac:dyDescent="0.3">
      <c r="A8486" s="2">
        <v>46055</v>
      </c>
      <c r="B8486">
        <f t="shared" si="924"/>
        <v>2</v>
      </c>
      <c r="C8486">
        <f t="shared" si="925"/>
        <v>2026</v>
      </c>
      <c r="D8486">
        <f t="shared" si="926"/>
        <v>1</v>
      </c>
      <c r="E8486" t="str">
        <f t="shared" si="927"/>
        <v>Monday</v>
      </c>
      <c r="F8486" s="2">
        <f t="shared" si="928"/>
        <v>46081</v>
      </c>
      <c r="G8486">
        <f t="shared" si="929"/>
        <v>14</v>
      </c>
      <c r="H8486" t="str">
        <f t="shared" si="930"/>
        <v>Weekday</v>
      </c>
    </row>
    <row r="8487" spans="1:8" x14ac:dyDescent="0.3">
      <c r="A8487" s="2">
        <v>46056</v>
      </c>
      <c r="B8487">
        <f t="shared" si="924"/>
        <v>2</v>
      </c>
      <c r="C8487">
        <f t="shared" si="925"/>
        <v>2026</v>
      </c>
      <c r="D8487">
        <f t="shared" si="926"/>
        <v>2</v>
      </c>
      <c r="E8487" t="str">
        <f t="shared" si="927"/>
        <v>Tuesday</v>
      </c>
      <c r="F8487" s="2">
        <f t="shared" si="928"/>
        <v>46081</v>
      </c>
      <c r="G8487">
        <f t="shared" si="929"/>
        <v>15</v>
      </c>
      <c r="H8487" t="str">
        <f t="shared" si="930"/>
        <v>Weekday</v>
      </c>
    </row>
    <row r="8488" spans="1:8" x14ac:dyDescent="0.3">
      <c r="A8488" s="2">
        <v>46057</v>
      </c>
      <c r="B8488">
        <f t="shared" si="924"/>
        <v>2</v>
      </c>
      <c r="C8488">
        <f t="shared" si="925"/>
        <v>2026</v>
      </c>
      <c r="D8488">
        <f t="shared" si="926"/>
        <v>3</v>
      </c>
      <c r="E8488" t="str">
        <f t="shared" si="927"/>
        <v>Wednesday</v>
      </c>
      <c r="F8488" s="2">
        <f t="shared" si="928"/>
        <v>46081</v>
      </c>
      <c r="G8488">
        <f t="shared" si="929"/>
        <v>16</v>
      </c>
      <c r="H8488" t="str">
        <f t="shared" si="930"/>
        <v>Weekday</v>
      </c>
    </row>
    <row r="8489" spans="1:8" x14ac:dyDescent="0.3">
      <c r="A8489" s="2">
        <v>46058</v>
      </c>
      <c r="B8489">
        <f t="shared" si="924"/>
        <v>2</v>
      </c>
      <c r="C8489">
        <f t="shared" si="925"/>
        <v>2026</v>
      </c>
      <c r="D8489">
        <f t="shared" si="926"/>
        <v>4</v>
      </c>
      <c r="E8489" t="str">
        <f t="shared" si="927"/>
        <v>Thursday</v>
      </c>
      <c r="F8489" s="2">
        <f t="shared" si="928"/>
        <v>46081</v>
      </c>
      <c r="G8489">
        <f t="shared" si="929"/>
        <v>17</v>
      </c>
      <c r="H8489" t="str">
        <f t="shared" si="930"/>
        <v>Weekday</v>
      </c>
    </row>
    <row r="8490" spans="1:8" x14ac:dyDescent="0.3">
      <c r="A8490" s="2">
        <v>46059</v>
      </c>
      <c r="B8490">
        <f t="shared" si="924"/>
        <v>2</v>
      </c>
      <c r="C8490">
        <f t="shared" si="925"/>
        <v>2026</v>
      </c>
      <c r="D8490">
        <f t="shared" si="926"/>
        <v>5</v>
      </c>
      <c r="E8490" t="str">
        <f t="shared" si="927"/>
        <v>Friday</v>
      </c>
      <c r="F8490" s="2">
        <f t="shared" si="928"/>
        <v>46081</v>
      </c>
      <c r="G8490">
        <f t="shared" si="929"/>
        <v>18</v>
      </c>
      <c r="H8490" t="str">
        <f t="shared" si="930"/>
        <v>Weekday</v>
      </c>
    </row>
    <row r="8491" spans="1:8" x14ac:dyDescent="0.3">
      <c r="A8491" s="2">
        <v>46060</v>
      </c>
      <c r="B8491">
        <f t="shared" si="924"/>
        <v>2</v>
      </c>
      <c r="C8491">
        <f t="shared" si="925"/>
        <v>2026</v>
      </c>
      <c r="D8491">
        <f t="shared" si="926"/>
        <v>6</v>
      </c>
      <c r="E8491" t="str">
        <f t="shared" si="927"/>
        <v>Saturday</v>
      </c>
      <c r="F8491" s="2">
        <f t="shared" si="928"/>
        <v>46081</v>
      </c>
      <c r="G8491">
        <f t="shared" si="929"/>
        <v>19</v>
      </c>
      <c r="H8491" t="str">
        <f t="shared" si="930"/>
        <v>Weekend</v>
      </c>
    </row>
    <row r="8492" spans="1:8" x14ac:dyDescent="0.3">
      <c r="A8492" s="2">
        <v>46061</v>
      </c>
      <c r="B8492">
        <f t="shared" si="924"/>
        <v>2</v>
      </c>
      <c r="C8492">
        <f t="shared" si="925"/>
        <v>2026</v>
      </c>
      <c r="D8492">
        <f t="shared" si="926"/>
        <v>7</v>
      </c>
      <c r="E8492" t="str">
        <f t="shared" si="927"/>
        <v>Sunday</v>
      </c>
      <c r="F8492" s="2">
        <f t="shared" si="928"/>
        <v>46081</v>
      </c>
      <c r="G8492">
        <f t="shared" si="929"/>
        <v>20</v>
      </c>
      <c r="H8492" t="str">
        <f t="shared" si="930"/>
        <v>Weekend</v>
      </c>
    </row>
    <row r="8493" spans="1:8" x14ac:dyDescent="0.3">
      <c r="A8493" s="2">
        <v>46062</v>
      </c>
      <c r="B8493">
        <f t="shared" si="924"/>
        <v>2</v>
      </c>
      <c r="C8493">
        <f t="shared" si="925"/>
        <v>2026</v>
      </c>
      <c r="D8493">
        <f t="shared" si="926"/>
        <v>1</v>
      </c>
      <c r="E8493" t="str">
        <f t="shared" si="927"/>
        <v>Monday</v>
      </c>
      <c r="F8493" s="2">
        <f t="shared" si="928"/>
        <v>46081</v>
      </c>
      <c r="G8493">
        <f t="shared" si="929"/>
        <v>21</v>
      </c>
      <c r="H8493" t="str">
        <f t="shared" si="930"/>
        <v>Weekday</v>
      </c>
    </row>
    <row r="8494" spans="1:8" x14ac:dyDescent="0.3">
      <c r="A8494" s="2">
        <v>46063</v>
      </c>
      <c r="B8494">
        <f t="shared" si="924"/>
        <v>2</v>
      </c>
      <c r="C8494">
        <f t="shared" si="925"/>
        <v>2026</v>
      </c>
      <c r="D8494">
        <f t="shared" si="926"/>
        <v>2</v>
      </c>
      <c r="E8494" t="str">
        <f t="shared" si="927"/>
        <v>Tuesday</v>
      </c>
      <c r="F8494" s="2">
        <f t="shared" si="928"/>
        <v>46081</v>
      </c>
      <c r="G8494">
        <f t="shared" si="929"/>
        <v>22</v>
      </c>
      <c r="H8494" t="str">
        <f t="shared" si="930"/>
        <v>Weekday</v>
      </c>
    </row>
    <row r="8495" spans="1:8" x14ac:dyDescent="0.3">
      <c r="A8495" s="2">
        <v>46064</v>
      </c>
      <c r="B8495">
        <f t="shared" si="924"/>
        <v>2</v>
      </c>
      <c r="C8495">
        <f t="shared" si="925"/>
        <v>2026</v>
      </c>
      <c r="D8495">
        <f t="shared" si="926"/>
        <v>3</v>
      </c>
      <c r="E8495" t="str">
        <f t="shared" si="927"/>
        <v>Wednesday</v>
      </c>
      <c r="F8495" s="2">
        <f t="shared" si="928"/>
        <v>46081</v>
      </c>
      <c r="G8495">
        <f t="shared" si="929"/>
        <v>23</v>
      </c>
      <c r="H8495" t="str">
        <f t="shared" si="930"/>
        <v>Weekday</v>
      </c>
    </row>
    <row r="8496" spans="1:8" x14ac:dyDescent="0.3">
      <c r="A8496" s="2">
        <v>46065</v>
      </c>
      <c r="B8496">
        <f t="shared" si="924"/>
        <v>2</v>
      </c>
      <c r="C8496">
        <f t="shared" si="925"/>
        <v>2026</v>
      </c>
      <c r="D8496">
        <f t="shared" si="926"/>
        <v>4</v>
      </c>
      <c r="E8496" t="str">
        <f t="shared" si="927"/>
        <v>Thursday</v>
      </c>
      <c r="F8496" s="2">
        <f t="shared" si="928"/>
        <v>46081</v>
      </c>
      <c r="G8496">
        <f t="shared" si="929"/>
        <v>24</v>
      </c>
      <c r="H8496" t="str">
        <f t="shared" si="930"/>
        <v>Weekday</v>
      </c>
    </row>
    <row r="8497" spans="1:8" x14ac:dyDescent="0.3">
      <c r="A8497" s="2">
        <v>46066</v>
      </c>
      <c r="B8497">
        <f t="shared" si="924"/>
        <v>2</v>
      </c>
      <c r="C8497">
        <f t="shared" si="925"/>
        <v>2026</v>
      </c>
      <c r="D8497">
        <f t="shared" si="926"/>
        <v>5</v>
      </c>
      <c r="E8497" t="str">
        <f t="shared" si="927"/>
        <v>Friday</v>
      </c>
      <c r="F8497" s="2">
        <f t="shared" si="928"/>
        <v>46081</v>
      </c>
      <c r="G8497">
        <f t="shared" si="929"/>
        <v>25</v>
      </c>
      <c r="H8497" t="str">
        <f t="shared" si="930"/>
        <v>Weekday</v>
      </c>
    </row>
    <row r="8498" spans="1:8" x14ac:dyDescent="0.3">
      <c r="A8498" s="2">
        <v>46067</v>
      </c>
      <c r="B8498">
        <f t="shared" si="924"/>
        <v>2</v>
      </c>
      <c r="C8498">
        <f t="shared" si="925"/>
        <v>2026</v>
      </c>
      <c r="D8498">
        <f t="shared" si="926"/>
        <v>6</v>
      </c>
      <c r="E8498" t="str">
        <f t="shared" si="927"/>
        <v>Saturday</v>
      </c>
      <c r="F8498" s="2">
        <f t="shared" si="928"/>
        <v>46081</v>
      </c>
      <c r="G8498">
        <f t="shared" si="929"/>
        <v>26</v>
      </c>
      <c r="H8498" t="str">
        <f t="shared" si="930"/>
        <v>Weekend</v>
      </c>
    </row>
    <row r="8499" spans="1:8" x14ac:dyDescent="0.3">
      <c r="A8499" s="2">
        <v>46068</v>
      </c>
      <c r="B8499">
        <f t="shared" si="924"/>
        <v>2</v>
      </c>
      <c r="C8499">
        <f t="shared" si="925"/>
        <v>2026</v>
      </c>
      <c r="D8499">
        <f t="shared" si="926"/>
        <v>7</v>
      </c>
      <c r="E8499" t="str">
        <f t="shared" si="927"/>
        <v>Sunday</v>
      </c>
      <c r="F8499" s="2">
        <f t="shared" si="928"/>
        <v>46081</v>
      </c>
      <c r="G8499">
        <f t="shared" si="929"/>
        <v>27</v>
      </c>
      <c r="H8499" t="str">
        <f t="shared" si="930"/>
        <v>Weekend</v>
      </c>
    </row>
    <row r="8500" spans="1:8" x14ac:dyDescent="0.3">
      <c r="A8500" s="2">
        <v>46069</v>
      </c>
      <c r="B8500">
        <f t="shared" si="924"/>
        <v>2</v>
      </c>
      <c r="C8500">
        <f t="shared" si="925"/>
        <v>2026</v>
      </c>
      <c r="D8500">
        <f t="shared" si="926"/>
        <v>1</v>
      </c>
      <c r="E8500" t="str">
        <f t="shared" si="927"/>
        <v>Monday</v>
      </c>
      <c r="F8500" s="2">
        <f t="shared" si="928"/>
        <v>46081</v>
      </c>
      <c r="G8500">
        <f t="shared" si="929"/>
        <v>28</v>
      </c>
      <c r="H8500" t="str">
        <f t="shared" si="930"/>
        <v>Weekday</v>
      </c>
    </row>
    <row r="8501" spans="1:8" x14ac:dyDescent="0.3">
      <c r="A8501" s="2">
        <v>46070</v>
      </c>
      <c r="B8501">
        <f t="shared" si="924"/>
        <v>2</v>
      </c>
      <c r="C8501">
        <f t="shared" si="925"/>
        <v>2026</v>
      </c>
      <c r="D8501">
        <f t="shared" si="926"/>
        <v>2</v>
      </c>
      <c r="E8501" t="str">
        <f t="shared" si="927"/>
        <v>Tuesday</v>
      </c>
      <c r="F8501" s="2">
        <f t="shared" si="928"/>
        <v>46081</v>
      </c>
      <c r="G8501">
        <f t="shared" si="929"/>
        <v>29</v>
      </c>
      <c r="H8501" t="str">
        <f t="shared" si="930"/>
        <v>Weekday</v>
      </c>
    </row>
    <row r="8502" spans="1:8" x14ac:dyDescent="0.3">
      <c r="A8502" s="2">
        <v>46071</v>
      </c>
      <c r="B8502">
        <f t="shared" si="924"/>
        <v>2</v>
      </c>
      <c r="C8502">
        <f t="shared" si="925"/>
        <v>2026</v>
      </c>
      <c r="D8502">
        <f t="shared" si="926"/>
        <v>3</v>
      </c>
      <c r="E8502" t="str">
        <f t="shared" si="927"/>
        <v>Wednesday</v>
      </c>
      <c r="F8502" s="2">
        <f t="shared" si="928"/>
        <v>46081</v>
      </c>
      <c r="G8502">
        <f t="shared" si="929"/>
        <v>30</v>
      </c>
      <c r="H8502" t="str">
        <f t="shared" si="930"/>
        <v>Weekday</v>
      </c>
    </row>
    <row r="8503" spans="1:8" x14ac:dyDescent="0.3">
      <c r="A8503" s="2">
        <v>46072</v>
      </c>
      <c r="B8503">
        <f t="shared" si="924"/>
        <v>2</v>
      </c>
      <c r="C8503">
        <f t="shared" si="925"/>
        <v>2026</v>
      </c>
      <c r="D8503">
        <f t="shared" si="926"/>
        <v>4</v>
      </c>
      <c r="E8503" t="str">
        <f t="shared" si="927"/>
        <v>Thursday</v>
      </c>
      <c r="F8503" s="2">
        <f t="shared" si="928"/>
        <v>46081</v>
      </c>
      <c r="G8503">
        <f t="shared" si="929"/>
        <v>31</v>
      </c>
      <c r="H8503" t="str">
        <f t="shared" si="930"/>
        <v>Weekday</v>
      </c>
    </row>
    <row r="8504" spans="1:8" x14ac:dyDescent="0.3">
      <c r="A8504" s="2">
        <v>46073</v>
      </c>
      <c r="B8504">
        <f t="shared" si="924"/>
        <v>2</v>
      </c>
      <c r="C8504">
        <f t="shared" si="925"/>
        <v>2026</v>
      </c>
      <c r="D8504">
        <f t="shared" si="926"/>
        <v>5</v>
      </c>
      <c r="E8504" t="str">
        <f t="shared" si="927"/>
        <v>Friday</v>
      </c>
      <c r="F8504" s="2">
        <f t="shared" si="928"/>
        <v>46081</v>
      </c>
      <c r="G8504">
        <f t="shared" si="929"/>
        <v>32</v>
      </c>
      <c r="H8504" t="str">
        <f t="shared" si="930"/>
        <v>Weekday</v>
      </c>
    </row>
    <row r="8505" spans="1:8" x14ac:dyDescent="0.3">
      <c r="A8505" s="2">
        <v>46074</v>
      </c>
      <c r="B8505">
        <f t="shared" si="924"/>
        <v>2</v>
      </c>
      <c r="C8505">
        <f t="shared" si="925"/>
        <v>2026</v>
      </c>
      <c r="D8505">
        <f t="shared" si="926"/>
        <v>6</v>
      </c>
      <c r="E8505" t="str">
        <f t="shared" si="927"/>
        <v>Saturday</v>
      </c>
      <c r="F8505" s="2">
        <f t="shared" si="928"/>
        <v>46081</v>
      </c>
      <c r="G8505">
        <f t="shared" si="929"/>
        <v>33</v>
      </c>
      <c r="H8505" t="str">
        <f t="shared" si="930"/>
        <v>Weekend</v>
      </c>
    </row>
    <row r="8506" spans="1:8" x14ac:dyDescent="0.3">
      <c r="A8506" s="2">
        <v>46075</v>
      </c>
      <c r="B8506">
        <f t="shared" si="924"/>
        <v>2</v>
      </c>
      <c r="C8506">
        <f t="shared" si="925"/>
        <v>2026</v>
      </c>
      <c r="D8506">
        <f t="shared" si="926"/>
        <v>7</v>
      </c>
      <c r="E8506" t="str">
        <f t="shared" si="927"/>
        <v>Sunday</v>
      </c>
      <c r="F8506" s="2">
        <f t="shared" si="928"/>
        <v>46081</v>
      </c>
      <c r="G8506">
        <f t="shared" si="929"/>
        <v>34</v>
      </c>
      <c r="H8506" t="str">
        <f t="shared" si="930"/>
        <v>Weekend</v>
      </c>
    </row>
    <row r="8507" spans="1:8" x14ac:dyDescent="0.3">
      <c r="A8507" s="2">
        <v>46076</v>
      </c>
      <c r="B8507">
        <f t="shared" si="924"/>
        <v>2</v>
      </c>
      <c r="C8507">
        <f t="shared" si="925"/>
        <v>2026</v>
      </c>
      <c r="D8507">
        <f t="shared" si="926"/>
        <v>1</v>
      </c>
      <c r="E8507" t="str">
        <f t="shared" si="927"/>
        <v>Monday</v>
      </c>
      <c r="F8507" s="2">
        <f t="shared" si="928"/>
        <v>46081</v>
      </c>
      <c r="G8507">
        <f t="shared" si="929"/>
        <v>35</v>
      </c>
      <c r="H8507" t="str">
        <f t="shared" si="930"/>
        <v>Weekday</v>
      </c>
    </row>
    <row r="8508" spans="1:8" x14ac:dyDescent="0.3">
      <c r="A8508" s="2">
        <v>46077</v>
      </c>
      <c r="B8508">
        <f t="shared" si="924"/>
        <v>2</v>
      </c>
      <c r="C8508">
        <f t="shared" si="925"/>
        <v>2026</v>
      </c>
      <c r="D8508">
        <f t="shared" si="926"/>
        <v>2</v>
      </c>
      <c r="E8508" t="str">
        <f t="shared" si="927"/>
        <v>Tuesday</v>
      </c>
      <c r="F8508" s="2">
        <f t="shared" si="928"/>
        <v>46081</v>
      </c>
      <c r="G8508">
        <f t="shared" si="929"/>
        <v>36</v>
      </c>
      <c r="H8508" t="str">
        <f t="shared" si="930"/>
        <v>Weekday</v>
      </c>
    </row>
    <row r="8509" spans="1:8" x14ac:dyDescent="0.3">
      <c r="A8509" s="2">
        <v>46078</v>
      </c>
      <c r="B8509">
        <f t="shared" si="924"/>
        <v>2</v>
      </c>
      <c r="C8509">
        <f t="shared" si="925"/>
        <v>2026</v>
      </c>
      <c r="D8509">
        <f t="shared" si="926"/>
        <v>3</v>
      </c>
      <c r="E8509" t="str">
        <f t="shared" si="927"/>
        <v>Wednesday</v>
      </c>
      <c r="F8509" s="2">
        <f t="shared" si="928"/>
        <v>46081</v>
      </c>
      <c r="G8509">
        <f t="shared" si="929"/>
        <v>37</v>
      </c>
      <c r="H8509" t="str">
        <f t="shared" si="930"/>
        <v>Weekday</v>
      </c>
    </row>
    <row r="8510" spans="1:8" x14ac:dyDescent="0.3">
      <c r="A8510" s="2">
        <v>46079</v>
      </c>
      <c r="B8510">
        <f t="shared" si="924"/>
        <v>2</v>
      </c>
      <c r="C8510">
        <f t="shared" si="925"/>
        <v>2026</v>
      </c>
      <c r="D8510">
        <f t="shared" si="926"/>
        <v>4</v>
      </c>
      <c r="E8510" t="str">
        <f t="shared" si="927"/>
        <v>Thursday</v>
      </c>
      <c r="F8510" s="2">
        <f t="shared" si="928"/>
        <v>46081</v>
      </c>
      <c r="G8510">
        <f t="shared" si="929"/>
        <v>38</v>
      </c>
      <c r="H8510" t="str">
        <f t="shared" si="930"/>
        <v>Weekday</v>
      </c>
    </row>
    <row r="8511" spans="1:8" x14ac:dyDescent="0.3">
      <c r="A8511" s="2">
        <v>46080</v>
      </c>
      <c r="B8511">
        <f t="shared" si="924"/>
        <v>2</v>
      </c>
      <c r="C8511">
        <f t="shared" si="925"/>
        <v>2026</v>
      </c>
      <c r="D8511">
        <f t="shared" si="926"/>
        <v>5</v>
      </c>
      <c r="E8511" t="str">
        <f t="shared" si="927"/>
        <v>Friday</v>
      </c>
      <c r="F8511" s="2">
        <f t="shared" si="928"/>
        <v>46081</v>
      </c>
      <c r="G8511">
        <f t="shared" si="929"/>
        <v>39</v>
      </c>
      <c r="H8511" t="str">
        <f t="shared" si="930"/>
        <v>Weekday</v>
      </c>
    </row>
    <row r="8512" spans="1:8" x14ac:dyDescent="0.3">
      <c r="A8512" s="2">
        <v>46081</v>
      </c>
      <c r="B8512">
        <f t="shared" si="924"/>
        <v>2</v>
      </c>
      <c r="C8512">
        <f t="shared" si="925"/>
        <v>2026</v>
      </c>
      <c r="D8512">
        <f t="shared" si="926"/>
        <v>6</v>
      </c>
      <c r="E8512" t="str">
        <f t="shared" si="927"/>
        <v>Saturday</v>
      </c>
      <c r="F8512" s="2">
        <f t="shared" si="928"/>
        <v>46081</v>
      </c>
      <c r="G8512">
        <f t="shared" si="929"/>
        <v>40</v>
      </c>
      <c r="H8512" t="str">
        <f t="shared" si="930"/>
        <v>Weekend</v>
      </c>
    </row>
    <row r="8513" spans="1:8" x14ac:dyDescent="0.3">
      <c r="A8513" s="2">
        <v>46082</v>
      </c>
      <c r="B8513">
        <f t="shared" si="924"/>
        <v>3</v>
      </c>
      <c r="C8513">
        <f t="shared" si="925"/>
        <v>2026</v>
      </c>
      <c r="D8513">
        <f t="shared" si="926"/>
        <v>7</v>
      </c>
      <c r="E8513" t="str">
        <f t="shared" si="927"/>
        <v>Sunday</v>
      </c>
      <c r="F8513" s="2">
        <f t="shared" si="928"/>
        <v>46112</v>
      </c>
      <c r="G8513">
        <f t="shared" si="929"/>
        <v>41</v>
      </c>
      <c r="H8513" t="str">
        <f t="shared" si="930"/>
        <v>Weekend</v>
      </c>
    </row>
    <row r="8514" spans="1:8" x14ac:dyDescent="0.3">
      <c r="A8514" s="2">
        <v>46083</v>
      </c>
      <c r="B8514">
        <f t="shared" si="924"/>
        <v>3</v>
      </c>
      <c r="C8514">
        <f t="shared" si="925"/>
        <v>2026</v>
      </c>
      <c r="D8514">
        <f t="shared" si="926"/>
        <v>1</v>
      </c>
      <c r="E8514" t="str">
        <f t="shared" si="927"/>
        <v>Monday</v>
      </c>
      <c r="F8514" s="2">
        <f t="shared" si="928"/>
        <v>46112</v>
      </c>
      <c r="G8514">
        <f t="shared" si="929"/>
        <v>42</v>
      </c>
      <c r="H8514" t="str">
        <f t="shared" si="930"/>
        <v>Weekday</v>
      </c>
    </row>
    <row r="8515" spans="1:8" x14ac:dyDescent="0.3">
      <c r="A8515" s="2">
        <v>46084</v>
      </c>
      <c r="B8515">
        <f t="shared" ref="B8515:B8578" si="931">MONTH(A8515)</f>
        <v>3</v>
      </c>
      <c r="C8515">
        <f t="shared" ref="C8515:C8578" si="932">YEAR(A8515)</f>
        <v>2026</v>
      </c>
      <c r="D8515">
        <f t="shared" ref="D8515:D8578" si="933">WEEKDAY(A8515, 2)</f>
        <v>2</v>
      </c>
      <c r="E8515" t="str">
        <f t="shared" ref="E8515:E8578" si="934">TEXT(A8515, "dddd")</f>
        <v>Tuesday</v>
      </c>
      <c r="F8515" s="2">
        <f t="shared" ref="F8515:F8578" si="935">EOMONTH(A8515, 0)</f>
        <v>46112</v>
      </c>
      <c r="G8515">
        <f t="shared" ref="G8515:G8578" si="936">DATEDIF($A$2, A8515, "D")</f>
        <v>43</v>
      </c>
      <c r="H8515" t="str">
        <f t="shared" ref="H8515:H8578" si="937">IF(WEEKDAY(A8515,2)&gt;=6,"Weekend","Weekday")</f>
        <v>Weekday</v>
      </c>
    </row>
    <row r="8516" spans="1:8" x14ac:dyDescent="0.3">
      <c r="A8516" s="2">
        <v>46085</v>
      </c>
      <c r="B8516">
        <f t="shared" si="931"/>
        <v>3</v>
      </c>
      <c r="C8516">
        <f t="shared" si="932"/>
        <v>2026</v>
      </c>
      <c r="D8516">
        <f t="shared" si="933"/>
        <v>3</v>
      </c>
      <c r="E8516" t="str">
        <f t="shared" si="934"/>
        <v>Wednesday</v>
      </c>
      <c r="F8516" s="2">
        <f t="shared" si="935"/>
        <v>46112</v>
      </c>
      <c r="G8516">
        <f t="shared" si="936"/>
        <v>44</v>
      </c>
      <c r="H8516" t="str">
        <f t="shared" si="937"/>
        <v>Weekday</v>
      </c>
    </row>
    <row r="8517" spans="1:8" x14ac:dyDescent="0.3">
      <c r="A8517" s="2">
        <v>46086</v>
      </c>
      <c r="B8517">
        <f t="shared" si="931"/>
        <v>3</v>
      </c>
      <c r="C8517">
        <f t="shared" si="932"/>
        <v>2026</v>
      </c>
      <c r="D8517">
        <f t="shared" si="933"/>
        <v>4</v>
      </c>
      <c r="E8517" t="str">
        <f t="shared" si="934"/>
        <v>Thursday</v>
      </c>
      <c r="F8517" s="2">
        <f t="shared" si="935"/>
        <v>46112</v>
      </c>
      <c r="G8517">
        <f t="shared" si="936"/>
        <v>45</v>
      </c>
      <c r="H8517" t="str">
        <f t="shared" si="937"/>
        <v>Weekday</v>
      </c>
    </row>
    <row r="8518" spans="1:8" x14ac:dyDescent="0.3">
      <c r="A8518" s="2">
        <v>46087</v>
      </c>
      <c r="B8518">
        <f t="shared" si="931"/>
        <v>3</v>
      </c>
      <c r="C8518">
        <f t="shared" si="932"/>
        <v>2026</v>
      </c>
      <c r="D8518">
        <f t="shared" si="933"/>
        <v>5</v>
      </c>
      <c r="E8518" t="str">
        <f t="shared" si="934"/>
        <v>Friday</v>
      </c>
      <c r="F8518" s="2">
        <f t="shared" si="935"/>
        <v>46112</v>
      </c>
      <c r="G8518">
        <f t="shared" si="936"/>
        <v>46</v>
      </c>
      <c r="H8518" t="str">
        <f t="shared" si="937"/>
        <v>Weekday</v>
      </c>
    </row>
    <row r="8519" spans="1:8" x14ac:dyDescent="0.3">
      <c r="A8519" s="2">
        <v>46088</v>
      </c>
      <c r="B8519">
        <f t="shared" si="931"/>
        <v>3</v>
      </c>
      <c r="C8519">
        <f t="shared" si="932"/>
        <v>2026</v>
      </c>
      <c r="D8519">
        <f t="shared" si="933"/>
        <v>6</v>
      </c>
      <c r="E8519" t="str">
        <f t="shared" si="934"/>
        <v>Saturday</v>
      </c>
      <c r="F8519" s="2">
        <f t="shared" si="935"/>
        <v>46112</v>
      </c>
      <c r="G8519">
        <f t="shared" si="936"/>
        <v>47</v>
      </c>
      <c r="H8519" t="str">
        <f t="shared" si="937"/>
        <v>Weekend</v>
      </c>
    </row>
    <row r="8520" spans="1:8" x14ac:dyDescent="0.3">
      <c r="A8520" s="2">
        <v>46089</v>
      </c>
      <c r="B8520">
        <f t="shared" si="931"/>
        <v>3</v>
      </c>
      <c r="C8520">
        <f t="shared" si="932"/>
        <v>2026</v>
      </c>
      <c r="D8520">
        <f t="shared" si="933"/>
        <v>7</v>
      </c>
      <c r="E8520" t="str">
        <f t="shared" si="934"/>
        <v>Sunday</v>
      </c>
      <c r="F8520" s="2">
        <f t="shared" si="935"/>
        <v>46112</v>
      </c>
      <c r="G8520">
        <f t="shared" si="936"/>
        <v>48</v>
      </c>
      <c r="H8520" t="str">
        <f t="shared" si="937"/>
        <v>Weekend</v>
      </c>
    </row>
    <row r="8521" spans="1:8" x14ac:dyDescent="0.3">
      <c r="A8521" s="2">
        <v>46090</v>
      </c>
      <c r="B8521">
        <f t="shared" si="931"/>
        <v>3</v>
      </c>
      <c r="C8521">
        <f t="shared" si="932"/>
        <v>2026</v>
      </c>
      <c r="D8521">
        <f t="shared" si="933"/>
        <v>1</v>
      </c>
      <c r="E8521" t="str">
        <f t="shared" si="934"/>
        <v>Monday</v>
      </c>
      <c r="F8521" s="2">
        <f t="shared" si="935"/>
        <v>46112</v>
      </c>
      <c r="G8521">
        <f t="shared" si="936"/>
        <v>49</v>
      </c>
      <c r="H8521" t="str">
        <f t="shared" si="937"/>
        <v>Weekday</v>
      </c>
    </row>
    <row r="8522" spans="1:8" x14ac:dyDescent="0.3">
      <c r="A8522" s="2">
        <v>46091</v>
      </c>
      <c r="B8522">
        <f t="shared" si="931"/>
        <v>3</v>
      </c>
      <c r="C8522">
        <f t="shared" si="932"/>
        <v>2026</v>
      </c>
      <c r="D8522">
        <f t="shared" si="933"/>
        <v>2</v>
      </c>
      <c r="E8522" t="str">
        <f t="shared" si="934"/>
        <v>Tuesday</v>
      </c>
      <c r="F8522" s="2">
        <f t="shared" si="935"/>
        <v>46112</v>
      </c>
      <c r="G8522">
        <f t="shared" si="936"/>
        <v>50</v>
      </c>
      <c r="H8522" t="str">
        <f t="shared" si="937"/>
        <v>Weekday</v>
      </c>
    </row>
    <row r="8523" spans="1:8" x14ac:dyDescent="0.3">
      <c r="A8523" s="2">
        <v>46092</v>
      </c>
      <c r="B8523">
        <f t="shared" si="931"/>
        <v>3</v>
      </c>
      <c r="C8523">
        <f t="shared" si="932"/>
        <v>2026</v>
      </c>
      <c r="D8523">
        <f t="shared" si="933"/>
        <v>3</v>
      </c>
      <c r="E8523" t="str">
        <f t="shared" si="934"/>
        <v>Wednesday</v>
      </c>
      <c r="F8523" s="2">
        <f t="shared" si="935"/>
        <v>46112</v>
      </c>
      <c r="G8523">
        <f t="shared" si="936"/>
        <v>51</v>
      </c>
      <c r="H8523" t="str">
        <f t="shared" si="937"/>
        <v>Weekday</v>
      </c>
    </row>
    <row r="8524" spans="1:8" x14ac:dyDescent="0.3">
      <c r="A8524" s="2">
        <v>46093</v>
      </c>
      <c r="B8524">
        <f t="shared" si="931"/>
        <v>3</v>
      </c>
      <c r="C8524">
        <f t="shared" si="932"/>
        <v>2026</v>
      </c>
      <c r="D8524">
        <f t="shared" si="933"/>
        <v>4</v>
      </c>
      <c r="E8524" t="str">
        <f t="shared" si="934"/>
        <v>Thursday</v>
      </c>
      <c r="F8524" s="2">
        <f t="shared" si="935"/>
        <v>46112</v>
      </c>
      <c r="G8524">
        <f t="shared" si="936"/>
        <v>52</v>
      </c>
      <c r="H8524" t="str">
        <f t="shared" si="937"/>
        <v>Weekday</v>
      </c>
    </row>
    <row r="8525" spans="1:8" x14ac:dyDescent="0.3">
      <c r="A8525" s="2">
        <v>46094</v>
      </c>
      <c r="B8525">
        <f t="shared" si="931"/>
        <v>3</v>
      </c>
      <c r="C8525">
        <f t="shared" si="932"/>
        <v>2026</v>
      </c>
      <c r="D8525">
        <f t="shared" si="933"/>
        <v>5</v>
      </c>
      <c r="E8525" t="str">
        <f t="shared" si="934"/>
        <v>Friday</v>
      </c>
      <c r="F8525" s="2">
        <f t="shared" si="935"/>
        <v>46112</v>
      </c>
      <c r="G8525">
        <f t="shared" si="936"/>
        <v>53</v>
      </c>
      <c r="H8525" t="str">
        <f t="shared" si="937"/>
        <v>Weekday</v>
      </c>
    </row>
    <row r="8526" spans="1:8" x14ac:dyDescent="0.3">
      <c r="A8526" s="2">
        <v>46095</v>
      </c>
      <c r="B8526">
        <f t="shared" si="931"/>
        <v>3</v>
      </c>
      <c r="C8526">
        <f t="shared" si="932"/>
        <v>2026</v>
      </c>
      <c r="D8526">
        <f t="shared" si="933"/>
        <v>6</v>
      </c>
      <c r="E8526" t="str">
        <f t="shared" si="934"/>
        <v>Saturday</v>
      </c>
      <c r="F8526" s="2">
        <f t="shared" si="935"/>
        <v>46112</v>
      </c>
      <c r="G8526">
        <f t="shared" si="936"/>
        <v>54</v>
      </c>
      <c r="H8526" t="str">
        <f t="shared" si="937"/>
        <v>Weekend</v>
      </c>
    </row>
    <row r="8527" spans="1:8" x14ac:dyDescent="0.3">
      <c r="A8527" s="2">
        <v>46096</v>
      </c>
      <c r="B8527">
        <f t="shared" si="931"/>
        <v>3</v>
      </c>
      <c r="C8527">
        <f t="shared" si="932"/>
        <v>2026</v>
      </c>
      <c r="D8527">
        <f t="shared" si="933"/>
        <v>7</v>
      </c>
      <c r="E8527" t="str">
        <f t="shared" si="934"/>
        <v>Sunday</v>
      </c>
      <c r="F8527" s="2">
        <f t="shared" si="935"/>
        <v>46112</v>
      </c>
      <c r="G8527">
        <f t="shared" si="936"/>
        <v>55</v>
      </c>
      <c r="H8527" t="str">
        <f t="shared" si="937"/>
        <v>Weekend</v>
      </c>
    </row>
    <row r="8528" spans="1:8" x14ac:dyDescent="0.3">
      <c r="A8528" s="2">
        <v>46097</v>
      </c>
      <c r="B8528">
        <f t="shared" si="931"/>
        <v>3</v>
      </c>
      <c r="C8528">
        <f t="shared" si="932"/>
        <v>2026</v>
      </c>
      <c r="D8528">
        <f t="shared" si="933"/>
        <v>1</v>
      </c>
      <c r="E8528" t="str">
        <f t="shared" si="934"/>
        <v>Monday</v>
      </c>
      <c r="F8528" s="2">
        <f t="shared" si="935"/>
        <v>46112</v>
      </c>
      <c r="G8528">
        <f t="shared" si="936"/>
        <v>56</v>
      </c>
      <c r="H8528" t="str">
        <f t="shared" si="937"/>
        <v>Weekday</v>
      </c>
    </row>
    <row r="8529" spans="1:8" x14ac:dyDescent="0.3">
      <c r="A8529" s="2">
        <v>46098</v>
      </c>
      <c r="B8529">
        <f t="shared" si="931"/>
        <v>3</v>
      </c>
      <c r="C8529">
        <f t="shared" si="932"/>
        <v>2026</v>
      </c>
      <c r="D8529">
        <f t="shared" si="933"/>
        <v>2</v>
      </c>
      <c r="E8529" t="str">
        <f t="shared" si="934"/>
        <v>Tuesday</v>
      </c>
      <c r="F8529" s="2">
        <f t="shared" si="935"/>
        <v>46112</v>
      </c>
      <c r="G8529">
        <f t="shared" si="936"/>
        <v>57</v>
      </c>
      <c r="H8529" t="str">
        <f t="shared" si="937"/>
        <v>Weekday</v>
      </c>
    </row>
    <row r="8530" spans="1:8" x14ac:dyDescent="0.3">
      <c r="A8530" s="2">
        <v>46099</v>
      </c>
      <c r="B8530">
        <f t="shared" si="931"/>
        <v>3</v>
      </c>
      <c r="C8530">
        <f t="shared" si="932"/>
        <v>2026</v>
      </c>
      <c r="D8530">
        <f t="shared" si="933"/>
        <v>3</v>
      </c>
      <c r="E8530" t="str">
        <f t="shared" si="934"/>
        <v>Wednesday</v>
      </c>
      <c r="F8530" s="2">
        <f t="shared" si="935"/>
        <v>46112</v>
      </c>
      <c r="G8530">
        <f t="shared" si="936"/>
        <v>58</v>
      </c>
      <c r="H8530" t="str">
        <f t="shared" si="937"/>
        <v>Weekday</v>
      </c>
    </row>
    <row r="8531" spans="1:8" x14ac:dyDescent="0.3">
      <c r="A8531" s="2">
        <v>46100</v>
      </c>
      <c r="B8531">
        <f t="shared" si="931"/>
        <v>3</v>
      </c>
      <c r="C8531">
        <f t="shared" si="932"/>
        <v>2026</v>
      </c>
      <c r="D8531">
        <f t="shared" si="933"/>
        <v>4</v>
      </c>
      <c r="E8531" t="str">
        <f t="shared" si="934"/>
        <v>Thursday</v>
      </c>
      <c r="F8531" s="2">
        <f t="shared" si="935"/>
        <v>46112</v>
      </c>
      <c r="G8531">
        <f t="shared" si="936"/>
        <v>59</v>
      </c>
      <c r="H8531" t="str">
        <f t="shared" si="937"/>
        <v>Weekday</v>
      </c>
    </row>
    <row r="8532" spans="1:8" x14ac:dyDescent="0.3">
      <c r="A8532" s="2">
        <v>46101</v>
      </c>
      <c r="B8532">
        <f t="shared" si="931"/>
        <v>3</v>
      </c>
      <c r="C8532">
        <f t="shared" si="932"/>
        <v>2026</v>
      </c>
      <c r="D8532">
        <f t="shared" si="933"/>
        <v>5</v>
      </c>
      <c r="E8532" t="str">
        <f t="shared" si="934"/>
        <v>Friday</v>
      </c>
      <c r="F8532" s="2">
        <f t="shared" si="935"/>
        <v>46112</v>
      </c>
      <c r="G8532">
        <f t="shared" si="936"/>
        <v>60</v>
      </c>
      <c r="H8532" t="str">
        <f t="shared" si="937"/>
        <v>Weekday</v>
      </c>
    </row>
    <row r="8533" spans="1:8" x14ac:dyDescent="0.3">
      <c r="A8533" s="2">
        <v>46102</v>
      </c>
      <c r="B8533">
        <f t="shared" si="931"/>
        <v>3</v>
      </c>
      <c r="C8533">
        <f t="shared" si="932"/>
        <v>2026</v>
      </c>
      <c r="D8533">
        <f t="shared" si="933"/>
        <v>6</v>
      </c>
      <c r="E8533" t="str">
        <f t="shared" si="934"/>
        <v>Saturday</v>
      </c>
      <c r="F8533" s="2">
        <f t="shared" si="935"/>
        <v>46112</v>
      </c>
      <c r="G8533">
        <f t="shared" si="936"/>
        <v>61</v>
      </c>
      <c r="H8533" t="str">
        <f t="shared" si="937"/>
        <v>Weekend</v>
      </c>
    </row>
    <row r="8534" spans="1:8" x14ac:dyDescent="0.3">
      <c r="A8534" s="2">
        <v>46103</v>
      </c>
      <c r="B8534">
        <f t="shared" si="931"/>
        <v>3</v>
      </c>
      <c r="C8534">
        <f t="shared" si="932"/>
        <v>2026</v>
      </c>
      <c r="D8534">
        <f t="shared" si="933"/>
        <v>7</v>
      </c>
      <c r="E8534" t="str">
        <f t="shared" si="934"/>
        <v>Sunday</v>
      </c>
      <c r="F8534" s="2">
        <f t="shared" si="935"/>
        <v>46112</v>
      </c>
      <c r="G8534">
        <f t="shared" si="936"/>
        <v>62</v>
      </c>
      <c r="H8534" t="str">
        <f t="shared" si="937"/>
        <v>Weekend</v>
      </c>
    </row>
    <row r="8535" spans="1:8" x14ac:dyDescent="0.3">
      <c r="A8535" s="2">
        <v>46104</v>
      </c>
      <c r="B8535">
        <f t="shared" si="931"/>
        <v>3</v>
      </c>
      <c r="C8535">
        <f t="shared" si="932"/>
        <v>2026</v>
      </c>
      <c r="D8535">
        <f t="shared" si="933"/>
        <v>1</v>
      </c>
      <c r="E8535" t="str">
        <f t="shared" si="934"/>
        <v>Monday</v>
      </c>
      <c r="F8535" s="2">
        <f t="shared" si="935"/>
        <v>46112</v>
      </c>
      <c r="G8535">
        <f t="shared" si="936"/>
        <v>63</v>
      </c>
      <c r="H8535" t="str">
        <f t="shared" si="937"/>
        <v>Weekday</v>
      </c>
    </row>
    <row r="8536" spans="1:8" x14ac:dyDescent="0.3">
      <c r="A8536" s="2">
        <v>46105</v>
      </c>
      <c r="B8536">
        <f t="shared" si="931"/>
        <v>3</v>
      </c>
      <c r="C8536">
        <f t="shared" si="932"/>
        <v>2026</v>
      </c>
      <c r="D8536">
        <f t="shared" si="933"/>
        <v>2</v>
      </c>
      <c r="E8536" t="str">
        <f t="shared" si="934"/>
        <v>Tuesday</v>
      </c>
      <c r="F8536" s="2">
        <f t="shared" si="935"/>
        <v>46112</v>
      </c>
      <c r="G8536">
        <f t="shared" si="936"/>
        <v>64</v>
      </c>
      <c r="H8536" t="str">
        <f t="shared" si="937"/>
        <v>Weekday</v>
      </c>
    </row>
    <row r="8537" spans="1:8" x14ac:dyDescent="0.3">
      <c r="A8537" s="2">
        <v>46106</v>
      </c>
      <c r="B8537">
        <f t="shared" si="931"/>
        <v>3</v>
      </c>
      <c r="C8537">
        <f t="shared" si="932"/>
        <v>2026</v>
      </c>
      <c r="D8537">
        <f t="shared" si="933"/>
        <v>3</v>
      </c>
      <c r="E8537" t="str">
        <f t="shared" si="934"/>
        <v>Wednesday</v>
      </c>
      <c r="F8537" s="2">
        <f t="shared" si="935"/>
        <v>46112</v>
      </c>
      <c r="G8537">
        <f t="shared" si="936"/>
        <v>65</v>
      </c>
      <c r="H8537" t="str">
        <f t="shared" si="937"/>
        <v>Weekday</v>
      </c>
    </row>
    <row r="8538" spans="1:8" x14ac:dyDescent="0.3">
      <c r="A8538" s="2">
        <v>46107</v>
      </c>
      <c r="B8538">
        <f t="shared" si="931"/>
        <v>3</v>
      </c>
      <c r="C8538">
        <f t="shared" si="932"/>
        <v>2026</v>
      </c>
      <c r="D8538">
        <f t="shared" si="933"/>
        <v>4</v>
      </c>
      <c r="E8538" t="str">
        <f t="shared" si="934"/>
        <v>Thursday</v>
      </c>
      <c r="F8538" s="2">
        <f t="shared" si="935"/>
        <v>46112</v>
      </c>
      <c r="G8538">
        <f t="shared" si="936"/>
        <v>66</v>
      </c>
      <c r="H8538" t="str">
        <f t="shared" si="937"/>
        <v>Weekday</v>
      </c>
    </row>
    <row r="8539" spans="1:8" x14ac:dyDescent="0.3">
      <c r="A8539" s="2">
        <v>46108</v>
      </c>
      <c r="B8539">
        <f t="shared" si="931"/>
        <v>3</v>
      </c>
      <c r="C8539">
        <f t="shared" si="932"/>
        <v>2026</v>
      </c>
      <c r="D8539">
        <f t="shared" si="933"/>
        <v>5</v>
      </c>
      <c r="E8539" t="str">
        <f t="shared" si="934"/>
        <v>Friday</v>
      </c>
      <c r="F8539" s="2">
        <f t="shared" si="935"/>
        <v>46112</v>
      </c>
      <c r="G8539">
        <f t="shared" si="936"/>
        <v>67</v>
      </c>
      <c r="H8539" t="str">
        <f t="shared" si="937"/>
        <v>Weekday</v>
      </c>
    </row>
    <row r="8540" spans="1:8" x14ac:dyDescent="0.3">
      <c r="A8540" s="2">
        <v>46109</v>
      </c>
      <c r="B8540">
        <f t="shared" si="931"/>
        <v>3</v>
      </c>
      <c r="C8540">
        <f t="shared" si="932"/>
        <v>2026</v>
      </c>
      <c r="D8540">
        <f t="shared" si="933"/>
        <v>6</v>
      </c>
      <c r="E8540" t="str">
        <f t="shared" si="934"/>
        <v>Saturday</v>
      </c>
      <c r="F8540" s="2">
        <f t="shared" si="935"/>
        <v>46112</v>
      </c>
      <c r="G8540">
        <f t="shared" si="936"/>
        <v>68</v>
      </c>
      <c r="H8540" t="str">
        <f t="shared" si="937"/>
        <v>Weekend</v>
      </c>
    </row>
    <row r="8541" spans="1:8" x14ac:dyDescent="0.3">
      <c r="A8541" s="2">
        <v>46110</v>
      </c>
      <c r="B8541">
        <f t="shared" si="931"/>
        <v>3</v>
      </c>
      <c r="C8541">
        <f t="shared" si="932"/>
        <v>2026</v>
      </c>
      <c r="D8541">
        <f t="shared" si="933"/>
        <v>7</v>
      </c>
      <c r="E8541" t="str">
        <f t="shared" si="934"/>
        <v>Sunday</v>
      </c>
      <c r="F8541" s="2">
        <f t="shared" si="935"/>
        <v>46112</v>
      </c>
      <c r="G8541">
        <f t="shared" si="936"/>
        <v>69</v>
      </c>
      <c r="H8541" t="str">
        <f t="shared" si="937"/>
        <v>Weekend</v>
      </c>
    </row>
    <row r="8542" spans="1:8" x14ac:dyDescent="0.3">
      <c r="A8542" s="2">
        <v>46111</v>
      </c>
      <c r="B8542">
        <f t="shared" si="931"/>
        <v>3</v>
      </c>
      <c r="C8542">
        <f t="shared" si="932"/>
        <v>2026</v>
      </c>
      <c r="D8542">
        <f t="shared" si="933"/>
        <v>1</v>
      </c>
      <c r="E8542" t="str">
        <f t="shared" si="934"/>
        <v>Monday</v>
      </c>
      <c r="F8542" s="2">
        <f t="shared" si="935"/>
        <v>46112</v>
      </c>
      <c r="G8542">
        <f t="shared" si="936"/>
        <v>70</v>
      </c>
      <c r="H8542" t="str">
        <f t="shared" si="937"/>
        <v>Weekday</v>
      </c>
    </row>
    <row r="8543" spans="1:8" x14ac:dyDescent="0.3">
      <c r="A8543" s="2">
        <v>46112</v>
      </c>
      <c r="B8543">
        <f t="shared" si="931"/>
        <v>3</v>
      </c>
      <c r="C8543">
        <f t="shared" si="932"/>
        <v>2026</v>
      </c>
      <c r="D8543">
        <f t="shared" si="933"/>
        <v>2</v>
      </c>
      <c r="E8543" t="str">
        <f t="shared" si="934"/>
        <v>Tuesday</v>
      </c>
      <c r="F8543" s="2">
        <f t="shared" si="935"/>
        <v>46112</v>
      </c>
      <c r="G8543">
        <f t="shared" si="936"/>
        <v>71</v>
      </c>
      <c r="H8543" t="str">
        <f t="shared" si="937"/>
        <v>Weekday</v>
      </c>
    </row>
    <row r="8544" spans="1:8" x14ac:dyDescent="0.3">
      <c r="A8544" s="2">
        <v>46113</v>
      </c>
      <c r="B8544">
        <f t="shared" si="931"/>
        <v>4</v>
      </c>
      <c r="C8544">
        <f t="shared" si="932"/>
        <v>2026</v>
      </c>
      <c r="D8544">
        <f t="shared" si="933"/>
        <v>3</v>
      </c>
      <c r="E8544" t="str">
        <f t="shared" si="934"/>
        <v>Wednesday</v>
      </c>
      <c r="F8544" s="2">
        <f t="shared" si="935"/>
        <v>46142</v>
      </c>
      <c r="G8544">
        <f t="shared" si="936"/>
        <v>72</v>
      </c>
      <c r="H8544" t="str">
        <f t="shared" si="937"/>
        <v>Weekday</v>
      </c>
    </row>
    <row r="8545" spans="1:8" x14ac:dyDescent="0.3">
      <c r="A8545" s="2">
        <v>46114</v>
      </c>
      <c r="B8545">
        <f t="shared" si="931"/>
        <v>4</v>
      </c>
      <c r="C8545">
        <f t="shared" si="932"/>
        <v>2026</v>
      </c>
      <c r="D8545">
        <f t="shared" si="933"/>
        <v>4</v>
      </c>
      <c r="E8545" t="str">
        <f t="shared" si="934"/>
        <v>Thursday</v>
      </c>
      <c r="F8545" s="2">
        <f t="shared" si="935"/>
        <v>46142</v>
      </c>
      <c r="G8545">
        <f t="shared" si="936"/>
        <v>73</v>
      </c>
      <c r="H8545" t="str">
        <f t="shared" si="937"/>
        <v>Weekday</v>
      </c>
    </row>
    <row r="8546" spans="1:8" x14ac:dyDescent="0.3">
      <c r="A8546" s="2">
        <v>46115</v>
      </c>
      <c r="B8546">
        <f t="shared" si="931"/>
        <v>4</v>
      </c>
      <c r="C8546">
        <f t="shared" si="932"/>
        <v>2026</v>
      </c>
      <c r="D8546">
        <f t="shared" si="933"/>
        <v>5</v>
      </c>
      <c r="E8546" t="str">
        <f t="shared" si="934"/>
        <v>Friday</v>
      </c>
      <c r="F8546" s="2">
        <f t="shared" si="935"/>
        <v>46142</v>
      </c>
      <c r="G8546">
        <f t="shared" si="936"/>
        <v>74</v>
      </c>
      <c r="H8546" t="str">
        <f t="shared" si="937"/>
        <v>Weekday</v>
      </c>
    </row>
    <row r="8547" spans="1:8" x14ac:dyDescent="0.3">
      <c r="A8547" s="2">
        <v>46116</v>
      </c>
      <c r="B8547">
        <f t="shared" si="931"/>
        <v>4</v>
      </c>
      <c r="C8547">
        <f t="shared" si="932"/>
        <v>2026</v>
      </c>
      <c r="D8547">
        <f t="shared" si="933"/>
        <v>6</v>
      </c>
      <c r="E8547" t="str">
        <f t="shared" si="934"/>
        <v>Saturday</v>
      </c>
      <c r="F8547" s="2">
        <f t="shared" si="935"/>
        <v>46142</v>
      </c>
      <c r="G8547">
        <f t="shared" si="936"/>
        <v>75</v>
      </c>
      <c r="H8547" t="str">
        <f t="shared" si="937"/>
        <v>Weekend</v>
      </c>
    </row>
    <row r="8548" spans="1:8" x14ac:dyDescent="0.3">
      <c r="A8548" s="2">
        <v>46117</v>
      </c>
      <c r="B8548">
        <f t="shared" si="931"/>
        <v>4</v>
      </c>
      <c r="C8548">
        <f t="shared" si="932"/>
        <v>2026</v>
      </c>
      <c r="D8548">
        <f t="shared" si="933"/>
        <v>7</v>
      </c>
      <c r="E8548" t="str">
        <f t="shared" si="934"/>
        <v>Sunday</v>
      </c>
      <c r="F8548" s="2">
        <f t="shared" si="935"/>
        <v>46142</v>
      </c>
      <c r="G8548">
        <f t="shared" si="936"/>
        <v>76</v>
      </c>
      <c r="H8548" t="str">
        <f t="shared" si="937"/>
        <v>Weekend</v>
      </c>
    </row>
    <row r="8549" spans="1:8" x14ac:dyDescent="0.3">
      <c r="A8549" s="2">
        <v>46118</v>
      </c>
      <c r="B8549">
        <f t="shared" si="931"/>
        <v>4</v>
      </c>
      <c r="C8549">
        <f t="shared" si="932"/>
        <v>2026</v>
      </c>
      <c r="D8549">
        <f t="shared" si="933"/>
        <v>1</v>
      </c>
      <c r="E8549" t="str">
        <f t="shared" si="934"/>
        <v>Monday</v>
      </c>
      <c r="F8549" s="2">
        <f t="shared" si="935"/>
        <v>46142</v>
      </c>
      <c r="G8549">
        <f t="shared" si="936"/>
        <v>77</v>
      </c>
      <c r="H8549" t="str">
        <f t="shared" si="937"/>
        <v>Weekday</v>
      </c>
    </row>
    <row r="8550" spans="1:8" x14ac:dyDescent="0.3">
      <c r="A8550" s="2">
        <v>46119</v>
      </c>
      <c r="B8550">
        <f t="shared" si="931"/>
        <v>4</v>
      </c>
      <c r="C8550">
        <f t="shared" si="932"/>
        <v>2026</v>
      </c>
      <c r="D8550">
        <f t="shared" si="933"/>
        <v>2</v>
      </c>
      <c r="E8550" t="str">
        <f t="shared" si="934"/>
        <v>Tuesday</v>
      </c>
      <c r="F8550" s="2">
        <f t="shared" si="935"/>
        <v>46142</v>
      </c>
      <c r="G8550">
        <f t="shared" si="936"/>
        <v>78</v>
      </c>
      <c r="H8550" t="str">
        <f t="shared" si="937"/>
        <v>Weekday</v>
      </c>
    </row>
    <row r="8551" spans="1:8" x14ac:dyDescent="0.3">
      <c r="A8551" s="2">
        <v>46120</v>
      </c>
      <c r="B8551">
        <f t="shared" si="931"/>
        <v>4</v>
      </c>
      <c r="C8551">
        <f t="shared" si="932"/>
        <v>2026</v>
      </c>
      <c r="D8551">
        <f t="shared" si="933"/>
        <v>3</v>
      </c>
      <c r="E8551" t="str">
        <f t="shared" si="934"/>
        <v>Wednesday</v>
      </c>
      <c r="F8551" s="2">
        <f t="shared" si="935"/>
        <v>46142</v>
      </c>
      <c r="G8551">
        <f t="shared" si="936"/>
        <v>79</v>
      </c>
      <c r="H8551" t="str">
        <f t="shared" si="937"/>
        <v>Weekday</v>
      </c>
    </row>
    <row r="8552" spans="1:8" x14ac:dyDescent="0.3">
      <c r="A8552" s="2">
        <v>46121</v>
      </c>
      <c r="B8552">
        <f t="shared" si="931"/>
        <v>4</v>
      </c>
      <c r="C8552">
        <f t="shared" si="932"/>
        <v>2026</v>
      </c>
      <c r="D8552">
        <f t="shared" si="933"/>
        <v>4</v>
      </c>
      <c r="E8552" t="str">
        <f t="shared" si="934"/>
        <v>Thursday</v>
      </c>
      <c r="F8552" s="2">
        <f t="shared" si="935"/>
        <v>46142</v>
      </c>
      <c r="G8552">
        <f t="shared" si="936"/>
        <v>80</v>
      </c>
      <c r="H8552" t="str">
        <f t="shared" si="937"/>
        <v>Weekday</v>
      </c>
    </row>
    <row r="8553" spans="1:8" x14ac:dyDescent="0.3">
      <c r="A8553" s="2">
        <v>46122</v>
      </c>
      <c r="B8553">
        <f t="shared" si="931"/>
        <v>4</v>
      </c>
      <c r="C8553">
        <f t="shared" si="932"/>
        <v>2026</v>
      </c>
      <c r="D8553">
        <f t="shared" si="933"/>
        <v>5</v>
      </c>
      <c r="E8553" t="str">
        <f t="shared" si="934"/>
        <v>Friday</v>
      </c>
      <c r="F8553" s="2">
        <f t="shared" si="935"/>
        <v>46142</v>
      </c>
      <c r="G8553">
        <f t="shared" si="936"/>
        <v>81</v>
      </c>
      <c r="H8553" t="str">
        <f t="shared" si="937"/>
        <v>Weekday</v>
      </c>
    </row>
    <row r="8554" spans="1:8" x14ac:dyDescent="0.3">
      <c r="A8554" s="2">
        <v>46123</v>
      </c>
      <c r="B8554">
        <f t="shared" si="931"/>
        <v>4</v>
      </c>
      <c r="C8554">
        <f t="shared" si="932"/>
        <v>2026</v>
      </c>
      <c r="D8554">
        <f t="shared" si="933"/>
        <v>6</v>
      </c>
      <c r="E8554" t="str">
        <f t="shared" si="934"/>
        <v>Saturday</v>
      </c>
      <c r="F8554" s="2">
        <f t="shared" si="935"/>
        <v>46142</v>
      </c>
      <c r="G8554">
        <f t="shared" si="936"/>
        <v>82</v>
      </c>
      <c r="H8554" t="str">
        <f t="shared" si="937"/>
        <v>Weekend</v>
      </c>
    </row>
    <row r="8555" spans="1:8" x14ac:dyDescent="0.3">
      <c r="A8555" s="2">
        <v>46124</v>
      </c>
      <c r="B8555">
        <f t="shared" si="931"/>
        <v>4</v>
      </c>
      <c r="C8555">
        <f t="shared" si="932"/>
        <v>2026</v>
      </c>
      <c r="D8555">
        <f t="shared" si="933"/>
        <v>7</v>
      </c>
      <c r="E8555" t="str">
        <f t="shared" si="934"/>
        <v>Sunday</v>
      </c>
      <c r="F8555" s="2">
        <f t="shared" si="935"/>
        <v>46142</v>
      </c>
      <c r="G8555">
        <f t="shared" si="936"/>
        <v>83</v>
      </c>
      <c r="H8555" t="str">
        <f t="shared" si="937"/>
        <v>Weekend</v>
      </c>
    </row>
    <row r="8556" spans="1:8" x14ac:dyDescent="0.3">
      <c r="A8556" s="2">
        <v>46125</v>
      </c>
      <c r="B8556">
        <f t="shared" si="931"/>
        <v>4</v>
      </c>
      <c r="C8556">
        <f t="shared" si="932"/>
        <v>2026</v>
      </c>
      <c r="D8556">
        <f t="shared" si="933"/>
        <v>1</v>
      </c>
      <c r="E8556" t="str">
        <f t="shared" si="934"/>
        <v>Monday</v>
      </c>
      <c r="F8556" s="2">
        <f t="shared" si="935"/>
        <v>46142</v>
      </c>
      <c r="G8556">
        <f t="shared" si="936"/>
        <v>84</v>
      </c>
      <c r="H8556" t="str">
        <f t="shared" si="937"/>
        <v>Weekday</v>
      </c>
    </row>
    <row r="8557" spans="1:8" x14ac:dyDescent="0.3">
      <c r="A8557" s="2">
        <v>46126</v>
      </c>
      <c r="B8557">
        <f t="shared" si="931"/>
        <v>4</v>
      </c>
      <c r="C8557">
        <f t="shared" si="932"/>
        <v>2026</v>
      </c>
      <c r="D8557">
        <f t="shared" si="933"/>
        <v>2</v>
      </c>
      <c r="E8557" t="str">
        <f t="shared" si="934"/>
        <v>Tuesday</v>
      </c>
      <c r="F8557" s="2">
        <f t="shared" si="935"/>
        <v>46142</v>
      </c>
      <c r="G8557">
        <f t="shared" si="936"/>
        <v>85</v>
      </c>
      <c r="H8557" t="str">
        <f t="shared" si="937"/>
        <v>Weekday</v>
      </c>
    </row>
    <row r="8558" spans="1:8" x14ac:dyDescent="0.3">
      <c r="A8558" s="2">
        <v>46127</v>
      </c>
      <c r="B8558">
        <f t="shared" si="931"/>
        <v>4</v>
      </c>
      <c r="C8558">
        <f t="shared" si="932"/>
        <v>2026</v>
      </c>
      <c r="D8558">
        <f t="shared" si="933"/>
        <v>3</v>
      </c>
      <c r="E8558" t="str">
        <f t="shared" si="934"/>
        <v>Wednesday</v>
      </c>
      <c r="F8558" s="2">
        <f t="shared" si="935"/>
        <v>46142</v>
      </c>
      <c r="G8558">
        <f t="shared" si="936"/>
        <v>86</v>
      </c>
      <c r="H8558" t="str">
        <f t="shared" si="937"/>
        <v>Weekday</v>
      </c>
    </row>
    <row r="8559" spans="1:8" x14ac:dyDescent="0.3">
      <c r="A8559" s="2">
        <v>46128</v>
      </c>
      <c r="B8559">
        <f t="shared" si="931"/>
        <v>4</v>
      </c>
      <c r="C8559">
        <f t="shared" si="932"/>
        <v>2026</v>
      </c>
      <c r="D8559">
        <f t="shared" si="933"/>
        <v>4</v>
      </c>
      <c r="E8559" t="str">
        <f t="shared" si="934"/>
        <v>Thursday</v>
      </c>
      <c r="F8559" s="2">
        <f t="shared" si="935"/>
        <v>46142</v>
      </c>
      <c r="G8559">
        <f t="shared" si="936"/>
        <v>87</v>
      </c>
      <c r="H8559" t="str">
        <f t="shared" si="937"/>
        <v>Weekday</v>
      </c>
    </row>
    <row r="8560" spans="1:8" x14ac:dyDescent="0.3">
      <c r="A8560" s="2">
        <v>46129</v>
      </c>
      <c r="B8560">
        <f t="shared" si="931"/>
        <v>4</v>
      </c>
      <c r="C8560">
        <f t="shared" si="932"/>
        <v>2026</v>
      </c>
      <c r="D8560">
        <f t="shared" si="933"/>
        <v>5</v>
      </c>
      <c r="E8560" t="str">
        <f t="shared" si="934"/>
        <v>Friday</v>
      </c>
      <c r="F8560" s="2">
        <f t="shared" si="935"/>
        <v>46142</v>
      </c>
      <c r="G8560">
        <f t="shared" si="936"/>
        <v>88</v>
      </c>
      <c r="H8560" t="str">
        <f t="shared" si="937"/>
        <v>Weekday</v>
      </c>
    </row>
    <row r="8561" spans="1:8" x14ac:dyDescent="0.3">
      <c r="A8561" s="2">
        <v>46130</v>
      </c>
      <c r="B8561">
        <f t="shared" si="931"/>
        <v>4</v>
      </c>
      <c r="C8561">
        <f t="shared" si="932"/>
        <v>2026</v>
      </c>
      <c r="D8561">
        <f t="shared" si="933"/>
        <v>6</v>
      </c>
      <c r="E8561" t="str">
        <f t="shared" si="934"/>
        <v>Saturday</v>
      </c>
      <c r="F8561" s="2">
        <f t="shared" si="935"/>
        <v>46142</v>
      </c>
      <c r="G8561">
        <f t="shared" si="936"/>
        <v>89</v>
      </c>
      <c r="H8561" t="str">
        <f t="shared" si="937"/>
        <v>Weekend</v>
      </c>
    </row>
    <row r="8562" spans="1:8" x14ac:dyDescent="0.3">
      <c r="A8562" s="2">
        <v>46131</v>
      </c>
      <c r="B8562">
        <f t="shared" si="931"/>
        <v>4</v>
      </c>
      <c r="C8562">
        <f t="shared" si="932"/>
        <v>2026</v>
      </c>
      <c r="D8562">
        <f t="shared" si="933"/>
        <v>7</v>
      </c>
      <c r="E8562" t="str">
        <f t="shared" si="934"/>
        <v>Sunday</v>
      </c>
      <c r="F8562" s="2">
        <f t="shared" si="935"/>
        <v>46142</v>
      </c>
      <c r="G8562">
        <f t="shared" si="936"/>
        <v>90</v>
      </c>
      <c r="H8562" t="str">
        <f t="shared" si="937"/>
        <v>Weekend</v>
      </c>
    </row>
    <row r="8563" spans="1:8" x14ac:dyDescent="0.3">
      <c r="A8563" s="2">
        <v>46132</v>
      </c>
      <c r="B8563">
        <f t="shared" si="931"/>
        <v>4</v>
      </c>
      <c r="C8563">
        <f t="shared" si="932"/>
        <v>2026</v>
      </c>
      <c r="D8563">
        <f t="shared" si="933"/>
        <v>1</v>
      </c>
      <c r="E8563" t="str">
        <f t="shared" si="934"/>
        <v>Monday</v>
      </c>
      <c r="F8563" s="2">
        <f t="shared" si="935"/>
        <v>46142</v>
      </c>
      <c r="G8563">
        <f t="shared" si="936"/>
        <v>91</v>
      </c>
      <c r="H8563" t="str">
        <f t="shared" si="937"/>
        <v>Weekday</v>
      </c>
    </row>
    <row r="8564" spans="1:8" x14ac:dyDescent="0.3">
      <c r="A8564" s="2">
        <v>46133</v>
      </c>
      <c r="B8564">
        <f t="shared" si="931"/>
        <v>4</v>
      </c>
      <c r="C8564">
        <f t="shared" si="932"/>
        <v>2026</v>
      </c>
      <c r="D8564">
        <f t="shared" si="933"/>
        <v>2</v>
      </c>
      <c r="E8564" t="str">
        <f t="shared" si="934"/>
        <v>Tuesday</v>
      </c>
      <c r="F8564" s="2">
        <f t="shared" si="935"/>
        <v>46142</v>
      </c>
      <c r="G8564">
        <f t="shared" si="936"/>
        <v>92</v>
      </c>
      <c r="H8564" t="str">
        <f t="shared" si="937"/>
        <v>Weekday</v>
      </c>
    </row>
    <row r="8565" spans="1:8" x14ac:dyDescent="0.3">
      <c r="A8565" s="2">
        <v>46134</v>
      </c>
      <c r="B8565">
        <f t="shared" si="931"/>
        <v>4</v>
      </c>
      <c r="C8565">
        <f t="shared" si="932"/>
        <v>2026</v>
      </c>
      <c r="D8565">
        <f t="shared" si="933"/>
        <v>3</v>
      </c>
      <c r="E8565" t="str">
        <f t="shared" si="934"/>
        <v>Wednesday</v>
      </c>
      <c r="F8565" s="2">
        <f t="shared" si="935"/>
        <v>46142</v>
      </c>
      <c r="G8565">
        <f t="shared" si="936"/>
        <v>93</v>
      </c>
      <c r="H8565" t="str">
        <f t="shared" si="937"/>
        <v>Weekday</v>
      </c>
    </row>
    <row r="8566" spans="1:8" x14ac:dyDescent="0.3">
      <c r="A8566" s="2">
        <v>46135</v>
      </c>
      <c r="B8566">
        <f t="shared" si="931"/>
        <v>4</v>
      </c>
      <c r="C8566">
        <f t="shared" si="932"/>
        <v>2026</v>
      </c>
      <c r="D8566">
        <f t="shared" si="933"/>
        <v>4</v>
      </c>
      <c r="E8566" t="str">
        <f t="shared" si="934"/>
        <v>Thursday</v>
      </c>
      <c r="F8566" s="2">
        <f t="shared" si="935"/>
        <v>46142</v>
      </c>
      <c r="G8566">
        <f t="shared" si="936"/>
        <v>94</v>
      </c>
      <c r="H8566" t="str">
        <f t="shared" si="937"/>
        <v>Weekday</v>
      </c>
    </row>
    <row r="8567" spans="1:8" x14ac:dyDescent="0.3">
      <c r="A8567" s="2">
        <v>46136</v>
      </c>
      <c r="B8567">
        <f t="shared" si="931"/>
        <v>4</v>
      </c>
      <c r="C8567">
        <f t="shared" si="932"/>
        <v>2026</v>
      </c>
      <c r="D8567">
        <f t="shared" si="933"/>
        <v>5</v>
      </c>
      <c r="E8567" t="str">
        <f t="shared" si="934"/>
        <v>Friday</v>
      </c>
      <c r="F8567" s="2">
        <f t="shared" si="935"/>
        <v>46142</v>
      </c>
      <c r="G8567">
        <f t="shared" si="936"/>
        <v>95</v>
      </c>
      <c r="H8567" t="str">
        <f t="shared" si="937"/>
        <v>Weekday</v>
      </c>
    </row>
    <row r="8568" spans="1:8" x14ac:dyDescent="0.3">
      <c r="A8568" s="2">
        <v>46137</v>
      </c>
      <c r="B8568">
        <f t="shared" si="931"/>
        <v>4</v>
      </c>
      <c r="C8568">
        <f t="shared" si="932"/>
        <v>2026</v>
      </c>
      <c r="D8568">
        <f t="shared" si="933"/>
        <v>6</v>
      </c>
      <c r="E8568" t="str">
        <f t="shared" si="934"/>
        <v>Saturday</v>
      </c>
      <c r="F8568" s="2">
        <f t="shared" si="935"/>
        <v>46142</v>
      </c>
      <c r="G8568">
        <f t="shared" si="936"/>
        <v>96</v>
      </c>
      <c r="H8568" t="str">
        <f t="shared" si="937"/>
        <v>Weekend</v>
      </c>
    </row>
    <row r="8569" spans="1:8" x14ac:dyDescent="0.3">
      <c r="A8569" s="2">
        <v>46138</v>
      </c>
      <c r="B8569">
        <f t="shared" si="931"/>
        <v>4</v>
      </c>
      <c r="C8569">
        <f t="shared" si="932"/>
        <v>2026</v>
      </c>
      <c r="D8569">
        <f t="shared" si="933"/>
        <v>7</v>
      </c>
      <c r="E8569" t="str">
        <f t="shared" si="934"/>
        <v>Sunday</v>
      </c>
      <c r="F8569" s="2">
        <f t="shared" si="935"/>
        <v>46142</v>
      </c>
      <c r="G8569">
        <f t="shared" si="936"/>
        <v>97</v>
      </c>
      <c r="H8569" t="str">
        <f t="shared" si="937"/>
        <v>Weekend</v>
      </c>
    </row>
    <row r="8570" spans="1:8" x14ac:dyDescent="0.3">
      <c r="A8570" s="2">
        <v>46139</v>
      </c>
      <c r="B8570">
        <f t="shared" si="931"/>
        <v>4</v>
      </c>
      <c r="C8570">
        <f t="shared" si="932"/>
        <v>2026</v>
      </c>
      <c r="D8570">
        <f t="shared" si="933"/>
        <v>1</v>
      </c>
      <c r="E8570" t="str">
        <f t="shared" si="934"/>
        <v>Monday</v>
      </c>
      <c r="F8570" s="2">
        <f t="shared" si="935"/>
        <v>46142</v>
      </c>
      <c r="G8570">
        <f t="shared" si="936"/>
        <v>98</v>
      </c>
      <c r="H8570" t="str">
        <f t="shared" si="937"/>
        <v>Weekday</v>
      </c>
    </row>
    <row r="8571" spans="1:8" x14ac:dyDescent="0.3">
      <c r="A8571" s="2">
        <v>46140</v>
      </c>
      <c r="B8571">
        <f t="shared" si="931"/>
        <v>4</v>
      </c>
      <c r="C8571">
        <f t="shared" si="932"/>
        <v>2026</v>
      </c>
      <c r="D8571">
        <f t="shared" si="933"/>
        <v>2</v>
      </c>
      <c r="E8571" t="str">
        <f t="shared" si="934"/>
        <v>Tuesday</v>
      </c>
      <c r="F8571" s="2">
        <f t="shared" si="935"/>
        <v>46142</v>
      </c>
      <c r="G8571">
        <f t="shared" si="936"/>
        <v>99</v>
      </c>
      <c r="H8571" t="str">
        <f t="shared" si="937"/>
        <v>Weekday</v>
      </c>
    </row>
    <row r="8572" spans="1:8" x14ac:dyDescent="0.3">
      <c r="A8572" s="2">
        <v>46141</v>
      </c>
      <c r="B8572">
        <f t="shared" si="931"/>
        <v>4</v>
      </c>
      <c r="C8572">
        <f t="shared" si="932"/>
        <v>2026</v>
      </c>
      <c r="D8572">
        <f t="shared" si="933"/>
        <v>3</v>
      </c>
      <c r="E8572" t="str">
        <f t="shared" si="934"/>
        <v>Wednesday</v>
      </c>
      <c r="F8572" s="2">
        <f t="shared" si="935"/>
        <v>46142</v>
      </c>
      <c r="G8572">
        <f t="shared" si="936"/>
        <v>100</v>
      </c>
      <c r="H8572" t="str">
        <f t="shared" si="937"/>
        <v>Weekday</v>
      </c>
    </row>
    <row r="8573" spans="1:8" x14ac:dyDescent="0.3">
      <c r="A8573" s="2">
        <v>46142</v>
      </c>
      <c r="B8573">
        <f t="shared" si="931"/>
        <v>4</v>
      </c>
      <c r="C8573">
        <f t="shared" si="932"/>
        <v>2026</v>
      </c>
      <c r="D8573">
        <f t="shared" si="933"/>
        <v>4</v>
      </c>
      <c r="E8573" t="str">
        <f t="shared" si="934"/>
        <v>Thursday</v>
      </c>
      <c r="F8573" s="2">
        <f t="shared" si="935"/>
        <v>46142</v>
      </c>
      <c r="G8573">
        <f t="shared" si="936"/>
        <v>101</v>
      </c>
      <c r="H8573" t="str">
        <f t="shared" si="937"/>
        <v>Weekday</v>
      </c>
    </row>
    <row r="8574" spans="1:8" x14ac:dyDescent="0.3">
      <c r="A8574" s="2">
        <v>46143</v>
      </c>
      <c r="B8574">
        <f t="shared" si="931"/>
        <v>5</v>
      </c>
      <c r="C8574">
        <f t="shared" si="932"/>
        <v>2026</v>
      </c>
      <c r="D8574">
        <f t="shared" si="933"/>
        <v>5</v>
      </c>
      <c r="E8574" t="str">
        <f t="shared" si="934"/>
        <v>Friday</v>
      </c>
      <c r="F8574" s="2">
        <f t="shared" si="935"/>
        <v>46173</v>
      </c>
      <c r="G8574">
        <f t="shared" si="936"/>
        <v>102</v>
      </c>
      <c r="H8574" t="str">
        <f t="shared" si="937"/>
        <v>Weekday</v>
      </c>
    </row>
    <row r="8575" spans="1:8" x14ac:dyDescent="0.3">
      <c r="A8575" s="2">
        <v>46144</v>
      </c>
      <c r="B8575">
        <f t="shared" si="931"/>
        <v>5</v>
      </c>
      <c r="C8575">
        <f t="shared" si="932"/>
        <v>2026</v>
      </c>
      <c r="D8575">
        <f t="shared" si="933"/>
        <v>6</v>
      </c>
      <c r="E8575" t="str">
        <f t="shared" si="934"/>
        <v>Saturday</v>
      </c>
      <c r="F8575" s="2">
        <f t="shared" si="935"/>
        <v>46173</v>
      </c>
      <c r="G8575">
        <f t="shared" si="936"/>
        <v>103</v>
      </c>
      <c r="H8575" t="str">
        <f t="shared" si="937"/>
        <v>Weekend</v>
      </c>
    </row>
    <row r="8576" spans="1:8" x14ac:dyDescent="0.3">
      <c r="A8576" s="2">
        <v>46145</v>
      </c>
      <c r="B8576">
        <f t="shared" si="931"/>
        <v>5</v>
      </c>
      <c r="C8576">
        <f t="shared" si="932"/>
        <v>2026</v>
      </c>
      <c r="D8576">
        <f t="shared" si="933"/>
        <v>7</v>
      </c>
      <c r="E8576" t="str">
        <f t="shared" si="934"/>
        <v>Sunday</v>
      </c>
      <c r="F8576" s="2">
        <f t="shared" si="935"/>
        <v>46173</v>
      </c>
      <c r="G8576">
        <f t="shared" si="936"/>
        <v>104</v>
      </c>
      <c r="H8576" t="str">
        <f t="shared" si="937"/>
        <v>Weekend</v>
      </c>
    </row>
    <row r="8577" spans="1:8" x14ac:dyDescent="0.3">
      <c r="A8577" s="2">
        <v>46146</v>
      </c>
      <c r="B8577">
        <f t="shared" si="931"/>
        <v>5</v>
      </c>
      <c r="C8577">
        <f t="shared" si="932"/>
        <v>2026</v>
      </c>
      <c r="D8577">
        <f t="shared" si="933"/>
        <v>1</v>
      </c>
      <c r="E8577" t="str">
        <f t="shared" si="934"/>
        <v>Monday</v>
      </c>
      <c r="F8577" s="2">
        <f t="shared" si="935"/>
        <v>46173</v>
      </c>
      <c r="G8577">
        <f t="shared" si="936"/>
        <v>105</v>
      </c>
      <c r="H8577" t="str">
        <f t="shared" si="937"/>
        <v>Weekday</v>
      </c>
    </row>
    <row r="8578" spans="1:8" x14ac:dyDescent="0.3">
      <c r="A8578" s="2">
        <v>46147</v>
      </c>
      <c r="B8578">
        <f t="shared" si="931"/>
        <v>5</v>
      </c>
      <c r="C8578">
        <f t="shared" si="932"/>
        <v>2026</v>
      </c>
      <c r="D8578">
        <f t="shared" si="933"/>
        <v>2</v>
      </c>
      <c r="E8578" t="str">
        <f t="shared" si="934"/>
        <v>Tuesday</v>
      </c>
      <c r="F8578" s="2">
        <f t="shared" si="935"/>
        <v>46173</v>
      </c>
      <c r="G8578">
        <f t="shared" si="936"/>
        <v>106</v>
      </c>
      <c r="H8578" t="str">
        <f t="shared" si="937"/>
        <v>Weekday</v>
      </c>
    </row>
    <row r="8579" spans="1:8" x14ac:dyDescent="0.3">
      <c r="A8579" s="2">
        <v>46148</v>
      </c>
      <c r="B8579">
        <f t="shared" ref="B8579:B8642" si="938">MONTH(A8579)</f>
        <v>5</v>
      </c>
      <c r="C8579">
        <f t="shared" ref="C8579:C8642" si="939">YEAR(A8579)</f>
        <v>2026</v>
      </c>
      <c r="D8579">
        <f t="shared" ref="D8579:D8642" si="940">WEEKDAY(A8579, 2)</f>
        <v>3</v>
      </c>
      <c r="E8579" t="str">
        <f t="shared" ref="E8579:E8642" si="941">TEXT(A8579, "dddd")</f>
        <v>Wednesday</v>
      </c>
      <c r="F8579" s="2">
        <f t="shared" ref="F8579:F8642" si="942">EOMONTH(A8579, 0)</f>
        <v>46173</v>
      </c>
      <c r="G8579">
        <f t="shared" ref="G8579:G8642" si="943">DATEDIF($A$2, A8579, "D")</f>
        <v>107</v>
      </c>
      <c r="H8579" t="str">
        <f t="shared" ref="H8579:H8642" si="944">IF(WEEKDAY(A8579,2)&gt;=6,"Weekend","Weekday")</f>
        <v>Weekday</v>
      </c>
    </row>
    <row r="8580" spans="1:8" x14ac:dyDescent="0.3">
      <c r="A8580" s="2">
        <v>46149</v>
      </c>
      <c r="B8580">
        <f t="shared" si="938"/>
        <v>5</v>
      </c>
      <c r="C8580">
        <f t="shared" si="939"/>
        <v>2026</v>
      </c>
      <c r="D8580">
        <f t="shared" si="940"/>
        <v>4</v>
      </c>
      <c r="E8580" t="str">
        <f t="shared" si="941"/>
        <v>Thursday</v>
      </c>
      <c r="F8580" s="2">
        <f t="shared" si="942"/>
        <v>46173</v>
      </c>
      <c r="G8580">
        <f t="shared" si="943"/>
        <v>108</v>
      </c>
      <c r="H8580" t="str">
        <f t="shared" si="944"/>
        <v>Weekday</v>
      </c>
    </row>
    <row r="8581" spans="1:8" x14ac:dyDescent="0.3">
      <c r="A8581" s="2">
        <v>46150</v>
      </c>
      <c r="B8581">
        <f t="shared" si="938"/>
        <v>5</v>
      </c>
      <c r="C8581">
        <f t="shared" si="939"/>
        <v>2026</v>
      </c>
      <c r="D8581">
        <f t="shared" si="940"/>
        <v>5</v>
      </c>
      <c r="E8581" t="str">
        <f t="shared" si="941"/>
        <v>Friday</v>
      </c>
      <c r="F8581" s="2">
        <f t="shared" si="942"/>
        <v>46173</v>
      </c>
      <c r="G8581">
        <f t="shared" si="943"/>
        <v>109</v>
      </c>
      <c r="H8581" t="str">
        <f t="shared" si="944"/>
        <v>Weekday</v>
      </c>
    </row>
    <row r="8582" spans="1:8" x14ac:dyDescent="0.3">
      <c r="A8582" s="2">
        <v>46041</v>
      </c>
      <c r="B8582">
        <f t="shared" si="938"/>
        <v>1</v>
      </c>
      <c r="C8582">
        <f t="shared" si="939"/>
        <v>2026</v>
      </c>
      <c r="D8582">
        <f t="shared" si="940"/>
        <v>1</v>
      </c>
      <c r="E8582" t="str">
        <f t="shared" si="941"/>
        <v>Monday</v>
      </c>
      <c r="F8582" s="2">
        <f t="shared" si="942"/>
        <v>46053</v>
      </c>
      <c r="G8582">
        <f t="shared" si="943"/>
        <v>0</v>
      </c>
      <c r="H8582" t="str">
        <f t="shared" si="944"/>
        <v>Weekday</v>
      </c>
    </row>
    <row r="8583" spans="1:8" x14ac:dyDescent="0.3">
      <c r="A8583" s="2">
        <v>46042</v>
      </c>
      <c r="B8583">
        <f t="shared" si="938"/>
        <v>1</v>
      </c>
      <c r="C8583">
        <f t="shared" si="939"/>
        <v>2026</v>
      </c>
      <c r="D8583">
        <f t="shared" si="940"/>
        <v>2</v>
      </c>
      <c r="E8583" t="str">
        <f t="shared" si="941"/>
        <v>Tuesday</v>
      </c>
      <c r="F8583" s="2">
        <f t="shared" si="942"/>
        <v>46053</v>
      </c>
      <c r="G8583">
        <f t="shared" si="943"/>
        <v>1</v>
      </c>
      <c r="H8583" t="str">
        <f t="shared" si="944"/>
        <v>Weekday</v>
      </c>
    </row>
    <row r="8584" spans="1:8" x14ac:dyDescent="0.3">
      <c r="A8584" s="2">
        <v>46043</v>
      </c>
      <c r="B8584">
        <f t="shared" si="938"/>
        <v>1</v>
      </c>
      <c r="C8584">
        <f t="shared" si="939"/>
        <v>2026</v>
      </c>
      <c r="D8584">
        <f t="shared" si="940"/>
        <v>3</v>
      </c>
      <c r="E8584" t="str">
        <f t="shared" si="941"/>
        <v>Wednesday</v>
      </c>
      <c r="F8584" s="2">
        <f t="shared" si="942"/>
        <v>46053</v>
      </c>
      <c r="G8584">
        <f t="shared" si="943"/>
        <v>2</v>
      </c>
      <c r="H8584" t="str">
        <f t="shared" si="944"/>
        <v>Weekday</v>
      </c>
    </row>
    <row r="8585" spans="1:8" x14ac:dyDescent="0.3">
      <c r="A8585" s="2">
        <v>46044</v>
      </c>
      <c r="B8585">
        <f t="shared" si="938"/>
        <v>1</v>
      </c>
      <c r="C8585">
        <f t="shared" si="939"/>
        <v>2026</v>
      </c>
      <c r="D8585">
        <f t="shared" si="940"/>
        <v>4</v>
      </c>
      <c r="E8585" t="str">
        <f t="shared" si="941"/>
        <v>Thursday</v>
      </c>
      <c r="F8585" s="2">
        <f t="shared" si="942"/>
        <v>46053</v>
      </c>
      <c r="G8585">
        <f t="shared" si="943"/>
        <v>3</v>
      </c>
      <c r="H8585" t="str">
        <f t="shared" si="944"/>
        <v>Weekday</v>
      </c>
    </row>
    <row r="8586" spans="1:8" x14ac:dyDescent="0.3">
      <c r="A8586" s="2">
        <v>46045</v>
      </c>
      <c r="B8586">
        <f t="shared" si="938"/>
        <v>1</v>
      </c>
      <c r="C8586">
        <f t="shared" si="939"/>
        <v>2026</v>
      </c>
      <c r="D8586">
        <f t="shared" si="940"/>
        <v>5</v>
      </c>
      <c r="E8586" t="str">
        <f t="shared" si="941"/>
        <v>Friday</v>
      </c>
      <c r="F8586" s="2">
        <f t="shared" si="942"/>
        <v>46053</v>
      </c>
      <c r="G8586">
        <f t="shared" si="943"/>
        <v>4</v>
      </c>
      <c r="H8586" t="str">
        <f t="shared" si="944"/>
        <v>Weekday</v>
      </c>
    </row>
    <row r="8587" spans="1:8" x14ac:dyDescent="0.3">
      <c r="A8587" s="2">
        <v>46046</v>
      </c>
      <c r="B8587">
        <f t="shared" si="938"/>
        <v>1</v>
      </c>
      <c r="C8587">
        <f t="shared" si="939"/>
        <v>2026</v>
      </c>
      <c r="D8587">
        <f t="shared" si="940"/>
        <v>6</v>
      </c>
      <c r="E8587" t="str">
        <f t="shared" si="941"/>
        <v>Saturday</v>
      </c>
      <c r="F8587" s="2">
        <f t="shared" si="942"/>
        <v>46053</v>
      </c>
      <c r="G8587">
        <f t="shared" si="943"/>
        <v>5</v>
      </c>
      <c r="H8587" t="str">
        <f t="shared" si="944"/>
        <v>Weekend</v>
      </c>
    </row>
    <row r="8588" spans="1:8" x14ac:dyDescent="0.3">
      <c r="A8588" s="2">
        <v>46047</v>
      </c>
      <c r="B8588">
        <f t="shared" si="938"/>
        <v>1</v>
      </c>
      <c r="C8588">
        <f t="shared" si="939"/>
        <v>2026</v>
      </c>
      <c r="D8588">
        <f t="shared" si="940"/>
        <v>7</v>
      </c>
      <c r="E8588" t="str">
        <f t="shared" si="941"/>
        <v>Sunday</v>
      </c>
      <c r="F8588" s="2">
        <f t="shared" si="942"/>
        <v>46053</v>
      </c>
      <c r="G8588">
        <f t="shared" si="943"/>
        <v>6</v>
      </c>
      <c r="H8588" t="str">
        <f t="shared" si="944"/>
        <v>Weekend</v>
      </c>
    </row>
    <row r="8589" spans="1:8" x14ac:dyDescent="0.3">
      <c r="A8589" s="2">
        <v>46048</v>
      </c>
      <c r="B8589">
        <f t="shared" si="938"/>
        <v>1</v>
      </c>
      <c r="C8589">
        <f t="shared" si="939"/>
        <v>2026</v>
      </c>
      <c r="D8589">
        <f t="shared" si="940"/>
        <v>1</v>
      </c>
      <c r="E8589" t="str">
        <f t="shared" si="941"/>
        <v>Monday</v>
      </c>
      <c r="F8589" s="2">
        <f t="shared" si="942"/>
        <v>46053</v>
      </c>
      <c r="G8589">
        <f t="shared" si="943"/>
        <v>7</v>
      </c>
      <c r="H8589" t="str">
        <f t="shared" si="944"/>
        <v>Weekday</v>
      </c>
    </row>
    <row r="8590" spans="1:8" x14ac:dyDescent="0.3">
      <c r="A8590" s="2">
        <v>46049</v>
      </c>
      <c r="B8590">
        <f t="shared" si="938"/>
        <v>1</v>
      </c>
      <c r="C8590">
        <f t="shared" si="939"/>
        <v>2026</v>
      </c>
      <c r="D8590">
        <f t="shared" si="940"/>
        <v>2</v>
      </c>
      <c r="E8590" t="str">
        <f t="shared" si="941"/>
        <v>Tuesday</v>
      </c>
      <c r="F8590" s="2">
        <f t="shared" si="942"/>
        <v>46053</v>
      </c>
      <c r="G8590">
        <f t="shared" si="943"/>
        <v>8</v>
      </c>
      <c r="H8590" t="str">
        <f t="shared" si="944"/>
        <v>Weekday</v>
      </c>
    </row>
    <row r="8591" spans="1:8" x14ac:dyDescent="0.3">
      <c r="A8591" s="2">
        <v>46050</v>
      </c>
      <c r="B8591">
        <f t="shared" si="938"/>
        <v>1</v>
      </c>
      <c r="C8591">
        <f t="shared" si="939"/>
        <v>2026</v>
      </c>
      <c r="D8591">
        <f t="shared" si="940"/>
        <v>3</v>
      </c>
      <c r="E8591" t="str">
        <f t="shared" si="941"/>
        <v>Wednesday</v>
      </c>
      <c r="F8591" s="2">
        <f t="shared" si="942"/>
        <v>46053</v>
      </c>
      <c r="G8591">
        <f t="shared" si="943"/>
        <v>9</v>
      </c>
      <c r="H8591" t="str">
        <f t="shared" si="944"/>
        <v>Weekday</v>
      </c>
    </row>
    <row r="8592" spans="1:8" x14ac:dyDescent="0.3">
      <c r="A8592" s="2">
        <v>46051</v>
      </c>
      <c r="B8592">
        <f t="shared" si="938"/>
        <v>1</v>
      </c>
      <c r="C8592">
        <f t="shared" si="939"/>
        <v>2026</v>
      </c>
      <c r="D8592">
        <f t="shared" si="940"/>
        <v>4</v>
      </c>
      <c r="E8592" t="str">
        <f t="shared" si="941"/>
        <v>Thursday</v>
      </c>
      <c r="F8592" s="2">
        <f t="shared" si="942"/>
        <v>46053</v>
      </c>
      <c r="G8592">
        <f t="shared" si="943"/>
        <v>10</v>
      </c>
      <c r="H8592" t="str">
        <f t="shared" si="944"/>
        <v>Weekday</v>
      </c>
    </row>
    <row r="8593" spans="1:8" x14ac:dyDescent="0.3">
      <c r="A8593" s="2">
        <v>46052</v>
      </c>
      <c r="B8593">
        <f t="shared" si="938"/>
        <v>1</v>
      </c>
      <c r="C8593">
        <f t="shared" si="939"/>
        <v>2026</v>
      </c>
      <c r="D8593">
        <f t="shared" si="940"/>
        <v>5</v>
      </c>
      <c r="E8593" t="str">
        <f t="shared" si="941"/>
        <v>Friday</v>
      </c>
      <c r="F8593" s="2">
        <f t="shared" si="942"/>
        <v>46053</v>
      </c>
      <c r="G8593">
        <f t="shared" si="943"/>
        <v>11</v>
      </c>
      <c r="H8593" t="str">
        <f t="shared" si="944"/>
        <v>Weekday</v>
      </c>
    </row>
    <row r="8594" spans="1:8" x14ac:dyDescent="0.3">
      <c r="A8594" s="2">
        <v>46053</v>
      </c>
      <c r="B8594">
        <f t="shared" si="938"/>
        <v>1</v>
      </c>
      <c r="C8594">
        <f t="shared" si="939"/>
        <v>2026</v>
      </c>
      <c r="D8594">
        <f t="shared" si="940"/>
        <v>6</v>
      </c>
      <c r="E8594" t="str">
        <f t="shared" si="941"/>
        <v>Saturday</v>
      </c>
      <c r="F8594" s="2">
        <f t="shared" si="942"/>
        <v>46053</v>
      </c>
      <c r="G8594">
        <f t="shared" si="943"/>
        <v>12</v>
      </c>
      <c r="H8594" t="str">
        <f t="shared" si="944"/>
        <v>Weekend</v>
      </c>
    </row>
    <row r="8595" spans="1:8" x14ac:dyDescent="0.3">
      <c r="A8595" s="2">
        <v>46054</v>
      </c>
      <c r="B8595">
        <f t="shared" si="938"/>
        <v>2</v>
      </c>
      <c r="C8595">
        <f t="shared" si="939"/>
        <v>2026</v>
      </c>
      <c r="D8595">
        <f t="shared" si="940"/>
        <v>7</v>
      </c>
      <c r="E8595" t="str">
        <f t="shared" si="941"/>
        <v>Sunday</v>
      </c>
      <c r="F8595" s="2">
        <f t="shared" si="942"/>
        <v>46081</v>
      </c>
      <c r="G8595">
        <f t="shared" si="943"/>
        <v>13</v>
      </c>
      <c r="H8595" t="str">
        <f t="shared" si="944"/>
        <v>Weekend</v>
      </c>
    </row>
    <row r="8596" spans="1:8" x14ac:dyDescent="0.3">
      <c r="A8596" s="2">
        <v>46055</v>
      </c>
      <c r="B8596">
        <f t="shared" si="938"/>
        <v>2</v>
      </c>
      <c r="C8596">
        <f t="shared" si="939"/>
        <v>2026</v>
      </c>
      <c r="D8596">
        <f t="shared" si="940"/>
        <v>1</v>
      </c>
      <c r="E8596" t="str">
        <f t="shared" si="941"/>
        <v>Monday</v>
      </c>
      <c r="F8596" s="2">
        <f t="shared" si="942"/>
        <v>46081</v>
      </c>
      <c r="G8596">
        <f t="shared" si="943"/>
        <v>14</v>
      </c>
      <c r="H8596" t="str">
        <f t="shared" si="944"/>
        <v>Weekday</v>
      </c>
    </row>
    <row r="8597" spans="1:8" x14ac:dyDescent="0.3">
      <c r="A8597" s="2">
        <v>46056</v>
      </c>
      <c r="B8597">
        <f t="shared" si="938"/>
        <v>2</v>
      </c>
      <c r="C8597">
        <f t="shared" si="939"/>
        <v>2026</v>
      </c>
      <c r="D8597">
        <f t="shared" si="940"/>
        <v>2</v>
      </c>
      <c r="E8597" t="str">
        <f t="shared" si="941"/>
        <v>Tuesday</v>
      </c>
      <c r="F8597" s="2">
        <f t="shared" si="942"/>
        <v>46081</v>
      </c>
      <c r="G8597">
        <f t="shared" si="943"/>
        <v>15</v>
      </c>
      <c r="H8597" t="str">
        <f t="shared" si="944"/>
        <v>Weekday</v>
      </c>
    </row>
    <row r="8598" spans="1:8" x14ac:dyDescent="0.3">
      <c r="A8598" s="2">
        <v>46057</v>
      </c>
      <c r="B8598">
        <f t="shared" si="938"/>
        <v>2</v>
      </c>
      <c r="C8598">
        <f t="shared" si="939"/>
        <v>2026</v>
      </c>
      <c r="D8598">
        <f t="shared" si="940"/>
        <v>3</v>
      </c>
      <c r="E8598" t="str">
        <f t="shared" si="941"/>
        <v>Wednesday</v>
      </c>
      <c r="F8598" s="2">
        <f t="shared" si="942"/>
        <v>46081</v>
      </c>
      <c r="G8598">
        <f t="shared" si="943"/>
        <v>16</v>
      </c>
      <c r="H8598" t="str">
        <f t="shared" si="944"/>
        <v>Weekday</v>
      </c>
    </row>
    <row r="8599" spans="1:8" x14ac:dyDescent="0.3">
      <c r="A8599" s="2">
        <v>46058</v>
      </c>
      <c r="B8599">
        <f t="shared" si="938"/>
        <v>2</v>
      </c>
      <c r="C8599">
        <f t="shared" si="939"/>
        <v>2026</v>
      </c>
      <c r="D8599">
        <f t="shared" si="940"/>
        <v>4</v>
      </c>
      <c r="E8599" t="str">
        <f t="shared" si="941"/>
        <v>Thursday</v>
      </c>
      <c r="F8599" s="2">
        <f t="shared" si="942"/>
        <v>46081</v>
      </c>
      <c r="G8599">
        <f t="shared" si="943"/>
        <v>17</v>
      </c>
      <c r="H8599" t="str">
        <f t="shared" si="944"/>
        <v>Weekday</v>
      </c>
    </row>
    <row r="8600" spans="1:8" x14ac:dyDescent="0.3">
      <c r="A8600" s="2">
        <v>46059</v>
      </c>
      <c r="B8600">
        <f t="shared" si="938"/>
        <v>2</v>
      </c>
      <c r="C8600">
        <f t="shared" si="939"/>
        <v>2026</v>
      </c>
      <c r="D8600">
        <f t="shared" si="940"/>
        <v>5</v>
      </c>
      <c r="E8600" t="str">
        <f t="shared" si="941"/>
        <v>Friday</v>
      </c>
      <c r="F8600" s="2">
        <f t="shared" si="942"/>
        <v>46081</v>
      </c>
      <c r="G8600">
        <f t="shared" si="943"/>
        <v>18</v>
      </c>
      <c r="H8600" t="str">
        <f t="shared" si="944"/>
        <v>Weekday</v>
      </c>
    </row>
    <row r="8601" spans="1:8" x14ac:dyDescent="0.3">
      <c r="A8601" s="2">
        <v>46060</v>
      </c>
      <c r="B8601">
        <f t="shared" si="938"/>
        <v>2</v>
      </c>
      <c r="C8601">
        <f t="shared" si="939"/>
        <v>2026</v>
      </c>
      <c r="D8601">
        <f t="shared" si="940"/>
        <v>6</v>
      </c>
      <c r="E8601" t="str">
        <f t="shared" si="941"/>
        <v>Saturday</v>
      </c>
      <c r="F8601" s="2">
        <f t="shared" si="942"/>
        <v>46081</v>
      </c>
      <c r="G8601">
        <f t="shared" si="943"/>
        <v>19</v>
      </c>
      <c r="H8601" t="str">
        <f t="shared" si="944"/>
        <v>Weekend</v>
      </c>
    </row>
    <row r="8602" spans="1:8" x14ac:dyDescent="0.3">
      <c r="A8602" s="2">
        <v>46061</v>
      </c>
      <c r="B8602">
        <f t="shared" si="938"/>
        <v>2</v>
      </c>
      <c r="C8602">
        <f t="shared" si="939"/>
        <v>2026</v>
      </c>
      <c r="D8602">
        <f t="shared" si="940"/>
        <v>7</v>
      </c>
      <c r="E8602" t="str">
        <f t="shared" si="941"/>
        <v>Sunday</v>
      </c>
      <c r="F8602" s="2">
        <f t="shared" si="942"/>
        <v>46081</v>
      </c>
      <c r="G8602">
        <f t="shared" si="943"/>
        <v>20</v>
      </c>
      <c r="H8602" t="str">
        <f t="shared" si="944"/>
        <v>Weekend</v>
      </c>
    </row>
    <row r="8603" spans="1:8" x14ac:dyDescent="0.3">
      <c r="A8603" s="2">
        <v>46062</v>
      </c>
      <c r="B8603">
        <f t="shared" si="938"/>
        <v>2</v>
      </c>
      <c r="C8603">
        <f t="shared" si="939"/>
        <v>2026</v>
      </c>
      <c r="D8603">
        <f t="shared" si="940"/>
        <v>1</v>
      </c>
      <c r="E8603" t="str">
        <f t="shared" si="941"/>
        <v>Monday</v>
      </c>
      <c r="F8603" s="2">
        <f t="shared" si="942"/>
        <v>46081</v>
      </c>
      <c r="G8603">
        <f t="shared" si="943"/>
        <v>21</v>
      </c>
      <c r="H8603" t="str">
        <f t="shared" si="944"/>
        <v>Weekday</v>
      </c>
    </row>
    <row r="8604" spans="1:8" x14ac:dyDescent="0.3">
      <c r="A8604" s="2">
        <v>46063</v>
      </c>
      <c r="B8604">
        <f t="shared" si="938"/>
        <v>2</v>
      </c>
      <c r="C8604">
        <f t="shared" si="939"/>
        <v>2026</v>
      </c>
      <c r="D8604">
        <f t="shared" si="940"/>
        <v>2</v>
      </c>
      <c r="E8604" t="str">
        <f t="shared" si="941"/>
        <v>Tuesday</v>
      </c>
      <c r="F8604" s="2">
        <f t="shared" si="942"/>
        <v>46081</v>
      </c>
      <c r="G8604">
        <f t="shared" si="943"/>
        <v>22</v>
      </c>
      <c r="H8604" t="str">
        <f t="shared" si="944"/>
        <v>Weekday</v>
      </c>
    </row>
    <row r="8605" spans="1:8" x14ac:dyDescent="0.3">
      <c r="A8605" s="2">
        <v>46064</v>
      </c>
      <c r="B8605">
        <f t="shared" si="938"/>
        <v>2</v>
      </c>
      <c r="C8605">
        <f t="shared" si="939"/>
        <v>2026</v>
      </c>
      <c r="D8605">
        <f t="shared" si="940"/>
        <v>3</v>
      </c>
      <c r="E8605" t="str">
        <f t="shared" si="941"/>
        <v>Wednesday</v>
      </c>
      <c r="F8605" s="2">
        <f t="shared" si="942"/>
        <v>46081</v>
      </c>
      <c r="G8605">
        <f t="shared" si="943"/>
        <v>23</v>
      </c>
      <c r="H8605" t="str">
        <f t="shared" si="944"/>
        <v>Weekday</v>
      </c>
    </row>
    <row r="8606" spans="1:8" x14ac:dyDescent="0.3">
      <c r="A8606" s="2">
        <v>46065</v>
      </c>
      <c r="B8606">
        <f t="shared" si="938"/>
        <v>2</v>
      </c>
      <c r="C8606">
        <f t="shared" si="939"/>
        <v>2026</v>
      </c>
      <c r="D8606">
        <f t="shared" si="940"/>
        <v>4</v>
      </c>
      <c r="E8606" t="str">
        <f t="shared" si="941"/>
        <v>Thursday</v>
      </c>
      <c r="F8606" s="2">
        <f t="shared" si="942"/>
        <v>46081</v>
      </c>
      <c r="G8606">
        <f t="shared" si="943"/>
        <v>24</v>
      </c>
      <c r="H8606" t="str">
        <f t="shared" si="944"/>
        <v>Weekday</v>
      </c>
    </row>
    <row r="8607" spans="1:8" x14ac:dyDescent="0.3">
      <c r="A8607" s="2">
        <v>46066</v>
      </c>
      <c r="B8607">
        <f t="shared" si="938"/>
        <v>2</v>
      </c>
      <c r="C8607">
        <f t="shared" si="939"/>
        <v>2026</v>
      </c>
      <c r="D8607">
        <f t="shared" si="940"/>
        <v>5</v>
      </c>
      <c r="E8607" t="str">
        <f t="shared" si="941"/>
        <v>Friday</v>
      </c>
      <c r="F8607" s="2">
        <f t="shared" si="942"/>
        <v>46081</v>
      </c>
      <c r="G8607">
        <f t="shared" si="943"/>
        <v>25</v>
      </c>
      <c r="H8607" t="str">
        <f t="shared" si="944"/>
        <v>Weekday</v>
      </c>
    </row>
    <row r="8608" spans="1:8" x14ac:dyDescent="0.3">
      <c r="A8608" s="2">
        <v>46067</v>
      </c>
      <c r="B8608">
        <f t="shared" si="938"/>
        <v>2</v>
      </c>
      <c r="C8608">
        <f t="shared" si="939"/>
        <v>2026</v>
      </c>
      <c r="D8608">
        <f t="shared" si="940"/>
        <v>6</v>
      </c>
      <c r="E8608" t="str">
        <f t="shared" si="941"/>
        <v>Saturday</v>
      </c>
      <c r="F8608" s="2">
        <f t="shared" si="942"/>
        <v>46081</v>
      </c>
      <c r="G8608">
        <f t="shared" si="943"/>
        <v>26</v>
      </c>
      <c r="H8608" t="str">
        <f t="shared" si="944"/>
        <v>Weekend</v>
      </c>
    </row>
    <row r="8609" spans="1:8" x14ac:dyDescent="0.3">
      <c r="A8609" s="2">
        <v>46068</v>
      </c>
      <c r="B8609">
        <f t="shared" si="938"/>
        <v>2</v>
      </c>
      <c r="C8609">
        <f t="shared" si="939"/>
        <v>2026</v>
      </c>
      <c r="D8609">
        <f t="shared" si="940"/>
        <v>7</v>
      </c>
      <c r="E8609" t="str">
        <f t="shared" si="941"/>
        <v>Sunday</v>
      </c>
      <c r="F8609" s="2">
        <f t="shared" si="942"/>
        <v>46081</v>
      </c>
      <c r="G8609">
        <f t="shared" si="943"/>
        <v>27</v>
      </c>
      <c r="H8609" t="str">
        <f t="shared" si="944"/>
        <v>Weekend</v>
      </c>
    </row>
    <row r="8610" spans="1:8" x14ac:dyDescent="0.3">
      <c r="A8610" s="2">
        <v>46069</v>
      </c>
      <c r="B8610">
        <f t="shared" si="938"/>
        <v>2</v>
      </c>
      <c r="C8610">
        <f t="shared" si="939"/>
        <v>2026</v>
      </c>
      <c r="D8610">
        <f t="shared" si="940"/>
        <v>1</v>
      </c>
      <c r="E8610" t="str">
        <f t="shared" si="941"/>
        <v>Monday</v>
      </c>
      <c r="F8610" s="2">
        <f t="shared" si="942"/>
        <v>46081</v>
      </c>
      <c r="G8610">
        <f t="shared" si="943"/>
        <v>28</v>
      </c>
      <c r="H8610" t="str">
        <f t="shared" si="944"/>
        <v>Weekday</v>
      </c>
    </row>
    <row r="8611" spans="1:8" x14ac:dyDescent="0.3">
      <c r="A8611" s="2">
        <v>46070</v>
      </c>
      <c r="B8611">
        <f t="shared" si="938"/>
        <v>2</v>
      </c>
      <c r="C8611">
        <f t="shared" si="939"/>
        <v>2026</v>
      </c>
      <c r="D8611">
        <f t="shared" si="940"/>
        <v>2</v>
      </c>
      <c r="E8611" t="str">
        <f t="shared" si="941"/>
        <v>Tuesday</v>
      </c>
      <c r="F8611" s="2">
        <f t="shared" si="942"/>
        <v>46081</v>
      </c>
      <c r="G8611">
        <f t="shared" si="943"/>
        <v>29</v>
      </c>
      <c r="H8611" t="str">
        <f t="shared" si="944"/>
        <v>Weekday</v>
      </c>
    </row>
    <row r="8612" spans="1:8" x14ac:dyDescent="0.3">
      <c r="A8612" s="2">
        <v>46071</v>
      </c>
      <c r="B8612">
        <f t="shared" si="938"/>
        <v>2</v>
      </c>
      <c r="C8612">
        <f t="shared" si="939"/>
        <v>2026</v>
      </c>
      <c r="D8612">
        <f t="shared" si="940"/>
        <v>3</v>
      </c>
      <c r="E8612" t="str">
        <f t="shared" si="941"/>
        <v>Wednesday</v>
      </c>
      <c r="F8612" s="2">
        <f t="shared" si="942"/>
        <v>46081</v>
      </c>
      <c r="G8612">
        <f t="shared" si="943"/>
        <v>30</v>
      </c>
      <c r="H8612" t="str">
        <f t="shared" si="944"/>
        <v>Weekday</v>
      </c>
    </row>
    <row r="8613" spans="1:8" x14ac:dyDescent="0.3">
      <c r="A8613" s="2">
        <v>46072</v>
      </c>
      <c r="B8613">
        <f t="shared" si="938"/>
        <v>2</v>
      </c>
      <c r="C8613">
        <f t="shared" si="939"/>
        <v>2026</v>
      </c>
      <c r="D8613">
        <f t="shared" si="940"/>
        <v>4</v>
      </c>
      <c r="E8613" t="str">
        <f t="shared" si="941"/>
        <v>Thursday</v>
      </c>
      <c r="F8613" s="2">
        <f t="shared" si="942"/>
        <v>46081</v>
      </c>
      <c r="G8613">
        <f t="shared" si="943"/>
        <v>31</v>
      </c>
      <c r="H8613" t="str">
        <f t="shared" si="944"/>
        <v>Weekday</v>
      </c>
    </row>
    <row r="8614" spans="1:8" x14ac:dyDescent="0.3">
      <c r="A8614" s="2">
        <v>46073</v>
      </c>
      <c r="B8614">
        <f t="shared" si="938"/>
        <v>2</v>
      </c>
      <c r="C8614">
        <f t="shared" si="939"/>
        <v>2026</v>
      </c>
      <c r="D8614">
        <f t="shared" si="940"/>
        <v>5</v>
      </c>
      <c r="E8614" t="str">
        <f t="shared" si="941"/>
        <v>Friday</v>
      </c>
      <c r="F8614" s="2">
        <f t="shared" si="942"/>
        <v>46081</v>
      </c>
      <c r="G8614">
        <f t="shared" si="943"/>
        <v>32</v>
      </c>
      <c r="H8614" t="str">
        <f t="shared" si="944"/>
        <v>Weekday</v>
      </c>
    </row>
    <row r="8615" spans="1:8" x14ac:dyDescent="0.3">
      <c r="A8615" s="2">
        <v>46074</v>
      </c>
      <c r="B8615">
        <f t="shared" si="938"/>
        <v>2</v>
      </c>
      <c r="C8615">
        <f t="shared" si="939"/>
        <v>2026</v>
      </c>
      <c r="D8615">
        <f t="shared" si="940"/>
        <v>6</v>
      </c>
      <c r="E8615" t="str">
        <f t="shared" si="941"/>
        <v>Saturday</v>
      </c>
      <c r="F8615" s="2">
        <f t="shared" si="942"/>
        <v>46081</v>
      </c>
      <c r="G8615">
        <f t="shared" si="943"/>
        <v>33</v>
      </c>
      <c r="H8615" t="str">
        <f t="shared" si="944"/>
        <v>Weekend</v>
      </c>
    </row>
    <row r="8616" spans="1:8" x14ac:dyDescent="0.3">
      <c r="A8616" s="2">
        <v>46075</v>
      </c>
      <c r="B8616">
        <f t="shared" si="938"/>
        <v>2</v>
      </c>
      <c r="C8616">
        <f t="shared" si="939"/>
        <v>2026</v>
      </c>
      <c r="D8616">
        <f t="shared" si="940"/>
        <v>7</v>
      </c>
      <c r="E8616" t="str">
        <f t="shared" si="941"/>
        <v>Sunday</v>
      </c>
      <c r="F8616" s="2">
        <f t="shared" si="942"/>
        <v>46081</v>
      </c>
      <c r="G8616">
        <f t="shared" si="943"/>
        <v>34</v>
      </c>
      <c r="H8616" t="str">
        <f t="shared" si="944"/>
        <v>Weekend</v>
      </c>
    </row>
    <row r="8617" spans="1:8" x14ac:dyDescent="0.3">
      <c r="A8617" s="2">
        <v>46076</v>
      </c>
      <c r="B8617">
        <f t="shared" si="938"/>
        <v>2</v>
      </c>
      <c r="C8617">
        <f t="shared" si="939"/>
        <v>2026</v>
      </c>
      <c r="D8617">
        <f t="shared" si="940"/>
        <v>1</v>
      </c>
      <c r="E8617" t="str">
        <f t="shared" si="941"/>
        <v>Monday</v>
      </c>
      <c r="F8617" s="2">
        <f t="shared" si="942"/>
        <v>46081</v>
      </c>
      <c r="G8617">
        <f t="shared" si="943"/>
        <v>35</v>
      </c>
      <c r="H8617" t="str">
        <f t="shared" si="944"/>
        <v>Weekday</v>
      </c>
    </row>
    <row r="8618" spans="1:8" x14ac:dyDescent="0.3">
      <c r="A8618" s="2">
        <v>46077</v>
      </c>
      <c r="B8618">
        <f t="shared" si="938"/>
        <v>2</v>
      </c>
      <c r="C8618">
        <f t="shared" si="939"/>
        <v>2026</v>
      </c>
      <c r="D8618">
        <f t="shared" si="940"/>
        <v>2</v>
      </c>
      <c r="E8618" t="str">
        <f t="shared" si="941"/>
        <v>Tuesday</v>
      </c>
      <c r="F8618" s="2">
        <f t="shared" si="942"/>
        <v>46081</v>
      </c>
      <c r="G8618">
        <f t="shared" si="943"/>
        <v>36</v>
      </c>
      <c r="H8618" t="str">
        <f t="shared" si="944"/>
        <v>Weekday</v>
      </c>
    </row>
    <row r="8619" spans="1:8" x14ac:dyDescent="0.3">
      <c r="A8619" s="2">
        <v>46078</v>
      </c>
      <c r="B8619">
        <f t="shared" si="938"/>
        <v>2</v>
      </c>
      <c r="C8619">
        <f t="shared" si="939"/>
        <v>2026</v>
      </c>
      <c r="D8619">
        <f t="shared" si="940"/>
        <v>3</v>
      </c>
      <c r="E8619" t="str">
        <f t="shared" si="941"/>
        <v>Wednesday</v>
      </c>
      <c r="F8619" s="2">
        <f t="shared" si="942"/>
        <v>46081</v>
      </c>
      <c r="G8619">
        <f t="shared" si="943"/>
        <v>37</v>
      </c>
      <c r="H8619" t="str">
        <f t="shared" si="944"/>
        <v>Weekday</v>
      </c>
    </row>
    <row r="8620" spans="1:8" x14ac:dyDescent="0.3">
      <c r="A8620" s="2">
        <v>46079</v>
      </c>
      <c r="B8620">
        <f t="shared" si="938"/>
        <v>2</v>
      </c>
      <c r="C8620">
        <f t="shared" si="939"/>
        <v>2026</v>
      </c>
      <c r="D8620">
        <f t="shared" si="940"/>
        <v>4</v>
      </c>
      <c r="E8620" t="str">
        <f t="shared" si="941"/>
        <v>Thursday</v>
      </c>
      <c r="F8620" s="2">
        <f t="shared" si="942"/>
        <v>46081</v>
      </c>
      <c r="G8620">
        <f t="shared" si="943"/>
        <v>38</v>
      </c>
      <c r="H8620" t="str">
        <f t="shared" si="944"/>
        <v>Weekday</v>
      </c>
    </row>
    <row r="8621" spans="1:8" x14ac:dyDescent="0.3">
      <c r="A8621" s="2">
        <v>46080</v>
      </c>
      <c r="B8621">
        <f t="shared" si="938"/>
        <v>2</v>
      </c>
      <c r="C8621">
        <f t="shared" si="939"/>
        <v>2026</v>
      </c>
      <c r="D8621">
        <f t="shared" si="940"/>
        <v>5</v>
      </c>
      <c r="E8621" t="str">
        <f t="shared" si="941"/>
        <v>Friday</v>
      </c>
      <c r="F8621" s="2">
        <f t="shared" si="942"/>
        <v>46081</v>
      </c>
      <c r="G8621">
        <f t="shared" si="943"/>
        <v>39</v>
      </c>
      <c r="H8621" t="str">
        <f t="shared" si="944"/>
        <v>Weekday</v>
      </c>
    </row>
    <row r="8622" spans="1:8" x14ac:dyDescent="0.3">
      <c r="A8622" s="2">
        <v>46081</v>
      </c>
      <c r="B8622">
        <f t="shared" si="938"/>
        <v>2</v>
      </c>
      <c r="C8622">
        <f t="shared" si="939"/>
        <v>2026</v>
      </c>
      <c r="D8622">
        <f t="shared" si="940"/>
        <v>6</v>
      </c>
      <c r="E8622" t="str">
        <f t="shared" si="941"/>
        <v>Saturday</v>
      </c>
      <c r="F8622" s="2">
        <f t="shared" si="942"/>
        <v>46081</v>
      </c>
      <c r="G8622">
        <f t="shared" si="943"/>
        <v>40</v>
      </c>
      <c r="H8622" t="str">
        <f t="shared" si="944"/>
        <v>Weekend</v>
      </c>
    </row>
    <row r="8623" spans="1:8" x14ac:dyDescent="0.3">
      <c r="A8623" s="2">
        <v>46082</v>
      </c>
      <c r="B8623">
        <f t="shared" si="938"/>
        <v>3</v>
      </c>
      <c r="C8623">
        <f t="shared" si="939"/>
        <v>2026</v>
      </c>
      <c r="D8623">
        <f t="shared" si="940"/>
        <v>7</v>
      </c>
      <c r="E8623" t="str">
        <f t="shared" si="941"/>
        <v>Sunday</v>
      </c>
      <c r="F8623" s="2">
        <f t="shared" si="942"/>
        <v>46112</v>
      </c>
      <c r="G8623">
        <f t="shared" si="943"/>
        <v>41</v>
      </c>
      <c r="H8623" t="str">
        <f t="shared" si="944"/>
        <v>Weekend</v>
      </c>
    </row>
    <row r="8624" spans="1:8" x14ac:dyDescent="0.3">
      <c r="A8624" s="2">
        <v>46083</v>
      </c>
      <c r="B8624">
        <f t="shared" si="938"/>
        <v>3</v>
      </c>
      <c r="C8624">
        <f t="shared" si="939"/>
        <v>2026</v>
      </c>
      <c r="D8624">
        <f t="shared" si="940"/>
        <v>1</v>
      </c>
      <c r="E8624" t="str">
        <f t="shared" si="941"/>
        <v>Monday</v>
      </c>
      <c r="F8624" s="2">
        <f t="shared" si="942"/>
        <v>46112</v>
      </c>
      <c r="G8624">
        <f t="shared" si="943"/>
        <v>42</v>
      </c>
      <c r="H8624" t="str">
        <f t="shared" si="944"/>
        <v>Weekday</v>
      </c>
    </row>
    <row r="8625" spans="1:8" x14ac:dyDescent="0.3">
      <c r="A8625" s="2">
        <v>46084</v>
      </c>
      <c r="B8625">
        <f t="shared" si="938"/>
        <v>3</v>
      </c>
      <c r="C8625">
        <f t="shared" si="939"/>
        <v>2026</v>
      </c>
      <c r="D8625">
        <f t="shared" si="940"/>
        <v>2</v>
      </c>
      <c r="E8625" t="str">
        <f t="shared" si="941"/>
        <v>Tuesday</v>
      </c>
      <c r="F8625" s="2">
        <f t="shared" si="942"/>
        <v>46112</v>
      </c>
      <c r="G8625">
        <f t="shared" si="943"/>
        <v>43</v>
      </c>
      <c r="H8625" t="str">
        <f t="shared" si="944"/>
        <v>Weekday</v>
      </c>
    </row>
    <row r="8626" spans="1:8" x14ac:dyDescent="0.3">
      <c r="A8626" s="2">
        <v>46085</v>
      </c>
      <c r="B8626">
        <f t="shared" si="938"/>
        <v>3</v>
      </c>
      <c r="C8626">
        <f t="shared" si="939"/>
        <v>2026</v>
      </c>
      <c r="D8626">
        <f t="shared" si="940"/>
        <v>3</v>
      </c>
      <c r="E8626" t="str">
        <f t="shared" si="941"/>
        <v>Wednesday</v>
      </c>
      <c r="F8626" s="2">
        <f t="shared" si="942"/>
        <v>46112</v>
      </c>
      <c r="G8626">
        <f t="shared" si="943"/>
        <v>44</v>
      </c>
      <c r="H8626" t="str">
        <f t="shared" si="944"/>
        <v>Weekday</v>
      </c>
    </row>
    <row r="8627" spans="1:8" x14ac:dyDescent="0.3">
      <c r="A8627" s="2">
        <v>46086</v>
      </c>
      <c r="B8627">
        <f t="shared" si="938"/>
        <v>3</v>
      </c>
      <c r="C8627">
        <f t="shared" si="939"/>
        <v>2026</v>
      </c>
      <c r="D8627">
        <f t="shared" si="940"/>
        <v>4</v>
      </c>
      <c r="E8627" t="str">
        <f t="shared" si="941"/>
        <v>Thursday</v>
      </c>
      <c r="F8627" s="2">
        <f t="shared" si="942"/>
        <v>46112</v>
      </c>
      <c r="G8627">
        <f t="shared" si="943"/>
        <v>45</v>
      </c>
      <c r="H8627" t="str">
        <f t="shared" si="944"/>
        <v>Weekday</v>
      </c>
    </row>
    <row r="8628" spans="1:8" x14ac:dyDescent="0.3">
      <c r="A8628" s="2">
        <v>46087</v>
      </c>
      <c r="B8628">
        <f t="shared" si="938"/>
        <v>3</v>
      </c>
      <c r="C8628">
        <f t="shared" si="939"/>
        <v>2026</v>
      </c>
      <c r="D8628">
        <f t="shared" si="940"/>
        <v>5</v>
      </c>
      <c r="E8628" t="str">
        <f t="shared" si="941"/>
        <v>Friday</v>
      </c>
      <c r="F8628" s="2">
        <f t="shared" si="942"/>
        <v>46112</v>
      </c>
      <c r="G8628">
        <f t="shared" si="943"/>
        <v>46</v>
      </c>
      <c r="H8628" t="str">
        <f t="shared" si="944"/>
        <v>Weekday</v>
      </c>
    </row>
    <row r="8629" spans="1:8" x14ac:dyDescent="0.3">
      <c r="A8629" s="2">
        <v>46088</v>
      </c>
      <c r="B8629">
        <f t="shared" si="938"/>
        <v>3</v>
      </c>
      <c r="C8629">
        <f t="shared" si="939"/>
        <v>2026</v>
      </c>
      <c r="D8629">
        <f t="shared" si="940"/>
        <v>6</v>
      </c>
      <c r="E8629" t="str">
        <f t="shared" si="941"/>
        <v>Saturday</v>
      </c>
      <c r="F8629" s="2">
        <f t="shared" si="942"/>
        <v>46112</v>
      </c>
      <c r="G8629">
        <f t="shared" si="943"/>
        <v>47</v>
      </c>
      <c r="H8629" t="str">
        <f t="shared" si="944"/>
        <v>Weekend</v>
      </c>
    </row>
    <row r="8630" spans="1:8" x14ac:dyDescent="0.3">
      <c r="A8630" s="2">
        <v>46089</v>
      </c>
      <c r="B8630">
        <f t="shared" si="938"/>
        <v>3</v>
      </c>
      <c r="C8630">
        <f t="shared" si="939"/>
        <v>2026</v>
      </c>
      <c r="D8630">
        <f t="shared" si="940"/>
        <v>7</v>
      </c>
      <c r="E8630" t="str">
        <f t="shared" si="941"/>
        <v>Sunday</v>
      </c>
      <c r="F8630" s="2">
        <f t="shared" si="942"/>
        <v>46112</v>
      </c>
      <c r="G8630">
        <f t="shared" si="943"/>
        <v>48</v>
      </c>
      <c r="H8630" t="str">
        <f t="shared" si="944"/>
        <v>Weekend</v>
      </c>
    </row>
    <row r="8631" spans="1:8" x14ac:dyDescent="0.3">
      <c r="A8631" s="2">
        <v>46090</v>
      </c>
      <c r="B8631">
        <f t="shared" si="938"/>
        <v>3</v>
      </c>
      <c r="C8631">
        <f t="shared" si="939"/>
        <v>2026</v>
      </c>
      <c r="D8631">
        <f t="shared" si="940"/>
        <v>1</v>
      </c>
      <c r="E8631" t="str">
        <f t="shared" si="941"/>
        <v>Monday</v>
      </c>
      <c r="F8631" s="2">
        <f t="shared" si="942"/>
        <v>46112</v>
      </c>
      <c r="G8631">
        <f t="shared" si="943"/>
        <v>49</v>
      </c>
      <c r="H8631" t="str">
        <f t="shared" si="944"/>
        <v>Weekday</v>
      </c>
    </row>
    <row r="8632" spans="1:8" x14ac:dyDescent="0.3">
      <c r="A8632" s="2">
        <v>46091</v>
      </c>
      <c r="B8632">
        <f t="shared" si="938"/>
        <v>3</v>
      </c>
      <c r="C8632">
        <f t="shared" si="939"/>
        <v>2026</v>
      </c>
      <c r="D8632">
        <f t="shared" si="940"/>
        <v>2</v>
      </c>
      <c r="E8632" t="str">
        <f t="shared" si="941"/>
        <v>Tuesday</v>
      </c>
      <c r="F8632" s="2">
        <f t="shared" si="942"/>
        <v>46112</v>
      </c>
      <c r="G8632">
        <f t="shared" si="943"/>
        <v>50</v>
      </c>
      <c r="H8632" t="str">
        <f t="shared" si="944"/>
        <v>Weekday</v>
      </c>
    </row>
    <row r="8633" spans="1:8" x14ac:dyDescent="0.3">
      <c r="A8633" s="2">
        <v>46092</v>
      </c>
      <c r="B8633">
        <f t="shared" si="938"/>
        <v>3</v>
      </c>
      <c r="C8633">
        <f t="shared" si="939"/>
        <v>2026</v>
      </c>
      <c r="D8633">
        <f t="shared" si="940"/>
        <v>3</v>
      </c>
      <c r="E8633" t="str">
        <f t="shared" si="941"/>
        <v>Wednesday</v>
      </c>
      <c r="F8633" s="2">
        <f t="shared" si="942"/>
        <v>46112</v>
      </c>
      <c r="G8633">
        <f t="shared" si="943"/>
        <v>51</v>
      </c>
      <c r="H8633" t="str">
        <f t="shared" si="944"/>
        <v>Weekday</v>
      </c>
    </row>
    <row r="8634" spans="1:8" x14ac:dyDescent="0.3">
      <c r="A8634" s="2">
        <v>46093</v>
      </c>
      <c r="B8634">
        <f t="shared" si="938"/>
        <v>3</v>
      </c>
      <c r="C8634">
        <f t="shared" si="939"/>
        <v>2026</v>
      </c>
      <c r="D8634">
        <f t="shared" si="940"/>
        <v>4</v>
      </c>
      <c r="E8634" t="str">
        <f t="shared" si="941"/>
        <v>Thursday</v>
      </c>
      <c r="F8634" s="2">
        <f t="shared" si="942"/>
        <v>46112</v>
      </c>
      <c r="G8634">
        <f t="shared" si="943"/>
        <v>52</v>
      </c>
      <c r="H8634" t="str">
        <f t="shared" si="944"/>
        <v>Weekday</v>
      </c>
    </row>
    <row r="8635" spans="1:8" x14ac:dyDescent="0.3">
      <c r="A8635" s="2">
        <v>46094</v>
      </c>
      <c r="B8635">
        <f t="shared" si="938"/>
        <v>3</v>
      </c>
      <c r="C8635">
        <f t="shared" si="939"/>
        <v>2026</v>
      </c>
      <c r="D8635">
        <f t="shared" si="940"/>
        <v>5</v>
      </c>
      <c r="E8635" t="str">
        <f t="shared" si="941"/>
        <v>Friday</v>
      </c>
      <c r="F8635" s="2">
        <f t="shared" si="942"/>
        <v>46112</v>
      </c>
      <c r="G8635">
        <f t="shared" si="943"/>
        <v>53</v>
      </c>
      <c r="H8635" t="str">
        <f t="shared" si="944"/>
        <v>Weekday</v>
      </c>
    </row>
    <row r="8636" spans="1:8" x14ac:dyDescent="0.3">
      <c r="A8636" s="2">
        <v>46095</v>
      </c>
      <c r="B8636">
        <f t="shared" si="938"/>
        <v>3</v>
      </c>
      <c r="C8636">
        <f t="shared" si="939"/>
        <v>2026</v>
      </c>
      <c r="D8636">
        <f t="shared" si="940"/>
        <v>6</v>
      </c>
      <c r="E8636" t="str">
        <f t="shared" si="941"/>
        <v>Saturday</v>
      </c>
      <c r="F8636" s="2">
        <f t="shared" si="942"/>
        <v>46112</v>
      </c>
      <c r="G8636">
        <f t="shared" si="943"/>
        <v>54</v>
      </c>
      <c r="H8636" t="str">
        <f t="shared" si="944"/>
        <v>Weekend</v>
      </c>
    </row>
    <row r="8637" spans="1:8" x14ac:dyDescent="0.3">
      <c r="A8637" s="2">
        <v>46096</v>
      </c>
      <c r="B8637">
        <f t="shared" si="938"/>
        <v>3</v>
      </c>
      <c r="C8637">
        <f t="shared" si="939"/>
        <v>2026</v>
      </c>
      <c r="D8637">
        <f t="shared" si="940"/>
        <v>7</v>
      </c>
      <c r="E8637" t="str">
        <f t="shared" si="941"/>
        <v>Sunday</v>
      </c>
      <c r="F8637" s="2">
        <f t="shared" si="942"/>
        <v>46112</v>
      </c>
      <c r="G8637">
        <f t="shared" si="943"/>
        <v>55</v>
      </c>
      <c r="H8637" t="str">
        <f t="shared" si="944"/>
        <v>Weekend</v>
      </c>
    </row>
    <row r="8638" spans="1:8" x14ac:dyDescent="0.3">
      <c r="A8638" s="2">
        <v>46097</v>
      </c>
      <c r="B8638">
        <f t="shared" si="938"/>
        <v>3</v>
      </c>
      <c r="C8638">
        <f t="shared" si="939"/>
        <v>2026</v>
      </c>
      <c r="D8638">
        <f t="shared" si="940"/>
        <v>1</v>
      </c>
      <c r="E8638" t="str">
        <f t="shared" si="941"/>
        <v>Monday</v>
      </c>
      <c r="F8638" s="2">
        <f t="shared" si="942"/>
        <v>46112</v>
      </c>
      <c r="G8638">
        <f t="shared" si="943"/>
        <v>56</v>
      </c>
      <c r="H8638" t="str">
        <f t="shared" si="944"/>
        <v>Weekday</v>
      </c>
    </row>
    <row r="8639" spans="1:8" x14ac:dyDescent="0.3">
      <c r="A8639" s="2">
        <v>46098</v>
      </c>
      <c r="B8639">
        <f t="shared" si="938"/>
        <v>3</v>
      </c>
      <c r="C8639">
        <f t="shared" si="939"/>
        <v>2026</v>
      </c>
      <c r="D8639">
        <f t="shared" si="940"/>
        <v>2</v>
      </c>
      <c r="E8639" t="str">
        <f t="shared" si="941"/>
        <v>Tuesday</v>
      </c>
      <c r="F8639" s="2">
        <f t="shared" si="942"/>
        <v>46112</v>
      </c>
      <c r="G8639">
        <f t="shared" si="943"/>
        <v>57</v>
      </c>
      <c r="H8639" t="str">
        <f t="shared" si="944"/>
        <v>Weekday</v>
      </c>
    </row>
    <row r="8640" spans="1:8" x14ac:dyDescent="0.3">
      <c r="A8640" s="2">
        <v>46099</v>
      </c>
      <c r="B8640">
        <f t="shared" si="938"/>
        <v>3</v>
      </c>
      <c r="C8640">
        <f t="shared" si="939"/>
        <v>2026</v>
      </c>
      <c r="D8640">
        <f t="shared" si="940"/>
        <v>3</v>
      </c>
      <c r="E8640" t="str">
        <f t="shared" si="941"/>
        <v>Wednesday</v>
      </c>
      <c r="F8640" s="2">
        <f t="shared" si="942"/>
        <v>46112</v>
      </c>
      <c r="G8640">
        <f t="shared" si="943"/>
        <v>58</v>
      </c>
      <c r="H8640" t="str">
        <f t="shared" si="944"/>
        <v>Weekday</v>
      </c>
    </row>
    <row r="8641" spans="1:8" x14ac:dyDescent="0.3">
      <c r="A8641" s="2">
        <v>46100</v>
      </c>
      <c r="B8641">
        <f t="shared" si="938"/>
        <v>3</v>
      </c>
      <c r="C8641">
        <f t="shared" si="939"/>
        <v>2026</v>
      </c>
      <c r="D8641">
        <f t="shared" si="940"/>
        <v>4</v>
      </c>
      <c r="E8641" t="str">
        <f t="shared" si="941"/>
        <v>Thursday</v>
      </c>
      <c r="F8641" s="2">
        <f t="shared" si="942"/>
        <v>46112</v>
      </c>
      <c r="G8641">
        <f t="shared" si="943"/>
        <v>59</v>
      </c>
      <c r="H8641" t="str">
        <f t="shared" si="944"/>
        <v>Weekday</v>
      </c>
    </row>
    <row r="8642" spans="1:8" x14ac:dyDescent="0.3">
      <c r="A8642" s="2">
        <v>46101</v>
      </c>
      <c r="B8642">
        <f t="shared" si="938"/>
        <v>3</v>
      </c>
      <c r="C8642">
        <f t="shared" si="939"/>
        <v>2026</v>
      </c>
      <c r="D8642">
        <f t="shared" si="940"/>
        <v>5</v>
      </c>
      <c r="E8642" t="str">
        <f t="shared" si="941"/>
        <v>Friday</v>
      </c>
      <c r="F8642" s="2">
        <f t="shared" si="942"/>
        <v>46112</v>
      </c>
      <c r="G8642">
        <f t="shared" si="943"/>
        <v>60</v>
      </c>
      <c r="H8642" t="str">
        <f t="shared" si="944"/>
        <v>Weekday</v>
      </c>
    </row>
    <row r="8643" spans="1:8" x14ac:dyDescent="0.3">
      <c r="A8643" s="2">
        <v>46102</v>
      </c>
      <c r="B8643">
        <f t="shared" ref="B8643:B8706" si="945">MONTH(A8643)</f>
        <v>3</v>
      </c>
      <c r="C8643">
        <f t="shared" ref="C8643:C8706" si="946">YEAR(A8643)</f>
        <v>2026</v>
      </c>
      <c r="D8643">
        <f t="shared" ref="D8643:D8706" si="947">WEEKDAY(A8643, 2)</f>
        <v>6</v>
      </c>
      <c r="E8643" t="str">
        <f t="shared" ref="E8643:E8706" si="948">TEXT(A8643, "dddd")</f>
        <v>Saturday</v>
      </c>
      <c r="F8643" s="2">
        <f t="shared" ref="F8643:F8706" si="949">EOMONTH(A8643, 0)</f>
        <v>46112</v>
      </c>
      <c r="G8643">
        <f t="shared" ref="G8643:G8706" si="950">DATEDIF($A$2, A8643, "D")</f>
        <v>61</v>
      </c>
      <c r="H8643" t="str">
        <f t="shared" ref="H8643:H8706" si="951">IF(WEEKDAY(A8643,2)&gt;=6,"Weekend","Weekday")</f>
        <v>Weekend</v>
      </c>
    </row>
    <row r="8644" spans="1:8" x14ac:dyDescent="0.3">
      <c r="A8644" s="2">
        <v>46103</v>
      </c>
      <c r="B8644">
        <f t="shared" si="945"/>
        <v>3</v>
      </c>
      <c r="C8644">
        <f t="shared" si="946"/>
        <v>2026</v>
      </c>
      <c r="D8644">
        <f t="shared" si="947"/>
        <v>7</v>
      </c>
      <c r="E8644" t="str">
        <f t="shared" si="948"/>
        <v>Sunday</v>
      </c>
      <c r="F8644" s="2">
        <f t="shared" si="949"/>
        <v>46112</v>
      </c>
      <c r="G8644">
        <f t="shared" si="950"/>
        <v>62</v>
      </c>
      <c r="H8644" t="str">
        <f t="shared" si="951"/>
        <v>Weekend</v>
      </c>
    </row>
    <row r="8645" spans="1:8" x14ac:dyDescent="0.3">
      <c r="A8645" s="2">
        <v>46104</v>
      </c>
      <c r="B8645">
        <f t="shared" si="945"/>
        <v>3</v>
      </c>
      <c r="C8645">
        <f t="shared" si="946"/>
        <v>2026</v>
      </c>
      <c r="D8645">
        <f t="shared" si="947"/>
        <v>1</v>
      </c>
      <c r="E8645" t="str">
        <f t="shared" si="948"/>
        <v>Monday</v>
      </c>
      <c r="F8645" s="2">
        <f t="shared" si="949"/>
        <v>46112</v>
      </c>
      <c r="G8645">
        <f t="shared" si="950"/>
        <v>63</v>
      </c>
      <c r="H8645" t="str">
        <f t="shared" si="951"/>
        <v>Weekday</v>
      </c>
    </row>
    <row r="8646" spans="1:8" x14ac:dyDescent="0.3">
      <c r="A8646" s="2">
        <v>46105</v>
      </c>
      <c r="B8646">
        <f t="shared" si="945"/>
        <v>3</v>
      </c>
      <c r="C8646">
        <f t="shared" si="946"/>
        <v>2026</v>
      </c>
      <c r="D8646">
        <f t="shared" si="947"/>
        <v>2</v>
      </c>
      <c r="E8646" t="str">
        <f t="shared" si="948"/>
        <v>Tuesday</v>
      </c>
      <c r="F8646" s="2">
        <f t="shared" si="949"/>
        <v>46112</v>
      </c>
      <c r="G8646">
        <f t="shared" si="950"/>
        <v>64</v>
      </c>
      <c r="H8646" t="str">
        <f t="shared" si="951"/>
        <v>Weekday</v>
      </c>
    </row>
    <row r="8647" spans="1:8" x14ac:dyDescent="0.3">
      <c r="A8647" s="2">
        <v>46106</v>
      </c>
      <c r="B8647">
        <f t="shared" si="945"/>
        <v>3</v>
      </c>
      <c r="C8647">
        <f t="shared" si="946"/>
        <v>2026</v>
      </c>
      <c r="D8647">
        <f t="shared" si="947"/>
        <v>3</v>
      </c>
      <c r="E8647" t="str">
        <f t="shared" si="948"/>
        <v>Wednesday</v>
      </c>
      <c r="F8647" s="2">
        <f t="shared" si="949"/>
        <v>46112</v>
      </c>
      <c r="G8647">
        <f t="shared" si="950"/>
        <v>65</v>
      </c>
      <c r="H8647" t="str">
        <f t="shared" si="951"/>
        <v>Weekday</v>
      </c>
    </row>
    <row r="8648" spans="1:8" x14ac:dyDescent="0.3">
      <c r="A8648" s="2">
        <v>46107</v>
      </c>
      <c r="B8648">
        <f t="shared" si="945"/>
        <v>3</v>
      </c>
      <c r="C8648">
        <f t="shared" si="946"/>
        <v>2026</v>
      </c>
      <c r="D8648">
        <f t="shared" si="947"/>
        <v>4</v>
      </c>
      <c r="E8648" t="str">
        <f t="shared" si="948"/>
        <v>Thursday</v>
      </c>
      <c r="F8648" s="2">
        <f t="shared" si="949"/>
        <v>46112</v>
      </c>
      <c r="G8648">
        <f t="shared" si="950"/>
        <v>66</v>
      </c>
      <c r="H8648" t="str">
        <f t="shared" si="951"/>
        <v>Weekday</v>
      </c>
    </row>
    <row r="8649" spans="1:8" x14ac:dyDescent="0.3">
      <c r="A8649" s="2">
        <v>46108</v>
      </c>
      <c r="B8649">
        <f t="shared" si="945"/>
        <v>3</v>
      </c>
      <c r="C8649">
        <f t="shared" si="946"/>
        <v>2026</v>
      </c>
      <c r="D8649">
        <f t="shared" si="947"/>
        <v>5</v>
      </c>
      <c r="E8649" t="str">
        <f t="shared" si="948"/>
        <v>Friday</v>
      </c>
      <c r="F8649" s="2">
        <f t="shared" si="949"/>
        <v>46112</v>
      </c>
      <c r="G8649">
        <f t="shared" si="950"/>
        <v>67</v>
      </c>
      <c r="H8649" t="str">
        <f t="shared" si="951"/>
        <v>Weekday</v>
      </c>
    </row>
    <row r="8650" spans="1:8" x14ac:dyDescent="0.3">
      <c r="A8650" s="2">
        <v>46109</v>
      </c>
      <c r="B8650">
        <f t="shared" si="945"/>
        <v>3</v>
      </c>
      <c r="C8650">
        <f t="shared" si="946"/>
        <v>2026</v>
      </c>
      <c r="D8650">
        <f t="shared" si="947"/>
        <v>6</v>
      </c>
      <c r="E8650" t="str">
        <f t="shared" si="948"/>
        <v>Saturday</v>
      </c>
      <c r="F8650" s="2">
        <f t="shared" si="949"/>
        <v>46112</v>
      </c>
      <c r="G8650">
        <f t="shared" si="950"/>
        <v>68</v>
      </c>
      <c r="H8650" t="str">
        <f t="shared" si="951"/>
        <v>Weekend</v>
      </c>
    </row>
    <row r="8651" spans="1:8" x14ac:dyDescent="0.3">
      <c r="A8651" s="2">
        <v>46110</v>
      </c>
      <c r="B8651">
        <f t="shared" si="945"/>
        <v>3</v>
      </c>
      <c r="C8651">
        <f t="shared" si="946"/>
        <v>2026</v>
      </c>
      <c r="D8651">
        <f t="shared" si="947"/>
        <v>7</v>
      </c>
      <c r="E8651" t="str">
        <f t="shared" si="948"/>
        <v>Sunday</v>
      </c>
      <c r="F8651" s="2">
        <f t="shared" si="949"/>
        <v>46112</v>
      </c>
      <c r="G8651">
        <f t="shared" si="950"/>
        <v>69</v>
      </c>
      <c r="H8651" t="str">
        <f t="shared" si="951"/>
        <v>Weekend</v>
      </c>
    </row>
    <row r="8652" spans="1:8" x14ac:dyDescent="0.3">
      <c r="A8652" s="2">
        <v>46111</v>
      </c>
      <c r="B8652">
        <f t="shared" si="945"/>
        <v>3</v>
      </c>
      <c r="C8652">
        <f t="shared" si="946"/>
        <v>2026</v>
      </c>
      <c r="D8652">
        <f t="shared" si="947"/>
        <v>1</v>
      </c>
      <c r="E8652" t="str">
        <f t="shared" si="948"/>
        <v>Monday</v>
      </c>
      <c r="F8652" s="2">
        <f t="shared" si="949"/>
        <v>46112</v>
      </c>
      <c r="G8652">
        <f t="shared" si="950"/>
        <v>70</v>
      </c>
      <c r="H8652" t="str">
        <f t="shared" si="951"/>
        <v>Weekday</v>
      </c>
    </row>
    <row r="8653" spans="1:8" x14ac:dyDescent="0.3">
      <c r="A8653" s="2">
        <v>46112</v>
      </c>
      <c r="B8653">
        <f t="shared" si="945"/>
        <v>3</v>
      </c>
      <c r="C8653">
        <f t="shared" si="946"/>
        <v>2026</v>
      </c>
      <c r="D8653">
        <f t="shared" si="947"/>
        <v>2</v>
      </c>
      <c r="E8653" t="str">
        <f t="shared" si="948"/>
        <v>Tuesday</v>
      </c>
      <c r="F8653" s="2">
        <f t="shared" si="949"/>
        <v>46112</v>
      </c>
      <c r="G8653">
        <f t="shared" si="950"/>
        <v>71</v>
      </c>
      <c r="H8653" t="str">
        <f t="shared" si="951"/>
        <v>Weekday</v>
      </c>
    </row>
    <row r="8654" spans="1:8" x14ac:dyDescent="0.3">
      <c r="A8654" s="2">
        <v>46113</v>
      </c>
      <c r="B8654">
        <f t="shared" si="945"/>
        <v>4</v>
      </c>
      <c r="C8654">
        <f t="shared" si="946"/>
        <v>2026</v>
      </c>
      <c r="D8654">
        <f t="shared" si="947"/>
        <v>3</v>
      </c>
      <c r="E8654" t="str">
        <f t="shared" si="948"/>
        <v>Wednesday</v>
      </c>
      <c r="F8654" s="2">
        <f t="shared" si="949"/>
        <v>46142</v>
      </c>
      <c r="G8654">
        <f t="shared" si="950"/>
        <v>72</v>
      </c>
      <c r="H8654" t="str">
        <f t="shared" si="951"/>
        <v>Weekday</v>
      </c>
    </row>
    <row r="8655" spans="1:8" x14ac:dyDescent="0.3">
      <c r="A8655" s="2">
        <v>46114</v>
      </c>
      <c r="B8655">
        <f t="shared" si="945"/>
        <v>4</v>
      </c>
      <c r="C8655">
        <f t="shared" si="946"/>
        <v>2026</v>
      </c>
      <c r="D8655">
        <f t="shared" si="947"/>
        <v>4</v>
      </c>
      <c r="E8655" t="str">
        <f t="shared" si="948"/>
        <v>Thursday</v>
      </c>
      <c r="F8655" s="2">
        <f t="shared" si="949"/>
        <v>46142</v>
      </c>
      <c r="G8655">
        <f t="shared" si="950"/>
        <v>73</v>
      </c>
      <c r="H8655" t="str">
        <f t="shared" si="951"/>
        <v>Weekday</v>
      </c>
    </row>
    <row r="8656" spans="1:8" x14ac:dyDescent="0.3">
      <c r="A8656" s="2">
        <v>46115</v>
      </c>
      <c r="B8656">
        <f t="shared" si="945"/>
        <v>4</v>
      </c>
      <c r="C8656">
        <f t="shared" si="946"/>
        <v>2026</v>
      </c>
      <c r="D8656">
        <f t="shared" si="947"/>
        <v>5</v>
      </c>
      <c r="E8656" t="str">
        <f t="shared" si="948"/>
        <v>Friday</v>
      </c>
      <c r="F8656" s="2">
        <f t="shared" si="949"/>
        <v>46142</v>
      </c>
      <c r="G8656">
        <f t="shared" si="950"/>
        <v>74</v>
      </c>
      <c r="H8656" t="str">
        <f t="shared" si="951"/>
        <v>Weekday</v>
      </c>
    </row>
    <row r="8657" spans="1:8" x14ac:dyDescent="0.3">
      <c r="A8657" s="2">
        <v>46116</v>
      </c>
      <c r="B8657">
        <f t="shared" si="945"/>
        <v>4</v>
      </c>
      <c r="C8657">
        <f t="shared" si="946"/>
        <v>2026</v>
      </c>
      <c r="D8657">
        <f t="shared" si="947"/>
        <v>6</v>
      </c>
      <c r="E8657" t="str">
        <f t="shared" si="948"/>
        <v>Saturday</v>
      </c>
      <c r="F8657" s="2">
        <f t="shared" si="949"/>
        <v>46142</v>
      </c>
      <c r="G8657">
        <f t="shared" si="950"/>
        <v>75</v>
      </c>
      <c r="H8657" t="str">
        <f t="shared" si="951"/>
        <v>Weekend</v>
      </c>
    </row>
    <row r="8658" spans="1:8" x14ac:dyDescent="0.3">
      <c r="A8658" s="2">
        <v>46117</v>
      </c>
      <c r="B8658">
        <f t="shared" si="945"/>
        <v>4</v>
      </c>
      <c r="C8658">
        <f t="shared" si="946"/>
        <v>2026</v>
      </c>
      <c r="D8658">
        <f t="shared" si="947"/>
        <v>7</v>
      </c>
      <c r="E8658" t="str">
        <f t="shared" si="948"/>
        <v>Sunday</v>
      </c>
      <c r="F8658" s="2">
        <f t="shared" si="949"/>
        <v>46142</v>
      </c>
      <c r="G8658">
        <f t="shared" si="950"/>
        <v>76</v>
      </c>
      <c r="H8658" t="str">
        <f t="shared" si="951"/>
        <v>Weekend</v>
      </c>
    </row>
    <row r="8659" spans="1:8" x14ac:dyDescent="0.3">
      <c r="A8659" s="2">
        <v>46118</v>
      </c>
      <c r="B8659">
        <f t="shared" si="945"/>
        <v>4</v>
      </c>
      <c r="C8659">
        <f t="shared" si="946"/>
        <v>2026</v>
      </c>
      <c r="D8659">
        <f t="shared" si="947"/>
        <v>1</v>
      </c>
      <c r="E8659" t="str">
        <f t="shared" si="948"/>
        <v>Monday</v>
      </c>
      <c r="F8659" s="2">
        <f t="shared" si="949"/>
        <v>46142</v>
      </c>
      <c r="G8659">
        <f t="shared" si="950"/>
        <v>77</v>
      </c>
      <c r="H8659" t="str">
        <f t="shared" si="951"/>
        <v>Weekday</v>
      </c>
    </row>
    <row r="8660" spans="1:8" x14ac:dyDescent="0.3">
      <c r="A8660" s="2">
        <v>46119</v>
      </c>
      <c r="B8660">
        <f t="shared" si="945"/>
        <v>4</v>
      </c>
      <c r="C8660">
        <f t="shared" si="946"/>
        <v>2026</v>
      </c>
      <c r="D8660">
        <f t="shared" si="947"/>
        <v>2</v>
      </c>
      <c r="E8660" t="str">
        <f t="shared" si="948"/>
        <v>Tuesday</v>
      </c>
      <c r="F8660" s="2">
        <f t="shared" si="949"/>
        <v>46142</v>
      </c>
      <c r="G8660">
        <f t="shared" si="950"/>
        <v>78</v>
      </c>
      <c r="H8660" t="str">
        <f t="shared" si="951"/>
        <v>Weekday</v>
      </c>
    </row>
    <row r="8661" spans="1:8" x14ac:dyDescent="0.3">
      <c r="A8661" s="2">
        <v>46120</v>
      </c>
      <c r="B8661">
        <f t="shared" si="945"/>
        <v>4</v>
      </c>
      <c r="C8661">
        <f t="shared" si="946"/>
        <v>2026</v>
      </c>
      <c r="D8661">
        <f t="shared" si="947"/>
        <v>3</v>
      </c>
      <c r="E8661" t="str">
        <f t="shared" si="948"/>
        <v>Wednesday</v>
      </c>
      <c r="F8661" s="2">
        <f t="shared" si="949"/>
        <v>46142</v>
      </c>
      <c r="G8661">
        <f t="shared" si="950"/>
        <v>79</v>
      </c>
      <c r="H8661" t="str">
        <f t="shared" si="951"/>
        <v>Weekday</v>
      </c>
    </row>
    <row r="8662" spans="1:8" x14ac:dyDescent="0.3">
      <c r="A8662" s="2">
        <v>46121</v>
      </c>
      <c r="B8662">
        <f t="shared" si="945"/>
        <v>4</v>
      </c>
      <c r="C8662">
        <f t="shared" si="946"/>
        <v>2026</v>
      </c>
      <c r="D8662">
        <f t="shared" si="947"/>
        <v>4</v>
      </c>
      <c r="E8662" t="str">
        <f t="shared" si="948"/>
        <v>Thursday</v>
      </c>
      <c r="F8662" s="2">
        <f t="shared" si="949"/>
        <v>46142</v>
      </c>
      <c r="G8662">
        <f t="shared" si="950"/>
        <v>80</v>
      </c>
      <c r="H8662" t="str">
        <f t="shared" si="951"/>
        <v>Weekday</v>
      </c>
    </row>
    <row r="8663" spans="1:8" x14ac:dyDescent="0.3">
      <c r="A8663" s="2">
        <v>46122</v>
      </c>
      <c r="B8663">
        <f t="shared" si="945"/>
        <v>4</v>
      </c>
      <c r="C8663">
        <f t="shared" si="946"/>
        <v>2026</v>
      </c>
      <c r="D8663">
        <f t="shared" si="947"/>
        <v>5</v>
      </c>
      <c r="E8663" t="str">
        <f t="shared" si="948"/>
        <v>Friday</v>
      </c>
      <c r="F8663" s="2">
        <f t="shared" si="949"/>
        <v>46142</v>
      </c>
      <c r="G8663">
        <f t="shared" si="950"/>
        <v>81</v>
      </c>
      <c r="H8663" t="str">
        <f t="shared" si="951"/>
        <v>Weekday</v>
      </c>
    </row>
    <row r="8664" spans="1:8" x14ac:dyDescent="0.3">
      <c r="A8664" s="2">
        <v>46123</v>
      </c>
      <c r="B8664">
        <f t="shared" si="945"/>
        <v>4</v>
      </c>
      <c r="C8664">
        <f t="shared" si="946"/>
        <v>2026</v>
      </c>
      <c r="D8664">
        <f t="shared" si="947"/>
        <v>6</v>
      </c>
      <c r="E8664" t="str">
        <f t="shared" si="948"/>
        <v>Saturday</v>
      </c>
      <c r="F8664" s="2">
        <f t="shared" si="949"/>
        <v>46142</v>
      </c>
      <c r="G8664">
        <f t="shared" si="950"/>
        <v>82</v>
      </c>
      <c r="H8664" t="str">
        <f t="shared" si="951"/>
        <v>Weekend</v>
      </c>
    </row>
    <row r="8665" spans="1:8" x14ac:dyDescent="0.3">
      <c r="A8665" s="2">
        <v>46124</v>
      </c>
      <c r="B8665">
        <f t="shared" si="945"/>
        <v>4</v>
      </c>
      <c r="C8665">
        <f t="shared" si="946"/>
        <v>2026</v>
      </c>
      <c r="D8665">
        <f t="shared" si="947"/>
        <v>7</v>
      </c>
      <c r="E8665" t="str">
        <f t="shared" si="948"/>
        <v>Sunday</v>
      </c>
      <c r="F8665" s="2">
        <f t="shared" si="949"/>
        <v>46142</v>
      </c>
      <c r="G8665">
        <f t="shared" si="950"/>
        <v>83</v>
      </c>
      <c r="H8665" t="str">
        <f t="shared" si="951"/>
        <v>Weekend</v>
      </c>
    </row>
    <row r="8666" spans="1:8" x14ac:dyDescent="0.3">
      <c r="A8666" s="2">
        <v>46125</v>
      </c>
      <c r="B8666">
        <f t="shared" si="945"/>
        <v>4</v>
      </c>
      <c r="C8666">
        <f t="shared" si="946"/>
        <v>2026</v>
      </c>
      <c r="D8666">
        <f t="shared" si="947"/>
        <v>1</v>
      </c>
      <c r="E8666" t="str">
        <f t="shared" si="948"/>
        <v>Monday</v>
      </c>
      <c r="F8666" s="2">
        <f t="shared" si="949"/>
        <v>46142</v>
      </c>
      <c r="G8666">
        <f t="shared" si="950"/>
        <v>84</v>
      </c>
      <c r="H8666" t="str">
        <f t="shared" si="951"/>
        <v>Weekday</v>
      </c>
    </row>
    <row r="8667" spans="1:8" x14ac:dyDescent="0.3">
      <c r="A8667" s="2">
        <v>46126</v>
      </c>
      <c r="B8667">
        <f t="shared" si="945"/>
        <v>4</v>
      </c>
      <c r="C8667">
        <f t="shared" si="946"/>
        <v>2026</v>
      </c>
      <c r="D8667">
        <f t="shared" si="947"/>
        <v>2</v>
      </c>
      <c r="E8667" t="str">
        <f t="shared" si="948"/>
        <v>Tuesday</v>
      </c>
      <c r="F8667" s="2">
        <f t="shared" si="949"/>
        <v>46142</v>
      </c>
      <c r="G8667">
        <f t="shared" si="950"/>
        <v>85</v>
      </c>
      <c r="H8667" t="str">
        <f t="shared" si="951"/>
        <v>Weekday</v>
      </c>
    </row>
    <row r="8668" spans="1:8" x14ac:dyDescent="0.3">
      <c r="A8668" s="2">
        <v>46127</v>
      </c>
      <c r="B8668">
        <f t="shared" si="945"/>
        <v>4</v>
      </c>
      <c r="C8668">
        <f t="shared" si="946"/>
        <v>2026</v>
      </c>
      <c r="D8668">
        <f t="shared" si="947"/>
        <v>3</v>
      </c>
      <c r="E8668" t="str">
        <f t="shared" si="948"/>
        <v>Wednesday</v>
      </c>
      <c r="F8668" s="2">
        <f t="shared" si="949"/>
        <v>46142</v>
      </c>
      <c r="G8668">
        <f t="shared" si="950"/>
        <v>86</v>
      </c>
      <c r="H8668" t="str">
        <f t="shared" si="951"/>
        <v>Weekday</v>
      </c>
    </row>
    <row r="8669" spans="1:8" x14ac:dyDescent="0.3">
      <c r="A8669" s="2">
        <v>46128</v>
      </c>
      <c r="B8669">
        <f t="shared" si="945"/>
        <v>4</v>
      </c>
      <c r="C8669">
        <f t="shared" si="946"/>
        <v>2026</v>
      </c>
      <c r="D8669">
        <f t="shared" si="947"/>
        <v>4</v>
      </c>
      <c r="E8669" t="str">
        <f t="shared" si="948"/>
        <v>Thursday</v>
      </c>
      <c r="F8669" s="2">
        <f t="shared" si="949"/>
        <v>46142</v>
      </c>
      <c r="G8669">
        <f t="shared" si="950"/>
        <v>87</v>
      </c>
      <c r="H8669" t="str">
        <f t="shared" si="951"/>
        <v>Weekday</v>
      </c>
    </row>
    <row r="8670" spans="1:8" x14ac:dyDescent="0.3">
      <c r="A8670" s="2">
        <v>46129</v>
      </c>
      <c r="B8670">
        <f t="shared" si="945"/>
        <v>4</v>
      </c>
      <c r="C8670">
        <f t="shared" si="946"/>
        <v>2026</v>
      </c>
      <c r="D8670">
        <f t="shared" si="947"/>
        <v>5</v>
      </c>
      <c r="E8670" t="str">
        <f t="shared" si="948"/>
        <v>Friday</v>
      </c>
      <c r="F8670" s="2">
        <f t="shared" si="949"/>
        <v>46142</v>
      </c>
      <c r="G8670">
        <f t="shared" si="950"/>
        <v>88</v>
      </c>
      <c r="H8670" t="str">
        <f t="shared" si="951"/>
        <v>Weekday</v>
      </c>
    </row>
    <row r="8671" spans="1:8" x14ac:dyDescent="0.3">
      <c r="A8671" s="2">
        <v>46130</v>
      </c>
      <c r="B8671">
        <f t="shared" si="945"/>
        <v>4</v>
      </c>
      <c r="C8671">
        <f t="shared" si="946"/>
        <v>2026</v>
      </c>
      <c r="D8671">
        <f t="shared" si="947"/>
        <v>6</v>
      </c>
      <c r="E8671" t="str">
        <f t="shared" si="948"/>
        <v>Saturday</v>
      </c>
      <c r="F8671" s="2">
        <f t="shared" si="949"/>
        <v>46142</v>
      </c>
      <c r="G8671">
        <f t="shared" si="950"/>
        <v>89</v>
      </c>
      <c r="H8671" t="str">
        <f t="shared" si="951"/>
        <v>Weekend</v>
      </c>
    </row>
    <row r="8672" spans="1:8" x14ac:dyDescent="0.3">
      <c r="A8672" s="2">
        <v>46131</v>
      </c>
      <c r="B8672">
        <f t="shared" si="945"/>
        <v>4</v>
      </c>
      <c r="C8672">
        <f t="shared" si="946"/>
        <v>2026</v>
      </c>
      <c r="D8672">
        <f t="shared" si="947"/>
        <v>7</v>
      </c>
      <c r="E8672" t="str">
        <f t="shared" si="948"/>
        <v>Sunday</v>
      </c>
      <c r="F8672" s="2">
        <f t="shared" si="949"/>
        <v>46142</v>
      </c>
      <c r="G8672">
        <f t="shared" si="950"/>
        <v>90</v>
      </c>
      <c r="H8672" t="str">
        <f t="shared" si="951"/>
        <v>Weekend</v>
      </c>
    </row>
    <row r="8673" spans="1:8" x14ac:dyDescent="0.3">
      <c r="A8673" s="2">
        <v>46132</v>
      </c>
      <c r="B8673">
        <f t="shared" si="945"/>
        <v>4</v>
      </c>
      <c r="C8673">
        <f t="shared" si="946"/>
        <v>2026</v>
      </c>
      <c r="D8673">
        <f t="shared" si="947"/>
        <v>1</v>
      </c>
      <c r="E8673" t="str">
        <f t="shared" si="948"/>
        <v>Monday</v>
      </c>
      <c r="F8673" s="2">
        <f t="shared" si="949"/>
        <v>46142</v>
      </c>
      <c r="G8673">
        <f t="shared" si="950"/>
        <v>91</v>
      </c>
      <c r="H8673" t="str">
        <f t="shared" si="951"/>
        <v>Weekday</v>
      </c>
    </row>
    <row r="8674" spans="1:8" x14ac:dyDescent="0.3">
      <c r="A8674" s="2">
        <v>46133</v>
      </c>
      <c r="B8674">
        <f t="shared" si="945"/>
        <v>4</v>
      </c>
      <c r="C8674">
        <f t="shared" si="946"/>
        <v>2026</v>
      </c>
      <c r="D8674">
        <f t="shared" si="947"/>
        <v>2</v>
      </c>
      <c r="E8674" t="str">
        <f t="shared" si="948"/>
        <v>Tuesday</v>
      </c>
      <c r="F8674" s="2">
        <f t="shared" si="949"/>
        <v>46142</v>
      </c>
      <c r="G8674">
        <f t="shared" si="950"/>
        <v>92</v>
      </c>
      <c r="H8674" t="str">
        <f t="shared" si="951"/>
        <v>Weekday</v>
      </c>
    </row>
    <row r="8675" spans="1:8" x14ac:dyDescent="0.3">
      <c r="A8675" s="2">
        <v>46134</v>
      </c>
      <c r="B8675">
        <f t="shared" si="945"/>
        <v>4</v>
      </c>
      <c r="C8675">
        <f t="shared" si="946"/>
        <v>2026</v>
      </c>
      <c r="D8675">
        <f t="shared" si="947"/>
        <v>3</v>
      </c>
      <c r="E8675" t="str">
        <f t="shared" si="948"/>
        <v>Wednesday</v>
      </c>
      <c r="F8675" s="2">
        <f t="shared" si="949"/>
        <v>46142</v>
      </c>
      <c r="G8675">
        <f t="shared" si="950"/>
        <v>93</v>
      </c>
      <c r="H8675" t="str">
        <f t="shared" si="951"/>
        <v>Weekday</v>
      </c>
    </row>
    <row r="8676" spans="1:8" x14ac:dyDescent="0.3">
      <c r="A8676" s="2">
        <v>46135</v>
      </c>
      <c r="B8676">
        <f t="shared" si="945"/>
        <v>4</v>
      </c>
      <c r="C8676">
        <f t="shared" si="946"/>
        <v>2026</v>
      </c>
      <c r="D8676">
        <f t="shared" si="947"/>
        <v>4</v>
      </c>
      <c r="E8676" t="str">
        <f t="shared" si="948"/>
        <v>Thursday</v>
      </c>
      <c r="F8676" s="2">
        <f t="shared" si="949"/>
        <v>46142</v>
      </c>
      <c r="G8676">
        <f t="shared" si="950"/>
        <v>94</v>
      </c>
      <c r="H8676" t="str">
        <f t="shared" si="951"/>
        <v>Weekday</v>
      </c>
    </row>
    <row r="8677" spans="1:8" x14ac:dyDescent="0.3">
      <c r="A8677" s="2">
        <v>46136</v>
      </c>
      <c r="B8677">
        <f t="shared" si="945"/>
        <v>4</v>
      </c>
      <c r="C8677">
        <f t="shared" si="946"/>
        <v>2026</v>
      </c>
      <c r="D8677">
        <f t="shared" si="947"/>
        <v>5</v>
      </c>
      <c r="E8677" t="str">
        <f t="shared" si="948"/>
        <v>Friday</v>
      </c>
      <c r="F8677" s="2">
        <f t="shared" si="949"/>
        <v>46142</v>
      </c>
      <c r="G8677">
        <f t="shared" si="950"/>
        <v>95</v>
      </c>
      <c r="H8677" t="str">
        <f t="shared" si="951"/>
        <v>Weekday</v>
      </c>
    </row>
    <row r="8678" spans="1:8" x14ac:dyDescent="0.3">
      <c r="A8678" s="2">
        <v>46137</v>
      </c>
      <c r="B8678">
        <f t="shared" si="945"/>
        <v>4</v>
      </c>
      <c r="C8678">
        <f t="shared" si="946"/>
        <v>2026</v>
      </c>
      <c r="D8678">
        <f t="shared" si="947"/>
        <v>6</v>
      </c>
      <c r="E8678" t="str">
        <f t="shared" si="948"/>
        <v>Saturday</v>
      </c>
      <c r="F8678" s="2">
        <f t="shared" si="949"/>
        <v>46142</v>
      </c>
      <c r="G8678">
        <f t="shared" si="950"/>
        <v>96</v>
      </c>
      <c r="H8678" t="str">
        <f t="shared" si="951"/>
        <v>Weekend</v>
      </c>
    </row>
    <row r="8679" spans="1:8" x14ac:dyDescent="0.3">
      <c r="A8679" s="2">
        <v>46138</v>
      </c>
      <c r="B8679">
        <f t="shared" si="945"/>
        <v>4</v>
      </c>
      <c r="C8679">
        <f t="shared" si="946"/>
        <v>2026</v>
      </c>
      <c r="D8679">
        <f t="shared" si="947"/>
        <v>7</v>
      </c>
      <c r="E8679" t="str">
        <f t="shared" si="948"/>
        <v>Sunday</v>
      </c>
      <c r="F8679" s="2">
        <f t="shared" si="949"/>
        <v>46142</v>
      </c>
      <c r="G8679">
        <f t="shared" si="950"/>
        <v>97</v>
      </c>
      <c r="H8679" t="str">
        <f t="shared" si="951"/>
        <v>Weekend</v>
      </c>
    </row>
    <row r="8680" spans="1:8" x14ac:dyDescent="0.3">
      <c r="A8680" s="2">
        <v>46139</v>
      </c>
      <c r="B8680">
        <f t="shared" si="945"/>
        <v>4</v>
      </c>
      <c r="C8680">
        <f t="shared" si="946"/>
        <v>2026</v>
      </c>
      <c r="D8680">
        <f t="shared" si="947"/>
        <v>1</v>
      </c>
      <c r="E8680" t="str">
        <f t="shared" si="948"/>
        <v>Monday</v>
      </c>
      <c r="F8680" s="2">
        <f t="shared" si="949"/>
        <v>46142</v>
      </c>
      <c r="G8680">
        <f t="shared" si="950"/>
        <v>98</v>
      </c>
      <c r="H8680" t="str">
        <f t="shared" si="951"/>
        <v>Weekday</v>
      </c>
    </row>
    <row r="8681" spans="1:8" x14ac:dyDescent="0.3">
      <c r="A8681" s="2">
        <v>46140</v>
      </c>
      <c r="B8681">
        <f t="shared" si="945"/>
        <v>4</v>
      </c>
      <c r="C8681">
        <f t="shared" si="946"/>
        <v>2026</v>
      </c>
      <c r="D8681">
        <f t="shared" si="947"/>
        <v>2</v>
      </c>
      <c r="E8681" t="str">
        <f t="shared" si="948"/>
        <v>Tuesday</v>
      </c>
      <c r="F8681" s="2">
        <f t="shared" si="949"/>
        <v>46142</v>
      </c>
      <c r="G8681">
        <f t="shared" si="950"/>
        <v>99</v>
      </c>
      <c r="H8681" t="str">
        <f t="shared" si="951"/>
        <v>Weekday</v>
      </c>
    </row>
    <row r="8682" spans="1:8" x14ac:dyDescent="0.3">
      <c r="A8682" s="2">
        <v>46141</v>
      </c>
      <c r="B8682">
        <f t="shared" si="945"/>
        <v>4</v>
      </c>
      <c r="C8682">
        <f t="shared" si="946"/>
        <v>2026</v>
      </c>
      <c r="D8682">
        <f t="shared" si="947"/>
        <v>3</v>
      </c>
      <c r="E8682" t="str">
        <f t="shared" si="948"/>
        <v>Wednesday</v>
      </c>
      <c r="F8682" s="2">
        <f t="shared" si="949"/>
        <v>46142</v>
      </c>
      <c r="G8682">
        <f t="shared" si="950"/>
        <v>100</v>
      </c>
      <c r="H8682" t="str">
        <f t="shared" si="951"/>
        <v>Weekday</v>
      </c>
    </row>
    <row r="8683" spans="1:8" x14ac:dyDescent="0.3">
      <c r="A8683" s="2">
        <v>46142</v>
      </c>
      <c r="B8683">
        <f t="shared" si="945"/>
        <v>4</v>
      </c>
      <c r="C8683">
        <f t="shared" si="946"/>
        <v>2026</v>
      </c>
      <c r="D8683">
        <f t="shared" si="947"/>
        <v>4</v>
      </c>
      <c r="E8683" t="str">
        <f t="shared" si="948"/>
        <v>Thursday</v>
      </c>
      <c r="F8683" s="2">
        <f t="shared" si="949"/>
        <v>46142</v>
      </c>
      <c r="G8683">
        <f t="shared" si="950"/>
        <v>101</v>
      </c>
      <c r="H8683" t="str">
        <f t="shared" si="951"/>
        <v>Weekday</v>
      </c>
    </row>
    <row r="8684" spans="1:8" x14ac:dyDescent="0.3">
      <c r="A8684" s="2">
        <v>46143</v>
      </c>
      <c r="B8684">
        <f t="shared" si="945"/>
        <v>5</v>
      </c>
      <c r="C8684">
        <f t="shared" si="946"/>
        <v>2026</v>
      </c>
      <c r="D8684">
        <f t="shared" si="947"/>
        <v>5</v>
      </c>
      <c r="E8684" t="str">
        <f t="shared" si="948"/>
        <v>Friday</v>
      </c>
      <c r="F8684" s="2">
        <f t="shared" si="949"/>
        <v>46173</v>
      </c>
      <c r="G8684">
        <f t="shared" si="950"/>
        <v>102</v>
      </c>
      <c r="H8684" t="str">
        <f t="shared" si="951"/>
        <v>Weekday</v>
      </c>
    </row>
    <row r="8685" spans="1:8" x14ac:dyDescent="0.3">
      <c r="A8685" s="2">
        <v>46144</v>
      </c>
      <c r="B8685">
        <f t="shared" si="945"/>
        <v>5</v>
      </c>
      <c r="C8685">
        <f t="shared" si="946"/>
        <v>2026</v>
      </c>
      <c r="D8685">
        <f t="shared" si="947"/>
        <v>6</v>
      </c>
      <c r="E8685" t="str">
        <f t="shared" si="948"/>
        <v>Saturday</v>
      </c>
      <c r="F8685" s="2">
        <f t="shared" si="949"/>
        <v>46173</v>
      </c>
      <c r="G8685">
        <f t="shared" si="950"/>
        <v>103</v>
      </c>
      <c r="H8685" t="str">
        <f t="shared" si="951"/>
        <v>Weekend</v>
      </c>
    </row>
    <row r="8686" spans="1:8" x14ac:dyDescent="0.3">
      <c r="A8686" s="2">
        <v>46145</v>
      </c>
      <c r="B8686">
        <f t="shared" si="945"/>
        <v>5</v>
      </c>
      <c r="C8686">
        <f t="shared" si="946"/>
        <v>2026</v>
      </c>
      <c r="D8686">
        <f t="shared" si="947"/>
        <v>7</v>
      </c>
      <c r="E8686" t="str">
        <f t="shared" si="948"/>
        <v>Sunday</v>
      </c>
      <c r="F8686" s="2">
        <f t="shared" si="949"/>
        <v>46173</v>
      </c>
      <c r="G8686">
        <f t="shared" si="950"/>
        <v>104</v>
      </c>
      <c r="H8686" t="str">
        <f t="shared" si="951"/>
        <v>Weekend</v>
      </c>
    </row>
    <row r="8687" spans="1:8" x14ac:dyDescent="0.3">
      <c r="A8687" s="2">
        <v>46146</v>
      </c>
      <c r="B8687">
        <f t="shared" si="945"/>
        <v>5</v>
      </c>
      <c r="C8687">
        <f t="shared" si="946"/>
        <v>2026</v>
      </c>
      <c r="D8687">
        <f t="shared" si="947"/>
        <v>1</v>
      </c>
      <c r="E8687" t="str">
        <f t="shared" si="948"/>
        <v>Monday</v>
      </c>
      <c r="F8687" s="2">
        <f t="shared" si="949"/>
        <v>46173</v>
      </c>
      <c r="G8687">
        <f t="shared" si="950"/>
        <v>105</v>
      </c>
      <c r="H8687" t="str">
        <f t="shared" si="951"/>
        <v>Weekday</v>
      </c>
    </row>
    <row r="8688" spans="1:8" x14ac:dyDescent="0.3">
      <c r="A8688" s="2">
        <v>46147</v>
      </c>
      <c r="B8688">
        <f t="shared" si="945"/>
        <v>5</v>
      </c>
      <c r="C8688">
        <f t="shared" si="946"/>
        <v>2026</v>
      </c>
      <c r="D8688">
        <f t="shared" si="947"/>
        <v>2</v>
      </c>
      <c r="E8688" t="str">
        <f t="shared" si="948"/>
        <v>Tuesday</v>
      </c>
      <c r="F8688" s="2">
        <f t="shared" si="949"/>
        <v>46173</v>
      </c>
      <c r="G8688">
        <f t="shared" si="950"/>
        <v>106</v>
      </c>
      <c r="H8688" t="str">
        <f t="shared" si="951"/>
        <v>Weekday</v>
      </c>
    </row>
    <row r="8689" spans="1:8" x14ac:dyDescent="0.3">
      <c r="A8689" s="2">
        <v>46148</v>
      </c>
      <c r="B8689">
        <f t="shared" si="945"/>
        <v>5</v>
      </c>
      <c r="C8689">
        <f t="shared" si="946"/>
        <v>2026</v>
      </c>
      <c r="D8689">
        <f t="shared" si="947"/>
        <v>3</v>
      </c>
      <c r="E8689" t="str">
        <f t="shared" si="948"/>
        <v>Wednesday</v>
      </c>
      <c r="F8689" s="2">
        <f t="shared" si="949"/>
        <v>46173</v>
      </c>
      <c r="G8689">
        <f t="shared" si="950"/>
        <v>107</v>
      </c>
      <c r="H8689" t="str">
        <f t="shared" si="951"/>
        <v>Weekday</v>
      </c>
    </row>
    <row r="8690" spans="1:8" x14ac:dyDescent="0.3">
      <c r="A8690" s="2">
        <v>46149</v>
      </c>
      <c r="B8690">
        <f t="shared" si="945"/>
        <v>5</v>
      </c>
      <c r="C8690">
        <f t="shared" si="946"/>
        <v>2026</v>
      </c>
      <c r="D8690">
        <f t="shared" si="947"/>
        <v>4</v>
      </c>
      <c r="E8690" t="str">
        <f t="shared" si="948"/>
        <v>Thursday</v>
      </c>
      <c r="F8690" s="2">
        <f t="shared" si="949"/>
        <v>46173</v>
      </c>
      <c r="G8690">
        <f t="shared" si="950"/>
        <v>108</v>
      </c>
      <c r="H8690" t="str">
        <f t="shared" si="951"/>
        <v>Weekday</v>
      </c>
    </row>
    <row r="8691" spans="1:8" x14ac:dyDescent="0.3">
      <c r="A8691" s="2">
        <v>46150</v>
      </c>
      <c r="B8691">
        <f t="shared" si="945"/>
        <v>5</v>
      </c>
      <c r="C8691">
        <f t="shared" si="946"/>
        <v>2026</v>
      </c>
      <c r="D8691">
        <f t="shared" si="947"/>
        <v>5</v>
      </c>
      <c r="E8691" t="str">
        <f t="shared" si="948"/>
        <v>Friday</v>
      </c>
      <c r="F8691" s="2">
        <f t="shared" si="949"/>
        <v>46173</v>
      </c>
      <c r="G8691">
        <f t="shared" si="950"/>
        <v>109</v>
      </c>
      <c r="H8691" t="str">
        <f t="shared" si="951"/>
        <v>Weekday</v>
      </c>
    </row>
    <row r="8692" spans="1:8" x14ac:dyDescent="0.3">
      <c r="A8692" s="2">
        <v>46041</v>
      </c>
      <c r="B8692">
        <f t="shared" si="945"/>
        <v>1</v>
      </c>
      <c r="C8692">
        <f t="shared" si="946"/>
        <v>2026</v>
      </c>
      <c r="D8692">
        <f t="shared" si="947"/>
        <v>1</v>
      </c>
      <c r="E8692" t="str">
        <f t="shared" si="948"/>
        <v>Monday</v>
      </c>
      <c r="F8692" s="2">
        <f t="shared" si="949"/>
        <v>46053</v>
      </c>
      <c r="G8692">
        <f t="shared" si="950"/>
        <v>0</v>
      </c>
      <c r="H8692" t="str">
        <f t="shared" si="951"/>
        <v>Weekday</v>
      </c>
    </row>
    <row r="8693" spans="1:8" x14ac:dyDescent="0.3">
      <c r="A8693" s="2">
        <v>46042</v>
      </c>
      <c r="B8693">
        <f t="shared" si="945"/>
        <v>1</v>
      </c>
      <c r="C8693">
        <f t="shared" si="946"/>
        <v>2026</v>
      </c>
      <c r="D8693">
        <f t="shared" si="947"/>
        <v>2</v>
      </c>
      <c r="E8693" t="str">
        <f t="shared" si="948"/>
        <v>Tuesday</v>
      </c>
      <c r="F8693" s="2">
        <f t="shared" si="949"/>
        <v>46053</v>
      </c>
      <c r="G8693">
        <f t="shared" si="950"/>
        <v>1</v>
      </c>
      <c r="H8693" t="str">
        <f t="shared" si="951"/>
        <v>Weekday</v>
      </c>
    </row>
    <row r="8694" spans="1:8" x14ac:dyDescent="0.3">
      <c r="A8694" s="2">
        <v>46043</v>
      </c>
      <c r="B8694">
        <f t="shared" si="945"/>
        <v>1</v>
      </c>
      <c r="C8694">
        <f t="shared" si="946"/>
        <v>2026</v>
      </c>
      <c r="D8694">
        <f t="shared" si="947"/>
        <v>3</v>
      </c>
      <c r="E8694" t="str">
        <f t="shared" si="948"/>
        <v>Wednesday</v>
      </c>
      <c r="F8694" s="2">
        <f t="shared" si="949"/>
        <v>46053</v>
      </c>
      <c r="G8694">
        <f t="shared" si="950"/>
        <v>2</v>
      </c>
      <c r="H8694" t="str">
        <f t="shared" si="951"/>
        <v>Weekday</v>
      </c>
    </row>
    <row r="8695" spans="1:8" x14ac:dyDescent="0.3">
      <c r="A8695" s="2">
        <v>46044</v>
      </c>
      <c r="B8695">
        <f t="shared" si="945"/>
        <v>1</v>
      </c>
      <c r="C8695">
        <f t="shared" si="946"/>
        <v>2026</v>
      </c>
      <c r="D8695">
        <f t="shared" si="947"/>
        <v>4</v>
      </c>
      <c r="E8695" t="str">
        <f t="shared" si="948"/>
        <v>Thursday</v>
      </c>
      <c r="F8695" s="2">
        <f t="shared" si="949"/>
        <v>46053</v>
      </c>
      <c r="G8695">
        <f t="shared" si="950"/>
        <v>3</v>
      </c>
      <c r="H8695" t="str">
        <f t="shared" si="951"/>
        <v>Weekday</v>
      </c>
    </row>
    <row r="8696" spans="1:8" x14ac:dyDescent="0.3">
      <c r="A8696" s="2">
        <v>46045</v>
      </c>
      <c r="B8696">
        <f t="shared" si="945"/>
        <v>1</v>
      </c>
      <c r="C8696">
        <f t="shared" si="946"/>
        <v>2026</v>
      </c>
      <c r="D8696">
        <f t="shared" si="947"/>
        <v>5</v>
      </c>
      <c r="E8696" t="str">
        <f t="shared" si="948"/>
        <v>Friday</v>
      </c>
      <c r="F8696" s="2">
        <f t="shared" si="949"/>
        <v>46053</v>
      </c>
      <c r="G8696">
        <f t="shared" si="950"/>
        <v>4</v>
      </c>
      <c r="H8696" t="str">
        <f t="shared" si="951"/>
        <v>Weekday</v>
      </c>
    </row>
    <row r="8697" spans="1:8" x14ac:dyDescent="0.3">
      <c r="A8697" s="2">
        <v>46046</v>
      </c>
      <c r="B8697">
        <f t="shared" si="945"/>
        <v>1</v>
      </c>
      <c r="C8697">
        <f t="shared" si="946"/>
        <v>2026</v>
      </c>
      <c r="D8697">
        <f t="shared" si="947"/>
        <v>6</v>
      </c>
      <c r="E8697" t="str">
        <f t="shared" si="948"/>
        <v>Saturday</v>
      </c>
      <c r="F8697" s="2">
        <f t="shared" si="949"/>
        <v>46053</v>
      </c>
      <c r="G8697">
        <f t="shared" si="950"/>
        <v>5</v>
      </c>
      <c r="H8697" t="str">
        <f t="shared" si="951"/>
        <v>Weekend</v>
      </c>
    </row>
    <row r="8698" spans="1:8" x14ac:dyDescent="0.3">
      <c r="A8698" s="2">
        <v>46047</v>
      </c>
      <c r="B8698">
        <f t="shared" si="945"/>
        <v>1</v>
      </c>
      <c r="C8698">
        <f t="shared" si="946"/>
        <v>2026</v>
      </c>
      <c r="D8698">
        <f t="shared" si="947"/>
        <v>7</v>
      </c>
      <c r="E8698" t="str">
        <f t="shared" si="948"/>
        <v>Sunday</v>
      </c>
      <c r="F8698" s="2">
        <f t="shared" si="949"/>
        <v>46053</v>
      </c>
      <c r="G8698">
        <f t="shared" si="950"/>
        <v>6</v>
      </c>
      <c r="H8698" t="str">
        <f t="shared" si="951"/>
        <v>Weekend</v>
      </c>
    </row>
    <row r="8699" spans="1:8" x14ac:dyDescent="0.3">
      <c r="A8699" s="2">
        <v>46048</v>
      </c>
      <c r="B8699">
        <f t="shared" si="945"/>
        <v>1</v>
      </c>
      <c r="C8699">
        <f t="shared" si="946"/>
        <v>2026</v>
      </c>
      <c r="D8699">
        <f t="shared" si="947"/>
        <v>1</v>
      </c>
      <c r="E8699" t="str">
        <f t="shared" si="948"/>
        <v>Monday</v>
      </c>
      <c r="F8699" s="2">
        <f t="shared" si="949"/>
        <v>46053</v>
      </c>
      <c r="G8699">
        <f t="shared" si="950"/>
        <v>7</v>
      </c>
      <c r="H8699" t="str">
        <f t="shared" si="951"/>
        <v>Weekday</v>
      </c>
    </row>
    <row r="8700" spans="1:8" x14ac:dyDescent="0.3">
      <c r="A8700" s="2">
        <v>46049</v>
      </c>
      <c r="B8700">
        <f t="shared" si="945"/>
        <v>1</v>
      </c>
      <c r="C8700">
        <f t="shared" si="946"/>
        <v>2026</v>
      </c>
      <c r="D8700">
        <f t="shared" si="947"/>
        <v>2</v>
      </c>
      <c r="E8700" t="str">
        <f t="shared" si="948"/>
        <v>Tuesday</v>
      </c>
      <c r="F8700" s="2">
        <f t="shared" si="949"/>
        <v>46053</v>
      </c>
      <c r="G8700">
        <f t="shared" si="950"/>
        <v>8</v>
      </c>
      <c r="H8700" t="str">
        <f t="shared" si="951"/>
        <v>Weekday</v>
      </c>
    </row>
    <row r="8701" spans="1:8" x14ac:dyDescent="0.3">
      <c r="A8701" s="2">
        <v>46050</v>
      </c>
      <c r="B8701">
        <f t="shared" si="945"/>
        <v>1</v>
      </c>
      <c r="C8701">
        <f t="shared" si="946"/>
        <v>2026</v>
      </c>
      <c r="D8701">
        <f t="shared" si="947"/>
        <v>3</v>
      </c>
      <c r="E8701" t="str">
        <f t="shared" si="948"/>
        <v>Wednesday</v>
      </c>
      <c r="F8701" s="2">
        <f t="shared" si="949"/>
        <v>46053</v>
      </c>
      <c r="G8701">
        <f t="shared" si="950"/>
        <v>9</v>
      </c>
      <c r="H8701" t="str">
        <f t="shared" si="951"/>
        <v>Weekday</v>
      </c>
    </row>
    <row r="8702" spans="1:8" x14ac:dyDescent="0.3">
      <c r="A8702" s="2">
        <v>46051</v>
      </c>
      <c r="B8702">
        <f t="shared" si="945"/>
        <v>1</v>
      </c>
      <c r="C8702">
        <f t="shared" si="946"/>
        <v>2026</v>
      </c>
      <c r="D8702">
        <f t="shared" si="947"/>
        <v>4</v>
      </c>
      <c r="E8702" t="str">
        <f t="shared" si="948"/>
        <v>Thursday</v>
      </c>
      <c r="F8702" s="2">
        <f t="shared" si="949"/>
        <v>46053</v>
      </c>
      <c r="G8702">
        <f t="shared" si="950"/>
        <v>10</v>
      </c>
      <c r="H8702" t="str">
        <f t="shared" si="951"/>
        <v>Weekday</v>
      </c>
    </row>
    <row r="8703" spans="1:8" x14ac:dyDescent="0.3">
      <c r="A8703" s="2">
        <v>46052</v>
      </c>
      <c r="B8703">
        <f t="shared" si="945"/>
        <v>1</v>
      </c>
      <c r="C8703">
        <f t="shared" si="946"/>
        <v>2026</v>
      </c>
      <c r="D8703">
        <f t="shared" si="947"/>
        <v>5</v>
      </c>
      <c r="E8703" t="str">
        <f t="shared" si="948"/>
        <v>Friday</v>
      </c>
      <c r="F8703" s="2">
        <f t="shared" si="949"/>
        <v>46053</v>
      </c>
      <c r="G8703">
        <f t="shared" si="950"/>
        <v>11</v>
      </c>
      <c r="H8703" t="str">
        <f t="shared" si="951"/>
        <v>Weekday</v>
      </c>
    </row>
    <row r="8704" spans="1:8" x14ac:dyDescent="0.3">
      <c r="A8704" s="2">
        <v>46053</v>
      </c>
      <c r="B8704">
        <f t="shared" si="945"/>
        <v>1</v>
      </c>
      <c r="C8704">
        <f t="shared" si="946"/>
        <v>2026</v>
      </c>
      <c r="D8704">
        <f t="shared" si="947"/>
        <v>6</v>
      </c>
      <c r="E8704" t="str">
        <f t="shared" si="948"/>
        <v>Saturday</v>
      </c>
      <c r="F8704" s="2">
        <f t="shared" si="949"/>
        <v>46053</v>
      </c>
      <c r="G8704">
        <f t="shared" si="950"/>
        <v>12</v>
      </c>
      <c r="H8704" t="str">
        <f t="shared" si="951"/>
        <v>Weekend</v>
      </c>
    </row>
    <row r="8705" spans="1:8" x14ac:dyDescent="0.3">
      <c r="A8705" s="2">
        <v>46054</v>
      </c>
      <c r="B8705">
        <f t="shared" si="945"/>
        <v>2</v>
      </c>
      <c r="C8705">
        <f t="shared" si="946"/>
        <v>2026</v>
      </c>
      <c r="D8705">
        <f t="shared" si="947"/>
        <v>7</v>
      </c>
      <c r="E8705" t="str">
        <f t="shared" si="948"/>
        <v>Sunday</v>
      </c>
      <c r="F8705" s="2">
        <f t="shared" si="949"/>
        <v>46081</v>
      </c>
      <c r="G8705">
        <f t="shared" si="950"/>
        <v>13</v>
      </c>
      <c r="H8705" t="str">
        <f t="shared" si="951"/>
        <v>Weekend</v>
      </c>
    </row>
    <row r="8706" spans="1:8" x14ac:dyDescent="0.3">
      <c r="A8706" s="2">
        <v>46055</v>
      </c>
      <c r="B8706">
        <f t="shared" si="945"/>
        <v>2</v>
      </c>
      <c r="C8706">
        <f t="shared" si="946"/>
        <v>2026</v>
      </c>
      <c r="D8706">
        <f t="shared" si="947"/>
        <v>1</v>
      </c>
      <c r="E8706" t="str">
        <f t="shared" si="948"/>
        <v>Monday</v>
      </c>
      <c r="F8706" s="2">
        <f t="shared" si="949"/>
        <v>46081</v>
      </c>
      <c r="G8706">
        <f t="shared" si="950"/>
        <v>14</v>
      </c>
      <c r="H8706" t="str">
        <f t="shared" si="951"/>
        <v>Weekday</v>
      </c>
    </row>
    <row r="8707" spans="1:8" x14ac:dyDescent="0.3">
      <c r="A8707" s="2">
        <v>46056</v>
      </c>
      <c r="B8707">
        <f t="shared" ref="B8707:B8770" si="952">MONTH(A8707)</f>
        <v>2</v>
      </c>
      <c r="C8707">
        <f t="shared" ref="C8707:C8770" si="953">YEAR(A8707)</f>
        <v>2026</v>
      </c>
      <c r="D8707">
        <f t="shared" ref="D8707:D8770" si="954">WEEKDAY(A8707, 2)</f>
        <v>2</v>
      </c>
      <c r="E8707" t="str">
        <f t="shared" ref="E8707:E8770" si="955">TEXT(A8707, "dddd")</f>
        <v>Tuesday</v>
      </c>
      <c r="F8707" s="2">
        <f t="shared" ref="F8707:F8770" si="956">EOMONTH(A8707, 0)</f>
        <v>46081</v>
      </c>
      <c r="G8707">
        <f t="shared" ref="G8707:G8770" si="957">DATEDIF($A$2, A8707, "D")</f>
        <v>15</v>
      </c>
      <c r="H8707" t="str">
        <f t="shared" ref="H8707:H8770" si="958">IF(WEEKDAY(A8707,2)&gt;=6,"Weekend","Weekday")</f>
        <v>Weekday</v>
      </c>
    </row>
    <row r="8708" spans="1:8" x14ac:dyDescent="0.3">
      <c r="A8708" s="2">
        <v>46057</v>
      </c>
      <c r="B8708">
        <f t="shared" si="952"/>
        <v>2</v>
      </c>
      <c r="C8708">
        <f t="shared" si="953"/>
        <v>2026</v>
      </c>
      <c r="D8708">
        <f t="shared" si="954"/>
        <v>3</v>
      </c>
      <c r="E8708" t="str">
        <f t="shared" si="955"/>
        <v>Wednesday</v>
      </c>
      <c r="F8708" s="2">
        <f t="shared" si="956"/>
        <v>46081</v>
      </c>
      <c r="G8708">
        <f t="shared" si="957"/>
        <v>16</v>
      </c>
      <c r="H8708" t="str">
        <f t="shared" si="958"/>
        <v>Weekday</v>
      </c>
    </row>
    <row r="8709" spans="1:8" x14ac:dyDescent="0.3">
      <c r="A8709" s="2">
        <v>46058</v>
      </c>
      <c r="B8709">
        <f t="shared" si="952"/>
        <v>2</v>
      </c>
      <c r="C8709">
        <f t="shared" si="953"/>
        <v>2026</v>
      </c>
      <c r="D8709">
        <f t="shared" si="954"/>
        <v>4</v>
      </c>
      <c r="E8709" t="str">
        <f t="shared" si="955"/>
        <v>Thursday</v>
      </c>
      <c r="F8709" s="2">
        <f t="shared" si="956"/>
        <v>46081</v>
      </c>
      <c r="G8709">
        <f t="shared" si="957"/>
        <v>17</v>
      </c>
      <c r="H8709" t="str">
        <f t="shared" si="958"/>
        <v>Weekday</v>
      </c>
    </row>
    <row r="8710" spans="1:8" x14ac:dyDescent="0.3">
      <c r="A8710" s="2">
        <v>46059</v>
      </c>
      <c r="B8710">
        <f t="shared" si="952"/>
        <v>2</v>
      </c>
      <c r="C8710">
        <f t="shared" si="953"/>
        <v>2026</v>
      </c>
      <c r="D8710">
        <f t="shared" si="954"/>
        <v>5</v>
      </c>
      <c r="E8710" t="str">
        <f t="shared" si="955"/>
        <v>Friday</v>
      </c>
      <c r="F8710" s="2">
        <f t="shared" si="956"/>
        <v>46081</v>
      </c>
      <c r="G8710">
        <f t="shared" si="957"/>
        <v>18</v>
      </c>
      <c r="H8710" t="str">
        <f t="shared" si="958"/>
        <v>Weekday</v>
      </c>
    </row>
    <row r="8711" spans="1:8" x14ac:dyDescent="0.3">
      <c r="A8711" s="2">
        <v>46060</v>
      </c>
      <c r="B8711">
        <f t="shared" si="952"/>
        <v>2</v>
      </c>
      <c r="C8711">
        <f t="shared" si="953"/>
        <v>2026</v>
      </c>
      <c r="D8711">
        <f t="shared" si="954"/>
        <v>6</v>
      </c>
      <c r="E8711" t="str">
        <f t="shared" si="955"/>
        <v>Saturday</v>
      </c>
      <c r="F8711" s="2">
        <f t="shared" si="956"/>
        <v>46081</v>
      </c>
      <c r="G8711">
        <f t="shared" si="957"/>
        <v>19</v>
      </c>
      <c r="H8711" t="str">
        <f t="shared" si="958"/>
        <v>Weekend</v>
      </c>
    </row>
    <row r="8712" spans="1:8" x14ac:dyDescent="0.3">
      <c r="A8712" s="2">
        <v>46061</v>
      </c>
      <c r="B8712">
        <f t="shared" si="952"/>
        <v>2</v>
      </c>
      <c r="C8712">
        <f t="shared" si="953"/>
        <v>2026</v>
      </c>
      <c r="D8712">
        <f t="shared" si="954"/>
        <v>7</v>
      </c>
      <c r="E8712" t="str">
        <f t="shared" si="955"/>
        <v>Sunday</v>
      </c>
      <c r="F8712" s="2">
        <f t="shared" si="956"/>
        <v>46081</v>
      </c>
      <c r="G8712">
        <f t="shared" si="957"/>
        <v>20</v>
      </c>
      <c r="H8712" t="str">
        <f t="shared" si="958"/>
        <v>Weekend</v>
      </c>
    </row>
    <row r="8713" spans="1:8" x14ac:dyDescent="0.3">
      <c r="A8713" s="2">
        <v>46062</v>
      </c>
      <c r="B8713">
        <f t="shared" si="952"/>
        <v>2</v>
      </c>
      <c r="C8713">
        <f t="shared" si="953"/>
        <v>2026</v>
      </c>
      <c r="D8713">
        <f t="shared" si="954"/>
        <v>1</v>
      </c>
      <c r="E8713" t="str">
        <f t="shared" si="955"/>
        <v>Monday</v>
      </c>
      <c r="F8713" s="2">
        <f t="shared" si="956"/>
        <v>46081</v>
      </c>
      <c r="G8713">
        <f t="shared" si="957"/>
        <v>21</v>
      </c>
      <c r="H8713" t="str">
        <f t="shared" si="958"/>
        <v>Weekday</v>
      </c>
    </row>
    <row r="8714" spans="1:8" x14ac:dyDescent="0.3">
      <c r="A8714" s="2">
        <v>46063</v>
      </c>
      <c r="B8714">
        <f t="shared" si="952"/>
        <v>2</v>
      </c>
      <c r="C8714">
        <f t="shared" si="953"/>
        <v>2026</v>
      </c>
      <c r="D8714">
        <f t="shared" si="954"/>
        <v>2</v>
      </c>
      <c r="E8714" t="str">
        <f t="shared" si="955"/>
        <v>Tuesday</v>
      </c>
      <c r="F8714" s="2">
        <f t="shared" si="956"/>
        <v>46081</v>
      </c>
      <c r="G8714">
        <f t="shared" si="957"/>
        <v>22</v>
      </c>
      <c r="H8714" t="str">
        <f t="shared" si="958"/>
        <v>Weekday</v>
      </c>
    </row>
    <row r="8715" spans="1:8" x14ac:dyDescent="0.3">
      <c r="A8715" s="2">
        <v>46064</v>
      </c>
      <c r="B8715">
        <f t="shared" si="952"/>
        <v>2</v>
      </c>
      <c r="C8715">
        <f t="shared" si="953"/>
        <v>2026</v>
      </c>
      <c r="D8715">
        <f t="shared" si="954"/>
        <v>3</v>
      </c>
      <c r="E8715" t="str">
        <f t="shared" si="955"/>
        <v>Wednesday</v>
      </c>
      <c r="F8715" s="2">
        <f t="shared" si="956"/>
        <v>46081</v>
      </c>
      <c r="G8715">
        <f t="shared" si="957"/>
        <v>23</v>
      </c>
      <c r="H8715" t="str">
        <f t="shared" si="958"/>
        <v>Weekday</v>
      </c>
    </row>
    <row r="8716" spans="1:8" x14ac:dyDescent="0.3">
      <c r="A8716" s="2">
        <v>46065</v>
      </c>
      <c r="B8716">
        <f t="shared" si="952"/>
        <v>2</v>
      </c>
      <c r="C8716">
        <f t="shared" si="953"/>
        <v>2026</v>
      </c>
      <c r="D8716">
        <f t="shared" si="954"/>
        <v>4</v>
      </c>
      <c r="E8716" t="str">
        <f t="shared" si="955"/>
        <v>Thursday</v>
      </c>
      <c r="F8716" s="2">
        <f t="shared" si="956"/>
        <v>46081</v>
      </c>
      <c r="G8716">
        <f t="shared" si="957"/>
        <v>24</v>
      </c>
      <c r="H8716" t="str">
        <f t="shared" si="958"/>
        <v>Weekday</v>
      </c>
    </row>
    <row r="8717" spans="1:8" x14ac:dyDescent="0.3">
      <c r="A8717" s="2">
        <v>46066</v>
      </c>
      <c r="B8717">
        <f t="shared" si="952"/>
        <v>2</v>
      </c>
      <c r="C8717">
        <f t="shared" si="953"/>
        <v>2026</v>
      </c>
      <c r="D8717">
        <f t="shared" si="954"/>
        <v>5</v>
      </c>
      <c r="E8717" t="str">
        <f t="shared" si="955"/>
        <v>Friday</v>
      </c>
      <c r="F8717" s="2">
        <f t="shared" si="956"/>
        <v>46081</v>
      </c>
      <c r="G8717">
        <f t="shared" si="957"/>
        <v>25</v>
      </c>
      <c r="H8717" t="str">
        <f t="shared" si="958"/>
        <v>Weekday</v>
      </c>
    </row>
    <row r="8718" spans="1:8" x14ac:dyDescent="0.3">
      <c r="A8718" s="2">
        <v>46067</v>
      </c>
      <c r="B8718">
        <f t="shared" si="952"/>
        <v>2</v>
      </c>
      <c r="C8718">
        <f t="shared" si="953"/>
        <v>2026</v>
      </c>
      <c r="D8718">
        <f t="shared" si="954"/>
        <v>6</v>
      </c>
      <c r="E8718" t="str">
        <f t="shared" si="955"/>
        <v>Saturday</v>
      </c>
      <c r="F8718" s="2">
        <f t="shared" si="956"/>
        <v>46081</v>
      </c>
      <c r="G8718">
        <f t="shared" si="957"/>
        <v>26</v>
      </c>
      <c r="H8718" t="str">
        <f t="shared" si="958"/>
        <v>Weekend</v>
      </c>
    </row>
    <row r="8719" spans="1:8" x14ac:dyDescent="0.3">
      <c r="A8719" s="2">
        <v>46068</v>
      </c>
      <c r="B8719">
        <f t="shared" si="952"/>
        <v>2</v>
      </c>
      <c r="C8719">
        <f t="shared" si="953"/>
        <v>2026</v>
      </c>
      <c r="D8719">
        <f t="shared" si="954"/>
        <v>7</v>
      </c>
      <c r="E8719" t="str">
        <f t="shared" si="955"/>
        <v>Sunday</v>
      </c>
      <c r="F8719" s="2">
        <f t="shared" si="956"/>
        <v>46081</v>
      </c>
      <c r="G8719">
        <f t="shared" si="957"/>
        <v>27</v>
      </c>
      <c r="H8719" t="str">
        <f t="shared" si="958"/>
        <v>Weekend</v>
      </c>
    </row>
    <row r="8720" spans="1:8" x14ac:dyDescent="0.3">
      <c r="A8720" s="2">
        <v>46069</v>
      </c>
      <c r="B8720">
        <f t="shared" si="952"/>
        <v>2</v>
      </c>
      <c r="C8720">
        <f t="shared" si="953"/>
        <v>2026</v>
      </c>
      <c r="D8720">
        <f t="shared" si="954"/>
        <v>1</v>
      </c>
      <c r="E8720" t="str">
        <f t="shared" si="955"/>
        <v>Monday</v>
      </c>
      <c r="F8720" s="2">
        <f t="shared" si="956"/>
        <v>46081</v>
      </c>
      <c r="G8720">
        <f t="shared" si="957"/>
        <v>28</v>
      </c>
      <c r="H8720" t="str">
        <f t="shared" si="958"/>
        <v>Weekday</v>
      </c>
    </row>
    <row r="8721" spans="1:8" x14ac:dyDescent="0.3">
      <c r="A8721" s="2">
        <v>46070</v>
      </c>
      <c r="B8721">
        <f t="shared" si="952"/>
        <v>2</v>
      </c>
      <c r="C8721">
        <f t="shared" si="953"/>
        <v>2026</v>
      </c>
      <c r="D8721">
        <f t="shared" si="954"/>
        <v>2</v>
      </c>
      <c r="E8721" t="str">
        <f t="shared" si="955"/>
        <v>Tuesday</v>
      </c>
      <c r="F8721" s="2">
        <f t="shared" si="956"/>
        <v>46081</v>
      </c>
      <c r="G8721">
        <f t="shared" si="957"/>
        <v>29</v>
      </c>
      <c r="H8721" t="str">
        <f t="shared" si="958"/>
        <v>Weekday</v>
      </c>
    </row>
    <row r="8722" spans="1:8" x14ac:dyDescent="0.3">
      <c r="A8722" s="2">
        <v>46071</v>
      </c>
      <c r="B8722">
        <f t="shared" si="952"/>
        <v>2</v>
      </c>
      <c r="C8722">
        <f t="shared" si="953"/>
        <v>2026</v>
      </c>
      <c r="D8722">
        <f t="shared" si="954"/>
        <v>3</v>
      </c>
      <c r="E8722" t="str">
        <f t="shared" si="955"/>
        <v>Wednesday</v>
      </c>
      <c r="F8722" s="2">
        <f t="shared" si="956"/>
        <v>46081</v>
      </c>
      <c r="G8722">
        <f t="shared" si="957"/>
        <v>30</v>
      </c>
      <c r="H8722" t="str">
        <f t="shared" si="958"/>
        <v>Weekday</v>
      </c>
    </row>
    <row r="8723" spans="1:8" x14ac:dyDescent="0.3">
      <c r="A8723" s="2">
        <v>46072</v>
      </c>
      <c r="B8723">
        <f t="shared" si="952"/>
        <v>2</v>
      </c>
      <c r="C8723">
        <f t="shared" si="953"/>
        <v>2026</v>
      </c>
      <c r="D8723">
        <f t="shared" si="954"/>
        <v>4</v>
      </c>
      <c r="E8723" t="str">
        <f t="shared" si="955"/>
        <v>Thursday</v>
      </c>
      <c r="F8723" s="2">
        <f t="shared" si="956"/>
        <v>46081</v>
      </c>
      <c r="G8723">
        <f t="shared" si="957"/>
        <v>31</v>
      </c>
      <c r="H8723" t="str">
        <f t="shared" si="958"/>
        <v>Weekday</v>
      </c>
    </row>
    <row r="8724" spans="1:8" x14ac:dyDescent="0.3">
      <c r="A8724" s="2">
        <v>46073</v>
      </c>
      <c r="B8724">
        <f t="shared" si="952"/>
        <v>2</v>
      </c>
      <c r="C8724">
        <f t="shared" si="953"/>
        <v>2026</v>
      </c>
      <c r="D8724">
        <f t="shared" si="954"/>
        <v>5</v>
      </c>
      <c r="E8724" t="str">
        <f t="shared" si="955"/>
        <v>Friday</v>
      </c>
      <c r="F8724" s="2">
        <f t="shared" si="956"/>
        <v>46081</v>
      </c>
      <c r="G8724">
        <f t="shared" si="957"/>
        <v>32</v>
      </c>
      <c r="H8724" t="str">
        <f t="shared" si="958"/>
        <v>Weekday</v>
      </c>
    </row>
    <row r="8725" spans="1:8" x14ac:dyDescent="0.3">
      <c r="A8725" s="2">
        <v>46074</v>
      </c>
      <c r="B8725">
        <f t="shared" si="952"/>
        <v>2</v>
      </c>
      <c r="C8725">
        <f t="shared" si="953"/>
        <v>2026</v>
      </c>
      <c r="D8725">
        <f t="shared" si="954"/>
        <v>6</v>
      </c>
      <c r="E8725" t="str">
        <f t="shared" si="955"/>
        <v>Saturday</v>
      </c>
      <c r="F8725" s="2">
        <f t="shared" si="956"/>
        <v>46081</v>
      </c>
      <c r="G8725">
        <f t="shared" si="957"/>
        <v>33</v>
      </c>
      <c r="H8725" t="str">
        <f t="shared" si="958"/>
        <v>Weekend</v>
      </c>
    </row>
    <row r="8726" spans="1:8" x14ac:dyDescent="0.3">
      <c r="A8726" s="2">
        <v>46075</v>
      </c>
      <c r="B8726">
        <f t="shared" si="952"/>
        <v>2</v>
      </c>
      <c r="C8726">
        <f t="shared" si="953"/>
        <v>2026</v>
      </c>
      <c r="D8726">
        <f t="shared" si="954"/>
        <v>7</v>
      </c>
      <c r="E8726" t="str">
        <f t="shared" si="955"/>
        <v>Sunday</v>
      </c>
      <c r="F8726" s="2">
        <f t="shared" si="956"/>
        <v>46081</v>
      </c>
      <c r="G8726">
        <f t="shared" si="957"/>
        <v>34</v>
      </c>
      <c r="H8726" t="str">
        <f t="shared" si="958"/>
        <v>Weekend</v>
      </c>
    </row>
    <row r="8727" spans="1:8" x14ac:dyDescent="0.3">
      <c r="A8727" s="2">
        <v>46076</v>
      </c>
      <c r="B8727">
        <f t="shared" si="952"/>
        <v>2</v>
      </c>
      <c r="C8727">
        <f t="shared" si="953"/>
        <v>2026</v>
      </c>
      <c r="D8727">
        <f t="shared" si="954"/>
        <v>1</v>
      </c>
      <c r="E8727" t="str">
        <f t="shared" si="955"/>
        <v>Monday</v>
      </c>
      <c r="F8727" s="2">
        <f t="shared" si="956"/>
        <v>46081</v>
      </c>
      <c r="G8727">
        <f t="shared" si="957"/>
        <v>35</v>
      </c>
      <c r="H8727" t="str">
        <f t="shared" si="958"/>
        <v>Weekday</v>
      </c>
    </row>
    <row r="8728" spans="1:8" x14ac:dyDescent="0.3">
      <c r="A8728" s="2">
        <v>46077</v>
      </c>
      <c r="B8728">
        <f t="shared" si="952"/>
        <v>2</v>
      </c>
      <c r="C8728">
        <f t="shared" si="953"/>
        <v>2026</v>
      </c>
      <c r="D8728">
        <f t="shared" si="954"/>
        <v>2</v>
      </c>
      <c r="E8728" t="str">
        <f t="shared" si="955"/>
        <v>Tuesday</v>
      </c>
      <c r="F8728" s="2">
        <f t="shared" si="956"/>
        <v>46081</v>
      </c>
      <c r="G8728">
        <f t="shared" si="957"/>
        <v>36</v>
      </c>
      <c r="H8728" t="str">
        <f t="shared" si="958"/>
        <v>Weekday</v>
      </c>
    </row>
    <row r="8729" spans="1:8" x14ac:dyDescent="0.3">
      <c r="A8729" s="2">
        <v>46078</v>
      </c>
      <c r="B8729">
        <f t="shared" si="952"/>
        <v>2</v>
      </c>
      <c r="C8729">
        <f t="shared" si="953"/>
        <v>2026</v>
      </c>
      <c r="D8729">
        <f t="shared" si="954"/>
        <v>3</v>
      </c>
      <c r="E8729" t="str">
        <f t="shared" si="955"/>
        <v>Wednesday</v>
      </c>
      <c r="F8729" s="2">
        <f t="shared" si="956"/>
        <v>46081</v>
      </c>
      <c r="G8729">
        <f t="shared" si="957"/>
        <v>37</v>
      </c>
      <c r="H8729" t="str">
        <f t="shared" si="958"/>
        <v>Weekday</v>
      </c>
    </row>
    <row r="8730" spans="1:8" x14ac:dyDescent="0.3">
      <c r="A8730" s="2">
        <v>46079</v>
      </c>
      <c r="B8730">
        <f t="shared" si="952"/>
        <v>2</v>
      </c>
      <c r="C8730">
        <f t="shared" si="953"/>
        <v>2026</v>
      </c>
      <c r="D8730">
        <f t="shared" si="954"/>
        <v>4</v>
      </c>
      <c r="E8730" t="str">
        <f t="shared" si="955"/>
        <v>Thursday</v>
      </c>
      <c r="F8730" s="2">
        <f t="shared" si="956"/>
        <v>46081</v>
      </c>
      <c r="G8730">
        <f t="shared" si="957"/>
        <v>38</v>
      </c>
      <c r="H8730" t="str">
        <f t="shared" si="958"/>
        <v>Weekday</v>
      </c>
    </row>
    <row r="8731" spans="1:8" x14ac:dyDescent="0.3">
      <c r="A8731" s="2">
        <v>46080</v>
      </c>
      <c r="B8731">
        <f t="shared" si="952"/>
        <v>2</v>
      </c>
      <c r="C8731">
        <f t="shared" si="953"/>
        <v>2026</v>
      </c>
      <c r="D8731">
        <f t="shared" si="954"/>
        <v>5</v>
      </c>
      <c r="E8731" t="str">
        <f t="shared" si="955"/>
        <v>Friday</v>
      </c>
      <c r="F8731" s="2">
        <f t="shared" si="956"/>
        <v>46081</v>
      </c>
      <c r="G8731">
        <f t="shared" si="957"/>
        <v>39</v>
      </c>
      <c r="H8731" t="str">
        <f t="shared" si="958"/>
        <v>Weekday</v>
      </c>
    </row>
    <row r="8732" spans="1:8" x14ac:dyDescent="0.3">
      <c r="A8732" s="2">
        <v>46081</v>
      </c>
      <c r="B8732">
        <f t="shared" si="952"/>
        <v>2</v>
      </c>
      <c r="C8732">
        <f t="shared" si="953"/>
        <v>2026</v>
      </c>
      <c r="D8732">
        <f t="shared" si="954"/>
        <v>6</v>
      </c>
      <c r="E8732" t="str">
        <f t="shared" si="955"/>
        <v>Saturday</v>
      </c>
      <c r="F8732" s="2">
        <f t="shared" si="956"/>
        <v>46081</v>
      </c>
      <c r="G8732">
        <f t="shared" si="957"/>
        <v>40</v>
      </c>
      <c r="H8732" t="str">
        <f t="shared" si="958"/>
        <v>Weekend</v>
      </c>
    </row>
    <row r="8733" spans="1:8" x14ac:dyDescent="0.3">
      <c r="A8733" s="2">
        <v>46082</v>
      </c>
      <c r="B8733">
        <f t="shared" si="952"/>
        <v>3</v>
      </c>
      <c r="C8733">
        <f t="shared" si="953"/>
        <v>2026</v>
      </c>
      <c r="D8733">
        <f t="shared" si="954"/>
        <v>7</v>
      </c>
      <c r="E8733" t="str">
        <f t="shared" si="955"/>
        <v>Sunday</v>
      </c>
      <c r="F8733" s="2">
        <f t="shared" si="956"/>
        <v>46112</v>
      </c>
      <c r="G8733">
        <f t="shared" si="957"/>
        <v>41</v>
      </c>
      <c r="H8733" t="str">
        <f t="shared" si="958"/>
        <v>Weekend</v>
      </c>
    </row>
    <row r="8734" spans="1:8" x14ac:dyDescent="0.3">
      <c r="A8734" s="2">
        <v>46083</v>
      </c>
      <c r="B8734">
        <f t="shared" si="952"/>
        <v>3</v>
      </c>
      <c r="C8734">
        <f t="shared" si="953"/>
        <v>2026</v>
      </c>
      <c r="D8734">
        <f t="shared" si="954"/>
        <v>1</v>
      </c>
      <c r="E8734" t="str">
        <f t="shared" si="955"/>
        <v>Monday</v>
      </c>
      <c r="F8734" s="2">
        <f t="shared" si="956"/>
        <v>46112</v>
      </c>
      <c r="G8734">
        <f t="shared" si="957"/>
        <v>42</v>
      </c>
      <c r="H8734" t="str">
        <f t="shared" si="958"/>
        <v>Weekday</v>
      </c>
    </row>
    <row r="8735" spans="1:8" x14ac:dyDescent="0.3">
      <c r="A8735" s="2">
        <v>46084</v>
      </c>
      <c r="B8735">
        <f t="shared" si="952"/>
        <v>3</v>
      </c>
      <c r="C8735">
        <f t="shared" si="953"/>
        <v>2026</v>
      </c>
      <c r="D8735">
        <f t="shared" si="954"/>
        <v>2</v>
      </c>
      <c r="E8735" t="str">
        <f t="shared" si="955"/>
        <v>Tuesday</v>
      </c>
      <c r="F8735" s="2">
        <f t="shared" si="956"/>
        <v>46112</v>
      </c>
      <c r="G8735">
        <f t="shared" si="957"/>
        <v>43</v>
      </c>
      <c r="H8735" t="str">
        <f t="shared" si="958"/>
        <v>Weekday</v>
      </c>
    </row>
    <row r="8736" spans="1:8" x14ac:dyDescent="0.3">
      <c r="A8736" s="2">
        <v>46085</v>
      </c>
      <c r="B8736">
        <f t="shared" si="952"/>
        <v>3</v>
      </c>
      <c r="C8736">
        <f t="shared" si="953"/>
        <v>2026</v>
      </c>
      <c r="D8736">
        <f t="shared" si="954"/>
        <v>3</v>
      </c>
      <c r="E8736" t="str">
        <f t="shared" si="955"/>
        <v>Wednesday</v>
      </c>
      <c r="F8736" s="2">
        <f t="shared" si="956"/>
        <v>46112</v>
      </c>
      <c r="G8736">
        <f t="shared" si="957"/>
        <v>44</v>
      </c>
      <c r="H8736" t="str">
        <f t="shared" si="958"/>
        <v>Weekday</v>
      </c>
    </row>
    <row r="8737" spans="1:8" x14ac:dyDescent="0.3">
      <c r="A8737" s="2">
        <v>46086</v>
      </c>
      <c r="B8737">
        <f t="shared" si="952"/>
        <v>3</v>
      </c>
      <c r="C8737">
        <f t="shared" si="953"/>
        <v>2026</v>
      </c>
      <c r="D8737">
        <f t="shared" si="954"/>
        <v>4</v>
      </c>
      <c r="E8737" t="str">
        <f t="shared" si="955"/>
        <v>Thursday</v>
      </c>
      <c r="F8737" s="2">
        <f t="shared" si="956"/>
        <v>46112</v>
      </c>
      <c r="G8737">
        <f t="shared" si="957"/>
        <v>45</v>
      </c>
      <c r="H8737" t="str">
        <f t="shared" si="958"/>
        <v>Weekday</v>
      </c>
    </row>
    <row r="8738" spans="1:8" x14ac:dyDescent="0.3">
      <c r="A8738" s="2">
        <v>46087</v>
      </c>
      <c r="B8738">
        <f t="shared" si="952"/>
        <v>3</v>
      </c>
      <c r="C8738">
        <f t="shared" si="953"/>
        <v>2026</v>
      </c>
      <c r="D8738">
        <f t="shared" si="954"/>
        <v>5</v>
      </c>
      <c r="E8738" t="str">
        <f t="shared" si="955"/>
        <v>Friday</v>
      </c>
      <c r="F8738" s="2">
        <f t="shared" si="956"/>
        <v>46112</v>
      </c>
      <c r="G8738">
        <f t="shared" si="957"/>
        <v>46</v>
      </c>
      <c r="H8738" t="str">
        <f t="shared" si="958"/>
        <v>Weekday</v>
      </c>
    </row>
    <row r="8739" spans="1:8" x14ac:dyDescent="0.3">
      <c r="A8739" s="2">
        <v>46088</v>
      </c>
      <c r="B8739">
        <f t="shared" si="952"/>
        <v>3</v>
      </c>
      <c r="C8739">
        <f t="shared" si="953"/>
        <v>2026</v>
      </c>
      <c r="D8739">
        <f t="shared" si="954"/>
        <v>6</v>
      </c>
      <c r="E8739" t="str">
        <f t="shared" si="955"/>
        <v>Saturday</v>
      </c>
      <c r="F8739" s="2">
        <f t="shared" si="956"/>
        <v>46112</v>
      </c>
      <c r="G8739">
        <f t="shared" si="957"/>
        <v>47</v>
      </c>
      <c r="H8739" t="str">
        <f t="shared" si="958"/>
        <v>Weekend</v>
      </c>
    </row>
    <row r="8740" spans="1:8" x14ac:dyDescent="0.3">
      <c r="A8740" s="2">
        <v>46089</v>
      </c>
      <c r="B8740">
        <f t="shared" si="952"/>
        <v>3</v>
      </c>
      <c r="C8740">
        <f t="shared" si="953"/>
        <v>2026</v>
      </c>
      <c r="D8740">
        <f t="shared" si="954"/>
        <v>7</v>
      </c>
      <c r="E8740" t="str">
        <f t="shared" si="955"/>
        <v>Sunday</v>
      </c>
      <c r="F8740" s="2">
        <f t="shared" si="956"/>
        <v>46112</v>
      </c>
      <c r="G8740">
        <f t="shared" si="957"/>
        <v>48</v>
      </c>
      <c r="H8740" t="str">
        <f t="shared" si="958"/>
        <v>Weekend</v>
      </c>
    </row>
    <row r="8741" spans="1:8" x14ac:dyDescent="0.3">
      <c r="A8741" s="2">
        <v>46090</v>
      </c>
      <c r="B8741">
        <f t="shared" si="952"/>
        <v>3</v>
      </c>
      <c r="C8741">
        <f t="shared" si="953"/>
        <v>2026</v>
      </c>
      <c r="D8741">
        <f t="shared" si="954"/>
        <v>1</v>
      </c>
      <c r="E8741" t="str">
        <f t="shared" si="955"/>
        <v>Monday</v>
      </c>
      <c r="F8741" s="2">
        <f t="shared" si="956"/>
        <v>46112</v>
      </c>
      <c r="G8741">
        <f t="shared" si="957"/>
        <v>49</v>
      </c>
      <c r="H8741" t="str">
        <f t="shared" si="958"/>
        <v>Weekday</v>
      </c>
    </row>
    <row r="8742" spans="1:8" x14ac:dyDescent="0.3">
      <c r="A8742" s="2">
        <v>46091</v>
      </c>
      <c r="B8742">
        <f t="shared" si="952"/>
        <v>3</v>
      </c>
      <c r="C8742">
        <f t="shared" si="953"/>
        <v>2026</v>
      </c>
      <c r="D8742">
        <f t="shared" si="954"/>
        <v>2</v>
      </c>
      <c r="E8742" t="str">
        <f t="shared" si="955"/>
        <v>Tuesday</v>
      </c>
      <c r="F8742" s="2">
        <f t="shared" si="956"/>
        <v>46112</v>
      </c>
      <c r="G8742">
        <f t="shared" si="957"/>
        <v>50</v>
      </c>
      <c r="H8742" t="str">
        <f t="shared" si="958"/>
        <v>Weekday</v>
      </c>
    </row>
    <row r="8743" spans="1:8" x14ac:dyDescent="0.3">
      <c r="A8743" s="2">
        <v>46092</v>
      </c>
      <c r="B8743">
        <f t="shared" si="952"/>
        <v>3</v>
      </c>
      <c r="C8743">
        <f t="shared" si="953"/>
        <v>2026</v>
      </c>
      <c r="D8743">
        <f t="shared" si="954"/>
        <v>3</v>
      </c>
      <c r="E8743" t="str">
        <f t="shared" si="955"/>
        <v>Wednesday</v>
      </c>
      <c r="F8743" s="2">
        <f t="shared" si="956"/>
        <v>46112</v>
      </c>
      <c r="G8743">
        <f t="shared" si="957"/>
        <v>51</v>
      </c>
      <c r="H8743" t="str">
        <f t="shared" si="958"/>
        <v>Weekday</v>
      </c>
    </row>
    <row r="8744" spans="1:8" x14ac:dyDescent="0.3">
      <c r="A8744" s="2">
        <v>46093</v>
      </c>
      <c r="B8744">
        <f t="shared" si="952"/>
        <v>3</v>
      </c>
      <c r="C8744">
        <f t="shared" si="953"/>
        <v>2026</v>
      </c>
      <c r="D8744">
        <f t="shared" si="954"/>
        <v>4</v>
      </c>
      <c r="E8744" t="str">
        <f t="shared" si="955"/>
        <v>Thursday</v>
      </c>
      <c r="F8744" s="2">
        <f t="shared" si="956"/>
        <v>46112</v>
      </c>
      <c r="G8744">
        <f t="shared" si="957"/>
        <v>52</v>
      </c>
      <c r="H8744" t="str">
        <f t="shared" si="958"/>
        <v>Weekday</v>
      </c>
    </row>
    <row r="8745" spans="1:8" x14ac:dyDescent="0.3">
      <c r="A8745" s="2">
        <v>46094</v>
      </c>
      <c r="B8745">
        <f t="shared" si="952"/>
        <v>3</v>
      </c>
      <c r="C8745">
        <f t="shared" si="953"/>
        <v>2026</v>
      </c>
      <c r="D8745">
        <f t="shared" si="954"/>
        <v>5</v>
      </c>
      <c r="E8745" t="str">
        <f t="shared" si="955"/>
        <v>Friday</v>
      </c>
      <c r="F8745" s="2">
        <f t="shared" si="956"/>
        <v>46112</v>
      </c>
      <c r="G8745">
        <f t="shared" si="957"/>
        <v>53</v>
      </c>
      <c r="H8745" t="str">
        <f t="shared" si="958"/>
        <v>Weekday</v>
      </c>
    </row>
    <row r="8746" spans="1:8" x14ac:dyDescent="0.3">
      <c r="A8746" s="2">
        <v>46095</v>
      </c>
      <c r="B8746">
        <f t="shared" si="952"/>
        <v>3</v>
      </c>
      <c r="C8746">
        <f t="shared" si="953"/>
        <v>2026</v>
      </c>
      <c r="D8746">
        <f t="shared" si="954"/>
        <v>6</v>
      </c>
      <c r="E8746" t="str">
        <f t="shared" si="955"/>
        <v>Saturday</v>
      </c>
      <c r="F8746" s="2">
        <f t="shared" si="956"/>
        <v>46112</v>
      </c>
      <c r="G8746">
        <f t="shared" si="957"/>
        <v>54</v>
      </c>
      <c r="H8746" t="str">
        <f t="shared" si="958"/>
        <v>Weekend</v>
      </c>
    </row>
    <row r="8747" spans="1:8" x14ac:dyDescent="0.3">
      <c r="A8747" s="2">
        <v>46096</v>
      </c>
      <c r="B8747">
        <f t="shared" si="952"/>
        <v>3</v>
      </c>
      <c r="C8747">
        <f t="shared" si="953"/>
        <v>2026</v>
      </c>
      <c r="D8747">
        <f t="shared" si="954"/>
        <v>7</v>
      </c>
      <c r="E8747" t="str">
        <f t="shared" si="955"/>
        <v>Sunday</v>
      </c>
      <c r="F8747" s="2">
        <f t="shared" si="956"/>
        <v>46112</v>
      </c>
      <c r="G8747">
        <f t="shared" si="957"/>
        <v>55</v>
      </c>
      <c r="H8747" t="str">
        <f t="shared" si="958"/>
        <v>Weekend</v>
      </c>
    </row>
    <row r="8748" spans="1:8" x14ac:dyDescent="0.3">
      <c r="A8748" s="2">
        <v>46097</v>
      </c>
      <c r="B8748">
        <f t="shared" si="952"/>
        <v>3</v>
      </c>
      <c r="C8748">
        <f t="shared" si="953"/>
        <v>2026</v>
      </c>
      <c r="D8748">
        <f t="shared" si="954"/>
        <v>1</v>
      </c>
      <c r="E8748" t="str">
        <f t="shared" si="955"/>
        <v>Monday</v>
      </c>
      <c r="F8748" s="2">
        <f t="shared" si="956"/>
        <v>46112</v>
      </c>
      <c r="G8748">
        <f t="shared" si="957"/>
        <v>56</v>
      </c>
      <c r="H8748" t="str">
        <f t="shared" si="958"/>
        <v>Weekday</v>
      </c>
    </row>
    <row r="8749" spans="1:8" x14ac:dyDescent="0.3">
      <c r="A8749" s="2">
        <v>46098</v>
      </c>
      <c r="B8749">
        <f t="shared" si="952"/>
        <v>3</v>
      </c>
      <c r="C8749">
        <f t="shared" si="953"/>
        <v>2026</v>
      </c>
      <c r="D8749">
        <f t="shared" si="954"/>
        <v>2</v>
      </c>
      <c r="E8749" t="str">
        <f t="shared" si="955"/>
        <v>Tuesday</v>
      </c>
      <c r="F8749" s="2">
        <f t="shared" si="956"/>
        <v>46112</v>
      </c>
      <c r="G8749">
        <f t="shared" si="957"/>
        <v>57</v>
      </c>
      <c r="H8749" t="str">
        <f t="shared" si="958"/>
        <v>Weekday</v>
      </c>
    </row>
    <row r="8750" spans="1:8" x14ac:dyDescent="0.3">
      <c r="A8750" s="2">
        <v>46099</v>
      </c>
      <c r="B8750">
        <f t="shared" si="952"/>
        <v>3</v>
      </c>
      <c r="C8750">
        <f t="shared" si="953"/>
        <v>2026</v>
      </c>
      <c r="D8750">
        <f t="shared" si="954"/>
        <v>3</v>
      </c>
      <c r="E8750" t="str">
        <f t="shared" si="955"/>
        <v>Wednesday</v>
      </c>
      <c r="F8750" s="2">
        <f t="shared" si="956"/>
        <v>46112</v>
      </c>
      <c r="G8750">
        <f t="shared" si="957"/>
        <v>58</v>
      </c>
      <c r="H8750" t="str">
        <f t="shared" si="958"/>
        <v>Weekday</v>
      </c>
    </row>
    <row r="8751" spans="1:8" x14ac:dyDescent="0.3">
      <c r="A8751" s="2">
        <v>46100</v>
      </c>
      <c r="B8751">
        <f t="shared" si="952"/>
        <v>3</v>
      </c>
      <c r="C8751">
        <f t="shared" si="953"/>
        <v>2026</v>
      </c>
      <c r="D8751">
        <f t="shared" si="954"/>
        <v>4</v>
      </c>
      <c r="E8751" t="str">
        <f t="shared" si="955"/>
        <v>Thursday</v>
      </c>
      <c r="F8751" s="2">
        <f t="shared" si="956"/>
        <v>46112</v>
      </c>
      <c r="G8751">
        <f t="shared" si="957"/>
        <v>59</v>
      </c>
      <c r="H8751" t="str">
        <f t="shared" si="958"/>
        <v>Weekday</v>
      </c>
    </row>
    <row r="8752" spans="1:8" x14ac:dyDescent="0.3">
      <c r="A8752" s="2">
        <v>46101</v>
      </c>
      <c r="B8752">
        <f t="shared" si="952"/>
        <v>3</v>
      </c>
      <c r="C8752">
        <f t="shared" si="953"/>
        <v>2026</v>
      </c>
      <c r="D8752">
        <f t="shared" si="954"/>
        <v>5</v>
      </c>
      <c r="E8752" t="str">
        <f t="shared" si="955"/>
        <v>Friday</v>
      </c>
      <c r="F8752" s="2">
        <f t="shared" si="956"/>
        <v>46112</v>
      </c>
      <c r="G8752">
        <f t="shared" si="957"/>
        <v>60</v>
      </c>
      <c r="H8752" t="str">
        <f t="shared" si="958"/>
        <v>Weekday</v>
      </c>
    </row>
    <row r="8753" spans="1:8" x14ac:dyDescent="0.3">
      <c r="A8753" s="2">
        <v>46102</v>
      </c>
      <c r="B8753">
        <f t="shared" si="952"/>
        <v>3</v>
      </c>
      <c r="C8753">
        <f t="shared" si="953"/>
        <v>2026</v>
      </c>
      <c r="D8753">
        <f t="shared" si="954"/>
        <v>6</v>
      </c>
      <c r="E8753" t="str">
        <f t="shared" si="955"/>
        <v>Saturday</v>
      </c>
      <c r="F8753" s="2">
        <f t="shared" si="956"/>
        <v>46112</v>
      </c>
      <c r="G8753">
        <f t="shared" si="957"/>
        <v>61</v>
      </c>
      <c r="H8753" t="str">
        <f t="shared" si="958"/>
        <v>Weekend</v>
      </c>
    </row>
    <row r="8754" spans="1:8" x14ac:dyDescent="0.3">
      <c r="A8754" s="2">
        <v>46103</v>
      </c>
      <c r="B8754">
        <f t="shared" si="952"/>
        <v>3</v>
      </c>
      <c r="C8754">
        <f t="shared" si="953"/>
        <v>2026</v>
      </c>
      <c r="D8754">
        <f t="shared" si="954"/>
        <v>7</v>
      </c>
      <c r="E8754" t="str">
        <f t="shared" si="955"/>
        <v>Sunday</v>
      </c>
      <c r="F8754" s="2">
        <f t="shared" si="956"/>
        <v>46112</v>
      </c>
      <c r="G8754">
        <f t="shared" si="957"/>
        <v>62</v>
      </c>
      <c r="H8754" t="str">
        <f t="shared" si="958"/>
        <v>Weekend</v>
      </c>
    </row>
    <row r="8755" spans="1:8" x14ac:dyDescent="0.3">
      <c r="A8755" s="2">
        <v>46104</v>
      </c>
      <c r="B8755">
        <f t="shared" si="952"/>
        <v>3</v>
      </c>
      <c r="C8755">
        <f t="shared" si="953"/>
        <v>2026</v>
      </c>
      <c r="D8755">
        <f t="shared" si="954"/>
        <v>1</v>
      </c>
      <c r="E8755" t="str">
        <f t="shared" si="955"/>
        <v>Monday</v>
      </c>
      <c r="F8755" s="2">
        <f t="shared" si="956"/>
        <v>46112</v>
      </c>
      <c r="G8755">
        <f t="shared" si="957"/>
        <v>63</v>
      </c>
      <c r="H8755" t="str">
        <f t="shared" si="958"/>
        <v>Weekday</v>
      </c>
    </row>
    <row r="8756" spans="1:8" x14ac:dyDescent="0.3">
      <c r="A8756" s="2">
        <v>46105</v>
      </c>
      <c r="B8756">
        <f t="shared" si="952"/>
        <v>3</v>
      </c>
      <c r="C8756">
        <f t="shared" si="953"/>
        <v>2026</v>
      </c>
      <c r="D8756">
        <f t="shared" si="954"/>
        <v>2</v>
      </c>
      <c r="E8756" t="str">
        <f t="shared" si="955"/>
        <v>Tuesday</v>
      </c>
      <c r="F8756" s="2">
        <f t="shared" si="956"/>
        <v>46112</v>
      </c>
      <c r="G8756">
        <f t="shared" si="957"/>
        <v>64</v>
      </c>
      <c r="H8756" t="str">
        <f t="shared" si="958"/>
        <v>Weekday</v>
      </c>
    </row>
    <row r="8757" spans="1:8" x14ac:dyDescent="0.3">
      <c r="A8757" s="2">
        <v>46106</v>
      </c>
      <c r="B8757">
        <f t="shared" si="952"/>
        <v>3</v>
      </c>
      <c r="C8757">
        <f t="shared" si="953"/>
        <v>2026</v>
      </c>
      <c r="D8757">
        <f t="shared" si="954"/>
        <v>3</v>
      </c>
      <c r="E8757" t="str">
        <f t="shared" si="955"/>
        <v>Wednesday</v>
      </c>
      <c r="F8757" s="2">
        <f t="shared" si="956"/>
        <v>46112</v>
      </c>
      <c r="G8757">
        <f t="shared" si="957"/>
        <v>65</v>
      </c>
      <c r="H8757" t="str">
        <f t="shared" si="958"/>
        <v>Weekday</v>
      </c>
    </row>
    <row r="8758" spans="1:8" x14ac:dyDescent="0.3">
      <c r="A8758" s="2">
        <v>46107</v>
      </c>
      <c r="B8758">
        <f t="shared" si="952"/>
        <v>3</v>
      </c>
      <c r="C8758">
        <f t="shared" si="953"/>
        <v>2026</v>
      </c>
      <c r="D8758">
        <f t="shared" si="954"/>
        <v>4</v>
      </c>
      <c r="E8758" t="str">
        <f t="shared" si="955"/>
        <v>Thursday</v>
      </c>
      <c r="F8758" s="2">
        <f t="shared" si="956"/>
        <v>46112</v>
      </c>
      <c r="G8758">
        <f t="shared" si="957"/>
        <v>66</v>
      </c>
      <c r="H8758" t="str">
        <f t="shared" si="958"/>
        <v>Weekday</v>
      </c>
    </row>
    <row r="8759" spans="1:8" x14ac:dyDescent="0.3">
      <c r="A8759" s="2">
        <v>46108</v>
      </c>
      <c r="B8759">
        <f t="shared" si="952"/>
        <v>3</v>
      </c>
      <c r="C8759">
        <f t="shared" si="953"/>
        <v>2026</v>
      </c>
      <c r="D8759">
        <f t="shared" si="954"/>
        <v>5</v>
      </c>
      <c r="E8759" t="str">
        <f t="shared" si="955"/>
        <v>Friday</v>
      </c>
      <c r="F8759" s="2">
        <f t="shared" si="956"/>
        <v>46112</v>
      </c>
      <c r="G8759">
        <f t="shared" si="957"/>
        <v>67</v>
      </c>
      <c r="H8759" t="str">
        <f t="shared" si="958"/>
        <v>Weekday</v>
      </c>
    </row>
    <row r="8760" spans="1:8" x14ac:dyDescent="0.3">
      <c r="A8760" s="2">
        <v>46109</v>
      </c>
      <c r="B8760">
        <f t="shared" si="952"/>
        <v>3</v>
      </c>
      <c r="C8760">
        <f t="shared" si="953"/>
        <v>2026</v>
      </c>
      <c r="D8760">
        <f t="shared" si="954"/>
        <v>6</v>
      </c>
      <c r="E8760" t="str">
        <f t="shared" si="955"/>
        <v>Saturday</v>
      </c>
      <c r="F8760" s="2">
        <f t="shared" si="956"/>
        <v>46112</v>
      </c>
      <c r="G8760">
        <f t="shared" si="957"/>
        <v>68</v>
      </c>
      <c r="H8760" t="str">
        <f t="shared" si="958"/>
        <v>Weekend</v>
      </c>
    </row>
    <row r="8761" spans="1:8" x14ac:dyDescent="0.3">
      <c r="A8761" s="2">
        <v>46110</v>
      </c>
      <c r="B8761">
        <f t="shared" si="952"/>
        <v>3</v>
      </c>
      <c r="C8761">
        <f t="shared" si="953"/>
        <v>2026</v>
      </c>
      <c r="D8761">
        <f t="shared" si="954"/>
        <v>7</v>
      </c>
      <c r="E8761" t="str">
        <f t="shared" si="955"/>
        <v>Sunday</v>
      </c>
      <c r="F8761" s="2">
        <f t="shared" si="956"/>
        <v>46112</v>
      </c>
      <c r="G8761">
        <f t="shared" si="957"/>
        <v>69</v>
      </c>
      <c r="H8761" t="str">
        <f t="shared" si="958"/>
        <v>Weekend</v>
      </c>
    </row>
    <row r="8762" spans="1:8" x14ac:dyDescent="0.3">
      <c r="A8762" s="2">
        <v>46111</v>
      </c>
      <c r="B8762">
        <f t="shared" si="952"/>
        <v>3</v>
      </c>
      <c r="C8762">
        <f t="shared" si="953"/>
        <v>2026</v>
      </c>
      <c r="D8762">
        <f t="shared" si="954"/>
        <v>1</v>
      </c>
      <c r="E8762" t="str">
        <f t="shared" si="955"/>
        <v>Monday</v>
      </c>
      <c r="F8762" s="2">
        <f t="shared" si="956"/>
        <v>46112</v>
      </c>
      <c r="G8762">
        <f t="shared" si="957"/>
        <v>70</v>
      </c>
      <c r="H8762" t="str">
        <f t="shared" si="958"/>
        <v>Weekday</v>
      </c>
    </row>
    <row r="8763" spans="1:8" x14ac:dyDescent="0.3">
      <c r="A8763" s="2">
        <v>46112</v>
      </c>
      <c r="B8763">
        <f t="shared" si="952"/>
        <v>3</v>
      </c>
      <c r="C8763">
        <f t="shared" si="953"/>
        <v>2026</v>
      </c>
      <c r="D8763">
        <f t="shared" si="954"/>
        <v>2</v>
      </c>
      <c r="E8763" t="str">
        <f t="shared" si="955"/>
        <v>Tuesday</v>
      </c>
      <c r="F8763" s="2">
        <f t="shared" si="956"/>
        <v>46112</v>
      </c>
      <c r="G8763">
        <f t="shared" si="957"/>
        <v>71</v>
      </c>
      <c r="H8763" t="str">
        <f t="shared" si="958"/>
        <v>Weekday</v>
      </c>
    </row>
    <row r="8764" spans="1:8" x14ac:dyDescent="0.3">
      <c r="A8764" s="2">
        <v>46113</v>
      </c>
      <c r="B8764">
        <f t="shared" si="952"/>
        <v>4</v>
      </c>
      <c r="C8764">
        <f t="shared" si="953"/>
        <v>2026</v>
      </c>
      <c r="D8764">
        <f t="shared" si="954"/>
        <v>3</v>
      </c>
      <c r="E8764" t="str">
        <f t="shared" si="955"/>
        <v>Wednesday</v>
      </c>
      <c r="F8764" s="2">
        <f t="shared" si="956"/>
        <v>46142</v>
      </c>
      <c r="G8764">
        <f t="shared" si="957"/>
        <v>72</v>
      </c>
      <c r="H8764" t="str">
        <f t="shared" si="958"/>
        <v>Weekday</v>
      </c>
    </row>
    <row r="8765" spans="1:8" x14ac:dyDescent="0.3">
      <c r="A8765" s="2">
        <v>46114</v>
      </c>
      <c r="B8765">
        <f t="shared" si="952"/>
        <v>4</v>
      </c>
      <c r="C8765">
        <f t="shared" si="953"/>
        <v>2026</v>
      </c>
      <c r="D8765">
        <f t="shared" si="954"/>
        <v>4</v>
      </c>
      <c r="E8765" t="str">
        <f t="shared" si="955"/>
        <v>Thursday</v>
      </c>
      <c r="F8765" s="2">
        <f t="shared" si="956"/>
        <v>46142</v>
      </c>
      <c r="G8765">
        <f t="shared" si="957"/>
        <v>73</v>
      </c>
      <c r="H8765" t="str">
        <f t="shared" si="958"/>
        <v>Weekday</v>
      </c>
    </row>
    <row r="8766" spans="1:8" x14ac:dyDescent="0.3">
      <c r="A8766" s="2">
        <v>46115</v>
      </c>
      <c r="B8766">
        <f t="shared" si="952"/>
        <v>4</v>
      </c>
      <c r="C8766">
        <f t="shared" si="953"/>
        <v>2026</v>
      </c>
      <c r="D8766">
        <f t="shared" si="954"/>
        <v>5</v>
      </c>
      <c r="E8766" t="str">
        <f t="shared" si="955"/>
        <v>Friday</v>
      </c>
      <c r="F8766" s="2">
        <f t="shared" si="956"/>
        <v>46142</v>
      </c>
      <c r="G8766">
        <f t="shared" si="957"/>
        <v>74</v>
      </c>
      <c r="H8766" t="str">
        <f t="shared" si="958"/>
        <v>Weekday</v>
      </c>
    </row>
    <row r="8767" spans="1:8" x14ac:dyDescent="0.3">
      <c r="A8767" s="2">
        <v>46116</v>
      </c>
      <c r="B8767">
        <f t="shared" si="952"/>
        <v>4</v>
      </c>
      <c r="C8767">
        <f t="shared" si="953"/>
        <v>2026</v>
      </c>
      <c r="D8767">
        <f t="shared" si="954"/>
        <v>6</v>
      </c>
      <c r="E8767" t="str">
        <f t="shared" si="955"/>
        <v>Saturday</v>
      </c>
      <c r="F8767" s="2">
        <f t="shared" si="956"/>
        <v>46142</v>
      </c>
      <c r="G8767">
        <f t="shared" si="957"/>
        <v>75</v>
      </c>
      <c r="H8767" t="str">
        <f t="shared" si="958"/>
        <v>Weekend</v>
      </c>
    </row>
    <row r="8768" spans="1:8" x14ac:dyDescent="0.3">
      <c r="A8768" s="2">
        <v>46117</v>
      </c>
      <c r="B8768">
        <f t="shared" si="952"/>
        <v>4</v>
      </c>
      <c r="C8768">
        <f t="shared" si="953"/>
        <v>2026</v>
      </c>
      <c r="D8768">
        <f t="shared" si="954"/>
        <v>7</v>
      </c>
      <c r="E8768" t="str">
        <f t="shared" si="955"/>
        <v>Sunday</v>
      </c>
      <c r="F8768" s="2">
        <f t="shared" si="956"/>
        <v>46142</v>
      </c>
      <c r="G8768">
        <f t="shared" si="957"/>
        <v>76</v>
      </c>
      <c r="H8768" t="str">
        <f t="shared" si="958"/>
        <v>Weekend</v>
      </c>
    </row>
    <row r="8769" spans="1:8" x14ac:dyDescent="0.3">
      <c r="A8769" s="2">
        <v>46118</v>
      </c>
      <c r="B8769">
        <f t="shared" si="952"/>
        <v>4</v>
      </c>
      <c r="C8769">
        <f t="shared" si="953"/>
        <v>2026</v>
      </c>
      <c r="D8769">
        <f t="shared" si="954"/>
        <v>1</v>
      </c>
      <c r="E8769" t="str">
        <f t="shared" si="955"/>
        <v>Monday</v>
      </c>
      <c r="F8769" s="2">
        <f t="shared" si="956"/>
        <v>46142</v>
      </c>
      <c r="G8769">
        <f t="shared" si="957"/>
        <v>77</v>
      </c>
      <c r="H8769" t="str">
        <f t="shared" si="958"/>
        <v>Weekday</v>
      </c>
    </row>
    <row r="8770" spans="1:8" x14ac:dyDescent="0.3">
      <c r="A8770" s="2">
        <v>46119</v>
      </c>
      <c r="B8770">
        <f t="shared" si="952"/>
        <v>4</v>
      </c>
      <c r="C8770">
        <f t="shared" si="953"/>
        <v>2026</v>
      </c>
      <c r="D8770">
        <f t="shared" si="954"/>
        <v>2</v>
      </c>
      <c r="E8770" t="str">
        <f t="shared" si="955"/>
        <v>Tuesday</v>
      </c>
      <c r="F8770" s="2">
        <f t="shared" si="956"/>
        <v>46142</v>
      </c>
      <c r="G8770">
        <f t="shared" si="957"/>
        <v>78</v>
      </c>
      <c r="H8770" t="str">
        <f t="shared" si="958"/>
        <v>Weekday</v>
      </c>
    </row>
    <row r="8771" spans="1:8" x14ac:dyDescent="0.3">
      <c r="A8771" s="2">
        <v>46120</v>
      </c>
      <c r="B8771">
        <f t="shared" ref="B8771:B8834" si="959">MONTH(A8771)</f>
        <v>4</v>
      </c>
      <c r="C8771">
        <f t="shared" ref="C8771:C8834" si="960">YEAR(A8771)</f>
        <v>2026</v>
      </c>
      <c r="D8771">
        <f t="shared" ref="D8771:D8834" si="961">WEEKDAY(A8771, 2)</f>
        <v>3</v>
      </c>
      <c r="E8771" t="str">
        <f t="shared" ref="E8771:E8834" si="962">TEXT(A8771, "dddd")</f>
        <v>Wednesday</v>
      </c>
      <c r="F8771" s="2">
        <f t="shared" ref="F8771:F8834" si="963">EOMONTH(A8771, 0)</f>
        <v>46142</v>
      </c>
      <c r="G8771">
        <f t="shared" ref="G8771:G8834" si="964">DATEDIF($A$2, A8771, "D")</f>
        <v>79</v>
      </c>
      <c r="H8771" t="str">
        <f t="shared" ref="H8771:H8834" si="965">IF(WEEKDAY(A8771,2)&gt;=6,"Weekend","Weekday")</f>
        <v>Weekday</v>
      </c>
    </row>
    <row r="8772" spans="1:8" x14ac:dyDescent="0.3">
      <c r="A8772" s="2">
        <v>46121</v>
      </c>
      <c r="B8772">
        <f t="shared" si="959"/>
        <v>4</v>
      </c>
      <c r="C8772">
        <f t="shared" si="960"/>
        <v>2026</v>
      </c>
      <c r="D8772">
        <f t="shared" si="961"/>
        <v>4</v>
      </c>
      <c r="E8772" t="str">
        <f t="shared" si="962"/>
        <v>Thursday</v>
      </c>
      <c r="F8772" s="2">
        <f t="shared" si="963"/>
        <v>46142</v>
      </c>
      <c r="G8772">
        <f t="shared" si="964"/>
        <v>80</v>
      </c>
      <c r="H8772" t="str">
        <f t="shared" si="965"/>
        <v>Weekday</v>
      </c>
    </row>
    <row r="8773" spans="1:8" x14ac:dyDescent="0.3">
      <c r="A8773" s="2">
        <v>46122</v>
      </c>
      <c r="B8773">
        <f t="shared" si="959"/>
        <v>4</v>
      </c>
      <c r="C8773">
        <f t="shared" si="960"/>
        <v>2026</v>
      </c>
      <c r="D8773">
        <f t="shared" si="961"/>
        <v>5</v>
      </c>
      <c r="E8773" t="str">
        <f t="shared" si="962"/>
        <v>Friday</v>
      </c>
      <c r="F8773" s="2">
        <f t="shared" si="963"/>
        <v>46142</v>
      </c>
      <c r="G8773">
        <f t="shared" si="964"/>
        <v>81</v>
      </c>
      <c r="H8773" t="str">
        <f t="shared" si="965"/>
        <v>Weekday</v>
      </c>
    </row>
    <row r="8774" spans="1:8" x14ac:dyDescent="0.3">
      <c r="A8774" s="2">
        <v>46123</v>
      </c>
      <c r="B8774">
        <f t="shared" si="959"/>
        <v>4</v>
      </c>
      <c r="C8774">
        <f t="shared" si="960"/>
        <v>2026</v>
      </c>
      <c r="D8774">
        <f t="shared" si="961"/>
        <v>6</v>
      </c>
      <c r="E8774" t="str">
        <f t="shared" si="962"/>
        <v>Saturday</v>
      </c>
      <c r="F8774" s="2">
        <f t="shared" si="963"/>
        <v>46142</v>
      </c>
      <c r="G8774">
        <f t="shared" si="964"/>
        <v>82</v>
      </c>
      <c r="H8774" t="str">
        <f t="shared" si="965"/>
        <v>Weekend</v>
      </c>
    </row>
    <row r="8775" spans="1:8" x14ac:dyDescent="0.3">
      <c r="A8775" s="2">
        <v>46124</v>
      </c>
      <c r="B8775">
        <f t="shared" si="959"/>
        <v>4</v>
      </c>
      <c r="C8775">
        <f t="shared" si="960"/>
        <v>2026</v>
      </c>
      <c r="D8775">
        <f t="shared" si="961"/>
        <v>7</v>
      </c>
      <c r="E8775" t="str">
        <f t="shared" si="962"/>
        <v>Sunday</v>
      </c>
      <c r="F8775" s="2">
        <f t="shared" si="963"/>
        <v>46142</v>
      </c>
      <c r="G8775">
        <f t="shared" si="964"/>
        <v>83</v>
      </c>
      <c r="H8775" t="str">
        <f t="shared" si="965"/>
        <v>Weekend</v>
      </c>
    </row>
    <row r="8776" spans="1:8" x14ac:dyDescent="0.3">
      <c r="A8776" s="2">
        <v>46125</v>
      </c>
      <c r="B8776">
        <f t="shared" si="959"/>
        <v>4</v>
      </c>
      <c r="C8776">
        <f t="shared" si="960"/>
        <v>2026</v>
      </c>
      <c r="D8776">
        <f t="shared" si="961"/>
        <v>1</v>
      </c>
      <c r="E8776" t="str">
        <f t="shared" si="962"/>
        <v>Monday</v>
      </c>
      <c r="F8776" s="2">
        <f t="shared" si="963"/>
        <v>46142</v>
      </c>
      <c r="G8776">
        <f t="shared" si="964"/>
        <v>84</v>
      </c>
      <c r="H8776" t="str">
        <f t="shared" si="965"/>
        <v>Weekday</v>
      </c>
    </row>
    <row r="8777" spans="1:8" x14ac:dyDescent="0.3">
      <c r="A8777" s="2">
        <v>46126</v>
      </c>
      <c r="B8777">
        <f t="shared" si="959"/>
        <v>4</v>
      </c>
      <c r="C8777">
        <f t="shared" si="960"/>
        <v>2026</v>
      </c>
      <c r="D8777">
        <f t="shared" si="961"/>
        <v>2</v>
      </c>
      <c r="E8777" t="str">
        <f t="shared" si="962"/>
        <v>Tuesday</v>
      </c>
      <c r="F8777" s="2">
        <f t="shared" si="963"/>
        <v>46142</v>
      </c>
      <c r="G8777">
        <f t="shared" si="964"/>
        <v>85</v>
      </c>
      <c r="H8777" t="str">
        <f t="shared" si="965"/>
        <v>Weekday</v>
      </c>
    </row>
    <row r="8778" spans="1:8" x14ac:dyDescent="0.3">
      <c r="A8778" s="2">
        <v>46127</v>
      </c>
      <c r="B8778">
        <f t="shared" si="959"/>
        <v>4</v>
      </c>
      <c r="C8778">
        <f t="shared" si="960"/>
        <v>2026</v>
      </c>
      <c r="D8778">
        <f t="shared" si="961"/>
        <v>3</v>
      </c>
      <c r="E8778" t="str">
        <f t="shared" si="962"/>
        <v>Wednesday</v>
      </c>
      <c r="F8778" s="2">
        <f t="shared" si="963"/>
        <v>46142</v>
      </c>
      <c r="G8778">
        <f t="shared" si="964"/>
        <v>86</v>
      </c>
      <c r="H8778" t="str">
        <f t="shared" si="965"/>
        <v>Weekday</v>
      </c>
    </row>
    <row r="8779" spans="1:8" x14ac:dyDescent="0.3">
      <c r="A8779" s="2">
        <v>46128</v>
      </c>
      <c r="B8779">
        <f t="shared" si="959"/>
        <v>4</v>
      </c>
      <c r="C8779">
        <f t="shared" si="960"/>
        <v>2026</v>
      </c>
      <c r="D8779">
        <f t="shared" si="961"/>
        <v>4</v>
      </c>
      <c r="E8779" t="str">
        <f t="shared" si="962"/>
        <v>Thursday</v>
      </c>
      <c r="F8779" s="2">
        <f t="shared" si="963"/>
        <v>46142</v>
      </c>
      <c r="G8779">
        <f t="shared" si="964"/>
        <v>87</v>
      </c>
      <c r="H8779" t="str">
        <f t="shared" si="965"/>
        <v>Weekday</v>
      </c>
    </row>
    <row r="8780" spans="1:8" x14ac:dyDescent="0.3">
      <c r="A8780" s="2">
        <v>46129</v>
      </c>
      <c r="B8780">
        <f t="shared" si="959"/>
        <v>4</v>
      </c>
      <c r="C8780">
        <f t="shared" si="960"/>
        <v>2026</v>
      </c>
      <c r="D8780">
        <f t="shared" si="961"/>
        <v>5</v>
      </c>
      <c r="E8780" t="str">
        <f t="shared" si="962"/>
        <v>Friday</v>
      </c>
      <c r="F8780" s="2">
        <f t="shared" si="963"/>
        <v>46142</v>
      </c>
      <c r="G8780">
        <f t="shared" si="964"/>
        <v>88</v>
      </c>
      <c r="H8780" t="str">
        <f t="shared" si="965"/>
        <v>Weekday</v>
      </c>
    </row>
    <row r="8781" spans="1:8" x14ac:dyDescent="0.3">
      <c r="A8781" s="2">
        <v>46130</v>
      </c>
      <c r="B8781">
        <f t="shared" si="959"/>
        <v>4</v>
      </c>
      <c r="C8781">
        <f t="shared" si="960"/>
        <v>2026</v>
      </c>
      <c r="D8781">
        <f t="shared" si="961"/>
        <v>6</v>
      </c>
      <c r="E8781" t="str">
        <f t="shared" si="962"/>
        <v>Saturday</v>
      </c>
      <c r="F8781" s="2">
        <f t="shared" si="963"/>
        <v>46142</v>
      </c>
      <c r="G8781">
        <f t="shared" si="964"/>
        <v>89</v>
      </c>
      <c r="H8781" t="str">
        <f t="shared" si="965"/>
        <v>Weekend</v>
      </c>
    </row>
    <row r="8782" spans="1:8" x14ac:dyDescent="0.3">
      <c r="A8782" s="2">
        <v>46131</v>
      </c>
      <c r="B8782">
        <f t="shared" si="959"/>
        <v>4</v>
      </c>
      <c r="C8782">
        <f t="shared" si="960"/>
        <v>2026</v>
      </c>
      <c r="D8782">
        <f t="shared" si="961"/>
        <v>7</v>
      </c>
      <c r="E8782" t="str">
        <f t="shared" si="962"/>
        <v>Sunday</v>
      </c>
      <c r="F8782" s="2">
        <f t="shared" si="963"/>
        <v>46142</v>
      </c>
      <c r="G8782">
        <f t="shared" si="964"/>
        <v>90</v>
      </c>
      <c r="H8782" t="str">
        <f t="shared" si="965"/>
        <v>Weekend</v>
      </c>
    </row>
    <row r="8783" spans="1:8" x14ac:dyDescent="0.3">
      <c r="A8783" s="2">
        <v>46132</v>
      </c>
      <c r="B8783">
        <f t="shared" si="959"/>
        <v>4</v>
      </c>
      <c r="C8783">
        <f t="shared" si="960"/>
        <v>2026</v>
      </c>
      <c r="D8783">
        <f t="shared" si="961"/>
        <v>1</v>
      </c>
      <c r="E8783" t="str">
        <f t="shared" si="962"/>
        <v>Monday</v>
      </c>
      <c r="F8783" s="2">
        <f t="shared" si="963"/>
        <v>46142</v>
      </c>
      <c r="G8783">
        <f t="shared" si="964"/>
        <v>91</v>
      </c>
      <c r="H8783" t="str">
        <f t="shared" si="965"/>
        <v>Weekday</v>
      </c>
    </row>
    <row r="8784" spans="1:8" x14ac:dyDescent="0.3">
      <c r="A8784" s="2">
        <v>46133</v>
      </c>
      <c r="B8784">
        <f t="shared" si="959"/>
        <v>4</v>
      </c>
      <c r="C8784">
        <f t="shared" si="960"/>
        <v>2026</v>
      </c>
      <c r="D8784">
        <f t="shared" si="961"/>
        <v>2</v>
      </c>
      <c r="E8784" t="str">
        <f t="shared" si="962"/>
        <v>Tuesday</v>
      </c>
      <c r="F8784" s="2">
        <f t="shared" si="963"/>
        <v>46142</v>
      </c>
      <c r="G8784">
        <f t="shared" si="964"/>
        <v>92</v>
      </c>
      <c r="H8784" t="str">
        <f t="shared" si="965"/>
        <v>Weekday</v>
      </c>
    </row>
    <row r="8785" spans="1:8" x14ac:dyDescent="0.3">
      <c r="A8785" s="2">
        <v>46134</v>
      </c>
      <c r="B8785">
        <f t="shared" si="959"/>
        <v>4</v>
      </c>
      <c r="C8785">
        <f t="shared" si="960"/>
        <v>2026</v>
      </c>
      <c r="D8785">
        <f t="shared" si="961"/>
        <v>3</v>
      </c>
      <c r="E8785" t="str">
        <f t="shared" si="962"/>
        <v>Wednesday</v>
      </c>
      <c r="F8785" s="2">
        <f t="shared" si="963"/>
        <v>46142</v>
      </c>
      <c r="G8785">
        <f t="shared" si="964"/>
        <v>93</v>
      </c>
      <c r="H8785" t="str">
        <f t="shared" si="965"/>
        <v>Weekday</v>
      </c>
    </row>
    <row r="8786" spans="1:8" x14ac:dyDescent="0.3">
      <c r="A8786" s="2">
        <v>46135</v>
      </c>
      <c r="B8786">
        <f t="shared" si="959"/>
        <v>4</v>
      </c>
      <c r="C8786">
        <f t="shared" si="960"/>
        <v>2026</v>
      </c>
      <c r="D8786">
        <f t="shared" si="961"/>
        <v>4</v>
      </c>
      <c r="E8786" t="str">
        <f t="shared" si="962"/>
        <v>Thursday</v>
      </c>
      <c r="F8786" s="2">
        <f t="shared" si="963"/>
        <v>46142</v>
      </c>
      <c r="G8786">
        <f t="shared" si="964"/>
        <v>94</v>
      </c>
      <c r="H8786" t="str">
        <f t="shared" si="965"/>
        <v>Weekday</v>
      </c>
    </row>
    <row r="8787" spans="1:8" x14ac:dyDescent="0.3">
      <c r="A8787" s="2">
        <v>46136</v>
      </c>
      <c r="B8787">
        <f t="shared" si="959"/>
        <v>4</v>
      </c>
      <c r="C8787">
        <f t="shared" si="960"/>
        <v>2026</v>
      </c>
      <c r="D8787">
        <f t="shared" si="961"/>
        <v>5</v>
      </c>
      <c r="E8787" t="str">
        <f t="shared" si="962"/>
        <v>Friday</v>
      </c>
      <c r="F8787" s="2">
        <f t="shared" si="963"/>
        <v>46142</v>
      </c>
      <c r="G8787">
        <f t="shared" si="964"/>
        <v>95</v>
      </c>
      <c r="H8787" t="str">
        <f t="shared" si="965"/>
        <v>Weekday</v>
      </c>
    </row>
    <row r="8788" spans="1:8" x14ac:dyDescent="0.3">
      <c r="A8788" s="2">
        <v>46137</v>
      </c>
      <c r="B8788">
        <f t="shared" si="959"/>
        <v>4</v>
      </c>
      <c r="C8788">
        <f t="shared" si="960"/>
        <v>2026</v>
      </c>
      <c r="D8788">
        <f t="shared" si="961"/>
        <v>6</v>
      </c>
      <c r="E8788" t="str">
        <f t="shared" si="962"/>
        <v>Saturday</v>
      </c>
      <c r="F8788" s="2">
        <f t="shared" si="963"/>
        <v>46142</v>
      </c>
      <c r="G8788">
        <f t="shared" si="964"/>
        <v>96</v>
      </c>
      <c r="H8788" t="str">
        <f t="shared" si="965"/>
        <v>Weekend</v>
      </c>
    </row>
    <row r="8789" spans="1:8" x14ac:dyDescent="0.3">
      <c r="A8789" s="2">
        <v>46138</v>
      </c>
      <c r="B8789">
        <f t="shared" si="959"/>
        <v>4</v>
      </c>
      <c r="C8789">
        <f t="shared" si="960"/>
        <v>2026</v>
      </c>
      <c r="D8789">
        <f t="shared" si="961"/>
        <v>7</v>
      </c>
      <c r="E8789" t="str">
        <f t="shared" si="962"/>
        <v>Sunday</v>
      </c>
      <c r="F8789" s="2">
        <f t="shared" si="963"/>
        <v>46142</v>
      </c>
      <c r="G8789">
        <f t="shared" si="964"/>
        <v>97</v>
      </c>
      <c r="H8789" t="str">
        <f t="shared" si="965"/>
        <v>Weekend</v>
      </c>
    </row>
    <row r="8790" spans="1:8" x14ac:dyDescent="0.3">
      <c r="A8790" s="2">
        <v>46139</v>
      </c>
      <c r="B8790">
        <f t="shared" si="959"/>
        <v>4</v>
      </c>
      <c r="C8790">
        <f t="shared" si="960"/>
        <v>2026</v>
      </c>
      <c r="D8790">
        <f t="shared" si="961"/>
        <v>1</v>
      </c>
      <c r="E8790" t="str">
        <f t="shared" si="962"/>
        <v>Monday</v>
      </c>
      <c r="F8790" s="2">
        <f t="shared" si="963"/>
        <v>46142</v>
      </c>
      <c r="G8790">
        <f t="shared" si="964"/>
        <v>98</v>
      </c>
      <c r="H8790" t="str">
        <f t="shared" si="965"/>
        <v>Weekday</v>
      </c>
    </row>
    <row r="8791" spans="1:8" x14ac:dyDescent="0.3">
      <c r="A8791" s="2">
        <v>46140</v>
      </c>
      <c r="B8791">
        <f t="shared" si="959"/>
        <v>4</v>
      </c>
      <c r="C8791">
        <f t="shared" si="960"/>
        <v>2026</v>
      </c>
      <c r="D8791">
        <f t="shared" si="961"/>
        <v>2</v>
      </c>
      <c r="E8791" t="str">
        <f t="shared" si="962"/>
        <v>Tuesday</v>
      </c>
      <c r="F8791" s="2">
        <f t="shared" si="963"/>
        <v>46142</v>
      </c>
      <c r="G8791">
        <f t="shared" si="964"/>
        <v>99</v>
      </c>
      <c r="H8791" t="str">
        <f t="shared" si="965"/>
        <v>Weekday</v>
      </c>
    </row>
    <row r="8792" spans="1:8" x14ac:dyDescent="0.3">
      <c r="A8792" s="2">
        <v>46141</v>
      </c>
      <c r="B8792">
        <f t="shared" si="959"/>
        <v>4</v>
      </c>
      <c r="C8792">
        <f t="shared" si="960"/>
        <v>2026</v>
      </c>
      <c r="D8792">
        <f t="shared" si="961"/>
        <v>3</v>
      </c>
      <c r="E8792" t="str">
        <f t="shared" si="962"/>
        <v>Wednesday</v>
      </c>
      <c r="F8792" s="2">
        <f t="shared" si="963"/>
        <v>46142</v>
      </c>
      <c r="G8792">
        <f t="shared" si="964"/>
        <v>100</v>
      </c>
      <c r="H8792" t="str">
        <f t="shared" si="965"/>
        <v>Weekday</v>
      </c>
    </row>
    <row r="8793" spans="1:8" x14ac:dyDescent="0.3">
      <c r="A8793" s="2">
        <v>46142</v>
      </c>
      <c r="B8793">
        <f t="shared" si="959"/>
        <v>4</v>
      </c>
      <c r="C8793">
        <f t="shared" si="960"/>
        <v>2026</v>
      </c>
      <c r="D8793">
        <f t="shared" si="961"/>
        <v>4</v>
      </c>
      <c r="E8793" t="str">
        <f t="shared" si="962"/>
        <v>Thursday</v>
      </c>
      <c r="F8793" s="2">
        <f t="shared" si="963"/>
        <v>46142</v>
      </c>
      <c r="G8793">
        <f t="shared" si="964"/>
        <v>101</v>
      </c>
      <c r="H8793" t="str">
        <f t="shared" si="965"/>
        <v>Weekday</v>
      </c>
    </row>
    <row r="8794" spans="1:8" x14ac:dyDescent="0.3">
      <c r="A8794" s="2">
        <v>46143</v>
      </c>
      <c r="B8794">
        <f t="shared" si="959"/>
        <v>5</v>
      </c>
      <c r="C8794">
        <f t="shared" si="960"/>
        <v>2026</v>
      </c>
      <c r="D8794">
        <f t="shared" si="961"/>
        <v>5</v>
      </c>
      <c r="E8794" t="str">
        <f t="shared" si="962"/>
        <v>Friday</v>
      </c>
      <c r="F8794" s="2">
        <f t="shared" si="963"/>
        <v>46173</v>
      </c>
      <c r="G8794">
        <f t="shared" si="964"/>
        <v>102</v>
      </c>
      <c r="H8794" t="str">
        <f t="shared" si="965"/>
        <v>Weekday</v>
      </c>
    </row>
    <row r="8795" spans="1:8" x14ac:dyDescent="0.3">
      <c r="A8795" s="2">
        <v>46144</v>
      </c>
      <c r="B8795">
        <f t="shared" si="959"/>
        <v>5</v>
      </c>
      <c r="C8795">
        <f t="shared" si="960"/>
        <v>2026</v>
      </c>
      <c r="D8795">
        <f t="shared" si="961"/>
        <v>6</v>
      </c>
      <c r="E8795" t="str">
        <f t="shared" si="962"/>
        <v>Saturday</v>
      </c>
      <c r="F8795" s="2">
        <f t="shared" si="963"/>
        <v>46173</v>
      </c>
      <c r="G8795">
        <f t="shared" si="964"/>
        <v>103</v>
      </c>
      <c r="H8795" t="str">
        <f t="shared" si="965"/>
        <v>Weekend</v>
      </c>
    </row>
    <row r="8796" spans="1:8" x14ac:dyDescent="0.3">
      <c r="A8796" s="2">
        <v>46145</v>
      </c>
      <c r="B8796">
        <f t="shared" si="959"/>
        <v>5</v>
      </c>
      <c r="C8796">
        <f t="shared" si="960"/>
        <v>2026</v>
      </c>
      <c r="D8796">
        <f t="shared" si="961"/>
        <v>7</v>
      </c>
      <c r="E8796" t="str">
        <f t="shared" si="962"/>
        <v>Sunday</v>
      </c>
      <c r="F8796" s="2">
        <f t="shared" si="963"/>
        <v>46173</v>
      </c>
      <c r="G8796">
        <f t="shared" si="964"/>
        <v>104</v>
      </c>
      <c r="H8796" t="str">
        <f t="shared" si="965"/>
        <v>Weekend</v>
      </c>
    </row>
    <row r="8797" spans="1:8" x14ac:dyDescent="0.3">
      <c r="A8797" s="2">
        <v>46146</v>
      </c>
      <c r="B8797">
        <f t="shared" si="959"/>
        <v>5</v>
      </c>
      <c r="C8797">
        <f t="shared" si="960"/>
        <v>2026</v>
      </c>
      <c r="D8797">
        <f t="shared" si="961"/>
        <v>1</v>
      </c>
      <c r="E8797" t="str">
        <f t="shared" si="962"/>
        <v>Monday</v>
      </c>
      <c r="F8797" s="2">
        <f t="shared" si="963"/>
        <v>46173</v>
      </c>
      <c r="G8797">
        <f t="shared" si="964"/>
        <v>105</v>
      </c>
      <c r="H8797" t="str">
        <f t="shared" si="965"/>
        <v>Weekday</v>
      </c>
    </row>
    <row r="8798" spans="1:8" x14ac:dyDescent="0.3">
      <c r="A8798" s="2">
        <v>46147</v>
      </c>
      <c r="B8798">
        <f t="shared" si="959"/>
        <v>5</v>
      </c>
      <c r="C8798">
        <f t="shared" si="960"/>
        <v>2026</v>
      </c>
      <c r="D8798">
        <f t="shared" si="961"/>
        <v>2</v>
      </c>
      <c r="E8798" t="str">
        <f t="shared" si="962"/>
        <v>Tuesday</v>
      </c>
      <c r="F8798" s="2">
        <f t="shared" si="963"/>
        <v>46173</v>
      </c>
      <c r="G8798">
        <f t="shared" si="964"/>
        <v>106</v>
      </c>
      <c r="H8798" t="str">
        <f t="shared" si="965"/>
        <v>Weekday</v>
      </c>
    </row>
    <row r="8799" spans="1:8" x14ac:dyDescent="0.3">
      <c r="A8799" s="2">
        <v>46148</v>
      </c>
      <c r="B8799">
        <f t="shared" si="959"/>
        <v>5</v>
      </c>
      <c r="C8799">
        <f t="shared" si="960"/>
        <v>2026</v>
      </c>
      <c r="D8799">
        <f t="shared" si="961"/>
        <v>3</v>
      </c>
      <c r="E8799" t="str">
        <f t="shared" si="962"/>
        <v>Wednesday</v>
      </c>
      <c r="F8799" s="2">
        <f t="shared" si="963"/>
        <v>46173</v>
      </c>
      <c r="G8799">
        <f t="shared" si="964"/>
        <v>107</v>
      </c>
      <c r="H8799" t="str">
        <f t="shared" si="965"/>
        <v>Weekday</v>
      </c>
    </row>
    <row r="8800" spans="1:8" x14ac:dyDescent="0.3">
      <c r="A8800" s="2">
        <v>46149</v>
      </c>
      <c r="B8800">
        <f t="shared" si="959"/>
        <v>5</v>
      </c>
      <c r="C8800">
        <f t="shared" si="960"/>
        <v>2026</v>
      </c>
      <c r="D8800">
        <f t="shared" si="961"/>
        <v>4</v>
      </c>
      <c r="E8800" t="str">
        <f t="shared" si="962"/>
        <v>Thursday</v>
      </c>
      <c r="F8800" s="2">
        <f t="shared" si="963"/>
        <v>46173</v>
      </c>
      <c r="G8800">
        <f t="shared" si="964"/>
        <v>108</v>
      </c>
      <c r="H8800" t="str">
        <f t="shared" si="965"/>
        <v>Weekday</v>
      </c>
    </row>
    <row r="8801" spans="1:8" x14ac:dyDescent="0.3">
      <c r="A8801" s="2">
        <v>46150</v>
      </c>
      <c r="B8801">
        <f t="shared" si="959"/>
        <v>5</v>
      </c>
      <c r="C8801">
        <f t="shared" si="960"/>
        <v>2026</v>
      </c>
      <c r="D8801">
        <f t="shared" si="961"/>
        <v>5</v>
      </c>
      <c r="E8801" t="str">
        <f t="shared" si="962"/>
        <v>Friday</v>
      </c>
      <c r="F8801" s="2">
        <f t="shared" si="963"/>
        <v>46173</v>
      </c>
      <c r="G8801">
        <f t="shared" si="964"/>
        <v>109</v>
      </c>
      <c r="H8801" t="str">
        <f t="shared" si="965"/>
        <v>Weekday</v>
      </c>
    </row>
    <row r="8802" spans="1:8" x14ac:dyDescent="0.3">
      <c r="A8802" s="2">
        <v>46041</v>
      </c>
      <c r="B8802">
        <f t="shared" si="959"/>
        <v>1</v>
      </c>
      <c r="C8802">
        <f t="shared" si="960"/>
        <v>2026</v>
      </c>
      <c r="D8802">
        <f t="shared" si="961"/>
        <v>1</v>
      </c>
      <c r="E8802" t="str">
        <f t="shared" si="962"/>
        <v>Monday</v>
      </c>
      <c r="F8802" s="2">
        <f t="shared" si="963"/>
        <v>46053</v>
      </c>
      <c r="G8802">
        <f t="shared" si="964"/>
        <v>0</v>
      </c>
      <c r="H8802" t="str">
        <f t="shared" si="965"/>
        <v>Weekday</v>
      </c>
    </row>
    <row r="8803" spans="1:8" x14ac:dyDescent="0.3">
      <c r="A8803" s="2">
        <v>46042</v>
      </c>
      <c r="B8803">
        <f t="shared" si="959"/>
        <v>1</v>
      </c>
      <c r="C8803">
        <f t="shared" si="960"/>
        <v>2026</v>
      </c>
      <c r="D8803">
        <f t="shared" si="961"/>
        <v>2</v>
      </c>
      <c r="E8803" t="str">
        <f t="shared" si="962"/>
        <v>Tuesday</v>
      </c>
      <c r="F8803" s="2">
        <f t="shared" si="963"/>
        <v>46053</v>
      </c>
      <c r="G8803">
        <f t="shared" si="964"/>
        <v>1</v>
      </c>
      <c r="H8803" t="str">
        <f t="shared" si="965"/>
        <v>Weekday</v>
      </c>
    </row>
    <row r="8804" spans="1:8" x14ac:dyDescent="0.3">
      <c r="A8804" s="2">
        <v>46043</v>
      </c>
      <c r="B8804">
        <f t="shared" si="959"/>
        <v>1</v>
      </c>
      <c r="C8804">
        <f t="shared" si="960"/>
        <v>2026</v>
      </c>
      <c r="D8804">
        <f t="shared" si="961"/>
        <v>3</v>
      </c>
      <c r="E8804" t="str">
        <f t="shared" si="962"/>
        <v>Wednesday</v>
      </c>
      <c r="F8804" s="2">
        <f t="shared" si="963"/>
        <v>46053</v>
      </c>
      <c r="G8804">
        <f t="shared" si="964"/>
        <v>2</v>
      </c>
      <c r="H8804" t="str">
        <f t="shared" si="965"/>
        <v>Weekday</v>
      </c>
    </row>
    <row r="8805" spans="1:8" x14ac:dyDescent="0.3">
      <c r="A8805" s="2">
        <v>46044</v>
      </c>
      <c r="B8805">
        <f t="shared" si="959"/>
        <v>1</v>
      </c>
      <c r="C8805">
        <f t="shared" si="960"/>
        <v>2026</v>
      </c>
      <c r="D8805">
        <f t="shared" si="961"/>
        <v>4</v>
      </c>
      <c r="E8805" t="str">
        <f t="shared" si="962"/>
        <v>Thursday</v>
      </c>
      <c r="F8805" s="2">
        <f t="shared" si="963"/>
        <v>46053</v>
      </c>
      <c r="G8805">
        <f t="shared" si="964"/>
        <v>3</v>
      </c>
      <c r="H8805" t="str">
        <f t="shared" si="965"/>
        <v>Weekday</v>
      </c>
    </row>
    <row r="8806" spans="1:8" x14ac:dyDescent="0.3">
      <c r="A8806" s="2">
        <v>46045</v>
      </c>
      <c r="B8806">
        <f t="shared" si="959"/>
        <v>1</v>
      </c>
      <c r="C8806">
        <f t="shared" si="960"/>
        <v>2026</v>
      </c>
      <c r="D8806">
        <f t="shared" si="961"/>
        <v>5</v>
      </c>
      <c r="E8806" t="str">
        <f t="shared" si="962"/>
        <v>Friday</v>
      </c>
      <c r="F8806" s="2">
        <f t="shared" si="963"/>
        <v>46053</v>
      </c>
      <c r="G8806">
        <f t="shared" si="964"/>
        <v>4</v>
      </c>
      <c r="H8806" t="str">
        <f t="shared" si="965"/>
        <v>Weekday</v>
      </c>
    </row>
    <row r="8807" spans="1:8" x14ac:dyDescent="0.3">
      <c r="A8807" s="2">
        <v>46046</v>
      </c>
      <c r="B8807">
        <f t="shared" si="959"/>
        <v>1</v>
      </c>
      <c r="C8807">
        <f t="shared" si="960"/>
        <v>2026</v>
      </c>
      <c r="D8807">
        <f t="shared" si="961"/>
        <v>6</v>
      </c>
      <c r="E8807" t="str">
        <f t="shared" si="962"/>
        <v>Saturday</v>
      </c>
      <c r="F8807" s="2">
        <f t="shared" si="963"/>
        <v>46053</v>
      </c>
      <c r="G8807">
        <f t="shared" si="964"/>
        <v>5</v>
      </c>
      <c r="H8807" t="str">
        <f t="shared" si="965"/>
        <v>Weekend</v>
      </c>
    </row>
    <row r="8808" spans="1:8" x14ac:dyDescent="0.3">
      <c r="A8808" s="2">
        <v>46047</v>
      </c>
      <c r="B8808">
        <f t="shared" si="959"/>
        <v>1</v>
      </c>
      <c r="C8808">
        <f t="shared" si="960"/>
        <v>2026</v>
      </c>
      <c r="D8808">
        <f t="shared" si="961"/>
        <v>7</v>
      </c>
      <c r="E8808" t="str">
        <f t="shared" si="962"/>
        <v>Sunday</v>
      </c>
      <c r="F8808" s="2">
        <f t="shared" si="963"/>
        <v>46053</v>
      </c>
      <c r="G8808">
        <f t="shared" si="964"/>
        <v>6</v>
      </c>
      <c r="H8808" t="str">
        <f t="shared" si="965"/>
        <v>Weekend</v>
      </c>
    </row>
    <row r="8809" spans="1:8" x14ac:dyDescent="0.3">
      <c r="A8809" s="2">
        <v>46048</v>
      </c>
      <c r="B8809">
        <f t="shared" si="959"/>
        <v>1</v>
      </c>
      <c r="C8809">
        <f t="shared" si="960"/>
        <v>2026</v>
      </c>
      <c r="D8809">
        <f t="shared" si="961"/>
        <v>1</v>
      </c>
      <c r="E8809" t="str">
        <f t="shared" si="962"/>
        <v>Monday</v>
      </c>
      <c r="F8809" s="2">
        <f t="shared" si="963"/>
        <v>46053</v>
      </c>
      <c r="G8809">
        <f t="shared" si="964"/>
        <v>7</v>
      </c>
      <c r="H8809" t="str">
        <f t="shared" si="965"/>
        <v>Weekday</v>
      </c>
    </row>
    <row r="8810" spans="1:8" x14ac:dyDescent="0.3">
      <c r="A8810" s="2">
        <v>46049</v>
      </c>
      <c r="B8810">
        <f t="shared" si="959"/>
        <v>1</v>
      </c>
      <c r="C8810">
        <f t="shared" si="960"/>
        <v>2026</v>
      </c>
      <c r="D8810">
        <f t="shared" si="961"/>
        <v>2</v>
      </c>
      <c r="E8810" t="str">
        <f t="shared" si="962"/>
        <v>Tuesday</v>
      </c>
      <c r="F8810" s="2">
        <f t="shared" si="963"/>
        <v>46053</v>
      </c>
      <c r="G8810">
        <f t="shared" si="964"/>
        <v>8</v>
      </c>
      <c r="H8810" t="str">
        <f t="shared" si="965"/>
        <v>Weekday</v>
      </c>
    </row>
    <row r="8811" spans="1:8" x14ac:dyDescent="0.3">
      <c r="A8811" s="2">
        <v>46050</v>
      </c>
      <c r="B8811">
        <f t="shared" si="959"/>
        <v>1</v>
      </c>
      <c r="C8811">
        <f t="shared" si="960"/>
        <v>2026</v>
      </c>
      <c r="D8811">
        <f t="shared" si="961"/>
        <v>3</v>
      </c>
      <c r="E8811" t="str">
        <f t="shared" si="962"/>
        <v>Wednesday</v>
      </c>
      <c r="F8811" s="2">
        <f t="shared" si="963"/>
        <v>46053</v>
      </c>
      <c r="G8811">
        <f t="shared" si="964"/>
        <v>9</v>
      </c>
      <c r="H8811" t="str">
        <f t="shared" si="965"/>
        <v>Weekday</v>
      </c>
    </row>
    <row r="8812" spans="1:8" x14ac:dyDescent="0.3">
      <c r="A8812" s="2">
        <v>46051</v>
      </c>
      <c r="B8812">
        <f t="shared" si="959"/>
        <v>1</v>
      </c>
      <c r="C8812">
        <f t="shared" si="960"/>
        <v>2026</v>
      </c>
      <c r="D8812">
        <f t="shared" si="961"/>
        <v>4</v>
      </c>
      <c r="E8812" t="str">
        <f t="shared" si="962"/>
        <v>Thursday</v>
      </c>
      <c r="F8812" s="2">
        <f t="shared" si="963"/>
        <v>46053</v>
      </c>
      <c r="G8812">
        <f t="shared" si="964"/>
        <v>10</v>
      </c>
      <c r="H8812" t="str">
        <f t="shared" si="965"/>
        <v>Weekday</v>
      </c>
    </row>
    <row r="8813" spans="1:8" x14ac:dyDescent="0.3">
      <c r="A8813" s="2">
        <v>46052</v>
      </c>
      <c r="B8813">
        <f t="shared" si="959"/>
        <v>1</v>
      </c>
      <c r="C8813">
        <f t="shared" si="960"/>
        <v>2026</v>
      </c>
      <c r="D8813">
        <f t="shared" si="961"/>
        <v>5</v>
      </c>
      <c r="E8813" t="str">
        <f t="shared" si="962"/>
        <v>Friday</v>
      </c>
      <c r="F8813" s="2">
        <f t="shared" si="963"/>
        <v>46053</v>
      </c>
      <c r="G8813">
        <f t="shared" si="964"/>
        <v>11</v>
      </c>
      <c r="H8813" t="str">
        <f t="shared" si="965"/>
        <v>Weekday</v>
      </c>
    </row>
    <row r="8814" spans="1:8" x14ac:dyDescent="0.3">
      <c r="A8814" s="2">
        <v>46053</v>
      </c>
      <c r="B8814">
        <f t="shared" si="959"/>
        <v>1</v>
      </c>
      <c r="C8814">
        <f t="shared" si="960"/>
        <v>2026</v>
      </c>
      <c r="D8814">
        <f t="shared" si="961"/>
        <v>6</v>
      </c>
      <c r="E8814" t="str">
        <f t="shared" si="962"/>
        <v>Saturday</v>
      </c>
      <c r="F8814" s="2">
        <f t="shared" si="963"/>
        <v>46053</v>
      </c>
      <c r="G8814">
        <f t="shared" si="964"/>
        <v>12</v>
      </c>
      <c r="H8814" t="str">
        <f t="shared" si="965"/>
        <v>Weekend</v>
      </c>
    </row>
    <row r="8815" spans="1:8" x14ac:dyDescent="0.3">
      <c r="A8815" s="2">
        <v>46054</v>
      </c>
      <c r="B8815">
        <f t="shared" si="959"/>
        <v>2</v>
      </c>
      <c r="C8815">
        <f t="shared" si="960"/>
        <v>2026</v>
      </c>
      <c r="D8815">
        <f t="shared" si="961"/>
        <v>7</v>
      </c>
      <c r="E8815" t="str">
        <f t="shared" si="962"/>
        <v>Sunday</v>
      </c>
      <c r="F8815" s="2">
        <f t="shared" si="963"/>
        <v>46081</v>
      </c>
      <c r="G8815">
        <f t="shared" si="964"/>
        <v>13</v>
      </c>
      <c r="H8815" t="str">
        <f t="shared" si="965"/>
        <v>Weekend</v>
      </c>
    </row>
    <row r="8816" spans="1:8" x14ac:dyDescent="0.3">
      <c r="A8816" s="2">
        <v>46055</v>
      </c>
      <c r="B8816">
        <f t="shared" si="959"/>
        <v>2</v>
      </c>
      <c r="C8816">
        <f t="shared" si="960"/>
        <v>2026</v>
      </c>
      <c r="D8816">
        <f t="shared" si="961"/>
        <v>1</v>
      </c>
      <c r="E8816" t="str">
        <f t="shared" si="962"/>
        <v>Monday</v>
      </c>
      <c r="F8816" s="2">
        <f t="shared" si="963"/>
        <v>46081</v>
      </c>
      <c r="G8816">
        <f t="shared" si="964"/>
        <v>14</v>
      </c>
      <c r="H8816" t="str">
        <f t="shared" si="965"/>
        <v>Weekday</v>
      </c>
    </row>
    <row r="8817" spans="1:8" x14ac:dyDescent="0.3">
      <c r="A8817" s="2">
        <v>46056</v>
      </c>
      <c r="B8817">
        <f t="shared" si="959"/>
        <v>2</v>
      </c>
      <c r="C8817">
        <f t="shared" si="960"/>
        <v>2026</v>
      </c>
      <c r="D8817">
        <f t="shared" si="961"/>
        <v>2</v>
      </c>
      <c r="E8817" t="str">
        <f t="shared" si="962"/>
        <v>Tuesday</v>
      </c>
      <c r="F8817" s="2">
        <f t="shared" si="963"/>
        <v>46081</v>
      </c>
      <c r="G8817">
        <f t="shared" si="964"/>
        <v>15</v>
      </c>
      <c r="H8817" t="str">
        <f t="shared" si="965"/>
        <v>Weekday</v>
      </c>
    </row>
    <row r="8818" spans="1:8" x14ac:dyDescent="0.3">
      <c r="A8818" s="2">
        <v>46057</v>
      </c>
      <c r="B8818">
        <f t="shared" si="959"/>
        <v>2</v>
      </c>
      <c r="C8818">
        <f t="shared" si="960"/>
        <v>2026</v>
      </c>
      <c r="D8818">
        <f t="shared" si="961"/>
        <v>3</v>
      </c>
      <c r="E8818" t="str">
        <f t="shared" si="962"/>
        <v>Wednesday</v>
      </c>
      <c r="F8818" s="2">
        <f t="shared" si="963"/>
        <v>46081</v>
      </c>
      <c r="G8818">
        <f t="shared" si="964"/>
        <v>16</v>
      </c>
      <c r="H8818" t="str">
        <f t="shared" si="965"/>
        <v>Weekday</v>
      </c>
    </row>
    <row r="8819" spans="1:8" x14ac:dyDescent="0.3">
      <c r="A8819" s="2">
        <v>46058</v>
      </c>
      <c r="B8819">
        <f t="shared" si="959"/>
        <v>2</v>
      </c>
      <c r="C8819">
        <f t="shared" si="960"/>
        <v>2026</v>
      </c>
      <c r="D8819">
        <f t="shared" si="961"/>
        <v>4</v>
      </c>
      <c r="E8819" t="str">
        <f t="shared" si="962"/>
        <v>Thursday</v>
      </c>
      <c r="F8819" s="2">
        <f t="shared" si="963"/>
        <v>46081</v>
      </c>
      <c r="G8819">
        <f t="shared" si="964"/>
        <v>17</v>
      </c>
      <c r="H8819" t="str">
        <f t="shared" si="965"/>
        <v>Weekday</v>
      </c>
    </row>
    <row r="8820" spans="1:8" x14ac:dyDescent="0.3">
      <c r="A8820" s="2">
        <v>46059</v>
      </c>
      <c r="B8820">
        <f t="shared" si="959"/>
        <v>2</v>
      </c>
      <c r="C8820">
        <f t="shared" si="960"/>
        <v>2026</v>
      </c>
      <c r="D8820">
        <f t="shared" si="961"/>
        <v>5</v>
      </c>
      <c r="E8820" t="str">
        <f t="shared" si="962"/>
        <v>Friday</v>
      </c>
      <c r="F8820" s="2">
        <f t="shared" si="963"/>
        <v>46081</v>
      </c>
      <c r="G8820">
        <f t="shared" si="964"/>
        <v>18</v>
      </c>
      <c r="H8820" t="str">
        <f t="shared" si="965"/>
        <v>Weekday</v>
      </c>
    </row>
    <row r="8821" spans="1:8" x14ac:dyDescent="0.3">
      <c r="A8821" s="2">
        <v>46060</v>
      </c>
      <c r="B8821">
        <f t="shared" si="959"/>
        <v>2</v>
      </c>
      <c r="C8821">
        <f t="shared" si="960"/>
        <v>2026</v>
      </c>
      <c r="D8821">
        <f t="shared" si="961"/>
        <v>6</v>
      </c>
      <c r="E8821" t="str">
        <f t="shared" si="962"/>
        <v>Saturday</v>
      </c>
      <c r="F8821" s="2">
        <f t="shared" si="963"/>
        <v>46081</v>
      </c>
      <c r="G8821">
        <f t="shared" si="964"/>
        <v>19</v>
      </c>
      <c r="H8821" t="str">
        <f t="shared" si="965"/>
        <v>Weekend</v>
      </c>
    </row>
    <row r="8822" spans="1:8" x14ac:dyDescent="0.3">
      <c r="A8822" s="2">
        <v>46061</v>
      </c>
      <c r="B8822">
        <f t="shared" si="959"/>
        <v>2</v>
      </c>
      <c r="C8822">
        <f t="shared" si="960"/>
        <v>2026</v>
      </c>
      <c r="D8822">
        <f t="shared" si="961"/>
        <v>7</v>
      </c>
      <c r="E8822" t="str">
        <f t="shared" si="962"/>
        <v>Sunday</v>
      </c>
      <c r="F8822" s="2">
        <f t="shared" si="963"/>
        <v>46081</v>
      </c>
      <c r="G8822">
        <f t="shared" si="964"/>
        <v>20</v>
      </c>
      <c r="H8822" t="str">
        <f t="shared" si="965"/>
        <v>Weekend</v>
      </c>
    </row>
    <row r="8823" spans="1:8" x14ac:dyDescent="0.3">
      <c r="A8823" s="2">
        <v>46062</v>
      </c>
      <c r="B8823">
        <f t="shared" si="959"/>
        <v>2</v>
      </c>
      <c r="C8823">
        <f t="shared" si="960"/>
        <v>2026</v>
      </c>
      <c r="D8823">
        <f t="shared" si="961"/>
        <v>1</v>
      </c>
      <c r="E8823" t="str">
        <f t="shared" si="962"/>
        <v>Monday</v>
      </c>
      <c r="F8823" s="2">
        <f t="shared" si="963"/>
        <v>46081</v>
      </c>
      <c r="G8823">
        <f t="shared" si="964"/>
        <v>21</v>
      </c>
      <c r="H8823" t="str">
        <f t="shared" si="965"/>
        <v>Weekday</v>
      </c>
    </row>
    <row r="8824" spans="1:8" x14ac:dyDescent="0.3">
      <c r="A8824" s="2">
        <v>46063</v>
      </c>
      <c r="B8824">
        <f t="shared" si="959"/>
        <v>2</v>
      </c>
      <c r="C8824">
        <f t="shared" si="960"/>
        <v>2026</v>
      </c>
      <c r="D8824">
        <f t="shared" si="961"/>
        <v>2</v>
      </c>
      <c r="E8824" t="str">
        <f t="shared" si="962"/>
        <v>Tuesday</v>
      </c>
      <c r="F8824" s="2">
        <f t="shared" si="963"/>
        <v>46081</v>
      </c>
      <c r="G8824">
        <f t="shared" si="964"/>
        <v>22</v>
      </c>
      <c r="H8824" t="str">
        <f t="shared" si="965"/>
        <v>Weekday</v>
      </c>
    </row>
    <row r="8825" spans="1:8" x14ac:dyDescent="0.3">
      <c r="A8825" s="2">
        <v>46064</v>
      </c>
      <c r="B8825">
        <f t="shared" si="959"/>
        <v>2</v>
      </c>
      <c r="C8825">
        <f t="shared" si="960"/>
        <v>2026</v>
      </c>
      <c r="D8825">
        <f t="shared" si="961"/>
        <v>3</v>
      </c>
      <c r="E8825" t="str">
        <f t="shared" si="962"/>
        <v>Wednesday</v>
      </c>
      <c r="F8825" s="2">
        <f t="shared" si="963"/>
        <v>46081</v>
      </c>
      <c r="G8825">
        <f t="shared" si="964"/>
        <v>23</v>
      </c>
      <c r="H8825" t="str">
        <f t="shared" si="965"/>
        <v>Weekday</v>
      </c>
    </row>
    <row r="8826" spans="1:8" x14ac:dyDescent="0.3">
      <c r="A8826" s="2">
        <v>46065</v>
      </c>
      <c r="B8826">
        <f t="shared" si="959"/>
        <v>2</v>
      </c>
      <c r="C8826">
        <f t="shared" si="960"/>
        <v>2026</v>
      </c>
      <c r="D8826">
        <f t="shared" si="961"/>
        <v>4</v>
      </c>
      <c r="E8826" t="str">
        <f t="shared" si="962"/>
        <v>Thursday</v>
      </c>
      <c r="F8826" s="2">
        <f t="shared" si="963"/>
        <v>46081</v>
      </c>
      <c r="G8826">
        <f t="shared" si="964"/>
        <v>24</v>
      </c>
      <c r="H8826" t="str">
        <f t="shared" si="965"/>
        <v>Weekday</v>
      </c>
    </row>
    <row r="8827" spans="1:8" x14ac:dyDescent="0.3">
      <c r="A8827" s="2">
        <v>46066</v>
      </c>
      <c r="B8827">
        <f t="shared" si="959"/>
        <v>2</v>
      </c>
      <c r="C8827">
        <f t="shared" si="960"/>
        <v>2026</v>
      </c>
      <c r="D8827">
        <f t="shared" si="961"/>
        <v>5</v>
      </c>
      <c r="E8827" t="str">
        <f t="shared" si="962"/>
        <v>Friday</v>
      </c>
      <c r="F8827" s="2">
        <f t="shared" si="963"/>
        <v>46081</v>
      </c>
      <c r="G8827">
        <f t="shared" si="964"/>
        <v>25</v>
      </c>
      <c r="H8827" t="str">
        <f t="shared" si="965"/>
        <v>Weekday</v>
      </c>
    </row>
    <row r="8828" spans="1:8" x14ac:dyDescent="0.3">
      <c r="A8828" s="2">
        <v>46067</v>
      </c>
      <c r="B8828">
        <f t="shared" si="959"/>
        <v>2</v>
      </c>
      <c r="C8828">
        <f t="shared" si="960"/>
        <v>2026</v>
      </c>
      <c r="D8828">
        <f t="shared" si="961"/>
        <v>6</v>
      </c>
      <c r="E8828" t="str">
        <f t="shared" si="962"/>
        <v>Saturday</v>
      </c>
      <c r="F8828" s="2">
        <f t="shared" si="963"/>
        <v>46081</v>
      </c>
      <c r="G8828">
        <f t="shared" si="964"/>
        <v>26</v>
      </c>
      <c r="H8828" t="str">
        <f t="shared" si="965"/>
        <v>Weekend</v>
      </c>
    </row>
    <row r="8829" spans="1:8" x14ac:dyDescent="0.3">
      <c r="A8829" s="2">
        <v>46068</v>
      </c>
      <c r="B8829">
        <f t="shared" si="959"/>
        <v>2</v>
      </c>
      <c r="C8829">
        <f t="shared" si="960"/>
        <v>2026</v>
      </c>
      <c r="D8829">
        <f t="shared" si="961"/>
        <v>7</v>
      </c>
      <c r="E8829" t="str">
        <f t="shared" si="962"/>
        <v>Sunday</v>
      </c>
      <c r="F8829" s="2">
        <f t="shared" si="963"/>
        <v>46081</v>
      </c>
      <c r="G8829">
        <f t="shared" si="964"/>
        <v>27</v>
      </c>
      <c r="H8829" t="str">
        <f t="shared" si="965"/>
        <v>Weekend</v>
      </c>
    </row>
    <row r="8830" spans="1:8" x14ac:dyDescent="0.3">
      <c r="A8830" s="2">
        <v>46069</v>
      </c>
      <c r="B8830">
        <f t="shared" si="959"/>
        <v>2</v>
      </c>
      <c r="C8830">
        <f t="shared" si="960"/>
        <v>2026</v>
      </c>
      <c r="D8830">
        <f t="shared" si="961"/>
        <v>1</v>
      </c>
      <c r="E8830" t="str">
        <f t="shared" si="962"/>
        <v>Monday</v>
      </c>
      <c r="F8830" s="2">
        <f t="shared" si="963"/>
        <v>46081</v>
      </c>
      <c r="G8830">
        <f t="shared" si="964"/>
        <v>28</v>
      </c>
      <c r="H8830" t="str">
        <f t="shared" si="965"/>
        <v>Weekday</v>
      </c>
    </row>
    <row r="8831" spans="1:8" x14ac:dyDescent="0.3">
      <c r="A8831" s="2">
        <v>46070</v>
      </c>
      <c r="B8831">
        <f t="shared" si="959"/>
        <v>2</v>
      </c>
      <c r="C8831">
        <f t="shared" si="960"/>
        <v>2026</v>
      </c>
      <c r="D8831">
        <f t="shared" si="961"/>
        <v>2</v>
      </c>
      <c r="E8831" t="str">
        <f t="shared" si="962"/>
        <v>Tuesday</v>
      </c>
      <c r="F8831" s="2">
        <f t="shared" si="963"/>
        <v>46081</v>
      </c>
      <c r="G8831">
        <f t="shared" si="964"/>
        <v>29</v>
      </c>
      <c r="H8831" t="str">
        <f t="shared" si="965"/>
        <v>Weekday</v>
      </c>
    </row>
    <row r="8832" spans="1:8" x14ac:dyDescent="0.3">
      <c r="A8832" s="2">
        <v>46071</v>
      </c>
      <c r="B8832">
        <f t="shared" si="959"/>
        <v>2</v>
      </c>
      <c r="C8832">
        <f t="shared" si="960"/>
        <v>2026</v>
      </c>
      <c r="D8832">
        <f t="shared" si="961"/>
        <v>3</v>
      </c>
      <c r="E8832" t="str">
        <f t="shared" si="962"/>
        <v>Wednesday</v>
      </c>
      <c r="F8832" s="2">
        <f t="shared" si="963"/>
        <v>46081</v>
      </c>
      <c r="G8832">
        <f t="shared" si="964"/>
        <v>30</v>
      </c>
      <c r="H8832" t="str">
        <f t="shared" si="965"/>
        <v>Weekday</v>
      </c>
    </row>
    <row r="8833" spans="1:8" x14ac:dyDescent="0.3">
      <c r="A8833" s="2">
        <v>46072</v>
      </c>
      <c r="B8833">
        <f t="shared" si="959"/>
        <v>2</v>
      </c>
      <c r="C8833">
        <f t="shared" si="960"/>
        <v>2026</v>
      </c>
      <c r="D8833">
        <f t="shared" si="961"/>
        <v>4</v>
      </c>
      <c r="E8833" t="str">
        <f t="shared" si="962"/>
        <v>Thursday</v>
      </c>
      <c r="F8833" s="2">
        <f t="shared" si="963"/>
        <v>46081</v>
      </c>
      <c r="G8833">
        <f t="shared" si="964"/>
        <v>31</v>
      </c>
      <c r="H8833" t="str">
        <f t="shared" si="965"/>
        <v>Weekday</v>
      </c>
    </row>
    <row r="8834" spans="1:8" x14ac:dyDescent="0.3">
      <c r="A8834" s="2">
        <v>46073</v>
      </c>
      <c r="B8834">
        <f t="shared" si="959"/>
        <v>2</v>
      </c>
      <c r="C8834">
        <f t="shared" si="960"/>
        <v>2026</v>
      </c>
      <c r="D8834">
        <f t="shared" si="961"/>
        <v>5</v>
      </c>
      <c r="E8834" t="str">
        <f t="shared" si="962"/>
        <v>Friday</v>
      </c>
      <c r="F8834" s="2">
        <f t="shared" si="963"/>
        <v>46081</v>
      </c>
      <c r="G8834">
        <f t="shared" si="964"/>
        <v>32</v>
      </c>
      <c r="H8834" t="str">
        <f t="shared" si="965"/>
        <v>Weekday</v>
      </c>
    </row>
    <row r="8835" spans="1:8" x14ac:dyDescent="0.3">
      <c r="A8835" s="2">
        <v>46074</v>
      </c>
      <c r="B8835">
        <f t="shared" ref="B8835:B8898" si="966">MONTH(A8835)</f>
        <v>2</v>
      </c>
      <c r="C8835">
        <f t="shared" ref="C8835:C8898" si="967">YEAR(A8835)</f>
        <v>2026</v>
      </c>
      <c r="D8835">
        <f t="shared" ref="D8835:D8898" si="968">WEEKDAY(A8835, 2)</f>
        <v>6</v>
      </c>
      <c r="E8835" t="str">
        <f t="shared" ref="E8835:E8898" si="969">TEXT(A8835, "dddd")</f>
        <v>Saturday</v>
      </c>
      <c r="F8835" s="2">
        <f t="shared" ref="F8835:F8898" si="970">EOMONTH(A8835, 0)</f>
        <v>46081</v>
      </c>
      <c r="G8835">
        <f t="shared" ref="G8835:G8898" si="971">DATEDIF($A$2, A8835, "D")</f>
        <v>33</v>
      </c>
      <c r="H8835" t="str">
        <f t="shared" ref="H8835:H8898" si="972">IF(WEEKDAY(A8835,2)&gt;=6,"Weekend","Weekday")</f>
        <v>Weekend</v>
      </c>
    </row>
    <row r="8836" spans="1:8" x14ac:dyDescent="0.3">
      <c r="A8836" s="2">
        <v>46075</v>
      </c>
      <c r="B8836">
        <f t="shared" si="966"/>
        <v>2</v>
      </c>
      <c r="C8836">
        <f t="shared" si="967"/>
        <v>2026</v>
      </c>
      <c r="D8836">
        <f t="shared" si="968"/>
        <v>7</v>
      </c>
      <c r="E8836" t="str">
        <f t="shared" si="969"/>
        <v>Sunday</v>
      </c>
      <c r="F8836" s="2">
        <f t="shared" si="970"/>
        <v>46081</v>
      </c>
      <c r="G8836">
        <f t="shared" si="971"/>
        <v>34</v>
      </c>
      <c r="H8836" t="str">
        <f t="shared" si="972"/>
        <v>Weekend</v>
      </c>
    </row>
    <row r="8837" spans="1:8" x14ac:dyDescent="0.3">
      <c r="A8837" s="2">
        <v>46076</v>
      </c>
      <c r="B8837">
        <f t="shared" si="966"/>
        <v>2</v>
      </c>
      <c r="C8837">
        <f t="shared" si="967"/>
        <v>2026</v>
      </c>
      <c r="D8837">
        <f t="shared" si="968"/>
        <v>1</v>
      </c>
      <c r="E8837" t="str">
        <f t="shared" si="969"/>
        <v>Monday</v>
      </c>
      <c r="F8837" s="2">
        <f t="shared" si="970"/>
        <v>46081</v>
      </c>
      <c r="G8837">
        <f t="shared" si="971"/>
        <v>35</v>
      </c>
      <c r="H8837" t="str">
        <f t="shared" si="972"/>
        <v>Weekday</v>
      </c>
    </row>
    <row r="8838" spans="1:8" x14ac:dyDescent="0.3">
      <c r="A8838" s="2">
        <v>46077</v>
      </c>
      <c r="B8838">
        <f t="shared" si="966"/>
        <v>2</v>
      </c>
      <c r="C8838">
        <f t="shared" si="967"/>
        <v>2026</v>
      </c>
      <c r="D8838">
        <f t="shared" si="968"/>
        <v>2</v>
      </c>
      <c r="E8838" t="str">
        <f t="shared" si="969"/>
        <v>Tuesday</v>
      </c>
      <c r="F8838" s="2">
        <f t="shared" si="970"/>
        <v>46081</v>
      </c>
      <c r="G8838">
        <f t="shared" si="971"/>
        <v>36</v>
      </c>
      <c r="H8838" t="str">
        <f t="shared" si="972"/>
        <v>Weekday</v>
      </c>
    </row>
    <row r="8839" spans="1:8" x14ac:dyDescent="0.3">
      <c r="A8839" s="2">
        <v>46078</v>
      </c>
      <c r="B8839">
        <f t="shared" si="966"/>
        <v>2</v>
      </c>
      <c r="C8839">
        <f t="shared" si="967"/>
        <v>2026</v>
      </c>
      <c r="D8839">
        <f t="shared" si="968"/>
        <v>3</v>
      </c>
      <c r="E8839" t="str">
        <f t="shared" si="969"/>
        <v>Wednesday</v>
      </c>
      <c r="F8839" s="2">
        <f t="shared" si="970"/>
        <v>46081</v>
      </c>
      <c r="G8839">
        <f t="shared" si="971"/>
        <v>37</v>
      </c>
      <c r="H8839" t="str">
        <f t="shared" si="972"/>
        <v>Weekday</v>
      </c>
    </row>
    <row r="8840" spans="1:8" x14ac:dyDescent="0.3">
      <c r="A8840" s="2">
        <v>46079</v>
      </c>
      <c r="B8840">
        <f t="shared" si="966"/>
        <v>2</v>
      </c>
      <c r="C8840">
        <f t="shared" si="967"/>
        <v>2026</v>
      </c>
      <c r="D8840">
        <f t="shared" si="968"/>
        <v>4</v>
      </c>
      <c r="E8840" t="str">
        <f t="shared" si="969"/>
        <v>Thursday</v>
      </c>
      <c r="F8840" s="2">
        <f t="shared" si="970"/>
        <v>46081</v>
      </c>
      <c r="G8840">
        <f t="shared" si="971"/>
        <v>38</v>
      </c>
      <c r="H8840" t="str">
        <f t="shared" si="972"/>
        <v>Weekday</v>
      </c>
    </row>
    <row r="8841" spans="1:8" x14ac:dyDescent="0.3">
      <c r="A8841" s="2">
        <v>46080</v>
      </c>
      <c r="B8841">
        <f t="shared" si="966"/>
        <v>2</v>
      </c>
      <c r="C8841">
        <f t="shared" si="967"/>
        <v>2026</v>
      </c>
      <c r="D8841">
        <f t="shared" si="968"/>
        <v>5</v>
      </c>
      <c r="E8841" t="str">
        <f t="shared" si="969"/>
        <v>Friday</v>
      </c>
      <c r="F8841" s="2">
        <f t="shared" si="970"/>
        <v>46081</v>
      </c>
      <c r="G8841">
        <f t="shared" si="971"/>
        <v>39</v>
      </c>
      <c r="H8841" t="str">
        <f t="shared" si="972"/>
        <v>Weekday</v>
      </c>
    </row>
    <row r="8842" spans="1:8" x14ac:dyDescent="0.3">
      <c r="A8842" s="2">
        <v>46081</v>
      </c>
      <c r="B8842">
        <f t="shared" si="966"/>
        <v>2</v>
      </c>
      <c r="C8842">
        <f t="shared" si="967"/>
        <v>2026</v>
      </c>
      <c r="D8842">
        <f t="shared" si="968"/>
        <v>6</v>
      </c>
      <c r="E8842" t="str">
        <f t="shared" si="969"/>
        <v>Saturday</v>
      </c>
      <c r="F8842" s="2">
        <f t="shared" si="970"/>
        <v>46081</v>
      </c>
      <c r="G8842">
        <f t="shared" si="971"/>
        <v>40</v>
      </c>
      <c r="H8842" t="str">
        <f t="shared" si="972"/>
        <v>Weekend</v>
      </c>
    </row>
    <row r="8843" spans="1:8" x14ac:dyDescent="0.3">
      <c r="A8843" s="2">
        <v>46082</v>
      </c>
      <c r="B8843">
        <f t="shared" si="966"/>
        <v>3</v>
      </c>
      <c r="C8843">
        <f t="shared" si="967"/>
        <v>2026</v>
      </c>
      <c r="D8843">
        <f t="shared" si="968"/>
        <v>7</v>
      </c>
      <c r="E8843" t="str">
        <f t="shared" si="969"/>
        <v>Sunday</v>
      </c>
      <c r="F8843" s="2">
        <f t="shared" si="970"/>
        <v>46112</v>
      </c>
      <c r="G8843">
        <f t="shared" si="971"/>
        <v>41</v>
      </c>
      <c r="H8843" t="str">
        <f t="shared" si="972"/>
        <v>Weekend</v>
      </c>
    </row>
    <row r="8844" spans="1:8" x14ac:dyDescent="0.3">
      <c r="A8844" s="2">
        <v>46083</v>
      </c>
      <c r="B8844">
        <f t="shared" si="966"/>
        <v>3</v>
      </c>
      <c r="C8844">
        <f t="shared" si="967"/>
        <v>2026</v>
      </c>
      <c r="D8844">
        <f t="shared" si="968"/>
        <v>1</v>
      </c>
      <c r="E8844" t="str">
        <f t="shared" si="969"/>
        <v>Monday</v>
      </c>
      <c r="F8844" s="2">
        <f t="shared" si="970"/>
        <v>46112</v>
      </c>
      <c r="G8844">
        <f t="shared" si="971"/>
        <v>42</v>
      </c>
      <c r="H8844" t="str">
        <f t="shared" si="972"/>
        <v>Weekday</v>
      </c>
    </row>
    <row r="8845" spans="1:8" x14ac:dyDescent="0.3">
      <c r="A8845" s="2">
        <v>46084</v>
      </c>
      <c r="B8845">
        <f t="shared" si="966"/>
        <v>3</v>
      </c>
      <c r="C8845">
        <f t="shared" si="967"/>
        <v>2026</v>
      </c>
      <c r="D8845">
        <f t="shared" si="968"/>
        <v>2</v>
      </c>
      <c r="E8845" t="str">
        <f t="shared" si="969"/>
        <v>Tuesday</v>
      </c>
      <c r="F8845" s="2">
        <f t="shared" si="970"/>
        <v>46112</v>
      </c>
      <c r="G8845">
        <f t="shared" si="971"/>
        <v>43</v>
      </c>
      <c r="H8845" t="str">
        <f t="shared" si="972"/>
        <v>Weekday</v>
      </c>
    </row>
    <row r="8846" spans="1:8" x14ac:dyDescent="0.3">
      <c r="A8846" s="2">
        <v>46085</v>
      </c>
      <c r="B8846">
        <f t="shared" si="966"/>
        <v>3</v>
      </c>
      <c r="C8846">
        <f t="shared" si="967"/>
        <v>2026</v>
      </c>
      <c r="D8846">
        <f t="shared" si="968"/>
        <v>3</v>
      </c>
      <c r="E8846" t="str">
        <f t="shared" si="969"/>
        <v>Wednesday</v>
      </c>
      <c r="F8846" s="2">
        <f t="shared" si="970"/>
        <v>46112</v>
      </c>
      <c r="G8846">
        <f t="shared" si="971"/>
        <v>44</v>
      </c>
      <c r="H8846" t="str">
        <f t="shared" si="972"/>
        <v>Weekday</v>
      </c>
    </row>
    <row r="8847" spans="1:8" x14ac:dyDescent="0.3">
      <c r="A8847" s="2">
        <v>46086</v>
      </c>
      <c r="B8847">
        <f t="shared" si="966"/>
        <v>3</v>
      </c>
      <c r="C8847">
        <f t="shared" si="967"/>
        <v>2026</v>
      </c>
      <c r="D8847">
        <f t="shared" si="968"/>
        <v>4</v>
      </c>
      <c r="E8847" t="str">
        <f t="shared" si="969"/>
        <v>Thursday</v>
      </c>
      <c r="F8847" s="2">
        <f t="shared" si="970"/>
        <v>46112</v>
      </c>
      <c r="G8847">
        <f t="shared" si="971"/>
        <v>45</v>
      </c>
      <c r="H8847" t="str">
        <f t="shared" si="972"/>
        <v>Weekday</v>
      </c>
    </row>
    <row r="8848" spans="1:8" x14ac:dyDescent="0.3">
      <c r="A8848" s="2">
        <v>46087</v>
      </c>
      <c r="B8848">
        <f t="shared" si="966"/>
        <v>3</v>
      </c>
      <c r="C8848">
        <f t="shared" si="967"/>
        <v>2026</v>
      </c>
      <c r="D8848">
        <f t="shared" si="968"/>
        <v>5</v>
      </c>
      <c r="E8848" t="str">
        <f t="shared" si="969"/>
        <v>Friday</v>
      </c>
      <c r="F8848" s="2">
        <f t="shared" si="970"/>
        <v>46112</v>
      </c>
      <c r="G8848">
        <f t="shared" si="971"/>
        <v>46</v>
      </c>
      <c r="H8848" t="str">
        <f t="shared" si="972"/>
        <v>Weekday</v>
      </c>
    </row>
    <row r="8849" spans="1:8" x14ac:dyDescent="0.3">
      <c r="A8849" s="2">
        <v>46088</v>
      </c>
      <c r="B8849">
        <f t="shared" si="966"/>
        <v>3</v>
      </c>
      <c r="C8849">
        <f t="shared" si="967"/>
        <v>2026</v>
      </c>
      <c r="D8849">
        <f t="shared" si="968"/>
        <v>6</v>
      </c>
      <c r="E8849" t="str">
        <f t="shared" si="969"/>
        <v>Saturday</v>
      </c>
      <c r="F8849" s="2">
        <f t="shared" si="970"/>
        <v>46112</v>
      </c>
      <c r="G8849">
        <f t="shared" si="971"/>
        <v>47</v>
      </c>
      <c r="H8849" t="str">
        <f t="shared" si="972"/>
        <v>Weekend</v>
      </c>
    </row>
    <row r="8850" spans="1:8" x14ac:dyDescent="0.3">
      <c r="A8850" s="2">
        <v>46089</v>
      </c>
      <c r="B8850">
        <f t="shared" si="966"/>
        <v>3</v>
      </c>
      <c r="C8850">
        <f t="shared" si="967"/>
        <v>2026</v>
      </c>
      <c r="D8850">
        <f t="shared" si="968"/>
        <v>7</v>
      </c>
      <c r="E8850" t="str">
        <f t="shared" si="969"/>
        <v>Sunday</v>
      </c>
      <c r="F8850" s="2">
        <f t="shared" si="970"/>
        <v>46112</v>
      </c>
      <c r="G8850">
        <f t="shared" si="971"/>
        <v>48</v>
      </c>
      <c r="H8850" t="str">
        <f t="shared" si="972"/>
        <v>Weekend</v>
      </c>
    </row>
    <row r="8851" spans="1:8" x14ac:dyDescent="0.3">
      <c r="A8851" s="2">
        <v>46090</v>
      </c>
      <c r="B8851">
        <f t="shared" si="966"/>
        <v>3</v>
      </c>
      <c r="C8851">
        <f t="shared" si="967"/>
        <v>2026</v>
      </c>
      <c r="D8851">
        <f t="shared" si="968"/>
        <v>1</v>
      </c>
      <c r="E8851" t="str">
        <f t="shared" si="969"/>
        <v>Monday</v>
      </c>
      <c r="F8851" s="2">
        <f t="shared" si="970"/>
        <v>46112</v>
      </c>
      <c r="G8851">
        <f t="shared" si="971"/>
        <v>49</v>
      </c>
      <c r="H8851" t="str">
        <f t="shared" si="972"/>
        <v>Weekday</v>
      </c>
    </row>
    <row r="8852" spans="1:8" x14ac:dyDescent="0.3">
      <c r="A8852" s="2">
        <v>46091</v>
      </c>
      <c r="B8852">
        <f t="shared" si="966"/>
        <v>3</v>
      </c>
      <c r="C8852">
        <f t="shared" si="967"/>
        <v>2026</v>
      </c>
      <c r="D8852">
        <f t="shared" si="968"/>
        <v>2</v>
      </c>
      <c r="E8852" t="str">
        <f t="shared" si="969"/>
        <v>Tuesday</v>
      </c>
      <c r="F8852" s="2">
        <f t="shared" si="970"/>
        <v>46112</v>
      </c>
      <c r="G8852">
        <f t="shared" si="971"/>
        <v>50</v>
      </c>
      <c r="H8852" t="str">
        <f t="shared" si="972"/>
        <v>Weekday</v>
      </c>
    </row>
    <row r="8853" spans="1:8" x14ac:dyDescent="0.3">
      <c r="A8853" s="2">
        <v>46092</v>
      </c>
      <c r="B8853">
        <f t="shared" si="966"/>
        <v>3</v>
      </c>
      <c r="C8853">
        <f t="shared" si="967"/>
        <v>2026</v>
      </c>
      <c r="D8853">
        <f t="shared" si="968"/>
        <v>3</v>
      </c>
      <c r="E8853" t="str">
        <f t="shared" si="969"/>
        <v>Wednesday</v>
      </c>
      <c r="F8853" s="2">
        <f t="shared" si="970"/>
        <v>46112</v>
      </c>
      <c r="G8853">
        <f t="shared" si="971"/>
        <v>51</v>
      </c>
      <c r="H8853" t="str">
        <f t="shared" si="972"/>
        <v>Weekday</v>
      </c>
    </row>
    <row r="8854" spans="1:8" x14ac:dyDescent="0.3">
      <c r="A8854" s="2">
        <v>46093</v>
      </c>
      <c r="B8854">
        <f t="shared" si="966"/>
        <v>3</v>
      </c>
      <c r="C8854">
        <f t="shared" si="967"/>
        <v>2026</v>
      </c>
      <c r="D8854">
        <f t="shared" si="968"/>
        <v>4</v>
      </c>
      <c r="E8854" t="str">
        <f t="shared" si="969"/>
        <v>Thursday</v>
      </c>
      <c r="F8854" s="2">
        <f t="shared" si="970"/>
        <v>46112</v>
      </c>
      <c r="G8854">
        <f t="shared" si="971"/>
        <v>52</v>
      </c>
      <c r="H8854" t="str">
        <f t="shared" si="972"/>
        <v>Weekday</v>
      </c>
    </row>
    <row r="8855" spans="1:8" x14ac:dyDescent="0.3">
      <c r="A8855" s="2">
        <v>46094</v>
      </c>
      <c r="B8855">
        <f t="shared" si="966"/>
        <v>3</v>
      </c>
      <c r="C8855">
        <f t="shared" si="967"/>
        <v>2026</v>
      </c>
      <c r="D8855">
        <f t="shared" si="968"/>
        <v>5</v>
      </c>
      <c r="E8855" t="str">
        <f t="shared" si="969"/>
        <v>Friday</v>
      </c>
      <c r="F8855" s="2">
        <f t="shared" si="970"/>
        <v>46112</v>
      </c>
      <c r="G8855">
        <f t="shared" si="971"/>
        <v>53</v>
      </c>
      <c r="H8855" t="str">
        <f t="shared" si="972"/>
        <v>Weekday</v>
      </c>
    </row>
    <row r="8856" spans="1:8" x14ac:dyDescent="0.3">
      <c r="A8856" s="2">
        <v>46095</v>
      </c>
      <c r="B8856">
        <f t="shared" si="966"/>
        <v>3</v>
      </c>
      <c r="C8856">
        <f t="shared" si="967"/>
        <v>2026</v>
      </c>
      <c r="D8856">
        <f t="shared" si="968"/>
        <v>6</v>
      </c>
      <c r="E8856" t="str">
        <f t="shared" si="969"/>
        <v>Saturday</v>
      </c>
      <c r="F8856" s="2">
        <f t="shared" si="970"/>
        <v>46112</v>
      </c>
      <c r="G8856">
        <f t="shared" si="971"/>
        <v>54</v>
      </c>
      <c r="H8856" t="str">
        <f t="shared" si="972"/>
        <v>Weekend</v>
      </c>
    </row>
    <row r="8857" spans="1:8" x14ac:dyDescent="0.3">
      <c r="A8857" s="2">
        <v>46096</v>
      </c>
      <c r="B8857">
        <f t="shared" si="966"/>
        <v>3</v>
      </c>
      <c r="C8857">
        <f t="shared" si="967"/>
        <v>2026</v>
      </c>
      <c r="D8857">
        <f t="shared" si="968"/>
        <v>7</v>
      </c>
      <c r="E8857" t="str">
        <f t="shared" si="969"/>
        <v>Sunday</v>
      </c>
      <c r="F8857" s="2">
        <f t="shared" si="970"/>
        <v>46112</v>
      </c>
      <c r="G8857">
        <f t="shared" si="971"/>
        <v>55</v>
      </c>
      <c r="H8857" t="str">
        <f t="shared" si="972"/>
        <v>Weekend</v>
      </c>
    </row>
    <row r="8858" spans="1:8" x14ac:dyDescent="0.3">
      <c r="A8858" s="2">
        <v>46097</v>
      </c>
      <c r="B8858">
        <f t="shared" si="966"/>
        <v>3</v>
      </c>
      <c r="C8858">
        <f t="shared" si="967"/>
        <v>2026</v>
      </c>
      <c r="D8858">
        <f t="shared" si="968"/>
        <v>1</v>
      </c>
      <c r="E8858" t="str">
        <f t="shared" si="969"/>
        <v>Monday</v>
      </c>
      <c r="F8858" s="2">
        <f t="shared" si="970"/>
        <v>46112</v>
      </c>
      <c r="G8858">
        <f t="shared" si="971"/>
        <v>56</v>
      </c>
      <c r="H8858" t="str">
        <f t="shared" si="972"/>
        <v>Weekday</v>
      </c>
    </row>
    <row r="8859" spans="1:8" x14ac:dyDescent="0.3">
      <c r="A8859" s="2">
        <v>46098</v>
      </c>
      <c r="B8859">
        <f t="shared" si="966"/>
        <v>3</v>
      </c>
      <c r="C8859">
        <f t="shared" si="967"/>
        <v>2026</v>
      </c>
      <c r="D8859">
        <f t="shared" si="968"/>
        <v>2</v>
      </c>
      <c r="E8859" t="str">
        <f t="shared" si="969"/>
        <v>Tuesday</v>
      </c>
      <c r="F8859" s="2">
        <f t="shared" si="970"/>
        <v>46112</v>
      </c>
      <c r="G8859">
        <f t="shared" si="971"/>
        <v>57</v>
      </c>
      <c r="H8859" t="str">
        <f t="shared" si="972"/>
        <v>Weekday</v>
      </c>
    </row>
    <row r="8860" spans="1:8" x14ac:dyDescent="0.3">
      <c r="A8860" s="2">
        <v>46099</v>
      </c>
      <c r="B8860">
        <f t="shared" si="966"/>
        <v>3</v>
      </c>
      <c r="C8860">
        <f t="shared" si="967"/>
        <v>2026</v>
      </c>
      <c r="D8860">
        <f t="shared" si="968"/>
        <v>3</v>
      </c>
      <c r="E8860" t="str">
        <f t="shared" si="969"/>
        <v>Wednesday</v>
      </c>
      <c r="F8860" s="2">
        <f t="shared" si="970"/>
        <v>46112</v>
      </c>
      <c r="G8860">
        <f t="shared" si="971"/>
        <v>58</v>
      </c>
      <c r="H8860" t="str">
        <f t="shared" si="972"/>
        <v>Weekday</v>
      </c>
    </row>
    <row r="8861" spans="1:8" x14ac:dyDescent="0.3">
      <c r="A8861" s="2">
        <v>46100</v>
      </c>
      <c r="B8861">
        <f t="shared" si="966"/>
        <v>3</v>
      </c>
      <c r="C8861">
        <f t="shared" si="967"/>
        <v>2026</v>
      </c>
      <c r="D8861">
        <f t="shared" si="968"/>
        <v>4</v>
      </c>
      <c r="E8861" t="str">
        <f t="shared" si="969"/>
        <v>Thursday</v>
      </c>
      <c r="F8861" s="2">
        <f t="shared" si="970"/>
        <v>46112</v>
      </c>
      <c r="G8861">
        <f t="shared" si="971"/>
        <v>59</v>
      </c>
      <c r="H8861" t="str">
        <f t="shared" si="972"/>
        <v>Weekday</v>
      </c>
    </row>
    <row r="8862" spans="1:8" x14ac:dyDescent="0.3">
      <c r="A8862" s="2">
        <v>46101</v>
      </c>
      <c r="B8862">
        <f t="shared" si="966"/>
        <v>3</v>
      </c>
      <c r="C8862">
        <f t="shared" si="967"/>
        <v>2026</v>
      </c>
      <c r="D8862">
        <f t="shared" si="968"/>
        <v>5</v>
      </c>
      <c r="E8862" t="str">
        <f t="shared" si="969"/>
        <v>Friday</v>
      </c>
      <c r="F8862" s="2">
        <f t="shared" si="970"/>
        <v>46112</v>
      </c>
      <c r="G8862">
        <f t="shared" si="971"/>
        <v>60</v>
      </c>
      <c r="H8862" t="str">
        <f t="shared" si="972"/>
        <v>Weekday</v>
      </c>
    </row>
    <row r="8863" spans="1:8" x14ac:dyDescent="0.3">
      <c r="A8863" s="2">
        <v>46102</v>
      </c>
      <c r="B8863">
        <f t="shared" si="966"/>
        <v>3</v>
      </c>
      <c r="C8863">
        <f t="shared" si="967"/>
        <v>2026</v>
      </c>
      <c r="D8863">
        <f t="shared" si="968"/>
        <v>6</v>
      </c>
      <c r="E8863" t="str">
        <f t="shared" si="969"/>
        <v>Saturday</v>
      </c>
      <c r="F8863" s="2">
        <f t="shared" si="970"/>
        <v>46112</v>
      </c>
      <c r="G8863">
        <f t="shared" si="971"/>
        <v>61</v>
      </c>
      <c r="H8863" t="str">
        <f t="shared" si="972"/>
        <v>Weekend</v>
      </c>
    </row>
    <row r="8864" spans="1:8" x14ac:dyDescent="0.3">
      <c r="A8864" s="2">
        <v>46103</v>
      </c>
      <c r="B8864">
        <f t="shared" si="966"/>
        <v>3</v>
      </c>
      <c r="C8864">
        <f t="shared" si="967"/>
        <v>2026</v>
      </c>
      <c r="D8864">
        <f t="shared" si="968"/>
        <v>7</v>
      </c>
      <c r="E8864" t="str">
        <f t="shared" si="969"/>
        <v>Sunday</v>
      </c>
      <c r="F8864" s="2">
        <f t="shared" si="970"/>
        <v>46112</v>
      </c>
      <c r="G8864">
        <f t="shared" si="971"/>
        <v>62</v>
      </c>
      <c r="H8864" t="str">
        <f t="shared" si="972"/>
        <v>Weekend</v>
      </c>
    </row>
    <row r="8865" spans="1:8" x14ac:dyDescent="0.3">
      <c r="A8865" s="2">
        <v>46104</v>
      </c>
      <c r="B8865">
        <f t="shared" si="966"/>
        <v>3</v>
      </c>
      <c r="C8865">
        <f t="shared" si="967"/>
        <v>2026</v>
      </c>
      <c r="D8865">
        <f t="shared" si="968"/>
        <v>1</v>
      </c>
      <c r="E8865" t="str">
        <f t="shared" si="969"/>
        <v>Monday</v>
      </c>
      <c r="F8865" s="2">
        <f t="shared" si="970"/>
        <v>46112</v>
      </c>
      <c r="G8865">
        <f t="shared" si="971"/>
        <v>63</v>
      </c>
      <c r="H8865" t="str">
        <f t="shared" si="972"/>
        <v>Weekday</v>
      </c>
    </row>
    <row r="8866" spans="1:8" x14ac:dyDescent="0.3">
      <c r="A8866" s="2">
        <v>46105</v>
      </c>
      <c r="B8866">
        <f t="shared" si="966"/>
        <v>3</v>
      </c>
      <c r="C8866">
        <f t="shared" si="967"/>
        <v>2026</v>
      </c>
      <c r="D8866">
        <f t="shared" si="968"/>
        <v>2</v>
      </c>
      <c r="E8866" t="str">
        <f t="shared" si="969"/>
        <v>Tuesday</v>
      </c>
      <c r="F8866" s="2">
        <f t="shared" si="970"/>
        <v>46112</v>
      </c>
      <c r="G8866">
        <f t="shared" si="971"/>
        <v>64</v>
      </c>
      <c r="H8866" t="str">
        <f t="shared" si="972"/>
        <v>Weekday</v>
      </c>
    </row>
    <row r="8867" spans="1:8" x14ac:dyDescent="0.3">
      <c r="A8867" s="2">
        <v>46106</v>
      </c>
      <c r="B8867">
        <f t="shared" si="966"/>
        <v>3</v>
      </c>
      <c r="C8867">
        <f t="shared" si="967"/>
        <v>2026</v>
      </c>
      <c r="D8867">
        <f t="shared" si="968"/>
        <v>3</v>
      </c>
      <c r="E8867" t="str">
        <f t="shared" si="969"/>
        <v>Wednesday</v>
      </c>
      <c r="F8867" s="2">
        <f t="shared" si="970"/>
        <v>46112</v>
      </c>
      <c r="G8867">
        <f t="shared" si="971"/>
        <v>65</v>
      </c>
      <c r="H8867" t="str">
        <f t="shared" si="972"/>
        <v>Weekday</v>
      </c>
    </row>
    <row r="8868" spans="1:8" x14ac:dyDescent="0.3">
      <c r="A8868" s="2">
        <v>46107</v>
      </c>
      <c r="B8868">
        <f t="shared" si="966"/>
        <v>3</v>
      </c>
      <c r="C8868">
        <f t="shared" si="967"/>
        <v>2026</v>
      </c>
      <c r="D8868">
        <f t="shared" si="968"/>
        <v>4</v>
      </c>
      <c r="E8868" t="str">
        <f t="shared" si="969"/>
        <v>Thursday</v>
      </c>
      <c r="F8868" s="2">
        <f t="shared" si="970"/>
        <v>46112</v>
      </c>
      <c r="G8868">
        <f t="shared" si="971"/>
        <v>66</v>
      </c>
      <c r="H8868" t="str">
        <f t="shared" si="972"/>
        <v>Weekday</v>
      </c>
    </row>
    <row r="8869" spans="1:8" x14ac:dyDescent="0.3">
      <c r="A8869" s="2">
        <v>46108</v>
      </c>
      <c r="B8869">
        <f t="shared" si="966"/>
        <v>3</v>
      </c>
      <c r="C8869">
        <f t="shared" si="967"/>
        <v>2026</v>
      </c>
      <c r="D8869">
        <f t="shared" si="968"/>
        <v>5</v>
      </c>
      <c r="E8869" t="str">
        <f t="shared" si="969"/>
        <v>Friday</v>
      </c>
      <c r="F8869" s="2">
        <f t="shared" si="970"/>
        <v>46112</v>
      </c>
      <c r="G8869">
        <f t="shared" si="971"/>
        <v>67</v>
      </c>
      <c r="H8869" t="str">
        <f t="shared" si="972"/>
        <v>Weekday</v>
      </c>
    </row>
    <row r="8870" spans="1:8" x14ac:dyDescent="0.3">
      <c r="A8870" s="2">
        <v>46109</v>
      </c>
      <c r="B8870">
        <f t="shared" si="966"/>
        <v>3</v>
      </c>
      <c r="C8870">
        <f t="shared" si="967"/>
        <v>2026</v>
      </c>
      <c r="D8870">
        <f t="shared" si="968"/>
        <v>6</v>
      </c>
      <c r="E8870" t="str">
        <f t="shared" si="969"/>
        <v>Saturday</v>
      </c>
      <c r="F8870" s="2">
        <f t="shared" si="970"/>
        <v>46112</v>
      </c>
      <c r="G8870">
        <f t="shared" si="971"/>
        <v>68</v>
      </c>
      <c r="H8870" t="str">
        <f t="shared" si="972"/>
        <v>Weekend</v>
      </c>
    </row>
    <row r="8871" spans="1:8" x14ac:dyDescent="0.3">
      <c r="A8871" s="2">
        <v>46110</v>
      </c>
      <c r="B8871">
        <f t="shared" si="966"/>
        <v>3</v>
      </c>
      <c r="C8871">
        <f t="shared" si="967"/>
        <v>2026</v>
      </c>
      <c r="D8871">
        <f t="shared" si="968"/>
        <v>7</v>
      </c>
      <c r="E8871" t="str">
        <f t="shared" si="969"/>
        <v>Sunday</v>
      </c>
      <c r="F8871" s="2">
        <f t="shared" si="970"/>
        <v>46112</v>
      </c>
      <c r="G8871">
        <f t="shared" si="971"/>
        <v>69</v>
      </c>
      <c r="H8871" t="str">
        <f t="shared" si="972"/>
        <v>Weekend</v>
      </c>
    </row>
    <row r="8872" spans="1:8" x14ac:dyDescent="0.3">
      <c r="A8872" s="2">
        <v>46111</v>
      </c>
      <c r="B8872">
        <f t="shared" si="966"/>
        <v>3</v>
      </c>
      <c r="C8872">
        <f t="shared" si="967"/>
        <v>2026</v>
      </c>
      <c r="D8872">
        <f t="shared" si="968"/>
        <v>1</v>
      </c>
      <c r="E8872" t="str">
        <f t="shared" si="969"/>
        <v>Monday</v>
      </c>
      <c r="F8872" s="2">
        <f t="shared" si="970"/>
        <v>46112</v>
      </c>
      <c r="G8872">
        <f t="shared" si="971"/>
        <v>70</v>
      </c>
      <c r="H8872" t="str">
        <f t="shared" si="972"/>
        <v>Weekday</v>
      </c>
    </row>
    <row r="8873" spans="1:8" x14ac:dyDescent="0.3">
      <c r="A8873" s="2">
        <v>46112</v>
      </c>
      <c r="B8873">
        <f t="shared" si="966"/>
        <v>3</v>
      </c>
      <c r="C8873">
        <f t="shared" si="967"/>
        <v>2026</v>
      </c>
      <c r="D8873">
        <f t="shared" si="968"/>
        <v>2</v>
      </c>
      <c r="E8873" t="str">
        <f t="shared" si="969"/>
        <v>Tuesday</v>
      </c>
      <c r="F8873" s="2">
        <f t="shared" si="970"/>
        <v>46112</v>
      </c>
      <c r="G8873">
        <f t="shared" si="971"/>
        <v>71</v>
      </c>
      <c r="H8873" t="str">
        <f t="shared" si="972"/>
        <v>Weekday</v>
      </c>
    </row>
    <row r="8874" spans="1:8" x14ac:dyDescent="0.3">
      <c r="A8874" s="2">
        <v>46113</v>
      </c>
      <c r="B8874">
        <f t="shared" si="966"/>
        <v>4</v>
      </c>
      <c r="C8874">
        <f t="shared" si="967"/>
        <v>2026</v>
      </c>
      <c r="D8874">
        <f t="shared" si="968"/>
        <v>3</v>
      </c>
      <c r="E8874" t="str">
        <f t="shared" si="969"/>
        <v>Wednesday</v>
      </c>
      <c r="F8874" s="2">
        <f t="shared" si="970"/>
        <v>46142</v>
      </c>
      <c r="G8874">
        <f t="shared" si="971"/>
        <v>72</v>
      </c>
      <c r="H8874" t="str">
        <f t="shared" si="972"/>
        <v>Weekday</v>
      </c>
    </row>
    <row r="8875" spans="1:8" x14ac:dyDescent="0.3">
      <c r="A8875" s="2">
        <v>46114</v>
      </c>
      <c r="B8875">
        <f t="shared" si="966"/>
        <v>4</v>
      </c>
      <c r="C8875">
        <f t="shared" si="967"/>
        <v>2026</v>
      </c>
      <c r="D8875">
        <f t="shared" si="968"/>
        <v>4</v>
      </c>
      <c r="E8875" t="str">
        <f t="shared" si="969"/>
        <v>Thursday</v>
      </c>
      <c r="F8875" s="2">
        <f t="shared" si="970"/>
        <v>46142</v>
      </c>
      <c r="G8875">
        <f t="shared" si="971"/>
        <v>73</v>
      </c>
      <c r="H8875" t="str">
        <f t="shared" si="972"/>
        <v>Weekday</v>
      </c>
    </row>
    <row r="8876" spans="1:8" x14ac:dyDescent="0.3">
      <c r="A8876" s="2">
        <v>46115</v>
      </c>
      <c r="B8876">
        <f t="shared" si="966"/>
        <v>4</v>
      </c>
      <c r="C8876">
        <f t="shared" si="967"/>
        <v>2026</v>
      </c>
      <c r="D8876">
        <f t="shared" si="968"/>
        <v>5</v>
      </c>
      <c r="E8876" t="str">
        <f t="shared" si="969"/>
        <v>Friday</v>
      </c>
      <c r="F8876" s="2">
        <f t="shared" si="970"/>
        <v>46142</v>
      </c>
      <c r="G8876">
        <f t="shared" si="971"/>
        <v>74</v>
      </c>
      <c r="H8876" t="str">
        <f t="shared" si="972"/>
        <v>Weekday</v>
      </c>
    </row>
    <row r="8877" spans="1:8" x14ac:dyDescent="0.3">
      <c r="A8877" s="2">
        <v>46116</v>
      </c>
      <c r="B8877">
        <f t="shared" si="966"/>
        <v>4</v>
      </c>
      <c r="C8877">
        <f t="shared" si="967"/>
        <v>2026</v>
      </c>
      <c r="D8877">
        <f t="shared" si="968"/>
        <v>6</v>
      </c>
      <c r="E8877" t="str">
        <f t="shared" si="969"/>
        <v>Saturday</v>
      </c>
      <c r="F8877" s="2">
        <f t="shared" si="970"/>
        <v>46142</v>
      </c>
      <c r="G8877">
        <f t="shared" si="971"/>
        <v>75</v>
      </c>
      <c r="H8877" t="str">
        <f t="shared" si="972"/>
        <v>Weekend</v>
      </c>
    </row>
    <row r="8878" spans="1:8" x14ac:dyDescent="0.3">
      <c r="A8878" s="2">
        <v>46117</v>
      </c>
      <c r="B8878">
        <f t="shared" si="966"/>
        <v>4</v>
      </c>
      <c r="C8878">
        <f t="shared" si="967"/>
        <v>2026</v>
      </c>
      <c r="D8878">
        <f t="shared" si="968"/>
        <v>7</v>
      </c>
      <c r="E8878" t="str">
        <f t="shared" si="969"/>
        <v>Sunday</v>
      </c>
      <c r="F8878" s="2">
        <f t="shared" si="970"/>
        <v>46142</v>
      </c>
      <c r="G8878">
        <f t="shared" si="971"/>
        <v>76</v>
      </c>
      <c r="H8878" t="str">
        <f t="shared" si="972"/>
        <v>Weekend</v>
      </c>
    </row>
    <row r="8879" spans="1:8" x14ac:dyDescent="0.3">
      <c r="A8879" s="2">
        <v>46118</v>
      </c>
      <c r="B8879">
        <f t="shared" si="966"/>
        <v>4</v>
      </c>
      <c r="C8879">
        <f t="shared" si="967"/>
        <v>2026</v>
      </c>
      <c r="D8879">
        <f t="shared" si="968"/>
        <v>1</v>
      </c>
      <c r="E8879" t="str">
        <f t="shared" si="969"/>
        <v>Monday</v>
      </c>
      <c r="F8879" s="2">
        <f t="shared" si="970"/>
        <v>46142</v>
      </c>
      <c r="G8879">
        <f t="shared" si="971"/>
        <v>77</v>
      </c>
      <c r="H8879" t="str">
        <f t="shared" si="972"/>
        <v>Weekday</v>
      </c>
    </row>
    <row r="8880" spans="1:8" x14ac:dyDescent="0.3">
      <c r="A8880" s="2">
        <v>46119</v>
      </c>
      <c r="B8880">
        <f t="shared" si="966"/>
        <v>4</v>
      </c>
      <c r="C8880">
        <f t="shared" si="967"/>
        <v>2026</v>
      </c>
      <c r="D8880">
        <f t="shared" si="968"/>
        <v>2</v>
      </c>
      <c r="E8880" t="str">
        <f t="shared" si="969"/>
        <v>Tuesday</v>
      </c>
      <c r="F8880" s="2">
        <f t="shared" si="970"/>
        <v>46142</v>
      </c>
      <c r="G8880">
        <f t="shared" si="971"/>
        <v>78</v>
      </c>
      <c r="H8880" t="str">
        <f t="shared" si="972"/>
        <v>Weekday</v>
      </c>
    </row>
    <row r="8881" spans="1:8" x14ac:dyDescent="0.3">
      <c r="A8881" s="2">
        <v>46120</v>
      </c>
      <c r="B8881">
        <f t="shared" si="966"/>
        <v>4</v>
      </c>
      <c r="C8881">
        <f t="shared" si="967"/>
        <v>2026</v>
      </c>
      <c r="D8881">
        <f t="shared" si="968"/>
        <v>3</v>
      </c>
      <c r="E8881" t="str">
        <f t="shared" si="969"/>
        <v>Wednesday</v>
      </c>
      <c r="F8881" s="2">
        <f t="shared" si="970"/>
        <v>46142</v>
      </c>
      <c r="G8881">
        <f t="shared" si="971"/>
        <v>79</v>
      </c>
      <c r="H8881" t="str">
        <f t="shared" si="972"/>
        <v>Weekday</v>
      </c>
    </row>
    <row r="8882" spans="1:8" x14ac:dyDescent="0.3">
      <c r="A8882" s="2">
        <v>46121</v>
      </c>
      <c r="B8882">
        <f t="shared" si="966"/>
        <v>4</v>
      </c>
      <c r="C8882">
        <f t="shared" si="967"/>
        <v>2026</v>
      </c>
      <c r="D8882">
        <f t="shared" si="968"/>
        <v>4</v>
      </c>
      <c r="E8882" t="str">
        <f t="shared" si="969"/>
        <v>Thursday</v>
      </c>
      <c r="F8882" s="2">
        <f t="shared" si="970"/>
        <v>46142</v>
      </c>
      <c r="G8882">
        <f t="shared" si="971"/>
        <v>80</v>
      </c>
      <c r="H8882" t="str">
        <f t="shared" si="972"/>
        <v>Weekday</v>
      </c>
    </row>
    <row r="8883" spans="1:8" x14ac:dyDescent="0.3">
      <c r="A8883" s="2">
        <v>46122</v>
      </c>
      <c r="B8883">
        <f t="shared" si="966"/>
        <v>4</v>
      </c>
      <c r="C8883">
        <f t="shared" si="967"/>
        <v>2026</v>
      </c>
      <c r="D8883">
        <f t="shared" si="968"/>
        <v>5</v>
      </c>
      <c r="E8883" t="str">
        <f t="shared" si="969"/>
        <v>Friday</v>
      </c>
      <c r="F8883" s="2">
        <f t="shared" si="970"/>
        <v>46142</v>
      </c>
      <c r="G8883">
        <f t="shared" si="971"/>
        <v>81</v>
      </c>
      <c r="H8883" t="str">
        <f t="shared" si="972"/>
        <v>Weekday</v>
      </c>
    </row>
    <row r="8884" spans="1:8" x14ac:dyDescent="0.3">
      <c r="A8884" s="2">
        <v>46123</v>
      </c>
      <c r="B8884">
        <f t="shared" si="966"/>
        <v>4</v>
      </c>
      <c r="C8884">
        <f t="shared" si="967"/>
        <v>2026</v>
      </c>
      <c r="D8884">
        <f t="shared" si="968"/>
        <v>6</v>
      </c>
      <c r="E8884" t="str">
        <f t="shared" si="969"/>
        <v>Saturday</v>
      </c>
      <c r="F8884" s="2">
        <f t="shared" si="970"/>
        <v>46142</v>
      </c>
      <c r="G8884">
        <f t="shared" si="971"/>
        <v>82</v>
      </c>
      <c r="H8884" t="str">
        <f t="shared" si="972"/>
        <v>Weekend</v>
      </c>
    </row>
    <row r="8885" spans="1:8" x14ac:dyDescent="0.3">
      <c r="A8885" s="2">
        <v>46124</v>
      </c>
      <c r="B8885">
        <f t="shared" si="966"/>
        <v>4</v>
      </c>
      <c r="C8885">
        <f t="shared" si="967"/>
        <v>2026</v>
      </c>
      <c r="D8885">
        <f t="shared" si="968"/>
        <v>7</v>
      </c>
      <c r="E8885" t="str">
        <f t="shared" si="969"/>
        <v>Sunday</v>
      </c>
      <c r="F8885" s="2">
        <f t="shared" si="970"/>
        <v>46142</v>
      </c>
      <c r="G8885">
        <f t="shared" si="971"/>
        <v>83</v>
      </c>
      <c r="H8885" t="str">
        <f t="shared" si="972"/>
        <v>Weekend</v>
      </c>
    </row>
    <row r="8886" spans="1:8" x14ac:dyDescent="0.3">
      <c r="A8886" s="2">
        <v>46125</v>
      </c>
      <c r="B8886">
        <f t="shared" si="966"/>
        <v>4</v>
      </c>
      <c r="C8886">
        <f t="shared" si="967"/>
        <v>2026</v>
      </c>
      <c r="D8886">
        <f t="shared" si="968"/>
        <v>1</v>
      </c>
      <c r="E8886" t="str">
        <f t="shared" si="969"/>
        <v>Monday</v>
      </c>
      <c r="F8886" s="2">
        <f t="shared" si="970"/>
        <v>46142</v>
      </c>
      <c r="G8886">
        <f t="shared" si="971"/>
        <v>84</v>
      </c>
      <c r="H8886" t="str">
        <f t="shared" si="972"/>
        <v>Weekday</v>
      </c>
    </row>
    <row r="8887" spans="1:8" x14ac:dyDescent="0.3">
      <c r="A8887" s="2">
        <v>46126</v>
      </c>
      <c r="B8887">
        <f t="shared" si="966"/>
        <v>4</v>
      </c>
      <c r="C8887">
        <f t="shared" si="967"/>
        <v>2026</v>
      </c>
      <c r="D8887">
        <f t="shared" si="968"/>
        <v>2</v>
      </c>
      <c r="E8887" t="str">
        <f t="shared" si="969"/>
        <v>Tuesday</v>
      </c>
      <c r="F8887" s="2">
        <f t="shared" si="970"/>
        <v>46142</v>
      </c>
      <c r="G8887">
        <f t="shared" si="971"/>
        <v>85</v>
      </c>
      <c r="H8887" t="str">
        <f t="shared" si="972"/>
        <v>Weekday</v>
      </c>
    </row>
    <row r="8888" spans="1:8" x14ac:dyDescent="0.3">
      <c r="A8888" s="2">
        <v>46127</v>
      </c>
      <c r="B8888">
        <f t="shared" si="966"/>
        <v>4</v>
      </c>
      <c r="C8888">
        <f t="shared" si="967"/>
        <v>2026</v>
      </c>
      <c r="D8888">
        <f t="shared" si="968"/>
        <v>3</v>
      </c>
      <c r="E8888" t="str">
        <f t="shared" si="969"/>
        <v>Wednesday</v>
      </c>
      <c r="F8888" s="2">
        <f t="shared" si="970"/>
        <v>46142</v>
      </c>
      <c r="G8888">
        <f t="shared" si="971"/>
        <v>86</v>
      </c>
      <c r="H8888" t="str">
        <f t="shared" si="972"/>
        <v>Weekday</v>
      </c>
    </row>
    <row r="8889" spans="1:8" x14ac:dyDescent="0.3">
      <c r="A8889" s="2">
        <v>46128</v>
      </c>
      <c r="B8889">
        <f t="shared" si="966"/>
        <v>4</v>
      </c>
      <c r="C8889">
        <f t="shared" si="967"/>
        <v>2026</v>
      </c>
      <c r="D8889">
        <f t="shared" si="968"/>
        <v>4</v>
      </c>
      <c r="E8889" t="str">
        <f t="shared" si="969"/>
        <v>Thursday</v>
      </c>
      <c r="F8889" s="2">
        <f t="shared" si="970"/>
        <v>46142</v>
      </c>
      <c r="G8889">
        <f t="shared" si="971"/>
        <v>87</v>
      </c>
      <c r="H8889" t="str">
        <f t="shared" si="972"/>
        <v>Weekday</v>
      </c>
    </row>
    <row r="8890" spans="1:8" x14ac:dyDescent="0.3">
      <c r="A8890" s="2">
        <v>46129</v>
      </c>
      <c r="B8890">
        <f t="shared" si="966"/>
        <v>4</v>
      </c>
      <c r="C8890">
        <f t="shared" si="967"/>
        <v>2026</v>
      </c>
      <c r="D8890">
        <f t="shared" si="968"/>
        <v>5</v>
      </c>
      <c r="E8890" t="str">
        <f t="shared" si="969"/>
        <v>Friday</v>
      </c>
      <c r="F8890" s="2">
        <f t="shared" si="970"/>
        <v>46142</v>
      </c>
      <c r="G8890">
        <f t="shared" si="971"/>
        <v>88</v>
      </c>
      <c r="H8890" t="str">
        <f t="shared" si="972"/>
        <v>Weekday</v>
      </c>
    </row>
    <row r="8891" spans="1:8" x14ac:dyDescent="0.3">
      <c r="A8891" s="2">
        <v>46130</v>
      </c>
      <c r="B8891">
        <f t="shared" si="966"/>
        <v>4</v>
      </c>
      <c r="C8891">
        <f t="shared" si="967"/>
        <v>2026</v>
      </c>
      <c r="D8891">
        <f t="shared" si="968"/>
        <v>6</v>
      </c>
      <c r="E8891" t="str">
        <f t="shared" si="969"/>
        <v>Saturday</v>
      </c>
      <c r="F8891" s="2">
        <f t="shared" si="970"/>
        <v>46142</v>
      </c>
      <c r="G8891">
        <f t="shared" si="971"/>
        <v>89</v>
      </c>
      <c r="H8891" t="str">
        <f t="shared" si="972"/>
        <v>Weekend</v>
      </c>
    </row>
    <row r="8892" spans="1:8" x14ac:dyDescent="0.3">
      <c r="A8892" s="2">
        <v>46131</v>
      </c>
      <c r="B8892">
        <f t="shared" si="966"/>
        <v>4</v>
      </c>
      <c r="C8892">
        <f t="shared" si="967"/>
        <v>2026</v>
      </c>
      <c r="D8892">
        <f t="shared" si="968"/>
        <v>7</v>
      </c>
      <c r="E8892" t="str">
        <f t="shared" si="969"/>
        <v>Sunday</v>
      </c>
      <c r="F8892" s="2">
        <f t="shared" si="970"/>
        <v>46142</v>
      </c>
      <c r="G8892">
        <f t="shared" si="971"/>
        <v>90</v>
      </c>
      <c r="H8892" t="str">
        <f t="shared" si="972"/>
        <v>Weekend</v>
      </c>
    </row>
    <row r="8893" spans="1:8" x14ac:dyDescent="0.3">
      <c r="A8893" s="2">
        <v>46132</v>
      </c>
      <c r="B8893">
        <f t="shared" si="966"/>
        <v>4</v>
      </c>
      <c r="C8893">
        <f t="shared" si="967"/>
        <v>2026</v>
      </c>
      <c r="D8893">
        <f t="shared" si="968"/>
        <v>1</v>
      </c>
      <c r="E8893" t="str">
        <f t="shared" si="969"/>
        <v>Monday</v>
      </c>
      <c r="F8893" s="2">
        <f t="shared" si="970"/>
        <v>46142</v>
      </c>
      <c r="G8893">
        <f t="shared" si="971"/>
        <v>91</v>
      </c>
      <c r="H8893" t="str">
        <f t="shared" si="972"/>
        <v>Weekday</v>
      </c>
    </row>
    <row r="8894" spans="1:8" x14ac:dyDescent="0.3">
      <c r="A8894" s="2">
        <v>46133</v>
      </c>
      <c r="B8894">
        <f t="shared" si="966"/>
        <v>4</v>
      </c>
      <c r="C8894">
        <f t="shared" si="967"/>
        <v>2026</v>
      </c>
      <c r="D8894">
        <f t="shared" si="968"/>
        <v>2</v>
      </c>
      <c r="E8894" t="str">
        <f t="shared" si="969"/>
        <v>Tuesday</v>
      </c>
      <c r="F8894" s="2">
        <f t="shared" si="970"/>
        <v>46142</v>
      </c>
      <c r="G8894">
        <f t="shared" si="971"/>
        <v>92</v>
      </c>
      <c r="H8894" t="str">
        <f t="shared" si="972"/>
        <v>Weekday</v>
      </c>
    </row>
    <row r="8895" spans="1:8" x14ac:dyDescent="0.3">
      <c r="A8895" s="2">
        <v>46134</v>
      </c>
      <c r="B8895">
        <f t="shared" si="966"/>
        <v>4</v>
      </c>
      <c r="C8895">
        <f t="shared" si="967"/>
        <v>2026</v>
      </c>
      <c r="D8895">
        <f t="shared" si="968"/>
        <v>3</v>
      </c>
      <c r="E8895" t="str">
        <f t="shared" si="969"/>
        <v>Wednesday</v>
      </c>
      <c r="F8895" s="2">
        <f t="shared" si="970"/>
        <v>46142</v>
      </c>
      <c r="G8895">
        <f t="shared" si="971"/>
        <v>93</v>
      </c>
      <c r="H8895" t="str">
        <f t="shared" si="972"/>
        <v>Weekday</v>
      </c>
    </row>
    <row r="8896" spans="1:8" x14ac:dyDescent="0.3">
      <c r="A8896" s="2">
        <v>46135</v>
      </c>
      <c r="B8896">
        <f t="shared" si="966"/>
        <v>4</v>
      </c>
      <c r="C8896">
        <f t="shared" si="967"/>
        <v>2026</v>
      </c>
      <c r="D8896">
        <f t="shared" si="968"/>
        <v>4</v>
      </c>
      <c r="E8896" t="str">
        <f t="shared" si="969"/>
        <v>Thursday</v>
      </c>
      <c r="F8896" s="2">
        <f t="shared" si="970"/>
        <v>46142</v>
      </c>
      <c r="G8896">
        <f t="shared" si="971"/>
        <v>94</v>
      </c>
      <c r="H8896" t="str">
        <f t="shared" si="972"/>
        <v>Weekday</v>
      </c>
    </row>
    <row r="8897" spans="1:8" x14ac:dyDescent="0.3">
      <c r="A8897" s="2">
        <v>46136</v>
      </c>
      <c r="B8897">
        <f t="shared" si="966"/>
        <v>4</v>
      </c>
      <c r="C8897">
        <f t="shared" si="967"/>
        <v>2026</v>
      </c>
      <c r="D8897">
        <f t="shared" si="968"/>
        <v>5</v>
      </c>
      <c r="E8897" t="str">
        <f t="shared" si="969"/>
        <v>Friday</v>
      </c>
      <c r="F8897" s="2">
        <f t="shared" si="970"/>
        <v>46142</v>
      </c>
      <c r="G8897">
        <f t="shared" si="971"/>
        <v>95</v>
      </c>
      <c r="H8897" t="str">
        <f t="shared" si="972"/>
        <v>Weekday</v>
      </c>
    </row>
    <row r="8898" spans="1:8" x14ac:dyDescent="0.3">
      <c r="A8898" s="2">
        <v>46137</v>
      </c>
      <c r="B8898">
        <f t="shared" si="966"/>
        <v>4</v>
      </c>
      <c r="C8898">
        <f t="shared" si="967"/>
        <v>2026</v>
      </c>
      <c r="D8898">
        <f t="shared" si="968"/>
        <v>6</v>
      </c>
      <c r="E8898" t="str">
        <f t="shared" si="969"/>
        <v>Saturday</v>
      </c>
      <c r="F8898" s="2">
        <f t="shared" si="970"/>
        <v>46142</v>
      </c>
      <c r="G8898">
        <f t="shared" si="971"/>
        <v>96</v>
      </c>
      <c r="H8898" t="str">
        <f t="shared" si="972"/>
        <v>Weekend</v>
      </c>
    </row>
    <row r="8899" spans="1:8" x14ac:dyDescent="0.3">
      <c r="A8899" s="2">
        <v>46138</v>
      </c>
      <c r="B8899">
        <f t="shared" ref="B8899:B8962" si="973">MONTH(A8899)</f>
        <v>4</v>
      </c>
      <c r="C8899">
        <f t="shared" ref="C8899:C8962" si="974">YEAR(A8899)</f>
        <v>2026</v>
      </c>
      <c r="D8899">
        <f t="shared" ref="D8899:D8962" si="975">WEEKDAY(A8899, 2)</f>
        <v>7</v>
      </c>
      <c r="E8899" t="str">
        <f t="shared" ref="E8899:E8962" si="976">TEXT(A8899, "dddd")</f>
        <v>Sunday</v>
      </c>
      <c r="F8899" s="2">
        <f t="shared" ref="F8899:F8962" si="977">EOMONTH(A8899, 0)</f>
        <v>46142</v>
      </c>
      <c r="G8899">
        <f t="shared" ref="G8899:G8962" si="978">DATEDIF($A$2, A8899, "D")</f>
        <v>97</v>
      </c>
      <c r="H8899" t="str">
        <f t="shared" ref="H8899:H8962" si="979">IF(WEEKDAY(A8899,2)&gt;=6,"Weekend","Weekday")</f>
        <v>Weekend</v>
      </c>
    </row>
    <row r="8900" spans="1:8" x14ac:dyDescent="0.3">
      <c r="A8900" s="2">
        <v>46139</v>
      </c>
      <c r="B8900">
        <f t="shared" si="973"/>
        <v>4</v>
      </c>
      <c r="C8900">
        <f t="shared" si="974"/>
        <v>2026</v>
      </c>
      <c r="D8900">
        <f t="shared" si="975"/>
        <v>1</v>
      </c>
      <c r="E8900" t="str">
        <f t="shared" si="976"/>
        <v>Monday</v>
      </c>
      <c r="F8900" s="2">
        <f t="shared" si="977"/>
        <v>46142</v>
      </c>
      <c r="G8900">
        <f t="shared" si="978"/>
        <v>98</v>
      </c>
      <c r="H8900" t="str">
        <f t="shared" si="979"/>
        <v>Weekday</v>
      </c>
    </row>
    <row r="8901" spans="1:8" x14ac:dyDescent="0.3">
      <c r="A8901" s="2">
        <v>46140</v>
      </c>
      <c r="B8901">
        <f t="shared" si="973"/>
        <v>4</v>
      </c>
      <c r="C8901">
        <f t="shared" si="974"/>
        <v>2026</v>
      </c>
      <c r="D8901">
        <f t="shared" si="975"/>
        <v>2</v>
      </c>
      <c r="E8901" t="str">
        <f t="shared" si="976"/>
        <v>Tuesday</v>
      </c>
      <c r="F8901" s="2">
        <f t="shared" si="977"/>
        <v>46142</v>
      </c>
      <c r="G8901">
        <f t="shared" si="978"/>
        <v>99</v>
      </c>
      <c r="H8901" t="str">
        <f t="shared" si="979"/>
        <v>Weekday</v>
      </c>
    </row>
    <row r="8902" spans="1:8" x14ac:dyDescent="0.3">
      <c r="A8902" s="2">
        <v>46141</v>
      </c>
      <c r="B8902">
        <f t="shared" si="973"/>
        <v>4</v>
      </c>
      <c r="C8902">
        <f t="shared" si="974"/>
        <v>2026</v>
      </c>
      <c r="D8902">
        <f t="shared" si="975"/>
        <v>3</v>
      </c>
      <c r="E8902" t="str">
        <f t="shared" si="976"/>
        <v>Wednesday</v>
      </c>
      <c r="F8902" s="2">
        <f t="shared" si="977"/>
        <v>46142</v>
      </c>
      <c r="G8902">
        <f t="shared" si="978"/>
        <v>100</v>
      </c>
      <c r="H8902" t="str">
        <f t="shared" si="979"/>
        <v>Weekday</v>
      </c>
    </row>
    <row r="8903" spans="1:8" x14ac:dyDescent="0.3">
      <c r="A8903" s="2">
        <v>46142</v>
      </c>
      <c r="B8903">
        <f t="shared" si="973"/>
        <v>4</v>
      </c>
      <c r="C8903">
        <f t="shared" si="974"/>
        <v>2026</v>
      </c>
      <c r="D8903">
        <f t="shared" si="975"/>
        <v>4</v>
      </c>
      <c r="E8903" t="str">
        <f t="shared" si="976"/>
        <v>Thursday</v>
      </c>
      <c r="F8903" s="2">
        <f t="shared" si="977"/>
        <v>46142</v>
      </c>
      <c r="G8903">
        <f t="shared" si="978"/>
        <v>101</v>
      </c>
      <c r="H8903" t="str">
        <f t="shared" si="979"/>
        <v>Weekday</v>
      </c>
    </row>
    <row r="8904" spans="1:8" x14ac:dyDescent="0.3">
      <c r="A8904" s="2">
        <v>46143</v>
      </c>
      <c r="B8904">
        <f t="shared" si="973"/>
        <v>5</v>
      </c>
      <c r="C8904">
        <f t="shared" si="974"/>
        <v>2026</v>
      </c>
      <c r="D8904">
        <f t="shared" si="975"/>
        <v>5</v>
      </c>
      <c r="E8904" t="str">
        <f t="shared" si="976"/>
        <v>Friday</v>
      </c>
      <c r="F8904" s="2">
        <f t="shared" si="977"/>
        <v>46173</v>
      </c>
      <c r="G8904">
        <f t="shared" si="978"/>
        <v>102</v>
      </c>
      <c r="H8904" t="str">
        <f t="shared" si="979"/>
        <v>Weekday</v>
      </c>
    </row>
    <row r="8905" spans="1:8" x14ac:dyDescent="0.3">
      <c r="A8905" s="2">
        <v>46144</v>
      </c>
      <c r="B8905">
        <f t="shared" si="973"/>
        <v>5</v>
      </c>
      <c r="C8905">
        <f t="shared" si="974"/>
        <v>2026</v>
      </c>
      <c r="D8905">
        <f t="shared" si="975"/>
        <v>6</v>
      </c>
      <c r="E8905" t="str">
        <f t="shared" si="976"/>
        <v>Saturday</v>
      </c>
      <c r="F8905" s="2">
        <f t="shared" si="977"/>
        <v>46173</v>
      </c>
      <c r="G8905">
        <f t="shared" si="978"/>
        <v>103</v>
      </c>
      <c r="H8905" t="str">
        <f t="shared" si="979"/>
        <v>Weekend</v>
      </c>
    </row>
    <row r="8906" spans="1:8" x14ac:dyDescent="0.3">
      <c r="A8906" s="2">
        <v>46145</v>
      </c>
      <c r="B8906">
        <f t="shared" si="973"/>
        <v>5</v>
      </c>
      <c r="C8906">
        <f t="shared" si="974"/>
        <v>2026</v>
      </c>
      <c r="D8906">
        <f t="shared" si="975"/>
        <v>7</v>
      </c>
      <c r="E8906" t="str">
        <f t="shared" si="976"/>
        <v>Sunday</v>
      </c>
      <c r="F8906" s="2">
        <f t="shared" si="977"/>
        <v>46173</v>
      </c>
      <c r="G8906">
        <f t="shared" si="978"/>
        <v>104</v>
      </c>
      <c r="H8906" t="str">
        <f t="shared" si="979"/>
        <v>Weekend</v>
      </c>
    </row>
    <row r="8907" spans="1:8" x14ac:dyDescent="0.3">
      <c r="A8907" s="2">
        <v>46146</v>
      </c>
      <c r="B8907">
        <f t="shared" si="973"/>
        <v>5</v>
      </c>
      <c r="C8907">
        <f t="shared" si="974"/>
        <v>2026</v>
      </c>
      <c r="D8907">
        <f t="shared" si="975"/>
        <v>1</v>
      </c>
      <c r="E8907" t="str">
        <f t="shared" si="976"/>
        <v>Monday</v>
      </c>
      <c r="F8907" s="2">
        <f t="shared" si="977"/>
        <v>46173</v>
      </c>
      <c r="G8907">
        <f t="shared" si="978"/>
        <v>105</v>
      </c>
      <c r="H8907" t="str">
        <f t="shared" si="979"/>
        <v>Weekday</v>
      </c>
    </row>
    <row r="8908" spans="1:8" x14ac:dyDescent="0.3">
      <c r="A8908" s="2">
        <v>46147</v>
      </c>
      <c r="B8908">
        <f t="shared" si="973"/>
        <v>5</v>
      </c>
      <c r="C8908">
        <f t="shared" si="974"/>
        <v>2026</v>
      </c>
      <c r="D8908">
        <f t="shared" si="975"/>
        <v>2</v>
      </c>
      <c r="E8908" t="str">
        <f t="shared" si="976"/>
        <v>Tuesday</v>
      </c>
      <c r="F8908" s="2">
        <f t="shared" si="977"/>
        <v>46173</v>
      </c>
      <c r="G8908">
        <f t="shared" si="978"/>
        <v>106</v>
      </c>
      <c r="H8908" t="str">
        <f t="shared" si="979"/>
        <v>Weekday</v>
      </c>
    </row>
    <row r="8909" spans="1:8" x14ac:dyDescent="0.3">
      <c r="A8909" s="2">
        <v>46148</v>
      </c>
      <c r="B8909">
        <f t="shared" si="973"/>
        <v>5</v>
      </c>
      <c r="C8909">
        <f t="shared" si="974"/>
        <v>2026</v>
      </c>
      <c r="D8909">
        <f t="shared" si="975"/>
        <v>3</v>
      </c>
      <c r="E8909" t="str">
        <f t="shared" si="976"/>
        <v>Wednesday</v>
      </c>
      <c r="F8909" s="2">
        <f t="shared" si="977"/>
        <v>46173</v>
      </c>
      <c r="G8909">
        <f t="shared" si="978"/>
        <v>107</v>
      </c>
      <c r="H8909" t="str">
        <f t="shared" si="979"/>
        <v>Weekday</v>
      </c>
    </row>
    <row r="8910" spans="1:8" x14ac:dyDescent="0.3">
      <c r="A8910" s="2">
        <v>46149</v>
      </c>
      <c r="B8910">
        <f t="shared" si="973"/>
        <v>5</v>
      </c>
      <c r="C8910">
        <f t="shared" si="974"/>
        <v>2026</v>
      </c>
      <c r="D8910">
        <f t="shared" si="975"/>
        <v>4</v>
      </c>
      <c r="E8910" t="str">
        <f t="shared" si="976"/>
        <v>Thursday</v>
      </c>
      <c r="F8910" s="2">
        <f t="shared" si="977"/>
        <v>46173</v>
      </c>
      <c r="G8910">
        <f t="shared" si="978"/>
        <v>108</v>
      </c>
      <c r="H8910" t="str">
        <f t="shared" si="979"/>
        <v>Weekday</v>
      </c>
    </row>
    <row r="8911" spans="1:8" x14ac:dyDescent="0.3">
      <c r="A8911" s="2">
        <v>46150</v>
      </c>
      <c r="B8911">
        <f t="shared" si="973"/>
        <v>5</v>
      </c>
      <c r="C8911">
        <f t="shared" si="974"/>
        <v>2026</v>
      </c>
      <c r="D8911">
        <f t="shared" si="975"/>
        <v>5</v>
      </c>
      <c r="E8911" t="str">
        <f t="shared" si="976"/>
        <v>Friday</v>
      </c>
      <c r="F8911" s="2">
        <f t="shared" si="977"/>
        <v>46173</v>
      </c>
      <c r="G8911">
        <f t="shared" si="978"/>
        <v>109</v>
      </c>
      <c r="H8911" t="str">
        <f t="shared" si="979"/>
        <v>Weekday</v>
      </c>
    </row>
    <row r="8912" spans="1:8" x14ac:dyDescent="0.3">
      <c r="A8912" s="2">
        <v>46041</v>
      </c>
      <c r="B8912">
        <f t="shared" si="973"/>
        <v>1</v>
      </c>
      <c r="C8912">
        <f t="shared" si="974"/>
        <v>2026</v>
      </c>
      <c r="D8912">
        <f t="shared" si="975"/>
        <v>1</v>
      </c>
      <c r="E8912" t="str">
        <f t="shared" si="976"/>
        <v>Monday</v>
      </c>
      <c r="F8912" s="2">
        <f t="shared" si="977"/>
        <v>46053</v>
      </c>
      <c r="G8912">
        <f t="shared" si="978"/>
        <v>0</v>
      </c>
      <c r="H8912" t="str">
        <f t="shared" si="979"/>
        <v>Weekday</v>
      </c>
    </row>
    <row r="8913" spans="1:8" x14ac:dyDescent="0.3">
      <c r="A8913" s="2">
        <v>46042</v>
      </c>
      <c r="B8913">
        <f t="shared" si="973"/>
        <v>1</v>
      </c>
      <c r="C8913">
        <f t="shared" si="974"/>
        <v>2026</v>
      </c>
      <c r="D8913">
        <f t="shared" si="975"/>
        <v>2</v>
      </c>
      <c r="E8913" t="str">
        <f t="shared" si="976"/>
        <v>Tuesday</v>
      </c>
      <c r="F8913" s="2">
        <f t="shared" si="977"/>
        <v>46053</v>
      </c>
      <c r="G8913">
        <f t="shared" si="978"/>
        <v>1</v>
      </c>
      <c r="H8913" t="str">
        <f t="shared" si="979"/>
        <v>Weekday</v>
      </c>
    </row>
    <row r="8914" spans="1:8" x14ac:dyDescent="0.3">
      <c r="A8914" s="2">
        <v>46043</v>
      </c>
      <c r="B8914">
        <f t="shared" si="973"/>
        <v>1</v>
      </c>
      <c r="C8914">
        <f t="shared" si="974"/>
        <v>2026</v>
      </c>
      <c r="D8914">
        <f t="shared" si="975"/>
        <v>3</v>
      </c>
      <c r="E8914" t="str">
        <f t="shared" si="976"/>
        <v>Wednesday</v>
      </c>
      <c r="F8914" s="2">
        <f t="shared" si="977"/>
        <v>46053</v>
      </c>
      <c r="G8914">
        <f t="shared" si="978"/>
        <v>2</v>
      </c>
      <c r="H8914" t="str">
        <f t="shared" si="979"/>
        <v>Weekday</v>
      </c>
    </row>
    <row r="8915" spans="1:8" x14ac:dyDescent="0.3">
      <c r="A8915" s="2">
        <v>46044</v>
      </c>
      <c r="B8915">
        <f t="shared" si="973"/>
        <v>1</v>
      </c>
      <c r="C8915">
        <f t="shared" si="974"/>
        <v>2026</v>
      </c>
      <c r="D8915">
        <f t="shared" si="975"/>
        <v>4</v>
      </c>
      <c r="E8915" t="str">
        <f t="shared" si="976"/>
        <v>Thursday</v>
      </c>
      <c r="F8915" s="2">
        <f t="shared" si="977"/>
        <v>46053</v>
      </c>
      <c r="G8915">
        <f t="shared" si="978"/>
        <v>3</v>
      </c>
      <c r="H8915" t="str">
        <f t="shared" si="979"/>
        <v>Weekday</v>
      </c>
    </row>
    <row r="8916" spans="1:8" x14ac:dyDescent="0.3">
      <c r="A8916" s="2">
        <v>46045</v>
      </c>
      <c r="B8916">
        <f t="shared" si="973"/>
        <v>1</v>
      </c>
      <c r="C8916">
        <f t="shared" si="974"/>
        <v>2026</v>
      </c>
      <c r="D8916">
        <f t="shared" si="975"/>
        <v>5</v>
      </c>
      <c r="E8916" t="str">
        <f t="shared" si="976"/>
        <v>Friday</v>
      </c>
      <c r="F8916" s="2">
        <f t="shared" si="977"/>
        <v>46053</v>
      </c>
      <c r="G8916">
        <f t="shared" si="978"/>
        <v>4</v>
      </c>
      <c r="H8916" t="str">
        <f t="shared" si="979"/>
        <v>Weekday</v>
      </c>
    </row>
    <row r="8917" spans="1:8" x14ac:dyDescent="0.3">
      <c r="A8917" s="2">
        <v>46046</v>
      </c>
      <c r="B8917">
        <f t="shared" si="973"/>
        <v>1</v>
      </c>
      <c r="C8917">
        <f t="shared" si="974"/>
        <v>2026</v>
      </c>
      <c r="D8917">
        <f t="shared" si="975"/>
        <v>6</v>
      </c>
      <c r="E8917" t="str">
        <f t="shared" si="976"/>
        <v>Saturday</v>
      </c>
      <c r="F8917" s="2">
        <f t="shared" si="977"/>
        <v>46053</v>
      </c>
      <c r="G8917">
        <f t="shared" si="978"/>
        <v>5</v>
      </c>
      <c r="H8917" t="str">
        <f t="shared" si="979"/>
        <v>Weekend</v>
      </c>
    </row>
    <row r="8918" spans="1:8" x14ac:dyDescent="0.3">
      <c r="A8918" s="2">
        <v>46047</v>
      </c>
      <c r="B8918">
        <f t="shared" si="973"/>
        <v>1</v>
      </c>
      <c r="C8918">
        <f t="shared" si="974"/>
        <v>2026</v>
      </c>
      <c r="D8918">
        <f t="shared" si="975"/>
        <v>7</v>
      </c>
      <c r="E8918" t="str">
        <f t="shared" si="976"/>
        <v>Sunday</v>
      </c>
      <c r="F8918" s="2">
        <f t="shared" si="977"/>
        <v>46053</v>
      </c>
      <c r="G8918">
        <f t="shared" si="978"/>
        <v>6</v>
      </c>
      <c r="H8918" t="str">
        <f t="shared" si="979"/>
        <v>Weekend</v>
      </c>
    </row>
    <row r="8919" spans="1:8" x14ac:dyDescent="0.3">
      <c r="A8919" s="2">
        <v>46048</v>
      </c>
      <c r="B8919">
        <f t="shared" si="973"/>
        <v>1</v>
      </c>
      <c r="C8919">
        <f t="shared" si="974"/>
        <v>2026</v>
      </c>
      <c r="D8919">
        <f t="shared" si="975"/>
        <v>1</v>
      </c>
      <c r="E8919" t="str">
        <f t="shared" si="976"/>
        <v>Monday</v>
      </c>
      <c r="F8919" s="2">
        <f t="shared" si="977"/>
        <v>46053</v>
      </c>
      <c r="G8919">
        <f t="shared" si="978"/>
        <v>7</v>
      </c>
      <c r="H8919" t="str">
        <f t="shared" si="979"/>
        <v>Weekday</v>
      </c>
    </row>
    <row r="8920" spans="1:8" x14ac:dyDescent="0.3">
      <c r="A8920" s="2">
        <v>46049</v>
      </c>
      <c r="B8920">
        <f t="shared" si="973"/>
        <v>1</v>
      </c>
      <c r="C8920">
        <f t="shared" si="974"/>
        <v>2026</v>
      </c>
      <c r="D8920">
        <f t="shared" si="975"/>
        <v>2</v>
      </c>
      <c r="E8920" t="str">
        <f t="shared" si="976"/>
        <v>Tuesday</v>
      </c>
      <c r="F8920" s="2">
        <f t="shared" si="977"/>
        <v>46053</v>
      </c>
      <c r="G8920">
        <f t="shared" si="978"/>
        <v>8</v>
      </c>
      <c r="H8920" t="str">
        <f t="shared" si="979"/>
        <v>Weekday</v>
      </c>
    </row>
    <row r="8921" spans="1:8" x14ac:dyDescent="0.3">
      <c r="A8921" s="2">
        <v>46050</v>
      </c>
      <c r="B8921">
        <f t="shared" si="973"/>
        <v>1</v>
      </c>
      <c r="C8921">
        <f t="shared" si="974"/>
        <v>2026</v>
      </c>
      <c r="D8921">
        <f t="shared" si="975"/>
        <v>3</v>
      </c>
      <c r="E8921" t="str">
        <f t="shared" si="976"/>
        <v>Wednesday</v>
      </c>
      <c r="F8921" s="2">
        <f t="shared" si="977"/>
        <v>46053</v>
      </c>
      <c r="G8921">
        <f t="shared" si="978"/>
        <v>9</v>
      </c>
      <c r="H8921" t="str">
        <f t="shared" si="979"/>
        <v>Weekday</v>
      </c>
    </row>
    <row r="8922" spans="1:8" x14ac:dyDescent="0.3">
      <c r="A8922" s="2">
        <v>46051</v>
      </c>
      <c r="B8922">
        <f t="shared" si="973"/>
        <v>1</v>
      </c>
      <c r="C8922">
        <f t="shared" si="974"/>
        <v>2026</v>
      </c>
      <c r="D8922">
        <f t="shared" si="975"/>
        <v>4</v>
      </c>
      <c r="E8922" t="str">
        <f t="shared" si="976"/>
        <v>Thursday</v>
      </c>
      <c r="F8922" s="2">
        <f t="shared" si="977"/>
        <v>46053</v>
      </c>
      <c r="G8922">
        <f t="shared" si="978"/>
        <v>10</v>
      </c>
      <c r="H8922" t="str">
        <f t="shared" si="979"/>
        <v>Weekday</v>
      </c>
    </row>
    <row r="8923" spans="1:8" x14ac:dyDescent="0.3">
      <c r="A8923" s="2">
        <v>46052</v>
      </c>
      <c r="B8923">
        <f t="shared" si="973"/>
        <v>1</v>
      </c>
      <c r="C8923">
        <f t="shared" si="974"/>
        <v>2026</v>
      </c>
      <c r="D8923">
        <f t="shared" si="975"/>
        <v>5</v>
      </c>
      <c r="E8923" t="str">
        <f t="shared" si="976"/>
        <v>Friday</v>
      </c>
      <c r="F8923" s="2">
        <f t="shared" si="977"/>
        <v>46053</v>
      </c>
      <c r="G8923">
        <f t="shared" si="978"/>
        <v>11</v>
      </c>
      <c r="H8923" t="str">
        <f t="shared" si="979"/>
        <v>Weekday</v>
      </c>
    </row>
    <row r="8924" spans="1:8" x14ac:dyDescent="0.3">
      <c r="A8924" s="2">
        <v>46053</v>
      </c>
      <c r="B8924">
        <f t="shared" si="973"/>
        <v>1</v>
      </c>
      <c r="C8924">
        <f t="shared" si="974"/>
        <v>2026</v>
      </c>
      <c r="D8924">
        <f t="shared" si="975"/>
        <v>6</v>
      </c>
      <c r="E8924" t="str">
        <f t="shared" si="976"/>
        <v>Saturday</v>
      </c>
      <c r="F8924" s="2">
        <f t="shared" si="977"/>
        <v>46053</v>
      </c>
      <c r="G8924">
        <f t="shared" si="978"/>
        <v>12</v>
      </c>
      <c r="H8924" t="str">
        <f t="shared" si="979"/>
        <v>Weekend</v>
      </c>
    </row>
    <row r="8925" spans="1:8" x14ac:dyDescent="0.3">
      <c r="A8925" s="2">
        <v>46054</v>
      </c>
      <c r="B8925">
        <f t="shared" si="973"/>
        <v>2</v>
      </c>
      <c r="C8925">
        <f t="shared" si="974"/>
        <v>2026</v>
      </c>
      <c r="D8925">
        <f t="shared" si="975"/>
        <v>7</v>
      </c>
      <c r="E8925" t="str">
        <f t="shared" si="976"/>
        <v>Sunday</v>
      </c>
      <c r="F8925" s="2">
        <f t="shared" si="977"/>
        <v>46081</v>
      </c>
      <c r="G8925">
        <f t="shared" si="978"/>
        <v>13</v>
      </c>
      <c r="H8925" t="str">
        <f t="shared" si="979"/>
        <v>Weekend</v>
      </c>
    </row>
    <row r="8926" spans="1:8" x14ac:dyDescent="0.3">
      <c r="A8926" s="2">
        <v>46055</v>
      </c>
      <c r="B8926">
        <f t="shared" si="973"/>
        <v>2</v>
      </c>
      <c r="C8926">
        <f t="shared" si="974"/>
        <v>2026</v>
      </c>
      <c r="D8926">
        <f t="shared" si="975"/>
        <v>1</v>
      </c>
      <c r="E8926" t="str">
        <f t="shared" si="976"/>
        <v>Monday</v>
      </c>
      <c r="F8926" s="2">
        <f t="shared" si="977"/>
        <v>46081</v>
      </c>
      <c r="G8926">
        <f t="shared" si="978"/>
        <v>14</v>
      </c>
      <c r="H8926" t="str">
        <f t="shared" si="979"/>
        <v>Weekday</v>
      </c>
    </row>
    <row r="8927" spans="1:8" x14ac:dyDescent="0.3">
      <c r="A8927" s="2">
        <v>46056</v>
      </c>
      <c r="B8927">
        <f t="shared" si="973"/>
        <v>2</v>
      </c>
      <c r="C8927">
        <f t="shared" si="974"/>
        <v>2026</v>
      </c>
      <c r="D8927">
        <f t="shared" si="975"/>
        <v>2</v>
      </c>
      <c r="E8927" t="str">
        <f t="shared" si="976"/>
        <v>Tuesday</v>
      </c>
      <c r="F8927" s="2">
        <f t="shared" si="977"/>
        <v>46081</v>
      </c>
      <c r="G8927">
        <f t="shared" si="978"/>
        <v>15</v>
      </c>
      <c r="H8927" t="str">
        <f t="shared" si="979"/>
        <v>Weekday</v>
      </c>
    </row>
    <row r="8928" spans="1:8" x14ac:dyDescent="0.3">
      <c r="A8928" s="2">
        <v>46057</v>
      </c>
      <c r="B8928">
        <f t="shared" si="973"/>
        <v>2</v>
      </c>
      <c r="C8928">
        <f t="shared" si="974"/>
        <v>2026</v>
      </c>
      <c r="D8928">
        <f t="shared" si="975"/>
        <v>3</v>
      </c>
      <c r="E8928" t="str">
        <f t="shared" si="976"/>
        <v>Wednesday</v>
      </c>
      <c r="F8928" s="2">
        <f t="shared" si="977"/>
        <v>46081</v>
      </c>
      <c r="G8928">
        <f t="shared" si="978"/>
        <v>16</v>
      </c>
      <c r="H8928" t="str">
        <f t="shared" si="979"/>
        <v>Weekday</v>
      </c>
    </row>
    <row r="8929" spans="1:8" x14ac:dyDescent="0.3">
      <c r="A8929" s="2">
        <v>46058</v>
      </c>
      <c r="B8929">
        <f t="shared" si="973"/>
        <v>2</v>
      </c>
      <c r="C8929">
        <f t="shared" si="974"/>
        <v>2026</v>
      </c>
      <c r="D8929">
        <f t="shared" si="975"/>
        <v>4</v>
      </c>
      <c r="E8929" t="str">
        <f t="shared" si="976"/>
        <v>Thursday</v>
      </c>
      <c r="F8929" s="2">
        <f t="shared" si="977"/>
        <v>46081</v>
      </c>
      <c r="G8929">
        <f t="shared" si="978"/>
        <v>17</v>
      </c>
      <c r="H8929" t="str">
        <f t="shared" si="979"/>
        <v>Weekday</v>
      </c>
    </row>
    <row r="8930" spans="1:8" x14ac:dyDescent="0.3">
      <c r="A8930" s="2">
        <v>46059</v>
      </c>
      <c r="B8930">
        <f t="shared" si="973"/>
        <v>2</v>
      </c>
      <c r="C8930">
        <f t="shared" si="974"/>
        <v>2026</v>
      </c>
      <c r="D8930">
        <f t="shared" si="975"/>
        <v>5</v>
      </c>
      <c r="E8930" t="str">
        <f t="shared" si="976"/>
        <v>Friday</v>
      </c>
      <c r="F8930" s="2">
        <f t="shared" si="977"/>
        <v>46081</v>
      </c>
      <c r="G8930">
        <f t="shared" si="978"/>
        <v>18</v>
      </c>
      <c r="H8930" t="str">
        <f t="shared" si="979"/>
        <v>Weekday</v>
      </c>
    </row>
    <row r="8931" spans="1:8" x14ac:dyDescent="0.3">
      <c r="A8931" s="2">
        <v>46060</v>
      </c>
      <c r="B8931">
        <f t="shared" si="973"/>
        <v>2</v>
      </c>
      <c r="C8931">
        <f t="shared" si="974"/>
        <v>2026</v>
      </c>
      <c r="D8931">
        <f t="shared" si="975"/>
        <v>6</v>
      </c>
      <c r="E8931" t="str">
        <f t="shared" si="976"/>
        <v>Saturday</v>
      </c>
      <c r="F8931" s="2">
        <f t="shared" si="977"/>
        <v>46081</v>
      </c>
      <c r="G8931">
        <f t="shared" si="978"/>
        <v>19</v>
      </c>
      <c r="H8931" t="str">
        <f t="shared" si="979"/>
        <v>Weekend</v>
      </c>
    </row>
    <row r="8932" spans="1:8" x14ac:dyDescent="0.3">
      <c r="A8932" s="2">
        <v>46061</v>
      </c>
      <c r="B8932">
        <f t="shared" si="973"/>
        <v>2</v>
      </c>
      <c r="C8932">
        <f t="shared" si="974"/>
        <v>2026</v>
      </c>
      <c r="D8932">
        <f t="shared" si="975"/>
        <v>7</v>
      </c>
      <c r="E8932" t="str">
        <f t="shared" si="976"/>
        <v>Sunday</v>
      </c>
      <c r="F8932" s="2">
        <f t="shared" si="977"/>
        <v>46081</v>
      </c>
      <c r="G8932">
        <f t="shared" si="978"/>
        <v>20</v>
      </c>
      <c r="H8932" t="str">
        <f t="shared" si="979"/>
        <v>Weekend</v>
      </c>
    </row>
    <row r="8933" spans="1:8" x14ac:dyDescent="0.3">
      <c r="A8933" s="2">
        <v>46062</v>
      </c>
      <c r="B8933">
        <f t="shared" si="973"/>
        <v>2</v>
      </c>
      <c r="C8933">
        <f t="shared" si="974"/>
        <v>2026</v>
      </c>
      <c r="D8933">
        <f t="shared" si="975"/>
        <v>1</v>
      </c>
      <c r="E8933" t="str">
        <f t="shared" si="976"/>
        <v>Monday</v>
      </c>
      <c r="F8933" s="2">
        <f t="shared" si="977"/>
        <v>46081</v>
      </c>
      <c r="G8933">
        <f t="shared" si="978"/>
        <v>21</v>
      </c>
      <c r="H8933" t="str">
        <f t="shared" si="979"/>
        <v>Weekday</v>
      </c>
    </row>
    <row r="8934" spans="1:8" x14ac:dyDescent="0.3">
      <c r="A8934" s="2">
        <v>46063</v>
      </c>
      <c r="B8934">
        <f t="shared" si="973"/>
        <v>2</v>
      </c>
      <c r="C8934">
        <f t="shared" si="974"/>
        <v>2026</v>
      </c>
      <c r="D8934">
        <f t="shared" si="975"/>
        <v>2</v>
      </c>
      <c r="E8934" t="str">
        <f t="shared" si="976"/>
        <v>Tuesday</v>
      </c>
      <c r="F8934" s="2">
        <f t="shared" si="977"/>
        <v>46081</v>
      </c>
      <c r="G8934">
        <f t="shared" si="978"/>
        <v>22</v>
      </c>
      <c r="H8934" t="str">
        <f t="shared" si="979"/>
        <v>Weekday</v>
      </c>
    </row>
    <row r="8935" spans="1:8" x14ac:dyDescent="0.3">
      <c r="A8935" s="2">
        <v>46064</v>
      </c>
      <c r="B8935">
        <f t="shared" si="973"/>
        <v>2</v>
      </c>
      <c r="C8935">
        <f t="shared" si="974"/>
        <v>2026</v>
      </c>
      <c r="D8935">
        <f t="shared" si="975"/>
        <v>3</v>
      </c>
      <c r="E8935" t="str">
        <f t="shared" si="976"/>
        <v>Wednesday</v>
      </c>
      <c r="F8935" s="2">
        <f t="shared" si="977"/>
        <v>46081</v>
      </c>
      <c r="G8935">
        <f t="shared" si="978"/>
        <v>23</v>
      </c>
      <c r="H8935" t="str">
        <f t="shared" si="979"/>
        <v>Weekday</v>
      </c>
    </row>
    <row r="8936" spans="1:8" x14ac:dyDescent="0.3">
      <c r="A8936" s="2">
        <v>46065</v>
      </c>
      <c r="B8936">
        <f t="shared" si="973"/>
        <v>2</v>
      </c>
      <c r="C8936">
        <f t="shared" si="974"/>
        <v>2026</v>
      </c>
      <c r="D8936">
        <f t="shared" si="975"/>
        <v>4</v>
      </c>
      <c r="E8936" t="str">
        <f t="shared" si="976"/>
        <v>Thursday</v>
      </c>
      <c r="F8936" s="2">
        <f t="shared" si="977"/>
        <v>46081</v>
      </c>
      <c r="G8936">
        <f t="shared" si="978"/>
        <v>24</v>
      </c>
      <c r="H8936" t="str">
        <f t="shared" si="979"/>
        <v>Weekday</v>
      </c>
    </row>
    <row r="8937" spans="1:8" x14ac:dyDescent="0.3">
      <c r="A8937" s="2">
        <v>46066</v>
      </c>
      <c r="B8937">
        <f t="shared" si="973"/>
        <v>2</v>
      </c>
      <c r="C8937">
        <f t="shared" si="974"/>
        <v>2026</v>
      </c>
      <c r="D8937">
        <f t="shared" si="975"/>
        <v>5</v>
      </c>
      <c r="E8937" t="str">
        <f t="shared" si="976"/>
        <v>Friday</v>
      </c>
      <c r="F8937" s="2">
        <f t="shared" si="977"/>
        <v>46081</v>
      </c>
      <c r="G8937">
        <f t="shared" si="978"/>
        <v>25</v>
      </c>
      <c r="H8937" t="str">
        <f t="shared" si="979"/>
        <v>Weekday</v>
      </c>
    </row>
    <row r="8938" spans="1:8" x14ac:dyDescent="0.3">
      <c r="A8938" s="2">
        <v>46067</v>
      </c>
      <c r="B8938">
        <f t="shared" si="973"/>
        <v>2</v>
      </c>
      <c r="C8938">
        <f t="shared" si="974"/>
        <v>2026</v>
      </c>
      <c r="D8938">
        <f t="shared" si="975"/>
        <v>6</v>
      </c>
      <c r="E8938" t="str">
        <f t="shared" si="976"/>
        <v>Saturday</v>
      </c>
      <c r="F8938" s="2">
        <f t="shared" si="977"/>
        <v>46081</v>
      </c>
      <c r="G8938">
        <f t="shared" si="978"/>
        <v>26</v>
      </c>
      <c r="H8938" t="str">
        <f t="shared" si="979"/>
        <v>Weekend</v>
      </c>
    </row>
    <row r="8939" spans="1:8" x14ac:dyDescent="0.3">
      <c r="A8939" s="2">
        <v>46068</v>
      </c>
      <c r="B8939">
        <f t="shared" si="973"/>
        <v>2</v>
      </c>
      <c r="C8939">
        <f t="shared" si="974"/>
        <v>2026</v>
      </c>
      <c r="D8939">
        <f t="shared" si="975"/>
        <v>7</v>
      </c>
      <c r="E8939" t="str">
        <f t="shared" si="976"/>
        <v>Sunday</v>
      </c>
      <c r="F8939" s="2">
        <f t="shared" si="977"/>
        <v>46081</v>
      </c>
      <c r="G8939">
        <f t="shared" si="978"/>
        <v>27</v>
      </c>
      <c r="H8939" t="str">
        <f t="shared" si="979"/>
        <v>Weekend</v>
      </c>
    </row>
    <row r="8940" spans="1:8" x14ac:dyDescent="0.3">
      <c r="A8940" s="2">
        <v>46069</v>
      </c>
      <c r="B8940">
        <f t="shared" si="973"/>
        <v>2</v>
      </c>
      <c r="C8940">
        <f t="shared" si="974"/>
        <v>2026</v>
      </c>
      <c r="D8940">
        <f t="shared" si="975"/>
        <v>1</v>
      </c>
      <c r="E8940" t="str">
        <f t="shared" si="976"/>
        <v>Monday</v>
      </c>
      <c r="F8940" s="2">
        <f t="shared" si="977"/>
        <v>46081</v>
      </c>
      <c r="G8940">
        <f t="shared" si="978"/>
        <v>28</v>
      </c>
      <c r="H8940" t="str">
        <f t="shared" si="979"/>
        <v>Weekday</v>
      </c>
    </row>
    <row r="8941" spans="1:8" x14ac:dyDescent="0.3">
      <c r="A8941" s="2">
        <v>46070</v>
      </c>
      <c r="B8941">
        <f t="shared" si="973"/>
        <v>2</v>
      </c>
      <c r="C8941">
        <f t="shared" si="974"/>
        <v>2026</v>
      </c>
      <c r="D8941">
        <f t="shared" si="975"/>
        <v>2</v>
      </c>
      <c r="E8941" t="str">
        <f t="shared" si="976"/>
        <v>Tuesday</v>
      </c>
      <c r="F8941" s="2">
        <f t="shared" si="977"/>
        <v>46081</v>
      </c>
      <c r="G8941">
        <f t="shared" si="978"/>
        <v>29</v>
      </c>
      <c r="H8941" t="str">
        <f t="shared" si="979"/>
        <v>Weekday</v>
      </c>
    </row>
    <row r="8942" spans="1:8" x14ac:dyDescent="0.3">
      <c r="A8942" s="2">
        <v>46071</v>
      </c>
      <c r="B8942">
        <f t="shared" si="973"/>
        <v>2</v>
      </c>
      <c r="C8942">
        <f t="shared" si="974"/>
        <v>2026</v>
      </c>
      <c r="D8942">
        <f t="shared" si="975"/>
        <v>3</v>
      </c>
      <c r="E8942" t="str">
        <f t="shared" si="976"/>
        <v>Wednesday</v>
      </c>
      <c r="F8942" s="2">
        <f t="shared" si="977"/>
        <v>46081</v>
      </c>
      <c r="G8942">
        <f t="shared" si="978"/>
        <v>30</v>
      </c>
      <c r="H8942" t="str">
        <f t="shared" si="979"/>
        <v>Weekday</v>
      </c>
    </row>
    <row r="8943" spans="1:8" x14ac:dyDescent="0.3">
      <c r="A8943" s="2">
        <v>46072</v>
      </c>
      <c r="B8943">
        <f t="shared" si="973"/>
        <v>2</v>
      </c>
      <c r="C8943">
        <f t="shared" si="974"/>
        <v>2026</v>
      </c>
      <c r="D8943">
        <f t="shared" si="975"/>
        <v>4</v>
      </c>
      <c r="E8943" t="str">
        <f t="shared" si="976"/>
        <v>Thursday</v>
      </c>
      <c r="F8943" s="2">
        <f t="shared" si="977"/>
        <v>46081</v>
      </c>
      <c r="G8943">
        <f t="shared" si="978"/>
        <v>31</v>
      </c>
      <c r="H8943" t="str">
        <f t="shared" si="979"/>
        <v>Weekday</v>
      </c>
    </row>
    <row r="8944" spans="1:8" x14ac:dyDescent="0.3">
      <c r="A8944" s="2">
        <v>46073</v>
      </c>
      <c r="B8944">
        <f t="shared" si="973"/>
        <v>2</v>
      </c>
      <c r="C8944">
        <f t="shared" si="974"/>
        <v>2026</v>
      </c>
      <c r="D8944">
        <f t="shared" si="975"/>
        <v>5</v>
      </c>
      <c r="E8944" t="str">
        <f t="shared" si="976"/>
        <v>Friday</v>
      </c>
      <c r="F8944" s="2">
        <f t="shared" si="977"/>
        <v>46081</v>
      </c>
      <c r="G8944">
        <f t="shared" si="978"/>
        <v>32</v>
      </c>
      <c r="H8944" t="str">
        <f t="shared" si="979"/>
        <v>Weekday</v>
      </c>
    </row>
    <row r="8945" spans="1:8" x14ac:dyDescent="0.3">
      <c r="A8945" s="2">
        <v>46074</v>
      </c>
      <c r="B8945">
        <f t="shared" si="973"/>
        <v>2</v>
      </c>
      <c r="C8945">
        <f t="shared" si="974"/>
        <v>2026</v>
      </c>
      <c r="D8945">
        <f t="shared" si="975"/>
        <v>6</v>
      </c>
      <c r="E8945" t="str">
        <f t="shared" si="976"/>
        <v>Saturday</v>
      </c>
      <c r="F8945" s="2">
        <f t="shared" si="977"/>
        <v>46081</v>
      </c>
      <c r="G8945">
        <f t="shared" si="978"/>
        <v>33</v>
      </c>
      <c r="H8945" t="str">
        <f t="shared" si="979"/>
        <v>Weekend</v>
      </c>
    </row>
    <row r="8946" spans="1:8" x14ac:dyDescent="0.3">
      <c r="A8946" s="2">
        <v>46075</v>
      </c>
      <c r="B8946">
        <f t="shared" si="973"/>
        <v>2</v>
      </c>
      <c r="C8946">
        <f t="shared" si="974"/>
        <v>2026</v>
      </c>
      <c r="D8946">
        <f t="shared" si="975"/>
        <v>7</v>
      </c>
      <c r="E8946" t="str">
        <f t="shared" si="976"/>
        <v>Sunday</v>
      </c>
      <c r="F8946" s="2">
        <f t="shared" si="977"/>
        <v>46081</v>
      </c>
      <c r="G8946">
        <f t="shared" si="978"/>
        <v>34</v>
      </c>
      <c r="H8946" t="str">
        <f t="shared" si="979"/>
        <v>Weekend</v>
      </c>
    </row>
    <row r="8947" spans="1:8" x14ac:dyDescent="0.3">
      <c r="A8947" s="2">
        <v>46076</v>
      </c>
      <c r="B8947">
        <f t="shared" si="973"/>
        <v>2</v>
      </c>
      <c r="C8947">
        <f t="shared" si="974"/>
        <v>2026</v>
      </c>
      <c r="D8947">
        <f t="shared" si="975"/>
        <v>1</v>
      </c>
      <c r="E8947" t="str">
        <f t="shared" si="976"/>
        <v>Monday</v>
      </c>
      <c r="F8947" s="2">
        <f t="shared" si="977"/>
        <v>46081</v>
      </c>
      <c r="G8947">
        <f t="shared" si="978"/>
        <v>35</v>
      </c>
      <c r="H8947" t="str">
        <f t="shared" si="979"/>
        <v>Weekday</v>
      </c>
    </row>
    <row r="8948" spans="1:8" x14ac:dyDescent="0.3">
      <c r="A8948" s="2">
        <v>46077</v>
      </c>
      <c r="B8948">
        <f t="shared" si="973"/>
        <v>2</v>
      </c>
      <c r="C8948">
        <f t="shared" si="974"/>
        <v>2026</v>
      </c>
      <c r="D8948">
        <f t="shared" si="975"/>
        <v>2</v>
      </c>
      <c r="E8948" t="str">
        <f t="shared" si="976"/>
        <v>Tuesday</v>
      </c>
      <c r="F8948" s="2">
        <f t="shared" si="977"/>
        <v>46081</v>
      </c>
      <c r="G8948">
        <f t="shared" si="978"/>
        <v>36</v>
      </c>
      <c r="H8948" t="str">
        <f t="shared" si="979"/>
        <v>Weekday</v>
      </c>
    </row>
    <row r="8949" spans="1:8" x14ac:dyDescent="0.3">
      <c r="A8949" s="2">
        <v>46078</v>
      </c>
      <c r="B8949">
        <f t="shared" si="973"/>
        <v>2</v>
      </c>
      <c r="C8949">
        <f t="shared" si="974"/>
        <v>2026</v>
      </c>
      <c r="D8949">
        <f t="shared" si="975"/>
        <v>3</v>
      </c>
      <c r="E8949" t="str">
        <f t="shared" si="976"/>
        <v>Wednesday</v>
      </c>
      <c r="F8949" s="2">
        <f t="shared" si="977"/>
        <v>46081</v>
      </c>
      <c r="G8949">
        <f t="shared" si="978"/>
        <v>37</v>
      </c>
      <c r="H8949" t="str">
        <f t="shared" si="979"/>
        <v>Weekday</v>
      </c>
    </row>
    <row r="8950" spans="1:8" x14ac:dyDescent="0.3">
      <c r="A8950" s="2">
        <v>46079</v>
      </c>
      <c r="B8950">
        <f t="shared" si="973"/>
        <v>2</v>
      </c>
      <c r="C8950">
        <f t="shared" si="974"/>
        <v>2026</v>
      </c>
      <c r="D8950">
        <f t="shared" si="975"/>
        <v>4</v>
      </c>
      <c r="E8950" t="str">
        <f t="shared" si="976"/>
        <v>Thursday</v>
      </c>
      <c r="F8950" s="2">
        <f t="shared" si="977"/>
        <v>46081</v>
      </c>
      <c r="G8950">
        <f t="shared" si="978"/>
        <v>38</v>
      </c>
      <c r="H8950" t="str">
        <f t="shared" si="979"/>
        <v>Weekday</v>
      </c>
    </row>
    <row r="8951" spans="1:8" x14ac:dyDescent="0.3">
      <c r="A8951" s="2">
        <v>46080</v>
      </c>
      <c r="B8951">
        <f t="shared" si="973"/>
        <v>2</v>
      </c>
      <c r="C8951">
        <f t="shared" si="974"/>
        <v>2026</v>
      </c>
      <c r="D8951">
        <f t="shared" si="975"/>
        <v>5</v>
      </c>
      <c r="E8951" t="str">
        <f t="shared" si="976"/>
        <v>Friday</v>
      </c>
      <c r="F8951" s="2">
        <f t="shared" si="977"/>
        <v>46081</v>
      </c>
      <c r="G8951">
        <f t="shared" si="978"/>
        <v>39</v>
      </c>
      <c r="H8951" t="str">
        <f t="shared" si="979"/>
        <v>Weekday</v>
      </c>
    </row>
    <row r="8952" spans="1:8" x14ac:dyDescent="0.3">
      <c r="A8952" s="2">
        <v>46081</v>
      </c>
      <c r="B8952">
        <f t="shared" si="973"/>
        <v>2</v>
      </c>
      <c r="C8952">
        <f t="shared" si="974"/>
        <v>2026</v>
      </c>
      <c r="D8952">
        <f t="shared" si="975"/>
        <v>6</v>
      </c>
      <c r="E8952" t="str">
        <f t="shared" si="976"/>
        <v>Saturday</v>
      </c>
      <c r="F8952" s="2">
        <f t="shared" si="977"/>
        <v>46081</v>
      </c>
      <c r="G8952">
        <f t="shared" si="978"/>
        <v>40</v>
      </c>
      <c r="H8952" t="str">
        <f t="shared" si="979"/>
        <v>Weekend</v>
      </c>
    </row>
    <row r="8953" spans="1:8" x14ac:dyDescent="0.3">
      <c r="A8953" s="2">
        <v>46082</v>
      </c>
      <c r="B8953">
        <f t="shared" si="973"/>
        <v>3</v>
      </c>
      <c r="C8953">
        <f t="shared" si="974"/>
        <v>2026</v>
      </c>
      <c r="D8953">
        <f t="shared" si="975"/>
        <v>7</v>
      </c>
      <c r="E8953" t="str">
        <f t="shared" si="976"/>
        <v>Sunday</v>
      </c>
      <c r="F8953" s="2">
        <f t="shared" si="977"/>
        <v>46112</v>
      </c>
      <c r="G8953">
        <f t="shared" si="978"/>
        <v>41</v>
      </c>
      <c r="H8953" t="str">
        <f t="shared" si="979"/>
        <v>Weekend</v>
      </c>
    </row>
    <row r="8954" spans="1:8" x14ac:dyDescent="0.3">
      <c r="A8954" s="2">
        <v>46083</v>
      </c>
      <c r="B8954">
        <f t="shared" si="973"/>
        <v>3</v>
      </c>
      <c r="C8954">
        <f t="shared" si="974"/>
        <v>2026</v>
      </c>
      <c r="D8954">
        <f t="shared" si="975"/>
        <v>1</v>
      </c>
      <c r="E8954" t="str">
        <f t="shared" si="976"/>
        <v>Monday</v>
      </c>
      <c r="F8954" s="2">
        <f t="shared" si="977"/>
        <v>46112</v>
      </c>
      <c r="G8954">
        <f t="shared" si="978"/>
        <v>42</v>
      </c>
      <c r="H8954" t="str">
        <f t="shared" si="979"/>
        <v>Weekday</v>
      </c>
    </row>
    <row r="8955" spans="1:8" x14ac:dyDescent="0.3">
      <c r="A8955" s="2">
        <v>46084</v>
      </c>
      <c r="B8955">
        <f t="shared" si="973"/>
        <v>3</v>
      </c>
      <c r="C8955">
        <f t="shared" si="974"/>
        <v>2026</v>
      </c>
      <c r="D8955">
        <f t="shared" si="975"/>
        <v>2</v>
      </c>
      <c r="E8955" t="str">
        <f t="shared" si="976"/>
        <v>Tuesday</v>
      </c>
      <c r="F8955" s="2">
        <f t="shared" si="977"/>
        <v>46112</v>
      </c>
      <c r="G8955">
        <f t="shared" si="978"/>
        <v>43</v>
      </c>
      <c r="H8955" t="str">
        <f t="shared" si="979"/>
        <v>Weekday</v>
      </c>
    </row>
    <row r="8956" spans="1:8" x14ac:dyDescent="0.3">
      <c r="A8956" s="2">
        <v>46085</v>
      </c>
      <c r="B8956">
        <f t="shared" si="973"/>
        <v>3</v>
      </c>
      <c r="C8956">
        <f t="shared" si="974"/>
        <v>2026</v>
      </c>
      <c r="D8956">
        <f t="shared" si="975"/>
        <v>3</v>
      </c>
      <c r="E8956" t="str">
        <f t="shared" si="976"/>
        <v>Wednesday</v>
      </c>
      <c r="F8956" s="2">
        <f t="shared" si="977"/>
        <v>46112</v>
      </c>
      <c r="G8956">
        <f t="shared" si="978"/>
        <v>44</v>
      </c>
      <c r="H8956" t="str">
        <f t="shared" si="979"/>
        <v>Weekday</v>
      </c>
    </row>
    <row r="8957" spans="1:8" x14ac:dyDescent="0.3">
      <c r="A8957" s="2">
        <v>46086</v>
      </c>
      <c r="B8957">
        <f t="shared" si="973"/>
        <v>3</v>
      </c>
      <c r="C8957">
        <f t="shared" si="974"/>
        <v>2026</v>
      </c>
      <c r="D8957">
        <f t="shared" si="975"/>
        <v>4</v>
      </c>
      <c r="E8957" t="str">
        <f t="shared" si="976"/>
        <v>Thursday</v>
      </c>
      <c r="F8957" s="2">
        <f t="shared" si="977"/>
        <v>46112</v>
      </c>
      <c r="G8957">
        <f t="shared" si="978"/>
        <v>45</v>
      </c>
      <c r="H8957" t="str">
        <f t="shared" si="979"/>
        <v>Weekday</v>
      </c>
    </row>
    <row r="8958" spans="1:8" x14ac:dyDescent="0.3">
      <c r="A8958" s="2">
        <v>46087</v>
      </c>
      <c r="B8958">
        <f t="shared" si="973"/>
        <v>3</v>
      </c>
      <c r="C8958">
        <f t="shared" si="974"/>
        <v>2026</v>
      </c>
      <c r="D8958">
        <f t="shared" si="975"/>
        <v>5</v>
      </c>
      <c r="E8958" t="str">
        <f t="shared" si="976"/>
        <v>Friday</v>
      </c>
      <c r="F8958" s="2">
        <f t="shared" si="977"/>
        <v>46112</v>
      </c>
      <c r="G8958">
        <f t="shared" si="978"/>
        <v>46</v>
      </c>
      <c r="H8958" t="str">
        <f t="shared" si="979"/>
        <v>Weekday</v>
      </c>
    </row>
    <row r="8959" spans="1:8" x14ac:dyDescent="0.3">
      <c r="A8959" s="2">
        <v>46088</v>
      </c>
      <c r="B8959">
        <f t="shared" si="973"/>
        <v>3</v>
      </c>
      <c r="C8959">
        <f t="shared" si="974"/>
        <v>2026</v>
      </c>
      <c r="D8959">
        <f t="shared" si="975"/>
        <v>6</v>
      </c>
      <c r="E8959" t="str">
        <f t="shared" si="976"/>
        <v>Saturday</v>
      </c>
      <c r="F8959" s="2">
        <f t="shared" si="977"/>
        <v>46112</v>
      </c>
      <c r="G8959">
        <f t="shared" si="978"/>
        <v>47</v>
      </c>
      <c r="H8959" t="str">
        <f t="shared" si="979"/>
        <v>Weekend</v>
      </c>
    </row>
    <row r="8960" spans="1:8" x14ac:dyDescent="0.3">
      <c r="A8960" s="2">
        <v>46089</v>
      </c>
      <c r="B8960">
        <f t="shared" si="973"/>
        <v>3</v>
      </c>
      <c r="C8960">
        <f t="shared" si="974"/>
        <v>2026</v>
      </c>
      <c r="D8960">
        <f t="shared" si="975"/>
        <v>7</v>
      </c>
      <c r="E8960" t="str">
        <f t="shared" si="976"/>
        <v>Sunday</v>
      </c>
      <c r="F8960" s="2">
        <f t="shared" si="977"/>
        <v>46112</v>
      </c>
      <c r="G8960">
        <f t="shared" si="978"/>
        <v>48</v>
      </c>
      <c r="H8960" t="str">
        <f t="shared" si="979"/>
        <v>Weekend</v>
      </c>
    </row>
    <row r="8961" spans="1:8" x14ac:dyDescent="0.3">
      <c r="A8961" s="2">
        <v>46090</v>
      </c>
      <c r="B8961">
        <f t="shared" si="973"/>
        <v>3</v>
      </c>
      <c r="C8961">
        <f t="shared" si="974"/>
        <v>2026</v>
      </c>
      <c r="D8961">
        <f t="shared" si="975"/>
        <v>1</v>
      </c>
      <c r="E8961" t="str">
        <f t="shared" si="976"/>
        <v>Monday</v>
      </c>
      <c r="F8961" s="2">
        <f t="shared" si="977"/>
        <v>46112</v>
      </c>
      <c r="G8961">
        <f t="shared" si="978"/>
        <v>49</v>
      </c>
      <c r="H8961" t="str">
        <f t="shared" si="979"/>
        <v>Weekday</v>
      </c>
    </row>
    <row r="8962" spans="1:8" x14ac:dyDescent="0.3">
      <c r="A8962" s="2">
        <v>46091</v>
      </c>
      <c r="B8962">
        <f t="shared" si="973"/>
        <v>3</v>
      </c>
      <c r="C8962">
        <f t="shared" si="974"/>
        <v>2026</v>
      </c>
      <c r="D8962">
        <f t="shared" si="975"/>
        <v>2</v>
      </c>
      <c r="E8962" t="str">
        <f t="shared" si="976"/>
        <v>Tuesday</v>
      </c>
      <c r="F8962" s="2">
        <f t="shared" si="977"/>
        <v>46112</v>
      </c>
      <c r="G8962">
        <f t="shared" si="978"/>
        <v>50</v>
      </c>
      <c r="H8962" t="str">
        <f t="shared" si="979"/>
        <v>Weekday</v>
      </c>
    </row>
    <row r="8963" spans="1:8" x14ac:dyDescent="0.3">
      <c r="A8963" s="2">
        <v>46092</v>
      </c>
      <c r="B8963">
        <f t="shared" ref="B8963:B9026" si="980">MONTH(A8963)</f>
        <v>3</v>
      </c>
      <c r="C8963">
        <f t="shared" ref="C8963:C9026" si="981">YEAR(A8963)</f>
        <v>2026</v>
      </c>
      <c r="D8963">
        <f t="shared" ref="D8963:D9026" si="982">WEEKDAY(A8963, 2)</f>
        <v>3</v>
      </c>
      <c r="E8963" t="str">
        <f t="shared" ref="E8963:E9026" si="983">TEXT(A8963, "dddd")</f>
        <v>Wednesday</v>
      </c>
      <c r="F8963" s="2">
        <f t="shared" ref="F8963:F9026" si="984">EOMONTH(A8963, 0)</f>
        <v>46112</v>
      </c>
      <c r="G8963">
        <f t="shared" ref="G8963:G9026" si="985">DATEDIF($A$2, A8963, "D")</f>
        <v>51</v>
      </c>
      <c r="H8963" t="str">
        <f t="shared" ref="H8963:H9026" si="986">IF(WEEKDAY(A8963,2)&gt;=6,"Weekend","Weekday")</f>
        <v>Weekday</v>
      </c>
    </row>
    <row r="8964" spans="1:8" x14ac:dyDescent="0.3">
      <c r="A8964" s="2">
        <v>46093</v>
      </c>
      <c r="B8964">
        <f t="shared" si="980"/>
        <v>3</v>
      </c>
      <c r="C8964">
        <f t="shared" si="981"/>
        <v>2026</v>
      </c>
      <c r="D8964">
        <f t="shared" si="982"/>
        <v>4</v>
      </c>
      <c r="E8964" t="str">
        <f t="shared" si="983"/>
        <v>Thursday</v>
      </c>
      <c r="F8964" s="2">
        <f t="shared" si="984"/>
        <v>46112</v>
      </c>
      <c r="G8964">
        <f t="shared" si="985"/>
        <v>52</v>
      </c>
      <c r="H8964" t="str">
        <f t="shared" si="986"/>
        <v>Weekday</v>
      </c>
    </row>
    <row r="8965" spans="1:8" x14ac:dyDescent="0.3">
      <c r="A8965" s="2">
        <v>46094</v>
      </c>
      <c r="B8965">
        <f t="shared" si="980"/>
        <v>3</v>
      </c>
      <c r="C8965">
        <f t="shared" si="981"/>
        <v>2026</v>
      </c>
      <c r="D8965">
        <f t="shared" si="982"/>
        <v>5</v>
      </c>
      <c r="E8965" t="str">
        <f t="shared" si="983"/>
        <v>Friday</v>
      </c>
      <c r="F8965" s="2">
        <f t="shared" si="984"/>
        <v>46112</v>
      </c>
      <c r="G8965">
        <f t="shared" si="985"/>
        <v>53</v>
      </c>
      <c r="H8965" t="str">
        <f t="shared" si="986"/>
        <v>Weekday</v>
      </c>
    </row>
    <row r="8966" spans="1:8" x14ac:dyDescent="0.3">
      <c r="A8966" s="2">
        <v>46095</v>
      </c>
      <c r="B8966">
        <f t="shared" si="980"/>
        <v>3</v>
      </c>
      <c r="C8966">
        <f t="shared" si="981"/>
        <v>2026</v>
      </c>
      <c r="D8966">
        <f t="shared" si="982"/>
        <v>6</v>
      </c>
      <c r="E8966" t="str">
        <f t="shared" si="983"/>
        <v>Saturday</v>
      </c>
      <c r="F8966" s="2">
        <f t="shared" si="984"/>
        <v>46112</v>
      </c>
      <c r="G8966">
        <f t="shared" si="985"/>
        <v>54</v>
      </c>
      <c r="H8966" t="str">
        <f t="shared" si="986"/>
        <v>Weekend</v>
      </c>
    </row>
    <row r="8967" spans="1:8" x14ac:dyDescent="0.3">
      <c r="A8967" s="2">
        <v>46096</v>
      </c>
      <c r="B8967">
        <f t="shared" si="980"/>
        <v>3</v>
      </c>
      <c r="C8967">
        <f t="shared" si="981"/>
        <v>2026</v>
      </c>
      <c r="D8967">
        <f t="shared" si="982"/>
        <v>7</v>
      </c>
      <c r="E8967" t="str">
        <f t="shared" si="983"/>
        <v>Sunday</v>
      </c>
      <c r="F8967" s="2">
        <f t="shared" si="984"/>
        <v>46112</v>
      </c>
      <c r="G8967">
        <f t="shared" si="985"/>
        <v>55</v>
      </c>
      <c r="H8967" t="str">
        <f t="shared" si="986"/>
        <v>Weekend</v>
      </c>
    </row>
    <row r="8968" spans="1:8" x14ac:dyDescent="0.3">
      <c r="A8968" s="2">
        <v>46097</v>
      </c>
      <c r="B8968">
        <f t="shared" si="980"/>
        <v>3</v>
      </c>
      <c r="C8968">
        <f t="shared" si="981"/>
        <v>2026</v>
      </c>
      <c r="D8968">
        <f t="shared" si="982"/>
        <v>1</v>
      </c>
      <c r="E8968" t="str">
        <f t="shared" si="983"/>
        <v>Monday</v>
      </c>
      <c r="F8968" s="2">
        <f t="shared" si="984"/>
        <v>46112</v>
      </c>
      <c r="G8968">
        <f t="shared" si="985"/>
        <v>56</v>
      </c>
      <c r="H8968" t="str">
        <f t="shared" si="986"/>
        <v>Weekday</v>
      </c>
    </row>
    <row r="8969" spans="1:8" x14ac:dyDescent="0.3">
      <c r="A8969" s="2">
        <v>46098</v>
      </c>
      <c r="B8969">
        <f t="shared" si="980"/>
        <v>3</v>
      </c>
      <c r="C8969">
        <f t="shared" si="981"/>
        <v>2026</v>
      </c>
      <c r="D8969">
        <f t="shared" si="982"/>
        <v>2</v>
      </c>
      <c r="E8969" t="str">
        <f t="shared" si="983"/>
        <v>Tuesday</v>
      </c>
      <c r="F8969" s="2">
        <f t="shared" si="984"/>
        <v>46112</v>
      </c>
      <c r="G8969">
        <f t="shared" si="985"/>
        <v>57</v>
      </c>
      <c r="H8969" t="str">
        <f t="shared" si="986"/>
        <v>Weekday</v>
      </c>
    </row>
    <row r="8970" spans="1:8" x14ac:dyDescent="0.3">
      <c r="A8970" s="2">
        <v>46099</v>
      </c>
      <c r="B8970">
        <f t="shared" si="980"/>
        <v>3</v>
      </c>
      <c r="C8970">
        <f t="shared" si="981"/>
        <v>2026</v>
      </c>
      <c r="D8970">
        <f t="shared" si="982"/>
        <v>3</v>
      </c>
      <c r="E8970" t="str">
        <f t="shared" si="983"/>
        <v>Wednesday</v>
      </c>
      <c r="F8970" s="2">
        <f t="shared" si="984"/>
        <v>46112</v>
      </c>
      <c r="G8970">
        <f t="shared" si="985"/>
        <v>58</v>
      </c>
      <c r="H8970" t="str">
        <f t="shared" si="986"/>
        <v>Weekday</v>
      </c>
    </row>
    <row r="8971" spans="1:8" x14ac:dyDescent="0.3">
      <c r="A8971" s="2">
        <v>46100</v>
      </c>
      <c r="B8971">
        <f t="shared" si="980"/>
        <v>3</v>
      </c>
      <c r="C8971">
        <f t="shared" si="981"/>
        <v>2026</v>
      </c>
      <c r="D8971">
        <f t="shared" si="982"/>
        <v>4</v>
      </c>
      <c r="E8971" t="str">
        <f t="shared" si="983"/>
        <v>Thursday</v>
      </c>
      <c r="F8971" s="2">
        <f t="shared" si="984"/>
        <v>46112</v>
      </c>
      <c r="G8971">
        <f t="shared" si="985"/>
        <v>59</v>
      </c>
      <c r="H8971" t="str">
        <f t="shared" si="986"/>
        <v>Weekday</v>
      </c>
    </row>
    <row r="8972" spans="1:8" x14ac:dyDescent="0.3">
      <c r="A8972" s="2">
        <v>46101</v>
      </c>
      <c r="B8972">
        <f t="shared" si="980"/>
        <v>3</v>
      </c>
      <c r="C8972">
        <f t="shared" si="981"/>
        <v>2026</v>
      </c>
      <c r="D8972">
        <f t="shared" si="982"/>
        <v>5</v>
      </c>
      <c r="E8972" t="str">
        <f t="shared" si="983"/>
        <v>Friday</v>
      </c>
      <c r="F8972" s="2">
        <f t="shared" si="984"/>
        <v>46112</v>
      </c>
      <c r="G8972">
        <f t="shared" si="985"/>
        <v>60</v>
      </c>
      <c r="H8972" t="str">
        <f t="shared" si="986"/>
        <v>Weekday</v>
      </c>
    </row>
    <row r="8973" spans="1:8" x14ac:dyDescent="0.3">
      <c r="A8973" s="2">
        <v>46102</v>
      </c>
      <c r="B8973">
        <f t="shared" si="980"/>
        <v>3</v>
      </c>
      <c r="C8973">
        <f t="shared" si="981"/>
        <v>2026</v>
      </c>
      <c r="D8973">
        <f t="shared" si="982"/>
        <v>6</v>
      </c>
      <c r="E8973" t="str">
        <f t="shared" si="983"/>
        <v>Saturday</v>
      </c>
      <c r="F8973" s="2">
        <f t="shared" si="984"/>
        <v>46112</v>
      </c>
      <c r="G8973">
        <f t="shared" si="985"/>
        <v>61</v>
      </c>
      <c r="H8973" t="str">
        <f t="shared" si="986"/>
        <v>Weekend</v>
      </c>
    </row>
    <row r="8974" spans="1:8" x14ac:dyDescent="0.3">
      <c r="A8974" s="2">
        <v>46103</v>
      </c>
      <c r="B8974">
        <f t="shared" si="980"/>
        <v>3</v>
      </c>
      <c r="C8974">
        <f t="shared" si="981"/>
        <v>2026</v>
      </c>
      <c r="D8974">
        <f t="shared" si="982"/>
        <v>7</v>
      </c>
      <c r="E8974" t="str">
        <f t="shared" si="983"/>
        <v>Sunday</v>
      </c>
      <c r="F8974" s="2">
        <f t="shared" si="984"/>
        <v>46112</v>
      </c>
      <c r="G8974">
        <f t="shared" si="985"/>
        <v>62</v>
      </c>
      <c r="H8974" t="str">
        <f t="shared" si="986"/>
        <v>Weekend</v>
      </c>
    </row>
    <row r="8975" spans="1:8" x14ac:dyDescent="0.3">
      <c r="A8975" s="2">
        <v>46104</v>
      </c>
      <c r="B8975">
        <f t="shared" si="980"/>
        <v>3</v>
      </c>
      <c r="C8975">
        <f t="shared" si="981"/>
        <v>2026</v>
      </c>
      <c r="D8975">
        <f t="shared" si="982"/>
        <v>1</v>
      </c>
      <c r="E8975" t="str">
        <f t="shared" si="983"/>
        <v>Monday</v>
      </c>
      <c r="F8975" s="2">
        <f t="shared" si="984"/>
        <v>46112</v>
      </c>
      <c r="G8975">
        <f t="shared" si="985"/>
        <v>63</v>
      </c>
      <c r="H8975" t="str">
        <f t="shared" si="986"/>
        <v>Weekday</v>
      </c>
    </row>
    <row r="8976" spans="1:8" x14ac:dyDescent="0.3">
      <c r="A8976" s="2">
        <v>46105</v>
      </c>
      <c r="B8976">
        <f t="shared" si="980"/>
        <v>3</v>
      </c>
      <c r="C8976">
        <f t="shared" si="981"/>
        <v>2026</v>
      </c>
      <c r="D8976">
        <f t="shared" si="982"/>
        <v>2</v>
      </c>
      <c r="E8976" t="str">
        <f t="shared" si="983"/>
        <v>Tuesday</v>
      </c>
      <c r="F8976" s="2">
        <f t="shared" si="984"/>
        <v>46112</v>
      </c>
      <c r="G8976">
        <f t="shared" si="985"/>
        <v>64</v>
      </c>
      <c r="H8976" t="str">
        <f t="shared" si="986"/>
        <v>Weekday</v>
      </c>
    </row>
    <row r="8977" spans="1:8" x14ac:dyDescent="0.3">
      <c r="A8977" s="2">
        <v>46106</v>
      </c>
      <c r="B8977">
        <f t="shared" si="980"/>
        <v>3</v>
      </c>
      <c r="C8977">
        <f t="shared" si="981"/>
        <v>2026</v>
      </c>
      <c r="D8977">
        <f t="shared" si="982"/>
        <v>3</v>
      </c>
      <c r="E8977" t="str">
        <f t="shared" si="983"/>
        <v>Wednesday</v>
      </c>
      <c r="F8977" s="2">
        <f t="shared" si="984"/>
        <v>46112</v>
      </c>
      <c r="G8977">
        <f t="shared" si="985"/>
        <v>65</v>
      </c>
      <c r="H8977" t="str">
        <f t="shared" si="986"/>
        <v>Weekday</v>
      </c>
    </row>
    <row r="8978" spans="1:8" x14ac:dyDescent="0.3">
      <c r="A8978" s="2">
        <v>46107</v>
      </c>
      <c r="B8978">
        <f t="shared" si="980"/>
        <v>3</v>
      </c>
      <c r="C8978">
        <f t="shared" si="981"/>
        <v>2026</v>
      </c>
      <c r="D8978">
        <f t="shared" si="982"/>
        <v>4</v>
      </c>
      <c r="E8978" t="str">
        <f t="shared" si="983"/>
        <v>Thursday</v>
      </c>
      <c r="F8978" s="2">
        <f t="shared" si="984"/>
        <v>46112</v>
      </c>
      <c r="G8978">
        <f t="shared" si="985"/>
        <v>66</v>
      </c>
      <c r="H8978" t="str">
        <f t="shared" si="986"/>
        <v>Weekday</v>
      </c>
    </row>
    <row r="8979" spans="1:8" x14ac:dyDescent="0.3">
      <c r="A8979" s="2">
        <v>46108</v>
      </c>
      <c r="B8979">
        <f t="shared" si="980"/>
        <v>3</v>
      </c>
      <c r="C8979">
        <f t="shared" si="981"/>
        <v>2026</v>
      </c>
      <c r="D8979">
        <f t="shared" si="982"/>
        <v>5</v>
      </c>
      <c r="E8979" t="str">
        <f t="shared" si="983"/>
        <v>Friday</v>
      </c>
      <c r="F8979" s="2">
        <f t="shared" si="984"/>
        <v>46112</v>
      </c>
      <c r="G8979">
        <f t="shared" si="985"/>
        <v>67</v>
      </c>
      <c r="H8979" t="str">
        <f t="shared" si="986"/>
        <v>Weekday</v>
      </c>
    </row>
    <row r="8980" spans="1:8" x14ac:dyDescent="0.3">
      <c r="A8980" s="2">
        <v>46109</v>
      </c>
      <c r="B8980">
        <f t="shared" si="980"/>
        <v>3</v>
      </c>
      <c r="C8980">
        <f t="shared" si="981"/>
        <v>2026</v>
      </c>
      <c r="D8980">
        <f t="shared" si="982"/>
        <v>6</v>
      </c>
      <c r="E8980" t="str">
        <f t="shared" si="983"/>
        <v>Saturday</v>
      </c>
      <c r="F8980" s="2">
        <f t="shared" si="984"/>
        <v>46112</v>
      </c>
      <c r="G8980">
        <f t="shared" si="985"/>
        <v>68</v>
      </c>
      <c r="H8980" t="str">
        <f t="shared" si="986"/>
        <v>Weekend</v>
      </c>
    </row>
    <row r="8981" spans="1:8" x14ac:dyDescent="0.3">
      <c r="A8981" s="2">
        <v>46110</v>
      </c>
      <c r="B8981">
        <f t="shared" si="980"/>
        <v>3</v>
      </c>
      <c r="C8981">
        <f t="shared" si="981"/>
        <v>2026</v>
      </c>
      <c r="D8981">
        <f t="shared" si="982"/>
        <v>7</v>
      </c>
      <c r="E8981" t="str">
        <f t="shared" si="983"/>
        <v>Sunday</v>
      </c>
      <c r="F8981" s="2">
        <f t="shared" si="984"/>
        <v>46112</v>
      </c>
      <c r="G8981">
        <f t="shared" si="985"/>
        <v>69</v>
      </c>
      <c r="H8981" t="str">
        <f t="shared" si="986"/>
        <v>Weekend</v>
      </c>
    </row>
    <row r="8982" spans="1:8" x14ac:dyDescent="0.3">
      <c r="A8982" s="2">
        <v>46111</v>
      </c>
      <c r="B8982">
        <f t="shared" si="980"/>
        <v>3</v>
      </c>
      <c r="C8982">
        <f t="shared" si="981"/>
        <v>2026</v>
      </c>
      <c r="D8982">
        <f t="shared" si="982"/>
        <v>1</v>
      </c>
      <c r="E8982" t="str">
        <f t="shared" si="983"/>
        <v>Monday</v>
      </c>
      <c r="F8982" s="2">
        <f t="shared" si="984"/>
        <v>46112</v>
      </c>
      <c r="G8982">
        <f t="shared" si="985"/>
        <v>70</v>
      </c>
      <c r="H8982" t="str">
        <f t="shared" si="986"/>
        <v>Weekday</v>
      </c>
    </row>
    <row r="8983" spans="1:8" x14ac:dyDescent="0.3">
      <c r="A8983" s="2">
        <v>46112</v>
      </c>
      <c r="B8983">
        <f t="shared" si="980"/>
        <v>3</v>
      </c>
      <c r="C8983">
        <f t="shared" si="981"/>
        <v>2026</v>
      </c>
      <c r="D8983">
        <f t="shared" si="982"/>
        <v>2</v>
      </c>
      <c r="E8983" t="str">
        <f t="shared" si="983"/>
        <v>Tuesday</v>
      </c>
      <c r="F8983" s="2">
        <f t="shared" si="984"/>
        <v>46112</v>
      </c>
      <c r="G8983">
        <f t="shared" si="985"/>
        <v>71</v>
      </c>
      <c r="H8983" t="str">
        <f t="shared" si="986"/>
        <v>Weekday</v>
      </c>
    </row>
    <row r="8984" spans="1:8" x14ac:dyDescent="0.3">
      <c r="A8984" s="2">
        <v>46113</v>
      </c>
      <c r="B8984">
        <f t="shared" si="980"/>
        <v>4</v>
      </c>
      <c r="C8984">
        <f t="shared" si="981"/>
        <v>2026</v>
      </c>
      <c r="D8984">
        <f t="shared" si="982"/>
        <v>3</v>
      </c>
      <c r="E8984" t="str">
        <f t="shared" si="983"/>
        <v>Wednesday</v>
      </c>
      <c r="F8984" s="2">
        <f t="shared" si="984"/>
        <v>46142</v>
      </c>
      <c r="G8984">
        <f t="shared" si="985"/>
        <v>72</v>
      </c>
      <c r="H8984" t="str">
        <f t="shared" si="986"/>
        <v>Weekday</v>
      </c>
    </row>
    <row r="8985" spans="1:8" x14ac:dyDescent="0.3">
      <c r="A8985" s="2">
        <v>46114</v>
      </c>
      <c r="B8985">
        <f t="shared" si="980"/>
        <v>4</v>
      </c>
      <c r="C8985">
        <f t="shared" si="981"/>
        <v>2026</v>
      </c>
      <c r="D8985">
        <f t="shared" si="982"/>
        <v>4</v>
      </c>
      <c r="E8985" t="str">
        <f t="shared" si="983"/>
        <v>Thursday</v>
      </c>
      <c r="F8985" s="2">
        <f t="shared" si="984"/>
        <v>46142</v>
      </c>
      <c r="G8985">
        <f t="shared" si="985"/>
        <v>73</v>
      </c>
      <c r="H8985" t="str">
        <f t="shared" si="986"/>
        <v>Weekday</v>
      </c>
    </row>
    <row r="8986" spans="1:8" x14ac:dyDescent="0.3">
      <c r="A8986" s="2">
        <v>46115</v>
      </c>
      <c r="B8986">
        <f t="shared" si="980"/>
        <v>4</v>
      </c>
      <c r="C8986">
        <f t="shared" si="981"/>
        <v>2026</v>
      </c>
      <c r="D8986">
        <f t="shared" si="982"/>
        <v>5</v>
      </c>
      <c r="E8986" t="str">
        <f t="shared" si="983"/>
        <v>Friday</v>
      </c>
      <c r="F8986" s="2">
        <f t="shared" si="984"/>
        <v>46142</v>
      </c>
      <c r="G8986">
        <f t="shared" si="985"/>
        <v>74</v>
      </c>
      <c r="H8986" t="str">
        <f t="shared" si="986"/>
        <v>Weekday</v>
      </c>
    </row>
    <row r="8987" spans="1:8" x14ac:dyDescent="0.3">
      <c r="A8987" s="2">
        <v>46116</v>
      </c>
      <c r="B8987">
        <f t="shared" si="980"/>
        <v>4</v>
      </c>
      <c r="C8987">
        <f t="shared" si="981"/>
        <v>2026</v>
      </c>
      <c r="D8987">
        <f t="shared" si="982"/>
        <v>6</v>
      </c>
      <c r="E8987" t="str">
        <f t="shared" si="983"/>
        <v>Saturday</v>
      </c>
      <c r="F8987" s="2">
        <f t="shared" si="984"/>
        <v>46142</v>
      </c>
      <c r="G8987">
        <f t="shared" si="985"/>
        <v>75</v>
      </c>
      <c r="H8987" t="str">
        <f t="shared" si="986"/>
        <v>Weekend</v>
      </c>
    </row>
    <row r="8988" spans="1:8" x14ac:dyDescent="0.3">
      <c r="A8988" s="2">
        <v>46117</v>
      </c>
      <c r="B8988">
        <f t="shared" si="980"/>
        <v>4</v>
      </c>
      <c r="C8988">
        <f t="shared" si="981"/>
        <v>2026</v>
      </c>
      <c r="D8988">
        <f t="shared" si="982"/>
        <v>7</v>
      </c>
      <c r="E8988" t="str">
        <f t="shared" si="983"/>
        <v>Sunday</v>
      </c>
      <c r="F8988" s="2">
        <f t="shared" si="984"/>
        <v>46142</v>
      </c>
      <c r="G8988">
        <f t="shared" si="985"/>
        <v>76</v>
      </c>
      <c r="H8988" t="str">
        <f t="shared" si="986"/>
        <v>Weekend</v>
      </c>
    </row>
    <row r="8989" spans="1:8" x14ac:dyDescent="0.3">
      <c r="A8989" s="2">
        <v>46118</v>
      </c>
      <c r="B8989">
        <f t="shared" si="980"/>
        <v>4</v>
      </c>
      <c r="C8989">
        <f t="shared" si="981"/>
        <v>2026</v>
      </c>
      <c r="D8989">
        <f t="shared" si="982"/>
        <v>1</v>
      </c>
      <c r="E8989" t="str">
        <f t="shared" si="983"/>
        <v>Monday</v>
      </c>
      <c r="F8989" s="2">
        <f t="shared" si="984"/>
        <v>46142</v>
      </c>
      <c r="G8989">
        <f t="shared" si="985"/>
        <v>77</v>
      </c>
      <c r="H8989" t="str">
        <f t="shared" si="986"/>
        <v>Weekday</v>
      </c>
    </row>
    <row r="8990" spans="1:8" x14ac:dyDescent="0.3">
      <c r="A8990" s="2">
        <v>46119</v>
      </c>
      <c r="B8990">
        <f t="shared" si="980"/>
        <v>4</v>
      </c>
      <c r="C8990">
        <f t="shared" si="981"/>
        <v>2026</v>
      </c>
      <c r="D8990">
        <f t="shared" si="982"/>
        <v>2</v>
      </c>
      <c r="E8990" t="str">
        <f t="shared" si="983"/>
        <v>Tuesday</v>
      </c>
      <c r="F8990" s="2">
        <f t="shared" si="984"/>
        <v>46142</v>
      </c>
      <c r="G8990">
        <f t="shared" si="985"/>
        <v>78</v>
      </c>
      <c r="H8990" t="str">
        <f t="shared" si="986"/>
        <v>Weekday</v>
      </c>
    </row>
    <row r="8991" spans="1:8" x14ac:dyDescent="0.3">
      <c r="A8991" s="2">
        <v>46120</v>
      </c>
      <c r="B8991">
        <f t="shared" si="980"/>
        <v>4</v>
      </c>
      <c r="C8991">
        <f t="shared" si="981"/>
        <v>2026</v>
      </c>
      <c r="D8991">
        <f t="shared" si="982"/>
        <v>3</v>
      </c>
      <c r="E8991" t="str">
        <f t="shared" si="983"/>
        <v>Wednesday</v>
      </c>
      <c r="F8991" s="2">
        <f t="shared" si="984"/>
        <v>46142</v>
      </c>
      <c r="G8991">
        <f t="shared" si="985"/>
        <v>79</v>
      </c>
      <c r="H8991" t="str">
        <f t="shared" si="986"/>
        <v>Weekday</v>
      </c>
    </row>
    <row r="8992" spans="1:8" x14ac:dyDescent="0.3">
      <c r="A8992" s="2">
        <v>46121</v>
      </c>
      <c r="B8992">
        <f t="shared" si="980"/>
        <v>4</v>
      </c>
      <c r="C8992">
        <f t="shared" si="981"/>
        <v>2026</v>
      </c>
      <c r="D8992">
        <f t="shared" si="982"/>
        <v>4</v>
      </c>
      <c r="E8992" t="str">
        <f t="shared" si="983"/>
        <v>Thursday</v>
      </c>
      <c r="F8992" s="2">
        <f t="shared" si="984"/>
        <v>46142</v>
      </c>
      <c r="G8992">
        <f t="shared" si="985"/>
        <v>80</v>
      </c>
      <c r="H8992" t="str">
        <f t="shared" si="986"/>
        <v>Weekday</v>
      </c>
    </row>
    <row r="8993" spans="1:8" x14ac:dyDescent="0.3">
      <c r="A8993" s="2">
        <v>46122</v>
      </c>
      <c r="B8993">
        <f t="shared" si="980"/>
        <v>4</v>
      </c>
      <c r="C8993">
        <f t="shared" si="981"/>
        <v>2026</v>
      </c>
      <c r="D8993">
        <f t="shared" si="982"/>
        <v>5</v>
      </c>
      <c r="E8993" t="str">
        <f t="shared" si="983"/>
        <v>Friday</v>
      </c>
      <c r="F8993" s="2">
        <f t="shared" si="984"/>
        <v>46142</v>
      </c>
      <c r="G8993">
        <f t="shared" si="985"/>
        <v>81</v>
      </c>
      <c r="H8993" t="str">
        <f t="shared" si="986"/>
        <v>Weekday</v>
      </c>
    </row>
    <row r="8994" spans="1:8" x14ac:dyDescent="0.3">
      <c r="A8994" s="2">
        <v>46123</v>
      </c>
      <c r="B8994">
        <f t="shared" si="980"/>
        <v>4</v>
      </c>
      <c r="C8994">
        <f t="shared" si="981"/>
        <v>2026</v>
      </c>
      <c r="D8994">
        <f t="shared" si="982"/>
        <v>6</v>
      </c>
      <c r="E8994" t="str">
        <f t="shared" si="983"/>
        <v>Saturday</v>
      </c>
      <c r="F8994" s="2">
        <f t="shared" si="984"/>
        <v>46142</v>
      </c>
      <c r="G8994">
        <f t="shared" si="985"/>
        <v>82</v>
      </c>
      <c r="H8994" t="str">
        <f t="shared" si="986"/>
        <v>Weekend</v>
      </c>
    </row>
    <row r="8995" spans="1:8" x14ac:dyDescent="0.3">
      <c r="A8995" s="2">
        <v>46124</v>
      </c>
      <c r="B8995">
        <f t="shared" si="980"/>
        <v>4</v>
      </c>
      <c r="C8995">
        <f t="shared" si="981"/>
        <v>2026</v>
      </c>
      <c r="D8995">
        <f t="shared" si="982"/>
        <v>7</v>
      </c>
      <c r="E8995" t="str">
        <f t="shared" si="983"/>
        <v>Sunday</v>
      </c>
      <c r="F8995" s="2">
        <f t="shared" si="984"/>
        <v>46142</v>
      </c>
      <c r="G8995">
        <f t="shared" si="985"/>
        <v>83</v>
      </c>
      <c r="H8995" t="str">
        <f t="shared" si="986"/>
        <v>Weekend</v>
      </c>
    </row>
    <row r="8996" spans="1:8" x14ac:dyDescent="0.3">
      <c r="A8996" s="2">
        <v>46125</v>
      </c>
      <c r="B8996">
        <f t="shared" si="980"/>
        <v>4</v>
      </c>
      <c r="C8996">
        <f t="shared" si="981"/>
        <v>2026</v>
      </c>
      <c r="D8996">
        <f t="shared" si="982"/>
        <v>1</v>
      </c>
      <c r="E8996" t="str">
        <f t="shared" si="983"/>
        <v>Monday</v>
      </c>
      <c r="F8996" s="2">
        <f t="shared" si="984"/>
        <v>46142</v>
      </c>
      <c r="G8996">
        <f t="shared" si="985"/>
        <v>84</v>
      </c>
      <c r="H8996" t="str">
        <f t="shared" si="986"/>
        <v>Weekday</v>
      </c>
    </row>
    <row r="8997" spans="1:8" x14ac:dyDescent="0.3">
      <c r="A8997" s="2">
        <v>46126</v>
      </c>
      <c r="B8997">
        <f t="shared" si="980"/>
        <v>4</v>
      </c>
      <c r="C8997">
        <f t="shared" si="981"/>
        <v>2026</v>
      </c>
      <c r="D8997">
        <f t="shared" si="982"/>
        <v>2</v>
      </c>
      <c r="E8997" t="str">
        <f t="shared" si="983"/>
        <v>Tuesday</v>
      </c>
      <c r="F8997" s="2">
        <f t="shared" si="984"/>
        <v>46142</v>
      </c>
      <c r="G8997">
        <f t="shared" si="985"/>
        <v>85</v>
      </c>
      <c r="H8997" t="str">
        <f t="shared" si="986"/>
        <v>Weekday</v>
      </c>
    </row>
    <row r="8998" spans="1:8" x14ac:dyDescent="0.3">
      <c r="A8998" s="2">
        <v>46127</v>
      </c>
      <c r="B8998">
        <f t="shared" si="980"/>
        <v>4</v>
      </c>
      <c r="C8998">
        <f t="shared" si="981"/>
        <v>2026</v>
      </c>
      <c r="D8998">
        <f t="shared" si="982"/>
        <v>3</v>
      </c>
      <c r="E8998" t="str">
        <f t="shared" si="983"/>
        <v>Wednesday</v>
      </c>
      <c r="F8998" s="2">
        <f t="shared" si="984"/>
        <v>46142</v>
      </c>
      <c r="G8998">
        <f t="shared" si="985"/>
        <v>86</v>
      </c>
      <c r="H8998" t="str">
        <f t="shared" si="986"/>
        <v>Weekday</v>
      </c>
    </row>
    <row r="8999" spans="1:8" x14ac:dyDescent="0.3">
      <c r="A8999" s="2">
        <v>46128</v>
      </c>
      <c r="B8999">
        <f t="shared" si="980"/>
        <v>4</v>
      </c>
      <c r="C8999">
        <f t="shared" si="981"/>
        <v>2026</v>
      </c>
      <c r="D8999">
        <f t="shared" si="982"/>
        <v>4</v>
      </c>
      <c r="E8999" t="str">
        <f t="shared" si="983"/>
        <v>Thursday</v>
      </c>
      <c r="F8999" s="2">
        <f t="shared" si="984"/>
        <v>46142</v>
      </c>
      <c r="G8999">
        <f t="shared" si="985"/>
        <v>87</v>
      </c>
      <c r="H8999" t="str">
        <f t="shared" si="986"/>
        <v>Weekday</v>
      </c>
    </row>
    <row r="9000" spans="1:8" x14ac:dyDescent="0.3">
      <c r="A9000" s="2">
        <v>46129</v>
      </c>
      <c r="B9000">
        <f t="shared" si="980"/>
        <v>4</v>
      </c>
      <c r="C9000">
        <f t="shared" si="981"/>
        <v>2026</v>
      </c>
      <c r="D9000">
        <f t="shared" si="982"/>
        <v>5</v>
      </c>
      <c r="E9000" t="str">
        <f t="shared" si="983"/>
        <v>Friday</v>
      </c>
      <c r="F9000" s="2">
        <f t="shared" si="984"/>
        <v>46142</v>
      </c>
      <c r="G9000">
        <f t="shared" si="985"/>
        <v>88</v>
      </c>
      <c r="H9000" t="str">
        <f t="shared" si="986"/>
        <v>Weekday</v>
      </c>
    </row>
    <row r="9001" spans="1:8" x14ac:dyDescent="0.3">
      <c r="A9001" s="2">
        <v>46130</v>
      </c>
      <c r="B9001">
        <f t="shared" si="980"/>
        <v>4</v>
      </c>
      <c r="C9001">
        <f t="shared" si="981"/>
        <v>2026</v>
      </c>
      <c r="D9001">
        <f t="shared" si="982"/>
        <v>6</v>
      </c>
      <c r="E9001" t="str">
        <f t="shared" si="983"/>
        <v>Saturday</v>
      </c>
      <c r="F9001" s="2">
        <f t="shared" si="984"/>
        <v>46142</v>
      </c>
      <c r="G9001">
        <f t="shared" si="985"/>
        <v>89</v>
      </c>
      <c r="H9001" t="str">
        <f t="shared" si="986"/>
        <v>Weekend</v>
      </c>
    </row>
    <row r="9002" spans="1:8" x14ac:dyDescent="0.3">
      <c r="A9002" s="2">
        <v>46131</v>
      </c>
      <c r="B9002">
        <f t="shared" si="980"/>
        <v>4</v>
      </c>
      <c r="C9002">
        <f t="shared" si="981"/>
        <v>2026</v>
      </c>
      <c r="D9002">
        <f t="shared" si="982"/>
        <v>7</v>
      </c>
      <c r="E9002" t="str">
        <f t="shared" si="983"/>
        <v>Sunday</v>
      </c>
      <c r="F9002" s="2">
        <f t="shared" si="984"/>
        <v>46142</v>
      </c>
      <c r="G9002">
        <f t="shared" si="985"/>
        <v>90</v>
      </c>
      <c r="H9002" t="str">
        <f t="shared" si="986"/>
        <v>Weekend</v>
      </c>
    </row>
    <row r="9003" spans="1:8" x14ac:dyDescent="0.3">
      <c r="A9003" s="2">
        <v>46132</v>
      </c>
      <c r="B9003">
        <f t="shared" si="980"/>
        <v>4</v>
      </c>
      <c r="C9003">
        <f t="shared" si="981"/>
        <v>2026</v>
      </c>
      <c r="D9003">
        <f t="shared" si="982"/>
        <v>1</v>
      </c>
      <c r="E9003" t="str">
        <f t="shared" si="983"/>
        <v>Monday</v>
      </c>
      <c r="F9003" s="2">
        <f t="shared" si="984"/>
        <v>46142</v>
      </c>
      <c r="G9003">
        <f t="shared" si="985"/>
        <v>91</v>
      </c>
      <c r="H9003" t="str">
        <f t="shared" si="986"/>
        <v>Weekday</v>
      </c>
    </row>
    <row r="9004" spans="1:8" x14ac:dyDescent="0.3">
      <c r="A9004" s="2">
        <v>46133</v>
      </c>
      <c r="B9004">
        <f t="shared" si="980"/>
        <v>4</v>
      </c>
      <c r="C9004">
        <f t="shared" si="981"/>
        <v>2026</v>
      </c>
      <c r="D9004">
        <f t="shared" si="982"/>
        <v>2</v>
      </c>
      <c r="E9004" t="str">
        <f t="shared" si="983"/>
        <v>Tuesday</v>
      </c>
      <c r="F9004" s="2">
        <f t="shared" si="984"/>
        <v>46142</v>
      </c>
      <c r="G9004">
        <f t="shared" si="985"/>
        <v>92</v>
      </c>
      <c r="H9004" t="str">
        <f t="shared" si="986"/>
        <v>Weekday</v>
      </c>
    </row>
    <row r="9005" spans="1:8" x14ac:dyDescent="0.3">
      <c r="A9005" s="2">
        <v>46134</v>
      </c>
      <c r="B9005">
        <f t="shared" si="980"/>
        <v>4</v>
      </c>
      <c r="C9005">
        <f t="shared" si="981"/>
        <v>2026</v>
      </c>
      <c r="D9005">
        <f t="shared" si="982"/>
        <v>3</v>
      </c>
      <c r="E9005" t="str">
        <f t="shared" si="983"/>
        <v>Wednesday</v>
      </c>
      <c r="F9005" s="2">
        <f t="shared" si="984"/>
        <v>46142</v>
      </c>
      <c r="G9005">
        <f t="shared" si="985"/>
        <v>93</v>
      </c>
      <c r="H9005" t="str">
        <f t="shared" si="986"/>
        <v>Weekday</v>
      </c>
    </row>
    <row r="9006" spans="1:8" x14ac:dyDescent="0.3">
      <c r="A9006" s="2">
        <v>46135</v>
      </c>
      <c r="B9006">
        <f t="shared" si="980"/>
        <v>4</v>
      </c>
      <c r="C9006">
        <f t="shared" si="981"/>
        <v>2026</v>
      </c>
      <c r="D9006">
        <f t="shared" si="982"/>
        <v>4</v>
      </c>
      <c r="E9006" t="str">
        <f t="shared" si="983"/>
        <v>Thursday</v>
      </c>
      <c r="F9006" s="2">
        <f t="shared" si="984"/>
        <v>46142</v>
      </c>
      <c r="G9006">
        <f t="shared" si="985"/>
        <v>94</v>
      </c>
      <c r="H9006" t="str">
        <f t="shared" si="986"/>
        <v>Weekday</v>
      </c>
    </row>
    <row r="9007" spans="1:8" x14ac:dyDescent="0.3">
      <c r="A9007" s="2">
        <v>46136</v>
      </c>
      <c r="B9007">
        <f t="shared" si="980"/>
        <v>4</v>
      </c>
      <c r="C9007">
        <f t="shared" si="981"/>
        <v>2026</v>
      </c>
      <c r="D9007">
        <f t="shared" si="982"/>
        <v>5</v>
      </c>
      <c r="E9007" t="str">
        <f t="shared" si="983"/>
        <v>Friday</v>
      </c>
      <c r="F9007" s="2">
        <f t="shared" si="984"/>
        <v>46142</v>
      </c>
      <c r="G9007">
        <f t="shared" si="985"/>
        <v>95</v>
      </c>
      <c r="H9007" t="str">
        <f t="shared" si="986"/>
        <v>Weekday</v>
      </c>
    </row>
    <row r="9008" spans="1:8" x14ac:dyDescent="0.3">
      <c r="A9008" s="2">
        <v>46137</v>
      </c>
      <c r="B9008">
        <f t="shared" si="980"/>
        <v>4</v>
      </c>
      <c r="C9008">
        <f t="shared" si="981"/>
        <v>2026</v>
      </c>
      <c r="D9008">
        <f t="shared" si="982"/>
        <v>6</v>
      </c>
      <c r="E9008" t="str">
        <f t="shared" si="983"/>
        <v>Saturday</v>
      </c>
      <c r="F9008" s="2">
        <f t="shared" si="984"/>
        <v>46142</v>
      </c>
      <c r="G9008">
        <f t="shared" si="985"/>
        <v>96</v>
      </c>
      <c r="H9008" t="str">
        <f t="shared" si="986"/>
        <v>Weekend</v>
      </c>
    </row>
    <row r="9009" spans="1:8" x14ac:dyDescent="0.3">
      <c r="A9009" s="2">
        <v>46138</v>
      </c>
      <c r="B9009">
        <f t="shared" si="980"/>
        <v>4</v>
      </c>
      <c r="C9009">
        <f t="shared" si="981"/>
        <v>2026</v>
      </c>
      <c r="D9009">
        <f t="shared" si="982"/>
        <v>7</v>
      </c>
      <c r="E9009" t="str">
        <f t="shared" si="983"/>
        <v>Sunday</v>
      </c>
      <c r="F9009" s="2">
        <f t="shared" si="984"/>
        <v>46142</v>
      </c>
      <c r="G9009">
        <f t="shared" si="985"/>
        <v>97</v>
      </c>
      <c r="H9009" t="str">
        <f t="shared" si="986"/>
        <v>Weekend</v>
      </c>
    </row>
    <row r="9010" spans="1:8" x14ac:dyDescent="0.3">
      <c r="A9010" s="2">
        <v>46139</v>
      </c>
      <c r="B9010">
        <f t="shared" si="980"/>
        <v>4</v>
      </c>
      <c r="C9010">
        <f t="shared" si="981"/>
        <v>2026</v>
      </c>
      <c r="D9010">
        <f t="shared" si="982"/>
        <v>1</v>
      </c>
      <c r="E9010" t="str">
        <f t="shared" si="983"/>
        <v>Monday</v>
      </c>
      <c r="F9010" s="2">
        <f t="shared" si="984"/>
        <v>46142</v>
      </c>
      <c r="G9010">
        <f t="shared" si="985"/>
        <v>98</v>
      </c>
      <c r="H9010" t="str">
        <f t="shared" si="986"/>
        <v>Weekday</v>
      </c>
    </row>
    <row r="9011" spans="1:8" x14ac:dyDescent="0.3">
      <c r="A9011" s="2">
        <v>46140</v>
      </c>
      <c r="B9011">
        <f t="shared" si="980"/>
        <v>4</v>
      </c>
      <c r="C9011">
        <f t="shared" si="981"/>
        <v>2026</v>
      </c>
      <c r="D9011">
        <f t="shared" si="982"/>
        <v>2</v>
      </c>
      <c r="E9011" t="str">
        <f t="shared" si="983"/>
        <v>Tuesday</v>
      </c>
      <c r="F9011" s="2">
        <f t="shared" si="984"/>
        <v>46142</v>
      </c>
      <c r="G9011">
        <f t="shared" si="985"/>
        <v>99</v>
      </c>
      <c r="H9011" t="str">
        <f t="shared" si="986"/>
        <v>Weekday</v>
      </c>
    </row>
    <row r="9012" spans="1:8" x14ac:dyDescent="0.3">
      <c r="A9012" s="2">
        <v>46141</v>
      </c>
      <c r="B9012">
        <f t="shared" si="980"/>
        <v>4</v>
      </c>
      <c r="C9012">
        <f t="shared" si="981"/>
        <v>2026</v>
      </c>
      <c r="D9012">
        <f t="shared" si="982"/>
        <v>3</v>
      </c>
      <c r="E9012" t="str">
        <f t="shared" si="983"/>
        <v>Wednesday</v>
      </c>
      <c r="F9012" s="2">
        <f t="shared" si="984"/>
        <v>46142</v>
      </c>
      <c r="G9012">
        <f t="shared" si="985"/>
        <v>100</v>
      </c>
      <c r="H9012" t="str">
        <f t="shared" si="986"/>
        <v>Weekday</v>
      </c>
    </row>
    <row r="9013" spans="1:8" x14ac:dyDescent="0.3">
      <c r="A9013" s="2">
        <v>46142</v>
      </c>
      <c r="B9013">
        <f t="shared" si="980"/>
        <v>4</v>
      </c>
      <c r="C9013">
        <f t="shared" si="981"/>
        <v>2026</v>
      </c>
      <c r="D9013">
        <f t="shared" si="982"/>
        <v>4</v>
      </c>
      <c r="E9013" t="str">
        <f t="shared" si="983"/>
        <v>Thursday</v>
      </c>
      <c r="F9013" s="2">
        <f t="shared" si="984"/>
        <v>46142</v>
      </c>
      <c r="G9013">
        <f t="shared" si="985"/>
        <v>101</v>
      </c>
      <c r="H9013" t="str">
        <f t="shared" si="986"/>
        <v>Weekday</v>
      </c>
    </row>
    <row r="9014" spans="1:8" x14ac:dyDescent="0.3">
      <c r="A9014" s="2">
        <v>46143</v>
      </c>
      <c r="B9014">
        <f t="shared" si="980"/>
        <v>5</v>
      </c>
      <c r="C9014">
        <f t="shared" si="981"/>
        <v>2026</v>
      </c>
      <c r="D9014">
        <f t="shared" si="982"/>
        <v>5</v>
      </c>
      <c r="E9014" t="str">
        <f t="shared" si="983"/>
        <v>Friday</v>
      </c>
      <c r="F9014" s="2">
        <f t="shared" si="984"/>
        <v>46173</v>
      </c>
      <c r="G9014">
        <f t="shared" si="985"/>
        <v>102</v>
      </c>
      <c r="H9014" t="str">
        <f t="shared" si="986"/>
        <v>Weekday</v>
      </c>
    </row>
    <row r="9015" spans="1:8" x14ac:dyDescent="0.3">
      <c r="A9015" s="2">
        <v>46144</v>
      </c>
      <c r="B9015">
        <f t="shared" si="980"/>
        <v>5</v>
      </c>
      <c r="C9015">
        <f t="shared" si="981"/>
        <v>2026</v>
      </c>
      <c r="D9015">
        <f t="shared" si="982"/>
        <v>6</v>
      </c>
      <c r="E9015" t="str">
        <f t="shared" si="983"/>
        <v>Saturday</v>
      </c>
      <c r="F9015" s="2">
        <f t="shared" si="984"/>
        <v>46173</v>
      </c>
      <c r="G9015">
        <f t="shared" si="985"/>
        <v>103</v>
      </c>
      <c r="H9015" t="str">
        <f t="shared" si="986"/>
        <v>Weekend</v>
      </c>
    </row>
    <row r="9016" spans="1:8" x14ac:dyDescent="0.3">
      <c r="A9016" s="2">
        <v>46145</v>
      </c>
      <c r="B9016">
        <f t="shared" si="980"/>
        <v>5</v>
      </c>
      <c r="C9016">
        <f t="shared" si="981"/>
        <v>2026</v>
      </c>
      <c r="D9016">
        <f t="shared" si="982"/>
        <v>7</v>
      </c>
      <c r="E9016" t="str">
        <f t="shared" si="983"/>
        <v>Sunday</v>
      </c>
      <c r="F9016" s="2">
        <f t="shared" si="984"/>
        <v>46173</v>
      </c>
      <c r="G9016">
        <f t="shared" si="985"/>
        <v>104</v>
      </c>
      <c r="H9016" t="str">
        <f t="shared" si="986"/>
        <v>Weekend</v>
      </c>
    </row>
    <row r="9017" spans="1:8" x14ac:dyDescent="0.3">
      <c r="A9017" s="2">
        <v>46146</v>
      </c>
      <c r="B9017">
        <f t="shared" si="980"/>
        <v>5</v>
      </c>
      <c r="C9017">
        <f t="shared" si="981"/>
        <v>2026</v>
      </c>
      <c r="D9017">
        <f t="shared" si="982"/>
        <v>1</v>
      </c>
      <c r="E9017" t="str">
        <f t="shared" si="983"/>
        <v>Monday</v>
      </c>
      <c r="F9017" s="2">
        <f t="shared" si="984"/>
        <v>46173</v>
      </c>
      <c r="G9017">
        <f t="shared" si="985"/>
        <v>105</v>
      </c>
      <c r="H9017" t="str">
        <f t="shared" si="986"/>
        <v>Weekday</v>
      </c>
    </row>
    <row r="9018" spans="1:8" x14ac:dyDescent="0.3">
      <c r="A9018" s="2">
        <v>46147</v>
      </c>
      <c r="B9018">
        <f t="shared" si="980"/>
        <v>5</v>
      </c>
      <c r="C9018">
        <f t="shared" si="981"/>
        <v>2026</v>
      </c>
      <c r="D9018">
        <f t="shared" si="982"/>
        <v>2</v>
      </c>
      <c r="E9018" t="str">
        <f t="shared" si="983"/>
        <v>Tuesday</v>
      </c>
      <c r="F9018" s="2">
        <f t="shared" si="984"/>
        <v>46173</v>
      </c>
      <c r="G9018">
        <f t="shared" si="985"/>
        <v>106</v>
      </c>
      <c r="H9018" t="str">
        <f t="shared" si="986"/>
        <v>Weekday</v>
      </c>
    </row>
    <row r="9019" spans="1:8" x14ac:dyDescent="0.3">
      <c r="A9019" s="2">
        <v>46148</v>
      </c>
      <c r="B9019">
        <f t="shared" si="980"/>
        <v>5</v>
      </c>
      <c r="C9019">
        <f t="shared" si="981"/>
        <v>2026</v>
      </c>
      <c r="D9019">
        <f t="shared" si="982"/>
        <v>3</v>
      </c>
      <c r="E9019" t="str">
        <f t="shared" si="983"/>
        <v>Wednesday</v>
      </c>
      <c r="F9019" s="2">
        <f t="shared" si="984"/>
        <v>46173</v>
      </c>
      <c r="G9019">
        <f t="shared" si="985"/>
        <v>107</v>
      </c>
      <c r="H9019" t="str">
        <f t="shared" si="986"/>
        <v>Weekday</v>
      </c>
    </row>
    <row r="9020" spans="1:8" x14ac:dyDescent="0.3">
      <c r="A9020" s="2">
        <v>46149</v>
      </c>
      <c r="B9020">
        <f t="shared" si="980"/>
        <v>5</v>
      </c>
      <c r="C9020">
        <f t="shared" si="981"/>
        <v>2026</v>
      </c>
      <c r="D9020">
        <f t="shared" si="982"/>
        <v>4</v>
      </c>
      <c r="E9020" t="str">
        <f t="shared" si="983"/>
        <v>Thursday</v>
      </c>
      <c r="F9020" s="2">
        <f t="shared" si="984"/>
        <v>46173</v>
      </c>
      <c r="G9020">
        <f t="shared" si="985"/>
        <v>108</v>
      </c>
      <c r="H9020" t="str">
        <f t="shared" si="986"/>
        <v>Weekday</v>
      </c>
    </row>
    <row r="9021" spans="1:8" x14ac:dyDescent="0.3">
      <c r="A9021" s="2">
        <v>46150</v>
      </c>
      <c r="B9021">
        <f t="shared" si="980"/>
        <v>5</v>
      </c>
      <c r="C9021">
        <f t="shared" si="981"/>
        <v>2026</v>
      </c>
      <c r="D9021">
        <f t="shared" si="982"/>
        <v>5</v>
      </c>
      <c r="E9021" t="str">
        <f t="shared" si="983"/>
        <v>Friday</v>
      </c>
      <c r="F9021" s="2">
        <f t="shared" si="984"/>
        <v>46173</v>
      </c>
      <c r="G9021">
        <f t="shared" si="985"/>
        <v>109</v>
      </c>
      <c r="H9021" t="str">
        <f t="shared" si="986"/>
        <v>Weekday</v>
      </c>
    </row>
    <row r="9022" spans="1:8" x14ac:dyDescent="0.3">
      <c r="A9022" s="2">
        <v>46041</v>
      </c>
      <c r="B9022">
        <f t="shared" si="980"/>
        <v>1</v>
      </c>
      <c r="C9022">
        <f t="shared" si="981"/>
        <v>2026</v>
      </c>
      <c r="D9022">
        <f t="shared" si="982"/>
        <v>1</v>
      </c>
      <c r="E9022" t="str">
        <f t="shared" si="983"/>
        <v>Monday</v>
      </c>
      <c r="F9022" s="2">
        <f t="shared" si="984"/>
        <v>46053</v>
      </c>
      <c r="G9022">
        <f t="shared" si="985"/>
        <v>0</v>
      </c>
      <c r="H9022" t="str">
        <f t="shared" si="986"/>
        <v>Weekday</v>
      </c>
    </row>
    <row r="9023" spans="1:8" x14ac:dyDescent="0.3">
      <c r="A9023" s="2">
        <v>46042</v>
      </c>
      <c r="B9023">
        <f t="shared" si="980"/>
        <v>1</v>
      </c>
      <c r="C9023">
        <f t="shared" si="981"/>
        <v>2026</v>
      </c>
      <c r="D9023">
        <f t="shared" si="982"/>
        <v>2</v>
      </c>
      <c r="E9023" t="str">
        <f t="shared" si="983"/>
        <v>Tuesday</v>
      </c>
      <c r="F9023" s="2">
        <f t="shared" si="984"/>
        <v>46053</v>
      </c>
      <c r="G9023">
        <f t="shared" si="985"/>
        <v>1</v>
      </c>
      <c r="H9023" t="str">
        <f t="shared" si="986"/>
        <v>Weekday</v>
      </c>
    </row>
    <row r="9024" spans="1:8" x14ac:dyDescent="0.3">
      <c r="A9024" s="2">
        <v>46043</v>
      </c>
      <c r="B9024">
        <f t="shared" si="980"/>
        <v>1</v>
      </c>
      <c r="C9024">
        <f t="shared" si="981"/>
        <v>2026</v>
      </c>
      <c r="D9024">
        <f t="shared" si="982"/>
        <v>3</v>
      </c>
      <c r="E9024" t="str">
        <f t="shared" si="983"/>
        <v>Wednesday</v>
      </c>
      <c r="F9024" s="2">
        <f t="shared" si="984"/>
        <v>46053</v>
      </c>
      <c r="G9024">
        <f t="shared" si="985"/>
        <v>2</v>
      </c>
      <c r="H9024" t="str">
        <f t="shared" si="986"/>
        <v>Weekday</v>
      </c>
    </row>
    <row r="9025" spans="1:8" x14ac:dyDescent="0.3">
      <c r="A9025" s="2">
        <v>46044</v>
      </c>
      <c r="B9025">
        <f t="shared" si="980"/>
        <v>1</v>
      </c>
      <c r="C9025">
        <f t="shared" si="981"/>
        <v>2026</v>
      </c>
      <c r="D9025">
        <f t="shared" si="982"/>
        <v>4</v>
      </c>
      <c r="E9025" t="str">
        <f t="shared" si="983"/>
        <v>Thursday</v>
      </c>
      <c r="F9025" s="2">
        <f t="shared" si="984"/>
        <v>46053</v>
      </c>
      <c r="G9025">
        <f t="shared" si="985"/>
        <v>3</v>
      </c>
      <c r="H9025" t="str">
        <f t="shared" si="986"/>
        <v>Weekday</v>
      </c>
    </row>
    <row r="9026" spans="1:8" x14ac:dyDescent="0.3">
      <c r="A9026" s="2">
        <v>46045</v>
      </c>
      <c r="B9026">
        <f t="shared" si="980"/>
        <v>1</v>
      </c>
      <c r="C9026">
        <f t="shared" si="981"/>
        <v>2026</v>
      </c>
      <c r="D9026">
        <f t="shared" si="982"/>
        <v>5</v>
      </c>
      <c r="E9026" t="str">
        <f t="shared" si="983"/>
        <v>Friday</v>
      </c>
      <c r="F9026" s="2">
        <f t="shared" si="984"/>
        <v>46053</v>
      </c>
      <c r="G9026">
        <f t="shared" si="985"/>
        <v>4</v>
      </c>
      <c r="H9026" t="str">
        <f t="shared" si="986"/>
        <v>Weekday</v>
      </c>
    </row>
    <row r="9027" spans="1:8" x14ac:dyDescent="0.3">
      <c r="A9027" s="2">
        <v>46046</v>
      </c>
      <c r="B9027">
        <f t="shared" ref="B9027:B9090" si="987">MONTH(A9027)</f>
        <v>1</v>
      </c>
      <c r="C9027">
        <f t="shared" ref="C9027:C9090" si="988">YEAR(A9027)</f>
        <v>2026</v>
      </c>
      <c r="D9027">
        <f t="shared" ref="D9027:D9090" si="989">WEEKDAY(A9027, 2)</f>
        <v>6</v>
      </c>
      <c r="E9027" t="str">
        <f t="shared" ref="E9027:E9090" si="990">TEXT(A9027, "dddd")</f>
        <v>Saturday</v>
      </c>
      <c r="F9027" s="2">
        <f t="shared" ref="F9027:F9090" si="991">EOMONTH(A9027, 0)</f>
        <v>46053</v>
      </c>
      <c r="G9027">
        <f t="shared" ref="G9027:G9090" si="992">DATEDIF($A$2, A9027, "D")</f>
        <v>5</v>
      </c>
      <c r="H9027" t="str">
        <f t="shared" ref="H9027:H9090" si="993">IF(WEEKDAY(A9027,2)&gt;=6,"Weekend","Weekday")</f>
        <v>Weekend</v>
      </c>
    </row>
    <row r="9028" spans="1:8" x14ac:dyDescent="0.3">
      <c r="A9028" s="2">
        <v>46047</v>
      </c>
      <c r="B9028">
        <f t="shared" si="987"/>
        <v>1</v>
      </c>
      <c r="C9028">
        <f t="shared" si="988"/>
        <v>2026</v>
      </c>
      <c r="D9028">
        <f t="shared" si="989"/>
        <v>7</v>
      </c>
      <c r="E9028" t="str">
        <f t="shared" si="990"/>
        <v>Sunday</v>
      </c>
      <c r="F9028" s="2">
        <f t="shared" si="991"/>
        <v>46053</v>
      </c>
      <c r="G9028">
        <f t="shared" si="992"/>
        <v>6</v>
      </c>
      <c r="H9028" t="str">
        <f t="shared" si="993"/>
        <v>Weekend</v>
      </c>
    </row>
    <row r="9029" spans="1:8" x14ac:dyDescent="0.3">
      <c r="A9029" s="2">
        <v>46048</v>
      </c>
      <c r="B9029">
        <f t="shared" si="987"/>
        <v>1</v>
      </c>
      <c r="C9029">
        <f t="shared" si="988"/>
        <v>2026</v>
      </c>
      <c r="D9029">
        <f t="shared" si="989"/>
        <v>1</v>
      </c>
      <c r="E9029" t="str">
        <f t="shared" si="990"/>
        <v>Monday</v>
      </c>
      <c r="F9029" s="2">
        <f t="shared" si="991"/>
        <v>46053</v>
      </c>
      <c r="G9029">
        <f t="shared" si="992"/>
        <v>7</v>
      </c>
      <c r="H9029" t="str">
        <f t="shared" si="993"/>
        <v>Weekday</v>
      </c>
    </row>
    <row r="9030" spans="1:8" x14ac:dyDescent="0.3">
      <c r="A9030" s="2">
        <v>46049</v>
      </c>
      <c r="B9030">
        <f t="shared" si="987"/>
        <v>1</v>
      </c>
      <c r="C9030">
        <f t="shared" si="988"/>
        <v>2026</v>
      </c>
      <c r="D9030">
        <f t="shared" si="989"/>
        <v>2</v>
      </c>
      <c r="E9030" t="str">
        <f t="shared" si="990"/>
        <v>Tuesday</v>
      </c>
      <c r="F9030" s="2">
        <f t="shared" si="991"/>
        <v>46053</v>
      </c>
      <c r="G9030">
        <f t="shared" si="992"/>
        <v>8</v>
      </c>
      <c r="H9030" t="str">
        <f t="shared" si="993"/>
        <v>Weekday</v>
      </c>
    </row>
    <row r="9031" spans="1:8" x14ac:dyDescent="0.3">
      <c r="A9031" s="2">
        <v>46050</v>
      </c>
      <c r="B9031">
        <f t="shared" si="987"/>
        <v>1</v>
      </c>
      <c r="C9031">
        <f t="shared" si="988"/>
        <v>2026</v>
      </c>
      <c r="D9031">
        <f t="shared" si="989"/>
        <v>3</v>
      </c>
      <c r="E9031" t="str">
        <f t="shared" si="990"/>
        <v>Wednesday</v>
      </c>
      <c r="F9031" s="2">
        <f t="shared" si="991"/>
        <v>46053</v>
      </c>
      <c r="G9031">
        <f t="shared" si="992"/>
        <v>9</v>
      </c>
      <c r="H9031" t="str">
        <f t="shared" si="993"/>
        <v>Weekday</v>
      </c>
    </row>
    <row r="9032" spans="1:8" x14ac:dyDescent="0.3">
      <c r="A9032" s="2">
        <v>46051</v>
      </c>
      <c r="B9032">
        <f t="shared" si="987"/>
        <v>1</v>
      </c>
      <c r="C9032">
        <f t="shared" si="988"/>
        <v>2026</v>
      </c>
      <c r="D9032">
        <f t="shared" si="989"/>
        <v>4</v>
      </c>
      <c r="E9032" t="str">
        <f t="shared" si="990"/>
        <v>Thursday</v>
      </c>
      <c r="F9032" s="2">
        <f t="shared" si="991"/>
        <v>46053</v>
      </c>
      <c r="G9032">
        <f t="shared" si="992"/>
        <v>10</v>
      </c>
      <c r="H9032" t="str">
        <f t="shared" si="993"/>
        <v>Weekday</v>
      </c>
    </row>
    <row r="9033" spans="1:8" x14ac:dyDescent="0.3">
      <c r="A9033" s="2">
        <v>46052</v>
      </c>
      <c r="B9033">
        <f t="shared" si="987"/>
        <v>1</v>
      </c>
      <c r="C9033">
        <f t="shared" si="988"/>
        <v>2026</v>
      </c>
      <c r="D9033">
        <f t="shared" si="989"/>
        <v>5</v>
      </c>
      <c r="E9033" t="str">
        <f t="shared" si="990"/>
        <v>Friday</v>
      </c>
      <c r="F9033" s="2">
        <f t="shared" si="991"/>
        <v>46053</v>
      </c>
      <c r="G9033">
        <f t="shared" si="992"/>
        <v>11</v>
      </c>
      <c r="H9033" t="str">
        <f t="shared" si="993"/>
        <v>Weekday</v>
      </c>
    </row>
    <row r="9034" spans="1:8" x14ac:dyDescent="0.3">
      <c r="A9034" s="2">
        <v>46053</v>
      </c>
      <c r="B9034">
        <f t="shared" si="987"/>
        <v>1</v>
      </c>
      <c r="C9034">
        <f t="shared" si="988"/>
        <v>2026</v>
      </c>
      <c r="D9034">
        <f t="shared" si="989"/>
        <v>6</v>
      </c>
      <c r="E9034" t="str">
        <f t="shared" si="990"/>
        <v>Saturday</v>
      </c>
      <c r="F9034" s="2">
        <f t="shared" si="991"/>
        <v>46053</v>
      </c>
      <c r="G9034">
        <f t="shared" si="992"/>
        <v>12</v>
      </c>
      <c r="H9034" t="str">
        <f t="shared" si="993"/>
        <v>Weekend</v>
      </c>
    </row>
    <row r="9035" spans="1:8" x14ac:dyDescent="0.3">
      <c r="A9035" s="2">
        <v>46054</v>
      </c>
      <c r="B9035">
        <f t="shared" si="987"/>
        <v>2</v>
      </c>
      <c r="C9035">
        <f t="shared" si="988"/>
        <v>2026</v>
      </c>
      <c r="D9035">
        <f t="shared" si="989"/>
        <v>7</v>
      </c>
      <c r="E9035" t="str">
        <f t="shared" si="990"/>
        <v>Sunday</v>
      </c>
      <c r="F9035" s="2">
        <f t="shared" si="991"/>
        <v>46081</v>
      </c>
      <c r="G9035">
        <f t="shared" si="992"/>
        <v>13</v>
      </c>
      <c r="H9035" t="str">
        <f t="shared" si="993"/>
        <v>Weekend</v>
      </c>
    </row>
    <row r="9036" spans="1:8" x14ac:dyDescent="0.3">
      <c r="A9036" s="2">
        <v>46055</v>
      </c>
      <c r="B9036">
        <f t="shared" si="987"/>
        <v>2</v>
      </c>
      <c r="C9036">
        <f t="shared" si="988"/>
        <v>2026</v>
      </c>
      <c r="D9036">
        <f t="shared" si="989"/>
        <v>1</v>
      </c>
      <c r="E9036" t="str">
        <f t="shared" si="990"/>
        <v>Monday</v>
      </c>
      <c r="F9036" s="2">
        <f t="shared" si="991"/>
        <v>46081</v>
      </c>
      <c r="G9036">
        <f t="shared" si="992"/>
        <v>14</v>
      </c>
      <c r="H9036" t="str">
        <f t="shared" si="993"/>
        <v>Weekday</v>
      </c>
    </row>
    <row r="9037" spans="1:8" x14ac:dyDescent="0.3">
      <c r="A9037" s="2">
        <v>46056</v>
      </c>
      <c r="B9037">
        <f t="shared" si="987"/>
        <v>2</v>
      </c>
      <c r="C9037">
        <f t="shared" si="988"/>
        <v>2026</v>
      </c>
      <c r="D9037">
        <f t="shared" si="989"/>
        <v>2</v>
      </c>
      <c r="E9037" t="str">
        <f t="shared" si="990"/>
        <v>Tuesday</v>
      </c>
      <c r="F9037" s="2">
        <f t="shared" si="991"/>
        <v>46081</v>
      </c>
      <c r="G9037">
        <f t="shared" si="992"/>
        <v>15</v>
      </c>
      <c r="H9037" t="str">
        <f t="shared" si="993"/>
        <v>Weekday</v>
      </c>
    </row>
    <row r="9038" spans="1:8" x14ac:dyDescent="0.3">
      <c r="A9038" s="2">
        <v>46057</v>
      </c>
      <c r="B9038">
        <f t="shared" si="987"/>
        <v>2</v>
      </c>
      <c r="C9038">
        <f t="shared" si="988"/>
        <v>2026</v>
      </c>
      <c r="D9038">
        <f t="shared" si="989"/>
        <v>3</v>
      </c>
      <c r="E9038" t="str">
        <f t="shared" si="990"/>
        <v>Wednesday</v>
      </c>
      <c r="F9038" s="2">
        <f t="shared" si="991"/>
        <v>46081</v>
      </c>
      <c r="G9038">
        <f t="shared" si="992"/>
        <v>16</v>
      </c>
      <c r="H9038" t="str">
        <f t="shared" si="993"/>
        <v>Weekday</v>
      </c>
    </row>
    <row r="9039" spans="1:8" x14ac:dyDescent="0.3">
      <c r="A9039" s="2">
        <v>46058</v>
      </c>
      <c r="B9039">
        <f t="shared" si="987"/>
        <v>2</v>
      </c>
      <c r="C9039">
        <f t="shared" si="988"/>
        <v>2026</v>
      </c>
      <c r="D9039">
        <f t="shared" si="989"/>
        <v>4</v>
      </c>
      <c r="E9039" t="str">
        <f t="shared" si="990"/>
        <v>Thursday</v>
      </c>
      <c r="F9039" s="2">
        <f t="shared" si="991"/>
        <v>46081</v>
      </c>
      <c r="G9039">
        <f t="shared" si="992"/>
        <v>17</v>
      </c>
      <c r="H9039" t="str">
        <f t="shared" si="993"/>
        <v>Weekday</v>
      </c>
    </row>
    <row r="9040" spans="1:8" x14ac:dyDescent="0.3">
      <c r="A9040" s="2">
        <v>46059</v>
      </c>
      <c r="B9040">
        <f t="shared" si="987"/>
        <v>2</v>
      </c>
      <c r="C9040">
        <f t="shared" si="988"/>
        <v>2026</v>
      </c>
      <c r="D9040">
        <f t="shared" si="989"/>
        <v>5</v>
      </c>
      <c r="E9040" t="str">
        <f t="shared" si="990"/>
        <v>Friday</v>
      </c>
      <c r="F9040" s="2">
        <f t="shared" si="991"/>
        <v>46081</v>
      </c>
      <c r="G9040">
        <f t="shared" si="992"/>
        <v>18</v>
      </c>
      <c r="H9040" t="str">
        <f t="shared" si="993"/>
        <v>Weekday</v>
      </c>
    </row>
    <row r="9041" spans="1:8" x14ac:dyDescent="0.3">
      <c r="A9041" s="2">
        <v>46060</v>
      </c>
      <c r="B9041">
        <f t="shared" si="987"/>
        <v>2</v>
      </c>
      <c r="C9041">
        <f t="shared" si="988"/>
        <v>2026</v>
      </c>
      <c r="D9041">
        <f t="shared" si="989"/>
        <v>6</v>
      </c>
      <c r="E9041" t="str">
        <f t="shared" si="990"/>
        <v>Saturday</v>
      </c>
      <c r="F9041" s="2">
        <f t="shared" si="991"/>
        <v>46081</v>
      </c>
      <c r="G9041">
        <f t="shared" si="992"/>
        <v>19</v>
      </c>
      <c r="H9041" t="str">
        <f t="shared" si="993"/>
        <v>Weekend</v>
      </c>
    </row>
    <row r="9042" spans="1:8" x14ac:dyDescent="0.3">
      <c r="A9042" s="2">
        <v>46061</v>
      </c>
      <c r="B9042">
        <f t="shared" si="987"/>
        <v>2</v>
      </c>
      <c r="C9042">
        <f t="shared" si="988"/>
        <v>2026</v>
      </c>
      <c r="D9042">
        <f t="shared" si="989"/>
        <v>7</v>
      </c>
      <c r="E9042" t="str">
        <f t="shared" si="990"/>
        <v>Sunday</v>
      </c>
      <c r="F9042" s="2">
        <f t="shared" si="991"/>
        <v>46081</v>
      </c>
      <c r="G9042">
        <f t="shared" si="992"/>
        <v>20</v>
      </c>
      <c r="H9042" t="str">
        <f t="shared" si="993"/>
        <v>Weekend</v>
      </c>
    </row>
    <row r="9043" spans="1:8" x14ac:dyDescent="0.3">
      <c r="A9043" s="2">
        <v>46062</v>
      </c>
      <c r="B9043">
        <f t="shared" si="987"/>
        <v>2</v>
      </c>
      <c r="C9043">
        <f t="shared" si="988"/>
        <v>2026</v>
      </c>
      <c r="D9043">
        <f t="shared" si="989"/>
        <v>1</v>
      </c>
      <c r="E9043" t="str">
        <f t="shared" si="990"/>
        <v>Monday</v>
      </c>
      <c r="F9043" s="2">
        <f t="shared" si="991"/>
        <v>46081</v>
      </c>
      <c r="G9043">
        <f t="shared" si="992"/>
        <v>21</v>
      </c>
      <c r="H9043" t="str">
        <f t="shared" si="993"/>
        <v>Weekday</v>
      </c>
    </row>
    <row r="9044" spans="1:8" x14ac:dyDescent="0.3">
      <c r="A9044" s="2">
        <v>46063</v>
      </c>
      <c r="B9044">
        <f t="shared" si="987"/>
        <v>2</v>
      </c>
      <c r="C9044">
        <f t="shared" si="988"/>
        <v>2026</v>
      </c>
      <c r="D9044">
        <f t="shared" si="989"/>
        <v>2</v>
      </c>
      <c r="E9044" t="str">
        <f t="shared" si="990"/>
        <v>Tuesday</v>
      </c>
      <c r="F9044" s="2">
        <f t="shared" si="991"/>
        <v>46081</v>
      </c>
      <c r="G9044">
        <f t="shared" si="992"/>
        <v>22</v>
      </c>
      <c r="H9044" t="str">
        <f t="shared" si="993"/>
        <v>Weekday</v>
      </c>
    </row>
    <row r="9045" spans="1:8" x14ac:dyDescent="0.3">
      <c r="A9045" s="2">
        <v>46064</v>
      </c>
      <c r="B9045">
        <f t="shared" si="987"/>
        <v>2</v>
      </c>
      <c r="C9045">
        <f t="shared" si="988"/>
        <v>2026</v>
      </c>
      <c r="D9045">
        <f t="shared" si="989"/>
        <v>3</v>
      </c>
      <c r="E9045" t="str">
        <f t="shared" si="990"/>
        <v>Wednesday</v>
      </c>
      <c r="F9045" s="2">
        <f t="shared" si="991"/>
        <v>46081</v>
      </c>
      <c r="G9045">
        <f t="shared" si="992"/>
        <v>23</v>
      </c>
      <c r="H9045" t="str">
        <f t="shared" si="993"/>
        <v>Weekday</v>
      </c>
    </row>
    <row r="9046" spans="1:8" x14ac:dyDescent="0.3">
      <c r="A9046" s="2">
        <v>46065</v>
      </c>
      <c r="B9046">
        <f t="shared" si="987"/>
        <v>2</v>
      </c>
      <c r="C9046">
        <f t="shared" si="988"/>
        <v>2026</v>
      </c>
      <c r="D9046">
        <f t="shared" si="989"/>
        <v>4</v>
      </c>
      <c r="E9046" t="str">
        <f t="shared" si="990"/>
        <v>Thursday</v>
      </c>
      <c r="F9046" s="2">
        <f t="shared" si="991"/>
        <v>46081</v>
      </c>
      <c r="G9046">
        <f t="shared" si="992"/>
        <v>24</v>
      </c>
      <c r="H9046" t="str">
        <f t="shared" si="993"/>
        <v>Weekday</v>
      </c>
    </row>
    <row r="9047" spans="1:8" x14ac:dyDescent="0.3">
      <c r="A9047" s="2">
        <v>46066</v>
      </c>
      <c r="B9047">
        <f t="shared" si="987"/>
        <v>2</v>
      </c>
      <c r="C9047">
        <f t="shared" si="988"/>
        <v>2026</v>
      </c>
      <c r="D9047">
        <f t="shared" si="989"/>
        <v>5</v>
      </c>
      <c r="E9047" t="str">
        <f t="shared" si="990"/>
        <v>Friday</v>
      </c>
      <c r="F9047" s="2">
        <f t="shared" si="991"/>
        <v>46081</v>
      </c>
      <c r="G9047">
        <f t="shared" si="992"/>
        <v>25</v>
      </c>
      <c r="H9047" t="str">
        <f t="shared" si="993"/>
        <v>Weekday</v>
      </c>
    </row>
    <row r="9048" spans="1:8" x14ac:dyDescent="0.3">
      <c r="A9048" s="2">
        <v>46067</v>
      </c>
      <c r="B9048">
        <f t="shared" si="987"/>
        <v>2</v>
      </c>
      <c r="C9048">
        <f t="shared" si="988"/>
        <v>2026</v>
      </c>
      <c r="D9048">
        <f t="shared" si="989"/>
        <v>6</v>
      </c>
      <c r="E9048" t="str">
        <f t="shared" si="990"/>
        <v>Saturday</v>
      </c>
      <c r="F9048" s="2">
        <f t="shared" si="991"/>
        <v>46081</v>
      </c>
      <c r="G9048">
        <f t="shared" si="992"/>
        <v>26</v>
      </c>
      <c r="H9048" t="str">
        <f t="shared" si="993"/>
        <v>Weekend</v>
      </c>
    </row>
    <row r="9049" spans="1:8" x14ac:dyDescent="0.3">
      <c r="A9049" s="2">
        <v>46068</v>
      </c>
      <c r="B9049">
        <f t="shared" si="987"/>
        <v>2</v>
      </c>
      <c r="C9049">
        <f t="shared" si="988"/>
        <v>2026</v>
      </c>
      <c r="D9049">
        <f t="shared" si="989"/>
        <v>7</v>
      </c>
      <c r="E9049" t="str">
        <f t="shared" si="990"/>
        <v>Sunday</v>
      </c>
      <c r="F9049" s="2">
        <f t="shared" si="991"/>
        <v>46081</v>
      </c>
      <c r="G9049">
        <f t="shared" si="992"/>
        <v>27</v>
      </c>
      <c r="H9049" t="str">
        <f t="shared" si="993"/>
        <v>Weekend</v>
      </c>
    </row>
    <row r="9050" spans="1:8" x14ac:dyDescent="0.3">
      <c r="A9050" s="2">
        <v>46069</v>
      </c>
      <c r="B9050">
        <f t="shared" si="987"/>
        <v>2</v>
      </c>
      <c r="C9050">
        <f t="shared" si="988"/>
        <v>2026</v>
      </c>
      <c r="D9050">
        <f t="shared" si="989"/>
        <v>1</v>
      </c>
      <c r="E9050" t="str">
        <f t="shared" si="990"/>
        <v>Monday</v>
      </c>
      <c r="F9050" s="2">
        <f t="shared" si="991"/>
        <v>46081</v>
      </c>
      <c r="G9050">
        <f t="shared" si="992"/>
        <v>28</v>
      </c>
      <c r="H9050" t="str">
        <f t="shared" si="993"/>
        <v>Weekday</v>
      </c>
    </row>
    <row r="9051" spans="1:8" x14ac:dyDescent="0.3">
      <c r="A9051" s="2">
        <v>46070</v>
      </c>
      <c r="B9051">
        <f t="shared" si="987"/>
        <v>2</v>
      </c>
      <c r="C9051">
        <f t="shared" si="988"/>
        <v>2026</v>
      </c>
      <c r="D9051">
        <f t="shared" si="989"/>
        <v>2</v>
      </c>
      <c r="E9051" t="str">
        <f t="shared" si="990"/>
        <v>Tuesday</v>
      </c>
      <c r="F9051" s="2">
        <f t="shared" si="991"/>
        <v>46081</v>
      </c>
      <c r="G9051">
        <f t="shared" si="992"/>
        <v>29</v>
      </c>
      <c r="H9051" t="str">
        <f t="shared" si="993"/>
        <v>Weekday</v>
      </c>
    </row>
    <row r="9052" spans="1:8" x14ac:dyDescent="0.3">
      <c r="A9052" s="2">
        <v>46071</v>
      </c>
      <c r="B9052">
        <f t="shared" si="987"/>
        <v>2</v>
      </c>
      <c r="C9052">
        <f t="shared" si="988"/>
        <v>2026</v>
      </c>
      <c r="D9052">
        <f t="shared" si="989"/>
        <v>3</v>
      </c>
      <c r="E9052" t="str">
        <f t="shared" si="990"/>
        <v>Wednesday</v>
      </c>
      <c r="F9052" s="2">
        <f t="shared" si="991"/>
        <v>46081</v>
      </c>
      <c r="G9052">
        <f t="shared" si="992"/>
        <v>30</v>
      </c>
      <c r="H9052" t="str">
        <f t="shared" si="993"/>
        <v>Weekday</v>
      </c>
    </row>
    <row r="9053" spans="1:8" x14ac:dyDescent="0.3">
      <c r="A9053" s="2">
        <v>46072</v>
      </c>
      <c r="B9053">
        <f t="shared" si="987"/>
        <v>2</v>
      </c>
      <c r="C9053">
        <f t="shared" si="988"/>
        <v>2026</v>
      </c>
      <c r="D9053">
        <f t="shared" si="989"/>
        <v>4</v>
      </c>
      <c r="E9053" t="str">
        <f t="shared" si="990"/>
        <v>Thursday</v>
      </c>
      <c r="F9053" s="2">
        <f t="shared" si="991"/>
        <v>46081</v>
      </c>
      <c r="G9053">
        <f t="shared" si="992"/>
        <v>31</v>
      </c>
      <c r="H9053" t="str">
        <f t="shared" si="993"/>
        <v>Weekday</v>
      </c>
    </row>
    <row r="9054" spans="1:8" x14ac:dyDescent="0.3">
      <c r="A9054" s="2">
        <v>46073</v>
      </c>
      <c r="B9054">
        <f t="shared" si="987"/>
        <v>2</v>
      </c>
      <c r="C9054">
        <f t="shared" si="988"/>
        <v>2026</v>
      </c>
      <c r="D9054">
        <f t="shared" si="989"/>
        <v>5</v>
      </c>
      <c r="E9054" t="str">
        <f t="shared" si="990"/>
        <v>Friday</v>
      </c>
      <c r="F9054" s="2">
        <f t="shared" si="991"/>
        <v>46081</v>
      </c>
      <c r="G9054">
        <f t="shared" si="992"/>
        <v>32</v>
      </c>
      <c r="H9054" t="str">
        <f t="shared" si="993"/>
        <v>Weekday</v>
      </c>
    </row>
    <row r="9055" spans="1:8" x14ac:dyDescent="0.3">
      <c r="A9055" s="2">
        <v>46074</v>
      </c>
      <c r="B9055">
        <f t="shared" si="987"/>
        <v>2</v>
      </c>
      <c r="C9055">
        <f t="shared" si="988"/>
        <v>2026</v>
      </c>
      <c r="D9055">
        <f t="shared" si="989"/>
        <v>6</v>
      </c>
      <c r="E9055" t="str">
        <f t="shared" si="990"/>
        <v>Saturday</v>
      </c>
      <c r="F9055" s="2">
        <f t="shared" si="991"/>
        <v>46081</v>
      </c>
      <c r="G9055">
        <f t="shared" si="992"/>
        <v>33</v>
      </c>
      <c r="H9055" t="str">
        <f t="shared" si="993"/>
        <v>Weekend</v>
      </c>
    </row>
    <row r="9056" spans="1:8" x14ac:dyDescent="0.3">
      <c r="A9056" s="2">
        <v>46075</v>
      </c>
      <c r="B9056">
        <f t="shared" si="987"/>
        <v>2</v>
      </c>
      <c r="C9056">
        <f t="shared" si="988"/>
        <v>2026</v>
      </c>
      <c r="D9056">
        <f t="shared" si="989"/>
        <v>7</v>
      </c>
      <c r="E9056" t="str">
        <f t="shared" si="990"/>
        <v>Sunday</v>
      </c>
      <c r="F9056" s="2">
        <f t="shared" si="991"/>
        <v>46081</v>
      </c>
      <c r="G9056">
        <f t="shared" si="992"/>
        <v>34</v>
      </c>
      <c r="H9056" t="str">
        <f t="shared" si="993"/>
        <v>Weekend</v>
      </c>
    </row>
    <row r="9057" spans="1:8" x14ac:dyDescent="0.3">
      <c r="A9057" s="2">
        <v>46076</v>
      </c>
      <c r="B9057">
        <f t="shared" si="987"/>
        <v>2</v>
      </c>
      <c r="C9057">
        <f t="shared" si="988"/>
        <v>2026</v>
      </c>
      <c r="D9057">
        <f t="shared" si="989"/>
        <v>1</v>
      </c>
      <c r="E9057" t="str">
        <f t="shared" si="990"/>
        <v>Monday</v>
      </c>
      <c r="F9057" s="2">
        <f t="shared" si="991"/>
        <v>46081</v>
      </c>
      <c r="G9057">
        <f t="shared" si="992"/>
        <v>35</v>
      </c>
      <c r="H9057" t="str">
        <f t="shared" si="993"/>
        <v>Weekday</v>
      </c>
    </row>
    <row r="9058" spans="1:8" x14ac:dyDescent="0.3">
      <c r="A9058" s="2">
        <v>46077</v>
      </c>
      <c r="B9058">
        <f t="shared" si="987"/>
        <v>2</v>
      </c>
      <c r="C9058">
        <f t="shared" si="988"/>
        <v>2026</v>
      </c>
      <c r="D9058">
        <f t="shared" si="989"/>
        <v>2</v>
      </c>
      <c r="E9058" t="str">
        <f t="shared" si="990"/>
        <v>Tuesday</v>
      </c>
      <c r="F9058" s="2">
        <f t="shared" si="991"/>
        <v>46081</v>
      </c>
      <c r="G9058">
        <f t="shared" si="992"/>
        <v>36</v>
      </c>
      <c r="H9058" t="str">
        <f t="shared" si="993"/>
        <v>Weekday</v>
      </c>
    </row>
    <row r="9059" spans="1:8" x14ac:dyDescent="0.3">
      <c r="A9059" s="2">
        <v>46078</v>
      </c>
      <c r="B9059">
        <f t="shared" si="987"/>
        <v>2</v>
      </c>
      <c r="C9059">
        <f t="shared" si="988"/>
        <v>2026</v>
      </c>
      <c r="D9059">
        <f t="shared" si="989"/>
        <v>3</v>
      </c>
      <c r="E9059" t="str">
        <f t="shared" si="990"/>
        <v>Wednesday</v>
      </c>
      <c r="F9059" s="2">
        <f t="shared" si="991"/>
        <v>46081</v>
      </c>
      <c r="G9059">
        <f t="shared" si="992"/>
        <v>37</v>
      </c>
      <c r="H9059" t="str">
        <f t="shared" si="993"/>
        <v>Weekday</v>
      </c>
    </row>
    <row r="9060" spans="1:8" x14ac:dyDescent="0.3">
      <c r="A9060" s="2">
        <v>46079</v>
      </c>
      <c r="B9060">
        <f t="shared" si="987"/>
        <v>2</v>
      </c>
      <c r="C9060">
        <f t="shared" si="988"/>
        <v>2026</v>
      </c>
      <c r="D9060">
        <f t="shared" si="989"/>
        <v>4</v>
      </c>
      <c r="E9060" t="str">
        <f t="shared" si="990"/>
        <v>Thursday</v>
      </c>
      <c r="F9060" s="2">
        <f t="shared" si="991"/>
        <v>46081</v>
      </c>
      <c r="G9060">
        <f t="shared" si="992"/>
        <v>38</v>
      </c>
      <c r="H9060" t="str">
        <f t="shared" si="993"/>
        <v>Weekday</v>
      </c>
    </row>
    <row r="9061" spans="1:8" x14ac:dyDescent="0.3">
      <c r="A9061" s="2">
        <v>46080</v>
      </c>
      <c r="B9061">
        <f t="shared" si="987"/>
        <v>2</v>
      </c>
      <c r="C9061">
        <f t="shared" si="988"/>
        <v>2026</v>
      </c>
      <c r="D9061">
        <f t="shared" si="989"/>
        <v>5</v>
      </c>
      <c r="E9061" t="str">
        <f t="shared" si="990"/>
        <v>Friday</v>
      </c>
      <c r="F9061" s="2">
        <f t="shared" si="991"/>
        <v>46081</v>
      </c>
      <c r="G9061">
        <f t="shared" si="992"/>
        <v>39</v>
      </c>
      <c r="H9061" t="str">
        <f t="shared" si="993"/>
        <v>Weekday</v>
      </c>
    </row>
    <row r="9062" spans="1:8" x14ac:dyDescent="0.3">
      <c r="A9062" s="2">
        <v>46081</v>
      </c>
      <c r="B9062">
        <f t="shared" si="987"/>
        <v>2</v>
      </c>
      <c r="C9062">
        <f t="shared" si="988"/>
        <v>2026</v>
      </c>
      <c r="D9062">
        <f t="shared" si="989"/>
        <v>6</v>
      </c>
      <c r="E9062" t="str">
        <f t="shared" si="990"/>
        <v>Saturday</v>
      </c>
      <c r="F9062" s="2">
        <f t="shared" si="991"/>
        <v>46081</v>
      </c>
      <c r="G9062">
        <f t="shared" si="992"/>
        <v>40</v>
      </c>
      <c r="H9062" t="str">
        <f t="shared" si="993"/>
        <v>Weekend</v>
      </c>
    </row>
    <row r="9063" spans="1:8" x14ac:dyDescent="0.3">
      <c r="A9063" s="2">
        <v>46082</v>
      </c>
      <c r="B9063">
        <f t="shared" si="987"/>
        <v>3</v>
      </c>
      <c r="C9063">
        <f t="shared" si="988"/>
        <v>2026</v>
      </c>
      <c r="D9063">
        <f t="shared" si="989"/>
        <v>7</v>
      </c>
      <c r="E9063" t="str">
        <f t="shared" si="990"/>
        <v>Sunday</v>
      </c>
      <c r="F9063" s="2">
        <f t="shared" si="991"/>
        <v>46112</v>
      </c>
      <c r="G9063">
        <f t="shared" si="992"/>
        <v>41</v>
      </c>
      <c r="H9063" t="str">
        <f t="shared" si="993"/>
        <v>Weekend</v>
      </c>
    </row>
    <row r="9064" spans="1:8" x14ac:dyDescent="0.3">
      <c r="A9064" s="2">
        <v>46083</v>
      </c>
      <c r="B9064">
        <f t="shared" si="987"/>
        <v>3</v>
      </c>
      <c r="C9064">
        <f t="shared" si="988"/>
        <v>2026</v>
      </c>
      <c r="D9064">
        <f t="shared" si="989"/>
        <v>1</v>
      </c>
      <c r="E9064" t="str">
        <f t="shared" si="990"/>
        <v>Monday</v>
      </c>
      <c r="F9064" s="2">
        <f t="shared" si="991"/>
        <v>46112</v>
      </c>
      <c r="G9064">
        <f t="shared" si="992"/>
        <v>42</v>
      </c>
      <c r="H9064" t="str">
        <f t="shared" si="993"/>
        <v>Weekday</v>
      </c>
    </row>
    <row r="9065" spans="1:8" x14ac:dyDescent="0.3">
      <c r="A9065" s="2">
        <v>46084</v>
      </c>
      <c r="B9065">
        <f t="shared" si="987"/>
        <v>3</v>
      </c>
      <c r="C9065">
        <f t="shared" si="988"/>
        <v>2026</v>
      </c>
      <c r="D9065">
        <f t="shared" si="989"/>
        <v>2</v>
      </c>
      <c r="E9065" t="str">
        <f t="shared" si="990"/>
        <v>Tuesday</v>
      </c>
      <c r="F9065" s="2">
        <f t="shared" si="991"/>
        <v>46112</v>
      </c>
      <c r="G9065">
        <f t="shared" si="992"/>
        <v>43</v>
      </c>
      <c r="H9065" t="str">
        <f t="shared" si="993"/>
        <v>Weekday</v>
      </c>
    </row>
    <row r="9066" spans="1:8" x14ac:dyDescent="0.3">
      <c r="A9066" s="2">
        <v>46085</v>
      </c>
      <c r="B9066">
        <f t="shared" si="987"/>
        <v>3</v>
      </c>
      <c r="C9066">
        <f t="shared" si="988"/>
        <v>2026</v>
      </c>
      <c r="D9066">
        <f t="shared" si="989"/>
        <v>3</v>
      </c>
      <c r="E9066" t="str">
        <f t="shared" si="990"/>
        <v>Wednesday</v>
      </c>
      <c r="F9066" s="2">
        <f t="shared" si="991"/>
        <v>46112</v>
      </c>
      <c r="G9066">
        <f t="shared" si="992"/>
        <v>44</v>
      </c>
      <c r="H9066" t="str">
        <f t="shared" si="993"/>
        <v>Weekday</v>
      </c>
    </row>
    <row r="9067" spans="1:8" x14ac:dyDescent="0.3">
      <c r="A9067" s="2">
        <v>46086</v>
      </c>
      <c r="B9067">
        <f t="shared" si="987"/>
        <v>3</v>
      </c>
      <c r="C9067">
        <f t="shared" si="988"/>
        <v>2026</v>
      </c>
      <c r="D9067">
        <f t="shared" si="989"/>
        <v>4</v>
      </c>
      <c r="E9067" t="str">
        <f t="shared" si="990"/>
        <v>Thursday</v>
      </c>
      <c r="F9067" s="2">
        <f t="shared" si="991"/>
        <v>46112</v>
      </c>
      <c r="G9067">
        <f t="shared" si="992"/>
        <v>45</v>
      </c>
      <c r="H9067" t="str">
        <f t="shared" si="993"/>
        <v>Weekday</v>
      </c>
    </row>
    <row r="9068" spans="1:8" x14ac:dyDescent="0.3">
      <c r="A9068" s="2">
        <v>46087</v>
      </c>
      <c r="B9068">
        <f t="shared" si="987"/>
        <v>3</v>
      </c>
      <c r="C9068">
        <f t="shared" si="988"/>
        <v>2026</v>
      </c>
      <c r="D9068">
        <f t="shared" si="989"/>
        <v>5</v>
      </c>
      <c r="E9068" t="str">
        <f t="shared" si="990"/>
        <v>Friday</v>
      </c>
      <c r="F9068" s="2">
        <f t="shared" si="991"/>
        <v>46112</v>
      </c>
      <c r="G9068">
        <f t="shared" si="992"/>
        <v>46</v>
      </c>
      <c r="H9068" t="str">
        <f t="shared" si="993"/>
        <v>Weekday</v>
      </c>
    </row>
    <row r="9069" spans="1:8" x14ac:dyDescent="0.3">
      <c r="A9069" s="2">
        <v>46088</v>
      </c>
      <c r="B9069">
        <f t="shared" si="987"/>
        <v>3</v>
      </c>
      <c r="C9069">
        <f t="shared" si="988"/>
        <v>2026</v>
      </c>
      <c r="D9069">
        <f t="shared" si="989"/>
        <v>6</v>
      </c>
      <c r="E9069" t="str">
        <f t="shared" si="990"/>
        <v>Saturday</v>
      </c>
      <c r="F9069" s="2">
        <f t="shared" si="991"/>
        <v>46112</v>
      </c>
      <c r="G9069">
        <f t="shared" si="992"/>
        <v>47</v>
      </c>
      <c r="H9069" t="str">
        <f t="shared" si="993"/>
        <v>Weekend</v>
      </c>
    </row>
    <row r="9070" spans="1:8" x14ac:dyDescent="0.3">
      <c r="A9070" s="2">
        <v>46089</v>
      </c>
      <c r="B9070">
        <f t="shared" si="987"/>
        <v>3</v>
      </c>
      <c r="C9070">
        <f t="shared" si="988"/>
        <v>2026</v>
      </c>
      <c r="D9070">
        <f t="shared" si="989"/>
        <v>7</v>
      </c>
      <c r="E9070" t="str">
        <f t="shared" si="990"/>
        <v>Sunday</v>
      </c>
      <c r="F9070" s="2">
        <f t="shared" si="991"/>
        <v>46112</v>
      </c>
      <c r="G9070">
        <f t="shared" si="992"/>
        <v>48</v>
      </c>
      <c r="H9070" t="str">
        <f t="shared" si="993"/>
        <v>Weekend</v>
      </c>
    </row>
    <row r="9071" spans="1:8" x14ac:dyDescent="0.3">
      <c r="A9071" s="2">
        <v>46090</v>
      </c>
      <c r="B9071">
        <f t="shared" si="987"/>
        <v>3</v>
      </c>
      <c r="C9071">
        <f t="shared" si="988"/>
        <v>2026</v>
      </c>
      <c r="D9071">
        <f t="shared" si="989"/>
        <v>1</v>
      </c>
      <c r="E9071" t="str">
        <f t="shared" si="990"/>
        <v>Monday</v>
      </c>
      <c r="F9071" s="2">
        <f t="shared" si="991"/>
        <v>46112</v>
      </c>
      <c r="G9071">
        <f t="shared" si="992"/>
        <v>49</v>
      </c>
      <c r="H9071" t="str">
        <f t="shared" si="993"/>
        <v>Weekday</v>
      </c>
    </row>
    <row r="9072" spans="1:8" x14ac:dyDescent="0.3">
      <c r="A9072" s="2">
        <v>46091</v>
      </c>
      <c r="B9072">
        <f t="shared" si="987"/>
        <v>3</v>
      </c>
      <c r="C9072">
        <f t="shared" si="988"/>
        <v>2026</v>
      </c>
      <c r="D9072">
        <f t="shared" si="989"/>
        <v>2</v>
      </c>
      <c r="E9072" t="str">
        <f t="shared" si="990"/>
        <v>Tuesday</v>
      </c>
      <c r="F9072" s="2">
        <f t="shared" si="991"/>
        <v>46112</v>
      </c>
      <c r="G9072">
        <f t="shared" si="992"/>
        <v>50</v>
      </c>
      <c r="H9072" t="str">
        <f t="shared" si="993"/>
        <v>Weekday</v>
      </c>
    </row>
    <row r="9073" spans="1:8" x14ac:dyDescent="0.3">
      <c r="A9073" s="2">
        <v>46092</v>
      </c>
      <c r="B9073">
        <f t="shared" si="987"/>
        <v>3</v>
      </c>
      <c r="C9073">
        <f t="shared" si="988"/>
        <v>2026</v>
      </c>
      <c r="D9073">
        <f t="shared" si="989"/>
        <v>3</v>
      </c>
      <c r="E9073" t="str">
        <f t="shared" si="990"/>
        <v>Wednesday</v>
      </c>
      <c r="F9073" s="2">
        <f t="shared" si="991"/>
        <v>46112</v>
      </c>
      <c r="G9073">
        <f t="shared" si="992"/>
        <v>51</v>
      </c>
      <c r="H9073" t="str">
        <f t="shared" si="993"/>
        <v>Weekday</v>
      </c>
    </row>
    <row r="9074" spans="1:8" x14ac:dyDescent="0.3">
      <c r="A9074" s="2">
        <v>46093</v>
      </c>
      <c r="B9074">
        <f t="shared" si="987"/>
        <v>3</v>
      </c>
      <c r="C9074">
        <f t="shared" si="988"/>
        <v>2026</v>
      </c>
      <c r="D9074">
        <f t="shared" si="989"/>
        <v>4</v>
      </c>
      <c r="E9074" t="str">
        <f t="shared" si="990"/>
        <v>Thursday</v>
      </c>
      <c r="F9074" s="2">
        <f t="shared" si="991"/>
        <v>46112</v>
      </c>
      <c r="G9074">
        <f t="shared" si="992"/>
        <v>52</v>
      </c>
      <c r="H9074" t="str">
        <f t="shared" si="993"/>
        <v>Weekday</v>
      </c>
    </row>
    <row r="9075" spans="1:8" x14ac:dyDescent="0.3">
      <c r="A9075" s="2">
        <v>46094</v>
      </c>
      <c r="B9075">
        <f t="shared" si="987"/>
        <v>3</v>
      </c>
      <c r="C9075">
        <f t="shared" si="988"/>
        <v>2026</v>
      </c>
      <c r="D9075">
        <f t="shared" si="989"/>
        <v>5</v>
      </c>
      <c r="E9075" t="str">
        <f t="shared" si="990"/>
        <v>Friday</v>
      </c>
      <c r="F9075" s="2">
        <f t="shared" si="991"/>
        <v>46112</v>
      </c>
      <c r="G9075">
        <f t="shared" si="992"/>
        <v>53</v>
      </c>
      <c r="H9075" t="str">
        <f t="shared" si="993"/>
        <v>Weekday</v>
      </c>
    </row>
    <row r="9076" spans="1:8" x14ac:dyDescent="0.3">
      <c r="A9076" s="2">
        <v>46095</v>
      </c>
      <c r="B9076">
        <f t="shared" si="987"/>
        <v>3</v>
      </c>
      <c r="C9076">
        <f t="shared" si="988"/>
        <v>2026</v>
      </c>
      <c r="D9076">
        <f t="shared" si="989"/>
        <v>6</v>
      </c>
      <c r="E9076" t="str">
        <f t="shared" si="990"/>
        <v>Saturday</v>
      </c>
      <c r="F9076" s="2">
        <f t="shared" si="991"/>
        <v>46112</v>
      </c>
      <c r="G9076">
        <f t="shared" si="992"/>
        <v>54</v>
      </c>
      <c r="H9076" t="str">
        <f t="shared" si="993"/>
        <v>Weekend</v>
      </c>
    </row>
    <row r="9077" spans="1:8" x14ac:dyDescent="0.3">
      <c r="A9077" s="2">
        <v>46096</v>
      </c>
      <c r="B9077">
        <f t="shared" si="987"/>
        <v>3</v>
      </c>
      <c r="C9077">
        <f t="shared" si="988"/>
        <v>2026</v>
      </c>
      <c r="D9077">
        <f t="shared" si="989"/>
        <v>7</v>
      </c>
      <c r="E9077" t="str">
        <f t="shared" si="990"/>
        <v>Sunday</v>
      </c>
      <c r="F9077" s="2">
        <f t="shared" si="991"/>
        <v>46112</v>
      </c>
      <c r="G9077">
        <f t="shared" si="992"/>
        <v>55</v>
      </c>
      <c r="H9077" t="str">
        <f t="shared" si="993"/>
        <v>Weekend</v>
      </c>
    </row>
    <row r="9078" spans="1:8" x14ac:dyDescent="0.3">
      <c r="A9078" s="2">
        <v>46097</v>
      </c>
      <c r="B9078">
        <f t="shared" si="987"/>
        <v>3</v>
      </c>
      <c r="C9078">
        <f t="shared" si="988"/>
        <v>2026</v>
      </c>
      <c r="D9078">
        <f t="shared" si="989"/>
        <v>1</v>
      </c>
      <c r="E9078" t="str">
        <f t="shared" si="990"/>
        <v>Monday</v>
      </c>
      <c r="F9078" s="2">
        <f t="shared" si="991"/>
        <v>46112</v>
      </c>
      <c r="G9078">
        <f t="shared" si="992"/>
        <v>56</v>
      </c>
      <c r="H9078" t="str">
        <f t="shared" si="993"/>
        <v>Weekday</v>
      </c>
    </row>
    <row r="9079" spans="1:8" x14ac:dyDescent="0.3">
      <c r="A9079" s="2">
        <v>46098</v>
      </c>
      <c r="B9079">
        <f t="shared" si="987"/>
        <v>3</v>
      </c>
      <c r="C9079">
        <f t="shared" si="988"/>
        <v>2026</v>
      </c>
      <c r="D9079">
        <f t="shared" si="989"/>
        <v>2</v>
      </c>
      <c r="E9079" t="str">
        <f t="shared" si="990"/>
        <v>Tuesday</v>
      </c>
      <c r="F9079" s="2">
        <f t="shared" si="991"/>
        <v>46112</v>
      </c>
      <c r="G9079">
        <f t="shared" si="992"/>
        <v>57</v>
      </c>
      <c r="H9079" t="str">
        <f t="shared" si="993"/>
        <v>Weekday</v>
      </c>
    </row>
    <row r="9080" spans="1:8" x14ac:dyDescent="0.3">
      <c r="A9080" s="2">
        <v>46099</v>
      </c>
      <c r="B9080">
        <f t="shared" si="987"/>
        <v>3</v>
      </c>
      <c r="C9080">
        <f t="shared" si="988"/>
        <v>2026</v>
      </c>
      <c r="D9080">
        <f t="shared" si="989"/>
        <v>3</v>
      </c>
      <c r="E9080" t="str">
        <f t="shared" si="990"/>
        <v>Wednesday</v>
      </c>
      <c r="F9080" s="2">
        <f t="shared" si="991"/>
        <v>46112</v>
      </c>
      <c r="G9080">
        <f t="shared" si="992"/>
        <v>58</v>
      </c>
      <c r="H9080" t="str">
        <f t="shared" si="993"/>
        <v>Weekday</v>
      </c>
    </row>
    <row r="9081" spans="1:8" x14ac:dyDescent="0.3">
      <c r="A9081" s="2">
        <v>46100</v>
      </c>
      <c r="B9081">
        <f t="shared" si="987"/>
        <v>3</v>
      </c>
      <c r="C9081">
        <f t="shared" si="988"/>
        <v>2026</v>
      </c>
      <c r="D9081">
        <f t="shared" si="989"/>
        <v>4</v>
      </c>
      <c r="E9081" t="str">
        <f t="shared" si="990"/>
        <v>Thursday</v>
      </c>
      <c r="F9081" s="2">
        <f t="shared" si="991"/>
        <v>46112</v>
      </c>
      <c r="G9081">
        <f t="shared" si="992"/>
        <v>59</v>
      </c>
      <c r="H9081" t="str">
        <f t="shared" si="993"/>
        <v>Weekday</v>
      </c>
    </row>
    <row r="9082" spans="1:8" x14ac:dyDescent="0.3">
      <c r="A9082" s="2">
        <v>46101</v>
      </c>
      <c r="B9082">
        <f t="shared" si="987"/>
        <v>3</v>
      </c>
      <c r="C9082">
        <f t="shared" si="988"/>
        <v>2026</v>
      </c>
      <c r="D9082">
        <f t="shared" si="989"/>
        <v>5</v>
      </c>
      <c r="E9082" t="str">
        <f t="shared" si="990"/>
        <v>Friday</v>
      </c>
      <c r="F9082" s="2">
        <f t="shared" si="991"/>
        <v>46112</v>
      </c>
      <c r="G9082">
        <f t="shared" si="992"/>
        <v>60</v>
      </c>
      <c r="H9082" t="str">
        <f t="shared" si="993"/>
        <v>Weekday</v>
      </c>
    </row>
    <row r="9083" spans="1:8" x14ac:dyDescent="0.3">
      <c r="A9083" s="2">
        <v>46102</v>
      </c>
      <c r="B9083">
        <f t="shared" si="987"/>
        <v>3</v>
      </c>
      <c r="C9083">
        <f t="shared" si="988"/>
        <v>2026</v>
      </c>
      <c r="D9083">
        <f t="shared" si="989"/>
        <v>6</v>
      </c>
      <c r="E9083" t="str">
        <f t="shared" si="990"/>
        <v>Saturday</v>
      </c>
      <c r="F9083" s="2">
        <f t="shared" si="991"/>
        <v>46112</v>
      </c>
      <c r="G9083">
        <f t="shared" si="992"/>
        <v>61</v>
      </c>
      <c r="H9083" t="str">
        <f t="shared" si="993"/>
        <v>Weekend</v>
      </c>
    </row>
    <row r="9084" spans="1:8" x14ac:dyDescent="0.3">
      <c r="A9084" s="2">
        <v>46103</v>
      </c>
      <c r="B9084">
        <f t="shared" si="987"/>
        <v>3</v>
      </c>
      <c r="C9084">
        <f t="shared" si="988"/>
        <v>2026</v>
      </c>
      <c r="D9084">
        <f t="shared" si="989"/>
        <v>7</v>
      </c>
      <c r="E9084" t="str">
        <f t="shared" si="990"/>
        <v>Sunday</v>
      </c>
      <c r="F9084" s="2">
        <f t="shared" si="991"/>
        <v>46112</v>
      </c>
      <c r="G9084">
        <f t="shared" si="992"/>
        <v>62</v>
      </c>
      <c r="H9084" t="str">
        <f t="shared" si="993"/>
        <v>Weekend</v>
      </c>
    </row>
    <row r="9085" spans="1:8" x14ac:dyDescent="0.3">
      <c r="A9085" s="2">
        <v>46104</v>
      </c>
      <c r="B9085">
        <f t="shared" si="987"/>
        <v>3</v>
      </c>
      <c r="C9085">
        <f t="shared" si="988"/>
        <v>2026</v>
      </c>
      <c r="D9085">
        <f t="shared" si="989"/>
        <v>1</v>
      </c>
      <c r="E9085" t="str">
        <f t="shared" si="990"/>
        <v>Monday</v>
      </c>
      <c r="F9085" s="2">
        <f t="shared" si="991"/>
        <v>46112</v>
      </c>
      <c r="G9085">
        <f t="shared" si="992"/>
        <v>63</v>
      </c>
      <c r="H9085" t="str">
        <f t="shared" si="993"/>
        <v>Weekday</v>
      </c>
    </row>
    <row r="9086" spans="1:8" x14ac:dyDescent="0.3">
      <c r="A9086" s="2">
        <v>46105</v>
      </c>
      <c r="B9086">
        <f t="shared" si="987"/>
        <v>3</v>
      </c>
      <c r="C9086">
        <f t="shared" si="988"/>
        <v>2026</v>
      </c>
      <c r="D9086">
        <f t="shared" si="989"/>
        <v>2</v>
      </c>
      <c r="E9086" t="str">
        <f t="shared" si="990"/>
        <v>Tuesday</v>
      </c>
      <c r="F9086" s="2">
        <f t="shared" si="991"/>
        <v>46112</v>
      </c>
      <c r="G9086">
        <f t="shared" si="992"/>
        <v>64</v>
      </c>
      <c r="H9086" t="str">
        <f t="shared" si="993"/>
        <v>Weekday</v>
      </c>
    </row>
    <row r="9087" spans="1:8" x14ac:dyDescent="0.3">
      <c r="A9087" s="2">
        <v>46106</v>
      </c>
      <c r="B9087">
        <f t="shared" si="987"/>
        <v>3</v>
      </c>
      <c r="C9087">
        <f t="shared" si="988"/>
        <v>2026</v>
      </c>
      <c r="D9087">
        <f t="shared" si="989"/>
        <v>3</v>
      </c>
      <c r="E9087" t="str">
        <f t="shared" si="990"/>
        <v>Wednesday</v>
      </c>
      <c r="F9087" s="2">
        <f t="shared" si="991"/>
        <v>46112</v>
      </c>
      <c r="G9087">
        <f t="shared" si="992"/>
        <v>65</v>
      </c>
      <c r="H9087" t="str">
        <f t="shared" si="993"/>
        <v>Weekday</v>
      </c>
    </row>
    <row r="9088" spans="1:8" x14ac:dyDescent="0.3">
      <c r="A9088" s="2">
        <v>46107</v>
      </c>
      <c r="B9088">
        <f t="shared" si="987"/>
        <v>3</v>
      </c>
      <c r="C9088">
        <f t="shared" si="988"/>
        <v>2026</v>
      </c>
      <c r="D9088">
        <f t="shared" si="989"/>
        <v>4</v>
      </c>
      <c r="E9088" t="str">
        <f t="shared" si="990"/>
        <v>Thursday</v>
      </c>
      <c r="F9088" s="2">
        <f t="shared" si="991"/>
        <v>46112</v>
      </c>
      <c r="G9088">
        <f t="shared" si="992"/>
        <v>66</v>
      </c>
      <c r="H9088" t="str">
        <f t="shared" si="993"/>
        <v>Weekday</v>
      </c>
    </row>
    <row r="9089" spans="1:8" x14ac:dyDescent="0.3">
      <c r="A9089" s="2">
        <v>46108</v>
      </c>
      <c r="B9089">
        <f t="shared" si="987"/>
        <v>3</v>
      </c>
      <c r="C9089">
        <f t="shared" si="988"/>
        <v>2026</v>
      </c>
      <c r="D9089">
        <f t="shared" si="989"/>
        <v>5</v>
      </c>
      <c r="E9089" t="str">
        <f t="shared" si="990"/>
        <v>Friday</v>
      </c>
      <c r="F9089" s="2">
        <f t="shared" si="991"/>
        <v>46112</v>
      </c>
      <c r="G9089">
        <f t="shared" si="992"/>
        <v>67</v>
      </c>
      <c r="H9089" t="str">
        <f t="shared" si="993"/>
        <v>Weekday</v>
      </c>
    </row>
    <row r="9090" spans="1:8" x14ac:dyDescent="0.3">
      <c r="A9090" s="2">
        <v>46109</v>
      </c>
      <c r="B9090">
        <f t="shared" si="987"/>
        <v>3</v>
      </c>
      <c r="C9090">
        <f t="shared" si="988"/>
        <v>2026</v>
      </c>
      <c r="D9090">
        <f t="shared" si="989"/>
        <v>6</v>
      </c>
      <c r="E9090" t="str">
        <f t="shared" si="990"/>
        <v>Saturday</v>
      </c>
      <c r="F9090" s="2">
        <f t="shared" si="991"/>
        <v>46112</v>
      </c>
      <c r="G9090">
        <f t="shared" si="992"/>
        <v>68</v>
      </c>
      <c r="H9090" t="str">
        <f t="shared" si="993"/>
        <v>Weekend</v>
      </c>
    </row>
    <row r="9091" spans="1:8" x14ac:dyDescent="0.3">
      <c r="A9091" s="2">
        <v>46110</v>
      </c>
      <c r="B9091">
        <f t="shared" ref="B9091:B9154" si="994">MONTH(A9091)</f>
        <v>3</v>
      </c>
      <c r="C9091">
        <f t="shared" ref="C9091:C9154" si="995">YEAR(A9091)</f>
        <v>2026</v>
      </c>
      <c r="D9091">
        <f t="shared" ref="D9091:D9154" si="996">WEEKDAY(A9091, 2)</f>
        <v>7</v>
      </c>
      <c r="E9091" t="str">
        <f t="shared" ref="E9091:E9154" si="997">TEXT(A9091, "dddd")</f>
        <v>Sunday</v>
      </c>
      <c r="F9091" s="2">
        <f t="shared" ref="F9091:F9154" si="998">EOMONTH(A9091, 0)</f>
        <v>46112</v>
      </c>
      <c r="G9091">
        <f t="shared" ref="G9091:G9154" si="999">DATEDIF($A$2, A9091, "D")</f>
        <v>69</v>
      </c>
      <c r="H9091" t="str">
        <f t="shared" ref="H9091:H9154" si="1000">IF(WEEKDAY(A9091,2)&gt;=6,"Weekend","Weekday")</f>
        <v>Weekend</v>
      </c>
    </row>
    <row r="9092" spans="1:8" x14ac:dyDescent="0.3">
      <c r="A9092" s="2">
        <v>46111</v>
      </c>
      <c r="B9092">
        <f t="shared" si="994"/>
        <v>3</v>
      </c>
      <c r="C9092">
        <f t="shared" si="995"/>
        <v>2026</v>
      </c>
      <c r="D9092">
        <f t="shared" si="996"/>
        <v>1</v>
      </c>
      <c r="E9092" t="str">
        <f t="shared" si="997"/>
        <v>Monday</v>
      </c>
      <c r="F9092" s="2">
        <f t="shared" si="998"/>
        <v>46112</v>
      </c>
      <c r="G9092">
        <f t="shared" si="999"/>
        <v>70</v>
      </c>
      <c r="H9092" t="str">
        <f t="shared" si="1000"/>
        <v>Weekday</v>
      </c>
    </row>
    <row r="9093" spans="1:8" x14ac:dyDescent="0.3">
      <c r="A9093" s="2">
        <v>46112</v>
      </c>
      <c r="B9093">
        <f t="shared" si="994"/>
        <v>3</v>
      </c>
      <c r="C9093">
        <f t="shared" si="995"/>
        <v>2026</v>
      </c>
      <c r="D9093">
        <f t="shared" si="996"/>
        <v>2</v>
      </c>
      <c r="E9093" t="str">
        <f t="shared" si="997"/>
        <v>Tuesday</v>
      </c>
      <c r="F9093" s="2">
        <f t="shared" si="998"/>
        <v>46112</v>
      </c>
      <c r="G9093">
        <f t="shared" si="999"/>
        <v>71</v>
      </c>
      <c r="H9093" t="str">
        <f t="shared" si="1000"/>
        <v>Weekday</v>
      </c>
    </row>
    <row r="9094" spans="1:8" x14ac:dyDescent="0.3">
      <c r="A9094" s="2">
        <v>46113</v>
      </c>
      <c r="B9094">
        <f t="shared" si="994"/>
        <v>4</v>
      </c>
      <c r="C9094">
        <f t="shared" si="995"/>
        <v>2026</v>
      </c>
      <c r="D9094">
        <f t="shared" si="996"/>
        <v>3</v>
      </c>
      <c r="E9094" t="str">
        <f t="shared" si="997"/>
        <v>Wednesday</v>
      </c>
      <c r="F9094" s="2">
        <f t="shared" si="998"/>
        <v>46142</v>
      </c>
      <c r="G9094">
        <f t="shared" si="999"/>
        <v>72</v>
      </c>
      <c r="H9094" t="str">
        <f t="shared" si="1000"/>
        <v>Weekday</v>
      </c>
    </row>
    <row r="9095" spans="1:8" x14ac:dyDescent="0.3">
      <c r="A9095" s="2">
        <v>46114</v>
      </c>
      <c r="B9095">
        <f t="shared" si="994"/>
        <v>4</v>
      </c>
      <c r="C9095">
        <f t="shared" si="995"/>
        <v>2026</v>
      </c>
      <c r="D9095">
        <f t="shared" si="996"/>
        <v>4</v>
      </c>
      <c r="E9095" t="str">
        <f t="shared" si="997"/>
        <v>Thursday</v>
      </c>
      <c r="F9095" s="2">
        <f t="shared" si="998"/>
        <v>46142</v>
      </c>
      <c r="G9095">
        <f t="shared" si="999"/>
        <v>73</v>
      </c>
      <c r="H9095" t="str">
        <f t="shared" si="1000"/>
        <v>Weekday</v>
      </c>
    </row>
    <row r="9096" spans="1:8" x14ac:dyDescent="0.3">
      <c r="A9096" s="2">
        <v>46115</v>
      </c>
      <c r="B9096">
        <f t="shared" si="994"/>
        <v>4</v>
      </c>
      <c r="C9096">
        <f t="shared" si="995"/>
        <v>2026</v>
      </c>
      <c r="D9096">
        <f t="shared" si="996"/>
        <v>5</v>
      </c>
      <c r="E9096" t="str">
        <f t="shared" si="997"/>
        <v>Friday</v>
      </c>
      <c r="F9096" s="2">
        <f t="shared" si="998"/>
        <v>46142</v>
      </c>
      <c r="G9096">
        <f t="shared" si="999"/>
        <v>74</v>
      </c>
      <c r="H9096" t="str">
        <f t="shared" si="1000"/>
        <v>Weekday</v>
      </c>
    </row>
    <row r="9097" spans="1:8" x14ac:dyDescent="0.3">
      <c r="A9097" s="2">
        <v>46116</v>
      </c>
      <c r="B9097">
        <f t="shared" si="994"/>
        <v>4</v>
      </c>
      <c r="C9097">
        <f t="shared" si="995"/>
        <v>2026</v>
      </c>
      <c r="D9097">
        <f t="shared" si="996"/>
        <v>6</v>
      </c>
      <c r="E9097" t="str">
        <f t="shared" si="997"/>
        <v>Saturday</v>
      </c>
      <c r="F9097" s="2">
        <f t="shared" si="998"/>
        <v>46142</v>
      </c>
      <c r="G9097">
        <f t="shared" si="999"/>
        <v>75</v>
      </c>
      <c r="H9097" t="str">
        <f t="shared" si="1000"/>
        <v>Weekend</v>
      </c>
    </row>
    <row r="9098" spans="1:8" x14ac:dyDescent="0.3">
      <c r="A9098" s="2">
        <v>46117</v>
      </c>
      <c r="B9098">
        <f t="shared" si="994"/>
        <v>4</v>
      </c>
      <c r="C9098">
        <f t="shared" si="995"/>
        <v>2026</v>
      </c>
      <c r="D9098">
        <f t="shared" si="996"/>
        <v>7</v>
      </c>
      <c r="E9098" t="str">
        <f t="shared" si="997"/>
        <v>Sunday</v>
      </c>
      <c r="F9098" s="2">
        <f t="shared" si="998"/>
        <v>46142</v>
      </c>
      <c r="G9098">
        <f t="shared" si="999"/>
        <v>76</v>
      </c>
      <c r="H9098" t="str">
        <f t="shared" si="1000"/>
        <v>Weekend</v>
      </c>
    </row>
    <row r="9099" spans="1:8" x14ac:dyDescent="0.3">
      <c r="A9099" s="2">
        <v>46118</v>
      </c>
      <c r="B9099">
        <f t="shared" si="994"/>
        <v>4</v>
      </c>
      <c r="C9099">
        <f t="shared" si="995"/>
        <v>2026</v>
      </c>
      <c r="D9099">
        <f t="shared" si="996"/>
        <v>1</v>
      </c>
      <c r="E9099" t="str">
        <f t="shared" si="997"/>
        <v>Monday</v>
      </c>
      <c r="F9099" s="2">
        <f t="shared" si="998"/>
        <v>46142</v>
      </c>
      <c r="G9099">
        <f t="shared" si="999"/>
        <v>77</v>
      </c>
      <c r="H9099" t="str">
        <f t="shared" si="1000"/>
        <v>Weekday</v>
      </c>
    </row>
    <row r="9100" spans="1:8" x14ac:dyDescent="0.3">
      <c r="A9100" s="2">
        <v>46119</v>
      </c>
      <c r="B9100">
        <f t="shared" si="994"/>
        <v>4</v>
      </c>
      <c r="C9100">
        <f t="shared" si="995"/>
        <v>2026</v>
      </c>
      <c r="D9100">
        <f t="shared" si="996"/>
        <v>2</v>
      </c>
      <c r="E9100" t="str">
        <f t="shared" si="997"/>
        <v>Tuesday</v>
      </c>
      <c r="F9100" s="2">
        <f t="shared" si="998"/>
        <v>46142</v>
      </c>
      <c r="G9100">
        <f t="shared" si="999"/>
        <v>78</v>
      </c>
      <c r="H9100" t="str">
        <f t="shared" si="1000"/>
        <v>Weekday</v>
      </c>
    </row>
    <row r="9101" spans="1:8" x14ac:dyDescent="0.3">
      <c r="A9101" s="2">
        <v>46120</v>
      </c>
      <c r="B9101">
        <f t="shared" si="994"/>
        <v>4</v>
      </c>
      <c r="C9101">
        <f t="shared" si="995"/>
        <v>2026</v>
      </c>
      <c r="D9101">
        <f t="shared" si="996"/>
        <v>3</v>
      </c>
      <c r="E9101" t="str">
        <f t="shared" si="997"/>
        <v>Wednesday</v>
      </c>
      <c r="F9101" s="2">
        <f t="shared" si="998"/>
        <v>46142</v>
      </c>
      <c r="G9101">
        <f t="shared" si="999"/>
        <v>79</v>
      </c>
      <c r="H9101" t="str">
        <f t="shared" si="1000"/>
        <v>Weekday</v>
      </c>
    </row>
    <row r="9102" spans="1:8" x14ac:dyDescent="0.3">
      <c r="A9102" s="2">
        <v>46121</v>
      </c>
      <c r="B9102">
        <f t="shared" si="994"/>
        <v>4</v>
      </c>
      <c r="C9102">
        <f t="shared" si="995"/>
        <v>2026</v>
      </c>
      <c r="D9102">
        <f t="shared" si="996"/>
        <v>4</v>
      </c>
      <c r="E9102" t="str">
        <f t="shared" si="997"/>
        <v>Thursday</v>
      </c>
      <c r="F9102" s="2">
        <f t="shared" si="998"/>
        <v>46142</v>
      </c>
      <c r="G9102">
        <f t="shared" si="999"/>
        <v>80</v>
      </c>
      <c r="H9102" t="str">
        <f t="shared" si="1000"/>
        <v>Weekday</v>
      </c>
    </row>
    <row r="9103" spans="1:8" x14ac:dyDescent="0.3">
      <c r="A9103" s="2">
        <v>46122</v>
      </c>
      <c r="B9103">
        <f t="shared" si="994"/>
        <v>4</v>
      </c>
      <c r="C9103">
        <f t="shared" si="995"/>
        <v>2026</v>
      </c>
      <c r="D9103">
        <f t="shared" si="996"/>
        <v>5</v>
      </c>
      <c r="E9103" t="str">
        <f t="shared" si="997"/>
        <v>Friday</v>
      </c>
      <c r="F9103" s="2">
        <f t="shared" si="998"/>
        <v>46142</v>
      </c>
      <c r="G9103">
        <f t="shared" si="999"/>
        <v>81</v>
      </c>
      <c r="H9103" t="str">
        <f t="shared" si="1000"/>
        <v>Weekday</v>
      </c>
    </row>
    <row r="9104" spans="1:8" x14ac:dyDescent="0.3">
      <c r="A9104" s="2">
        <v>46123</v>
      </c>
      <c r="B9104">
        <f t="shared" si="994"/>
        <v>4</v>
      </c>
      <c r="C9104">
        <f t="shared" si="995"/>
        <v>2026</v>
      </c>
      <c r="D9104">
        <f t="shared" si="996"/>
        <v>6</v>
      </c>
      <c r="E9104" t="str">
        <f t="shared" si="997"/>
        <v>Saturday</v>
      </c>
      <c r="F9104" s="2">
        <f t="shared" si="998"/>
        <v>46142</v>
      </c>
      <c r="G9104">
        <f t="shared" si="999"/>
        <v>82</v>
      </c>
      <c r="H9104" t="str">
        <f t="shared" si="1000"/>
        <v>Weekend</v>
      </c>
    </row>
    <row r="9105" spans="1:8" x14ac:dyDescent="0.3">
      <c r="A9105" s="2">
        <v>46124</v>
      </c>
      <c r="B9105">
        <f t="shared" si="994"/>
        <v>4</v>
      </c>
      <c r="C9105">
        <f t="shared" si="995"/>
        <v>2026</v>
      </c>
      <c r="D9105">
        <f t="shared" si="996"/>
        <v>7</v>
      </c>
      <c r="E9105" t="str">
        <f t="shared" si="997"/>
        <v>Sunday</v>
      </c>
      <c r="F9105" s="2">
        <f t="shared" si="998"/>
        <v>46142</v>
      </c>
      <c r="G9105">
        <f t="shared" si="999"/>
        <v>83</v>
      </c>
      <c r="H9105" t="str">
        <f t="shared" si="1000"/>
        <v>Weekend</v>
      </c>
    </row>
    <row r="9106" spans="1:8" x14ac:dyDescent="0.3">
      <c r="A9106" s="2">
        <v>46125</v>
      </c>
      <c r="B9106">
        <f t="shared" si="994"/>
        <v>4</v>
      </c>
      <c r="C9106">
        <f t="shared" si="995"/>
        <v>2026</v>
      </c>
      <c r="D9106">
        <f t="shared" si="996"/>
        <v>1</v>
      </c>
      <c r="E9106" t="str">
        <f t="shared" si="997"/>
        <v>Monday</v>
      </c>
      <c r="F9106" s="2">
        <f t="shared" si="998"/>
        <v>46142</v>
      </c>
      <c r="G9106">
        <f t="shared" si="999"/>
        <v>84</v>
      </c>
      <c r="H9106" t="str">
        <f t="shared" si="1000"/>
        <v>Weekday</v>
      </c>
    </row>
    <row r="9107" spans="1:8" x14ac:dyDescent="0.3">
      <c r="A9107" s="2">
        <v>46126</v>
      </c>
      <c r="B9107">
        <f t="shared" si="994"/>
        <v>4</v>
      </c>
      <c r="C9107">
        <f t="shared" si="995"/>
        <v>2026</v>
      </c>
      <c r="D9107">
        <f t="shared" si="996"/>
        <v>2</v>
      </c>
      <c r="E9107" t="str">
        <f t="shared" si="997"/>
        <v>Tuesday</v>
      </c>
      <c r="F9107" s="2">
        <f t="shared" si="998"/>
        <v>46142</v>
      </c>
      <c r="G9107">
        <f t="shared" si="999"/>
        <v>85</v>
      </c>
      <c r="H9107" t="str">
        <f t="shared" si="1000"/>
        <v>Weekday</v>
      </c>
    </row>
    <row r="9108" spans="1:8" x14ac:dyDescent="0.3">
      <c r="A9108" s="2">
        <v>46127</v>
      </c>
      <c r="B9108">
        <f t="shared" si="994"/>
        <v>4</v>
      </c>
      <c r="C9108">
        <f t="shared" si="995"/>
        <v>2026</v>
      </c>
      <c r="D9108">
        <f t="shared" si="996"/>
        <v>3</v>
      </c>
      <c r="E9108" t="str">
        <f t="shared" si="997"/>
        <v>Wednesday</v>
      </c>
      <c r="F9108" s="2">
        <f t="shared" si="998"/>
        <v>46142</v>
      </c>
      <c r="G9108">
        <f t="shared" si="999"/>
        <v>86</v>
      </c>
      <c r="H9108" t="str">
        <f t="shared" si="1000"/>
        <v>Weekday</v>
      </c>
    </row>
    <row r="9109" spans="1:8" x14ac:dyDescent="0.3">
      <c r="A9109" s="2">
        <v>46128</v>
      </c>
      <c r="B9109">
        <f t="shared" si="994"/>
        <v>4</v>
      </c>
      <c r="C9109">
        <f t="shared" si="995"/>
        <v>2026</v>
      </c>
      <c r="D9109">
        <f t="shared" si="996"/>
        <v>4</v>
      </c>
      <c r="E9109" t="str">
        <f t="shared" si="997"/>
        <v>Thursday</v>
      </c>
      <c r="F9109" s="2">
        <f t="shared" si="998"/>
        <v>46142</v>
      </c>
      <c r="G9109">
        <f t="shared" si="999"/>
        <v>87</v>
      </c>
      <c r="H9109" t="str">
        <f t="shared" si="1000"/>
        <v>Weekday</v>
      </c>
    </row>
    <row r="9110" spans="1:8" x14ac:dyDescent="0.3">
      <c r="A9110" s="2">
        <v>46129</v>
      </c>
      <c r="B9110">
        <f t="shared" si="994"/>
        <v>4</v>
      </c>
      <c r="C9110">
        <f t="shared" si="995"/>
        <v>2026</v>
      </c>
      <c r="D9110">
        <f t="shared" si="996"/>
        <v>5</v>
      </c>
      <c r="E9110" t="str">
        <f t="shared" si="997"/>
        <v>Friday</v>
      </c>
      <c r="F9110" s="2">
        <f t="shared" si="998"/>
        <v>46142</v>
      </c>
      <c r="G9110">
        <f t="shared" si="999"/>
        <v>88</v>
      </c>
      <c r="H9110" t="str">
        <f t="shared" si="1000"/>
        <v>Weekday</v>
      </c>
    </row>
    <row r="9111" spans="1:8" x14ac:dyDescent="0.3">
      <c r="A9111" s="2">
        <v>46130</v>
      </c>
      <c r="B9111">
        <f t="shared" si="994"/>
        <v>4</v>
      </c>
      <c r="C9111">
        <f t="shared" si="995"/>
        <v>2026</v>
      </c>
      <c r="D9111">
        <f t="shared" si="996"/>
        <v>6</v>
      </c>
      <c r="E9111" t="str">
        <f t="shared" si="997"/>
        <v>Saturday</v>
      </c>
      <c r="F9111" s="2">
        <f t="shared" si="998"/>
        <v>46142</v>
      </c>
      <c r="G9111">
        <f t="shared" si="999"/>
        <v>89</v>
      </c>
      <c r="H9111" t="str">
        <f t="shared" si="1000"/>
        <v>Weekend</v>
      </c>
    </row>
    <row r="9112" spans="1:8" x14ac:dyDescent="0.3">
      <c r="A9112" s="2">
        <v>46131</v>
      </c>
      <c r="B9112">
        <f t="shared" si="994"/>
        <v>4</v>
      </c>
      <c r="C9112">
        <f t="shared" si="995"/>
        <v>2026</v>
      </c>
      <c r="D9112">
        <f t="shared" si="996"/>
        <v>7</v>
      </c>
      <c r="E9112" t="str">
        <f t="shared" si="997"/>
        <v>Sunday</v>
      </c>
      <c r="F9112" s="2">
        <f t="shared" si="998"/>
        <v>46142</v>
      </c>
      <c r="G9112">
        <f t="shared" si="999"/>
        <v>90</v>
      </c>
      <c r="H9112" t="str">
        <f t="shared" si="1000"/>
        <v>Weekend</v>
      </c>
    </row>
    <row r="9113" spans="1:8" x14ac:dyDescent="0.3">
      <c r="A9113" s="2">
        <v>46132</v>
      </c>
      <c r="B9113">
        <f t="shared" si="994"/>
        <v>4</v>
      </c>
      <c r="C9113">
        <f t="shared" si="995"/>
        <v>2026</v>
      </c>
      <c r="D9113">
        <f t="shared" si="996"/>
        <v>1</v>
      </c>
      <c r="E9113" t="str">
        <f t="shared" si="997"/>
        <v>Monday</v>
      </c>
      <c r="F9113" s="2">
        <f t="shared" si="998"/>
        <v>46142</v>
      </c>
      <c r="G9113">
        <f t="shared" si="999"/>
        <v>91</v>
      </c>
      <c r="H9113" t="str">
        <f t="shared" si="1000"/>
        <v>Weekday</v>
      </c>
    </row>
    <row r="9114" spans="1:8" x14ac:dyDescent="0.3">
      <c r="A9114" s="2">
        <v>46133</v>
      </c>
      <c r="B9114">
        <f t="shared" si="994"/>
        <v>4</v>
      </c>
      <c r="C9114">
        <f t="shared" si="995"/>
        <v>2026</v>
      </c>
      <c r="D9114">
        <f t="shared" si="996"/>
        <v>2</v>
      </c>
      <c r="E9114" t="str">
        <f t="shared" si="997"/>
        <v>Tuesday</v>
      </c>
      <c r="F9114" s="2">
        <f t="shared" si="998"/>
        <v>46142</v>
      </c>
      <c r="G9114">
        <f t="shared" si="999"/>
        <v>92</v>
      </c>
      <c r="H9114" t="str">
        <f t="shared" si="1000"/>
        <v>Weekday</v>
      </c>
    </row>
    <row r="9115" spans="1:8" x14ac:dyDescent="0.3">
      <c r="A9115" s="2">
        <v>46134</v>
      </c>
      <c r="B9115">
        <f t="shared" si="994"/>
        <v>4</v>
      </c>
      <c r="C9115">
        <f t="shared" si="995"/>
        <v>2026</v>
      </c>
      <c r="D9115">
        <f t="shared" si="996"/>
        <v>3</v>
      </c>
      <c r="E9115" t="str">
        <f t="shared" si="997"/>
        <v>Wednesday</v>
      </c>
      <c r="F9115" s="2">
        <f t="shared" si="998"/>
        <v>46142</v>
      </c>
      <c r="G9115">
        <f t="shared" si="999"/>
        <v>93</v>
      </c>
      <c r="H9115" t="str">
        <f t="shared" si="1000"/>
        <v>Weekday</v>
      </c>
    </row>
    <row r="9116" spans="1:8" x14ac:dyDescent="0.3">
      <c r="A9116" s="2">
        <v>46135</v>
      </c>
      <c r="B9116">
        <f t="shared" si="994"/>
        <v>4</v>
      </c>
      <c r="C9116">
        <f t="shared" si="995"/>
        <v>2026</v>
      </c>
      <c r="D9116">
        <f t="shared" si="996"/>
        <v>4</v>
      </c>
      <c r="E9116" t="str">
        <f t="shared" si="997"/>
        <v>Thursday</v>
      </c>
      <c r="F9116" s="2">
        <f t="shared" si="998"/>
        <v>46142</v>
      </c>
      <c r="G9116">
        <f t="shared" si="999"/>
        <v>94</v>
      </c>
      <c r="H9116" t="str">
        <f t="shared" si="1000"/>
        <v>Weekday</v>
      </c>
    </row>
    <row r="9117" spans="1:8" x14ac:dyDescent="0.3">
      <c r="A9117" s="2">
        <v>46136</v>
      </c>
      <c r="B9117">
        <f t="shared" si="994"/>
        <v>4</v>
      </c>
      <c r="C9117">
        <f t="shared" si="995"/>
        <v>2026</v>
      </c>
      <c r="D9117">
        <f t="shared" si="996"/>
        <v>5</v>
      </c>
      <c r="E9117" t="str">
        <f t="shared" si="997"/>
        <v>Friday</v>
      </c>
      <c r="F9117" s="2">
        <f t="shared" si="998"/>
        <v>46142</v>
      </c>
      <c r="G9117">
        <f t="shared" si="999"/>
        <v>95</v>
      </c>
      <c r="H9117" t="str">
        <f t="shared" si="1000"/>
        <v>Weekday</v>
      </c>
    </row>
    <row r="9118" spans="1:8" x14ac:dyDescent="0.3">
      <c r="A9118" s="2">
        <v>46137</v>
      </c>
      <c r="B9118">
        <f t="shared" si="994"/>
        <v>4</v>
      </c>
      <c r="C9118">
        <f t="shared" si="995"/>
        <v>2026</v>
      </c>
      <c r="D9118">
        <f t="shared" si="996"/>
        <v>6</v>
      </c>
      <c r="E9118" t="str">
        <f t="shared" si="997"/>
        <v>Saturday</v>
      </c>
      <c r="F9118" s="2">
        <f t="shared" si="998"/>
        <v>46142</v>
      </c>
      <c r="G9118">
        <f t="shared" si="999"/>
        <v>96</v>
      </c>
      <c r="H9118" t="str">
        <f t="shared" si="1000"/>
        <v>Weekend</v>
      </c>
    </row>
    <row r="9119" spans="1:8" x14ac:dyDescent="0.3">
      <c r="A9119" s="2">
        <v>46138</v>
      </c>
      <c r="B9119">
        <f t="shared" si="994"/>
        <v>4</v>
      </c>
      <c r="C9119">
        <f t="shared" si="995"/>
        <v>2026</v>
      </c>
      <c r="D9119">
        <f t="shared" si="996"/>
        <v>7</v>
      </c>
      <c r="E9119" t="str">
        <f t="shared" si="997"/>
        <v>Sunday</v>
      </c>
      <c r="F9119" s="2">
        <f t="shared" si="998"/>
        <v>46142</v>
      </c>
      <c r="G9119">
        <f t="shared" si="999"/>
        <v>97</v>
      </c>
      <c r="H9119" t="str">
        <f t="shared" si="1000"/>
        <v>Weekend</v>
      </c>
    </row>
    <row r="9120" spans="1:8" x14ac:dyDescent="0.3">
      <c r="A9120" s="2">
        <v>46139</v>
      </c>
      <c r="B9120">
        <f t="shared" si="994"/>
        <v>4</v>
      </c>
      <c r="C9120">
        <f t="shared" si="995"/>
        <v>2026</v>
      </c>
      <c r="D9120">
        <f t="shared" si="996"/>
        <v>1</v>
      </c>
      <c r="E9120" t="str">
        <f t="shared" si="997"/>
        <v>Monday</v>
      </c>
      <c r="F9120" s="2">
        <f t="shared" si="998"/>
        <v>46142</v>
      </c>
      <c r="G9120">
        <f t="shared" si="999"/>
        <v>98</v>
      </c>
      <c r="H9120" t="str">
        <f t="shared" si="1000"/>
        <v>Weekday</v>
      </c>
    </row>
    <row r="9121" spans="1:8" x14ac:dyDescent="0.3">
      <c r="A9121" s="2">
        <v>46140</v>
      </c>
      <c r="B9121">
        <f t="shared" si="994"/>
        <v>4</v>
      </c>
      <c r="C9121">
        <f t="shared" si="995"/>
        <v>2026</v>
      </c>
      <c r="D9121">
        <f t="shared" si="996"/>
        <v>2</v>
      </c>
      <c r="E9121" t="str">
        <f t="shared" si="997"/>
        <v>Tuesday</v>
      </c>
      <c r="F9121" s="2">
        <f t="shared" si="998"/>
        <v>46142</v>
      </c>
      <c r="G9121">
        <f t="shared" si="999"/>
        <v>99</v>
      </c>
      <c r="H9121" t="str">
        <f t="shared" si="1000"/>
        <v>Weekday</v>
      </c>
    </row>
    <row r="9122" spans="1:8" x14ac:dyDescent="0.3">
      <c r="A9122" s="2">
        <v>46141</v>
      </c>
      <c r="B9122">
        <f t="shared" si="994"/>
        <v>4</v>
      </c>
      <c r="C9122">
        <f t="shared" si="995"/>
        <v>2026</v>
      </c>
      <c r="D9122">
        <f t="shared" si="996"/>
        <v>3</v>
      </c>
      <c r="E9122" t="str">
        <f t="shared" si="997"/>
        <v>Wednesday</v>
      </c>
      <c r="F9122" s="2">
        <f t="shared" si="998"/>
        <v>46142</v>
      </c>
      <c r="G9122">
        <f t="shared" si="999"/>
        <v>100</v>
      </c>
      <c r="H9122" t="str">
        <f t="shared" si="1000"/>
        <v>Weekday</v>
      </c>
    </row>
    <row r="9123" spans="1:8" x14ac:dyDescent="0.3">
      <c r="A9123" s="2">
        <v>46142</v>
      </c>
      <c r="B9123">
        <f t="shared" si="994"/>
        <v>4</v>
      </c>
      <c r="C9123">
        <f t="shared" si="995"/>
        <v>2026</v>
      </c>
      <c r="D9123">
        <f t="shared" si="996"/>
        <v>4</v>
      </c>
      <c r="E9123" t="str">
        <f t="shared" si="997"/>
        <v>Thursday</v>
      </c>
      <c r="F9123" s="2">
        <f t="shared" si="998"/>
        <v>46142</v>
      </c>
      <c r="G9123">
        <f t="shared" si="999"/>
        <v>101</v>
      </c>
      <c r="H9123" t="str">
        <f t="shared" si="1000"/>
        <v>Weekday</v>
      </c>
    </row>
    <row r="9124" spans="1:8" x14ac:dyDescent="0.3">
      <c r="A9124" s="2">
        <v>46143</v>
      </c>
      <c r="B9124">
        <f t="shared" si="994"/>
        <v>5</v>
      </c>
      <c r="C9124">
        <f t="shared" si="995"/>
        <v>2026</v>
      </c>
      <c r="D9124">
        <f t="shared" si="996"/>
        <v>5</v>
      </c>
      <c r="E9124" t="str">
        <f t="shared" si="997"/>
        <v>Friday</v>
      </c>
      <c r="F9124" s="2">
        <f t="shared" si="998"/>
        <v>46173</v>
      </c>
      <c r="G9124">
        <f t="shared" si="999"/>
        <v>102</v>
      </c>
      <c r="H9124" t="str">
        <f t="shared" si="1000"/>
        <v>Weekday</v>
      </c>
    </row>
    <row r="9125" spans="1:8" x14ac:dyDescent="0.3">
      <c r="A9125" s="2">
        <v>46144</v>
      </c>
      <c r="B9125">
        <f t="shared" si="994"/>
        <v>5</v>
      </c>
      <c r="C9125">
        <f t="shared" si="995"/>
        <v>2026</v>
      </c>
      <c r="D9125">
        <f t="shared" si="996"/>
        <v>6</v>
      </c>
      <c r="E9125" t="str">
        <f t="shared" si="997"/>
        <v>Saturday</v>
      </c>
      <c r="F9125" s="2">
        <f t="shared" si="998"/>
        <v>46173</v>
      </c>
      <c r="G9125">
        <f t="shared" si="999"/>
        <v>103</v>
      </c>
      <c r="H9125" t="str">
        <f t="shared" si="1000"/>
        <v>Weekend</v>
      </c>
    </row>
    <row r="9126" spans="1:8" x14ac:dyDescent="0.3">
      <c r="A9126" s="2">
        <v>46145</v>
      </c>
      <c r="B9126">
        <f t="shared" si="994"/>
        <v>5</v>
      </c>
      <c r="C9126">
        <f t="shared" si="995"/>
        <v>2026</v>
      </c>
      <c r="D9126">
        <f t="shared" si="996"/>
        <v>7</v>
      </c>
      <c r="E9126" t="str">
        <f t="shared" si="997"/>
        <v>Sunday</v>
      </c>
      <c r="F9126" s="2">
        <f t="shared" si="998"/>
        <v>46173</v>
      </c>
      <c r="G9126">
        <f t="shared" si="999"/>
        <v>104</v>
      </c>
      <c r="H9126" t="str">
        <f t="shared" si="1000"/>
        <v>Weekend</v>
      </c>
    </row>
    <row r="9127" spans="1:8" x14ac:dyDescent="0.3">
      <c r="A9127" s="2">
        <v>46146</v>
      </c>
      <c r="B9127">
        <f t="shared" si="994"/>
        <v>5</v>
      </c>
      <c r="C9127">
        <f t="shared" si="995"/>
        <v>2026</v>
      </c>
      <c r="D9127">
        <f t="shared" si="996"/>
        <v>1</v>
      </c>
      <c r="E9127" t="str">
        <f t="shared" si="997"/>
        <v>Monday</v>
      </c>
      <c r="F9127" s="2">
        <f t="shared" si="998"/>
        <v>46173</v>
      </c>
      <c r="G9127">
        <f t="shared" si="999"/>
        <v>105</v>
      </c>
      <c r="H9127" t="str">
        <f t="shared" si="1000"/>
        <v>Weekday</v>
      </c>
    </row>
    <row r="9128" spans="1:8" x14ac:dyDescent="0.3">
      <c r="A9128" s="2">
        <v>46147</v>
      </c>
      <c r="B9128">
        <f t="shared" si="994"/>
        <v>5</v>
      </c>
      <c r="C9128">
        <f t="shared" si="995"/>
        <v>2026</v>
      </c>
      <c r="D9128">
        <f t="shared" si="996"/>
        <v>2</v>
      </c>
      <c r="E9128" t="str">
        <f t="shared" si="997"/>
        <v>Tuesday</v>
      </c>
      <c r="F9128" s="2">
        <f t="shared" si="998"/>
        <v>46173</v>
      </c>
      <c r="G9128">
        <f t="shared" si="999"/>
        <v>106</v>
      </c>
      <c r="H9128" t="str">
        <f t="shared" si="1000"/>
        <v>Weekday</v>
      </c>
    </row>
    <row r="9129" spans="1:8" x14ac:dyDescent="0.3">
      <c r="A9129" s="2">
        <v>46148</v>
      </c>
      <c r="B9129">
        <f t="shared" si="994"/>
        <v>5</v>
      </c>
      <c r="C9129">
        <f t="shared" si="995"/>
        <v>2026</v>
      </c>
      <c r="D9129">
        <f t="shared" si="996"/>
        <v>3</v>
      </c>
      <c r="E9129" t="str">
        <f t="shared" si="997"/>
        <v>Wednesday</v>
      </c>
      <c r="F9129" s="2">
        <f t="shared" si="998"/>
        <v>46173</v>
      </c>
      <c r="G9129">
        <f t="shared" si="999"/>
        <v>107</v>
      </c>
      <c r="H9129" t="str">
        <f t="shared" si="1000"/>
        <v>Weekday</v>
      </c>
    </row>
    <row r="9130" spans="1:8" x14ac:dyDescent="0.3">
      <c r="A9130" s="2">
        <v>46149</v>
      </c>
      <c r="B9130">
        <f t="shared" si="994"/>
        <v>5</v>
      </c>
      <c r="C9130">
        <f t="shared" si="995"/>
        <v>2026</v>
      </c>
      <c r="D9130">
        <f t="shared" si="996"/>
        <v>4</v>
      </c>
      <c r="E9130" t="str">
        <f t="shared" si="997"/>
        <v>Thursday</v>
      </c>
      <c r="F9130" s="2">
        <f t="shared" si="998"/>
        <v>46173</v>
      </c>
      <c r="G9130">
        <f t="shared" si="999"/>
        <v>108</v>
      </c>
      <c r="H9130" t="str">
        <f t="shared" si="1000"/>
        <v>Weekday</v>
      </c>
    </row>
    <row r="9131" spans="1:8" x14ac:dyDescent="0.3">
      <c r="A9131" s="2">
        <v>46150</v>
      </c>
      <c r="B9131">
        <f t="shared" si="994"/>
        <v>5</v>
      </c>
      <c r="C9131">
        <f t="shared" si="995"/>
        <v>2026</v>
      </c>
      <c r="D9131">
        <f t="shared" si="996"/>
        <v>5</v>
      </c>
      <c r="E9131" t="str">
        <f t="shared" si="997"/>
        <v>Friday</v>
      </c>
      <c r="F9131" s="2">
        <f t="shared" si="998"/>
        <v>46173</v>
      </c>
      <c r="G9131">
        <f t="shared" si="999"/>
        <v>109</v>
      </c>
      <c r="H9131" t="str">
        <f t="shared" si="1000"/>
        <v>Weekday</v>
      </c>
    </row>
    <row r="9132" spans="1:8" x14ac:dyDescent="0.3">
      <c r="A9132" s="2">
        <v>46041</v>
      </c>
      <c r="B9132">
        <f t="shared" si="994"/>
        <v>1</v>
      </c>
      <c r="C9132">
        <f t="shared" si="995"/>
        <v>2026</v>
      </c>
      <c r="D9132">
        <f t="shared" si="996"/>
        <v>1</v>
      </c>
      <c r="E9132" t="str">
        <f t="shared" si="997"/>
        <v>Monday</v>
      </c>
      <c r="F9132" s="2">
        <f t="shared" si="998"/>
        <v>46053</v>
      </c>
      <c r="G9132">
        <f t="shared" si="999"/>
        <v>0</v>
      </c>
      <c r="H9132" t="str">
        <f t="shared" si="1000"/>
        <v>Weekday</v>
      </c>
    </row>
    <row r="9133" spans="1:8" x14ac:dyDescent="0.3">
      <c r="A9133" s="2">
        <v>46042</v>
      </c>
      <c r="B9133">
        <f t="shared" si="994"/>
        <v>1</v>
      </c>
      <c r="C9133">
        <f t="shared" si="995"/>
        <v>2026</v>
      </c>
      <c r="D9133">
        <f t="shared" si="996"/>
        <v>2</v>
      </c>
      <c r="E9133" t="str">
        <f t="shared" si="997"/>
        <v>Tuesday</v>
      </c>
      <c r="F9133" s="2">
        <f t="shared" si="998"/>
        <v>46053</v>
      </c>
      <c r="G9133">
        <f t="shared" si="999"/>
        <v>1</v>
      </c>
      <c r="H9133" t="str">
        <f t="shared" si="1000"/>
        <v>Weekday</v>
      </c>
    </row>
    <row r="9134" spans="1:8" x14ac:dyDescent="0.3">
      <c r="A9134" s="2">
        <v>46043</v>
      </c>
      <c r="B9134">
        <f t="shared" si="994"/>
        <v>1</v>
      </c>
      <c r="C9134">
        <f t="shared" si="995"/>
        <v>2026</v>
      </c>
      <c r="D9134">
        <f t="shared" si="996"/>
        <v>3</v>
      </c>
      <c r="E9134" t="str">
        <f t="shared" si="997"/>
        <v>Wednesday</v>
      </c>
      <c r="F9134" s="2">
        <f t="shared" si="998"/>
        <v>46053</v>
      </c>
      <c r="G9134">
        <f t="shared" si="999"/>
        <v>2</v>
      </c>
      <c r="H9134" t="str">
        <f t="shared" si="1000"/>
        <v>Weekday</v>
      </c>
    </row>
    <row r="9135" spans="1:8" x14ac:dyDescent="0.3">
      <c r="A9135" s="2">
        <v>46044</v>
      </c>
      <c r="B9135">
        <f t="shared" si="994"/>
        <v>1</v>
      </c>
      <c r="C9135">
        <f t="shared" si="995"/>
        <v>2026</v>
      </c>
      <c r="D9135">
        <f t="shared" si="996"/>
        <v>4</v>
      </c>
      <c r="E9135" t="str">
        <f t="shared" si="997"/>
        <v>Thursday</v>
      </c>
      <c r="F9135" s="2">
        <f t="shared" si="998"/>
        <v>46053</v>
      </c>
      <c r="G9135">
        <f t="shared" si="999"/>
        <v>3</v>
      </c>
      <c r="H9135" t="str">
        <f t="shared" si="1000"/>
        <v>Weekday</v>
      </c>
    </row>
    <row r="9136" spans="1:8" x14ac:dyDescent="0.3">
      <c r="A9136" s="2">
        <v>46045</v>
      </c>
      <c r="B9136">
        <f t="shared" si="994"/>
        <v>1</v>
      </c>
      <c r="C9136">
        <f t="shared" si="995"/>
        <v>2026</v>
      </c>
      <c r="D9136">
        <f t="shared" si="996"/>
        <v>5</v>
      </c>
      <c r="E9136" t="str">
        <f t="shared" si="997"/>
        <v>Friday</v>
      </c>
      <c r="F9136" s="2">
        <f t="shared" si="998"/>
        <v>46053</v>
      </c>
      <c r="G9136">
        <f t="shared" si="999"/>
        <v>4</v>
      </c>
      <c r="H9136" t="str">
        <f t="shared" si="1000"/>
        <v>Weekday</v>
      </c>
    </row>
    <row r="9137" spans="1:8" x14ac:dyDescent="0.3">
      <c r="A9137" s="2">
        <v>46046</v>
      </c>
      <c r="B9137">
        <f t="shared" si="994"/>
        <v>1</v>
      </c>
      <c r="C9137">
        <f t="shared" si="995"/>
        <v>2026</v>
      </c>
      <c r="D9137">
        <f t="shared" si="996"/>
        <v>6</v>
      </c>
      <c r="E9137" t="str">
        <f t="shared" si="997"/>
        <v>Saturday</v>
      </c>
      <c r="F9137" s="2">
        <f t="shared" si="998"/>
        <v>46053</v>
      </c>
      <c r="G9137">
        <f t="shared" si="999"/>
        <v>5</v>
      </c>
      <c r="H9137" t="str">
        <f t="shared" si="1000"/>
        <v>Weekend</v>
      </c>
    </row>
    <row r="9138" spans="1:8" x14ac:dyDescent="0.3">
      <c r="A9138" s="2">
        <v>46047</v>
      </c>
      <c r="B9138">
        <f t="shared" si="994"/>
        <v>1</v>
      </c>
      <c r="C9138">
        <f t="shared" si="995"/>
        <v>2026</v>
      </c>
      <c r="D9138">
        <f t="shared" si="996"/>
        <v>7</v>
      </c>
      <c r="E9138" t="str">
        <f t="shared" si="997"/>
        <v>Sunday</v>
      </c>
      <c r="F9138" s="2">
        <f t="shared" si="998"/>
        <v>46053</v>
      </c>
      <c r="G9138">
        <f t="shared" si="999"/>
        <v>6</v>
      </c>
      <c r="H9138" t="str">
        <f t="shared" si="1000"/>
        <v>Weekend</v>
      </c>
    </row>
    <row r="9139" spans="1:8" x14ac:dyDescent="0.3">
      <c r="A9139" s="2">
        <v>46048</v>
      </c>
      <c r="B9139">
        <f t="shared" si="994"/>
        <v>1</v>
      </c>
      <c r="C9139">
        <f t="shared" si="995"/>
        <v>2026</v>
      </c>
      <c r="D9139">
        <f t="shared" si="996"/>
        <v>1</v>
      </c>
      <c r="E9139" t="str">
        <f t="shared" si="997"/>
        <v>Monday</v>
      </c>
      <c r="F9139" s="2">
        <f t="shared" si="998"/>
        <v>46053</v>
      </c>
      <c r="G9139">
        <f t="shared" si="999"/>
        <v>7</v>
      </c>
      <c r="H9139" t="str">
        <f t="shared" si="1000"/>
        <v>Weekday</v>
      </c>
    </row>
    <row r="9140" spans="1:8" x14ac:dyDescent="0.3">
      <c r="A9140" s="2">
        <v>46049</v>
      </c>
      <c r="B9140">
        <f t="shared" si="994"/>
        <v>1</v>
      </c>
      <c r="C9140">
        <f t="shared" si="995"/>
        <v>2026</v>
      </c>
      <c r="D9140">
        <f t="shared" si="996"/>
        <v>2</v>
      </c>
      <c r="E9140" t="str">
        <f t="shared" si="997"/>
        <v>Tuesday</v>
      </c>
      <c r="F9140" s="2">
        <f t="shared" si="998"/>
        <v>46053</v>
      </c>
      <c r="G9140">
        <f t="shared" si="999"/>
        <v>8</v>
      </c>
      <c r="H9140" t="str">
        <f t="shared" si="1000"/>
        <v>Weekday</v>
      </c>
    </row>
    <row r="9141" spans="1:8" x14ac:dyDescent="0.3">
      <c r="A9141" s="2">
        <v>46050</v>
      </c>
      <c r="B9141">
        <f t="shared" si="994"/>
        <v>1</v>
      </c>
      <c r="C9141">
        <f t="shared" si="995"/>
        <v>2026</v>
      </c>
      <c r="D9141">
        <f t="shared" si="996"/>
        <v>3</v>
      </c>
      <c r="E9141" t="str">
        <f t="shared" si="997"/>
        <v>Wednesday</v>
      </c>
      <c r="F9141" s="2">
        <f t="shared" si="998"/>
        <v>46053</v>
      </c>
      <c r="G9141">
        <f t="shared" si="999"/>
        <v>9</v>
      </c>
      <c r="H9141" t="str">
        <f t="shared" si="1000"/>
        <v>Weekday</v>
      </c>
    </row>
    <row r="9142" spans="1:8" x14ac:dyDescent="0.3">
      <c r="A9142" s="2">
        <v>46051</v>
      </c>
      <c r="B9142">
        <f t="shared" si="994"/>
        <v>1</v>
      </c>
      <c r="C9142">
        <f t="shared" si="995"/>
        <v>2026</v>
      </c>
      <c r="D9142">
        <f t="shared" si="996"/>
        <v>4</v>
      </c>
      <c r="E9142" t="str">
        <f t="shared" si="997"/>
        <v>Thursday</v>
      </c>
      <c r="F9142" s="2">
        <f t="shared" si="998"/>
        <v>46053</v>
      </c>
      <c r="G9142">
        <f t="shared" si="999"/>
        <v>10</v>
      </c>
      <c r="H9142" t="str">
        <f t="shared" si="1000"/>
        <v>Weekday</v>
      </c>
    </row>
    <row r="9143" spans="1:8" x14ac:dyDescent="0.3">
      <c r="A9143" s="2">
        <v>46052</v>
      </c>
      <c r="B9143">
        <f t="shared" si="994"/>
        <v>1</v>
      </c>
      <c r="C9143">
        <f t="shared" si="995"/>
        <v>2026</v>
      </c>
      <c r="D9143">
        <f t="shared" si="996"/>
        <v>5</v>
      </c>
      <c r="E9143" t="str">
        <f t="shared" si="997"/>
        <v>Friday</v>
      </c>
      <c r="F9143" s="2">
        <f t="shared" si="998"/>
        <v>46053</v>
      </c>
      <c r="G9143">
        <f t="shared" si="999"/>
        <v>11</v>
      </c>
      <c r="H9143" t="str">
        <f t="shared" si="1000"/>
        <v>Weekday</v>
      </c>
    </row>
    <row r="9144" spans="1:8" x14ac:dyDescent="0.3">
      <c r="A9144" s="2">
        <v>46053</v>
      </c>
      <c r="B9144">
        <f t="shared" si="994"/>
        <v>1</v>
      </c>
      <c r="C9144">
        <f t="shared" si="995"/>
        <v>2026</v>
      </c>
      <c r="D9144">
        <f t="shared" si="996"/>
        <v>6</v>
      </c>
      <c r="E9144" t="str">
        <f t="shared" si="997"/>
        <v>Saturday</v>
      </c>
      <c r="F9144" s="2">
        <f t="shared" si="998"/>
        <v>46053</v>
      </c>
      <c r="G9144">
        <f t="shared" si="999"/>
        <v>12</v>
      </c>
      <c r="H9144" t="str">
        <f t="shared" si="1000"/>
        <v>Weekend</v>
      </c>
    </row>
    <row r="9145" spans="1:8" x14ac:dyDescent="0.3">
      <c r="A9145" s="2">
        <v>46054</v>
      </c>
      <c r="B9145">
        <f t="shared" si="994"/>
        <v>2</v>
      </c>
      <c r="C9145">
        <f t="shared" si="995"/>
        <v>2026</v>
      </c>
      <c r="D9145">
        <f t="shared" si="996"/>
        <v>7</v>
      </c>
      <c r="E9145" t="str">
        <f t="shared" si="997"/>
        <v>Sunday</v>
      </c>
      <c r="F9145" s="2">
        <f t="shared" si="998"/>
        <v>46081</v>
      </c>
      <c r="G9145">
        <f t="shared" si="999"/>
        <v>13</v>
      </c>
      <c r="H9145" t="str">
        <f t="shared" si="1000"/>
        <v>Weekend</v>
      </c>
    </row>
    <row r="9146" spans="1:8" x14ac:dyDescent="0.3">
      <c r="A9146" s="2">
        <v>46055</v>
      </c>
      <c r="B9146">
        <f t="shared" si="994"/>
        <v>2</v>
      </c>
      <c r="C9146">
        <f t="shared" si="995"/>
        <v>2026</v>
      </c>
      <c r="D9146">
        <f t="shared" si="996"/>
        <v>1</v>
      </c>
      <c r="E9146" t="str">
        <f t="shared" si="997"/>
        <v>Monday</v>
      </c>
      <c r="F9146" s="2">
        <f t="shared" si="998"/>
        <v>46081</v>
      </c>
      <c r="G9146">
        <f t="shared" si="999"/>
        <v>14</v>
      </c>
      <c r="H9146" t="str">
        <f t="shared" si="1000"/>
        <v>Weekday</v>
      </c>
    </row>
    <row r="9147" spans="1:8" x14ac:dyDescent="0.3">
      <c r="A9147" s="2">
        <v>46056</v>
      </c>
      <c r="B9147">
        <f t="shared" si="994"/>
        <v>2</v>
      </c>
      <c r="C9147">
        <f t="shared" si="995"/>
        <v>2026</v>
      </c>
      <c r="D9147">
        <f t="shared" si="996"/>
        <v>2</v>
      </c>
      <c r="E9147" t="str">
        <f t="shared" si="997"/>
        <v>Tuesday</v>
      </c>
      <c r="F9147" s="2">
        <f t="shared" si="998"/>
        <v>46081</v>
      </c>
      <c r="G9147">
        <f t="shared" si="999"/>
        <v>15</v>
      </c>
      <c r="H9147" t="str">
        <f t="shared" si="1000"/>
        <v>Weekday</v>
      </c>
    </row>
    <row r="9148" spans="1:8" x14ac:dyDescent="0.3">
      <c r="A9148" s="2">
        <v>46057</v>
      </c>
      <c r="B9148">
        <f t="shared" si="994"/>
        <v>2</v>
      </c>
      <c r="C9148">
        <f t="shared" si="995"/>
        <v>2026</v>
      </c>
      <c r="D9148">
        <f t="shared" si="996"/>
        <v>3</v>
      </c>
      <c r="E9148" t="str">
        <f t="shared" si="997"/>
        <v>Wednesday</v>
      </c>
      <c r="F9148" s="2">
        <f t="shared" si="998"/>
        <v>46081</v>
      </c>
      <c r="G9148">
        <f t="shared" si="999"/>
        <v>16</v>
      </c>
      <c r="H9148" t="str">
        <f t="shared" si="1000"/>
        <v>Weekday</v>
      </c>
    </row>
    <row r="9149" spans="1:8" x14ac:dyDescent="0.3">
      <c r="A9149" s="2">
        <v>46058</v>
      </c>
      <c r="B9149">
        <f t="shared" si="994"/>
        <v>2</v>
      </c>
      <c r="C9149">
        <f t="shared" si="995"/>
        <v>2026</v>
      </c>
      <c r="D9149">
        <f t="shared" si="996"/>
        <v>4</v>
      </c>
      <c r="E9149" t="str">
        <f t="shared" si="997"/>
        <v>Thursday</v>
      </c>
      <c r="F9149" s="2">
        <f t="shared" si="998"/>
        <v>46081</v>
      </c>
      <c r="G9149">
        <f t="shared" si="999"/>
        <v>17</v>
      </c>
      <c r="H9149" t="str">
        <f t="shared" si="1000"/>
        <v>Weekday</v>
      </c>
    </row>
    <row r="9150" spans="1:8" x14ac:dyDescent="0.3">
      <c r="A9150" s="2">
        <v>46059</v>
      </c>
      <c r="B9150">
        <f t="shared" si="994"/>
        <v>2</v>
      </c>
      <c r="C9150">
        <f t="shared" si="995"/>
        <v>2026</v>
      </c>
      <c r="D9150">
        <f t="shared" si="996"/>
        <v>5</v>
      </c>
      <c r="E9150" t="str">
        <f t="shared" si="997"/>
        <v>Friday</v>
      </c>
      <c r="F9150" s="2">
        <f t="shared" si="998"/>
        <v>46081</v>
      </c>
      <c r="G9150">
        <f t="shared" si="999"/>
        <v>18</v>
      </c>
      <c r="H9150" t="str">
        <f t="shared" si="1000"/>
        <v>Weekday</v>
      </c>
    </row>
    <row r="9151" spans="1:8" x14ac:dyDescent="0.3">
      <c r="A9151" s="2">
        <v>46060</v>
      </c>
      <c r="B9151">
        <f t="shared" si="994"/>
        <v>2</v>
      </c>
      <c r="C9151">
        <f t="shared" si="995"/>
        <v>2026</v>
      </c>
      <c r="D9151">
        <f t="shared" si="996"/>
        <v>6</v>
      </c>
      <c r="E9151" t="str">
        <f t="shared" si="997"/>
        <v>Saturday</v>
      </c>
      <c r="F9151" s="2">
        <f t="shared" si="998"/>
        <v>46081</v>
      </c>
      <c r="G9151">
        <f t="shared" si="999"/>
        <v>19</v>
      </c>
      <c r="H9151" t="str">
        <f t="shared" si="1000"/>
        <v>Weekend</v>
      </c>
    </row>
    <row r="9152" spans="1:8" x14ac:dyDescent="0.3">
      <c r="A9152" s="2">
        <v>46061</v>
      </c>
      <c r="B9152">
        <f t="shared" si="994"/>
        <v>2</v>
      </c>
      <c r="C9152">
        <f t="shared" si="995"/>
        <v>2026</v>
      </c>
      <c r="D9152">
        <f t="shared" si="996"/>
        <v>7</v>
      </c>
      <c r="E9152" t="str">
        <f t="shared" si="997"/>
        <v>Sunday</v>
      </c>
      <c r="F9152" s="2">
        <f t="shared" si="998"/>
        <v>46081</v>
      </c>
      <c r="G9152">
        <f t="shared" si="999"/>
        <v>20</v>
      </c>
      <c r="H9152" t="str">
        <f t="shared" si="1000"/>
        <v>Weekend</v>
      </c>
    </row>
    <row r="9153" spans="1:8" x14ac:dyDescent="0.3">
      <c r="A9153" s="2">
        <v>46062</v>
      </c>
      <c r="B9153">
        <f t="shared" si="994"/>
        <v>2</v>
      </c>
      <c r="C9153">
        <f t="shared" si="995"/>
        <v>2026</v>
      </c>
      <c r="D9153">
        <f t="shared" si="996"/>
        <v>1</v>
      </c>
      <c r="E9153" t="str">
        <f t="shared" si="997"/>
        <v>Monday</v>
      </c>
      <c r="F9153" s="2">
        <f t="shared" si="998"/>
        <v>46081</v>
      </c>
      <c r="G9153">
        <f t="shared" si="999"/>
        <v>21</v>
      </c>
      <c r="H9153" t="str">
        <f t="shared" si="1000"/>
        <v>Weekday</v>
      </c>
    </row>
    <row r="9154" spans="1:8" x14ac:dyDescent="0.3">
      <c r="A9154" s="2">
        <v>46063</v>
      </c>
      <c r="B9154">
        <f t="shared" si="994"/>
        <v>2</v>
      </c>
      <c r="C9154">
        <f t="shared" si="995"/>
        <v>2026</v>
      </c>
      <c r="D9154">
        <f t="shared" si="996"/>
        <v>2</v>
      </c>
      <c r="E9154" t="str">
        <f t="shared" si="997"/>
        <v>Tuesday</v>
      </c>
      <c r="F9154" s="2">
        <f t="shared" si="998"/>
        <v>46081</v>
      </c>
      <c r="G9154">
        <f t="shared" si="999"/>
        <v>22</v>
      </c>
      <c r="H9154" t="str">
        <f t="shared" si="1000"/>
        <v>Weekday</v>
      </c>
    </row>
    <row r="9155" spans="1:8" x14ac:dyDescent="0.3">
      <c r="A9155" s="2">
        <v>46064</v>
      </c>
      <c r="B9155">
        <f t="shared" ref="B9155:B9218" si="1001">MONTH(A9155)</f>
        <v>2</v>
      </c>
      <c r="C9155">
        <f t="shared" ref="C9155:C9218" si="1002">YEAR(A9155)</f>
        <v>2026</v>
      </c>
      <c r="D9155">
        <f t="shared" ref="D9155:D9218" si="1003">WEEKDAY(A9155, 2)</f>
        <v>3</v>
      </c>
      <c r="E9155" t="str">
        <f t="shared" ref="E9155:E9218" si="1004">TEXT(A9155, "dddd")</f>
        <v>Wednesday</v>
      </c>
      <c r="F9155" s="2">
        <f t="shared" ref="F9155:F9218" si="1005">EOMONTH(A9155, 0)</f>
        <v>46081</v>
      </c>
      <c r="G9155">
        <f t="shared" ref="G9155:G9218" si="1006">DATEDIF($A$2, A9155, "D")</f>
        <v>23</v>
      </c>
      <c r="H9155" t="str">
        <f t="shared" ref="H9155:H9218" si="1007">IF(WEEKDAY(A9155,2)&gt;=6,"Weekend","Weekday")</f>
        <v>Weekday</v>
      </c>
    </row>
    <row r="9156" spans="1:8" x14ac:dyDescent="0.3">
      <c r="A9156" s="2">
        <v>46065</v>
      </c>
      <c r="B9156">
        <f t="shared" si="1001"/>
        <v>2</v>
      </c>
      <c r="C9156">
        <f t="shared" si="1002"/>
        <v>2026</v>
      </c>
      <c r="D9156">
        <f t="shared" si="1003"/>
        <v>4</v>
      </c>
      <c r="E9156" t="str">
        <f t="shared" si="1004"/>
        <v>Thursday</v>
      </c>
      <c r="F9156" s="2">
        <f t="shared" si="1005"/>
        <v>46081</v>
      </c>
      <c r="G9156">
        <f t="shared" si="1006"/>
        <v>24</v>
      </c>
      <c r="H9156" t="str">
        <f t="shared" si="1007"/>
        <v>Weekday</v>
      </c>
    </row>
    <row r="9157" spans="1:8" x14ac:dyDescent="0.3">
      <c r="A9157" s="2">
        <v>46066</v>
      </c>
      <c r="B9157">
        <f t="shared" si="1001"/>
        <v>2</v>
      </c>
      <c r="C9157">
        <f t="shared" si="1002"/>
        <v>2026</v>
      </c>
      <c r="D9157">
        <f t="shared" si="1003"/>
        <v>5</v>
      </c>
      <c r="E9157" t="str">
        <f t="shared" si="1004"/>
        <v>Friday</v>
      </c>
      <c r="F9157" s="2">
        <f t="shared" si="1005"/>
        <v>46081</v>
      </c>
      <c r="G9157">
        <f t="shared" si="1006"/>
        <v>25</v>
      </c>
      <c r="H9157" t="str">
        <f t="shared" si="1007"/>
        <v>Weekday</v>
      </c>
    </row>
    <row r="9158" spans="1:8" x14ac:dyDescent="0.3">
      <c r="A9158" s="2">
        <v>46067</v>
      </c>
      <c r="B9158">
        <f t="shared" si="1001"/>
        <v>2</v>
      </c>
      <c r="C9158">
        <f t="shared" si="1002"/>
        <v>2026</v>
      </c>
      <c r="D9158">
        <f t="shared" si="1003"/>
        <v>6</v>
      </c>
      <c r="E9158" t="str">
        <f t="shared" si="1004"/>
        <v>Saturday</v>
      </c>
      <c r="F9158" s="2">
        <f t="shared" si="1005"/>
        <v>46081</v>
      </c>
      <c r="G9158">
        <f t="shared" si="1006"/>
        <v>26</v>
      </c>
      <c r="H9158" t="str">
        <f t="shared" si="1007"/>
        <v>Weekend</v>
      </c>
    </row>
    <row r="9159" spans="1:8" x14ac:dyDescent="0.3">
      <c r="A9159" s="2">
        <v>46068</v>
      </c>
      <c r="B9159">
        <f t="shared" si="1001"/>
        <v>2</v>
      </c>
      <c r="C9159">
        <f t="shared" si="1002"/>
        <v>2026</v>
      </c>
      <c r="D9159">
        <f t="shared" si="1003"/>
        <v>7</v>
      </c>
      <c r="E9159" t="str">
        <f t="shared" si="1004"/>
        <v>Sunday</v>
      </c>
      <c r="F9159" s="2">
        <f t="shared" si="1005"/>
        <v>46081</v>
      </c>
      <c r="G9159">
        <f t="shared" si="1006"/>
        <v>27</v>
      </c>
      <c r="H9159" t="str">
        <f t="shared" si="1007"/>
        <v>Weekend</v>
      </c>
    </row>
    <row r="9160" spans="1:8" x14ac:dyDescent="0.3">
      <c r="A9160" s="2">
        <v>46069</v>
      </c>
      <c r="B9160">
        <f t="shared" si="1001"/>
        <v>2</v>
      </c>
      <c r="C9160">
        <f t="shared" si="1002"/>
        <v>2026</v>
      </c>
      <c r="D9160">
        <f t="shared" si="1003"/>
        <v>1</v>
      </c>
      <c r="E9160" t="str">
        <f t="shared" si="1004"/>
        <v>Monday</v>
      </c>
      <c r="F9160" s="2">
        <f t="shared" si="1005"/>
        <v>46081</v>
      </c>
      <c r="G9160">
        <f t="shared" si="1006"/>
        <v>28</v>
      </c>
      <c r="H9160" t="str">
        <f t="shared" si="1007"/>
        <v>Weekday</v>
      </c>
    </row>
    <row r="9161" spans="1:8" x14ac:dyDescent="0.3">
      <c r="A9161" s="2">
        <v>46070</v>
      </c>
      <c r="B9161">
        <f t="shared" si="1001"/>
        <v>2</v>
      </c>
      <c r="C9161">
        <f t="shared" si="1002"/>
        <v>2026</v>
      </c>
      <c r="D9161">
        <f t="shared" si="1003"/>
        <v>2</v>
      </c>
      <c r="E9161" t="str">
        <f t="shared" si="1004"/>
        <v>Tuesday</v>
      </c>
      <c r="F9161" s="2">
        <f t="shared" si="1005"/>
        <v>46081</v>
      </c>
      <c r="G9161">
        <f t="shared" si="1006"/>
        <v>29</v>
      </c>
      <c r="H9161" t="str">
        <f t="shared" si="1007"/>
        <v>Weekday</v>
      </c>
    </row>
    <row r="9162" spans="1:8" x14ac:dyDescent="0.3">
      <c r="A9162" s="2">
        <v>46071</v>
      </c>
      <c r="B9162">
        <f t="shared" si="1001"/>
        <v>2</v>
      </c>
      <c r="C9162">
        <f t="shared" si="1002"/>
        <v>2026</v>
      </c>
      <c r="D9162">
        <f t="shared" si="1003"/>
        <v>3</v>
      </c>
      <c r="E9162" t="str">
        <f t="shared" si="1004"/>
        <v>Wednesday</v>
      </c>
      <c r="F9162" s="2">
        <f t="shared" si="1005"/>
        <v>46081</v>
      </c>
      <c r="G9162">
        <f t="shared" si="1006"/>
        <v>30</v>
      </c>
      <c r="H9162" t="str">
        <f t="shared" si="1007"/>
        <v>Weekday</v>
      </c>
    </row>
    <row r="9163" spans="1:8" x14ac:dyDescent="0.3">
      <c r="A9163" s="2">
        <v>46072</v>
      </c>
      <c r="B9163">
        <f t="shared" si="1001"/>
        <v>2</v>
      </c>
      <c r="C9163">
        <f t="shared" si="1002"/>
        <v>2026</v>
      </c>
      <c r="D9163">
        <f t="shared" si="1003"/>
        <v>4</v>
      </c>
      <c r="E9163" t="str">
        <f t="shared" si="1004"/>
        <v>Thursday</v>
      </c>
      <c r="F9163" s="2">
        <f t="shared" si="1005"/>
        <v>46081</v>
      </c>
      <c r="G9163">
        <f t="shared" si="1006"/>
        <v>31</v>
      </c>
      <c r="H9163" t="str">
        <f t="shared" si="1007"/>
        <v>Weekday</v>
      </c>
    </row>
    <row r="9164" spans="1:8" x14ac:dyDescent="0.3">
      <c r="A9164" s="2">
        <v>46073</v>
      </c>
      <c r="B9164">
        <f t="shared" si="1001"/>
        <v>2</v>
      </c>
      <c r="C9164">
        <f t="shared" si="1002"/>
        <v>2026</v>
      </c>
      <c r="D9164">
        <f t="shared" si="1003"/>
        <v>5</v>
      </c>
      <c r="E9164" t="str">
        <f t="shared" si="1004"/>
        <v>Friday</v>
      </c>
      <c r="F9164" s="2">
        <f t="shared" si="1005"/>
        <v>46081</v>
      </c>
      <c r="G9164">
        <f t="shared" si="1006"/>
        <v>32</v>
      </c>
      <c r="H9164" t="str">
        <f t="shared" si="1007"/>
        <v>Weekday</v>
      </c>
    </row>
    <row r="9165" spans="1:8" x14ac:dyDescent="0.3">
      <c r="A9165" s="2">
        <v>46074</v>
      </c>
      <c r="B9165">
        <f t="shared" si="1001"/>
        <v>2</v>
      </c>
      <c r="C9165">
        <f t="shared" si="1002"/>
        <v>2026</v>
      </c>
      <c r="D9165">
        <f t="shared" si="1003"/>
        <v>6</v>
      </c>
      <c r="E9165" t="str">
        <f t="shared" si="1004"/>
        <v>Saturday</v>
      </c>
      <c r="F9165" s="2">
        <f t="shared" si="1005"/>
        <v>46081</v>
      </c>
      <c r="G9165">
        <f t="shared" si="1006"/>
        <v>33</v>
      </c>
      <c r="H9165" t="str">
        <f t="shared" si="1007"/>
        <v>Weekend</v>
      </c>
    </row>
    <row r="9166" spans="1:8" x14ac:dyDescent="0.3">
      <c r="A9166" s="2">
        <v>46075</v>
      </c>
      <c r="B9166">
        <f t="shared" si="1001"/>
        <v>2</v>
      </c>
      <c r="C9166">
        <f t="shared" si="1002"/>
        <v>2026</v>
      </c>
      <c r="D9166">
        <f t="shared" si="1003"/>
        <v>7</v>
      </c>
      <c r="E9166" t="str">
        <f t="shared" si="1004"/>
        <v>Sunday</v>
      </c>
      <c r="F9166" s="2">
        <f t="shared" si="1005"/>
        <v>46081</v>
      </c>
      <c r="G9166">
        <f t="shared" si="1006"/>
        <v>34</v>
      </c>
      <c r="H9166" t="str">
        <f t="shared" si="1007"/>
        <v>Weekend</v>
      </c>
    </row>
    <row r="9167" spans="1:8" x14ac:dyDescent="0.3">
      <c r="A9167" s="2">
        <v>46076</v>
      </c>
      <c r="B9167">
        <f t="shared" si="1001"/>
        <v>2</v>
      </c>
      <c r="C9167">
        <f t="shared" si="1002"/>
        <v>2026</v>
      </c>
      <c r="D9167">
        <f t="shared" si="1003"/>
        <v>1</v>
      </c>
      <c r="E9167" t="str">
        <f t="shared" si="1004"/>
        <v>Monday</v>
      </c>
      <c r="F9167" s="2">
        <f t="shared" si="1005"/>
        <v>46081</v>
      </c>
      <c r="G9167">
        <f t="shared" si="1006"/>
        <v>35</v>
      </c>
      <c r="H9167" t="str">
        <f t="shared" si="1007"/>
        <v>Weekday</v>
      </c>
    </row>
    <row r="9168" spans="1:8" x14ac:dyDescent="0.3">
      <c r="A9168" s="2">
        <v>46077</v>
      </c>
      <c r="B9168">
        <f t="shared" si="1001"/>
        <v>2</v>
      </c>
      <c r="C9168">
        <f t="shared" si="1002"/>
        <v>2026</v>
      </c>
      <c r="D9168">
        <f t="shared" si="1003"/>
        <v>2</v>
      </c>
      <c r="E9168" t="str">
        <f t="shared" si="1004"/>
        <v>Tuesday</v>
      </c>
      <c r="F9168" s="2">
        <f t="shared" si="1005"/>
        <v>46081</v>
      </c>
      <c r="G9168">
        <f t="shared" si="1006"/>
        <v>36</v>
      </c>
      <c r="H9168" t="str">
        <f t="shared" si="1007"/>
        <v>Weekday</v>
      </c>
    </row>
    <row r="9169" spans="1:8" x14ac:dyDescent="0.3">
      <c r="A9169" s="2">
        <v>46078</v>
      </c>
      <c r="B9169">
        <f t="shared" si="1001"/>
        <v>2</v>
      </c>
      <c r="C9169">
        <f t="shared" si="1002"/>
        <v>2026</v>
      </c>
      <c r="D9169">
        <f t="shared" si="1003"/>
        <v>3</v>
      </c>
      <c r="E9169" t="str">
        <f t="shared" si="1004"/>
        <v>Wednesday</v>
      </c>
      <c r="F9169" s="2">
        <f t="shared" si="1005"/>
        <v>46081</v>
      </c>
      <c r="G9169">
        <f t="shared" si="1006"/>
        <v>37</v>
      </c>
      <c r="H9169" t="str">
        <f t="shared" si="1007"/>
        <v>Weekday</v>
      </c>
    </row>
    <row r="9170" spans="1:8" x14ac:dyDescent="0.3">
      <c r="A9170" s="2">
        <v>46079</v>
      </c>
      <c r="B9170">
        <f t="shared" si="1001"/>
        <v>2</v>
      </c>
      <c r="C9170">
        <f t="shared" si="1002"/>
        <v>2026</v>
      </c>
      <c r="D9170">
        <f t="shared" si="1003"/>
        <v>4</v>
      </c>
      <c r="E9170" t="str">
        <f t="shared" si="1004"/>
        <v>Thursday</v>
      </c>
      <c r="F9170" s="2">
        <f t="shared" si="1005"/>
        <v>46081</v>
      </c>
      <c r="G9170">
        <f t="shared" si="1006"/>
        <v>38</v>
      </c>
      <c r="H9170" t="str">
        <f t="shared" si="1007"/>
        <v>Weekday</v>
      </c>
    </row>
    <row r="9171" spans="1:8" x14ac:dyDescent="0.3">
      <c r="A9171" s="2">
        <v>46080</v>
      </c>
      <c r="B9171">
        <f t="shared" si="1001"/>
        <v>2</v>
      </c>
      <c r="C9171">
        <f t="shared" si="1002"/>
        <v>2026</v>
      </c>
      <c r="D9171">
        <f t="shared" si="1003"/>
        <v>5</v>
      </c>
      <c r="E9171" t="str">
        <f t="shared" si="1004"/>
        <v>Friday</v>
      </c>
      <c r="F9171" s="2">
        <f t="shared" si="1005"/>
        <v>46081</v>
      </c>
      <c r="G9171">
        <f t="shared" si="1006"/>
        <v>39</v>
      </c>
      <c r="H9171" t="str">
        <f t="shared" si="1007"/>
        <v>Weekday</v>
      </c>
    </row>
    <row r="9172" spans="1:8" x14ac:dyDescent="0.3">
      <c r="A9172" s="2">
        <v>46081</v>
      </c>
      <c r="B9172">
        <f t="shared" si="1001"/>
        <v>2</v>
      </c>
      <c r="C9172">
        <f t="shared" si="1002"/>
        <v>2026</v>
      </c>
      <c r="D9172">
        <f t="shared" si="1003"/>
        <v>6</v>
      </c>
      <c r="E9172" t="str">
        <f t="shared" si="1004"/>
        <v>Saturday</v>
      </c>
      <c r="F9172" s="2">
        <f t="shared" si="1005"/>
        <v>46081</v>
      </c>
      <c r="G9172">
        <f t="shared" si="1006"/>
        <v>40</v>
      </c>
      <c r="H9172" t="str">
        <f t="shared" si="1007"/>
        <v>Weekend</v>
      </c>
    </row>
    <row r="9173" spans="1:8" x14ac:dyDescent="0.3">
      <c r="A9173" s="2">
        <v>46082</v>
      </c>
      <c r="B9173">
        <f t="shared" si="1001"/>
        <v>3</v>
      </c>
      <c r="C9173">
        <f t="shared" si="1002"/>
        <v>2026</v>
      </c>
      <c r="D9173">
        <f t="shared" si="1003"/>
        <v>7</v>
      </c>
      <c r="E9173" t="str">
        <f t="shared" si="1004"/>
        <v>Sunday</v>
      </c>
      <c r="F9173" s="2">
        <f t="shared" si="1005"/>
        <v>46112</v>
      </c>
      <c r="G9173">
        <f t="shared" si="1006"/>
        <v>41</v>
      </c>
      <c r="H9173" t="str">
        <f t="shared" si="1007"/>
        <v>Weekend</v>
      </c>
    </row>
    <row r="9174" spans="1:8" x14ac:dyDescent="0.3">
      <c r="A9174" s="2">
        <v>46083</v>
      </c>
      <c r="B9174">
        <f t="shared" si="1001"/>
        <v>3</v>
      </c>
      <c r="C9174">
        <f t="shared" si="1002"/>
        <v>2026</v>
      </c>
      <c r="D9174">
        <f t="shared" si="1003"/>
        <v>1</v>
      </c>
      <c r="E9174" t="str">
        <f t="shared" si="1004"/>
        <v>Monday</v>
      </c>
      <c r="F9174" s="2">
        <f t="shared" si="1005"/>
        <v>46112</v>
      </c>
      <c r="G9174">
        <f t="shared" si="1006"/>
        <v>42</v>
      </c>
      <c r="H9174" t="str">
        <f t="shared" si="1007"/>
        <v>Weekday</v>
      </c>
    </row>
    <row r="9175" spans="1:8" x14ac:dyDescent="0.3">
      <c r="A9175" s="2">
        <v>46084</v>
      </c>
      <c r="B9175">
        <f t="shared" si="1001"/>
        <v>3</v>
      </c>
      <c r="C9175">
        <f t="shared" si="1002"/>
        <v>2026</v>
      </c>
      <c r="D9175">
        <f t="shared" si="1003"/>
        <v>2</v>
      </c>
      <c r="E9175" t="str">
        <f t="shared" si="1004"/>
        <v>Tuesday</v>
      </c>
      <c r="F9175" s="2">
        <f t="shared" si="1005"/>
        <v>46112</v>
      </c>
      <c r="G9175">
        <f t="shared" si="1006"/>
        <v>43</v>
      </c>
      <c r="H9175" t="str">
        <f t="shared" si="1007"/>
        <v>Weekday</v>
      </c>
    </row>
    <row r="9176" spans="1:8" x14ac:dyDescent="0.3">
      <c r="A9176" s="2">
        <v>46085</v>
      </c>
      <c r="B9176">
        <f t="shared" si="1001"/>
        <v>3</v>
      </c>
      <c r="C9176">
        <f t="shared" si="1002"/>
        <v>2026</v>
      </c>
      <c r="D9176">
        <f t="shared" si="1003"/>
        <v>3</v>
      </c>
      <c r="E9176" t="str">
        <f t="shared" si="1004"/>
        <v>Wednesday</v>
      </c>
      <c r="F9176" s="2">
        <f t="shared" si="1005"/>
        <v>46112</v>
      </c>
      <c r="G9176">
        <f t="shared" si="1006"/>
        <v>44</v>
      </c>
      <c r="H9176" t="str">
        <f t="shared" si="1007"/>
        <v>Weekday</v>
      </c>
    </row>
    <row r="9177" spans="1:8" x14ac:dyDescent="0.3">
      <c r="A9177" s="2">
        <v>46086</v>
      </c>
      <c r="B9177">
        <f t="shared" si="1001"/>
        <v>3</v>
      </c>
      <c r="C9177">
        <f t="shared" si="1002"/>
        <v>2026</v>
      </c>
      <c r="D9177">
        <f t="shared" si="1003"/>
        <v>4</v>
      </c>
      <c r="E9177" t="str">
        <f t="shared" si="1004"/>
        <v>Thursday</v>
      </c>
      <c r="F9177" s="2">
        <f t="shared" si="1005"/>
        <v>46112</v>
      </c>
      <c r="G9177">
        <f t="shared" si="1006"/>
        <v>45</v>
      </c>
      <c r="H9177" t="str">
        <f t="shared" si="1007"/>
        <v>Weekday</v>
      </c>
    </row>
    <row r="9178" spans="1:8" x14ac:dyDescent="0.3">
      <c r="A9178" s="2">
        <v>46087</v>
      </c>
      <c r="B9178">
        <f t="shared" si="1001"/>
        <v>3</v>
      </c>
      <c r="C9178">
        <f t="shared" si="1002"/>
        <v>2026</v>
      </c>
      <c r="D9178">
        <f t="shared" si="1003"/>
        <v>5</v>
      </c>
      <c r="E9178" t="str">
        <f t="shared" si="1004"/>
        <v>Friday</v>
      </c>
      <c r="F9178" s="2">
        <f t="shared" si="1005"/>
        <v>46112</v>
      </c>
      <c r="G9178">
        <f t="shared" si="1006"/>
        <v>46</v>
      </c>
      <c r="H9178" t="str">
        <f t="shared" si="1007"/>
        <v>Weekday</v>
      </c>
    </row>
    <row r="9179" spans="1:8" x14ac:dyDescent="0.3">
      <c r="A9179" s="2">
        <v>46088</v>
      </c>
      <c r="B9179">
        <f t="shared" si="1001"/>
        <v>3</v>
      </c>
      <c r="C9179">
        <f t="shared" si="1002"/>
        <v>2026</v>
      </c>
      <c r="D9179">
        <f t="shared" si="1003"/>
        <v>6</v>
      </c>
      <c r="E9179" t="str">
        <f t="shared" si="1004"/>
        <v>Saturday</v>
      </c>
      <c r="F9179" s="2">
        <f t="shared" si="1005"/>
        <v>46112</v>
      </c>
      <c r="G9179">
        <f t="shared" si="1006"/>
        <v>47</v>
      </c>
      <c r="H9179" t="str">
        <f t="shared" si="1007"/>
        <v>Weekend</v>
      </c>
    </row>
    <row r="9180" spans="1:8" x14ac:dyDescent="0.3">
      <c r="A9180" s="2">
        <v>46089</v>
      </c>
      <c r="B9180">
        <f t="shared" si="1001"/>
        <v>3</v>
      </c>
      <c r="C9180">
        <f t="shared" si="1002"/>
        <v>2026</v>
      </c>
      <c r="D9180">
        <f t="shared" si="1003"/>
        <v>7</v>
      </c>
      <c r="E9180" t="str">
        <f t="shared" si="1004"/>
        <v>Sunday</v>
      </c>
      <c r="F9180" s="2">
        <f t="shared" si="1005"/>
        <v>46112</v>
      </c>
      <c r="G9180">
        <f t="shared" si="1006"/>
        <v>48</v>
      </c>
      <c r="H9180" t="str">
        <f t="shared" si="1007"/>
        <v>Weekend</v>
      </c>
    </row>
    <row r="9181" spans="1:8" x14ac:dyDescent="0.3">
      <c r="A9181" s="2">
        <v>46090</v>
      </c>
      <c r="B9181">
        <f t="shared" si="1001"/>
        <v>3</v>
      </c>
      <c r="C9181">
        <f t="shared" si="1002"/>
        <v>2026</v>
      </c>
      <c r="D9181">
        <f t="shared" si="1003"/>
        <v>1</v>
      </c>
      <c r="E9181" t="str">
        <f t="shared" si="1004"/>
        <v>Monday</v>
      </c>
      <c r="F9181" s="2">
        <f t="shared" si="1005"/>
        <v>46112</v>
      </c>
      <c r="G9181">
        <f t="shared" si="1006"/>
        <v>49</v>
      </c>
      <c r="H9181" t="str">
        <f t="shared" si="1007"/>
        <v>Weekday</v>
      </c>
    </row>
    <row r="9182" spans="1:8" x14ac:dyDescent="0.3">
      <c r="A9182" s="2">
        <v>46091</v>
      </c>
      <c r="B9182">
        <f t="shared" si="1001"/>
        <v>3</v>
      </c>
      <c r="C9182">
        <f t="shared" si="1002"/>
        <v>2026</v>
      </c>
      <c r="D9182">
        <f t="shared" si="1003"/>
        <v>2</v>
      </c>
      <c r="E9182" t="str">
        <f t="shared" si="1004"/>
        <v>Tuesday</v>
      </c>
      <c r="F9182" s="2">
        <f t="shared" si="1005"/>
        <v>46112</v>
      </c>
      <c r="G9182">
        <f t="shared" si="1006"/>
        <v>50</v>
      </c>
      <c r="H9182" t="str">
        <f t="shared" si="1007"/>
        <v>Weekday</v>
      </c>
    </row>
    <row r="9183" spans="1:8" x14ac:dyDescent="0.3">
      <c r="A9183" s="2">
        <v>46092</v>
      </c>
      <c r="B9183">
        <f t="shared" si="1001"/>
        <v>3</v>
      </c>
      <c r="C9183">
        <f t="shared" si="1002"/>
        <v>2026</v>
      </c>
      <c r="D9183">
        <f t="shared" si="1003"/>
        <v>3</v>
      </c>
      <c r="E9183" t="str">
        <f t="shared" si="1004"/>
        <v>Wednesday</v>
      </c>
      <c r="F9183" s="2">
        <f t="shared" si="1005"/>
        <v>46112</v>
      </c>
      <c r="G9183">
        <f t="shared" si="1006"/>
        <v>51</v>
      </c>
      <c r="H9183" t="str">
        <f t="shared" si="1007"/>
        <v>Weekday</v>
      </c>
    </row>
    <row r="9184" spans="1:8" x14ac:dyDescent="0.3">
      <c r="A9184" s="2">
        <v>46093</v>
      </c>
      <c r="B9184">
        <f t="shared" si="1001"/>
        <v>3</v>
      </c>
      <c r="C9184">
        <f t="shared" si="1002"/>
        <v>2026</v>
      </c>
      <c r="D9184">
        <f t="shared" si="1003"/>
        <v>4</v>
      </c>
      <c r="E9184" t="str">
        <f t="shared" si="1004"/>
        <v>Thursday</v>
      </c>
      <c r="F9184" s="2">
        <f t="shared" si="1005"/>
        <v>46112</v>
      </c>
      <c r="G9184">
        <f t="shared" si="1006"/>
        <v>52</v>
      </c>
      <c r="H9184" t="str">
        <f t="shared" si="1007"/>
        <v>Weekday</v>
      </c>
    </row>
    <row r="9185" spans="1:8" x14ac:dyDescent="0.3">
      <c r="A9185" s="2">
        <v>46094</v>
      </c>
      <c r="B9185">
        <f t="shared" si="1001"/>
        <v>3</v>
      </c>
      <c r="C9185">
        <f t="shared" si="1002"/>
        <v>2026</v>
      </c>
      <c r="D9185">
        <f t="shared" si="1003"/>
        <v>5</v>
      </c>
      <c r="E9185" t="str">
        <f t="shared" si="1004"/>
        <v>Friday</v>
      </c>
      <c r="F9185" s="2">
        <f t="shared" si="1005"/>
        <v>46112</v>
      </c>
      <c r="G9185">
        <f t="shared" si="1006"/>
        <v>53</v>
      </c>
      <c r="H9185" t="str">
        <f t="shared" si="1007"/>
        <v>Weekday</v>
      </c>
    </row>
    <row r="9186" spans="1:8" x14ac:dyDescent="0.3">
      <c r="A9186" s="2">
        <v>46095</v>
      </c>
      <c r="B9186">
        <f t="shared" si="1001"/>
        <v>3</v>
      </c>
      <c r="C9186">
        <f t="shared" si="1002"/>
        <v>2026</v>
      </c>
      <c r="D9186">
        <f t="shared" si="1003"/>
        <v>6</v>
      </c>
      <c r="E9186" t="str">
        <f t="shared" si="1004"/>
        <v>Saturday</v>
      </c>
      <c r="F9186" s="2">
        <f t="shared" si="1005"/>
        <v>46112</v>
      </c>
      <c r="G9186">
        <f t="shared" si="1006"/>
        <v>54</v>
      </c>
      <c r="H9186" t="str">
        <f t="shared" si="1007"/>
        <v>Weekend</v>
      </c>
    </row>
    <row r="9187" spans="1:8" x14ac:dyDescent="0.3">
      <c r="A9187" s="2">
        <v>46096</v>
      </c>
      <c r="B9187">
        <f t="shared" si="1001"/>
        <v>3</v>
      </c>
      <c r="C9187">
        <f t="shared" si="1002"/>
        <v>2026</v>
      </c>
      <c r="D9187">
        <f t="shared" si="1003"/>
        <v>7</v>
      </c>
      <c r="E9187" t="str">
        <f t="shared" si="1004"/>
        <v>Sunday</v>
      </c>
      <c r="F9187" s="2">
        <f t="shared" si="1005"/>
        <v>46112</v>
      </c>
      <c r="G9187">
        <f t="shared" si="1006"/>
        <v>55</v>
      </c>
      <c r="H9187" t="str">
        <f t="shared" si="1007"/>
        <v>Weekend</v>
      </c>
    </row>
    <row r="9188" spans="1:8" x14ac:dyDescent="0.3">
      <c r="A9188" s="2">
        <v>46097</v>
      </c>
      <c r="B9188">
        <f t="shared" si="1001"/>
        <v>3</v>
      </c>
      <c r="C9188">
        <f t="shared" si="1002"/>
        <v>2026</v>
      </c>
      <c r="D9188">
        <f t="shared" si="1003"/>
        <v>1</v>
      </c>
      <c r="E9188" t="str">
        <f t="shared" si="1004"/>
        <v>Monday</v>
      </c>
      <c r="F9188" s="2">
        <f t="shared" si="1005"/>
        <v>46112</v>
      </c>
      <c r="G9188">
        <f t="shared" si="1006"/>
        <v>56</v>
      </c>
      <c r="H9188" t="str">
        <f t="shared" si="1007"/>
        <v>Weekday</v>
      </c>
    </row>
    <row r="9189" spans="1:8" x14ac:dyDescent="0.3">
      <c r="A9189" s="2">
        <v>46098</v>
      </c>
      <c r="B9189">
        <f t="shared" si="1001"/>
        <v>3</v>
      </c>
      <c r="C9189">
        <f t="shared" si="1002"/>
        <v>2026</v>
      </c>
      <c r="D9189">
        <f t="shared" si="1003"/>
        <v>2</v>
      </c>
      <c r="E9189" t="str">
        <f t="shared" si="1004"/>
        <v>Tuesday</v>
      </c>
      <c r="F9189" s="2">
        <f t="shared" si="1005"/>
        <v>46112</v>
      </c>
      <c r="G9189">
        <f t="shared" si="1006"/>
        <v>57</v>
      </c>
      <c r="H9189" t="str">
        <f t="shared" si="1007"/>
        <v>Weekday</v>
      </c>
    </row>
    <row r="9190" spans="1:8" x14ac:dyDescent="0.3">
      <c r="A9190" s="2">
        <v>46099</v>
      </c>
      <c r="B9190">
        <f t="shared" si="1001"/>
        <v>3</v>
      </c>
      <c r="C9190">
        <f t="shared" si="1002"/>
        <v>2026</v>
      </c>
      <c r="D9190">
        <f t="shared" si="1003"/>
        <v>3</v>
      </c>
      <c r="E9190" t="str">
        <f t="shared" si="1004"/>
        <v>Wednesday</v>
      </c>
      <c r="F9190" s="2">
        <f t="shared" si="1005"/>
        <v>46112</v>
      </c>
      <c r="G9190">
        <f t="shared" si="1006"/>
        <v>58</v>
      </c>
      <c r="H9190" t="str">
        <f t="shared" si="1007"/>
        <v>Weekday</v>
      </c>
    </row>
    <row r="9191" spans="1:8" x14ac:dyDescent="0.3">
      <c r="A9191" s="2">
        <v>46100</v>
      </c>
      <c r="B9191">
        <f t="shared" si="1001"/>
        <v>3</v>
      </c>
      <c r="C9191">
        <f t="shared" si="1002"/>
        <v>2026</v>
      </c>
      <c r="D9191">
        <f t="shared" si="1003"/>
        <v>4</v>
      </c>
      <c r="E9191" t="str">
        <f t="shared" si="1004"/>
        <v>Thursday</v>
      </c>
      <c r="F9191" s="2">
        <f t="shared" si="1005"/>
        <v>46112</v>
      </c>
      <c r="G9191">
        <f t="shared" si="1006"/>
        <v>59</v>
      </c>
      <c r="H9191" t="str">
        <f t="shared" si="1007"/>
        <v>Weekday</v>
      </c>
    </row>
    <row r="9192" spans="1:8" x14ac:dyDescent="0.3">
      <c r="A9192" s="2">
        <v>46101</v>
      </c>
      <c r="B9192">
        <f t="shared" si="1001"/>
        <v>3</v>
      </c>
      <c r="C9192">
        <f t="shared" si="1002"/>
        <v>2026</v>
      </c>
      <c r="D9192">
        <f t="shared" si="1003"/>
        <v>5</v>
      </c>
      <c r="E9192" t="str">
        <f t="shared" si="1004"/>
        <v>Friday</v>
      </c>
      <c r="F9192" s="2">
        <f t="shared" si="1005"/>
        <v>46112</v>
      </c>
      <c r="G9192">
        <f t="shared" si="1006"/>
        <v>60</v>
      </c>
      <c r="H9192" t="str">
        <f t="shared" si="1007"/>
        <v>Weekday</v>
      </c>
    </row>
    <row r="9193" spans="1:8" x14ac:dyDescent="0.3">
      <c r="A9193" s="2">
        <v>46102</v>
      </c>
      <c r="B9193">
        <f t="shared" si="1001"/>
        <v>3</v>
      </c>
      <c r="C9193">
        <f t="shared" si="1002"/>
        <v>2026</v>
      </c>
      <c r="D9193">
        <f t="shared" si="1003"/>
        <v>6</v>
      </c>
      <c r="E9193" t="str">
        <f t="shared" si="1004"/>
        <v>Saturday</v>
      </c>
      <c r="F9193" s="2">
        <f t="shared" si="1005"/>
        <v>46112</v>
      </c>
      <c r="G9193">
        <f t="shared" si="1006"/>
        <v>61</v>
      </c>
      <c r="H9193" t="str">
        <f t="shared" si="1007"/>
        <v>Weekend</v>
      </c>
    </row>
    <row r="9194" spans="1:8" x14ac:dyDescent="0.3">
      <c r="A9194" s="2">
        <v>46103</v>
      </c>
      <c r="B9194">
        <f t="shared" si="1001"/>
        <v>3</v>
      </c>
      <c r="C9194">
        <f t="shared" si="1002"/>
        <v>2026</v>
      </c>
      <c r="D9194">
        <f t="shared" si="1003"/>
        <v>7</v>
      </c>
      <c r="E9194" t="str">
        <f t="shared" si="1004"/>
        <v>Sunday</v>
      </c>
      <c r="F9194" s="2">
        <f t="shared" si="1005"/>
        <v>46112</v>
      </c>
      <c r="G9194">
        <f t="shared" si="1006"/>
        <v>62</v>
      </c>
      <c r="H9194" t="str">
        <f t="shared" si="1007"/>
        <v>Weekend</v>
      </c>
    </row>
    <row r="9195" spans="1:8" x14ac:dyDescent="0.3">
      <c r="A9195" s="2">
        <v>46104</v>
      </c>
      <c r="B9195">
        <f t="shared" si="1001"/>
        <v>3</v>
      </c>
      <c r="C9195">
        <f t="shared" si="1002"/>
        <v>2026</v>
      </c>
      <c r="D9195">
        <f t="shared" si="1003"/>
        <v>1</v>
      </c>
      <c r="E9195" t="str">
        <f t="shared" si="1004"/>
        <v>Monday</v>
      </c>
      <c r="F9195" s="2">
        <f t="shared" si="1005"/>
        <v>46112</v>
      </c>
      <c r="G9195">
        <f t="shared" si="1006"/>
        <v>63</v>
      </c>
      <c r="H9195" t="str">
        <f t="shared" si="1007"/>
        <v>Weekday</v>
      </c>
    </row>
    <row r="9196" spans="1:8" x14ac:dyDescent="0.3">
      <c r="A9196" s="2">
        <v>46105</v>
      </c>
      <c r="B9196">
        <f t="shared" si="1001"/>
        <v>3</v>
      </c>
      <c r="C9196">
        <f t="shared" si="1002"/>
        <v>2026</v>
      </c>
      <c r="D9196">
        <f t="shared" si="1003"/>
        <v>2</v>
      </c>
      <c r="E9196" t="str">
        <f t="shared" si="1004"/>
        <v>Tuesday</v>
      </c>
      <c r="F9196" s="2">
        <f t="shared" si="1005"/>
        <v>46112</v>
      </c>
      <c r="G9196">
        <f t="shared" si="1006"/>
        <v>64</v>
      </c>
      <c r="H9196" t="str">
        <f t="shared" si="1007"/>
        <v>Weekday</v>
      </c>
    </row>
    <row r="9197" spans="1:8" x14ac:dyDescent="0.3">
      <c r="A9197" s="2">
        <v>46106</v>
      </c>
      <c r="B9197">
        <f t="shared" si="1001"/>
        <v>3</v>
      </c>
      <c r="C9197">
        <f t="shared" si="1002"/>
        <v>2026</v>
      </c>
      <c r="D9197">
        <f t="shared" si="1003"/>
        <v>3</v>
      </c>
      <c r="E9197" t="str">
        <f t="shared" si="1004"/>
        <v>Wednesday</v>
      </c>
      <c r="F9197" s="2">
        <f t="shared" si="1005"/>
        <v>46112</v>
      </c>
      <c r="G9197">
        <f t="shared" si="1006"/>
        <v>65</v>
      </c>
      <c r="H9197" t="str">
        <f t="shared" si="1007"/>
        <v>Weekday</v>
      </c>
    </row>
    <row r="9198" spans="1:8" x14ac:dyDescent="0.3">
      <c r="A9198" s="2">
        <v>46107</v>
      </c>
      <c r="B9198">
        <f t="shared" si="1001"/>
        <v>3</v>
      </c>
      <c r="C9198">
        <f t="shared" si="1002"/>
        <v>2026</v>
      </c>
      <c r="D9198">
        <f t="shared" si="1003"/>
        <v>4</v>
      </c>
      <c r="E9198" t="str">
        <f t="shared" si="1004"/>
        <v>Thursday</v>
      </c>
      <c r="F9198" s="2">
        <f t="shared" si="1005"/>
        <v>46112</v>
      </c>
      <c r="G9198">
        <f t="shared" si="1006"/>
        <v>66</v>
      </c>
      <c r="H9198" t="str">
        <f t="shared" si="1007"/>
        <v>Weekday</v>
      </c>
    </row>
    <row r="9199" spans="1:8" x14ac:dyDescent="0.3">
      <c r="A9199" s="2">
        <v>46108</v>
      </c>
      <c r="B9199">
        <f t="shared" si="1001"/>
        <v>3</v>
      </c>
      <c r="C9199">
        <f t="shared" si="1002"/>
        <v>2026</v>
      </c>
      <c r="D9199">
        <f t="shared" si="1003"/>
        <v>5</v>
      </c>
      <c r="E9199" t="str">
        <f t="shared" si="1004"/>
        <v>Friday</v>
      </c>
      <c r="F9199" s="2">
        <f t="shared" si="1005"/>
        <v>46112</v>
      </c>
      <c r="G9199">
        <f t="shared" si="1006"/>
        <v>67</v>
      </c>
      <c r="H9199" t="str">
        <f t="shared" si="1007"/>
        <v>Weekday</v>
      </c>
    </row>
    <row r="9200" spans="1:8" x14ac:dyDescent="0.3">
      <c r="A9200" s="2">
        <v>46109</v>
      </c>
      <c r="B9200">
        <f t="shared" si="1001"/>
        <v>3</v>
      </c>
      <c r="C9200">
        <f t="shared" si="1002"/>
        <v>2026</v>
      </c>
      <c r="D9200">
        <f t="shared" si="1003"/>
        <v>6</v>
      </c>
      <c r="E9200" t="str">
        <f t="shared" si="1004"/>
        <v>Saturday</v>
      </c>
      <c r="F9200" s="2">
        <f t="shared" si="1005"/>
        <v>46112</v>
      </c>
      <c r="G9200">
        <f t="shared" si="1006"/>
        <v>68</v>
      </c>
      <c r="H9200" t="str">
        <f t="shared" si="1007"/>
        <v>Weekend</v>
      </c>
    </row>
    <row r="9201" spans="1:8" x14ac:dyDescent="0.3">
      <c r="A9201" s="2">
        <v>46110</v>
      </c>
      <c r="B9201">
        <f t="shared" si="1001"/>
        <v>3</v>
      </c>
      <c r="C9201">
        <f t="shared" si="1002"/>
        <v>2026</v>
      </c>
      <c r="D9201">
        <f t="shared" si="1003"/>
        <v>7</v>
      </c>
      <c r="E9201" t="str">
        <f t="shared" si="1004"/>
        <v>Sunday</v>
      </c>
      <c r="F9201" s="2">
        <f t="shared" si="1005"/>
        <v>46112</v>
      </c>
      <c r="G9201">
        <f t="shared" si="1006"/>
        <v>69</v>
      </c>
      <c r="H9201" t="str">
        <f t="shared" si="1007"/>
        <v>Weekend</v>
      </c>
    </row>
    <row r="9202" spans="1:8" x14ac:dyDescent="0.3">
      <c r="A9202" s="2">
        <v>46111</v>
      </c>
      <c r="B9202">
        <f t="shared" si="1001"/>
        <v>3</v>
      </c>
      <c r="C9202">
        <f t="shared" si="1002"/>
        <v>2026</v>
      </c>
      <c r="D9202">
        <f t="shared" si="1003"/>
        <v>1</v>
      </c>
      <c r="E9202" t="str">
        <f t="shared" si="1004"/>
        <v>Monday</v>
      </c>
      <c r="F9202" s="2">
        <f t="shared" si="1005"/>
        <v>46112</v>
      </c>
      <c r="G9202">
        <f t="shared" si="1006"/>
        <v>70</v>
      </c>
      <c r="H9202" t="str">
        <f t="shared" si="1007"/>
        <v>Weekday</v>
      </c>
    </row>
    <row r="9203" spans="1:8" x14ac:dyDescent="0.3">
      <c r="A9203" s="2">
        <v>46112</v>
      </c>
      <c r="B9203">
        <f t="shared" si="1001"/>
        <v>3</v>
      </c>
      <c r="C9203">
        <f t="shared" si="1002"/>
        <v>2026</v>
      </c>
      <c r="D9203">
        <f t="shared" si="1003"/>
        <v>2</v>
      </c>
      <c r="E9203" t="str">
        <f t="shared" si="1004"/>
        <v>Tuesday</v>
      </c>
      <c r="F9203" s="2">
        <f t="shared" si="1005"/>
        <v>46112</v>
      </c>
      <c r="G9203">
        <f t="shared" si="1006"/>
        <v>71</v>
      </c>
      <c r="H9203" t="str">
        <f t="shared" si="1007"/>
        <v>Weekday</v>
      </c>
    </row>
    <row r="9204" spans="1:8" x14ac:dyDescent="0.3">
      <c r="A9204" s="2">
        <v>46113</v>
      </c>
      <c r="B9204">
        <f t="shared" si="1001"/>
        <v>4</v>
      </c>
      <c r="C9204">
        <f t="shared" si="1002"/>
        <v>2026</v>
      </c>
      <c r="D9204">
        <f t="shared" si="1003"/>
        <v>3</v>
      </c>
      <c r="E9204" t="str">
        <f t="shared" si="1004"/>
        <v>Wednesday</v>
      </c>
      <c r="F9204" s="2">
        <f t="shared" si="1005"/>
        <v>46142</v>
      </c>
      <c r="G9204">
        <f t="shared" si="1006"/>
        <v>72</v>
      </c>
      <c r="H9204" t="str">
        <f t="shared" si="1007"/>
        <v>Weekday</v>
      </c>
    </row>
    <row r="9205" spans="1:8" x14ac:dyDescent="0.3">
      <c r="A9205" s="2">
        <v>46114</v>
      </c>
      <c r="B9205">
        <f t="shared" si="1001"/>
        <v>4</v>
      </c>
      <c r="C9205">
        <f t="shared" si="1002"/>
        <v>2026</v>
      </c>
      <c r="D9205">
        <f t="shared" si="1003"/>
        <v>4</v>
      </c>
      <c r="E9205" t="str">
        <f t="shared" si="1004"/>
        <v>Thursday</v>
      </c>
      <c r="F9205" s="2">
        <f t="shared" si="1005"/>
        <v>46142</v>
      </c>
      <c r="G9205">
        <f t="shared" si="1006"/>
        <v>73</v>
      </c>
      <c r="H9205" t="str">
        <f t="shared" si="1007"/>
        <v>Weekday</v>
      </c>
    </row>
    <row r="9206" spans="1:8" x14ac:dyDescent="0.3">
      <c r="A9206" s="2">
        <v>46115</v>
      </c>
      <c r="B9206">
        <f t="shared" si="1001"/>
        <v>4</v>
      </c>
      <c r="C9206">
        <f t="shared" si="1002"/>
        <v>2026</v>
      </c>
      <c r="D9206">
        <f t="shared" si="1003"/>
        <v>5</v>
      </c>
      <c r="E9206" t="str">
        <f t="shared" si="1004"/>
        <v>Friday</v>
      </c>
      <c r="F9206" s="2">
        <f t="shared" si="1005"/>
        <v>46142</v>
      </c>
      <c r="G9206">
        <f t="shared" si="1006"/>
        <v>74</v>
      </c>
      <c r="H9206" t="str">
        <f t="shared" si="1007"/>
        <v>Weekday</v>
      </c>
    </row>
    <row r="9207" spans="1:8" x14ac:dyDescent="0.3">
      <c r="A9207" s="2">
        <v>46116</v>
      </c>
      <c r="B9207">
        <f t="shared" si="1001"/>
        <v>4</v>
      </c>
      <c r="C9207">
        <f t="shared" si="1002"/>
        <v>2026</v>
      </c>
      <c r="D9207">
        <f t="shared" si="1003"/>
        <v>6</v>
      </c>
      <c r="E9207" t="str">
        <f t="shared" si="1004"/>
        <v>Saturday</v>
      </c>
      <c r="F9207" s="2">
        <f t="shared" si="1005"/>
        <v>46142</v>
      </c>
      <c r="G9207">
        <f t="shared" si="1006"/>
        <v>75</v>
      </c>
      <c r="H9207" t="str">
        <f t="shared" si="1007"/>
        <v>Weekend</v>
      </c>
    </row>
    <row r="9208" spans="1:8" x14ac:dyDescent="0.3">
      <c r="A9208" s="2">
        <v>46117</v>
      </c>
      <c r="B9208">
        <f t="shared" si="1001"/>
        <v>4</v>
      </c>
      <c r="C9208">
        <f t="shared" si="1002"/>
        <v>2026</v>
      </c>
      <c r="D9208">
        <f t="shared" si="1003"/>
        <v>7</v>
      </c>
      <c r="E9208" t="str">
        <f t="shared" si="1004"/>
        <v>Sunday</v>
      </c>
      <c r="F9208" s="2">
        <f t="shared" si="1005"/>
        <v>46142</v>
      </c>
      <c r="G9208">
        <f t="shared" si="1006"/>
        <v>76</v>
      </c>
      <c r="H9208" t="str">
        <f t="shared" si="1007"/>
        <v>Weekend</v>
      </c>
    </row>
    <row r="9209" spans="1:8" x14ac:dyDescent="0.3">
      <c r="A9209" s="2">
        <v>46118</v>
      </c>
      <c r="B9209">
        <f t="shared" si="1001"/>
        <v>4</v>
      </c>
      <c r="C9209">
        <f t="shared" si="1002"/>
        <v>2026</v>
      </c>
      <c r="D9209">
        <f t="shared" si="1003"/>
        <v>1</v>
      </c>
      <c r="E9209" t="str">
        <f t="shared" si="1004"/>
        <v>Monday</v>
      </c>
      <c r="F9209" s="2">
        <f t="shared" si="1005"/>
        <v>46142</v>
      </c>
      <c r="G9209">
        <f t="shared" si="1006"/>
        <v>77</v>
      </c>
      <c r="H9209" t="str">
        <f t="shared" si="1007"/>
        <v>Weekday</v>
      </c>
    </row>
    <row r="9210" spans="1:8" x14ac:dyDescent="0.3">
      <c r="A9210" s="2">
        <v>46119</v>
      </c>
      <c r="B9210">
        <f t="shared" si="1001"/>
        <v>4</v>
      </c>
      <c r="C9210">
        <f t="shared" si="1002"/>
        <v>2026</v>
      </c>
      <c r="D9210">
        <f t="shared" si="1003"/>
        <v>2</v>
      </c>
      <c r="E9210" t="str">
        <f t="shared" si="1004"/>
        <v>Tuesday</v>
      </c>
      <c r="F9210" s="2">
        <f t="shared" si="1005"/>
        <v>46142</v>
      </c>
      <c r="G9210">
        <f t="shared" si="1006"/>
        <v>78</v>
      </c>
      <c r="H9210" t="str">
        <f t="shared" si="1007"/>
        <v>Weekday</v>
      </c>
    </row>
    <row r="9211" spans="1:8" x14ac:dyDescent="0.3">
      <c r="A9211" s="2">
        <v>46120</v>
      </c>
      <c r="B9211">
        <f t="shared" si="1001"/>
        <v>4</v>
      </c>
      <c r="C9211">
        <f t="shared" si="1002"/>
        <v>2026</v>
      </c>
      <c r="D9211">
        <f t="shared" si="1003"/>
        <v>3</v>
      </c>
      <c r="E9211" t="str">
        <f t="shared" si="1004"/>
        <v>Wednesday</v>
      </c>
      <c r="F9211" s="2">
        <f t="shared" si="1005"/>
        <v>46142</v>
      </c>
      <c r="G9211">
        <f t="shared" si="1006"/>
        <v>79</v>
      </c>
      <c r="H9211" t="str">
        <f t="shared" si="1007"/>
        <v>Weekday</v>
      </c>
    </row>
    <row r="9212" spans="1:8" x14ac:dyDescent="0.3">
      <c r="A9212" s="2">
        <v>46121</v>
      </c>
      <c r="B9212">
        <f t="shared" si="1001"/>
        <v>4</v>
      </c>
      <c r="C9212">
        <f t="shared" si="1002"/>
        <v>2026</v>
      </c>
      <c r="D9212">
        <f t="shared" si="1003"/>
        <v>4</v>
      </c>
      <c r="E9212" t="str">
        <f t="shared" si="1004"/>
        <v>Thursday</v>
      </c>
      <c r="F9212" s="2">
        <f t="shared" si="1005"/>
        <v>46142</v>
      </c>
      <c r="G9212">
        <f t="shared" si="1006"/>
        <v>80</v>
      </c>
      <c r="H9212" t="str">
        <f t="shared" si="1007"/>
        <v>Weekday</v>
      </c>
    </row>
    <row r="9213" spans="1:8" x14ac:dyDescent="0.3">
      <c r="A9213" s="2">
        <v>46122</v>
      </c>
      <c r="B9213">
        <f t="shared" si="1001"/>
        <v>4</v>
      </c>
      <c r="C9213">
        <f t="shared" si="1002"/>
        <v>2026</v>
      </c>
      <c r="D9213">
        <f t="shared" si="1003"/>
        <v>5</v>
      </c>
      <c r="E9213" t="str">
        <f t="shared" si="1004"/>
        <v>Friday</v>
      </c>
      <c r="F9213" s="2">
        <f t="shared" si="1005"/>
        <v>46142</v>
      </c>
      <c r="G9213">
        <f t="shared" si="1006"/>
        <v>81</v>
      </c>
      <c r="H9213" t="str">
        <f t="shared" si="1007"/>
        <v>Weekday</v>
      </c>
    </row>
    <row r="9214" spans="1:8" x14ac:dyDescent="0.3">
      <c r="A9214" s="2">
        <v>46123</v>
      </c>
      <c r="B9214">
        <f t="shared" si="1001"/>
        <v>4</v>
      </c>
      <c r="C9214">
        <f t="shared" si="1002"/>
        <v>2026</v>
      </c>
      <c r="D9214">
        <f t="shared" si="1003"/>
        <v>6</v>
      </c>
      <c r="E9214" t="str">
        <f t="shared" si="1004"/>
        <v>Saturday</v>
      </c>
      <c r="F9214" s="2">
        <f t="shared" si="1005"/>
        <v>46142</v>
      </c>
      <c r="G9214">
        <f t="shared" si="1006"/>
        <v>82</v>
      </c>
      <c r="H9214" t="str">
        <f t="shared" si="1007"/>
        <v>Weekend</v>
      </c>
    </row>
    <row r="9215" spans="1:8" x14ac:dyDescent="0.3">
      <c r="A9215" s="2">
        <v>46124</v>
      </c>
      <c r="B9215">
        <f t="shared" si="1001"/>
        <v>4</v>
      </c>
      <c r="C9215">
        <f t="shared" si="1002"/>
        <v>2026</v>
      </c>
      <c r="D9215">
        <f t="shared" si="1003"/>
        <v>7</v>
      </c>
      <c r="E9215" t="str">
        <f t="shared" si="1004"/>
        <v>Sunday</v>
      </c>
      <c r="F9215" s="2">
        <f t="shared" si="1005"/>
        <v>46142</v>
      </c>
      <c r="G9215">
        <f t="shared" si="1006"/>
        <v>83</v>
      </c>
      <c r="H9215" t="str">
        <f t="shared" si="1007"/>
        <v>Weekend</v>
      </c>
    </row>
    <row r="9216" spans="1:8" x14ac:dyDescent="0.3">
      <c r="A9216" s="2">
        <v>46125</v>
      </c>
      <c r="B9216">
        <f t="shared" si="1001"/>
        <v>4</v>
      </c>
      <c r="C9216">
        <f t="shared" si="1002"/>
        <v>2026</v>
      </c>
      <c r="D9216">
        <f t="shared" si="1003"/>
        <v>1</v>
      </c>
      <c r="E9216" t="str">
        <f t="shared" si="1004"/>
        <v>Monday</v>
      </c>
      <c r="F9216" s="2">
        <f t="shared" si="1005"/>
        <v>46142</v>
      </c>
      <c r="G9216">
        <f t="shared" si="1006"/>
        <v>84</v>
      </c>
      <c r="H9216" t="str">
        <f t="shared" si="1007"/>
        <v>Weekday</v>
      </c>
    </row>
    <row r="9217" spans="1:8" x14ac:dyDescent="0.3">
      <c r="A9217" s="2">
        <v>46126</v>
      </c>
      <c r="B9217">
        <f t="shared" si="1001"/>
        <v>4</v>
      </c>
      <c r="C9217">
        <f t="shared" si="1002"/>
        <v>2026</v>
      </c>
      <c r="D9217">
        <f t="shared" si="1003"/>
        <v>2</v>
      </c>
      <c r="E9217" t="str">
        <f t="shared" si="1004"/>
        <v>Tuesday</v>
      </c>
      <c r="F9217" s="2">
        <f t="shared" si="1005"/>
        <v>46142</v>
      </c>
      <c r="G9217">
        <f t="shared" si="1006"/>
        <v>85</v>
      </c>
      <c r="H9217" t="str">
        <f t="shared" si="1007"/>
        <v>Weekday</v>
      </c>
    </row>
    <row r="9218" spans="1:8" x14ac:dyDescent="0.3">
      <c r="A9218" s="2">
        <v>46127</v>
      </c>
      <c r="B9218">
        <f t="shared" si="1001"/>
        <v>4</v>
      </c>
      <c r="C9218">
        <f t="shared" si="1002"/>
        <v>2026</v>
      </c>
      <c r="D9218">
        <f t="shared" si="1003"/>
        <v>3</v>
      </c>
      <c r="E9218" t="str">
        <f t="shared" si="1004"/>
        <v>Wednesday</v>
      </c>
      <c r="F9218" s="2">
        <f t="shared" si="1005"/>
        <v>46142</v>
      </c>
      <c r="G9218">
        <f t="shared" si="1006"/>
        <v>86</v>
      </c>
      <c r="H9218" t="str">
        <f t="shared" si="1007"/>
        <v>Weekday</v>
      </c>
    </row>
    <row r="9219" spans="1:8" x14ac:dyDescent="0.3">
      <c r="A9219" s="2">
        <v>46128</v>
      </c>
      <c r="B9219">
        <f t="shared" ref="B9219:B9282" si="1008">MONTH(A9219)</f>
        <v>4</v>
      </c>
      <c r="C9219">
        <f t="shared" ref="C9219:C9282" si="1009">YEAR(A9219)</f>
        <v>2026</v>
      </c>
      <c r="D9219">
        <f t="shared" ref="D9219:D9282" si="1010">WEEKDAY(A9219, 2)</f>
        <v>4</v>
      </c>
      <c r="E9219" t="str">
        <f t="shared" ref="E9219:E9282" si="1011">TEXT(A9219, "dddd")</f>
        <v>Thursday</v>
      </c>
      <c r="F9219" s="2">
        <f t="shared" ref="F9219:F9282" si="1012">EOMONTH(A9219, 0)</f>
        <v>46142</v>
      </c>
      <c r="G9219">
        <f t="shared" ref="G9219:G9282" si="1013">DATEDIF($A$2, A9219, "D")</f>
        <v>87</v>
      </c>
      <c r="H9219" t="str">
        <f t="shared" ref="H9219:H9282" si="1014">IF(WEEKDAY(A9219,2)&gt;=6,"Weekend","Weekday")</f>
        <v>Weekday</v>
      </c>
    </row>
    <row r="9220" spans="1:8" x14ac:dyDescent="0.3">
      <c r="A9220" s="2">
        <v>46129</v>
      </c>
      <c r="B9220">
        <f t="shared" si="1008"/>
        <v>4</v>
      </c>
      <c r="C9220">
        <f t="shared" si="1009"/>
        <v>2026</v>
      </c>
      <c r="D9220">
        <f t="shared" si="1010"/>
        <v>5</v>
      </c>
      <c r="E9220" t="str">
        <f t="shared" si="1011"/>
        <v>Friday</v>
      </c>
      <c r="F9220" s="2">
        <f t="shared" si="1012"/>
        <v>46142</v>
      </c>
      <c r="G9220">
        <f t="shared" si="1013"/>
        <v>88</v>
      </c>
      <c r="H9220" t="str">
        <f t="shared" si="1014"/>
        <v>Weekday</v>
      </c>
    </row>
    <row r="9221" spans="1:8" x14ac:dyDescent="0.3">
      <c r="A9221" s="2">
        <v>46130</v>
      </c>
      <c r="B9221">
        <f t="shared" si="1008"/>
        <v>4</v>
      </c>
      <c r="C9221">
        <f t="shared" si="1009"/>
        <v>2026</v>
      </c>
      <c r="D9221">
        <f t="shared" si="1010"/>
        <v>6</v>
      </c>
      <c r="E9221" t="str">
        <f t="shared" si="1011"/>
        <v>Saturday</v>
      </c>
      <c r="F9221" s="2">
        <f t="shared" si="1012"/>
        <v>46142</v>
      </c>
      <c r="G9221">
        <f t="shared" si="1013"/>
        <v>89</v>
      </c>
      <c r="H9221" t="str">
        <f t="shared" si="1014"/>
        <v>Weekend</v>
      </c>
    </row>
    <row r="9222" spans="1:8" x14ac:dyDescent="0.3">
      <c r="A9222" s="2">
        <v>46131</v>
      </c>
      <c r="B9222">
        <f t="shared" si="1008"/>
        <v>4</v>
      </c>
      <c r="C9222">
        <f t="shared" si="1009"/>
        <v>2026</v>
      </c>
      <c r="D9222">
        <f t="shared" si="1010"/>
        <v>7</v>
      </c>
      <c r="E9222" t="str">
        <f t="shared" si="1011"/>
        <v>Sunday</v>
      </c>
      <c r="F9222" s="2">
        <f t="shared" si="1012"/>
        <v>46142</v>
      </c>
      <c r="G9222">
        <f t="shared" si="1013"/>
        <v>90</v>
      </c>
      <c r="H9222" t="str">
        <f t="shared" si="1014"/>
        <v>Weekend</v>
      </c>
    </row>
    <row r="9223" spans="1:8" x14ac:dyDescent="0.3">
      <c r="A9223" s="2">
        <v>46132</v>
      </c>
      <c r="B9223">
        <f t="shared" si="1008"/>
        <v>4</v>
      </c>
      <c r="C9223">
        <f t="shared" si="1009"/>
        <v>2026</v>
      </c>
      <c r="D9223">
        <f t="shared" si="1010"/>
        <v>1</v>
      </c>
      <c r="E9223" t="str">
        <f t="shared" si="1011"/>
        <v>Monday</v>
      </c>
      <c r="F9223" s="2">
        <f t="shared" si="1012"/>
        <v>46142</v>
      </c>
      <c r="G9223">
        <f t="shared" si="1013"/>
        <v>91</v>
      </c>
      <c r="H9223" t="str">
        <f t="shared" si="1014"/>
        <v>Weekday</v>
      </c>
    </row>
    <row r="9224" spans="1:8" x14ac:dyDescent="0.3">
      <c r="A9224" s="2">
        <v>46133</v>
      </c>
      <c r="B9224">
        <f t="shared" si="1008"/>
        <v>4</v>
      </c>
      <c r="C9224">
        <f t="shared" si="1009"/>
        <v>2026</v>
      </c>
      <c r="D9224">
        <f t="shared" si="1010"/>
        <v>2</v>
      </c>
      <c r="E9224" t="str">
        <f t="shared" si="1011"/>
        <v>Tuesday</v>
      </c>
      <c r="F9224" s="2">
        <f t="shared" si="1012"/>
        <v>46142</v>
      </c>
      <c r="G9224">
        <f t="shared" si="1013"/>
        <v>92</v>
      </c>
      <c r="H9224" t="str">
        <f t="shared" si="1014"/>
        <v>Weekday</v>
      </c>
    </row>
    <row r="9225" spans="1:8" x14ac:dyDescent="0.3">
      <c r="A9225" s="2">
        <v>46134</v>
      </c>
      <c r="B9225">
        <f t="shared" si="1008"/>
        <v>4</v>
      </c>
      <c r="C9225">
        <f t="shared" si="1009"/>
        <v>2026</v>
      </c>
      <c r="D9225">
        <f t="shared" si="1010"/>
        <v>3</v>
      </c>
      <c r="E9225" t="str">
        <f t="shared" si="1011"/>
        <v>Wednesday</v>
      </c>
      <c r="F9225" s="2">
        <f t="shared" si="1012"/>
        <v>46142</v>
      </c>
      <c r="G9225">
        <f t="shared" si="1013"/>
        <v>93</v>
      </c>
      <c r="H9225" t="str">
        <f t="shared" si="1014"/>
        <v>Weekday</v>
      </c>
    </row>
    <row r="9226" spans="1:8" x14ac:dyDescent="0.3">
      <c r="A9226" s="2">
        <v>46135</v>
      </c>
      <c r="B9226">
        <f t="shared" si="1008"/>
        <v>4</v>
      </c>
      <c r="C9226">
        <f t="shared" si="1009"/>
        <v>2026</v>
      </c>
      <c r="D9226">
        <f t="shared" si="1010"/>
        <v>4</v>
      </c>
      <c r="E9226" t="str">
        <f t="shared" si="1011"/>
        <v>Thursday</v>
      </c>
      <c r="F9226" s="2">
        <f t="shared" si="1012"/>
        <v>46142</v>
      </c>
      <c r="G9226">
        <f t="shared" si="1013"/>
        <v>94</v>
      </c>
      <c r="H9226" t="str">
        <f t="shared" si="1014"/>
        <v>Weekday</v>
      </c>
    </row>
    <row r="9227" spans="1:8" x14ac:dyDescent="0.3">
      <c r="A9227" s="2">
        <v>46136</v>
      </c>
      <c r="B9227">
        <f t="shared" si="1008"/>
        <v>4</v>
      </c>
      <c r="C9227">
        <f t="shared" si="1009"/>
        <v>2026</v>
      </c>
      <c r="D9227">
        <f t="shared" si="1010"/>
        <v>5</v>
      </c>
      <c r="E9227" t="str">
        <f t="shared" si="1011"/>
        <v>Friday</v>
      </c>
      <c r="F9227" s="2">
        <f t="shared" si="1012"/>
        <v>46142</v>
      </c>
      <c r="G9227">
        <f t="shared" si="1013"/>
        <v>95</v>
      </c>
      <c r="H9227" t="str">
        <f t="shared" si="1014"/>
        <v>Weekday</v>
      </c>
    </row>
    <row r="9228" spans="1:8" x14ac:dyDescent="0.3">
      <c r="A9228" s="2">
        <v>46137</v>
      </c>
      <c r="B9228">
        <f t="shared" si="1008"/>
        <v>4</v>
      </c>
      <c r="C9228">
        <f t="shared" si="1009"/>
        <v>2026</v>
      </c>
      <c r="D9228">
        <f t="shared" si="1010"/>
        <v>6</v>
      </c>
      <c r="E9228" t="str">
        <f t="shared" si="1011"/>
        <v>Saturday</v>
      </c>
      <c r="F9228" s="2">
        <f t="shared" si="1012"/>
        <v>46142</v>
      </c>
      <c r="G9228">
        <f t="shared" si="1013"/>
        <v>96</v>
      </c>
      <c r="H9228" t="str">
        <f t="shared" si="1014"/>
        <v>Weekend</v>
      </c>
    </row>
    <row r="9229" spans="1:8" x14ac:dyDescent="0.3">
      <c r="A9229" s="2">
        <v>46138</v>
      </c>
      <c r="B9229">
        <f t="shared" si="1008"/>
        <v>4</v>
      </c>
      <c r="C9229">
        <f t="shared" si="1009"/>
        <v>2026</v>
      </c>
      <c r="D9229">
        <f t="shared" si="1010"/>
        <v>7</v>
      </c>
      <c r="E9229" t="str">
        <f t="shared" si="1011"/>
        <v>Sunday</v>
      </c>
      <c r="F9229" s="2">
        <f t="shared" si="1012"/>
        <v>46142</v>
      </c>
      <c r="G9229">
        <f t="shared" si="1013"/>
        <v>97</v>
      </c>
      <c r="H9229" t="str">
        <f t="shared" si="1014"/>
        <v>Weekend</v>
      </c>
    </row>
    <row r="9230" spans="1:8" x14ac:dyDescent="0.3">
      <c r="A9230" s="2">
        <v>46139</v>
      </c>
      <c r="B9230">
        <f t="shared" si="1008"/>
        <v>4</v>
      </c>
      <c r="C9230">
        <f t="shared" si="1009"/>
        <v>2026</v>
      </c>
      <c r="D9230">
        <f t="shared" si="1010"/>
        <v>1</v>
      </c>
      <c r="E9230" t="str">
        <f t="shared" si="1011"/>
        <v>Monday</v>
      </c>
      <c r="F9230" s="2">
        <f t="shared" si="1012"/>
        <v>46142</v>
      </c>
      <c r="G9230">
        <f t="shared" si="1013"/>
        <v>98</v>
      </c>
      <c r="H9230" t="str">
        <f t="shared" si="1014"/>
        <v>Weekday</v>
      </c>
    </row>
    <row r="9231" spans="1:8" x14ac:dyDescent="0.3">
      <c r="A9231" s="2">
        <v>46140</v>
      </c>
      <c r="B9231">
        <f t="shared" si="1008"/>
        <v>4</v>
      </c>
      <c r="C9231">
        <f t="shared" si="1009"/>
        <v>2026</v>
      </c>
      <c r="D9231">
        <f t="shared" si="1010"/>
        <v>2</v>
      </c>
      <c r="E9231" t="str">
        <f t="shared" si="1011"/>
        <v>Tuesday</v>
      </c>
      <c r="F9231" s="2">
        <f t="shared" si="1012"/>
        <v>46142</v>
      </c>
      <c r="G9231">
        <f t="shared" si="1013"/>
        <v>99</v>
      </c>
      <c r="H9231" t="str">
        <f t="shared" si="1014"/>
        <v>Weekday</v>
      </c>
    </row>
    <row r="9232" spans="1:8" x14ac:dyDescent="0.3">
      <c r="A9232" s="2">
        <v>46141</v>
      </c>
      <c r="B9232">
        <f t="shared" si="1008"/>
        <v>4</v>
      </c>
      <c r="C9232">
        <f t="shared" si="1009"/>
        <v>2026</v>
      </c>
      <c r="D9232">
        <f t="shared" si="1010"/>
        <v>3</v>
      </c>
      <c r="E9232" t="str">
        <f t="shared" si="1011"/>
        <v>Wednesday</v>
      </c>
      <c r="F9232" s="2">
        <f t="shared" si="1012"/>
        <v>46142</v>
      </c>
      <c r="G9232">
        <f t="shared" si="1013"/>
        <v>100</v>
      </c>
      <c r="H9232" t="str">
        <f t="shared" si="1014"/>
        <v>Weekday</v>
      </c>
    </row>
    <row r="9233" spans="1:8" x14ac:dyDescent="0.3">
      <c r="A9233" s="2">
        <v>46142</v>
      </c>
      <c r="B9233">
        <f t="shared" si="1008"/>
        <v>4</v>
      </c>
      <c r="C9233">
        <f t="shared" si="1009"/>
        <v>2026</v>
      </c>
      <c r="D9233">
        <f t="shared" si="1010"/>
        <v>4</v>
      </c>
      <c r="E9233" t="str">
        <f t="shared" si="1011"/>
        <v>Thursday</v>
      </c>
      <c r="F9233" s="2">
        <f t="shared" si="1012"/>
        <v>46142</v>
      </c>
      <c r="G9233">
        <f t="shared" si="1013"/>
        <v>101</v>
      </c>
      <c r="H9233" t="str">
        <f t="shared" si="1014"/>
        <v>Weekday</v>
      </c>
    </row>
    <row r="9234" spans="1:8" x14ac:dyDescent="0.3">
      <c r="A9234" s="2">
        <v>46143</v>
      </c>
      <c r="B9234">
        <f t="shared" si="1008"/>
        <v>5</v>
      </c>
      <c r="C9234">
        <f t="shared" si="1009"/>
        <v>2026</v>
      </c>
      <c r="D9234">
        <f t="shared" si="1010"/>
        <v>5</v>
      </c>
      <c r="E9234" t="str">
        <f t="shared" si="1011"/>
        <v>Friday</v>
      </c>
      <c r="F9234" s="2">
        <f t="shared" si="1012"/>
        <v>46173</v>
      </c>
      <c r="G9234">
        <f t="shared" si="1013"/>
        <v>102</v>
      </c>
      <c r="H9234" t="str">
        <f t="shared" si="1014"/>
        <v>Weekday</v>
      </c>
    </row>
    <row r="9235" spans="1:8" x14ac:dyDescent="0.3">
      <c r="A9235" s="2">
        <v>46144</v>
      </c>
      <c r="B9235">
        <f t="shared" si="1008"/>
        <v>5</v>
      </c>
      <c r="C9235">
        <f t="shared" si="1009"/>
        <v>2026</v>
      </c>
      <c r="D9235">
        <f t="shared" si="1010"/>
        <v>6</v>
      </c>
      <c r="E9235" t="str">
        <f t="shared" si="1011"/>
        <v>Saturday</v>
      </c>
      <c r="F9235" s="2">
        <f t="shared" si="1012"/>
        <v>46173</v>
      </c>
      <c r="G9235">
        <f t="shared" si="1013"/>
        <v>103</v>
      </c>
      <c r="H9235" t="str">
        <f t="shared" si="1014"/>
        <v>Weekend</v>
      </c>
    </row>
    <row r="9236" spans="1:8" x14ac:dyDescent="0.3">
      <c r="A9236" s="2">
        <v>46145</v>
      </c>
      <c r="B9236">
        <f t="shared" si="1008"/>
        <v>5</v>
      </c>
      <c r="C9236">
        <f t="shared" si="1009"/>
        <v>2026</v>
      </c>
      <c r="D9236">
        <f t="shared" si="1010"/>
        <v>7</v>
      </c>
      <c r="E9236" t="str">
        <f t="shared" si="1011"/>
        <v>Sunday</v>
      </c>
      <c r="F9236" s="2">
        <f t="shared" si="1012"/>
        <v>46173</v>
      </c>
      <c r="G9236">
        <f t="shared" si="1013"/>
        <v>104</v>
      </c>
      <c r="H9236" t="str">
        <f t="shared" si="1014"/>
        <v>Weekend</v>
      </c>
    </row>
    <row r="9237" spans="1:8" x14ac:dyDescent="0.3">
      <c r="A9237" s="2">
        <v>46146</v>
      </c>
      <c r="B9237">
        <f t="shared" si="1008"/>
        <v>5</v>
      </c>
      <c r="C9237">
        <f t="shared" si="1009"/>
        <v>2026</v>
      </c>
      <c r="D9237">
        <f t="shared" si="1010"/>
        <v>1</v>
      </c>
      <c r="E9237" t="str">
        <f t="shared" si="1011"/>
        <v>Monday</v>
      </c>
      <c r="F9237" s="2">
        <f t="shared" si="1012"/>
        <v>46173</v>
      </c>
      <c r="G9237">
        <f t="shared" si="1013"/>
        <v>105</v>
      </c>
      <c r="H9237" t="str">
        <f t="shared" si="1014"/>
        <v>Weekday</v>
      </c>
    </row>
    <row r="9238" spans="1:8" x14ac:dyDescent="0.3">
      <c r="A9238" s="2">
        <v>46147</v>
      </c>
      <c r="B9238">
        <f t="shared" si="1008"/>
        <v>5</v>
      </c>
      <c r="C9238">
        <f t="shared" si="1009"/>
        <v>2026</v>
      </c>
      <c r="D9238">
        <f t="shared" si="1010"/>
        <v>2</v>
      </c>
      <c r="E9238" t="str">
        <f t="shared" si="1011"/>
        <v>Tuesday</v>
      </c>
      <c r="F9238" s="2">
        <f t="shared" si="1012"/>
        <v>46173</v>
      </c>
      <c r="G9238">
        <f t="shared" si="1013"/>
        <v>106</v>
      </c>
      <c r="H9238" t="str">
        <f t="shared" si="1014"/>
        <v>Weekday</v>
      </c>
    </row>
    <row r="9239" spans="1:8" x14ac:dyDescent="0.3">
      <c r="A9239" s="2">
        <v>46148</v>
      </c>
      <c r="B9239">
        <f t="shared" si="1008"/>
        <v>5</v>
      </c>
      <c r="C9239">
        <f t="shared" si="1009"/>
        <v>2026</v>
      </c>
      <c r="D9239">
        <f t="shared" si="1010"/>
        <v>3</v>
      </c>
      <c r="E9239" t="str">
        <f t="shared" si="1011"/>
        <v>Wednesday</v>
      </c>
      <c r="F9239" s="2">
        <f t="shared" si="1012"/>
        <v>46173</v>
      </c>
      <c r="G9239">
        <f t="shared" si="1013"/>
        <v>107</v>
      </c>
      <c r="H9239" t="str">
        <f t="shared" si="1014"/>
        <v>Weekday</v>
      </c>
    </row>
    <row r="9240" spans="1:8" x14ac:dyDescent="0.3">
      <c r="A9240" s="2">
        <v>46149</v>
      </c>
      <c r="B9240">
        <f t="shared" si="1008"/>
        <v>5</v>
      </c>
      <c r="C9240">
        <f t="shared" si="1009"/>
        <v>2026</v>
      </c>
      <c r="D9240">
        <f t="shared" si="1010"/>
        <v>4</v>
      </c>
      <c r="E9240" t="str">
        <f t="shared" si="1011"/>
        <v>Thursday</v>
      </c>
      <c r="F9240" s="2">
        <f t="shared" si="1012"/>
        <v>46173</v>
      </c>
      <c r="G9240">
        <f t="shared" si="1013"/>
        <v>108</v>
      </c>
      <c r="H9240" t="str">
        <f t="shared" si="1014"/>
        <v>Weekday</v>
      </c>
    </row>
    <row r="9241" spans="1:8" x14ac:dyDescent="0.3">
      <c r="A9241" s="2">
        <v>46150</v>
      </c>
      <c r="B9241">
        <f t="shared" si="1008"/>
        <v>5</v>
      </c>
      <c r="C9241">
        <f t="shared" si="1009"/>
        <v>2026</v>
      </c>
      <c r="D9241">
        <f t="shared" si="1010"/>
        <v>5</v>
      </c>
      <c r="E9241" t="str">
        <f t="shared" si="1011"/>
        <v>Friday</v>
      </c>
      <c r="F9241" s="2">
        <f t="shared" si="1012"/>
        <v>46173</v>
      </c>
      <c r="G9241">
        <f t="shared" si="1013"/>
        <v>109</v>
      </c>
      <c r="H9241" t="str">
        <f t="shared" si="1014"/>
        <v>Weekday</v>
      </c>
    </row>
    <row r="9242" spans="1:8" x14ac:dyDescent="0.3">
      <c r="A9242" s="2">
        <v>46041</v>
      </c>
      <c r="B9242">
        <f t="shared" si="1008"/>
        <v>1</v>
      </c>
      <c r="C9242">
        <f t="shared" si="1009"/>
        <v>2026</v>
      </c>
      <c r="D9242">
        <f t="shared" si="1010"/>
        <v>1</v>
      </c>
      <c r="E9242" t="str">
        <f t="shared" si="1011"/>
        <v>Monday</v>
      </c>
      <c r="F9242" s="2">
        <f t="shared" si="1012"/>
        <v>46053</v>
      </c>
      <c r="G9242">
        <f t="shared" si="1013"/>
        <v>0</v>
      </c>
      <c r="H9242" t="str">
        <f t="shared" si="1014"/>
        <v>Weekday</v>
      </c>
    </row>
    <row r="9243" spans="1:8" x14ac:dyDescent="0.3">
      <c r="A9243" s="2">
        <v>46042</v>
      </c>
      <c r="B9243">
        <f t="shared" si="1008"/>
        <v>1</v>
      </c>
      <c r="C9243">
        <f t="shared" si="1009"/>
        <v>2026</v>
      </c>
      <c r="D9243">
        <f t="shared" si="1010"/>
        <v>2</v>
      </c>
      <c r="E9243" t="str">
        <f t="shared" si="1011"/>
        <v>Tuesday</v>
      </c>
      <c r="F9243" s="2">
        <f t="shared" si="1012"/>
        <v>46053</v>
      </c>
      <c r="G9243">
        <f t="shared" si="1013"/>
        <v>1</v>
      </c>
      <c r="H9243" t="str">
        <f t="shared" si="1014"/>
        <v>Weekday</v>
      </c>
    </row>
    <row r="9244" spans="1:8" x14ac:dyDescent="0.3">
      <c r="A9244" s="2">
        <v>46043</v>
      </c>
      <c r="B9244">
        <f t="shared" si="1008"/>
        <v>1</v>
      </c>
      <c r="C9244">
        <f t="shared" si="1009"/>
        <v>2026</v>
      </c>
      <c r="D9244">
        <f t="shared" si="1010"/>
        <v>3</v>
      </c>
      <c r="E9244" t="str">
        <f t="shared" si="1011"/>
        <v>Wednesday</v>
      </c>
      <c r="F9244" s="2">
        <f t="shared" si="1012"/>
        <v>46053</v>
      </c>
      <c r="G9244">
        <f t="shared" si="1013"/>
        <v>2</v>
      </c>
      <c r="H9244" t="str">
        <f t="shared" si="1014"/>
        <v>Weekday</v>
      </c>
    </row>
    <row r="9245" spans="1:8" x14ac:dyDescent="0.3">
      <c r="A9245" s="2">
        <v>46044</v>
      </c>
      <c r="B9245">
        <f t="shared" si="1008"/>
        <v>1</v>
      </c>
      <c r="C9245">
        <f t="shared" si="1009"/>
        <v>2026</v>
      </c>
      <c r="D9245">
        <f t="shared" si="1010"/>
        <v>4</v>
      </c>
      <c r="E9245" t="str">
        <f t="shared" si="1011"/>
        <v>Thursday</v>
      </c>
      <c r="F9245" s="2">
        <f t="shared" si="1012"/>
        <v>46053</v>
      </c>
      <c r="G9245">
        <f t="shared" si="1013"/>
        <v>3</v>
      </c>
      <c r="H9245" t="str">
        <f t="shared" si="1014"/>
        <v>Weekday</v>
      </c>
    </row>
    <row r="9246" spans="1:8" x14ac:dyDescent="0.3">
      <c r="A9246" s="2">
        <v>46045</v>
      </c>
      <c r="B9246">
        <f t="shared" si="1008"/>
        <v>1</v>
      </c>
      <c r="C9246">
        <f t="shared" si="1009"/>
        <v>2026</v>
      </c>
      <c r="D9246">
        <f t="shared" si="1010"/>
        <v>5</v>
      </c>
      <c r="E9246" t="str">
        <f t="shared" si="1011"/>
        <v>Friday</v>
      </c>
      <c r="F9246" s="2">
        <f t="shared" si="1012"/>
        <v>46053</v>
      </c>
      <c r="G9246">
        <f t="shared" si="1013"/>
        <v>4</v>
      </c>
      <c r="H9246" t="str">
        <f t="shared" si="1014"/>
        <v>Weekday</v>
      </c>
    </row>
    <row r="9247" spans="1:8" x14ac:dyDescent="0.3">
      <c r="A9247" s="2">
        <v>46046</v>
      </c>
      <c r="B9247">
        <f t="shared" si="1008"/>
        <v>1</v>
      </c>
      <c r="C9247">
        <f t="shared" si="1009"/>
        <v>2026</v>
      </c>
      <c r="D9247">
        <f t="shared" si="1010"/>
        <v>6</v>
      </c>
      <c r="E9247" t="str">
        <f t="shared" si="1011"/>
        <v>Saturday</v>
      </c>
      <c r="F9247" s="2">
        <f t="shared" si="1012"/>
        <v>46053</v>
      </c>
      <c r="G9247">
        <f t="shared" si="1013"/>
        <v>5</v>
      </c>
      <c r="H9247" t="str">
        <f t="shared" si="1014"/>
        <v>Weekend</v>
      </c>
    </row>
    <row r="9248" spans="1:8" x14ac:dyDescent="0.3">
      <c r="A9248" s="2">
        <v>46047</v>
      </c>
      <c r="B9248">
        <f t="shared" si="1008"/>
        <v>1</v>
      </c>
      <c r="C9248">
        <f t="shared" si="1009"/>
        <v>2026</v>
      </c>
      <c r="D9248">
        <f t="shared" si="1010"/>
        <v>7</v>
      </c>
      <c r="E9248" t="str">
        <f t="shared" si="1011"/>
        <v>Sunday</v>
      </c>
      <c r="F9248" s="2">
        <f t="shared" si="1012"/>
        <v>46053</v>
      </c>
      <c r="G9248">
        <f t="shared" si="1013"/>
        <v>6</v>
      </c>
      <c r="H9248" t="str">
        <f t="shared" si="1014"/>
        <v>Weekend</v>
      </c>
    </row>
    <row r="9249" spans="1:8" x14ac:dyDescent="0.3">
      <c r="A9249" s="2">
        <v>46048</v>
      </c>
      <c r="B9249">
        <f t="shared" si="1008"/>
        <v>1</v>
      </c>
      <c r="C9249">
        <f t="shared" si="1009"/>
        <v>2026</v>
      </c>
      <c r="D9249">
        <f t="shared" si="1010"/>
        <v>1</v>
      </c>
      <c r="E9249" t="str">
        <f t="shared" si="1011"/>
        <v>Monday</v>
      </c>
      <c r="F9249" s="2">
        <f t="shared" si="1012"/>
        <v>46053</v>
      </c>
      <c r="G9249">
        <f t="shared" si="1013"/>
        <v>7</v>
      </c>
      <c r="H9249" t="str">
        <f t="shared" si="1014"/>
        <v>Weekday</v>
      </c>
    </row>
    <row r="9250" spans="1:8" x14ac:dyDescent="0.3">
      <c r="A9250" s="2">
        <v>46049</v>
      </c>
      <c r="B9250">
        <f t="shared" si="1008"/>
        <v>1</v>
      </c>
      <c r="C9250">
        <f t="shared" si="1009"/>
        <v>2026</v>
      </c>
      <c r="D9250">
        <f t="shared" si="1010"/>
        <v>2</v>
      </c>
      <c r="E9250" t="str">
        <f t="shared" si="1011"/>
        <v>Tuesday</v>
      </c>
      <c r="F9250" s="2">
        <f t="shared" si="1012"/>
        <v>46053</v>
      </c>
      <c r="G9250">
        <f t="shared" si="1013"/>
        <v>8</v>
      </c>
      <c r="H9250" t="str">
        <f t="shared" si="1014"/>
        <v>Weekday</v>
      </c>
    </row>
    <row r="9251" spans="1:8" x14ac:dyDescent="0.3">
      <c r="A9251" s="2">
        <v>46050</v>
      </c>
      <c r="B9251">
        <f t="shared" si="1008"/>
        <v>1</v>
      </c>
      <c r="C9251">
        <f t="shared" si="1009"/>
        <v>2026</v>
      </c>
      <c r="D9251">
        <f t="shared" si="1010"/>
        <v>3</v>
      </c>
      <c r="E9251" t="str">
        <f t="shared" si="1011"/>
        <v>Wednesday</v>
      </c>
      <c r="F9251" s="2">
        <f t="shared" si="1012"/>
        <v>46053</v>
      </c>
      <c r="G9251">
        <f t="shared" si="1013"/>
        <v>9</v>
      </c>
      <c r="H9251" t="str">
        <f t="shared" si="1014"/>
        <v>Weekday</v>
      </c>
    </row>
    <row r="9252" spans="1:8" x14ac:dyDescent="0.3">
      <c r="A9252" s="2">
        <v>46051</v>
      </c>
      <c r="B9252">
        <f t="shared" si="1008"/>
        <v>1</v>
      </c>
      <c r="C9252">
        <f t="shared" si="1009"/>
        <v>2026</v>
      </c>
      <c r="D9252">
        <f t="shared" si="1010"/>
        <v>4</v>
      </c>
      <c r="E9252" t="str">
        <f t="shared" si="1011"/>
        <v>Thursday</v>
      </c>
      <c r="F9252" s="2">
        <f t="shared" si="1012"/>
        <v>46053</v>
      </c>
      <c r="G9252">
        <f t="shared" si="1013"/>
        <v>10</v>
      </c>
      <c r="H9252" t="str">
        <f t="shared" si="1014"/>
        <v>Weekday</v>
      </c>
    </row>
    <row r="9253" spans="1:8" x14ac:dyDescent="0.3">
      <c r="A9253" s="2">
        <v>46052</v>
      </c>
      <c r="B9253">
        <f t="shared" si="1008"/>
        <v>1</v>
      </c>
      <c r="C9253">
        <f t="shared" si="1009"/>
        <v>2026</v>
      </c>
      <c r="D9253">
        <f t="shared" si="1010"/>
        <v>5</v>
      </c>
      <c r="E9253" t="str">
        <f t="shared" si="1011"/>
        <v>Friday</v>
      </c>
      <c r="F9253" s="2">
        <f t="shared" si="1012"/>
        <v>46053</v>
      </c>
      <c r="G9253">
        <f t="shared" si="1013"/>
        <v>11</v>
      </c>
      <c r="H9253" t="str">
        <f t="shared" si="1014"/>
        <v>Weekday</v>
      </c>
    </row>
    <row r="9254" spans="1:8" x14ac:dyDescent="0.3">
      <c r="A9254" s="2">
        <v>46053</v>
      </c>
      <c r="B9254">
        <f t="shared" si="1008"/>
        <v>1</v>
      </c>
      <c r="C9254">
        <f t="shared" si="1009"/>
        <v>2026</v>
      </c>
      <c r="D9254">
        <f t="shared" si="1010"/>
        <v>6</v>
      </c>
      <c r="E9254" t="str">
        <f t="shared" si="1011"/>
        <v>Saturday</v>
      </c>
      <c r="F9254" s="2">
        <f t="shared" si="1012"/>
        <v>46053</v>
      </c>
      <c r="G9254">
        <f t="shared" si="1013"/>
        <v>12</v>
      </c>
      <c r="H9254" t="str">
        <f t="shared" si="1014"/>
        <v>Weekend</v>
      </c>
    </row>
    <row r="9255" spans="1:8" x14ac:dyDescent="0.3">
      <c r="A9255" s="2">
        <v>46054</v>
      </c>
      <c r="B9255">
        <f t="shared" si="1008"/>
        <v>2</v>
      </c>
      <c r="C9255">
        <f t="shared" si="1009"/>
        <v>2026</v>
      </c>
      <c r="D9255">
        <f t="shared" si="1010"/>
        <v>7</v>
      </c>
      <c r="E9255" t="str">
        <f t="shared" si="1011"/>
        <v>Sunday</v>
      </c>
      <c r="F9255" s="2">
        <f t="shared" si="1012"/>
        <v>46081</v>
      </c>
      <c r="G9255">
        <f t="shared" si="1013"/>
        <v>13</v>
      </c>
      <c r="H9255" t="str">
        <f t="shared" si="1014"/>
        <v>Weekend</v>
      </c>
    </row>
    <row r="9256" spans="1:8" x14ac:dyDescent="0.3">
      <c r="A9256" s="2">
        <v>46055</v>
      </c>
      <c r="B9256">
        <f t="shared" si="1008"/>
        <v>2</v>
      </c>
      <c r="C9256">
        <f t="shared" si="1009"/>
        <v>2026</v>
      </c>
      <c r="D9256">
        <f t="shared" si="1010"/>
        <v>1</v>
      </c>
      <c r="E9256" t="str">
        <f t="shared" si="1011"/>
        <v>Monday</v>
      </c>
      <c r="F9256" s="2">
        <f t="shared" si="1012"/>
        <v>46081</v>
      </c>
      <c r="G9256">
        <f t="shared" si="1013"/>
        <v>14</v>
      </c>
      <c r="H9256" t="str">
        <f t="shared" si="1014"/>
        <v>Weekday</v>
      </c>
    </row>
    <row r="9257" spans="1:8" x14ac:dyDescent="0.3">
      <c r="A9257" s="2">
        <v>46056</v>
      </c>
      <c r="B9257">
        <f t="shared" si="1008"/>
        <v>2</v>
      </c>
      <c r="C9257">
        <f t="shared" si="1009"/>
        <v>2026</v>
      </c>
      <c r="D9257">
        <f t="shared" si="1010"/>
        <v>2</v>
      </c>
      <c r="E9257" t="str">
        <f t="shared" si="1011"/>
        <v>Tuesday</v>
      </c>
      <c r="F9257" s="2">
        <f t="shared" si="1012"/>
        <v>46081</v>
      </c>
      <c r="G9257">
        <f t="shared" si="1013"/>
        <v>15</v>
      </c>
      <c r="H9257" t="str">
        <f t="shared" si="1014"/>
        <v>Weekday</v>
      </c>
    </row>
    <row r="9258" spans="1:8" x14ac:dyDescent="0.3">
      <c r="A9258" s="2">
        <v>46057</v>
      </c>
      <c r="B9258">
        <f t="shared" si="1008"/>
        <v>2</v>
      </c>
      <c r="C9258">
        <f t="shared" si="1009"/>
        <v>2026</v>
      </c>
      <c r="D9258">
        <f t="shared" si="1010"/>
        <v>3</v>
      </c>
      <c r="E9258" t="str">
        <f t="shared" si="1011"/>
        <v>Wednesday</v>
      </c>
      <c r="F9258" s="2">
        <f t="shared" si="1012"/>
        <v>46081</v>
      </c>
      <c r="G9258">
        <f t="shared" si="1013"/>
        <v>16</v>
      </c>
      <c r="H9258" t="str">
        <f t="shared" si="1014"/>
        <v>Weekday</v>
      </c>
    </row>
    <row r="9259" spans="1:8" x14ac:dyDescent="0.3">
      <c r="A9259" s="2">
        <v>46058</v>
      </c>
      <c r="B9259">
        <f t="shared" si="1008"/>
        <v>2</v>
      </c>
      <c r="C9259">
        <f t="shared" si="1009"/>
        <v>2026</v>
      </c>
      <c r="D9259">
        <f t="shared" si="1010"/>
        <v>4</v>
      </c>
      <c r="E9259" t="str">
        <f t="shared" si="1011"/>
        <v>Thursday</v>
      </c>
      <c r="F9259" s="2">
        <f t="shared" si="1012"/>
        <v>46081</v>
      </c>
      <c r="G9259">
        <f t="shared" si="1013"/>
        <v>17</v>
      </c>
      <c r="H9259" t="str">
        <f t="shared" si="1014"/>
        <v>Weekday</v>
      </c>
    </row>
    <row r="9260" spans="1:8" x14ac:dyDescent="0.3">
      <c r="A9260" s="2">
        <v>46059</v>
      </c>
      <c r="B9260">
        <f t="shared" si="1008"/>
        <v>2</v>
      </c>
      <c r="C9260">
        <f t="shared" si="1009"/>
        <v>2026</v>
      </c>
      <c r="D9260">
        <f t="shared" si="1010"/>
        <v>5</v>
      </c>
      <c r="E9260" t="str">
        <f t="shared" si="1011"/>
        <v>Friday</v>
      </c>
      <c r="F9260" s="2">
        <f t="shared" si="1012"/>
        <v>46081</v>
      </c>
      <c r="G9260">
        <f t="shared" si="1013"/>
        <v>18</v>
      </c>
      <c r="H9260" t="str">
        <f t="shared" si="1014"/>
        <v>Weekday</v>
      </c>
    </row>
    <row r="9261" spans="1:8" x14ac:dyDescent="0.3">
      <c r="A9261" s="2">
        <v>46060</v>
      </c>
      <c r="B9261">
        <f t="shared" si="1008"/>
        <v>2</v>
      </c>
      <c r="C9261">
        <f t="shared" si="1009"/>
        <v>2026</v>
      </c>
      <c r="D9261">
        <f t="shared" si="1010"/>
        <v>6</v>
      </c>
      <c r="E9261" t="str">
        <f t="shared" si="1011"/>
        <v>Saturday</v>
      </c>
      <c r="F9261" s="2">
        <f t="shared" si="1012"/>
        <v>46081</v>
      </c>
      <c r="G9261">
        <f t="shared" si="1013"/>
        <v>19</v>
      </c>
      <c r="H9261" t="str">
        <f t="shared" si="1014"/>
        <v>Weekend</v>
      </c>
    </row>
    <row r="9262" spans="1:8" x14ac:dyDescent="0.3">
      <c r="A9262" s="2">
        <v>46061</v>
      </c>
      <c r="B9262">
        <f t="shared" si="1008"/>
        <v>2</v>
      </c>
      <c r="C9262">
        <f t="shared" si="1009"/>
        <v>2026</v>
      </c>
      <c r="D9262">
        <f t="shared" si="1010"/>
        <v>7</v>
      </c>
      <c r="E9262" t="str">
        <f t="shared" si="1011"/>
        <v>Sunday</v>
      </c>
      <c r="F9262" s="2">
        <f t="shared" si="1012"/>
        <v>46081</v>
      </c>
      <c r="G9262">
        <f t="shared" si="1013"/>
        <v>20</v>
      </c>
      <c r="H9262" t="str">
        <f t="shared" si="1014"/>
        <v>Weekend</v>
      </c>
    </row>
    <row r="9263" spans="1:8" x14ac:dyDescent="0.3">
      <c r="A9263" s="2">
        <v>46062</v>
      </c>
      <c r="B9263">
        <f t="shared" si="1008"/>
        <v>2</v>
      </c>
      <c r="C9263">
        <f t="shared" si="1009"/>
        <v>2026</v>
      </c>
      <c r="D9263">
        <f t="shared" si="1010"/>
        <v>1</v>
      </c>
      <c r="E9263" t="str">
        <f t="shared" si="1011"/>
        <v>Monday</v>
      </c>
      <c r="F9263" s="2">
        <f t="shared" si="1012"/>
        <v>46081</v>
      </c>
      <c r="G9263">
        <f t="shared" si="1013"/>
        <v>21</v>
      </c>
      <c r="H9263" t="str">
        <f t="shared" si="1014"/>
        <v>Weekday</v>
      </c>
    </row>
    <row r="9264" spans="1:8" x14ac:dyDescent="0.3">
      <c r="A9264" s="2">
        <v>46063</v>
      </c>
      <c r="B9264">
        <f t="shared" si="1008"/>
        <v>2</v>
      </c>
      <c r="C9264">
        <f t="shared" si="1009"/>
        <v>2026</v>
      </c>
      <c r="D9264">
        <f t="shared" si="1010"/>
        <v>2</v>
      </c>
      <c r="E9264" t="str">
        <f t="shared" si="1011"/>
        <v>Tuesday</v>
      </c>
      <c r="F9264" s="2">
        <f t="shared" si="1012"/>
        <v>46081</v>
      </c>
      <c r="G9264">
        <f t="shared" si="1013"/>
        <v>22</v>
      </c>
      <c r="H9264" t="str">
        <f t="shared" si="1014"/>
        <v>Weekday</v>
      </c>
    </row>
    <row r="9265" spans="1:8" x14ac:dyDescent="0.3">
      <c r="A9265" s="2">
        <v>46064</v>
      </c>
      <c r="B9265">
        <f t="shared" si="1008"/>
        <v>2</v>
      </c>
      <c r="C9265">
        <f t="shared" si="1009"/>
        <v>2026</v>
      </c>
      <c r="D9265">
        <f t="shared" si="1010"/>
        <v>3</v>
      </c>
      <c r="E9265" t="str">
        <f t="shared" si="1011"/>
        <v>Wednesday</v>
      </c>
      <c r="F9265" s="2">
        <f t="shared" si="1012"/>
        <v>46081</v>
      </c>
      <c r="G9265">
        <f t="shared" si="1013"/>
        <v>23</v>
      </c>
      <c r="H9265" t="str">
        <f t="shared" si="1014"/>
        <v>Weekday</v>
      </c>
    </row>
    <row r="9266" spans="1:8" x14ac:dyDescent="0.3">
      <c r="A9266" s="2">
        <v>46065</v>
      </c>
      <c r="B9266">
        <f t="shared" si="1008"/>
        <v>2</v>
      </c>
      <c r="C9266">
        <f t="shared" si="1009"/>
        <v>2026</v>
      </c>
      <c r="D9266">
        <f t="shared" si="1010"/>
        <v>4</v>
      </c>
      <c r="E9266" t="str">
        <f t="shared" si="1011"/>
        <v>Thursday</v>
      </c>
      <c r="F9266" s="2">
        <f t="shared" si="1012"/>
        <v>46081</v>
      </c>
      <c r="G9266">
        <f t="shared" si="1013"/>
        <v>24</v>
      </c>
      <c r="H9266" t="str">
        <f t="shared" si="1014"/>
        <v>Weekday</v>
      </c>
    </row>
    <row r="9267" spans="1:8" x14ac:dyDescent="0.3">
      <c r="A9267" s="2">
        <v>46066</v>
      </c>
      <c r="B9267">
        <f t="shared" si="1008"/>
        <v>2</v>
      </c>
      <c r="C9267">
        <f t="shared" si="1009"/>
        <v>2026</v>
      </c>
      <c r="D9267">
        <f t="shared" si="1010"/>
        <v>5</v>
      </c>
      <c r="E9267" t="str">
        <f t="shared" si="1011"/>
        <v>Friday</v>
      </c>
      <c r="F9267" s="2">
        <f t="shared" si="1012"/>
        <v>46081</v>
      </c>
      <c r="G9267">
        <f t="shared" si="1013"/>
        <v>25</v>
      </c>
      <c r="H9267" t="str">
        <f t="shared" si="1014"/>
        <v>Weekday</v>
      </c>
    </row>
    <row r="9268" spans="1:8" x14ac:dyDescent="0.3">
      <c r="A9268" s="2">
        <v>46067</v>
      </c>
      <c r="B9268">
        <f t="shared" si="1008"/>
        <v>2</v>
      </c>
      <c r="C9268">
        <f t="shared" si="1009"/>
        <v>2026</v>
      </c>
      <c r="D9268">
        <f t="shared" si="1010"/>
        <v>6</v>
      </c>
      <c r="E9268" t="str">
        <f t="shared" si="1011"/>
        <v>Saturday</v>
      </c>
      <c r="F9268" s="2">
        <f t="shared" si="1012"/>
        <v>46081</v>
      </c>
      <c r="G9268">
        <f t="shared" si="1013"/>
        <v>26</v>
      </c>
      <c r="H9268" t="str">
        <f t="shared" si="1014"/>
        <v>Weekend</v>
      </c>
    </row>
    <row r="9269" spans="1:8" x14ac:dyDescent="0.3">
      <c r="A9269" s="2">
        <v>46068</v>
      </c>
      <c r="B9269">
        <f t="shared" si="1008"/>
        <v>2</v>
      </c>
      <c r="C9269">
        <f t="shared" si="1009"/>
        <v>2026</v>
      </c>
      <c r="D9269">
        <f t="shared" si="1010"/>
        <v>7</v>
      </c>
      <c r="E9269" t="str">
        <f t="shared" si="1011"/>
        <v>Sunday</v>
      </c>
      <c r="F9269" s="2">
        <f t="shared" si="1012"/>
        <v>46081</v>
      </c>
      <c r="G9269">
        <f t="shared" si="1013"/>
        <v>27</v>
      </c>
      <c r="H9269" t="str">
        <f t="shared" si="1014"/>
        <v>Weekend</v>
      </c>
    </row>
    <row r="9270" spans="1:8" x14ac:dyDescent="0.3">
      <c r="A9270" s="2">
        <v>46069</v>
      </c>
      <c r="B9270">
        <f t="shared" si="1008"/>
        <v>2</v>
      </c>
      <c r="C9270">
        <f t="shared" si="1009"/>
        <v>2026</v>
      </c>
      <c r="D9270">
        <f t="shared" si="1010"/>
        <v>1</v>
      </c>
      <c r="E9270" t="str">
        <f t="shared" si="1011"/>
        <v>Monday</v>
      </c>
      <c r="F9270" s="2">
        <f t="shared" si="1012"/>
        <v>46081</v>
      </c>
      <c r="G9270">
        <f t="shared" si="1013"/>
        <v>28</v>
      </c>
      <c r="H9270" t="str">
        <f t="shared" si="1014"/>
        <v>Weekday</v>
      </c>
    </row>
    <row r="9271" spans="1:8" x14ac:dyDescent="0.3">
      <c r="A9271" s="2">
        <v>46070</v>
      </c>
      <c r="B9271">
        <f t="shared" si="1008"/>
        <v>2</v>
      </c>
      <c r="C9271">
        <f t="shared" si="1009"/>
        <v>2026</v>
      </c>
      <c r="D9271">
        <f t="shared" si="1010"/>
        <v>2</v>
      </c>
      <c r="E9271" t="str">
        <f t="shared" si="1011"/>
        <v>Tuesday</v>
      </c>
      <c r="F9271" s="2">
        <f t="shared" si="1012"/>
        <v>46081</v>
      </c>
      <c r="G9271">
        <f t="shared" si="1013"/>
        <v>29</v>
      </c>
      <c r="H9271" t="str">
        <f t="shared" si="1014"/>
        <v>Weekday</v>
      </c>
    </row>
    <row r="9272" spans="1:8" x14ac:dyDescent="0.3">
      <c r="A9272" s="2">
        <v>46071</v>
      </c>
      <c r="B9272">
        <f t="shared" si="1008"/>
        <v>2</v>
      </c>
      <c r="C9272">
        <f t="shared" si="1009"/>
        <v>2026</v>
      </c>
      <c r="D9272">
        <f t="shared" si="1010"/>
        <v>3</v>
      </c>
      <c r="E9272" t="str">
        <f t="shared" si="1011"/>
        <v>Wednesday</v>
      </c>
      <c r="F9272" s="2">
        <f t="shared" si="1012"/>
        <v>46081</v>
      </c>
      <c r="G9272">
        <f t="shared" si="1013"/>
        <v>30</v>
      </c>
      <c r="H9272" t="str">
        <f t="shared" si="1014"/>
        <v>Weekday</v>
      </c>
    </row>
    <row r="9273" spans="1:8" x14ac:dyDescent="0.3">
      <c r="A9273" s="2">
        <v>46072</v>
      </c>
      <c r="B9273">
        <f t="shared" si="1008"/>
        <v>2</v>
      </c>
      <c r="C9273">
        <f t="shared" si="1009"/>
        <v>2026</v>
      </c>
      <c r="D9273">
        <f t="shared" si="1010"/>
        <v>4</v>
      </c>
      <c r="E9273" t="str">
        <f t="shared" si="1011"/>
        <v>Thursday</v>
      </c>
      <c r="F9273" s="2">
        <f t="shared" si="1012"/>
        <v>46081</v>
      </c>
      <c r="G9273">
        <f t="shared" si="1013"/>
        <v>31</v>
      </c>
      <c r="H9273" t="str">
        <f t="shared" si="1014"/>
        <v>Weekday</v>
      </c>
    </row>
    <row r="9274" spans="1:8" x14ac:dyDescent="0.3">
      <c r="A9274" s="2">
        <v>46073</v>
      </c>
      <c r="B9274">
        <f t="shared" si="1008"/>
        <v>2</v>
      </c>
      <c r="C9274">
        <f t="shared" si="1009"/>
        <v>2026</v>
      </c>
      <c r="D9274">
        <f t="shared" si="1010"/>
        <v>5</v>
      </c>
      <c r="E9274" t="str">
        <f t="shared" si="1011"/>
        <v>Friday</v>
      </c>
      <c r="F9274" s="2">
        <f t="shared" si="1012"/>
        <v>46081</v>
      </c>
      <c r="G9274">
        <f t="shared" si="1013"/>
        <v>32</v>
      </c>
      <c r="H9274" t="str">
        <f t="shared" si="1014"/>
        <v>Weekday</v>
      </c>
    </row>
    <row r="9275" spans="1:8" x14ac:dyDescent="0.3">
      <c r="A9275" s="2">
        <v>46074</v>
      </c>
      <c r="B9275">
        <f t="shared" si="1008"/>
        <v>2</v>
      </c>
      <c r="C9275">
        <f t="shared" si="1009"/>
        <v>2026</v>
      </c>
      <c r="D9275">
        <f t="shared" si="1010"/>
        <v>6</v>
      </c>
      <c r="E9275" t="str">
        <f t="shared" si="1011"/>
        <v>Saturday</v>
      </c>
      <c r="F9275" s="2">
        <f t="shared" si="1012"/>
        <v>46081</v>
      </c>
      <c r="G9275">
        <f t="shared" si="1013"/>
        <v>33</v>
      </c>
      <c r="H9275" t="str">
        <f t="shared" si="1014"/>
        <v>Weekend</v>
      </c>
    </row>
    <row r="9276" spans="1:8" x14ac:dyDescent="0.3">
      <c r="A9276" s="2">
        <v>46075</v>
      </c>
      <c r="B9276">
        <f t="shared" si="1008"/>
        <v>2</v>
      </c>
      <c r="C9276">
        <f t="shared" si="1009"/>
        <v>2026</v>
      </c>
      <c r="D9276">
        <f t="shared" si="1010"/>
        <v>7</v>
      </c>
      <c r="E9276" t="str">
        <f t="shared" si="1011"/>
        <v>Sunday</v>
      </c>
      <c r="F9276" s="2">
        <f t="shared" si="1012"/>
        <v>46081</v>
      </c>
      <c r="G9276">
        <f t="shared" si="1013"/>
        <v>34</v>
      </c>
      <c r="H9276" t="str">
        <f t="shared" si="1014"/>
        <v>Weekend</v>
      </c>
    </row>
    <row r="9277" spans="1:8" x14ac:dyDescent="0.3">
      <c r="A9277" s="2">
        <v>46076</v>
      </c>
      <c r="B9277">
        <f t="shared" si="1008"/>
        <v>2</v>
      </c>
      <c r="C9277">
        <f t="shared" si="1009"/>
        <v>2026</v>
      </c>
      <c r="D9277">
        <f t="shared" si="1010"/>
        <v>1</v>
      </c>
      <c r="E9277" t="str">
        <f t="shared" si="1011"/>
        <v>Monday</v>
      </c>
      <c r="F9277" s="2">
        <f t="shared" si="1012"/>
        <v>46081</v>
      </c>
      <c r="G9277">
        <f t="shared" si="1013"/>
        <v>35</v>
      </c>
      <c r="H9277" t="str">
        <f t="shared" si="1014"/>
        <v>Weekday</v>
      </c>
    </row>
    <row r="9278" spans="1:8" x14ac:dyDescent="0.3">
      <c r="A9278" s="2">
        <v>46077</v>
      </c>
      <c r="B9278">
        <f t="shared" si="1008"/>
        <v>2</v>
      </c>
      <c r="C9278">
        <f t="shared" si="1009"/>
        <v>2026</v>
      </c>
      <c r="D9278">
        <f t="shared" si="1010"/>
        <v>2</v>
      </c>
      <c r="E9278" t="str">
        <f t="shared" si="1011"/>
        <v>Tuesday</v>
      </c>
      <c r="F9278" s="2">
        <f t="shared" si="1012"/>
        <v>46081</v>
      </c>
      <c r="G9278">
        <f t="shared" si="1013"/>
        <v>36</v>
      </c>
      <c r="H9278" t="str">
        <f t="shared" si="1014"/>
        <v>Weekday</v>
      </c>
    </row>
    <row r="9279" spans="1:8" x14ac:dyDescent="0.3">
      <c r="A9279" s="2">
        <v>46078</v>
      </c>
      <c r="B9279">
        <f t="shared" si="1008"/>
        <v>2</v>
      </c>
      <c r="C9279">
        <f t="shared" si="1009"/>
        <v>2026</v>
      </c>
      <c r="D9279">
        <f t="shared" si="1010"/>
        <v>3</v>
      </c>
      <c r="E9279" t="str">
        <f t="shared" si="1011"/>
        <v>Wednesday</v>
      </c>
      <c r="F9279" s="2">
        <f t="shared" si="1012"/>
        <v>46081</v>
      </c>
      <c r="G9279">
        <f t="shared" si="1013"/>
        <v>37</v>
      </c>
      <c r="H9279" t="str">
        <f t="shared" si="1014"/>
        <v>Weekday</v>
      </c>
    </row>
    <row r="9280" spans="1:8" x14ac:dyDescent="0.3">
      <c r="A9280" s="2">
        <v>46079</v>
      </c>
      <c r="B9280">
        <f t="shared" si="1008"/>
        <v>2</v>
      </c>
      <c r="C9280">
        <f t="shared" si="1009"/>
        <v>2026</v>
      </c>
      <c r="D9280">
        <f t="shared" si="1010"/>
        <v>4</v>
      </c>
      <c r="E9280" t="str">
        <f t="shared" si="1011"/>
        <v>Thursday</v>
      </c>
      <c r="F9280" s="2">
        <f t="shared" si="1012"/>
        <v>46081</v>
      </c>
      <c r="G9280">
        <f t="shared" si="1013"/>
        <v>38</v>
      </c>
      <c r="H9280" t="str">
        <f t="shared" si="1014"/>
        <v>Weekday</v>
      </c>
    </row>
    <row r="9281" spans="1:8" x14ac:dyDescent="0.3">
      <c r="A9281" s="2">
        <v>46080</v>
      </c>
      <c r="B9281">
        <f t="shared" si="1008"/>
        <v>2</v>
      </c>
      <c r="C9281">
        <f t="shared" si="1009"/>
        <v>2026</v>
      </c>
      <c r="D9281">
        <f t="shared" si="1010"/>
        <v>5</v>
      </c>
      <c r="E9281" t="str">
        <f t="shared" si="1011"/>
        <v>Friday</v>
      </c>
      <c r="F9281" s="2">
        <f t="shared" si="1012"/>
        <v>46081</v>
      </c>
      <c r="G9281">
        <f t="shared" si="1013"/>
        <v>39</v>
      </c>
      <c r="H9281" t="str">
        <f t="shared" si="1014"/>
        <v>Weekday</v>
      </c>
    </row>
    <row r="9282" spans="1:8" x14ac:dyDescent="0.3">
      <c r="A9282" s="2">
        <v>46081</v>
      </c>
      <c r="B9282">
        <f t="shared" si="1008"/>
        <v>2</v>
      </c>
      <c r="C9282">
        <f t="shared" si="1009"/>
        <v>2026</v>
      </c>
      <c r="D9282">
        <f t="shared" si="1010"/>
        <v>6</v>
      </c>
      <c r="E9282" t="str">
        <f t="shared" si="1011"/>
        <v>Saturday</v>
      </c>
      <c r="F9282" s="2">
        <f t="shared" si="1012"/>
        <v>46081</v>
      </c>
      <c r="G9282">
        <f t="shared" si="1013"/>
        <v>40</v>
      </c>
      <c r="H9282" t="str">
        <f t="shared" si="1014"/>
        <v>Weekend</v>
      </c>
    </row>
    <row r="9283" spans="1:8" x14ac:dyDescent="0.3">
      <c r="A9283" s="2">
        <v>46082</v>
      </c>
      <c r="B9283">
        <f t="shared" ref="B9283:B9346" si="1015">MONTH(A9283)</f>
        <v>3</v>
      </c>
      <c r="C9283">
        <f t="shared" ref="C9283:C9346" si="1016">YEAR(A9283)</f>
        <v>2026</v>
      </c>
      <c r="D9283">
        <f t="shared" ref="D9283:D9346" si="1017">WEEKDAY(A9283, 2)</f>
        <v>7</v>
      </c>
      <c r="E9283" t="str">
        <f t="shared" ref="E9283:E9346" si="1018">TEXT(A9283, "dddd")</f>
        <v>Sunday</v>
      </c>
      <c r="F9283" s="2">
        <f t="shared" ref="F9283:F9346" si="1019">EOMONTH(A9283, 0)</f>
        <v>46112</v>
      </c>
      <c r="G9283">
        <f t="shared" ref="G9283:G9346" si="1020">DATEDIF($A$2, A9283, "D")</f>
        <v>41</v>
      </c>
      <c r="H9283" t="str">
        <f t="shared" ref="H9283:H9346" si="1021">IF(WEEKDAY(A9283,2)&gt;=6,"Weekend","Weekday")</f>
        <v>Weekend</v>
      </c>
    </row>
    <row r="9284" spans="1:8" x14ac:dyDescent="0.3">
      <c r="A9284" s="2">
        <v>46083</v>
      </c>
      <c r="B9284">
        <f t="shared" si="1015"/>
        <v>3</v>
      </c>
      <c r="C9284">
        <f t="shared" si="1016"/>
        <v>2026</v>
      </c>
      <c r="D9284">
        <f t="shared" si="1017"/>
        <v>1</v>
      </c>
      <c r="E9284" t="str">
        <f t="shared" si="1018"/>
        <v>Monday</v>
      </c>
      <c r="F9284" s="2">
        <f t="shared" si="1019"/>
        <v>46112</v>
      </c>
      <c r="G9284">
        <f t="shared" si="1020"/>
        <v>42</v>
      </c>
      <c r="H9284" t="str">
        <f t="shared" si="1021"/>
        <v>Weekday</v>
      </c>
    </row>
    <row r="9285" spans="1:8" x14ac:dyDescent="0.3">
      <c r="A9285" s="2">
        <v>46084</v>
      </c>
      <c r="B9285">
        <f t="shared" si="1015"/>
        <v>3</v>
      </c>
      <c r="C9285">
        <f t="shared" si="1016"/>
        <v>2026</v>
      </c>
      <c r="D9285">
        <f t="shared" si="1017"/>
        <v>2</v>
      </c>
      <c r="E9285" t="str">
        <f t="shared" si="1018"/>
        <v>Tuesday</v>
      </c>
      <c r="F9285" s="2">
        <f t="shared" si="1019"/>
        <v>46112</v>
      </c>
      <c r="G9285">
        <f t="shared" si="1020"/>
        <v>43</v>
      </c>
      <c r="H9285" t="str">
        <f t="shared" si="1021"/>
        <v>Weekday</v>
      </c>
    </row>
    <row r="9286" spans="1:8" x14ac:dyDescent="0.3">
      <c r="A9286" s="2">
        <v>46085</v>
      </c>
      <c r="B9286">
        <f t="shared" si="1015"/>
        <v>3</v>
      </c>
      <c r="C9286">
        <f t="shared" si="1016"/>
        <v>2026</v>
      </c>
      <c r="D9286">
        <f t="shared" si="1017"/>
        <v>3</v>
      </c>
      <c r="E9286" t="str">
        <f t="shared" si="1018"/>
        <v>Wednesday</v>
      </c>
      <c r="F9286" s="2">
        <f t="shared" si="1019"/>
        <v>46112</v>
      </c>
      <c r="G9286">
        <f t="shared" si="1020"/>
        <v>44</v>
      </c>
      <c r="H9286" t="str">
        <f t="shared" si="1021"/>
        <v>Weekday</v>
      </c>
    </row>
    <row r="9287" spans="1:8" x14ac:dyDescent="0.3">
      <c r="A9287" s="2">
        <v>46086</v>
      </c>
      <c r="B9287">
        <f t="shared" si="1015"/>
        <v>3</v>
      </c>
      <c r="C9287">
        <f t="shared" si="1016"/>
        <v>2026</v>
      </c>
      <c r="D9287">
        <f t="shared" si="1017"/>
        <v>4</v>
      </c>
      <c r="E9287" t="str">
        <f t="shared" si="1018"/>
        <v>Thursday</v>
      </c>
      <c r="F9287" s="2">
        <f t="shared" si="1019"/>
        <v>46112</v>
      </c>
      <c r="G9287">
        <f t="shared" si="1020"/>
        <v>45</v>
      </c>
      <c r="H9287" t="str">
        <f t="shared" si="1021"/>
        <v>Weekday</v>
      </c>
    </row>
    <row r="9288" spans="1:8" x14ac:dyDescent="0.3">
      <c r="A9288" s="2">
        <v>46087</v>
      </c>
      <c r="B9288">
        <f t="shared" si="1015"/>
        <v>3</v>
      </c>
      <c r="C9288">
        <f t="shared" si="1016"/>
        <v>2026</v>
      </c>
      <c r="D9288">
        <f t="shared" si="1017"/>
        <v>5</v>
      </c>
      <c r="E9288" t="str">
        <f t="shared" si="1018"/>
        <v>Friday</v>
      </c>
      <c r="F9288" s="2">
        <f t="shared" si="1019"/>
        <v>46112</v>
      </c>
      <c r="G9288">
        <f t="shared" si="1020"/>
        <v>46</v>
      </c>
      <c r="H9288" t="str">
        <f t="shared" si="1021"/>
        <v>Weekday</v>
      </c>
    </row>
    <row r="9289" spans="1:8" x14ac:dyDescent="0.3">
      <c r="A9289" s="2">
        <v>46088</v>
      </c>
      <c r="B9289">
        <f t="shared" si="1015"/>
        <v>3</v>
      </c>
      <c r="C9289">
        <f t="shared" si="1016"/>
        <v>2026</v>
      </c>
      <c r="D9289">
        <f t="shared" si="1017"/>
        <v>6</v>
      </c>
      <c r="E9289" t="str">
        <f t="shared" si="1018"/>
        <v>Saturday</v>
      </c>
      <c r="F9289" s="2">
        <f t="shared" si="1019"/>
        <v>46112</v>
      </c>
      <c r="G9289">
        <f t="shared" si="1020"/>
        <v>47</v>
      </c>
      <c r="H9289" t="str">
        <f t="shared" si="1021"/>
        <v>Weekend</v>
      </c>
    </row>
    <row r="9290" spans="1:8" x14ac:dyDescent="0.3">
      <c r="A9290" s="2">
        <v>46089</v>
      </c>
      <c r="B9290">
        <f t="shared" si="1015"/>
        <v>3</v>
      </c>
      <c r="C9290">
        <f t="shared" si="1016"/>
        <v>2026</v>
      </c>
      <c r="D9290">
        <f t="shared" si="1017"/>
        <v>7</v>
      </c>
      <c r="E9290" t="str">
        <f t="shared" si="1018"/>
        <v>Sunday</v>
      </c>
      <c r="F9290" s="2">
        <f t="shared" si="1019"/>
        <v>46112</v>
      </c>
      <c r="G9290">
        <f t="shared" si="1020"/>
        <v>48</v>
      </c>
      <c r="H9290" t="str">
        <f t="shared" si="1021"/>
        <v>Weekend</v>
      </c>
    </row>
    <row r="9291" spans="1:8" x14ac:dyDescent="0.3">
      <c r="A9291" s="2">
        <v>46090</v>
      </c>
      <c r="B9291">
        <f t="shared" si="1015"/>
        <v>3</v>
      </c>
      <c r="C9291">
        <f t="shared" si="1016"/>
        <v>2026</v>
      </c>
      <c r="D9291">
        <f t="shared" si="1017"/>
        <v>1</v>
      </c>
      <c r="E9291" t="str">
        <f t="shared" si="1018"/>
        <v>Monday</v>
      </c>
      <c r="F9291" s="2">
        <f t="shared" si="1019"/>
        <v>46112</v>
      </c>
      <c r="G9291">
        <f t="shared" si="1020"/>
        <v>49</v>
      </c>
      <c r="H9291" t="str">
        <f t="shared" si="1021"/>
        <v>Weekday</v>
      </c>
    </row>
    <row r="9292" spans="1:8" x14ac:dyDescent="0.3">
      <c r="A9292" s="2">
        <v>46091</v>
      </c>
      <c r="B9292">
        <f t="shared" si="1015"/>
        <v>3</v>
      </c>
      <c r="C9292">
        <f t="shared" si="1016"/>
        <v>2026</v>
      </c>
      <c r="D9292">
        <f t="shared" si="1017"/>
        <v>2</v>
      </c>
      <c r="E9292" t="str">
        <f t="shared" si="1018"/>
        <v>Tuesday</v>
      </c>
      <c r="F9292" s="2">
        <f t="shared" si="1019"/>
        <v>46112</v>
      </c>
      <c r="G9292">
        <f t="shared" si="1020"/>
        <v>50</v>
      </c>
      <c r="H9292" t="str">
        <f t="shared" si="1021"/>
        <v>Weekday</v>
      </c>
    </row>
    <row r="9293" spans="1:8" x14ac:dyDescent="0.3">
      <c r="A9293" s="2">
        <v>46092</v>
      </c>
      <c r="B9293">
        <f t="shared" si="1015"/>
        <v>3</v>
      </c>
      <c r="C9293">
        <f t="shared" si="1016"/>
        <v>2026</v>
      </c>
      <c r="D9293">
        <f t="shared" si="1017"/>
        <v>3</v>
      </c>
      <c r="E9293" t="str">
        <f t="shared" si="1018"/>
        <v>Wednesday</v>
      </c>
      <c r="F9293" s="2">
        <f t="shared" si="1019"/>
        <v>46112</v>
      </c>
      <c r="G9293">
        <f t="shared" si="1020"/>
        <v>51</v>
      </c>
      <c r="H9293" t="str">
        <f t="shared" si="1021"/>
        <v>Weekday</v>
      </c>
    </row>
    <row r="9294" spans="1:8" x14ac:dyDescent="0.3">
      <c r="A9294" s="2">
        <v>46093</v>
      </c>
      <c r="B9294">
        <f t="shared" si="1015"/>
        <v>3</v>
      </c>
      <c r="C9294">
        <f t="shared" si="1016"/>
        <v>2026</v>
      </c>
      <c r="D9294">
        <f t="shared" si="1017"/>
        <v>4</v>
      </c>
      <c r="E9294" t="str">
        <f t="shared" si="1018"/>
        <v>Thursday</v>
      </c>
      <c r="F9294" s="2">
        <f t="shared" si="1019"/>
        <v>46112</v>
      </c>
      <c r="G9294">
        <f t="shared" si="1020"/>
        <v>52</v>
      </c>
      <c r="H9294" t="str">
        <f t="shared" si="1021"/>
        <v>Weekday</v>
      </c>
    </row>
    <row r="9295" spans="1:8" x14ac:dyDescent="0.3">
      <c r="A9295" s="2">
        <v>46094</v>
      </c>
      <c r="B9295">
        <f t="shared" si="1015"/>
        <v>3</v>
      </c>
      <c r="C9295">
        <f t="shared" si="1016"/>
        <v>2026</v>
      </c>
      <c r="D9295">
        <f t="shared" si="1017"/>
        <v>5</v>
      </c>
      <c r="E9295" t="str">
        <f t="shared" si="1018"/>
        <v>Friday</v>
      </c>
      <c r="F9295" s="2">
        <f t="shared" si="1019"/>
        <v>46112</v>
      </c>
      <c r="G9295">
        <f t="shared" si="1020"/>
        <v>53</v>
      </c>
      <c r="H9295" t="str">
        <f t="shared" si="1021"/>
        <v>Weekday</v>
      </c>
    </row>
    <row r="9296" spans="1:8" x14ac:dyDescent="0.3">
      <c r="A9296" s="2">
        <v>46095</v>
      </c>
      <c r="B9296">
        <f t="shared" si="1015"/>
        <v>3</v>
      </c>
      <c r="C9296">
        <f t="shared" si="1016"/>
        <v>2026</v>
      </c>
      <c r="D9296">
        <f t="shared" si="1017"/>
        <v>6</v>
      </c>
      <c r="E9296" t="str">
        <f t="shared" si="1018"/>
        <v>Saturday</v>
      </c>
      <c r="F9296" s="2">
        <f t="shared" si="1019"/>
        <v>46112</v>
      </c>
      <c r="G9296">
        <f t="shared" si="1020"/>
        <v>54</v>
      </c>
      <c r="H9296" t="str">
        <f t="shared" si="1021"/>
        <v>Weekend</v>
      </c>
    </row>
    <row r="9297" spans="1:8" x14ac:dyDescent="0.3">
      <c r="A9297" s="2">
        <v>46096</v>
      </c>
      <c r="B9297">
        <f t="shared" si="1015"/>
        <v>3</v>
      </c>
      <c r="C9297">
        <f t="shared" si="1016"/>
        <v>2026</v>
      </c>
      <c r="D9297">
        <f t="shared" si="1017"/>
        <v>7</v>
      </c>
      <c r="E9297" t="str">
        <f t="shared" si="1018"/>
        <v>Sunday</v>
      </c>
      <c r="F9297" s="2">
        <f t="shared" si="1019"/>
        <v>46112</v>
      </c>
      <c r="G9297">
        <f t="shared" si="1020"/>
        <v>55</v>
      </c>
      <c r="H9297" t="str">
        <f t="shared" si="1021"/>
        <v>Weekend</v>
      </c>
    </row>
    <row r="9298" spans="1:8" x14ac:dyDescent="0.3">
      <c r="A9298" s="2">
        <v>46097</v>
      </c>
      <c r="B9298">
        <f t="shared" si="1015"/>
        <v>3</v>
      </c>
      <c r="C9298">
        <f t="shared" si="1016"/>
        <v>2026</v>
      </c>
      <c r="D9298">
        <f t="shared" si="1017"/>
        <v>1</v>
      </c>
      <c r="E9298" t="str">
        <f t="shared" si="1018"/>
        <v>Monday</v>
      </c>
      <c r="F9298" s="2">
        <f t="shared" si="1019"/>
        <v>46112</v>
      </c>
      <c r="G9298">
        <f t="shared" si="1020"/>
        <v>56</v>
      </c>
      <c r="H9298" t="str">
        <f t="shared" si="1021"/>
        <v>Weekday</v>
      </c>
    </row>
    <row r="9299" spans="1:8" x14ac:dyDescent="0.3">
      <c r="A9299" s="2">
        <v>46098</v>
      </c>
      <c r="B9299">
        <f t="shared" si="1015"/>
        <v>3</v>
      </c>
      <c r="C9299">
        <f t="shared" si="1016"/>
        <v>2026</v>
      </c>
      <c r="D9299">
        <f t="shared" si="1017"/>
        <v>2</v>
      </c>
      <c r="E9299" t="str">
        <f t="shared" si="1018"/>
        <v>Tuesday</v>
      </c>
      <c r="F9299" s="2">
        <f t="shared" si="1019"/>
        <v>46112</v>
      </c>
      <c r="G9299">
        <f t="shared" si="1020"/>
        <v>57</v>
      </c>
      <c r="H9299" t="str">
        <f t="shared" si="1021"/>
        <v>Weekday</v>
      </c>
    </row>
    <row r="9300" spans="1:8" x14ac:dyDescent="0.3">
      <c r="A9300" s="2">
        <v>46099</v>
      </c>
      <c r="B9300">
        <f t="shared" si="1015"/>
        <v>3</v>
      </c>
      <c r="C9300">
        <f t="shared" si="1016"/>
        <v>2026</v>
      </c>
      <c r="D9300">
        <f t="shared" si="1017"/>
        <v>3</v>
      </c>
      <c r="E9300" t="str">
        <f t="shared" si="1018"/>
        <v>Wednesday</v>
      </c>
      <c r="F9300" s="2">
        <f t="shared" si="1019"/>
        <v>46112</v>
      </c>
      <c r="G9300">
        <f t="shared" si="1020"/>
        <v>58</v>
      </c>
      <c r="H9300" t="str">
        <f t="shared" si="1021"/>
        <v>Weekday</v>
      </c>
    </row>
    <row r="9301" spans="1:8" x14ac:dyDescent="0.3">
      <c r="A9301" s="2">
        <v>46100</v>
      </c>
      <c r="B9301">
        <f t="shared" si="1015"/>
        <v>3</v>
      </c>
      <c r="C9301">
        <f t="shared" si="1016"/>
        <v>2026</v>
      </c>
      <c r="D9301">
        <f t="shared" si="1017"/>
        <v>4</v>
      </c>
      <c r="E9301" t="str">
        <f t="shared" si="1018"/>
        <v>Thursday</v>
      </c>
      <c r="F9301" s="2">
        <f t="shared" si="1019"/>
        <v>46112</v>
      </c>
      <c r="G9301">
        <f t="shared" si="1020"/>
        <v>59</v>
      </c>
      <c r="H9301" t="str">
        <f t="shared" si="1021"/>
        <v>Weekday</v>
      </c>
    </row>
    <row r="9302" spans="1:8" x14ac:dyDescent="0.3">
      <c r="A9302" s="2">
        <v>46101</v>
      </c>
      <c r="B9302">
        <f t="shared" si="1015"/>
        <v>3</v>
      </c>
      <c r="C9302">
        <f t="shared" si="1016"/>
        <v>2026</v>
      </c>
      <c r="D9302">
        <f t="shared" si="1017"/>
        <v>5</v>
      </c>
      <c r="E9302" t="str">
        <f t="shared" si="1018"/>
        <v>Friday</v>
      </c>
      <c r="F9302" s="2">
        <f t="shared" si="1019"/>
        <v>46112</v>
      </c>
      <c r="G9302">
        <f t="shared" si="1020"/>
        <v>60</v>
      </c>
      <c r="H9302" t="str">
        <f t="shared" si="1021"/>
        <v>Weekday</v>
      </c>
    </row>
    <row r="9303" spans="1:8" x14ac:dyDescent="0.3">
      <c r="A9303" s="2">
        <v>46102</v>
      </c>
      <c r="B9303">
        <f t="shared" si="1015"/>
        <v>3</v>
      </c>
      <c r="C9303">
        <f t="shared" si="1016"/>
        <v>2026</v>
      </c>
      <c r="D9303">
        <f t="shared" si="1017"/>
        <v>6</v>
      </c>
      <c r="E9303" t="str">
        <f t="shared" si="1018"/>
        <v>Saturday</v>
      </c>
      <c r="F9303" s="2">
        <f t="shared" si="1019"/>
        <v>46112</v>
      </c>
      <c r="G9303">
        <f t="shared" si="1020"/>
        <v>61</v>
      </c>
      <c r="H9303" t="str">
        <f t="shared" si="1021"/>
        <v>Weekend</v>
      </c>
    </row>
    <row r="9304" spans="1:8" x14ac:dyDescent="0.3">
      <c r="A9304" s="2">
        <v>46103</v>
      </c>
      <c r="B9304">
        <f t="shared" si="1015"/>
        <v>3</v>
      </c>
      <c r="C9304">
        <f t="shared" si="1016"/>
        <v>2026</v>
      </c>
      <c r="D9304">
        <f t="shared" si="1017"/>
        <v>7</v>
      </c>
      <c r="E9304" t="str">
        <f t="shared" si="1018"/>
        <v>Sunday</v>
      </c>
      <c r="F9304" s="2">
        <f t="shared" si="1019"/>
        <v>46112</v>
      </c>
      <c r="G9304">
        <f t="shared" si="1020"/>
        <v>62</v>
      </c>
      <c r="H9304" t="str">
        <f t="shared" si="1021"/>
        <v>Weekend</v>
      </c>
    </row>
    <row r="9305" spans="1:8" x14ac:dyDescent="0.3">
      <c r="A9305" s="2">
        <v>46104</v>
      </c>
      <c r="B9305">
        <f t="shared" si="1015"/>
        <v>3</v>
      </c>
      <c r="C9305">
        <f t="shared" si="1016"/>
        <v>2026</v>
      </c>
      <c r="D9305">
        <f t="shared" si="1017"/>
        <v>1</v>
      </c>
      <c r="E9305" t="str">
        <f t="shared" si="1018"/>
        <v>Monday</v>
      </c>
      <c r="F9305" s="2">
        <f t="shared" si="1019"/>
        <v>46112</v>
      </c>
      <c r="G9305">
        <f t="shared" si="1020"/>
        <v>63</v>
      </c>
      <c r="H9305" t="str">
        <f t="shared" si="1021"/>
        <v>Weekday</v>
      </c>
    </row>
    <row r="9306" spans="1:8" x14ac:dyDescent="0.3">
      <c r="A9306" s="2">
        <v>46105</v>
      </c>
      <c r="B9306">
        <f t="shared" si="1015"/>
        <v>3</v>
      </c>
      <c r="C9306">
        <f t="shared" si="1016"/>
        <v>2026</v>
      </c>
      <c r="D9306">
        <f t="shared" si="1017"/>
        <v>2</v>
      </c>
      <c r="E9306" t="str">
        <f t="shared" si="1018"/>
        <v>Tuesday</v>
      </c>
      <c r="F9306" s="2">
        <f t="shared" si="1019"/>
        <v>46112</v>
      </c>
      <c r="G9306">
        <f t="shared" si="1020"/>
        <v>64</v>
      </c>
      <c r="H9306" t="str">
        <f t="shared" si="1021"/>
        <v>Weekday</v>
      </c>
    </row>
    <row r="9307" spans="1:8" x14ac:dyDescent="0.3">
      <c r="A9307" s="2">
        <v>46106</v>
      </c>
      <c r="B9307">
        <f t="shared" si="1015"/>
        <v>3</v>
      </c>
      <c r="C9307">
        <f t="shared" si="1016"/>
        <v>2026</v>
      </c>
      <c r="D9307">
        <f t="shared" si="1017"/>
        <v>3</v>
      </c>
      <c r="E9307" t="str">
        <f t="shared" si="1018"/>
        <v>Wednesday</v>
      </c>
      <c r="F9307" s="2">
        <f t="shared" si="1019"/>
        <v>46112</v>
      </c>
      <c r="G9307">
        <f t="shared" si="1020"/>
        <v>65</v>
      </c>
      <c r="H9307" t="str">
        <f t="shared" si="1021"/>
        <v>Weekday</v>
      </c>
    </row>
    <row r="9308" spans="1:8" x14ac:dyDescent="0.3">
      <c r="A9308" s="2">
        <v>46107</v>
      </c>
      <c r="B9308">
        <f t="shared" si="1015"/>
        <v>3</v>
      </c>
      <c r="C9308">
        <f t="shared" si="1016"/>
        <v>2026</v>
      </c>
      <c r="D9308">
        <f t="shared" si="1017"/>
        <v>4</v>
      </c>
      <c r="E9308" t="str">
        <f t="shared" si="1018"/>
        <v>Thursday</v>
      </c>
      <c r="F9308" s="2">
        <f t="shared" si="1019"/>
        <v>46112</v>
      </c>
      <c r="G9308">
        <f t="shared" si="1020"/>
        <v>66</v>
      </c>
      <c r="H9308" t="str">
        <f t="shared" si="1021"/>
        <v>Weekday</v>
      </c>
    </row>
    <row r="9309" spans="1:8" x14ac:dyDescent="0.3">
      <c r="A9309" s="2">
        <v>46108</v>
      </c>
      <c r="B9309">
        <f t="shared" si="1015"/>
        <v>3</v>
      </c>
      <c r="C9309">
        <f t="shared" si="1016"/>
        <v>2026</v>
      </c>
      <c r="D9309">
        <f t="shared" si="1017"/>
        <v>5</v>
      </c>
      <c r="E9309" t="str">
        <f t="shared" si="1018"/>
        <v>Friday</v>
      </c>
      <c r="F9309" s="2">
        <f t="shared" si="1019"/>
        <v>46112</v>
      </c>
      <c r="G9309">
        <f t="shared" si="1020"/>
        <v>67</v>
      </c>
      <c r="H9309" t="str">
        <f t="shared" si="1021"/>
        <v>Weekday</v>
      </c>
    </row>
    <row r="9310" spans="1:8" x14ac:dyDescent="0.3">
      <c r="A9310" s="2">
        <v>46109</v>
      </c>
      <c r="B9310">
        <f t="shared" si="1015"/>
        <v>3</v>
      </c>
      <c r="C9310">
        <f t="shared" si="1016"/>
        <v>2026</v>
      </c>
      <c r="D9310">
        <f t="shared" si="1017"/>
        <v>6</v>
      </c>
      <c r="E9310" t="str">
        <f t="shared" si="1018"/>
        <v>Saturday</v>
      </c>
      <c r="F9310" s="2">
        <f t="shared" si="1019"/>
        <v>46112</v>
      </c>
      <c r="G9310">
        <f t="shared" si="1020"/>
        <v>68</v>
      </c>
      <c r="H9310" t="str">
        <f t="shared" si="1021"/>
        <v>Weekend</v>
      </c>
    </row>
    <row r="9311" spans="1:8" x14ac:dyDescent="0.3">
      <c r="A9311" s="2">
        <v>46110</v>
      </c>
      <c r="B9311">
        <f t="shared" si="1015"/>
        <v>3</v>
      </c>
      <c r="C9311">
        <f t="shared" si="1016"/>
        <v>2026</v>
      </c>
      <c r="D9311">
        <f t="shared" si="1017"/>
        <v>7</v>
      </c>
      <c r="E9311" t="str">
        <f t="shared" si="1018"/>
        <v>Sunday</v>
      </c>
      <c r="F9311" s="2">
        <f t="shared" si="1019"/>
        <v>46112</v>
      </c>
      <c r="G9311">
        <f t="shared" si="1020"/>
        <v>69</v>
      </c>
      <c r="H9311" t="str">
        <f t="shared" si="1021"/>
        <v>Weekend</v>
      </c>
    </row>
    <row r="9312" spans="1:8" x14ac:dyDescent="0.3">
      <c r="A9312" s="2">
        <v>46111</v>
      </c>
      <c r="B9312">
        <f t="shared" si="1015"/>
        <v>3</v>
      </c>
      <c r="C9312">
        <f t="shared" si="1016"/>
        <v>2026</v>
      </c>
      <c r="D9312">
        <f t="shared" si="1017"/>
        <v>1</v>
      </c>
      <c r="E9312" t="str">
        <f t="shared" si="1018"/>
        <v>Monday</v>
      </c>
      <c r="F9312" s="2">
        <f t="shared" si="1019"/>
        <v>46112</v>
      </c>
      <c r="G9312">
        <f t="shared" si="1020"/>
        <v>70</v>
      </c>
      <c r="H9312" t="str">
        <f t="shared" si="1021"/>
        <v>Weekday</v>
      </c>
    </row>
    <row r="9313" spans="1:8" x14ac:dyDescent="0.3">
      <c r="A9313" s="2">
        <v>46112</v>
      </c>
      <c r="B9313">
        <f t="shared" si="1015"/>
        <v>3</v>
      </c>
      <c r="C9313">
        <f t="shared" si="1016"/>
        <v>2026</v>
      </c>
      <c r="D9313">
        <f t="shared" si="1017"/>
        <v>2</v>
      </c>
      <c r="E9313" t="str">
        <f t="shared" si="1018"/>
        <v>Tuesday</v>
      </c>
      <c r="F9313" s="2">
        <f t="shared" si="1019"/>
        <v>46112</v>
      </c>
      <c r="G9313">
        <f t="shared" si="1020"/>
        <v>71</v>
      </c>
      <c r="H9313" t="str">
        <f t="shared" si="1021"/>
        <v>Weekday</v>
      </c>
    </row>
    <row r="9314" spans="1:8" x14ac:dyDescent="0.3">
      <c r="A9314" s="2">
        <v>46113</v>
      </c>
      <c r="B9314">
        <f t="shared" si="1015"/>
        <v>4</v>
      </c>
      <c r="C9314">
        <f t="shared" si="1016"/>
        <v>2026</v>
      </c>
      <c r="D9314">
        <f t="shared" si="1017"/>
        <v>3</v>
      </c>
      <c r="E9314" t="str">
        <f t="shared" si="1018"/>
        <v>Wednesday</v>
      </c>
      <c r="F9314" s="2">
        <f t="shared" si="1019"/>
        <v>46142</v>
      </c>
      <c r="G9314">
        <f t="shared" si="1020"/>
        <v>72</v>
      </c>
      <c r="H9314" t="str">
        <f t="shared" si="1021"/>
        <v>Weekday</v>
      </c>
    </row>
    <row r="9315" spans="1:8" x14ac:dyDescent="0.3">
      <c r="A9315" s="2">
        <v>46114</v>
      </c>
      <c r="B9315">
        <f t="shared" si="1015"/>
        <v>4</v>
      </c>
      <c r="C9315">
        <f t="shared" si="1016"/>
        <v>2026</v>
      </c>
      <c r="D9315">
        <f t="shared" si="1017"/>
        <v>4</v>
      </c>
      <c r="E9315" t="str">
        <f t="shared" si="1018"/>
        <v>Thursday</v>
      </c>
      <c r="F9315" s="2">
        <f t="shared" si="1019"/>
        <v>46142</v>
      </c>
      <c r="G9315">
        <f t="shared" si="1020"/>
        <v>73</v>
      </c>
      <c r="H9315" t="str">
        <f t="shared" si="1021"/>
        <v>Weekday</v>
      </c>
    </row>
    <row r="9316" spans="1:8" x14ac:dyDescent="0.3">
      <c r="A9316" s="2">
        <v>46115</v>
      </c>
      <c r="B9316">
        <f t="shared" si="1015"/>
        <v>4</v>
      </c>
      <c r="C9316">
        <f t="shared" si="1016"/>
        <v>2026</v>
      </c>
      <c r="D9316">
        <f t="shared" si="1017"/>
        <v>5</v>
      </c>
      <c r="E9316" t="str">
        <f t="shared" si="1018"/>
        <v>Friday</v>
      </c>
      <c r="F9316" s="2">
        <f t="shared" si="1019"/>
        <v>46142</v>
      </c>
      <c r="G9316">
        <f t="shared" si="1020"/>
        <v>74</v>
      </c>
      <c r="H9316" t="str">
        <f t="shared" si="1021"/>
        <v>Weekday</v>
      </c>
    </row>
    <row r="9317" spans="1:8" x14ac:dyDescent="0.3">
      <c r="A9317" s="2">
        <v>46116</v>
      </c>
      <c r="B9317">
        <f t="shared" si="1015"/>
        <v>4</v>
      </c>
      <c r="C9317">
        <f t="shared" si="1016"/>
        <v>2026</v>
      </c>
      <c r="D9317">
        <f t="shared" si="1017"/>
        <v>6</v>
      </c>
      <c r="E9317" t="str">
        <f t="shared" si="1018"/>
        <v>Saturday</v>
      </c>
      <c r="F9317" s="2">
        <f t="shared" si="1019"/>
        <v>46142</v>
      </c>
      <c r="G9317">
        <f t="shared" si="1020"/>
        <v>75</v>
      </c>
      <c r="H9317" t="str">
        <f t="shared" si="1021"/>
        <v>Weekend</v>
      </c>
    </row>
    <row r="9318" spans="1:8" x14ac:dyDescent="0.3">
      <c r="A9318" s="2">
        <v>46117</v>
      </c>
      <c r="B9318">
        <f t="shared" si="1015"/>
        <v>4</v>
      </c>
      <c r="C9318">
        <f t="shared" si="1016"/>
        <v>2026</v>
      </c>
      <c r="D9318">
        <f t="shared" si="1017"/>
        <v>7</v>
      </c>
      <c r="E9318" t="str">
        <f t="shared" si="1018"/>
        <v>Sunday</v>
      </c>
      <c r="F9318" s="2">
        <f t="shared" si="1019"/>
        <v>46142</v>
      </c>
      <c r="G9318">
        <f t="shared" si="1020"/>
        <v>76</v>
      </c>
      <c r="H9318" t="str">
        <f t="shared" si="1021"/>
        <v>Weekend</v>
      </c>
    </row>
    <row r="9319" spans="1:8" x14ac:dyDescent="0.3">
      <c r="A9319" s="2">
        <v>46118</v>
      </c>
      <c r="B9319">
        <f t="shared" si="1015"/>
        <v>4</v>
      </c>
      <c r="C9319">
        <f t="shared" si="1016"/>
        <v>2026</v>
      </c>
      <c r="D9319">
        <f t="shared" si="1017"/>
        <v>1</v>
      </c>
      <c r="E9319" t="str">
        <f t="shared" si="1018"/>
        <v>Monday</v>
      </c>
      <c r="F9319" s="2">
        <f t="shared" si="1019"/>
        <v>46142</v>
      </c>
      <c r="G9319">
        <f t="shared" si="1020"/>
        <v>77</v>
      </c>
      <c r="H9319" t="str">
        <f t="shared" si="1021"/>
        <v>Weekday</v>
      </c>
    </row>
    <row r="9320" spans="1:8" x14ac:dyDescent="0.3">
      <c r="A9320" s="2">
        <v>46119</v>
      </c>
      <c r="B9320">
        <f t="shared" si="1015"/>
        <v>4</v>
      </c>
      <c r="C9320">
        <f t="shared" si="1016"/>
        <v>2026</v>
      </c>
      <c r="D9320">
        <f t="shared" si="1017"/>
        <v>2</v>
      </c>
      <c r="E9320" t="str">
        <f t="shared" si="1018"/>
        <v>Tuesday</v>
      </c>
      <c r="F9320" s="2">
        <f t="shared" si="1019"/>
        <v>46142</v>
      </c>
      <c r="G9320">
        <f t="shared" si="1020"/>
        <v>78</v>
      </c>
      <c r="H9320" t="str">
        <f t="shared" si="1021"/>
        <v>Weekday</v>
      </c>
    </row>
    <row r="9321" spans="1:8" x14ac:dyDescent="0.3">
      <c r="A9321" s="2">
        <v>46120</v>
      </c>
      <c r="B9321">
        <f t="shared" si="1015"/>
        <v>4</v>
      </c>
      <c r="C9321">
        <f t="shared" si="1016"/>
        <v>2026</v>
      </c>
      <c r="D9321">
        <f t="shared" si="1017"/>
        <v>3</v>
      </c>
      <c r="E9321" t="str">
        <f t="shared" si="1018"/>
        <v>Wednesday</v>
      </c>
      <c r="F9321" s="2">
        <f t="shared" si="1019"/>
        <v>46142</v>
      </c>
      <c r="G9321">
        <f t="shared" si="1020"/>
        <v>79</v>
      </c>
      <c r="H9321" t="str">
        <f t="shared" si="1021"/>
        <v>Weekday</v>
      </c>
    </row>
    <row r="9322" spans="1:8" x14ac:dyDescent="0.3">
      <c r="A9322" s="2">
        <v>46121</v>
      </c>
      <c r="B9322">
        <f t="shared" si="1015"/>
        <v>4</v>
      </c>
      <c r="C9322">
        <f t="shared" si="1016"/>
        <v>2026</v>
      </c>
      <c r="D9322">
        <f t="shared" si="1017"/>
        <v>4</v>
      </c>
      <c r="E9322" t="str">
        <f t="shared" si="1018"/>
        <v>Thursday</v>
      </c>
      <c r="F9322" s="2">
        <f t="shared" si="1019"/>
        <v>46142</v>
      </c>
      <c r="G9322">
        <f t="shared" si="1020"/>
        <v>80</v>
      </c>
      <c r="H9322" t="str">
        <f t="shared" si="1021"/>
        <v>Weekday</v>
      </c>
    </row>
    <row r="9323" spans="1:8" x14ac:dyDescent="0.3">
      <c r="A9323" s="2">
        <v>46122</v>
      </c>
      <c r="B9323">
        <f t="shared" si="1015"/>
        <v>4</v>
      </c>
      <c r="C9323">
        <f t="shared" si="1016"/>
        <v>2026</v>
      </c>
      <c r="D9323">
        <f t="shared" si="1017"/>
        <v>5</v>
      </c>
      <c r="E9323" t="str">
        <f t="shared" si="1018"/>
        <v>Friday</v>
      </c>
      <c r="F9323" s="2">
        <f t="shared" si="1019"/>
        <v>46142</v>
      </c>
      <c r="G9323">
        <f t="shared" si="1020"/>
        <v>81</v>
      </c>
      <c r="H9323" t="str">
        <f t="shared" si="1021"/>
        <v>Weekday</v>
      </c>
    </row>
    <row r="9324" spans="1:8" x14ac:dyDescent="0.3">
      <c r="A9324" s="2">
        <v>46123</v>
      </c>
      <c r="B9324">
        <f t="shared" si="1015"/>
        <v>4</v>
      </c>
      <c r="C9324">
        <f t="shared" si="1016"/>
        <v>2026</v>
      </c>
      <c r="D9324">
        <f t="shared" si="1017"/>
        <v>6</v>
      </c>
      <c r="E9324" t="str">
        <f t="shared" si="1018"/>
        <v>Saturday</v>
      </c>
      <c r="F9324" s="2">
        <f t="shared" si="1019"/>
        <v>46142</v>
      </c>
      <c r="G9324">
        <f t="shared" si="1020"/>
        <v>82</v>
      </c>
      <c r="H9324" t="str">
        <f t="shared" si="1021"/>
        <v>Weekend</v>
      </c>
    </row>
    <row r="9325" spans="1:8" x14ac:dyDescent="0.3">
      <c r="A9325" s="2">
        <v>46124</v>
      </c>
      <c r="B9325">
        <f t="shared" si="1015"/>
        <v>4</v>
      </c>
      <c r="C9325">
        <f t="shared" si="1016"/>
        <v>2026</v>
      </c>
      <c r="D9325">
        <f t="shared" si="1017"/>
        <v>7</v>
      </c>
      <c r="E9325" t="str">
        <f t="shared" si="1018"/>
        <v>Sunday</v>
      </c>
      <c r="F9325" s="2">
        <f t="shared" si="1019"/>
        <v>46142</v>
      </c>
      <c r="G9325">
        <f t="shared" si="1020"/>
        <v>83</v>
      </c>
      <c r="H9325" t="str">
        <f t="shared" si="1021"/>
        <v>Weekend</v>
      </c>
    </row>
    <row r="9326" spans="1:8" x14ac:dyDescent="0.3">
      <c r="A9326" s="2">
        <v>46125</v>
      </c>
      <c r="B9326">
        <f t="shared" si="1015"/>
        <v>4</v>
      </c>
      <c r="C9326">
        <f t="shared" si="1016"/>
        <v>2026</v>
      </c>
      <c r="D9326">
        <f t="shared" si="1017"/>
        <v>1</v>
      </c>
      <c r="E9326" t="str">
        <f t="shared" si="1018"/>
        <v>Monday</v>
      </c>
      <c r="F9326" s="2">
        <f t="shared" si="1019"/>
        <v>46142</v>
      </c>
      <c r="G9326">
        <f t="shared" si="1020"/>
        <v>84</v>
      </c>
      <c r="H9326" t="str">
        <f t="shared" si="1021"/>
        <v>Weekday</v>
      </c>
    </row>
    <row r="9327" spans="1:8" x14ac:dyDescent="0.3">
      <c r="A9327" s="2">
        <v>46126</v>
      </c>
      <c r="B9327">
        <f t="shared" si="1015"/>
        <v>4</v>
      </c>
      <c r="C9327">
        <f t="shared" si="1016"/>
        <v>2026</v>
      </c>
      <c r="D9327">
        <f t="shared" si="1017"/>
        <v>2</v>
      </c>
      <c r="E9327" t="str">
        <f t="shared" si="1018"/>
        <v>Tuesday</v>
      </c>
      <c r="F9327" s="2">
        <f t="shared" si="1019"/>
        <v>46142</v>
      </c>
      <c r="G9327">
        <f t="shared" si="1020"/>
        <v>85</v>
      </c>
      <c r="H9327" t="str">
        <f t="shared" si="1021"/>
        <v>Weekday</v>
      </c>
    </row>
    <row r="9328" spans="1:8" x14ac:dyDescent="0.3">
      <c r="A9328" s="2">
        <v>46127</v>
      </c>
      <c r="B9328">
        <f t="shared" si="1015"/>
        <v>4</v>
      </c>
      <c r="C9328">
        <f t="shared" si="1016"/>
        <v>2026</v>
      </c>
      <c r="D9328">
        <f t="shared" si="1017"/>
        <v>3</v>
      </c>
      <c r="E9328" t="str">
        <f t="shared" si="1018"/>
        <v>Wednesday</v>
      </c>
      <c r="F9328" s="2">
        <f t="shared" si="1019"/>
        <v>46142</v>
      </c>
      <c r="G9328">
        <f t="shared" si="1020"/>
        <v>86</v>
      </c>
      <c r="H9328" t="str">
        <f t="shared" si="1021"/>
        <v>Weekday</v>
      </c>
    </row>
    <row r="9329" spans="1:8" x14ac:dyDescent="0.3">
      <c r="A9329" s="2">
        <v>46128</v>
      </c>
      <c r="B9329">
        <f t="shared" si="1015"/>
        <v>4</v>
      </c>
      <c r="C9329">
        <f t="shared" si="1016"/>
        <v>2026</v>
      </c>
      <c r="D9329">
        <f t="shared" si="1017"/>
        <v>4</v>
      </c>
      <c r="E9329" t="str">
        <f t="shared" si="1018"/>
        <v>Thursday</v>
      </c>
      <c r="F9329" s="2">
        <f t="shared" si="1019"/>
        <v>46142</v>
      </c>
      <c r="G9329">
        <f t="shared" si="1020"/>
        <v>87</v>
      </c>
      <c r="H9329" t="str">
        <f t="shared" si="1021"/>
        <v>Weekday</v>
      </c>
    </row>
    <row r="9330" spans="1:8" x14ac:dyDescent="0.3">
      <c r="A9330" s="2">
        <v>46129</v>
      </c>
      <c r="B9330">
        <f t="shared" si="1015"/>
        <v>4</v>
      </c>
      <c r="C9330">
        <f t="shared" si="1016"/>
        <v>2026</v>
      </c>
      <c r="D9330">
        <f t="shared" si="1017"/>
        <v>5</v>
      </c>
      <c r="E9330" t="str">
        <f t="shared" si="1018"/>
        <v>Friday</v>
      </c>
      <c r="F9330" s="2">
        <f t="shared" si="1019"/>
        <v>46142</v>
      </c>
      <c r="G9330">
        <f t="shared" si="1020"/>
        <v>88</v>
      </c>
      <c r="H9330" t="str">
        <f t="shared" si="1021"/>
        <v>Weekday</v>
      </c>
    </row>
    <row r="9331" spans="1:8" x14ac:dyDescent="0.3">
      <c r="A9331" s="2">
        <v>46130</v>
      </c>
      <c r="B9331">
        <f t="shared" si="1015"/>
        <v>4</v>
      </c>
      <c r="C9331">
        <f t="shared" si="1016"/>
        <v>2026</v>
      </c>
      <c r="D9331">
        <f t="shared" si="1017"/>
        <v>6</v>
      </c>
      <c r="E9331" t="str">
        <f t="shared" si="1018"/>
        <v>Saturday</v>
      </c>
      <c r="F9331" s="2">
        <f t="shared" si="1019"/>
        <v>46142</v>
      </c>
      <c r="G9331">
        <f t="shared" si="1020"/>
        <v>89</v>
      </c>
      <c r="H9331" t="str">
        <f t="shared" si="1021"/>
        <v>Weekend</v>
      </c>
    </row>
    <row r="9332" spans="1:8" x14ac:dyDescent="0.3">
      <c r="A9332" s="2">
        <v>46131</v>
      </c>
      <c r="B9332">
        <f t="shared" si="1015"/>
        <v>4</v>
      </c>
      <c r="C9332">
        <f t="shared" si="1016"/>
        <v>2026</v>
      </c>
      <c r="D9332">
        <f t="shared" si="1017"/>
        <v>7</v>
      </c>
      <c r="E9332" t="str">
        <f t="shared" si="1018"/>
        <v>Sunday</v>
      </c>
      <c r="F9332" s="2">
        <f t="shared" si="1019"/>
        <v>46142</v>
      </c>
      <c r="G9332">
        <f t="shared" si="1020"/>
        <v>90</v>
      </c>
      <c r="H9332" t="str">
        <f t="shared" si="1021"/>
        <v>Weekend</v>
      </c>
    </row>
    <row r="9333" spans="1:8" x14ac:dyDescent="0.3">
      <c r="A9333" s="2">
        <v>46132</v>
      </c>
      <c r="B9333">
        <f t="shared" si="1015"/>
        <v>4</v>
      </c>
      <c r="C9333">
        <f t="shared" si="1016"/>
        <v>2026</v>
      </c>
      <c r="D9333">
        <f t="shared" si="1017"/>
        <v>1</v>
      </c>
      <c r="E9333" t="str">
        <f t="shared" si="1018"/>
        <v>Monday</v>
      </c>
      <c r="F9333" s="2">
        <f t="shared" si="1019"/>
        <v>46142</v>
      </c>
      <c r="G9333">
        <f t="shared" si="1020"/>
        <v>91</v>
      </c>
      <c r="H9333" t="str">
        <f t="shared" si="1021"/>
        <v>Weekday</v>
      </c>
    </row>
    <row r="9334" spans="1:8" x14ac:dyDescent="0.3">
      <c r="A9334" s="2">
        <v>46133</v>
      </c>
      <c r="B9334">
        <f t="shared" si="1015"/>
        <v>4</v>
      </c>
      <c r="C9334">
        <f t="shared" si="1016"/>
        <v>2026</v>
      </c>
      <c r="D9334">
        <f t="shared" si="1017"/>
        <v>2</v>
      </c>
      <c r="E9334" t="str">
        <f t="shared" si="1018"/>
        <v>Tuesday</v>
      </c>
      <c r="F9334" s="2">
        <f t="shared" si="1019"/>
        <v>46142</v>
      </c>
      <c r="G9334">
        <f t="shared" si="1020"/>
        <v>92</v>
      </c>
      <c r="H9334" t="str">
        <f t="shared" si="1021"/>
        <v>Weekday</v>
      </c>
    </row>
    <row r="9335" spans="1:8" x14ac:dyDescent="0.3">
      <c r="A9335" s="2">
        <v>46134</v>
      </c>
      <c r="B9335">
        <f t="shared" si="1015"/>
        <v>4</v>
      </c>
      <c r="C9335">
        <f t="shared" si="1016"/>
        <v>2026</v>
      </c>
      <c r="D9335">
        <f t="shared" si="1017"/>
        <v>3</v>
      </c>
      <c r="E9335" t="str">
        <f t="shared" si="1018"/>
        <v>Wednesday</v>
      </c>
      <c r="F9335" s="2">
        <f t="shared" si="1019"/>
        <v>46142</v>
      </c>
      <c r="G9335">
        <f t="shared" si="1020"/>
        <v>93</v>
      </c>
      <c r="H9335" t="str">
        <f t="shared" si="1021"/>
        <v>Weekday</v>
      </c>
    </row>
    <row r="9336" spans="1:8" x14ac:dyDescent="0.3">
      <c r="A9336" s="2">
        <v>46135</v>
      </c>
      <c r="B9336">
        <f t="shared" si="1015"/>
        <v>4</v>
      </c>
      <c r="C9336">
        <f t="shared" si="1016"/>
        <v>2026</v>
      </c>
      <c r="D9336">
        <f t="shared" si="1017"/>
        <v>4</v>
      </c>
      <c r="E9336" t="str">
        <f t="shared" si="1018"/>
        <v>Thursday</v>
      </c>
      <c r="F9336" s="2">
        <f t="shared" si="1019"/>
        <v>46142</v>
      </c>
      <c r="G9336">
        <f t="shared" si="1020"/>
        <v>94</v>
      </c>
      <c r="H9336" t="str">
        <f t="shared" si="1021"/>
        <v>Weekday</v>
      </c>
    </row>
    <row r="9337" spans="1:8" x14ac:dyDescent="0.3">
      <c r="A9337" s="2">
        <v>46136</v>
      </c>
      <c r="B9337">
        <f t="shared" si="1015"/>
        <v>4</v>
      </c>
      <c r="C9337">
        <f t="shared" si="1016"/>
        <v>2026</v>
      </c>
      <c r="D9337">
        <f t="shared" si="1017"/>
        <v>5</v>
      </c>
      <c r="E9337" t="str">
        <f t="shared" si="1018"/>
        <v>Friday</v>
      </c>
      <c r="F9337" s="2">
        <f t="shared" si="1019"/>
        <v>46142</v>
      </c>
      <c r="G9337">
        <f t="shared" si="1020"/>
        <v>95</v>
      </c>
      <c r="H9337" t="str">
        <f t="shared" si="1021"/>
        <v>Weekday</v>
      </c>
    </row>
    <row r="9338" spans="1:8" x14ac:dyDescent="0.3">
      <c r="A9338" s="2">
        <v>46137</v>
      </c>
      <c r="B9338">
        <f t="shared" si="1015"/>
        <v>4</v>
      </c>
      <c r="C9338">
        <f t="shared" si="1016"/>
        <v>2026</v>
      </c>
      <c r="D9338">
        <f t="shared" si="1017"/>
        <v>6</v>
      </c>
      <c r="E9338" t="str">
        <f t="shared" si="1018"/>
        <v>Saturday</v>
      </c>
      <c r="F9338" s="2">
        <f t="shared" si="1019"/>
        <v>46142</v>
      </c>
      <c r="G9338">
        <f t="shared" si="1020"/>
        <v>96</v>
      </c>
      <c r="H9338" t="str">
        <f t="shared" si="1021"/>
        <v>Weekend</v>
      </c>
    </row>
    <row r="9339" spans="1:8" x14ac:dyDescent="0.3">
      <c r="A9339" s="2">
        <v>46138</v>
      </c>
      <c r="B9339">
        <f t="shared" si="1015"/>
        <v>4</v>
      </c>
      <c r="C9339">
        <f t="shared" si="1016"/>
        <v>2026</v>
      </c>
      <c r="D9339">
        <f t="shared" si="1017"/>
        <v>7</v>
      </c>
      <c r="E9339" t="str">
        <f t="shared" si="1018"/>
        <v>Sunday</v>
      </c>
      <c r="F9339" s="2">
        <f t="shared" si="1019"/>
        <v>46142</v>
      </c>
      <c r="G9339">
        <f t="shared" si="1020"/>
        <v>97</v>
      </c>
      <c r="H9339" t="str">
        <f t="shared" si="1021"/>
        <v>Weekend</v>
      </c>
    </row>
    <row r="9340" spans="1:8" x14ac:dyDescent="0.3">
      <c r="A9340" s="2">
        <v>46139</v>
      </c>
      <c r="B9340">
        <f t="shared" si="1015"/>
        <v>4</v>
      </c>
      <c r="C9340">
        <f t="shared" si="1016"/>
        <v>2026</v>
      </c>
      <c r="D9340">
        <f t="shared" si="1017"/>
        <v>1</v>
      </c>
      <c r="E9340" t="str">
        <f t="shared" si="1018"/>
        <v>Monday</v>
      </c>
      <c r="F9340" s="2">
        <f t="shared" si="1019"/>
        <v>46142</v>
      </c>
      <c r="G9340">
        <f t="shared" si="1020"/>
        <v>98</v>
      </c>
      <c r="H9340" t="str">
        <f t="shared" si="1021"/>
        <v>Weekday</v>
      </c>
    </row>
    <row r="9341" spans="1:8" x14ac:dyDescent="0.3">
      <c r="A9341" s="2">
        <v>46140</v>
      </c>
      <c r="B9341">
        <f t="shared" si="1015"/>
        <v>4</v>
      </c>
      <c r="C9341">
        <f t="shared" si="1016"/>
        <v>2026</v>
      </c>
      <c r="D9341">
        <f t="shared" si="1017"/>
        <v>2</v>
      </c>
      <c r="E9341" t="str">
        <f t="shared" si="1018"/>
        <v>Tuesday</v>
      </c>
      <c r="F9341" s="2">
        <f t="shared" si="1019"/>
        <v>46142</v>
      </c>
      <c r="G9341">
        <f t="shared" si="1020"/>
        <v>99</v>
      </c>
      <c r="H9341" t="str">
        <f t="shared" si="1021"/>
        <v>Weekday</v>
      </c>
    </row>
    <row r="9342" spans="1:8" x14ac:dyDescent="0.3">
      <c r="A9342" s="2">
        <v>46141</v>
      </c>
      <c r="B9342">
        <f t="shared" si="1015"/>
        <v>4</v>
      </c>
      <c r="C9342">
        <f t="shared" si="1016"/>
        <v>2026</v>
      </c>
      <c r="D9342">
        <f t="shared" si="1017"/>
        <v>3</v>
      </c>
      <c r="E9342" t="str">
        <f t="shared" si="1018"/>
        <v>Wednesday</v>
      </c>
      <c r="F9342" s="2">
        <f t="shared" si="1019"/>
        <v>46142</v>
      </c>
      <c r="G9342">
        <f t="shared" si="1020"/>
        <v>100</v>
      </c>
      <c r="H9342" t="str">
        <f t="shared" si="1021"/>
        <v>Weekday</v>
      </c>
    </row>
    <row r="9343" spans="1:8" x14ac:dyDescent="0.3">
      <c r="A9343" s="2">
        <v>46142</v>
      </c>
      <c r="B9343">
        <f t="shared" si="1015"/>
        <v>4</v>
      </c>
      <c r="C9343">
        <f t="shared" si="1016"/>
        <v>2026</v>
      </c>
      <c r="D9343">
        <f t="shared" si="1017"/>
        <v>4</v>
      </c>
      <c r="E9343" t="str">
        <f t="shared" si="1018"/>
        <v>Thursday</v>
      </c>
      <c r="F9343" s="2">
        <f t="shared" si="1019"/>
        <v>46142</v>
      </c>
      <c r="G9343">
        <f t="shared" si="1020"/>
        <v>101</v>
      </c>
      <c r="H9343" t="str">
        <f t="shared" si="1021"/>
        <v>Weekday</v>
      </c>
    </row>
    <row r="9344" spans="1:8" x14ac:dyDescent="0.3">
      <c r="A9344" s="2">
        <v>46143</v>
      </c>
      <c r="B9344">
        <f t="shared" si="1015"/>
        <v>5</v>
      </c>
      <c r="C9344">
        <f t="shared" si="1016"/>
        <v>2026</v>
      </c>
      <c r="D9344">
        <f t="shared" si="1017"/>
        <v>5</v>
      </c>
      <c r="E9344" t="str">
        <f t="shared" si="1018"/>
        <v>Friday</v>
      </c>
      <c r="F9344" s="2">
        <f t="shared" si="1019"/>
        <v>46173</v>
      </c>
      <c r="G9344">
        <f t="shared" si="1020"/>
        <v>102</v>
      </c>
      <c r="H9344" t="str">
        <f t="shared" si="1021"/>
        <v>Weekday</v>
      </c>
    </row>
    <row r="9345" spans="1:8" x14ac:dyDescent="0.3">
      <c r="A9345" s="2">
        <v>46144</v>
      </c>
      <c r="B9345">
        <f t="shared" si="1015"/>
        <v>5</v>
      </c>
      <c r="C9345">
        <f t="shared" si="1016"/>
        <v>2026</v>
      </c>
      <c r="D9345">
        <f t="shared" si="1017"/>
        <v>6</v>
      </c>
      <c r="E9345" t="str">
        <f t="shared" si="1018"/>
        <v>Saturday</v>
      </c>
      <c r="F9345" s="2">
        <f t="shared" si="1019"/>
        <v>46173</v>
      </c>
      <c r="G9345">
        <f t="shared" si="1020"/>
        <v>103</v>
      </c>
      <c r="H9345" t="str">
        <f t="shared" si="1021"/>
        <v>Weekend</v>
      </c>
    </row>
    <row r="9346" spans="1:8" x14ac:dyDescent="0.3">
      <c r="A9346" s="2">
        <v>46145</v>
      </c>
      <c r="B9346">
        <f t="shared" si="1015"/>
        <v>5</v>
      </c>
      <c r="C9346">
        <f t="shared" si="1016"/>
        <v>2026</v>
      </c>
      <c r="D9346">
        <f t="shared" si="1017"/>
        <v>7</v>
      </c>
      <c r="E9346" t="str">
        <f t="shared" si="1018"/>
        <v>Sunday</v>
      </c>
      <c r="F9346" s="2">
        <f t="shared" si="1019"/>
        <v>46173</v>
      </c>
      <c r="G9346">
        <f t="shared" si="1020"/>
        <v>104</v>
      </c>
      <c r="H9346" t="str">
        <f t="shared" si="1021"/>
        <v>Weekend</v>
      </c>
    </row>
    <row r="9347" spans="1:8" x14ac:dyDescent="0.3">
      <c r="A9347" s="2">
        <v>46146</v>
      </c>
      <c r="B9347">
        <f t="shared" ref="B9347:B9410" si="1022">MONTH(A9347)</f>
        <v>5</v>
      </c>
      <c r="C9347">
        <f t="shared" ref="C9347:C9410" si="1023">YEAR(A9347)</f>
        <v>2026</v>
      </c>
      <c r="D9347">
        <f t="shared" ref="D9347:D9410" si="1024">WEEKDAY(A9347, 2)</f>
        <v>1</v>
      </c>
      <c r="E9347" t="str">
        <f t="shared" ref="E9347:E9410" si="1025">TEXT(A9347, "dddd")</f>
        <v>Monday</v>
      </c>
      <c r="F9347" s="2">
        <f t="shared" ref="F9347:F9410" si="1026">EOMONTH(A9347, 0)</f>
        <v>46173</v>
      </c>
      <c r="G9347">
        <f t="shared" ref="G9347:G9410" si="1027">DATEDIF($A$2, A9347, "D")</f>
        <v>105</v>
      </c>
      <c r="H9347" t="str">
        <f t="shared" ref="H9347:H9410" si="1028">IF(WEEKDAY(A9347,2)&gt;=6,"Weekend","Weekday")</f>
        <v>Weekday</v>
      </c>
    </row>
    <row r="9348" spans="1:8" x14ac:dyDescent="0.3">
      <c r="A9348" s="2">
        <v>46147</v>
      </c>
      <c r="B9348">
        <f t="shared" si="1022"/>
        <v>5</v>
      </c>
      <c r="C9348">
        <f t="shared" si="1023"/>
        <v>2026</v>
      </c>
      <c r="D9348">
        <f t="shared" si="1024"/>
        <v>2</v>
      </c>
      <c r="E9348" t="str">
        <f t="shared" si="1025"/>
        <v>Tuesday</v>
      </c>
      <c r="F9348" s="2">
        <f t="shared" si="1026"/>
        <v>46173</v>
      </c>
      <c r="G9348">
        <f t="shared" si="1027"/>
        <v>106</v>
      </c>
      <c r="H9348" t="str">
        <f t="shared" si="1028"/>
        <v>Weekday</v>
      </c>
    </row>
    <row r="9349" spans="1:8" x14ac:dyDescent="0.3">
      <c r="A9349" s="2">
        <v>46148</v>
      </c>
      <c r="B9349">
        <f t="shared" si="1022"/>
        <v>5</v>
      </c>
      <c r="C9349">
        <f t="shared" si="1023"/>
        <v>2026</v>
      </c>
      <c r="D9349">
        <f t="shared" si="1024"/>
        <v>3</v>
      </c>
      <c r="E9349" t="str">
        <f t="shared" si="1025"/>
        <v>Wednesday</v>
      </c>
      <c r="F9349" s="2">
        <f t="shared" si="1026"/>
        <v>46173</v>
      </c>
      <c r="G9349">
        <f t="shared" si="1027"/>
        <v>107</v>
      </c>
      <c r="H9349" t="str">
        <f t="shared" si="1028"/>
        <v>Weekday</v>
      </c>
    </row>
    <row r="9350" spans="1:8" x14ac:dyDescent="0.3">
      <c r="A9350" s="2">
        <v>46149</v>
      </c>
      <c r="B9350">
        <f t="shared" si="1022"/>
        <v>5</v>
      </c>
      <c r="C9350">
        <f t="shared" si="1023"/>
        <v>2026</v>
      </c>
      <c r="D9350">
        <f t="shared" si="1024"/>
        <v>4</v>
      </c>
      <c r="E9350" t="str">
        <f t="shared" si="1025"/>
        <v>Thursday</v>
      </c>
      <c r="F9350" s="2">
        <f t="shared" si="1026"/>
        <v>46173</v>
      </c>
      <c r="G9350">
        <f t="shared" si="1027"/>
        <v>108</v>
      </c>
      <c r="H9350" t="str">
        <f t="shared" si="1028"/>
        <v>Weekday</v>
      </c>
    </row>
    <row r="9351" spans="1:8" x14ac:dyDescent="0.3">
      <c r="A9351" s="2">
        <v>46150</v>
      </c>
      <c r="B9351">
        <f t="shared" si="1022"/>
        <v>5</v>
      </c>
      <c r="C9351">
        <f t="shared" si="1023"/>
        <v>2026</v>
      </c>
      <c r="D9351">
        <f t="shared" si="1024"/>
        <v>5</v>
      </c>
      <c r="E9351" t="str">
        <f t="shared" si="1025"/>
        <v>Friday</v>
      </c>
      <c r="F9351" s="2">
        <f t="shared" si="1026"/>
        <v>46173</v>
      </c>
      <c r="G9351">
        <f t="shared" si="1027"/>
        <v>109</v>
      </c>
      <c r="H9351" t="str">
        <f t="shared" si="1028"/>
        <v>Weekday</v>
      </c>
    </row>
    <row r="9352" spans="1:8" x14ac:dyDescent="0.3">
      <c r="A9352" s="2">
        <v>46041</v>
      </c>
      <c r="B9352">
        <f t="shared" si="1022"/>
        <v>1</v>
      </c>
      <c r="C9352">
        <f t="shared" si="1023"/>
        <v>2026</v>
      </c>
      <c r="D9352">
        <f t="shared" si="1024"/>
        <v>1</v>
      </c>
      <c r="E9352" t="str">
        <f t="shared" si="1025"/>
        <v>Monday</v>
      </c>
      <c r="F9352" s="2">
        <f t="shared" si="1026"/>
        <v>46053</v>
      </c>
      <c r="G9352">
        <f t="shared" si="1027"/>
        <v>0</v>
      </c>
      <c r="H9352" t="str">
        <f t="shared" si="1028"/>
        <v>Weekday</v>
      </c>
    </row>
    <row r="9353" spans="1:8" x14ac:dyDescent="0.3">
      <c r="A9353" s="2">
        <v>46042</v>
      </c>
      <c r="B9353">
        <f t="shared" si="1022"/>
        <v>1</v>
      </c>
      <c r="C9353">
        <f t="shared" si="1023"/>
        <v>2026</v>
      </c>
      <c r="D9353">
        <f t="shared" si="1024"/>
        <v>2</v>
      </c>
      <c r="E9353" t="str">
        <f t="shared" si="1025"/>
        <v>Tuesday</v>
      </c>
      <c r="F9353" s="2">
        <f t="shared" si="1026"/>
        <v>46053</v>
      </c>
      <c r="G9353">
        <f t="shared" si="1027"/>
        <v>1</v>
      </c>
      <c r="H9353" t="str">
        <f t="shared" si="1028"/>
        <v>Weekday</v>
      </c>
    </row>
    <row r="9354" spans="1:8" x14ac:dyDescent="0.3">
      <c r="A9354" s="2">
        <v>46043</v>
      </c>
      <c r="B9354">
        <f t="shared" si="1022"/>
        <v>1</v>
      </c>
      <c r="C9354">
        <f t="shared" si="1023"/>
        <v>2026</v>
      </c>
      <c r="D9354">
        <f t="shared" si="1024"/>
        <v>3</v>
      </c>
      <c r="E9354" t="str">
        <f t="shared" si="1025"/>
        <v>Wednesday</v>
      </c>
      <c r="F9354" s="2">
        <f t="shared" si="1026"/>
        <v>46053</v>
      </c>
      <c r="G9354">
        <f t="shared" si="1027"/>
        <v>2</v>
      </c>
      <c r="H9354" t="str">
        <f t="shared" si="1028"/>
        <v>Weekday</v>
      </c>
    </row>
    <row r="9355" spans="1:8" x14ac:dyDescent="0.3">
      <c r="A9355" s="2">
        <v>46044</v>
      </c>
      <c r="B9355">
        <f t="shared" si="1022"/>
        <v>1</v>
      </c>
      <c r="C9355">
        <f t="shared" si="1023"/>
        <v>2026</v>
      </c>
      <c r="D9355">
        <f t="shared" si="1024"/>
        <v>4</v>
      </c>
      <c r="E9355" t="str">
        <f t="shared" si="1025"/>
        <v>Thursday</v>
      </c>
      <c r="F9355" s="2">
        <f t="shared" si="1026"/>
        <v>46053</v>
      </c>
      <c r="G9355">
        <f t="shared" si="1027"/>
        <v>3</v>
      </c>
      <c r="H9355" t="str">
        <f t="shared" si="1028"/>
        <v>Weekday</v>
      </c>
    </row>
    <row r="9356" spans="1:8" x14ac:dyDescent="0.3">
      <c r="A9356" s="2">
        <v>46045</v>
      </c>
      <c r="B9356">
        <f t="shared" si="1022"/>
        <v>1</v>
      </c>
      <c r="C9356">
        <f t="shared" si="1023"/>
        <v>2026</v>
      </c>
      <c r="D9356">
        <f t="shared" si="1024"/>
        <v>5</v>
      </c>
      <c r="E9356" t="str">
        <f t="shared" si="1025"/>
        <v>Friday</v>
      </c>
      <c r="F9356" s="2">
        <f t="shared" si="1026"/>
        <v>46053</v>
      </c>
      <c r="G9356">
        <f t="shared" si="1027"/>
        <v>4</v>
      </c>
      <c r="H9356" t="str">
        <f t="shared" si="1028"/>
        <v>Weekday</v>
      </c>
    </row>
    <row r="9357" spans="1:8" x14ac:dyDescent="0.3">
      <c r="A9357" s="2">
        <v>46046</v>
      </c>
      <c r="B9357">
        <f t="shared" si="1022"/>
        <v>1</v>
      </c>
      <c r="C9357">
        <f t="shared" si="1023"/>
        <v>2026</v>
      </c>
      <c r="D9357">
        <f t="shared" si="1024"/>
        <v>6</v>
      </c>
      <c r="E9357" t="str">
        <f t="shared" si="1025"/>
        <v>Saturday</v>
      </c>
      <c r="F9357" s="2">
        <f t="shared" si="1026"/>
        <v>46053</v>
      </c>
      <c r="G9357">
        <f t="shared" si="1027"/>
        <v>5</v>
      </c>
      <c r="H9357" t="str">
        <f t="shared" si="1028"/>
        <v>Weekend</v>
      </c>
    </row>
    <row r="9358" spans="1:8" x14ac:dyDescent="0.3">
      <c r="A9358" s="2">
        <v>46047</v>
      </c>
      <c r="B9358">
        <f t="shared" si="1022"/>
        <v>1</v>
      </c>
      <c r="C9358">
        <f t="shared" si="1023"/>
        <v>2026</v>
      </c>
      <c r="D9358">
        <f t="shared" si="1024"/>
        <v>7</v>
      </c>
      <c r="E9358" t="str">
        <f t="shared" si="1025"/>
        <v>Sunday</v>
      </c>
      <c r="F9358" s="2">
        <f t="shared" si="1026"/>
        <v>46053</v>
      </c>
      <c r="G9358">
        <f t="shared" si="1027"/>
        <v>6</v>
      </c>
      <c r="H9358" t="str">
        <f t="shared" si="1028"/>
        <v>Weekend</v>
      </c>
    </row>
    <row r="9359" spans="1:8" x14ac:dyDescent="0.3">
      <c r="A9359" s="2">
        <v>46048</v>
      </c>
      <c r="B9359">
        <f t="shared" si="1022"/>
        <v>1</v>
      </c>
      <c r="C9359">
        <f t="shared" si="1023"/>
        <v>2026</v>
      </c>
      <c r="D9359">
        <f t="shared" si="1024"/>
        <v>1</v>
      </c>
      <c r="E9359" t="str">
        <f t="shared" si="1025"/>
        <v>Monday</v>
      </c>
      <c r="F9359" s="2">
        <f t="shared" si="1026"/>
        <v>46053</v>
      </c>
      <c r="G9359">
        <f t="shared" si="1027"/>
        <v>7</v>
      </c>
      <c r="H9359" t="str">
        <f t="shared" si="1028"/>
        <v>Weekday</v>
      </c>
    </row>
    <row r="9360" spans="1:8" x14ac:dyDescent="0.3">
      <c r="A9360" s="2">
        <v>46049</v>
      </c>
      <c r="B9360">
        <f t="shared" si="1022"/>
        <v>1</v>
      </c>
      <c r="C9360">
        <f t="shared" si="1023"/>
        <v>2026</v>
      </c>
      <c r="D9360">
        <f t="shared" si="1024"/>
        <v>2</v>
      </c>
      <c r="E9360" t="str">
        <f t="shared" si="1025"/>
        <v>Tuesday</v>
      </c>
      <c r="F9360" s="2">
        <f t="shared" si="1026"/>
        <v>46053</v>
      </c>
      <c r="G9360">
        <f t="shared" si="1027"/>
        <v>8</v>
      </c>
      <c r="H9360" t="str">
        <f t="shared" si="1028"/>
        <v>Weekday</v>
      </c>
    </row>
    <row r="9361" spans="1:8" x14ac:dyDescent="0.3">
      <c r="A9361" s="2">
        <v>46050</v>
      </c>
      <c r="B9361">
        <f t="shared" si="1022"/>
        <v>1</v>
      </c>
      <c r="C9361">
        <f t="shared" si="1023"/>
        <v>2026</v>
      </c>
      <c r="D9361">
        <f t="shared" si="1024"/>
        <v>3</v>
      </c>
      <c r="E9361" t="str">
        <f t="shared" si="1025"/>
        <v>Wednesday</v>
      </c>
      <c r="F9361" s="2">
        <f t="shared" si="1026"/>
        <v>46053</v>
      </c>
      <c r="G9361">
        <f t="shared" si="1027"/>
        <v>9</v>
      </c>
      <c r="H9361" t="str">
        <f t="shared" si="1028"/>
        <v>Weekday</v>
      </c>
    </row>
    <row r="9362" spans="1:8" x14ac:dyDescent="0.3">
      <c r="A9362" s="2">
        <v>46051</v>
      </c>
      <c r="B9362">
        <f t="shared" si="1022"/>
        <v>1</v>
      </c>
      <c r="C9362">
        <f t="shared" si="1023"/>
        <v>2026</v>
      </c>
      <c r="D9362">
        <f t="shared" si="1024"/>
        <v>4</v>
      </c>
      <c r="E9362" t="str">
        <f t="shared" si="1025"/>
        <v>Thursday</v>
      </c>
      <c r="F9362" s="2">
        <f t="shared" si="1026"/>
        <v>46053</v>
      </c>
      <c r="G9362">
        <f t="shared" si="1027"/>
        <v>10</v>
      </c>
      <c r="H9362" t="str">
        <f t="shared" si="1028"/>
        <v>Weekday</v>
      </c>
    </row>
    <row r="9363" spans="1:8" x14ac:dyDescent="0.3">
      <c r="A9363" s="2">
        <v>46052</v>
      </c>
      <c r="B9363">
        <f t="shared" si="1022"/>
        <v>1</v>
      </c>
      <c r="C9363">
        <f t="shared" si="1023"/>
        <v>2026</v>
      </c>
      <c r="D9363">
        <f t="shared" si="1024"/>
        <v>5</v>
      </c>
      <c r="E9363" t="str">
        <f t="shared" si="1025"/>
        <v>Friday</v>
      </c>
      <c r="F9363" s="2">
        <f t="shared" si="1026"/>
        <v>46053</v>
      </c>
      <c r="G9363">
        <f t="shared" si="1027"/>
        <v>11</v>
      </c>
      <c r="H9363" t="str">
        <f t="shared" si="1028"/>
        <v>Weekday</v>
      </c>
    </row>
    <row r="9364" spans="1:8" x14ac:dyDescent="0.3">
      <c r="A9364" s="2">
        <v>46053</v>
      </c>
      <c r="B9364">
        <f t="shared" si="1022"/>
        <v>1</v>
      </c>
      <c r="C9364">
        <f t="shared" si="1023"/>
        <v>2026</v>
      </c>
      <c r="D9364">
        <f t="shared" si="1024"/>
        <v>6</v>
      </c>
      <c r="E9364" t="str">
        <f t="shared" si="1025"/>
        <v>Saturday</v>
      </c>
      <c r="F9364" s="2">
        <f t="shared" si="1026"/>
        <v>46053</v>
      </c>
      <c r="G9364">
        <f t="shared" si="1027"/>
        <v>12</v>
      </c>
      <c r="H9364" t="str">
        <f t="shared" si="1028"/>
        <v>Weekend</v>
      </c>
    </row>
    <row r="9365" spans="1:8" x14ac:dyDescent="0.3">
      <c r="A9365" s="2">
        <v>46054</v>
      </c>
      <c r="B9365">
        <f t="shared" si="1022"/>
        <v>2</v>
      </c>
      <c r="C9365">
        <f t="shared" si="1023"/>
        <v>2026</v>
      </c>
      <c r="D9365">
        <f t="shared" si="1024"/>
        <v>7</v>
      </c>
      <c r="E9365" t="str">
        <f t="shared" si="1025"/>
        <v>Sunday</v>
      </c>
      <c r="F9365" s="2">
        <f t="shared" si="1026"/>
        <v>46081</v>
      </c>
      <c r="G9365">
        <f t="shared" si="1027"/>
        <v>13</v>
      </c>
      <c r="H9365" t="str">
        <f t="shared" si="1028"/>
        <v>Weekend</v>
      </c>
    </row>
    <row r="9366" spans="1:8" x14ac:dyDescent="0.3">
      <c r="A9366" s="2">
        <v>46055</v>
      </c>
      <c r="B9366">
        <f t="shared" si="1022"/>
        <v>2</v>
      </c>
      <c r="C9366">
        <f t="shared" si="1023"/>
        <v>2026</v>
      </c>
      <c r="D9366">
        <f t="shared" si="1024"/>
        <v>1</v>
      </c>
      <c r="E9366" t="str">
        <f t="shared" si="1025"/>
        <v>Monday</v>
      </c>
      <c r="F9366" s="2">
        <f t="shared" si="1026"/>
        <v>46081</v>
      </c>
      <c r="G9366">
        <f t="shared" si="1027"/>
        <v>14</v>
      </c>
      <c r="H9366" t="str">
        <f t="shared" si="1028"/>
        <v>Weekday</v>
      </c>
    </row>
    <row r="9367" spans="1:8" x14ac:dyDescent="0.3">
      <c r="A9367" s="2">
        <v>46056</v>
      </c>
      <c r="B9367">
        <f t="shared" si="1022"/>
        <v>2</v>
      </c>
      <c r="C9367">
        <f t="shared" si="1023"/>
        <v>2026</v>
      </c>
      <c r="D9367">
        <f t="shared" si="1024"/>
        <v>2</v>
      </c>
      <c r="E9367" t="str">
        <f t="shared" si="1025"/>
        <v>Tuesday</v>
      </c>
      <c r="F9367" s="2">
        <f t="shared" si="1026"/>
        <v>46081</v>
      </c>
      <c r="G9367">
        <f t="shared" si="1027"/>
        <v>15</v>
      </c>
      <c r="H9367" t="str">
        <f t="shared" si="1028"/>
        <v>Weekday</v>
      </c>
    </row>
    <row r="9368" spans="1:8" x14ac:dyDescent="0.3">
      <c r="A9368" s="2">
        <v>46057</v>
      </c>
      <c r="B9368">
        <f t="shared" si="1022"/>
        <v>2</v>
      </c>
      <c r="C9368">
        <f t="shared" si="1023"/>
        <v>2026</v>
      </c>
      <c r="D9368">
        <f t="shared" si="1024"/>
        <v>3</v>
      </c>
      <c r="E9368" t="str">
        <f t="shared" si="1025"/>
        <v>Wednesday</v>
      </c>
      <c r="F9368" s="2">
        <f t="shared" si="1026"/>
        <v>46081</v>
      </c>
      <c r="G9368">
        <f t="shared" si="1027"/>
        <v>16</v>
      </c>
      <c r="H9368" t="str">
        <f t="shared" si="1028"/>
        <v>Weekday</v>
      </c>
    </row>
    <row r="9369" spans="1:8" x14ac:dyDescent="0.3">
      <c r="A9369" s="2">
        <v>46058</v>
      </c>
      <c r="B9369">
        <f t="shared" si="1022"/>
        <v>2</v>
      </c>
      <c r="C9369">
        <f t="shared" si="1023"/>
        <v>2026</v>
      </c>
      <c r="D9369">
        <f t="shared" si="1024"/>
        <v>4</v>
      </c>
      <c r="E9369" t="str">
        <f t="shared" si="1025"/>
        <v>Thursday</v>
      </c>
      <c r="F9369" s="2">
        <f t="shared" si="1026"/>
        <v>46081</v>
      </c>
      <c r="G9369">
        <f t="shared" si="1027"/>
        <v>17</v>
      </c>
      <c r="H9369" t="str">
        <f t="shared" si="1028"/>
        <v>Weekday</v>
      </c>
    </row>
    <row r="9370" spans="1:8" x14ac:dyDescent="0.3">
      <c r="A9370" s="2">
        <v>46059</v>
      </c>
      <c r="B9370">
        <f t="shared" si="1022"/>
        <v>2</v>
      </c>
      <c r="C9370">
        <f t="shared" si="1023"/>
        <v>2026</v>
      </c>
      <c r="D9370">
        <f t="shared" si="1024"/>
        <v>5</v>
      </c>
      <c r="E9370" t="str">
        <f t="shared" si="1025"/>
        <v>Friday</v>
      </c>
      <c r="F9370" s="2">
        <f t="shared" si="1026"/>
        <v>46081</v>
      </c>
      <c r="G9370">
        <f t="shared" si="1027"/>
        <v>18</v>
      </c>
      <c r="H9370" t="str">
        <f t="shared" si="1028"/>
        <v>Weekday</v>
      </c>
    </row>
    <row r="9371" spans="1:8" x14ac:dyDescent="0.3">
      <c r="A9371" s="2">
        <v>46060</v>
      </c>
      <c r="B9371">
        <f t="shared" si="1022"/>
        <v>2</v>
      </c>
      <c r="C9371">
        <f t="shared" si="1023"/>
        <v>2026</v>
      </c>
      <c r="D9371">
        <f t="shared" si="1024"/>
        <v>6</v>
      </c>
      <c r="E9371" t="str">
        <f t="shared" si="1025"/>
        <v>Saturday</v>
      </c>
      <c r="F9371" s="2">
        <f t="shared" si="1026"/>
        <v>46081</v>
      </c>
      <c r="G9371">
        <f t="shared" si="1027"/>
        <v>19</v>
      </c>
      <c r="H9371" t="str">
        <f t="shared" si="1028"/>
        <v>Weekend</v>
      </c>
    </row>
    <row r="9372" spans="1:8" x14ac:dyDescent="0.3">
      <c r="A9372" s="2">
        <v>46061</v>
      </c>
      <c r="B9372">
        <f t="shared" si="1022"/>
        <v>2</v>
      </c>
      <c r="C9372">
        <f t="shared" si="1023"/>
        <v>2026</v>
      </c>
      <c r="D9372">
        <f t="shared" si="1024"/>
        <v>7</v>
      </c>
      <c r="E9372" t="str">
        <f t="shared" si="1025"/>
        <v>Sunday</v>
      </c>
      <c r="F9372" s="2">
        <f t="shared" si="1026"/>
        <v>46081</v>
      </c>
      <c r="G9372">
        <f t="shared" si="1027"/>
        <v>20</v>
      </c>
      <c r="H9372" t="str">
        <f t="shared" si="1028"/>
        <v>Weekend</v>
      </c>
    </row>
    <row r="9373" spans="1:8" x14ac:dyDescent="0.3">
      <c r="A9373" s="2">
        <v>46062</v>
      </c>
      <c r="B9373">
        <f t="shared" si="1022"/>
        <v>2</v>
      </c>
      <c r="C9373">
        <f t="shared" si="1023"/>
        <v>2026</v>
      </c>
      <c r="D9373">
        <f t="shared" si="1024"/>
        <v>1</v>
      </c>
      <c r="E9373" t="str">
        <f t="shared" si="1025"/>
        <v>Monday</v>
      </c>
      <c r="F9373" s="2">
        <f t="shared" si="1026"/>
        <v>46081</v>
      </c>
      <c r="G9373">
        <f t="shared" si="1027"/>
        <v>21</v>
      </c>
      <c r="H9373" t="str">
        <f t="shared" si="1028"/>
        <v>Weekday</v>
      </c>
    </row>
    <row r="9374" spans="1:8" x14ac:dyDescent="0.3">
      <c r="A9374" s="2">
        <v>46063</v>
      </c>
      <c r="B9374">
        <f t="shared" si="1022"/>
        <v>2</v>
      </c>
      <c r="C9374">
        <f t="shared" si="1023"/>
        <v>2026</v>
      </c>
      <c r="D9374">
        <f t="shared" si="1024"/>
        <v>2</v>
      </c>
      <c r="E9374" t="str">
        <f t="shared" si="1025"/>
        <v>Tuesday</v>
      </c>
      <c r="F9374" s="2">
        <f t="shared" si="1026"/>
        <v>46081</v>
      </c>
      <c r="G9374">
        <f t="shared" si="1027"/>
        <v>22</v>
      </c>
      <c r="H9374" t="str">
        <f t="shared" si="1028"/>
        <v>Weekday</v>
      </c>
    </row>
    <row r="9375" spans="1:8" x14ac:dyDescent="0.3">
      <c r="A9375" s="2">
        <v>46064</v>
      </c>
      <c r="B9375">
        <f t="shared" si="1022"/>
        <v>2</v>
      </c>
      <c r="C9375">
        <f t="shared" si="1023"/>
        <v>2026</v>
      </c>
      <c r="D9375">
        <f t="shared" si="1024"/>
        <v>3</v>
      </c>
      <c r="E9375" t="str">
        <f t="shared" si="1025"/>
        <v>Wednesday</v>
      </c>
      <c r="F9375" s="2">
        <f t="shared" si="1026"/>
        <v>46081</v>
      </c>
      <c r="G9375">
        <f t="shared" si="1027"/>
        <v>23</v>
      </c>
      <c r="H9375" t="str">
        <f t="shared" si="1028"/>
        <v>Weekday</v>
      </c>
    </row>
    <row r="9376" spans="1:8" x14ac:dyDescent="0.3">
      <c r="A9376" s="2">
        <v>46065</v>
      </c>
      <c r="B9376">
        <f t="shared" si="1022"/>
        <v>2</v>
      </c>
      <c r="C9376">
        <f t="shared" si="1023"/>
        <v>2026</v>
      </c>
      <c r="D9376">
        <f t="shared" si="1024"/>
        <v>4</v>
      </c>
      <c r="E9376" t="str">
        <f t="shared" si="1025"/>
        <v>Thursday</v>
      </c>
      <c r="F9376" s="2">
        <f t="shared" si="1026"/>
        <v>46081</v>
      </c>
      <c r="G9376">
        <f t="shared" si="1027"/>
        <v>24</v>
      </c>
      <c r="H9376" t="str">
        <f t="shared" si="1028"/>
        <v>Weekday</v>
      </c>
    </row>
    <row r="9377" spans="1:8" x14ac:dyDescent="0.3">
      <c r="A9377" s="2">
        <v>46066</v>
      </c>
      <c r="B9377">
        <f t="shared" si="1022"/>
        <v>2</v>
      </c>
      <c r="C9377">
        <f t="shared" si="1023"/>
        <v>2026</v>
      </c>
      <c r="D9377">
        <f t="shared" si="1024"/>
        <v>5</v>
      </c>
      <c r="E9377" t="str">
        <f t="shared" si="1025"/>
        <v>Friday</v>
      </c>
      <c r="F9377" s="2">
        <f t="shared" si="1026"/>
        <v>46081</v>
      </c>
      <c r="G9377">
        <f t="shared" si="1027"/>
        <v>25</v>
      </c>
      <c r="H9377" t="str">
        <f t="shared" si="1028"/>
        <v>Weekday</v>
      </c>
    </row>
    <row r="9378" spans="1:8" x14ac:dyDescent="0.3">
      <c r="A9378" s="2">
        <v>46067</v>
      </c>
      <c r="B9378">
        <f t="shared" si="1022"/>
        <v>2</v>
      </c>
      <c r="C9378">
        <f t="shared" si="1023"/>
        <v>2026</v>
      </c>
      <c r="D9378">
        <f t="shared" si="1024"/>
        <v>6</v>
      </c>
      <c r="E9378" t="str">
        <f t="shared" si="1025"/>
        <v>Saturday</v>
      </c>
      <c r="F9378" s="2">
        <f t="shared" si="1026"/>
        <v>46081</v>
      </c>
      <c r="G9378">
        <f t="shared" si="1027"/>
        <v>26</v>
      </c>
      <c r="H9378" t="str">
        <f t="shared" si="1028"/>
        <v>Weekend</v>
      </c>
    </row>
    <row r="9379" spans="1:8" x14ac:dyDescent="0.3">
      <c r="A9379" s="2">
        <v>46068</v>
      </c>
      <c r="B9379">
        <f t="shared" si="1022"/>
        <v>2</v>
      </c>
      <c r="C9379">
        <f t="shared" si="1023"/>
        <v>2026</v>
      </c>
      <c r="D9379">
        <f t="shared" si="1024"/>
        <v>7</v>
      </c>
      <c r="E9379" t="str">
        <f t="shared" si="1025"/>
        <v>Sunday</v>
      </c>
      <c r="F9379" s="2">
        <f t="shared" si="1026"/>
        <v>46081</v>
      </c>
      <c r="G9379">
        <f t="shared" si="1027"/>
        <v>27</v>
      </c>
      <c r="H9379" t="str">
        <f t="shared" si="1028"/>
        <v>Weekend</v>
      </c>
    </row>
    <row r="9380" spans="1:8" x14ac:dyDescent="0.3">
      <c r="A9380" s="2">
        <v>46069</v>
      </c>
      <c r="B9380">
        <f t="shared" si="1022"/>
        <v>2</v>
      </c>
      <c r="C9380">
        <f t="shared" si="1023"/>
        <v>2026</v>
      </c>
      <c r="D9380">
        <f t="shared" si="1024"/>
        <v>1</v>
      </c>
      <c r="E9380" t="str">
        <f t="shared" si="1025"/>
        <v>Monday</v>
      </c>
      <c r="F9380" s="2">
        <f t="shared" si="1026"/>
        <v>46081</v>
      </c>
      <c r="G9380">
        <f t="shared" si="1027"/>
        <v>28</v>
      </c>
      <c r="H9380" t="str">
        <f t="shared" si="1028"/>
        <v>Weekday</v>
      </c>
    </row>
    <row r="9381" spans="1:8" x14ac:dyDescent="0.3">
      <c r="A9381" s="2">
        <v>46070</v>
      </c>
      <c r="B9381">
        <f t="shared" si="1022"/>
        <v>2</v>
      </c>
      <c r="C9381">
        <f t="shared" si="1023"/>
        <v>2026</v>
      </c>
      <c r="D9381">
        <f t="shared" si="1024"/>
        <v>2</v>
      </c>
      <c r="E9381" t="str">
        <f t="shared" si="1025"/>
        <v>Tuesday</v>
      </c>
      <c r="F9381" s="2">
        <f t="shared" si="1026"/>
        <v>46081</v>
      </c>
      <c r="G9381">
        <f t="shared" si="1027"/>
        <v>29</v>
      </c>
      <c r="H9381" t="str">
        <f t="shared" si="1028"/>
        <v>Weekday</v>
      </c>
    </row>
    <row r="9382" spans="1:8" x14ac:dyDescent="0.3">
      <c r="A9382" s="2">
        <v>46071</v>
      </c>
      <c r="B9382">
        <f t="shared" si="1022"/>
        <v>2</v>
      </c>
      <c r="C9382">
        <f t="shared" si="1023"/>
        <v>2026</v>
      </c>
      <c r="D9382">
        <f t="shared" si="1024"/>
        <v>3</v>
      </c>
      <c r="E9382" t="str">
        <f t="shared" si="1025"/>
        <v>Wednesday</v>
      </c>
      <c r="F9382" s="2">
        <f t="shared" si="1026"/>
        <v>46081</v>
      </c>
      <c r="G9382">
        <f t="shared" si="1027"/>
        <v>30</v>
      </c>
      <c r="H9382" t="str">
        <f t="shared" si="1028"/>
        <v>Weekday</v>
      </c>
    </row>
    <row r="9383" spans="1:8" x14ac:dyDescent="0.3">
      <c r="A9383" s="2">
        <v>46072</v>
      </c>
      <c r="B9383">
        <f t="shared" si="1022"/>
        <v>2</v>
      </c>
      <c r="C9383">
        <f t="shared" si="1023"/>
        <v>2026</v>
      </c>
      <c r="D9383">
        <f t="shared" si="1024"/>
        <v>4</v>
      </c>
      <c r="E9383" t="str">
        <f t="shared" si="1025"/>
        <v>Thursday</v>
      </c>
      <c r="F9383" s="2">
        <f t="shared" si="1026"/>
        <v>46081</v>
      </c>
      <c r="G9383">
        <f t="shared" si="1027"/>
        <v>31</v>
      </c>
      <c r="H9383" t="str">
        <f t="shared" si="1028"/>
        <v>Weekday</v>
      </c>
    </row>
    <row r="9384" spans="1:8" x14ac:dyDescent="0.3">
      <c r="A9384" s="2">
        <v>46073</v>
      </c>
      <c r="B9384">
        <f t="shared" si="1022"/>
        <v>2</v>
      </c>
      <c r="C9384">
        <f t="shared" si="1023"/>
        <v>2026</v>
      </c>
      <c r="D9384">
        <f t="shared" si="1024"/>
        <v>5</v>
      </c>
      <c r="E9384" t="str">
        <f t="shared" si="1025"/>
        <v>Friday</v>
      </c>
      <c r="F9384" s="2">
        <f t="shared" si="1026"/>
        <v>46081</v>
      </c>
      <c r="G9384">
        <f t="shared" si="1027"/>
        <v>32</v>
      </c>
      <c r="H9384" t="str">
        <f t="shared" si="1028"/>
        <v>Weekday</v>
      </c>
    </row>
    <row r="9385" spans="1:8" x14ac:dyDescent="0.3">
      <c r="A9385" s="2">
        <v>46074</v>
      </c>
      <c r="B9385">
        <f t="shared" si="1022"/>
        <v>2</v>
      </c>
      <c r="C9385">
        <f t="shared" si="1023"/>
        <v>2026</v>
      </c>
      <c r="D9385">
        <f t="shared" si="1024"/>
        <v>6</v>
      </c>
      <c r="E9385" t="str">
        <f t="shared" si="1025"/>
        <v>Saturday</v>
      </c>
      <c r="F9385" s="2">
        <f t="shared" si="1026"/>
        <v>46081</v>
      </c>
      <c r="G9385">
        <f t="shared" si="1027"/>
        <v>33</v>
      </c>
      <c r="H9385" t="str">
        <f t="shared" si="1028"/>
        <v>Weekend</v>
      </c>
    </row>
    <row r="9386" spans="1:8" x14ac:dyDescent="0.3">
      <c r="A9386" s="2">
        <v>46075</v>
      </c>
      <c r="B9386">
        <f t="shared" si="1022"/>
        <v>2</v>
      </c>
      <c r="C9386">
        <f t="shared" si="1023"/>
        <v>2026</v>
      </c>
      <c r="D9386">
        <f t="shared" si="1024"/>
        <v>7</v>
      </c>
      <c r="E9386" t="str">
        <f t="shared" si="1025"/>
        <v>Sunday</v>
      </c>
      <c r="F9386" s="2">
        <f t="shared" si="1026"/>
        <v>46081</v>
      </c>
      <c r="G9386">
        <f t="shared" si="1027"/>
        <v>34</v>
      </c>
      <c r="H9386" t="str">
        <f t="shared" si="1028"/>
        <v>Weekend</v>
      </c>
    </row>
    <row r="9387" spans="1:8" x14ac:dyDescent="0.3">
      <c r="A9387" s="2">
        <v>46076</v>
      </c>
      <c r="B9387">
        <f t="shared" si="1022"/>
        <v>2</v>
      </c>
      <c r="C9387">
        <f t="shared" si="1023"/>
        <v>2026</v>
      </c>
      <c r="D9387">
        <f t="shared" si="1024"/>
        <v>1</v>
      </c>
      <c r="E9387" t="str">
        <f t="shared" si="1025"/>
        <v>Monday</v>
      </c>
      <c r="F9387" s="2">
        <f t="shared" si="1026"/>
        <v>46081</v>
      </c>
      <c r="G9387">
        <f t="shared" si="1027"/>
        <v>35</v>
      </c>
      <c r="H9387" t="str">
        <f t="shared" si="1028"/>
        <v>Weekday</v>
      </c>
    </row>
    <row r="9388" spans="1:8" x14ac:dyDescent="0.3">
      <c r="A9388" s="2">
        <v>46077</v>
      </c>
      <c r="B9388">
        <f t="shared" si="1022"/>
        <v>2</v>
      </c>
      <c r="C9388">
        <f t="shared" si="1023"/>
        <v>2026</v>
      </c>
      <c r="D9388">
        <f t="shared" si="1024"/>
        <v>2</v>
      </c>
      <c r="E9388" t="str">
        <f t="shared" si="1025"/>
        <v>Tuesday</v>
      </c>
      <c r="F9388" s="2">
        <f t="shared" si="1026"/>
        <v>46081</v>
      </c>
      <c r="G9388">
        <f t="shared" si="1027"/>
        <v>36</v>
      </c>
      <c r="H9388" t="str">
        <f t="shared" si="1028"/>
        <v>Weekday</v>
      </c>
    </row>
    <row r="9389" spans="1:8" x14ac:dyDescent="0.3">
      <c r="A9389" s="2">
        <v>46078</v>
      </c>
      <c r="B9389">
        <f t="shared" si="1022"/>
        <v>2</v>
      </c>
      <c r="C9389">
        <f t="shared" si="1023"/>
        <v>2026</v>
      </c>
      <c r="D9389">
        <f t="shared" si="1024"/>
        <v>3</v>
      </c>
      <c r="E9389" t="str">
        <f t="shared" si="1025"/>
        <v>Wednesday</v>
      </c>
      <c r="F9389" s="2">
        <f t="shared" si="1026"/>
        <v>46081</v>
      </c>
      <c r="G9389">
        <f t="shared" si="1027"/>
        <v>37</v>
      </c>
      <c r="H9389" t="str">
        <f t="shared" si="1028"/>
        <v>Weekday</v>
      </c>
    </row>
    <row r="9390" spans="1:8" x14ac:dyDescent="0.3">
      <c r="A9390" s="2">
        <v>46079</v>
      </c>
      <c r="B9390">
        <f t="shared" si="1022"/>
        <v>2</v>
      </c>
      <c r="C9390">
        <f t="shared" si="1023"/>
        <v>2026</v>
      </c>
      <c r="D9390">
        <f t="shared" si="1024"/>
        <v>4</v>
      </c>
      <c r="E9390" t="str">
        <f t="shared" si="1025"/>
        <v>Thursday</v>
      </c>
      <c r="F9390" s="2">
        <f t="shared" si="1026"/>
        <v>46081</v>
      </c>
      <c r="G9390">
        <f t="shared" si="1027"/>
        <v>38</v>
      </c>
      <c r="H9390" t="str">
        <f t="shared" si="1028"/>
        <v>Weekday</v>
      </c>
    </row>
    <row r="9391" spans="1:8" x14ac:dyDescent="0.3">
      <c r="A9391" s="2">
        <v>46080</v>
      </c>
      <c r="B9391">
        <f t="shared" si="1022"/>
        <v>2</v>
      </c>
      <c r="C9391">
        <f t="shared" si="1023"/>
        <v>2026</v>
      </c>
      <c r="D9391">
        <f t="shared" si="1024"/>
        <v>5</v>
      </c>
      <c r="E9391" t="str">
        <f t="shared" si="1025"/>
        <v>Friday</v>
      </c>
      <c r="F9391" s="2">
        <f t="shared" si="1026"/>
        <v>46081</v>
      </c>
      <c r="G9391">
        <f t="shared" si="1027"/>
        <v>39</v>
      </c>
      <c r="H9391" t="str">
        <f t="shared" si="1028"/>
        <v>Weekday</v>
      </c>
    </row>
    <row r="9392" spans="1:8" x14ac:dyDescent="0.3">
      <c r="A9392" s="2">
        <v>46081</v>
      </c>
      <c r="B9392">
        <f t="shared" si="1022"/>
        <v>2</v>
      </c>
      <c r="C9392">
        <f t="shared" si="1023"/>
        <v>2026</v>
      </c>
      <c r="D9392">
        <f t="shared" si="1024"/>
        <v>6</v>
      </c>
      <c r="E9392" t="str">
        <f t="shared" si="1025"/>
        <v>Saturday</v>
      </c>
      <c r="F9392" s="2">
        <f t="shared" si="1026"/>
        <v>46081</v>
      </c>
      <c r="G9392">
        <f t="shared" si="1027"/>
        <v>40</v>
      </c>
      <c r="H9392" t="str">
        <f t="shared" si="1028"/>
        <v>Weekend</v>
      </c>
    </row>
    <row r="9393" spans="1:8" x14ac:dyDescent="0.3">
      <c r="A9393" s="2">
        <v>46082</v>
      </c>
      <c r="B9393">
        <f t="shared" si="1022"/>
        <v>3</v>
      </c>
      <c r="C9393">
        <f t="shared" si="1023"/>
        <v>2026</v>
      </c>
      <c r="D9393">
        <f t="shared" si="1024"/>
        <v>7</v>
      </c>
      <c r="E9393" t="str">
        <f t="shared" si="1025"/>
        <v>Sunday</v>
      </c>
      <c r="F9393" s="2">
        <f t="shared" si="1026"/>
        <v>46112</v>
      </c>
      <c r="G9393">
        <f t="shared" si="1027"/>
        <v>41</v>
      </c>
      <c r="H9393" t="str">
        <f t="shared" si="1028"/>
        <v>Weekend</v>
      </c>
    </row>
    <row r="9394" spans="1:8" x14ac:dyDescent="0.3">
      <c r="A9394" s="2">
        <v>46083</v>
      </c>
      <c r="B9394">
        <f t="shared" si="1022"/>
        <v>3</v>
      </c>
      <c r="C9394">
        <f t="shared" si="1023"/>
        <v>2026</v>
      </c>
      <c r="D9394">
        <f t="shared" si="1024"/>
        <v>1</v>
      </c>
      <c r="E9394" t="str">
        <f t="shared" si="1025"/>
        <v>Monday</v>
      </c>
      <c r="F9394" s="2">
        <f t="shared" si="1026"/>
        <v>46112</v>
      </c>
      <c r="G9394">
        <f t="shared" si="1027"/>
        <v>42</v>
      </c>
      <c r="H9394" t="str">
        <f t="shared" si="1028"/>
        <v>Weekday</v>
      </c>
    </row>
    <row r="9395" spans="1:8" x14ac:dyDescent="0.3">
      <c r="A9395" s="2">
        <v>46084</v>
      </c>
      <c r="B9395">
        <f t="shared" si="1022"/>
        <v>3</v>
      </c>
      <c r="C9395">
        <f t="shared" si="1023"/>
        <v>2026</v>
      </c>
      <c r="D9395">
        <f t="shared" si="1024"/>
        <v>2</v>
      </c>
      <c r="E9395" t="str">
        <f t="shared" si="1025"/>
        <v>Tuesday</v>
      </c>
      <c r="F9395" s="2">
        <f t="shared" si="1026"/>
        <v>46112</v>
      </c>
      <c r="G9395">
        <f t="shared" si="1027"/>
        <v>43</v>
      </c>
      <c r="H9395" t="str">
        <f t="shared" si="1028"/>
        <v>Weekday</v>
      </c>
    </row>
    <row r="9396" spans="1:8" x14ac:dyDescent="0.3">
      <c r="A9396" s="2">
        <v>46085</v>
      </c>
      <c r="B9396">
        <f t="shared" si="1022"/>
        <v>3</v>
      </c>
      <c r="C9396">
        <f t="shared" si="1023"/>
        <v>2026</v>
      </c>
      <c r="D9396">
        <f t="shared" si="1024"/>
        <v>3</v>
      </c>
      <c r="E9396" t="str">
        <f t="shared" si="1025"/>
        <v>Wednesday</v>
      </c>
      <c r="F9396" s="2">
        <f t="shared" si="1026"/>
        <v>46112</v>
      </c>
      <c r="G9396">
        <f t="shared" si="1027"/>
        <v>44</v>
      </c>
      <c r="H9396" t="str">
        <f t="shared" si="1028"/>
        <v>Weekday</v>
      </c>
    </row>
    <row r="9397" spans="1:8" x14ac:dyDescent="0.3">
      <c r="A9397" s="2">
        <v>46086</v>
      </c>
      <c r="B9397">
        <f t="shared" si="1022"/>
        <v>3</v>
      </c>
      <c r="C9397">
        <f t="shared" si="1023"/>
        <v>2026</v>
      </c>
      <c r="D9397">
        <f t="shared" si="1024"/>
        <v>4</v>
      </c>
      <c r="E9397" t="str">
        <f t="shared" si="1025"/>
        <v>Thursday</v>
      </c>
      <c r="F9397" s="2">
        <f t="shared" si="1026"/>
        <v>46112</v>
      </c>
      <c r="G9397">
        <f t="shared" si="1027"/>
        <v>45</v>
      </c>
      <c r="H9397" t="str">
        <f t="shared" si="1028"/>
        <v>Weekday</v>
      </c>
    </row>
    <row r="9398" spans="1:8" x14ac:dyDescent="0.3">
      <c r="A9398" s="2">
        <v>46087</v>
      </c>
      <c r="B9398">
        <f t="shared" si="1022"/>
        <v>3</v>
      </c>
      <c r="C9398">
        <f t="shared" si="1023"/>
        <v>2026</v>
      </c>
      <c r="D9398">
        <f t="shared" si="1024"/>
        <v>5</v>
      </c>
      <c r="E9398" t="str">
        <f t="shared" si="1025"/>
        <v>Friday</v>
      </c>
      <c r="F9398" s="2">
        <f t="shared" si="1026"/>
        <v>46112</v>
      </c>
      <c r="G9398">
        <f t="shared" si="1027"/>
        <v>46</v>
      </c>
      <c r="H9398" t="str">
        <f t="shared" si="1028"/>
        <v>Weekday</v>
      </c>
    </row>
    <row r="9399" spans="1:8" x14ac:dyDescent="0.3">
      <c r="A9399" s="2">
        <v>46088</v>
      </c>
      <c r="B9399">
        <f t="shared" si="1022"/>
        <v>3</v>
      </c>
      <c r="C9399">
        <f t="shared" si="1023"/>
        <v>2026</v>
      </c>
      <c r="D9399">
        <f t="shared" si="1024"/>
        <v>6</v>
      </c>
      <c r="E9399" t="str">
        <f t="shared" si="1025"/>
        <v>Saturday</v>
      </c>
      <c r="F9399" s="2">
        <f t="shared" si="1026"/>
        <v>46112</v>
      </c>
      <c r="G9399">
        <f t="shared" si="1027"/>
        <v>47</v>
      </c>
      <c r="H9399" t="str">
        <f t="shared" si="1028"/>
        <v>Weekend</v>
      </c>
    </row>
    <row r="9400" spans="1:8" x14ac:dyDescent="0.3">
      <c r="A9400" s="2">
        <v>46089</v>
      </c>
      <c r="B9400">
        <f t="shared" si="1022"/>
        <v>3</v>
      </c>
      <c r="C9400">
        <f t="shared" si="1023"/>
        <v>2026</v>
      </c>
      <c r="D9400">
        <f t="shared" si="1024"/>
        <v>7</v>
      </c>
      <c r="E9400" t="str">
        <f t="shared" si="1025"/>
        <v>Sunday</v>
      </c>
      <c r="F9400" s="2">
        <f t="shared" si="1026"/>
        <v>46112</v>
      </c>
      <c r="G9400">
        <f t="shared" si="1027"/>
        <v>48</v>
      </c>
      <c r="H9400" t="str">
        <f t="shared" si="1028"/>
        <v>Weekend</v>
      </c>
    </row>
    <row r="9401" spans="1:8" x14ac:dyDescent="0.3">
      <c r="A9401" s="2">
        <v>46090</v>
      </c>
      <c r="B9401">
        <f t="shared" si="1022"/>
        <v>3</v>
      </c>
      <c r="C9401">
        <f t="shared" si="1023"/>
        <v>2026</v>
      </c>
      <c r="D9401">
        <f t="shared" si="1024"/>
        <v>1</v>
      </c>
      <c r="E9401" t="str">
        <f t="shared" si="1025"/>
        <v>Monday</v>
      </c>
      <c r="F9401" s="2">
        <f t="shared" si="1026"/>
        <v>46112</v>
      </c>
      <c r="G9401">
        <f t="shared" si="1027"/>
        <v>49</v>
      </c>
      <c r="H9401" t="str">
        <f t="shared" si="1028"/>
        <v>Weekday</v>
      </c>
    </row>
    <row r="9402" spans="1:8" x14ac:dyDescent="0.3">
      <c r="A9402" s="2">
        <v>46091</v>
      </c>
      <c r="B9402">
        <f t="shared" si="1022"/>
        <v>3</v>
      </c>
      <c r="C9402">
        <f t="shared" si="1023"/>
        <v>2026</v>
      </c>
      <c r="D9402">
        <f t="shared" si="1024"/>
        <v>2</v>
      </c>
      <c r="E9402" t="str">
        <f t="shared" si="1025"/>
        <v>Tuesday</v>
      </c>
      <c r="F9402" s="2">
        <f t="shared" si="1026"/>
        <v>46112</v>
      </c>
      <c r="G9402">
        <f t="shared" si="1027"/>
        <v>50</v>
      </c>
      <c r="H9402" t="str">
        <f t="shared" si="1028"/>
        <v>Weekday</v>
      </c>
    </row>
    <row r="9403" spans="1:8" x14ac:dyDescent="0.3">
      <c r="A9403" s="2">
        <v>46092</v>
      </c>
      <c r="B9403">
        <f t="shared" si="1022"/>
        <v>3</v>
      </c>
      <c r="C9403">
        <f t="shared" si="1023"/>
        <v>2026</v>
      </c>
      <c r="D9403">
        <f t="shared" si="1024"/>
        <v>3</v>
      </c>
      <c r="E9403" t="str">
        <f t="shared" si="1025"/>
        <v>Wednesday</v>
      </c>
      <c r="F9403" s="2">
        <f t="shared" si="1026"/>
        <v>46112</v>
      </c>
      <c r="G9403">
        <f t="shared" si="1027"/>
        <v>51</v>
      </c>
      <c r="H9403" t="str">
        <f t="shared" si="1028"/>
        <v>Weekday</v>
      </c>
    </row>
    <row r="9404" spans="1:8" x14ac:dyDescent="0.3">
      <c r="A9404" s="2">
        <v>46093</v>
      </c>
      <c r="B9404">
        <f t="shared" si="1022"/>
        <v>3</v>
      </c>
      <c r="C9404">
        <f t="shared" si="1023"/>
        <v>2026</v>
      </c>
      <c r="D9404">
        <f t="shared" si="1024"/>
        <v>4</v>
      </c>
      <c r="E9404" t="str">
        <f t="shared" si="1025"/>
        <v>Thursday</v>
      </c>
      <c r="F9404" s="2">
        <f t="shared" si="1026"/>
        <v>46112</v>
      </c>
      <c r="G9404">
        <f t="shared" si="1027"/>
        <v>52</v>
      </c>
      <c r="H9404" t="str">
        <f t="shared" si="1028"/>
        <v>Weekday</v>
      </c>
    </row>
    <row r="9405" spans="1:8" x14ac:dyDescent="0.3">
      <c r="A9405" s="2">
        <v>46094</v>
      </c>
      <c r="B9405">
        <f t="shared" si="1022"/>
        <v>3</v>
      </c>
      <c r="C9405">
        <f t="shared" si="1023"/>
        <v>2026</v>
      </c>
      <c r="D9405">
        <f t="shared" si="1024"/>
        <v>5</v>
      </c>
      <c r="E9405" t="str">
        <f t="shared" si="1025"/>
        <v>Friday</v>
      </c>
      <c r="F9405" s="2">
        <f t="shared" si="1026"/>
        <v>46112</v>
      </c>
      <c r="G9405">
        <f t="shared" si="1027"/>
        <v>53</v>
      </c>
      <c r="H9405" t="str">
        <f t="shared" si="1028"/>
        <v>Weekday</v>
      </c>
    </row>
    <row r="9406" spans="1:8" x14ac:dyDescent="0.3">
      <c r="A9406" s="2">
        <v>46095</v>
      </c>
      <c r="B9406">
        <f t="shared" si="1022"/>
        <v>3</v>
      </c>
      <c r="C9406">
        <f t="shared" si="1023"/>
        <v>2026</v>
      </c>
      <c r="D9406">
        <f t="shared" si="1024"/>
        <v>6</v>
      </c>
      <c r="E9406" t="str">
        <f t="shared" si="1025"/>
        <v>Saturday</v>
      </c>
      <c r="F9406" s="2">
        <f t="shared" si="1026"/>
        <v>46112</v>
      </c>
      <c r="G9406">
        <f t="shared" si="1027"/>
        <v>54</v>
      </c>
      <c r="H9406" t="str">
        <f t="shared" si="1028"/>
        <v>Weekend</v>
      </c>
    </row>
    <row r="9407" spans="1:8" x14ac:dyDescent="0.3">
      <c r="A9407" s="2">
        <v>46096</v>
      </c>
      <c r="B9407">
        <f t="shared" si="1022"/>
        <v>3</v>
      </c>
      <c r="C9407">
        <f t="shared" si="1023"/>
        <v>2026</v>
      </c>
      <c r="D9407">
        <f t="shared" si="1024"/>
        <v>7</v>
      </c>
      <c r="E9407" t="str">
        <f t="shared" si="1025"/>
        <v>Sunday</v>
      </c>
      <c r="F9407" s="2">
        <f t="shared" si="1026"/>
        <v>46112</v>
      </c>
      <c r="G9407">
        <f t="shared" si="1027"/>
        <v>55</v>
      </c>
      <c r="H9407" t="str">
        <f t="shared" si="1028"/>
        <v>Weekend</v>
      </c>
    </row>
    <row r="9408" spans="1:8" x14ac:dyDescent="0.3">
      <c r="A9408" s="2">
        <v>46097</v>
      </c>
      <c r="B9408">
        <f t="shared" si="1022"/>
        <v>3</v>
      </c>
      <c r="C9408">
        <f t="shared" si="1023"/>
        <v>2026</v>
      </c>
      <c r="D9408">
        <f t="shared" si="1024"/>
        <v>1</v>
      </c>
      <c r="E9408" t="str">
        <f t="shared" si="1025"/>
        <v>Monday</v>
      </c>
      <c r="F9408" s="2">
        <f t="shared" si="1026"/>
        <v>46112</v>
      </c>
      <c r="G9408">
        <f t="shared" si="1027"/>
        <v>56</v>
      </c>
      <c r="H9408" t="str">
        <f t="shared" si="1028"/>
        <v>Weekday</v>
      </c>
    </row>
    <row r="9409" spans="1:8" x14ac:dyDescent="0.3">
      <c r="A9409" s="2">
        <v>46098</v>
      </c>
      <c r="B9409">
        <f t="shared" si="1022"/>
        <v>3</v>
      </c>
      <c r="C9409">
        <f t="shared" si="1023"/>
        <v>2026</v>
      </c>
      <c r="D9409">
        <f t="shared" si="1024"/>
        <v>2</v>
      </c>
      <c r="E9409" t="str">
        <f t="shared" si="1025"/>
        <v>Tuesday</v>
      </c>
      <c r="F9409" s="2">
        <f t="shared" si="1026"/>
        <v>46112</v>
      </c>
      <c r="G9409">
        <f t="shared" si="1027"/>
        <v>57</v>
      </c>
      <c r="H9409" t="str">
        <f t="shared" si="1028"/>
        <v>Weekday</v>
      </c>
    </row>
    <row r="9410" spans="1:8" x14ac:dyDescent="0.3">
      <c r="A9410" s="2">
        <v>46099</v>
      </c>
      <c r="B9410">
        <f t="shared" si="1022"/>
        <v>3</v>
      </c>
      <c r="C9410">
        <f t="shared" si="1023"/>
        <v>2026</v>
      </c>
      <c r="D9410">
        <f t="shared" si="1024"/>
        <v>3</v>
      </c>
      <c r="E9410" t="str">
        <f t="shared" si="1025"/>
        <v>Wednesday</v>
      </c>
      <c r="F9410" s="2">
        <f t="shared" si="1026"/>
        <v>46112</v>
      </c>
      <c r="G9410">
        <f t="shared" si="1027"/>
        <v>58</v>
      </c>
      <c r="H9410" t="str">
        <f t="shared" si="1028"/>
        <v>Weekday</v>
      </c>
    </row>
    <row r="9411" spans="1:8" x14ac:dyDescent="0.3">
      <c r="A9411" s="2">
        <v>46100</v>
      </c>
      <c r="B9411">
        <f t="shared" ref="B9411:B9474" si="1029">MONTH(A9411)</f>
        <v>3</v>
      </c>
      <c r="C9411">
        <f t="shared" ref="C9411:C9474" si="1030">YEAR(A9411)</f>
        <v>2026</v>
      </c>
      <c r="D9411">
        <f t="shared" ref="D9411:D9474" si="1031">WEEKDAY(A9411, 2)</f>
        <v>4</v>
      </c>
      <c r="E9411" t="str">
        <f t="shared" ref="E9411:E9474" si="1032">TEXT(A9411, "dddd")</f>
        <v>Thursday</v>
      </c>
      <c r="F9411" s="2">
        <f t="shared" ref="F9411:F9474" si="1033">EOMONTH(A9411, 0)</f>
        <v>46112</v>
      </c>
      <c r="G9411">
        <f t="shared" ref="G9411:G9474" si="1034">DATEDIF($A$2, A9411, "D")</f>
        <v>59</v>
      </c>
      <c r="H9411" t="str">
        <f t="shared" ref="H9411:H9474" si="1035">IF(WEEKDAY(A9411,2)&gt;=6,"Weekend","Weekday")</f>
        <v>Weekday</v>
      </c>
    </row>
    <row r="9412" spans="1:8" x14ac:dyDescent="0.3">
      <c r="A9412" s="2">
        <v>46101</v>
      </c>
      <c r="B9412">
        <f t="shared" si="1029"/>
        <v>3</v>
      </c>
      <c r="C9412">
        <f t="shared" si="1030"/>
        <v>2026</v>
      </c>
      <c r="D9412">
        <f t="shared" si="1031"/>
        <v>5</v>
      </c>
      <c r="E9412" t="str">
        <f t="shared" si="1032"/>
        <v>Friday</v>
      </c>
      <c r="F9412" s="2">
        <f t="shared" si="1033"/>
        <v>46112</v>
      </c>
      <c r="G9412">
        <f t="shared" si="1034"/>
        <v>60</v>
      </c>
      <c r="H9412" t="str">
        <f t="shared" si="1035"/>
        <v>Weekday</v>
      </c>
    </row>
    <row r="9413" spans="1:8" x14ac:dyDescent="0.3">
      <c r="A9413" s="2">
        <v>46102</v>
      </c>
      <c r="B9413">
        <f t="shared" si="1029"/>
        <v>3</v>
      </c>
      <c r="C9413">
        <f t="shared" si="1030"/>
        <v>2026</v>
      </c>
      <c r="D9413">
        <f t="shared" si="1031"/>
        <v>6</v>
      </c>
      <c r="E9413" t="str">
        <f t="shared" si="1032"/>
        <v>Saturday</v>
      </c>
      <c r="F9413" s="2">
        <f t="shared" si="1033"/>
        <v>46112</v>
      </c>
      <c r="G9413">
        <f t="shared" si="1034"/>
        <v>61</v>
      </c>
      <c r="H9413" t="str">
        <f t="shared" si="1035"/>
        <v>Weekend</v>
      </c>
    </row>
    <row r="9414" spans="1:8" x14ac:dyDescent="0.3">
      <c r="A9414" s="2">
        <v>46103</v>
      </c>
      <c r="B9414">
        <f t="shared" si="1029"/>
        <v>3</v>
      </c>
      <c r="C9414">
        <f t="shared" si="1030"/>
        <v>2026</v>
      </c>
      <c r="D9414">
        <f t="shared" si="1031"/>
        <v>7</v>
      </c>
      <c r="E9414" t="str">
        <f t="shared" si="1032"/>
        <v>Sunday</v>
      </c>
      <c r="F9414" s="2">
        <f t="shared" si="1033"/>
        <v>46112</v>
      </c>
      <c r="G9414">
        <f t="shared" si="1034"/>
        <v>62</v>
      </c>
      <c r="H9414" t="str">
        <f t="shared" si="1035"/>
        <v>Weekend</v>
      </c>
    </row>
    <row r="9415" spans="1:8" x14ac:dyDescent="0.3">
      <c r="A9415" s="2">
        <v>46104</v>
      </c>
      <c r="B9415">
        <f t="shared" si="1029"/>
        <v>3</v>
      </c>
      <c r="C9415">
        <f t="shared" si="1030"/>
        <v>2026</v>
      </c>
      <c r="D9415">
        <f t="shared" si="1031"/>
        <v>1</v>
      </c>
      <c r="E9415" t="str">
        <f t="shared" si="1032"/>
        <v>Monday</v>
      </c>
      <c r="F9415" s="2">
        <f t="shared" si="1033"/>
        <v>46112</v>
      </c>
      <c r="G9415">
        <f t="shared" si="1034"/>
        <v>63</v>
      </c>
      <c r="H9415" t="str">
        <f t="shared" si="1035"/>
        <v>Weekday</v>
      </c>
    </row>
    <row r="9416" spans="1:8" x14ac:dyDescent="0.3">
      <c r="A9416" s="2">
        <v>46105</v>
      </c>
      <c r="B9416">
        <f t="shared" si="1029"/>
        <v>3</v>
      </c>
      <c r="C9416">
        <f t="shared" si="1030"/>
        <v>2026</v>
      </c>
      <c r="D9416">
        <f t="shared" si="1031"/>
        <v>2</v>
      </c>
      <c r="E9416" t="str">
        <f t="shared" si="1032"/>
        <v>Tuesday</v>
      </c>
      <c r="F9416" s="2">
        <f t="shared" si="1033"/>
        <v>46112</v>
      </c>
      <c r="G9416">
        <f t="shared" si="1034"/>
        <v>64</v>
      </c>
      <c r="H9416" t="str">
        <f t="shared" si="1035"/>
        <v>Weekday</v>
      </c>
    </row>
    <row r="9417" spans="1:8" x14ac:dyDescent="0.3">
      <c r="A9417" s="2">
        <v>46106</v>
      </c>
      <c r="B9417">
        <f t="shared" si="1029"/>
        <v>3</v>
      </c>
      <c r="C9417">
        <f t="shared" si="1030"/>
        <v>2026</v>
      </c>
      <c r="D9417">
        <f t="shared" si="1031"/>
        <v>3</v>
      </c>
      <c r="E9417" t="str">
        <f t="shared" si="1032"/>
        <v>Wednesday</v>
      </c>
      <c r="F9417" s="2">
        <f t="shared" si="1033"/>
        <v>46112</v>
      </c>
      <c r="G9417">
        <f t="shared" si="1034"/>
        <v>65</v>
      </c>
      <c r="H9417" t="str">
        <f t="shared" si="1035"/>
        <v>Weekday</v>
      </c>
    </row>
    <row r="9418" spans="1:8" x14ac:dyDescent="0.3">
      <c r="A9418" s="2">
        <v>46107</v>
      </c>
      <c r="B9418">
        <f t="shared" si="1029"/>
        <v>3</v>
      </c>
      <c r="C9418">
        <f t="shared" si="1030"/>
        <v>2026</v>
      </c>
      <c r="D9418">
        <f t="shared" si="1031"/>
        <v>4</v>
      </c>
      <c r="E9418" t="str">
        <f t="shared" si="1032"/>
        <v>Thursday</v>
      </c>
      <c r="F9418" s="2">
        <f t="shared" si="1033"/>
        <v>46112</v>
      </c>
      <c r="G9418">
        <f t="shared" si="1034"/>
        <v>66</v>
      </c>
      <c r="H9418" t="str">
        <f t="shared" si="1035"/>
        <v>Weekday</v>
      </c>
    </row>
    <row r="9419" spans="1:8" x14ac:dyDescent="0.3">
      <c r="A9419" s="2">
        <v>46108</v>
      </c>
      <c r="B9419">
        <f t="shared" si="1029"/>
        <v>3</v>
      </c>
      <c r="C9419">
        <f t="shared" si="1030"/>
        <v>2026</v>
      </c>
      <c r="D9419">
        <f t="shared" si="1031"/>
        <v>5</v>
      </c>
      <c r="E9419" t="str">
        <f t="shared" si="1032"/>
        <v>Friday</v>
      </c>
      <c r="F9419" s="2">
        <f t="shared" si="1033"/>
        <v>46112</v>
      </c>
      <c r="G9419">
        <f t="shared" si="1034"/>
        <v>67</v>
      </c>
      <c r="H9419" t="str">
        <f t="shared" si="1035"/>
        <v>Weekday</v>
      </c>
    </row>
    <row r="9420" spans="1:8" x14ac:dyDescent="0.3">
      <c r="A9420" s="2">
        <v>46109</v>
      </c>
      <c r="B9420">
        <f t="shared" si="1029"/>
        <v>3</v>
      </c>
      <c r="C9420">
        <f t="shared" si="1030"/>
        <v>2026</v>
      </c>
      <c r="D9420">
        <f t="shared" si="1031"/>
        <v>6</v>
      </c>
      <c r="E9420" t="str">
        <f t="shared" si="1032"/>
        <v>Saturday</v>
      </c>
      <c r="F9420" s="2">
        <f t="shared" si="1033"/>
        <v>46112</v>
      </c>
      <c r="G9420">
        <f t="shared" si="1034"/>
        <v>68</v>
      </c>
      <c r="H9420" t="str">
        <f t="shared" si="1035"/>
        <v>Weekend</v>
      </c>
    </row>
    <row r="9421" spans="1:8" x14ac:dyDescent="0.3">
      <c r="A9421" s="2">
        <v>46110</v>
      </c>
      <c r="B9421">
        <f t="shared" si="1029"/>
        <v>3</v>
      </c>
      <c r="C9421">
        <f t="shared" si="1030"/>
        <v>2026</v>
      </c>
      <c r="D9421">
        <f t="shared" si="1031"/>
        <v>7</v>
      </c>
      <c r="E9421" t="str">
        <f t="shared" si="1032"/>
        <v>Sunday</v>
      </c>
      <c r="F9421" s="2">
        <f t="shared" si="1033"/>
        <v>46112</v>
      </c>
      <c r="G9421">
        <f t="shared" si="1034"/>
        <v>69</v>
      </c>
      <c r="H9421" t="str">
        <f t="shared" si="1035"/>
        <v>Weekend</v>
      </c>
    </row>
    <row r="9422" spans="1:8" x14ac:dyDescent="0.3">
      <c r="A9422" s="2">
        <v>46111</v>
      </c>
      <c r="B9422">
        <f t="shared" si="1029"/>
        <v>3</v>
      </c>
      <c r="C9422">
        <f t="shared" si="1030"/>
        <v>2026</v>
      </c>
      <c r="D9422">
        <f t="shared" si="1031"/>
        <v>1</v>
      </c>
      <c r="E9422" t="str">
        <f t="shared" si="1032"/>
        <v>Monday</v>
      </c>
      <c r="F9422" s="2">
        <f t="shared" si="1033"/>
        <v>46112</v>
      </c>
      <c r="G9422">
        <f t="shared" si="1034"/>
        <v>70</v>
      </c>
      <c r="H9422" t="str">
        <f t="shared" si="1035"/>
        <v>Weekday</v>
      </c>
    </row>
    <row r="9423" spans="1:8" x14ac:dyDescent="0.3">
      <c r="A9423" s="2">
        <v>46112</v>
      </c>
      <c r="B9423">
        <f t="shared" si="1029"/>
        <v>3</v>
      </c>
      <c r="C9423">
        <f t="shared" si="1030"/>
        <v>2026</v>
      </c>
      <c r="D9423">
        <f t="shared" si="1031"/>
        <v>2</v>
      </c>
      <c r="E9423" t="str">
        <f t="shared" si="1032"/>
        <v>Tuesday</v>
      </c>
      <c r="F9423" s="2">
        <f t="shared" si="1033"/>
        <v>46112</v>
      </c>
      <c r="G9423">
        <f t="shared" si="1034"/>
        <v>71</v>
      </c>
      <c r="H9423" t="str">
        <f t="shared" si="1035"/>
        <v>Weekday</v>
      </c>
    </row>
    <row r="9424" spans="1:8" x14ac:dyDescent="0.3">
      <c r="A9424" s="2">
        <v>46113</v>
      </c>
      <c r="B9424">
        <f t="shared" si="1029"/>
        <v>4</v>
      </c>
      <c r="C9424">
        <f t="shared" si="1030"/>
        <v>2026</v>
      </c>
      <c r="D9424">
        <f t="shared" si="1031"/>
        <v>3</v>
      </c>
      <c r="E9424" t="str">
        <f t="shared" si="1032"/>
        <v>Wednesday</v>
      </c>
      <c r="F9424" s="2">
        <f t="shared" si="1033"/>
        <v>46142</v>
      </c>
      <c r="G9424">
        <f t="shared" si="1034"/>
        <v>72</v>
      </c>
      <c r="H9424" t="str">
        <f t="shared" si="1035"/>
        <v>Weekday</v>
      </c>
    </row>
    <row r="9425" spans="1:8" x14ac:dyDescent="0.3">
      <c r="A9425" s="2">
        <v>46114</v>
      </c>
      <c r="B9425">
        <f t="shared" si="1029"/>
        <v>4</v>
      </c>
      <c r="C9425">
        <f t="shared" si="1030"/>
        <v>2026</v>
      </c>
      <c r="D9425">
        <f t="shared" si="1031"/>
        <v>4</v>
      </c>
      <c r="E9425" t="str">
        <f t="shared" si="1032"/>
        <v>Thursday</v>
      </c>
      <c r="F9425" s="2">
        <f t="shared" si="1033"/>
        <v>46142</v>
      </c>
      <c r="G9425">
        <f t="shared" si="1034"/>
        <v>73</v>
      </c>
      <c r="H9425" t="str">
        <f t="shared" si="1035"/>
        <v>Weekday</v>
      </c>
    </row>
    <row r="9426" spans="1:8" x14ac:dyDescent="0.3">
      <c r="A9426" s="2">
        <v>46115</v>
      </c>
      <c r="B9426">
        <f t="shared" si="1029"/>
        <v>4</v>
      </c>
      <c r="C9426">
        <f t="shared" si="1030"/>
        <v>2026</v>
      </c>
      <c r="D9426">
        <f t="shared" si="1031"/>
        <v>5</v>
      </c>
      <c r="E9426" t="str">
        <f t="shared" si="1032"/>
        <v>Friday</v>
      </c>
      <c r="F9426" s="2">
        <f t="shared" si="1033"/>
        <v>46142</v>
      </c>
      <c r="G9426">
        <f t="shared" si="1034"/>
        <v>74</v>
      </c>
      <c r="H9426" t="str">
        <f t="shared" si="1035"/>
        <v>Weekday</v>
      </c>
    </row>
    <row r="9427" spans="1:8" x14ac:dyDescent="0.3">
      <c r="A9427" s="2">
        <v>46116</v>
      </c>
      <c r="B9427">
        <f t="shared" si="1029"/>
        <v>4</v>
      </c>
      <c r="C9427">
        <f t="shared" si="1030"/>
        <v>2026</v>
      </c>
      <c r="D9427">
        <f t="shared" si="1031"/>
        <v>6</v>
      </c>
      <c r="E9427" t="str">
        <f t="shared" si="1032"/>
        <v>Saturday</v>
      </c>
      <c r="F9427" s="2">
        <f t="shared" si="1033"/>
        <v>46142</v>
      </c>
      <c r="G9427">
        <f t="shared" si="1034"/>
        <v>75</v>
      </c>
      <c r="H9427" t="str">
        <f t="shared" si="1035"/>
        <v>Weekend</v>
      </c>
    </row>
    <row r="9428" spans="1:8" x14ac:dyDescent="0.3">
      <c r="A9428" s="2">
        <v>46117</v>
      </c>
      <c r="B9428">
        <f t="shared" si="1029"/>
        <v>4</v>
      </c>
      <c r="C9428">
        <f t="shared" si="1030"/>
        <v>2026</v>
      </c>
      <c r="D9428">
        <f t="shared" si="1031"/>
        <v>7</v>
      </c>
      <c r="E9428" t="str">
        <f t="shared" si="1032"/>
        <v>Sunday</v>
      </c>
      <c r="F9428" s="2">
        <f t="shared" si="1033"/>
        <v>46142</v>
      </c>
      <c r="G9428">
        <f t="shared" si="1034"/>
        <v>76</v>
      </c>
      <c r="H9428" t="str">
        <f t="shared" si="1035"/>
        <v>Weekend</v>
      </c>
    </row>
    <row r="9429" spans="1:8" x14ac:dyDescent="0.3">
      <c r="A9429" s="2">
        <v>46118</v>
      </c>
      <c r="B9429">
        <f t="shared" si="1029"/>
        <v>4</v>
      </c>
      <c r="C9429">
        <f t="shared" si="1030"/>
        <v>2026</v>
      </c>
      <c r="D9429">
        <f t="shared" si="1031"/>
        <v>1</v>
      </c>
      <c r="E9429" t="str">
        <f t="shared" si="1032"/>
        <v>Monday</v>
      </c>
      <c r="F9429" s="2">
        <f t="shared" si="1033"/>
        <v>46142</v>
      </c>
      <c r="G9429">
        <f t="shared" si="1034"/>
        <v>77</v>
      </c>
      <c r="H9429" t="str">
        <f t="shared" si="1035"/>
        <v>Weekday</v>
      </c>
    </row>
    <row r="9430" spans="1:8" x14ac:dyDescent="0.3">
      <c r="A9430" s="2">
        <v>46119</v>
      </c>
      <c r="B9430">
        <f t="shared" si="1029"/>
        <v>4</v>
      </c>
      <c r="C9430">
        <f t="shared" si="1030"/>
        <v>2026</v>
      </c>
      <c r="D9430">
        <f t="shared" si="1031"/>
        <v>2</v>
      </c>
      <c r="E9430" t="str">
        <f t="shared" si="1032"/>
        <v>Tuesday</v>
      </c>
      <c r="F9430" s="2">
        <f t="shared" si="1033"/>
        <v>46142</v>
      </c>
      <c r="G9430">
        <f t="shared" si="1034"/>
        <v>78</v>
      </c>
      <c r="H9430" t="str">
        <f t="shared" si="1035"/>
        <v>Weekday</v>
      </c>
    </row>
    <row r="9431" spans="1:8" x14ac:dyDescent="0.3">
      <c r="A9431" s="2">
        <v>46120</v>
      </c>
      <c r="B9431">
        <f t="shared" si="1029"/>
        <v>4</v>
      </c>
      <c r="C9431">
        <f t="shared" si="1030"/>
        <v>2026</v>
      </c>
      <c r="D9431">
        <f t="shared" si="1031"/>
        <v>3</v>
      </c>
      <c r="E9431" t="str">
        <f t="shared" si="1032"/>
        <v>Wednesday</v>
      </c>
      <c r="F9431" s="2">
        <f t="shared" si="1033"/>
        <v>46142</v>
      </c>
      <c r="G9431">
        <f t="shared" si="1034"/>
        <v>79</v>
      </c>
      <c r="H9431" t="str">
        <f t="shared" si="1035"/>
        <v>Weekday</v>
      </c>
    </row>
    <row r="9432" spans="1:8" x14ac:dyDescent="0.3">
      <c r="A9432" s="2">
        <v>46121</v>
      </c>
      <c r="B9432">
        <f t="shared" si="1029"/>
        <v>4</v>
      </c>
      <c r="C9432">
        <f t="shared" si="1030"/>
        <v>2026</v>
      </c>
      <c r="D9432">
        <f t="shared" si="1031"/>
        <v>4</v>
      </c>
      <c r="E9432" t="str">
        <f t="shared" si="1032"/>
        <v>Thursday</v>
      </c>
      <c r="F9432" s="2">
        <f t="shared" si="1033"/>
        <v>46142</v>
      </c>
      <c r="G9432">
        <f t="shared" si="1034"/>
        <v>80</v>
      </c>
      <c r="H9432" t="str">
        <f t="shared" si="1035"/>
        <v>Weekday</v>
      </c>
    </row>
    <row r="9433" spans="1:8" x14ac:dyDescent="0.3">
      <c r="A9433" s="2">
        <v>46122</v>
      </c>
      <c r="B9433">
        <f t="shared" si="1029"/>
        <v>4</v>
      </c>
      <c r="C9433">
        <f t="shared" si="1030"/>
        <v>2026</v>
      </c>
      <c r="D9433">
        <f t="shared" si="1031"/>
        <v>5</v>
      </c>
      <c r="E9433" t="str">
        <f t="shared" si="1032"/>
        <v>Friday</v>
      </c>
      <c r="F9433" s="2">
        <f t="shared" si="1033"/>
        <v>46142</v>
      </c>
      <c r="G9433">
        <f t="shared" si="1034"/>
        <v>81</v>
      </c>
      <c r="H9433" t="str">
        <f t="shared" si="1035"/>
        <v>Weekday</v>
      </c>
    </row>
    <row r="9434" spans="1:8" x14ac:dyDescent="0.3">
      <c r="A9434" s="2">
        <v>46123</v>
      </c>
      <c r="B9434">
        <f t="shared" si="1029"/>
        <v>4</v>
      </c>
      <c r="C9434">
        <f t="shared" si="1030"/>
        <v>2026</v>
      </c>
      <c r="D9434">
        <f t="shared" si="1031"/>
        <v>6</v>
      </c>
      <c r="E9434" t="str">
        <f t="shared" si="1032"/>
        <v>Saturday</v>
      </c>
      <c r="F9434" s="2">
        <f t="shared" si="1033"/>
        <v>46142</v>
      </c>
      <c r="G9434">
        <f t="shared" si="1034"/>
        <v>82</v>
      </c>
      <c r="H9434" t="str">
        <f t="shared" si="1035"/>
        <v>Weekend</v>
      </c>
    </row>
    <row r="9435" spans="1:8" x14ac:dyDescent="0.3">
      <c r="A9435" s="2">
        <v>46124</v>
      </c>
      <c r="B9435">
        <f t="shared" si="1029"/>
        <v>4</v>
      </c>
      <c r="C9435">
        <f t="shared" si="1030"/>
        <v>2026</v>
      </c>
      <c r="D9435">
        <f t="shared" si="1031"/>
        <v>7</v>
      </c>
      <c r="E9435" t="str">
        <f t="shared" si="1032"/>
        <v>Sunday</v>
      </c>
      <c r="F9435" s="2">
        <f t="shared" si="1033"/>
        <v>46142</v>
      </c>
      <c r="G9435">
        <f t="shared" si="1034"/>
        <v>83</v>
      </c>
      <c r="H9435" t="str">
        <f t="shared" si="1035"/>
        <v>Weekend</v>
      </c>
    </row>
    <row r="9436" spans="1:8" x14ac:dyDescent="0.3">
      <c r="A9436" s="2">
        <v>46125</v>
      </c>
      <c r="B9436">
        <f t="shared" si="1029"/>
        <v>4</v>
      </c>
      <c r="C9436">
        <f t="shared" si="1030"/>
        <v>2026</v>
      </c>
      <c r="D9436">
        <f t="shared" si="1031"/>
        <v>1</v>
      </c>
      <c r="E9436" t="str">
        <f t="shared" si="1032"/>
        <v>Monday</v>
      </c>
      <c r="F9436" s="2">
        <f t="shared" si="1033"/>
        <v>46142</v>
      </c>
      <c r="G9436">
        <f t="shared" si="1034"/>
        <v>84</v>
      </c>
      <c r="H9436" t="str">
        <f t="shared" si="1035"/>
        <v>Weekday</v>
      </c>
    </row>
    <row r="9437" spans="1:8" x14ac:dyDescent="0.3">
      <c r="A9437" s="2">
        <v>46126</v>
      </c>
      <c r="B9437">
        <f t="shared" si="1029"/>
        <v>4</v>
      </c>
      <c r="C9437">
        <f t="shared" si="1030"/>
        <v>2026</v>
      </c>
      <c r="D9437">
        <f t="shared" si="1031"/>
        <v>2</v>
      </c>
      <c r="E9437" t="str">
        <f t="shared" si="1032"/>
        <v>Tuesday</v>
      </c>
      <c r="F9437" s="2">
        <f t="shared" si="1033"/>
        <v>46142</v>
      </c>
      <c r="G9437">
        <f t="shared" si="1034"/>
        <v>85</v>
      </c>
      <c r="H9437" t="str">
        <f t="shared" si="1035"/>
        <v>Weekday</v>
      </c>
    </row>
    <row r="9438" spans="1:8" x14ac:dyDescent="0.3">
      <c r="A9438" s="2">
        <v>46127</v>
      </c>
      <c r="B9438">
        <f t="shared" si="1029"/>
        <v>4</v>
      </c>
      <c r="C9438">
        <f t="shared" si="1030"/>
        <v>2026</v>
      </c>
      <c r="D9438">
        <f t="shared" si="1031"/>
        <v>3</v>
      </c>
      <c r="E9438" t="str">
        <f t="shared" si="1032"/>
        <v>Wednesday</v>
      </c>
      <c r="F9438" s="2">
        <f t="shared" si="1033"/>
        <v>46142</v>
      </c>
      <c r="G9438">
        <f t="shared" si="1034"/>
        <v>86</v>
      </c>
      <c r="H9438" t="str">
        <f t="shared" si="1035"/>
        <v>Weekday</v>
      </c>
    </row>
    <row r="9439" spans="1:8" x14ac:dyDescent="0.3">
      <c r="A9439" s="2">
        <v>46128</v>
      </c>
      <c r="B9439">
        <f t="shared" si="1029"/>
        <v>4</v>
      </c>
      <c r="C9439">
        <f t="shared" si="1030"/>
        <v>2026</v>
      </c>
      <c r="D9439">
        <f t="shared" si="1031"/>
        <v>4</v>
      </c>
      <c r="E9439" t="str">
        <f t="shared" si="1032"/>
        <v>Thursday</v>
      </c>
      <c r="F9439" s="2">
        <f t="shared" si="1033"/>
        <v>46142</v>
      </c>
      <c r="G9439">
        <f t="shared" si="1034"/>
        <v>87</v>
      </c>
      <c r="H9439" t="str">
        <f t="shared" si="1035"/>
        <v>Weekday</v>
      </c>
    </row>
    <row r="9440" spans="1:8" x14ac:dyDescent="0.3">
      <c r="A9440" s="2">
        <v>46129</v>
      </c>
      <c r="B9440">
        <f t="shared" si="1029"/>
        <v>4</v>
      </c>
      <c r="C9440">
        <f t="shared" si="1030"/>
        <v>2026</v>
      </c>
      <c r="D9440">
        <f t="shared" si="1031"/>
        <v>5</v>
      </c>
      <c r="E9440" t="str">
        <f t="shared" si="1032"/>
        <v>Friday</v>
      </c>
      <c r="F9440" s="2">
        <f t="shared" si="1033"/>
        <v>46142</v>
      </c>
      <c r="G9440">
        <f t="shared" si="1034"/>
        <v>88</v>
      </c>
      <c r="H9440" t="str">
        <f t="shared" si="1035"/>
        <v>Weekday</v>
      </c>
    </row>
    <row r="9441" spans="1:8" x14ac:dyDescent="0.3">
      <c r="A9441" s="2">
        <v>46130</v>
      </c>
      <c r="B9441">
        <f t="shared" si="1029"/>
        <v>4</v>
      </c>
      <c r="C9441">
        <f t="shared" si="1030"/>
        <v>2026</v>
      </c>
      <c r="D9441">
        <f t="shared" si="1031"/>
        <v>6</v>
      </c>
      <c r="E9441" t="str">
        <f t="shared" si="1032"/>
        <v>Saturday</v>
      </c>
      <c r="F9441" s="2">
        <f t="shared" si="1033"/>
        <v>46142</v>
      </c>
      <c r="G9441">
        <f t="shared" si="1034"/>
        <v>89</v>
      </c>
      <c r="H9441" t="str">
        <f t="shared" si="1035"/>
        <v>Weekend</v>
      </c>
    </row>
    <row r="9442" spans="1:8" x14ac:dyDescent="0.3">
      <c r="A9442" s="2">
        <v>46131</v>
      </c>
      <c r="B9442">
        <f t="shared" si="1029"/>
        <v>4</v>
      </c>
      <c r="C9442">
        <f t="shared" si="1030"/>
        <v>2026</v>
      </c>
      <c r="D9442">
        <f t="shared" si="1031"/>
        <v>7</v>
      </c>
      <c r="E9442" t="str">
        <f t="shared" si="1032"/>
        <v>Sunday</v>
      </c>
      <c r="F9442" s="2">
        <f t="shared" si="1033"/>
        <v>46142</v>
      </c>
      <c r="G9442">
        <f t="shared" si="1034"/>
        <v>90</v>
      </c>
      <c r="H9442" t="str">
        <f t="shared" si="1035"/>
        <v>Weekend</v>
      </c>
    </row>
    <row r="9443" spans="1:8" x14ac:dyDescent="0.3">
      <c r="A9443" s="2">
        <v>46132</v>
      </c>
      <c r="B9443">
        <f t="shared" si="1029"/>
        <v>4</v>
      </c>
      <c r="C9443">
        <f t="shared" si="1030"/>
        <v>2026</v>
      </c>
      <c r="D9443">
        <f t="shared" si="1031"/>
        <v>1</v>
      </c>
      <c r="E9443" t="str">
        <f t="shared" si="1032"/>
        <v>Monday</v>
      </c>
      <c r="F9443" s="2">
        <f t="shared" si="1033"/>
        <v>46142</v>
      </c>
      <c r="G9443">
        <f t="shared" si="1034"/>
        <v>91</v>
      </c>
      <c r="H9443" t="str">
        <f t="shared" si="1035"/>
        <v>Weekday</v>
      </c>
    </row>
    <row r="9444" spans="1:8" x14ac:dyDescent="0.3">
      <c r="A9444" s="2">
        <v>46133</v>
      </c>
      <c r="B9444">
        <f t="shared" si="1029"/>
        <v>4</v>
      </c>
      <c r="C9444">
        <f t="shared" si="1030"/>
        <v>2026</v>
      </c>
      <c r="D9444">
        <f t="shared" si="1031"/>
        <v>2</v>
      </c>
      <c r="E9444" t="str">
        <f t="shared" si="1032"/>
        <v>Tuesday</v>
      </c>
      <c r="F9444" s="2">
        <f t="shared" si="1033"/>
        <v>46142</v>
      </c>
      <c r="G9444">
        <f t="shared" si="1034"/>
        <v>92</v>
      </c>
      <c r="H9444" t="str">
        <f t="shared" si="1035"/>
        <v>Weekday</v>
      </c>
    </row>
    <row r="9445" spans="1:8" x14ac:dyDescent="0.3">
      <c r="A9445" s="2">
        <v>46134</v>
      </c>
      <c r="B9445">
        <f t="shared" si="1029"/>
        <v>4</v>
      </c>
      <c r="C9445">
        <f t="shared" si="1030"/>
        <v>2026</v>
      </c>
      <c r="D9445">
        <f t="shared" si="1031"/>
        <v>3</v>
      </c>
      <c r="E9445" t="str">
        <f t="shared" si="1032"/>
        <v>Wednesday</v>
      </c>
      <c r="F9445" s="2">
        <f t="shared" si="1033"/>
        <v>46142</v>
      </c>
      <c r="G9445">
        <f t="shared" si="1034"/>
        <v>93</v>
      </c>
      <c r="H9445" t="str">
        <f t="shared" si="1035"/>
        <v>Weekday</v>
      </c>
    </row>
    <row r="9446" spans="1:8" x14ac:dyDescent="0.3">
      <c r="A9446" s="2">
        <v>46135</v>
      </c>
      <c r="B9446">
        <f t="shared" si="1029"/>
        <v>4</v>
      </c>
      <c r="C9446">
        <f t="shared" si="1030"/>
        <v>2026</v>
      </c>
      <c r="D9446">
        <f t="shared" si="1031"/>
        <v>4</v>
      </c>
      <c r="E9446" t="str">
        <f t="shared" si="1032"/>
        <v>Thursday</v>
      </c>
      <c r="F9446" s="2">
        <f t="shared" si="1033"/>
        <v>46142</v>
      </c>
      <c r="G9446">
        <f t="shared" si="1034"/>
        <v>94</v>
      </c>
      <c r="H9446" t="str">
        <f t="shared" si="1035"/>
        <v>Weekday</v>
      </c>
    </row>
    <row r="9447" spans="1:8" x14ac:dyDescent="0.3">
      <c r="A9447" s="2">
        <v>46136</v>
      </c>
      <c r="B9447">
        <f t="shared" si="1029"/>
        <v>4</v>
      </c>
      <c r="C9447">
        <f t="shared" si="1030"/>
        <v>2026</v>
      </c>
      <c r="D9447">
        <f t="shared" si="1031"/>
        <v>5</v>
      </c>
      <c r="E9447" t="str">
        <f t="shared" si="1032"/>
        <v>Friday</v>
      </c>
      <c r="F9447" s="2">
        <f t="shared" si="1033"/>
        <v>46142</v>
      </c>
      <c r="G9447">
        <f t="shared" si="1034"/>
        <v>95</v>
      </c>
      <c r="H9447" t="str">
        <f t="shared" si="1035"/>
        <v>Weekday</v>
      </c>
    </row>
    <row r="9448" spans="1:8" x14ac:dyDescent="0.3">
      <c r="A9448" s="2">
        <v>46137</v>
      </c>
      <c r="B9448">
        <f t="shared" si="1029"/>
        <v>4</v>
      </c>
      <c r="C9448">
        <f t="shared" si="1030"/>
        <v>2026</v>
      </c>
      <c r="D9448">
        <f t="shared" si="1031"/>
        <v>6</v>
      </c>
      <c r="E9448" t="str">
        <f t="shared" si="1032"/>
        <v>Saturday</v>
      </c>
      <c r="F9448" s="2">
        <f t="shared" si="1033"/>
        <v>46142</v>
      </c>
      <c r="G9448">
        <f t="shared" si="1034"/>
        <v>96</v>
      </c>
      <c r="H9448" t="str">
        <f t="shared" si="1035"/>
        <v>Weekend</v>
      </c>
    </row>
    <row r="9449" spans="1:8" x14ac:dyDescent="0.3">
      <c r="A9449" s="2">
        <v>46138</v>
      </c>
      <c r="B9449">
        <f t="shared" si="1029"/>
        <v>4</v>
      </c>
      <c r="C9449">
        <f t="shared" si="1030"/>
        <v>2026</v>
      </c>
      <c r="D9449">
        <f t="shared" si="1031"/>
        <v>7</v>
      </c>
      <c r="E9449" t="str">
        <f t="shared" si="1032"/>
        <v>Sunday</v>
      </c>
      <c r="F9449" s="2">
        <f t="shared" si="1033"/>
        <v>46142</v>
      </c>
      <c r="G9449">
        <f t="shared" si="1034"/>
        <v>97</v>
      </c>
      <c r="H9449" t="str">
        <f t="shared" si="1035"/>
        <v>Weekend</v>
      </c>
    </row>
    <row r="9450" spans="1:8" x14ac:dyDescent="0.3">
      <c r="A9450" s="2">
        <v>46139</v>
      </c>
      <c r="B9450">
        <f t="shared" si="1029"/>
        <v>4</v>
      </c>
      <c r="C9450">
        <f t="shared" si="1030"/>
        <v>2026</v>
      </c>
      <c r="D9450">
        <f t="shared" si="1031"/>
        <v>1</v>
      </c>
      <c r="E9450" t="str">
        <f t="shared" si="1032"/>
        <v>Monday</v>
      </c>
      <c r="F9450" s="2">
        <f t="shared" si="1033"/>
        <v>46142</v>
      </c>
      <c r="G9450">
        <f t="shared" si="1034"/>
        <v>98</v>
      </c>
      <c r="H9450" t="str">
        <f t="shared" si="1035"/>
        <v>Weekday</v>
      </c>
    </row>
    <row r="9451" spans="1:8" x14ac:dyDescent="0.3">
      <c r="A9451" s="2">
        <v>46140</v>
      </c>
      <c r="B9451">
        <f t="shared" si="1029"/>
        <v>4</v>
      </c>
      <c r="C9451">
        <f t="shared" si="1030"/>
        <v>2026</v>
      </c>
      <c r="D9451">
        <f t="shared" si="1031"/>
        <v>2</v>
      </c>
      <c r="E9451" t="str">
        <f t="shared" si="1032"/>
        <v>Tuesday</v>
      </c>
      <c r="F9451" s="2">
        <f t="shared" si="1033"/>
        <v>46142</v>
      </c>
      <c r="G9451">
        <f t="shared" si="1034"/>
        <v>99</v>
      </c>
      <c r="H9451" t="str">
        <f t="shared" si="1035"/>
        <v>Weekday</v>
      </c>
    </row>
    <row r="9452" spans="1:8" x14ac:dyDescent="0.3">
      <c r="A9452" s="2">
        <v>46141</v>
      </c>
      <c r="B9452">
        <f t="shared" si="1029"/>
        <v>4</v>
      </c>
      <c r="C9452">
        <f t="shared" si="1030"/>
        <v>2026</v>
      </c>
      <c r="D9452">
        <f t="shared" si="1031"/>
        <v>3</v>
      </c>
      <c r="E9452" t="str">
        <f t="shared" si="1032"/>
        <v>Wednesday</v>
      </c>
      <c r="F9452" s="2">
        <f t="shared" si="1033"/>
        <v>46142</v>
      </c>
      <c r="G9452">
        <f t="shared" si="1034"/>
        <v>100</v>
      </c>
      <c r="H9452" t="str">
        <f t="shared" si="1035"/>
        <v>Weekday</v>
      </c>
    </row>
    <row r="9453" spans="1:8" x14ac:dyDescent="0.3">
      <c r="A9453" s="2">
        <v>46142</v>
      </c>
      <c r="B9453">
        <f t="shared" si="1029"/>
        <v>4</v>
      </c>
      <c r="C9453">
        <f t="shared" si="1030"/>
        <v>2026</v>
      </c>
      <c r="D9453">
        <f t="shared" si="1031"/>
        <v>4</v>
      </c>
      <c r="E9453" t="str">
        <f t="shared" si="1032"/>
        <v>Thursday</v>
      </c>
      <c r="F9453" s="2">
        <f t="shared" si="1033"/>
        <v>46142</v>
      </c>
      <c r="G9453">
        <f t="shared" si="1034"/>
        <v>101</v>
      </c>
      <c r="H9453" t="str">
        <f t="shared" si="1035"/>
        <v>Weekday</v>
      </c>
    </row>
    <row r="9454" spans="1:8" x14ac:dyDescent="0.3">
      <c r="A9454" s="2">
        <v>46143</v>
      </c>
      <c r="B9454">
        <f t="shared" si="1029"/>
        <v>5</v>
      </c>
      <c r="C9454">
        <f t="shared" si="1030"/>
        <v>2026</v>
      </c>
      <c r="D9454">
        <f t="shared" si="1031"/>
        <v>5</v>
      </c>
      <c r="E9454" t="str">
        <f t="shared" si="1032"/>
        <v>Friday</v>
      </c>
      <c r="F9454" s="2">
        <f t="shared" si="1033"/>
        <v>46173</v>
      </c>
      <c r="G9454">
        <f t="shared" si="1034"/>
        <v>102</v>
      </c>
      <c r="H9454" t="str">
        <f t="shared" si="1035"/>
        <v>Weekday</v>
      </c>
    </row>
    <row r="9455" spans="1:8" x14ac:dyDescent="0.3">
      <c r="A9455" s="2">
        <v>46144</v>
      </c>
      <c r="B9455">
        <f t="shared" si="1029"/>
        <v>5</v>
      </c>
      <c r="C9455">
        <f t="shared" si="1030"/>
        <v>2026</v>
      </c>
      <c r="D9455">
        <f t="shared" si="1031"/>
        <v>6</v>
      </c>
      <c r="E9455" t="str">
        <f t="shared" si="1032"/>
        <v>Saturday</v>
      </c>
      <c r="F9455" s="2">
        <f t="shared" si="1033"/>
        <v>46173</v>
      </c>
      <c r="G9455">
        <f t="shared" si="1034"/>
        <v>103</v>
      </c>
      <c r="H9455" t="str">
        <f t="shared" si="1035"/>
        <v>Weekend</v>
      </c>
    </row>
    <row r="9456" spans="1:8" x14ac:dyDescent="0.3">
      <c r="A9456" s="2">
        <v>46145</v>
      </c>
      <c r="B9456">
        <f t="shared" si="1029"/>
        <v>5</v>
      </c>
      <c r="C9456">
        <f t="shared" si="1030"/>
        <v>2026</v>
      </c>
      <c r="D9456">
        <f t="shared" si="1031"/>
        <v>7</v>
      </c>
      <c r="E9456" t="str">
        <f t="shared" si="1032"/>
        <v>Sunday</v>
      </c>
      <c r="F9456" s="2">
        <f t="shared" si="1033"/>
        <v>46173</v>
      </c>
      <c r="G9456">
        <f t="shared" si="1034"/>
        <v>104</v>
      </c>
      <c r="H9456" t="str">
        <f t="shared" si="1035"/>
        <v>Weekend</v>
      </c>
    </row>
    <row r="9457" spans="1:8" x14ac:dyDescent="0.3">
      <c r="A9457" s="2">
        <v>46146</v>
      </c>
      <c r="B9457">
        <f t="shared" si="1029"/>
        <v>5</v>
      </c>
      <c r="C9457">
        <f t="shared" si="1030"/>
        <v>2026</v>
      </c>
      <c r="D9457">
        <f t="shared" si="1031"/>
        <v>1</v>
      </c>
      <c r="E9457" t="str">
        <f t="shared" si="1032"/>
        <v>Monday</v>
      </c>
      <c r="F9457" s="2">
        <f t="shared" si="1033"/>
        <v>46173</v>
      </c>
      <c r="G9457">
        <f t="shared" si="1034"/>
        <v>105</v>
      </c>
      <c r="H9457" t="str">
        <f t="shared" si="1035"/>
        <v>Weekday</v>
      </c>
    </row>
    <row r="9458" spans="1:8" x14ac:dyDescent="0.3">
      <c r="A9458" s="2">
        <v>46147</v>
      </c>
      <c r="B9458">
        <f t="shared" si="1029"/>
        <v>5</v>
      </c>
      <c r="C9458">
        <f t="shared" si="1030"/>
        <v>2026</v>
      </c>
      <c r="D9458">
        <f t="shared" si="1031"/>
        <v>2</v>
      </c>
      <c r="E9458" t="str">
        <f t="shared" si="1032"/>
        <v>Tuesday</v>
      </c>
      <c r="F9458" s="2">
        <f t="shared" si="1033"/>
        <v>46173</v>
      </c>
      <c r="G9458">
        <f t="shared" si="1034"/>
        <v>106</v>
      </c>
      <c r="H9458" t="str">
        <f t="shared" si="1035"/>
        <v>Weekday</v>
      </c>
    </row>
    <row r="9459" spans="1:8" x14ac:dyDescent="0.3">
      <c r="A9459" s="2">
        <v>46148</v>
      </c>
      <c r="B9459">
        <f t="shared" si="1029"/>
        <v>5</v>
      </c>
      <c r="C9459">
        <f t="shared" si="1030"/>
        <v>2026</v>
      </c>
      <c r="D9459">
        <f t="shared" si="1031"/>
        <v>3</v>
      </c>
      <c r="E9459" t="str">
        <f t="shared" si="1032"/>
        <v>Wednesday</v>
      </c>
      <c r="F9459" s="2">
        <f t="shared" si="1033"/>
        <v>46173</v>
      </c>
      <c r="G9459">
        <f t="shared" si="1034"/>
        <v>107</v>
      </c>
      <c r="H9459" t="str">
        <f t="shared" si="1035"/>
        <v>Weekday</v>
      </c>
    </row>
    <row r="9460" spans="1:8" x14ac:dyDescent="0.3">
      <c r="A9460" s="2">
        <v>46149</v>
      </c>
      <c r="B9460">
        <f t="shared" si="1029"/>
        <v>5</v>
      </c>
      <c r="C9460">
        <f t="shared" si="1030"/>
        <v>2026</v>
      </c>
      <c r="D9460">
        <f t="shared" si="1031"/>
        <v>4</v>
      </c>
      <c r="E9460" t="str">
        <f t="shared" si="1032"/>
        <v>Thursday</v>
      </c>
      <c r="F9460" s="2">
        <f t="shared" si="1033"/>
        <v>46173</v>
      </c>
      <c r="G9460">
        <f t="shared" si="1034"/>
        <v>108</v>
      </c>
      <c r="H9460" t="str">
        <f t="shared" si="1035"/>
        <v>Weekday</v>
      </c>
    </row>
    <row r="9461" spans="1:8" x14ac:dyDescent="0.3">
      <c r="A9461" s="2">
        <v>46150</v>
      </c>
      <c r="B9461">
        <f t="shared" si="1029"/>
        <v>5</v>
      </c>
      <c r="C9461">
        <f t="shared" si="1030"/>
        <v>2026</v>
      </c>
      <c r="D9461">
        <f t="shared" si="1031"/>
        <v>5</v>
      </c>
      <c r="E9461" t="str">
        <f t="shared" si="1032"/>
        <v>Friday</v>
      </c>
      <c r="F9461" s="2">
        <f t="shared" si="1033"/>
        <v>46173</v>
      </c>
      <c r="G9461">
        <f t="shared" si="1034"/>
        <v>109</v>
      </c>
      <c r="H9461" t="str">
        <f t="shared" si="1035"/>
        <v>Weekday</v>
      </c>
    </row>
    <row r="9462" spans="1:8" x14ac:dyDescent="0.3">
      <c r="A9462" s="2">
        <v>46041</v>
      </c>
      <c r="B9462">
        <f t="shared" si="1029"/>
        <v>1</v>
      </c>
      <c r="C9462">
        <f t="shared" si="1030"/>
        <v>2026</v>
      </c>
      <c r="D9462">
        <f t="shared" si="1031"/>
        <v>1</v>
      </c>
      <c r="E9462" t="str">
        <f t="shared" si="1032"/>
        <v>Monday</v>
      </c>
      <c r="F9462" s="2">
        <f t="shared" si="1033"/>
        <v>46053</v>
      </c>
      <c r="G9462">
        <f t="shared" si="1034"/>
        <v>0</v>
      </c>
      <c r="H9462" t="str">
        <f t="shared" si="1035"/>
        <v>Weekday</v>
      </c>
    </row>
    <row r="9463" spans="1:8" x14ac:dyDescent="0.3">
      <c r="A9463" s="2">
        <v>46042</v>
      </c>
      <c r="B9463">
        <f t="shared" si="1029"/>
        <v>1</v>
      </c>
      <c r="C9463">
        <f t="shared" si="1030"/>
        <v>2026</v>
      </c>
      <c r="D9463">
        <f t="shared" si="1031"/>
        <v>2</v>
      </c>
      <c r="E9463" t="str">
        <f t="shared" si="1032"/>
        <v>Tuesday</v>
      </c>
      <c r="F9463" s="2">
        <f t="shared" si="1033"/>
        <v>46053</v>
      </c>
      <c r="G9463">
        <f t="shared" si="1034"/>
        <v>1</v>
      </c>
      <c r="H9463" t="str">
        <f t="shared" si="1035"/>
        <v>Weekday</v>
      </c>
    </row>
    <row r="9464" spans="1:8" x14ac:dyDescent="0.3">
      <c r="A9464" s="2">
        <v>46043</v>
      </c>
      <c r="B9464">
        <f t="shared" si="1029"/>
        <v>1</v>
      </c>
      <c r="C9464">
        <f t="shared" si="1030"/>
        <v>2026</v>
      </c>
      <c r="D9464">
        <f t="shared" si="1031"/>
        <v>3</v>
      </c>
      <c r="E9464" t="str">
        <f t="shared" si="1032"/>
        <v>Wednesday</v>
      </c>
      <c r="F9464" s="2">
        <f t="shared" si="1033"/>
        <v>46053</v>
      </c>
      <c r="G9464">
        <f t="shared" si="1034"/>
        <v>2</v>
      </c>
      <c r="H9464" t="str">
        <f t="shared" si="1035"/>
        <v>Weekday</v>
      </c>
    </row>
    <row r="9465" spans="1:8" x14ac:dyDescent="0.3">
      <c r="A9465" s="2">
        <v>46044</v>
      </c>
      <c r="B9465">
        <f t="shared" si="1029"/>
        <v>1</v>
      </c>
      <c r="C9465">
        <f t="shared" si="1030"/>
        <v>2026</v>
      </c>
      <c r="D9465">
        <f t="shared" si="1031"/>
        <v>4</v>
      </c>
      <c r="E9465" t="str">
        <f t="shared" si="1032"/>
        <v>Thursday</v>
      </c>
      <c r="F9465" s="2">
        <f t="shared" si="1033"/>
        <v>46053</v>
      </c>
      <c r="G9465">
        <f t="shared" si="1034"/>
        <v>3</v>
      </c>
      <c r="H9465" t="str">
        <f t="shared" si="1035"/>
        <v>Weekday</v>
      </c>
    </row>
    <row r="9466" spans="1:8" x14ac:dyDescent="0.3">
      <c r="A9466" s="2">
        <v>46045</v>
      </c>
      <c r="B9466">
        <f t="shared" si="1029"/>
        <v>1</v>
      </c>
      <c r="C9466">
        <f t="shared" si="1030"/>
        <v>2026</v>
      </c>
      <c r="D9466">
        <f t="shared" si="1031"/>
        <v>5</v>
      </c>
      <c r="E9466" t="str">
        <f t="shared" si="1032"/>
        <v>Friday</v>
      </c>
      <c r="F9466" s="2">
        <f t="shared" si="1033"/>
        <v>46053</v>
      </c>
      <c r="G9466">
        <f t="shared" si="1034"/>
        <v>4</v>
      </c>
      <c r="H9466" t="str">
        <f t="shared" si="1035"/>
        <v>Weekday</v>
      </c>
    </row>
    <row r="9467" spans="1:8" x14ac:dyDescent="0.3">
      <c r="A9467" s="2">
        <v>46046</v>
      </c>
      <c r="B9467">
        <f t="shared" si="1029"/>
        <v>1</v>
      </c>
      <c r="C9467">
        <f t="shared" si="1030"/>
        <v>2026</v>
      </c>
      <c r="D9467">
        <f t="shared" si="1031"/>
        <v>6</v>
      </c>
      <c r="E9467" t="str">
        <f t="shared" si="1032"/>
        <v>Saturday</v>
      </c>
      <c r="F9467" s="2">
        <f t="shared" si="1033"/>
        <v>46053</v>
      </c>
      <c r="G9467">
        <f t="shared" si="1034"/>
        <v>5</v>
      </c>
      <c r="H9467" t="str">
        <f t="shared" si="1035"/>
        <v>Weekend</v>
      </c>
    </row>
    <row r="9468" spans="1:8" x14ac:dyDescent="0.3">
      <c r="A9468" s="2">
        <v>46047</v>
      </c>
      <c r="B9468">
        <f t="shared" si="1029"/>
        <v>1</v>
      </c>
      <c r="C9468">
        <f t="shared" si="1030"/>
        <v>2026</v>
      </c>
      <c r="D9468">
        <f t="shared" si="1031"/>
        <v>7</v>
      </c>
      <c r="E9468" t="str">
        <f t="shared" si="1032"/>
        <v>Sunday</v>
      </c>
      <c r="F9468" s="2">
        <f t="shared" si="1033"/>
        <v>46053</v>
      </c>
      <c r="G9468">
        <f t="shared" si="1034"/>
        <v>6</v>
      </c>
      <c r="H9468" t="str">
        <f t="shared" si="1035"/>
        <v>Weekend</v>
      </c>
    </row>
    <row r="9469" spans="1:8" x14ac:dyDescent="0.3">
      <c r="A9469" s="2">
        <v>46048</v>
      </c>
      <c r="B9469">
        <f t="shared" si="1029"/>
        <v>1</v>
      </c>
      <c r="C9469">
        <f t="shared" si="1030"/>
        <v>2026</v>
      </c>
      <c r="D9469">
        <f t="shared" si="1031"/>
        <v>1</v>
      </c>
      <c r="E9469" t="str">
        <f t="shared" si="1032"/>
        <v>Monday</v>
      </c>
      <c r="F9469" s="2">
        <f t="shared" si="1033"/>
        <v>46053</v>
      </c>
      <c r="G9469">
        <f t="shared" si="1034"/>
        <v>7</v>
      </c>
      <c r="H9469" t="str">
        <f t="shared" si="1035"/>
        <v>Weekday</v>
      </c>
    </row>
    <row r="9470" spans="1:8" x14ac:dyDescent="0.3">
      <c r="A9470" s="2">
        <v>46049</v>
      </c>
      <c r="B9470">
        <f t="shared" si="1029"/>
        <v>1</v>
      </c>
      <c r="C9470">
        <f t="shared" si="1030"/>
        <v>2026</v>
      </c>
      <c r="D9470">
        <f t="shared" si="1031"/>
        <v>2</v>
      </c>
      <c r="E9470" t="str">
        <f t="shared" si="1032"/>
        <v>Tuesday</v>
      </c>
      <c r="F9470" s="2">
        <f t="shared" si="1033"/>
        <v>46053</v>
      </c>
      <c r="G9470">
        <f t="shared" si="1034"/>
        <v>8</v>
      </c>
      <c r="H9470" t="str">
        <f t="shared" si="1035"/>
        <v>Weekday</v>
      </c>
    </row>
    <row r="9471" spans="1:8" x14ac:dyDescent="0.3">
      <c r="A9471" s="2">
        <v>46050</v>
      </c>
      <c r="B9471">
        <f t="shared" si="1029"/>
        <v>1</v>
      </c>
      <c r="C9471">
        <f t="shared" si="1030"/>
        <v>2026</v>
      </c>
      <c r="D9471">
        <f t="shared" si="1031"/>
        <v>3</v>
      </c>
      <c r="E9471" t="str">
        <f t="shared" si="1032"/>
        <v>Wednesday</v>
      </c>
      <c r="F9471" s="2">
        <f t="shared" si="1033"/>
        <v>46053</v>
      </c>
      <c r="G9471">
        <f t="shared" si="1034"/>
        <v>9</v>
      </c>
      <c r="H9471" t="str">
        <f t="shared" si="1035"/>
        <v>Weekday</v>
      </c>
    </row>
    <row r="9472" spans="1:8" x14ac:dyDescent="0.3">
      <c r="A9472" s="2">
        <v>46051</v>
      </c>
      <c r="B9472">
        <f t="shared" si="1029"/>
        <v>1</v>
      </c>
      <c r="C9472">
        <f t="shared" si="1030"/>
        <v>2026</v>
      </c>
      <c r="D9472">
        <f t="shared" si="1031"/>
        <v>4</v>
      </c>
      <c r="E9472" t="str">
        <f t="shared" si="1032"/>
        <v>Thursday</v>
      </c>
      <c r="F9472" s="2">
        <f t="shared" si="1033"/>
        <v>46053</v>
      </c>
      <c r="G9472">
        <f t="shared" si="1034"/>
        <v>10</v>
      </c>
      <c r="H9472" t="str">
        <f t="shared" si="1035"/>
        <v>Weekday</v>
      </c>
    </row>
    <row r="9473" spans="1:8" x14ac:dyDescent="0.3">
      <c r="A9473" s="2">
        <v>46052</v>
      </c>
      <c r="B9473">
        <f t="shared" si="1029"/>
        <v>1</v>
      </c>
      <c r="C9473">
        <f t="shared" si="1030"/>
        <v>2026</v>
      </c>
      <c r="D9473">
        <f t="shared" si="1031"/>
        <v>5</v>
      </c>
      <c r="E9473" t="str">
        <f t="shared" si="1032"/>
        <v>Friday</v>
      </c>
      <c r="F9473" s="2">
        <f t="shared" si="1033"/>
        <v>46053</v>
      </c>
      <c r="G9473">
        <f t="shared" si="1034"/>
        <v>11</v>
      </c>
      <c r="H9473" t="str">
        <f t="shared" si="1035"/>
        <v>Weekday</v>
      </c>
    </row>
    <row r="9474" spans="1:8" x14ac:dyDescent="0.3">
      <c r="A9474" s="2">
        <v>46053</v>
      </c>
      <c r="B9474">
        <f t="shared" si="1029"/>
        <v>1</v>
      </c>
      <c r="C9474">
        <f t="shared" si="1030"/>
        <v>2026</v>
      </c>
      <c r="D9474">
        <f t="shared" si="1031"/>
        <v>6</v>
      </c>
      <c r="E9474" t="str">
        <f t="shared" si="1032"/>
        <v>Saturday</v>
      </c>
      <c r="F9474" s="2">
        <f t="shared" si="1033"/>
        <v>46053</v>
      </c>
      <c r="G9474">
        <f t="shared" si="1034"/>
        <v>12</v>
      </c>
      <c r="H9474" t="str">
        <f t="shared" si="1035"/>
        <v>Weekend</v>
      </c>
    </row>
    <row r="9475" spans="1:8" x14ac:dyDescent="0.3">
      <c r="A9475" s="2">
        <v>46054</v>
      </c>
      <c r="B9475">
        <f t="shared" ref="B9475:B9538" si="1036">MONTH(A9475)</f>
        <v>2</v>
      </c>
      <c r="C9475">
        <f t="shared" ref="C9475:C9538" si="1037">YEAR(A9475)</f>
        <v>2026</v>
      </c>
      <c r="D9475">
        <f t="shared" ref="D9475:D9538" si="1038">WEEKDAY(A9475, 2)</f>
        <v>7</v>
      </c>
      <c r="E9475" t="str">
        <f t="shared" ref="E9475:E9538" si="1039">TEXT(A9475, "dddd")</f>
        <v>Sunday</v>
      </c>
      <c r="F9475" s="2">
        <f t="shared" ref="F9475:F9538" si="1040">EOMONTH(A9475, 0)</f>
        <v>46081</v>
      </c>
      <c r="G9475">
        <f t="shared" ref="G9475:G9538" si="1041">DATEDIF($A$2, A9475, "D")</f>
        <v>13</v>
      </c>
      <c r="H9475" t="str">
        <f t="shared" ref="H9475:H9538" si="1042">IF(WEEKDAY(A9475,2)&gt;=6,"Weekend","Weekday")</f>
        <v>Weekend</v>
      </c>
    </row>
    <row r="9476" spans="1:8" x14ac:dyDescent="0.3">
      <c r="A9476" s="2">
        <v>46055</v>
      </c>
      <c r="B9476">
        <f t="shared" si="1036"/>
        <v>2</v>
      </c>
      <c r="C9476">
        <f t="shared" si="1037"/>
        <v>2026</v>
      </c>
      <c r="D9476">
        <f t="shared" si="1038"/>
        <v>1</v>
      </c>
      <c r="E9476" t="str">
        <f t="shared" si="1039"/>
        <v>Monday</v>
      </c>
      <c r="F9476" s="2">
        <f t="shared" si="1040"/>
        <v>46081</v>
      </c>
      <c r="G9476">
        <f t="shared" si="1041"/>
        <v>14</v>
      </c>
      <c r="H9476" t="str">
        <f t="shared" si="1042"/>
        <v>Weekday</v>
      </c>
    </row>
    <row r="9477" spans="1:8" x14ac:dyDescent="0.3">
      <c r="A9477" s="2">
        <v>46056</v>
      </c>
      <c r="B9477">
        <f t="shared" si="1036"/>
        <v>2</v>
      </c>
      <c r="C9477">
        <f t="shared" si="1037"/>
        <v>2026</v>
      </c>
      <c r="D9477">
        <f t="shared" si="1038"/>
        <v>2</v>
      </c>
      <c r="E9477" t="str">
        <f t="shared" si="1039"/>
        <v>Tuesday</v>
      </c>
      <c r="F9477" s="2">
        <f t="shared" si="1040"/>
        <v>46081</v>
      </c>
      <c r="G9477">
        <f t="shared" si="1041"/>
        <v>15</v>
      </c>
      <c r="H9477" t="str">
        <f t="shared" si="1042"/>
        <v>Weekday</v>
      </c>
    </row>
    <row r="9478" spans="1:8" x14ac:dyDescent="0.3">
      <c r="A9478" s="2">
        <v>46057</v>
      </c>
      <c r="B9478">
        <f t="shared" si="1036"/>
        <v>2</v>
      </c>
      <c r="C9478">
        <f t="shared" si="1037"/>
        <v>2026</v>
      </c>
      <c r="D9478">
        <f t="shared" si="1038"/>
        <v>3</v>
      </c>
      <c r="E9478" t="str">
        <f t="shared" si="1039"/>
        <v>Wednesday</v>
      </c>
      <c r="F9478" s="2">
        <f t="shared" si="1040"/>
        <v>46081</v>
      </c>
      <c r="G9478">
        <f t="shared" si="1041"/>
        <v>16</v>
      </c>
      <c r="H9478" t="str">
        <f t="shared" si="1042"/>
        <v>Weekday</v>
      </c>
    </row>
    <row r="9479" spans="1:8" x14ac:dyDescent="0.3">
      <c r="A9479" s="2">
        <v>46058</v>
      </c>
      <c r="B9479">
        <f t="shared" si="1036"/>
        <v>2</v>
      </c>
      <c r="C9479">
        <f t="shared" si="1037"/>
        <v>2026</v>
      </c>
      <c r="D9479">
        <f t="shared" si="1038"/>
        <v>4</v>
      </c>
      <c r="E9479" t="str">
        <f t="shared" si="1039"/>
        <v>Thursday</v>
      </c>
      <c r="F9479" s="2">
        <f t="shared" si="1040"/>
        <v>46081</v>
      </c>
      <c r="G9479">
        <f t="shared" si="1041"/>
        <v>17</v>
      </c>
      <c r="H9479" t="str">
        <f t="shared" si="1042"/>
        <v>Weekday</v>
      </c>
    </row>
    <row r="9480" spans="1:8" x14ac:dyDescent="0.3">
      <c r="A9480" s="2">
        <v>46059</v>
      </c>
      <c r="B9480">
        <f t="shared" si="1036"/>
        <v>2</v>
      </c>
      <c r="C9480">
        <f t="shared" si="1037"/>
        <v>2026</v>
      </c>
      <c r="D9480">
        <f t="shared" si="1038"/>
        <v>5</v>
      </c>
      <c r="E9480" t="str">
        <f t="shared" si="1039"/>
        <v>Friday</v>
      </c>
      <c r="F9480" s="2">
        <f t="shared" si="1040"/>
        <v>46081</v>
      </c>
      <c r="G9480">
        <f t="shared" si="1041"/>
        <v>18</v>
      </c>
      <c r="H9480" t="str">
        <f t="shared" si="1042"/>
        <v>Weekday</v>
      </c>
    </row>
    <row r="9481" spans="1:8" x14ac:dyDescent="0.3">
      <c r="A9481" s="2">
        <v>46060</v>
      </c>
      <c r="B9481">
        <f t="shared" si="1036"/>
        <v>2</v>
      </c>
      <c r="C9481">
        <f t="shared" si="1037"/>
        <v>2026</v>
      </c>
      <c r="D9481">
        <f t="shared" si="1038"/>
        <v>6</v>
      </c>
      <c r="E9481" t="str">
        <f t="shared" si="1039"/>
        <v>Saturday</v>
      </c>
      <c r="F9481" s="2">
        <f t="shared" si="1040"/>
        <v>46081</v>
      </c>
      <c r="G9481">
        <f t="shared" si="1041"/>
        <v>19</v>
      </c>
      <c r="H9481" t="str">
        <f t="shared" si="1042"/>
        <v>Weekend</v>
      </c>
    </row>
    <row r="9482" spans="1:8" x14ac:dyDescent="0.3">
      <c r="A9482" s="2">
        <v>46061</v>
      </c>
      <c r="B9482">
        <f t="shared" si="1036"/>
        <v>2</v>
      </c>
      <c r="C9482">
        <f t="shared" si="1037"/>
        <v>2026</v>
      </c>
      <c r="D9482">
        <f t="shared" si="1038"/>
        <v>7</v>
      </c>
      <c r="E9482" t="str">
        <f t="shared" si="1039"/>
        <v>Sunday</v>
      </c>
      <c r="F9482" s="2">
        <f t="shared" si="1040"/>
        <v>46081</v>
      </c>
      <c r="G9482">
        <f t="shared" si="1041"/>
        <v>20</v>
      </c>
      <c r="H9482" t="str">
        <f t="shared" si="1042"/>
        <v>Weekend</v>
      </c>
    </row>
    <row r="9483" spans="1:8" x14ac:dyDescent="0.3">
      <c r="A9483" s="2">
        <v>46062</v>
      </c>
      <c r="B9483">
        <f t="shared" si="1036"/>
        <v>2</v>
      </c>
      <c r="C9483">
        <f t="shared" si="1037"/>
        <v>2026</v>
      </c>
      <c r="D9483">
        <f t="shared" si="1038"/>
        <v>1</v>
      </c>
      <c r="E9483" t="str">
        <f t="shared" si="1039"/>
        <v>Monday</v>
      </c>
      <c r="F9483" s="2">
        <f t="shared" si="1040"/>
        <v>46081</v>
      </c>
      <c r="G9483">
        <f t="shared" si="1041"/>
        <v>21</v>
      </c>
      <c r="H9483" t="str">
        <f t="shared" si="1042"/>
        <v>Weekday</v>
      </c>
    </row>
    <row r="9484" spans="1:8" x14ac:dyDescent="0.3">
      <c r="A9484" s="2">
        <v>46063</v>
      </c>
      <c r="B9484">
        <f t="shared" si="1036"/>
        <v>2</v>
      </c>
      <c r="C9484">
        <f t="shared" si="1037"/>
        <v>2026</v>
      </c>
      <c r="D9484">
        <f t="shared" si="1038"/>
        <v>2</v>
      </c>
      <c r="E9484" t="str">
        <f t="shared" si="1039"/>
        <v>Tuesday</v>
      </c>
      <c r="F9484" s="2">
        <f t="shared" si="1040"/>
        <v>46081</v>
      </c>
      <c r="G9484">
        <f t="shared" si="1041"/>
        <v>22</v>
      </c>
      <c r="H9484" t="str">
        <f t="shared" si="1042"/>
        <v>Weekday</v>
      </c>
    </row>
    <row r="9485" spans="1:8" x14ac:dyDescent="0.3">
      <c r="A9485" s="2">
        <v>46064</v>
      </c>
      <c r="B9485">
        <f t="shared" si="1036"/>
        <v>2</v>
      </c>
      <c r="C9485">
        <f t="shared" si="1037"/>
        <v>2026</v>
      </c>
      <c r="D9485">
        <f t="shared" si="1038"/>
        <v>3</v>
      </c>
      <c r="E9485" t="str">
        <f t="shared" si="1039"/>
        <v>Wednesday</v>
      </c>
      <c r="F9485" s="2">
        <f t="shared" si="1040"/>
        <v>46081</v>
      </c>
      <c r="G9485">
        <f t="shared" si="1041"/>
        <v>23</v>
      </c>
      <c r="H9485" t="str">
        <f t="shared" si="1042"/>
        <v>Weekday</v>
      </c>
    </row>
    <row r="9486" spans="1:8" x14ac:dyDescent="0.3">
      <c r="A9486" s="2">
        <v>46065</v>
      </c>
      <c r="B9486">
        <f t="shared" si="1036"/>
        <v>2</v>
      </c>
      <c r="C9486">
        <f t="shared" si="1037"/>
        <v>2026</v>
      </c>
      <c r="D9486">
        <f t="shared" si="1038"/>
        <v>4</v>
      </c>
      <c r="E9486" t="str">
        <f t="shared" si="1039"/>
        <v>Thursday</v>
      </c>
      <c r="F9486" s="2">
        <f t="shared" si="1040"/>
        <v>46081</v>
      </c>
      <c r="G9486">
        <f t="shared" si="1041"/>
        <v>24</v>
      </c>
      <c r="H9486" t="str">
        <f t="shared" si="1042"/>
        <v>Weekday</v>
      </c>
    </row>
    <row r="9487" spans="1:8" x14ac:dyDescent="0.3">
      <c r="A9487" s="2">
        <v>46066</v>
      </c>
      <c r="B9487">
        <f t="shared" si="1036"/>
        <v>2</v>
      </c>
      <c r="C9487">
        <f t="shared" si="1037"/>
        <v>2026</v>
      </c>
      <c r="D9487">
        <f t="shared" si="1038"/>
        <v>5</v>
      </c>
      <c r="E9487" t="str">
        <f t="shared" si="1039"/>
        <v>Friday</v>
      </c>
      <c r="F9487" s="2">
        <f t="shared" si="1040"/>
        <v>46081</v>
      </c>
      <c r="G9487">
        <f t="shared" si="1041"/>
        <v>25</v>
      </c>
      <c r="H9487" t="str">
        <f t="shared" si="1042"/>
        <v>Weekday</v>
      </c>
    </row>
    <row r="9488" spans="1:8" x14ac:dyDescent="0.3">
      <c r="A9488" s="2">
        <v>46067</v>
      </c>
      <c r="B9488">
        <f t="shared" si="1036"/>
        <v>2</v>
      </c>
      <c r="C9488">
        <f t="shared" si="1037"/>
        <v>2026</v>
      </c>
      <c r="D9488">
        <f t="shared" si="1038"/>
        <v>6</v>
      </c>
      <c r="E9488" t="str">
        <f t="shared" si="1039"/>
        <v>Saturday</v>
      </c>
      <c r="F9488" s="2">
        <f t="shared" si="1040"/>
        <v>46081</v>
      </c>
      <c r="G9488">
        <f t="shared" si="1041"/>
        <v>26</v>
      </c>
      <c r="H9488" t="str">
        <f t="shared" si="1042"/>
        <v>Weekend</v>
      </c>
    </row>
    <row r="9489" spans="1:8" x14ac:dyDescent="0.3">
      <c r="A9489" s="2">
        <v>46068</v>
      </c>
      <c r="B9489">
        <f t="shared" si="1036"/>
        <v>2</v>
      </c>
      <c r="C9489">
        <f t="shared" si="1037"/>
        <v>2026</v>
      </c>
      <c r="D9489">
        <f t="shared" si="1038"/>
        <v>7</v>
      </c>
      <c r="E9489" t="str">
        <f t="shared" si="1039"/>
        <v>Sunday</v>
      </c>
      <c r="F9489" s="2">
        <f t="shared" si="1040"/>
        <v>46081</v>
      </c>
      <c r="G9489">
        <f t="shared" si="1041"/>
        <v>27</v>
      </c>
      <c r="H9489" t="str">
        <f t="shared" si="1042"/>
        <v>Weekend</v>
      </c>
    </row>
    <row r="9490" spans="1:8" x14ac:dyDescent="0.3">
      <c r="A9490" s="2">
        <v>46069</v>
      </c>
      <c r="B9490">
        <f t="shared" si="1036"/>
        <v>2</v>
      </c>
      <c r="C9490">
        <f t="shared" si="1037"/>
        <v>2026</v>
      </c>
      <c r="D9490">
        <f t="shared" si="1038"/>
        <v>1</v>
      </c>
      <c r="E9490" t="str">
        <f t="shared" si="1039"/>
        <v>Monday</v>
      </c>
      <c r="F9490" s="2">
        <f t="shared" si="1040"/>
        <v>46081</v>
      </c>
      <c r="G9490">
        <f t="shared" si="1041"/>
        <v>28</v>
      </c>
      <c r="H9490" t="str">
        <f t="shared" si="1042"/>
        <v>Weekday</v>
      </c>
    </row>
    <row r="9491" spans="1:8" x14ac:dyDescent="0.3">
      <c r="A9491" s="2">
        <v>46070</v>
      </c>
      <c r="B9491">
        <f t="shared" si="1036"/>
        <v>2</v>
      </c>
      <c r="C9491">
        <f t="shared" si="1037"/>
        <v>2026</v>
      </c>
      <c r="D9491">
        <f t="shared" si="1038"/>
        <v>2</v>
      </c>
      <c r="E9491" t="str">
        <f t="shared" si="1039"/>
        <v>Tuesday</v>
      </c>
      <c r="F9491" s="2">
        <f t="shared" si="1040"/>
        <v>46081</v>
      </c>
      <c r="G9491">
        <f t="shared" si="1041"/>
        <v>29</v>
      </c>
      <c r="H9491" t="str">
        <f t="shared" si="1042"/>
        <v>Weekday</v>
      </c>
    </row>
    <row r="9492" spans="1:8" x14ac:dyDescent="0.3">
      <c r="A9492" s="2">
        <v>46071</v>
      </c>
      <c r="B9492">
        <f t="shared" si="1036"/>
        <v>2</v>
      </c>
      <c r="C9492">
        <f t="shared" si="1037"/>
        <v>2026</v>
      </c>
      <c r="D9492">
        <f t="shared" si="1038"/>
        <v>3</v>
      </c>
      <c r="E9492" t="str">
        <f t="shared" si="1039"/>
        <v>Wednesday</v>
      </c>
      <c r="F9492" s="2">
        <f t="shared" si="1040"/>
        <v>46081</v>
      </c>
      <c r="G9492">
        <f t="shared" si="1041"/>
        <v>30</v>
      </c>
      <c r="H9492" t="str">
        <f t="shared" si="1042"/>
        <v>Weekday</v>
      </c>
    </row>
    <row r="9493" spans="1:8" x14ac:dyDescent="0.3">
      <c r="A9493" s="2">
        <v>46072</v>
      </c>
      <c r="B9493">
        <f t="shared" si="1036"/>
        <v>2</v>
      </c>
      <c r="C9493">
        <f t="shared" si="1037"/>
        <v>2026</v>
      </c>
      <c r="D9493">
        <f t="shared" si="1038"/>
        <v>4</v>
      </c>
      <c r="E9493" t="str">
        <f t="shared" si="1039"/>
        <v>Thursday</v>
      </c>
      <c r="F9493" s="2">
        <f t="shared" si="1040"/>
        <v>46081</v>
      </c>
      <c r="G9493">
        <f t="shared" si="1041"/>
        <v>31</v>
      </c>
      <c r="H9493" t="str">
        <f t="shared" si="1042"/>
        <v>Weekday</v>
      </c>
    </row>
    <row r="9494" spans="1:8" x14ac:dyDescent="0.3">
      <c r="A9494" s="2">
        <v>46073</v>
      </c>
      <c r="B9494">
        <f t="shared" si="1036"/>
        <v>2</v>
      </c>
      <c r="C9494">
        <f t="shared" si="1037"/>
        <v>2026</v>
      </c>
      <c r="D9494">
        <f t="shared" si="1038"/>
        <v>5</v>
      </c>
      <c r="E9494" t="str">
        <f t="shared" si="1039"/>
        <v>Friday</v>
      </c>
      <c r="F9494" s="2">
        <f t="shared" si="1040"/>
        <v>46081</v>
      </c>
      <c r="G9494">
        <f t="shared" si="1041"/>
        <v>32</v>
      </c>
      <c r="H9494" t="str">
        <f t="shared" si="1042"/>
        <v>Weekday</v>
      </c>
    </row>
    <row r="9495" spans="1:8" x14ac:dyDescent="0.3">
      <c r="A9495" s="2">
        <v>46074</v>
      </c>
      <c r="B9495">
        <f t="shared" si="1036"/>
        <v>2</v>
      </c>
      <c r="C9495">
        <f t="shared" si="1037"/>
        <v>2026</v>
      </c>
      <c r="D9495">
        <f t="shared" si="1038"/>
        <v>6</v>
      </c>
      <c r="E9495" t="str">
        <f t="shared" si="1039"/>
        <v>Saturday</v>
      </c>
      <c r="F9495" s="2">
        <f t="shared" si="1040"/>
        <v>46081</v>
      </c>
      <c r="G9495">
        <f t="shared" si="1041"/>
        <v>33</v>
      </c>
      <c r="H9495" t="str">
        <f t="shared" si="1042"/>
        <v>Weekend</v>
      </c>
    </row>
    <row r="9496" spans="1:8" x14ac:dyDescent="0.3">
      <c r="A9496" s="2">
        <v>46075</v>
      </c>
      <c r="B9496">
        <f t="shared" si="1036"/>
        <v>2</v>
      </c>
      <c r="C9496">
        <f t="shared" si="1037"/>
        <v>2026</v>
      </c>
      <c r="D9496">
        <f t="shared" si="1038"/>
        <v>7</v>
      </c>
      <c r="E9496" t="str">
        <f t="shared" si="1039"/>
        <v>Sunday</v>
      </c>
      <c r="F9496" s="2">
        <f t="shared" si="1040"/>
        <v>46081</v>
      </c>
      <c r="G9496">
        <f t="shared" si="1041"/>
        <v>34</v>
      </c>
      <c r="H9496" t="str">
        <f t="shared" si="1042"/>
        <v>Weekend</v>
      </c>
    </row>
    <row r="9497" spans="1:8" x14ac:dyDescent="0.3">
      <c r="A9497" s="2">
        <v>46076</v>
      </c>
      <c r="B9497">
        <f t="shared" si="1036"/>
        <v>2</v>
      </c>
      <c r="C9497">
        <f t="shared" si="1037"/>
        <v>2026</v>
      </c>
      <c r="D9497">
        <f t="shared" si="1038"/>
        <v>1</v>
      </c>
      <c r="E9497" t="str">
        <f t="shared" si="1039"/>
        <v>Monday</v>
      </c>
      <c r="F9497" s="2">
        <f t="shared" si="1040"/>
        <v>46081</v>
      </c>
      <c r="G9497">
        <f t="shared" si="1041"/>
        <v>35</v>
      </c>
      <c r="H9497" t="str">
        <f t="shared" si="1042"/>
        <v>Weekday</v>
      </c>
    </row>
    <row r="9498" spans="1:8" x14ac:dyDescent="0.3">
      <c r="A9498" s="2">
        <v>46077</v>
      </c>
      <c r="B9498">
        <f t="shared" si="1036"/>
        <v>2</v>
      </c>
      <c r="C9498">
        <f t="shared" si="1037"/>
        <v>2026</v>
      </c>
      <c r="D9498">
        <f t="shared" si="1038"/>
        <v>2</v>
      </c>
      <c r="E9498" t="str">
        <f t="shared" si="1039"/>
        <v>Tuesday</v>
      </c>
      <c r="F9498" s="2">
        <f t="shared" si="1040"/>
        <v>46081</v>
      </c>
      <c r="G9498">
        <f t="shared" si="1041"/>
        <v>36</v>
      </c>
      <c r="H9498" t="str">
        <f t="shared" si="1042"/>
        <v>Weekday</v>
      </c>
    </row>
    <row r="9499" spans="1:8" x14ac:dyDescent="0.3">
      <c r="A9499" s="2">
        <v>46078</v>
      </c>
      <c r="B9499">
        <f t="shared" si="1036"/>
        <v>2</v>
      </c>
      <c r="C9499">
        <f t="shared" si="1037"/>
        <v>2026</v>
      </c>
      <c r="D9499">
        <f t="shared" si="1038"/>
        <v>3</v>
      </c>
      <c r="E9499" t="str">
        <f t="shared" si="1039"/>
        <v>Wednesday</v>
      </c>
      <c r="F9499" s="2">
        <f t="shared" si="1040"/>
        <v>46081</v>
      </c>
      <c r="G9499">
        <f t="shared" si="1041"/>
        <v>37</v>
      </c>
      <c r="H9499" t="str">
        <f t="shared" si="1042"/>
        <v>Weekday</v>
      </c>
    </row>
    <row r="9500" spans="1:8" x14ac:dyDescent="0.3">
      <c r="A9500" s="2">
        <v>46079</v>
      </c>
      <c r="B9500">
        <f t="shared" si="1036"/>
        <v>2</v>
      </c>
      <c r="C9500">
        <f t="shared" si="1037"/>
        <v>2026</v>
      </c>
      <c r="D9500">
        <f t="shared" si="1038"/>
        <v>4</v>
      </c>
      <c r="E9500" t="str">
        <f t="shared" si="1039"/>
        <v>Thursday</v>
      </c>
      <c r="F9500" s="2">
        <f t="shared" si="1040"/>
        <v>46081</v>
      </c>
      <c r="G9500">
        <f t="shared" si="1041"/>
        <v>38</v>
      </c>
      <c r="H9500" t="str">
        <f t="shared" si="1042"/>
        <v>Weekday</v>
      </c>
    </row>
    <row r="9501" spans="1:8" x14ac:dyDescent="0.3">
      <c r="A9501" s="2">
        <v>46080</v>
      </c>
      <c r="B9501">
        <f t="shared" si="1036"/>
        <v>2</v>
      </c>
      <c r="C9501">
        <f t="shared" si="1037"/>
        <v>2026</v>
      </c>
      <c r="D9501">
        <f t="shared" si="1038"/>
        <v>5</v>
      </c>
      <c r="E9501" t="str">
        <f t="shared" si="1039"/>
        <v>Friday</v>
      </c>
      <c r="F9501" s="2">
        <f t="shared" si="1040"/>
        <v>46081</v>
      </c>
      <c r="G9501">
        <f t="shared" si="1041"/>
        <v>39</v>
      </c>
      <c r="H9501" t="str">
        <f t="shared" si="1042"/>
        <v>Weekday</v>
      </c>
    </row>
    <row r="9502" spans="1:8" x14ac:dyDescent="0.3">
      <c r="A9502" s="2">
        <v>46081</v>
      </c>
      <c r="B9502">
        <f t="shared" si="1036"/>
        <v>2</v>
      </c>
      <c r="C9502">
        <f t="shared" si="1037"/>
        <v>2026</v>
      </c>
      <c r="D9502">
        <f t="shared" si="1038"/>
        <v>6</v>
      </c>
      <c r="E9502" t="str">
        <f t="shared" si="1039"/>
        <v>Saturday</v>
      </c>
      <c r="F9502" s="2">
        <f t="shared" si="1040"/>
        <v>46081</v>
      </c>
      <c r="G9502">
        <f t="shared" si="1041"/>
        <v>40</v>
      </c>
      <c r="H9502" t="str">
        <f t="shared" si="1042"/>
        <v>Weekend</v>
      </c>
    </row>
    <row r="9503" spans="1:8" x14ac:dyDescent="0.3">
      <c r="A9503" s="2">
        <v>46082</v>
      </c>
      <c r="B9503">
        <f t="shared" si="1036"/>
        <v>3</v>
      </c>
      <c r="C9503">
        <f t="shared" si="1037"/>
        <v>2026</v>
      </c>
      <c r="D9503">
        <f t="shared" si="1038"/>
        <v>7</v>
      </c>
      <c r="E9503" t="str">
        <f t="shared" si="1039"/>
        <v>Sunday</v>
      </c>
      <c r="F9503" s="2">
        <f t="shared" si="1040"/>
        <v>46112</v>
      </c>
      <c r="G9503">
        <f t="shared" si="1041"/>
        <v>41</v>
      </c>
      <c r="H9503" t="str">
        <f t="shared" si="1042"/>
        <v>Weekend</v>
      </c>
    </row>
    <row r="9504" spans="1:8" x14ac:dyDescent="0.3">
      <c r="A9504" s="2">
        <v>46083</v>
      </c>
      <c r="B9504">
        <f t="shared" si="1036"/>
        <v>3</v>
      </c>
      <c r="C9504">
        <f t="shared" si="1037"/>
        <v>2026</v>
      </c>
      <c r="D9504">
        <f t="shared" si="1038"/>
        <v>1</v>
      </c>
      <c r="E9504" t="str">
        <f t="shared" si="1039"/>
        <v>Monday</v>
      </c>
      <c r="F9504" s="2">
        <f t="shared" si="1040"/>
        <v>46112</v>
      </c>
      <c r="G9504">
        <f t="shared" si="1041"/>
        <v>42</v>
      </c>
      <c r="H9504" t="str">
        <f t="shared" si="1042"/>
        <v>Weekday</v>
      </c>
    </row>
    <row r="9505" spans="1:8" x14ac:dyDescent="0.3">
      <c r="A9505" s="2">
        <v>46084</v>
      </c>
      <c r="B9505">
        <f t="shared" si="1036"/>
        <v>3</v>
      </c>
      <c r="C9505">
        <f t="shared" si="1037"/>
        <v>2026</v>
      </c>
      <c r="D9505">
        <f t="shared" si="1038"/>
        <v>2</v>
      </c>
      <c r="E9505" t="str">
        <f t="shared" si="1039"/>
        <v>Tuesday</v>
      </c>
      <c r="F9505" s="2">
        <f t="shared" si="1040"/>
        <v>46112</v>
      </c>
      <c r="G9505">
        <f t="shared" si="1041"/>
        <v>43</v>
      </c>
      <c r="H9505" t="str">
        <f t="shared" si="1042"/>
        <v>Weekday</v>
      </c>
    </row>
    <row r="9506" spans="1:8" x14ac:dyDescent="0.3">
      <c r="A9506" s="2">
        <v>46085</v>
      </c>
      <c r="B9506">
        <f t="shared" si="1036"/>
        <v>3</v>
      </c>
      <c r="C9506">
        <f t="shared" si="1037"/>
        <v>2026</v>
      </c>
      <c r="D9506">
        <f t="shared" si="1038"/>
        <v>3</v>
      </c>
      <c r="E9506" t="str">
        <f t="shared" si="1039"/>
        <v>Wednesday</v>
      </c>
      <c r="F9506" s="2">
        <f t="shared" si="1040"/>
        <v>46112</v>
      </c>
      <c r="G9506">
        <f t="shared" si="1041"/>
        <v>44</v>
      </c>
      <c r="H9506" t="str">
        <f t="shared" si="1042"/>
        <v>Weekday</v>
      </c>
    </row>
    <row r="9507" spans="1:8" x14ac:dyDescent="0.3">
      <c r="A9507" s="2">
        <v>46086</v>
      </c>
      <c r="B9507">
        <f t="shared" si="1036"/>
        <v>3</v>
      </c>
      <c r="C9507">
        <f t="shared" si="1037"/>
        <v>2026</v>
      </c>
      <c r="D9507">
        <f t="shared" si="1038"/>
        <v>4</v>
      </c>
      <c r="E9507" t="str">
        <f t="shared" si="1039"/>
        <v>Thursday</v>
      </c>
      <c r="F9507" s="2">
        <f t="shared" si="1040"/>
        <v>46112</v>
      </c>
      <c r="G9507">
        <f t="shared" si="1041"/>
        <v>45</v>
      </c>
      <c r="H9507" t="str">
        <f t="shared" si="1042"/>
        <v>Weekday</v>
      </c>
    </row>
    <row r="9508" spans="1:8" x14ac:dyDescent="0.3">
      <c r="A9508" s="2">
        <v>46087</v>
      </c>
      <c r="B9508">
        <f t="shared" si="1036"/>
        <v>3</v>
      </c>
      <c r="C9508">
        <f t="shared" si="1037"/>
        <v>2026</v>
      </c>
      <c r="D9508">
        <f t="shared" si="1038"/>
        <v>5</v>
      </c>
      <c r="E9508" t="str">
        <f t="shared" si="1039"/>
        <v>Friday</v>
      </c>
      <c r="F9508" s="2">
        <f t="shared" si="1040"/>
        <v>46112</v>
      </c>
      <c r="G9508">
        <f t="shared" si="1041"/>
        <v>46</v>
      </c>
      <c r="H9508" t="str">
        <f t="shared" si="1042"/>
        <v>Weekday</v>
      </c>
    </row>
    <row r="9509" spans="1:8" x14ac:dyDescent="0.3">
      <c r="A9509" s="2">
        <v>46088</v>
      </c>
      <c r="B9509">
        <f t="shared" si="1036"/>
        <v>3</v>
      </c>
      <c r="C9509">
        <f t="shared" si="1037"/>
        <v>2026</v>
      </c>
      <c r="D9509">
        <f t="shared" si="1038"/>
        <v>6</v>
      </c>
      <c r="E9509" t="str">
        <f t="shared" si="1039"/>
        <v>Saturday</v>
      </c>
      <c r="F9509" s="2">
        <f t="shared" si="1040"/>
        <v>46112</v>
      </c>
      <c r="G9509">
        <f t="shared" si="1041"/>
        <v>47</v>
      </c>
      <c r="H9509" t="str">
        <f t="shared" si="1042"/>
        <v>Weekend</v>
      </c>
    </row>
    <row r="9510" spans="1:8" x14ac:dyDescent="0.3">
      <c r="A9510" s="2">
        <v>46089</v>
      </c>
      <c r="B9510">
        <f t="shared" si="1036"/>
        <v>3</v>
      </c>
      <c r="C9510">
        <f t="shared" si="1037"/>
        <v>2026</v>
      </c>
      <c r="D9510">
        <f t="shared" si="1038"/>
        <v>7</v>
      </c>
      <c r="E9510" t="str">
        <f t="shared" si="1039"/>
        <v>Sunday</v>
      </c>
      <c r="F9510" s="2">
        <f t="shared" si="1040"/>
        <v>46112</v>
      </c>
      <c r="G9510">
        <f t="shared" si="1041"/>
        <v>48</v>
      </c>
      <c r="H9510" t="str">
        <f t="shared" si="1042"/>
        <v>Weekend</v>
      </c>
    </row>
    <row r="9511" spans="1:8" x14ac:dyDescent="0.3">
      <c r="A9511" s="2">
        <v>46090</v>
      </c>
      <c r="B9511">
        <f t="shared" si="1036"/>
        <v>3</v>
      </c>
      <c r="C9511">
        <f t="shared" si="1037"/>
        <v>2026</v>
      </c>
      <c r="D9511">
        <f t="shared" si="1038"/>
        <v>1</v>
      </c>
      <c r="E9511" t="str">
        <f t="shared" si="1039"/>
        <v>Monday</v>
      </c>
      <c r="F9511" s="2">
        <f t="shared" si="1040"/>
        <v>46112</v>
      </c>
      <c r="G9511">
        <f t="shared" si="1041"/>
        <v>49</v>
      </c>
      <c r="H9511" t="str">
        <f t="shared" si="1042"/>
        <v>Weekday</v>
      </c>
    </row>
    <row r="9512" spans="1:8" x14ac:dyDescent="0.3">
      <c r="A9512" s="2">
        <v>46091</v>
      </c>
      <c r="B9512">
        <f t="shared" si="1036"/>
        <v>3</v>
      </c>
      <c r="C9512">
        <f t="shared" si="1037"/>
        <v>2026</v>
      </c>
      <c r="D9512">
        <f t="shared" si="1038"/>
        <v>2</v>
      </c>
      <c r="E9512" t="str">
        <f t="shared" si="1039"/>
        <v>Tuesday</v>
      </c>
      <c r="F9512" s="2">
        <f t="shared" si="1040"/>
        <v>46112</v>
      </c>
      <c r="G9512">
        <f t="shared" si="1041"/>
        <v>50</v>
      </c>
      <c r="H9512" t="str">
        <f t="shared" si="1042"/>
        <v>Weekday</v>
      </c>
    </row>
    <row r="9513" spans="1:8" x14ac:dyDescent="0.3">
      <c r="A9513" s="2">
        <v>46092</v>
      </c>
      <c r="B9513">
        <f t="shared" si="1036"/>
        <v>3</v>
      </c>
      <c r="C9513">
        <f t="shared" si="1037"/>
        <v>2026</v>
      </c>
      <c r="D9513">
        <f t="shared" si="1038"/>
        <v>3</v>
      </c>
      <c r="E9513" t="str">
        <f t="shared" si="1039"/>
        <v>Wednesday</v>
      </c>
      <c r="F9513" s="2">
        <f t="shared" si="1040"/>
        <v>46112</v>
      </c>
      <c r="G9513">
        <f t="shared" si="1041"/>
        <v>51</v>
      </c>
      <c r="H9513" t="str">
        <f t="shared" si="1042"/>
        <v>Weekday</v>
      </c>
    </row>
    <row r="9514" spans="1:8" x14ac:dyDescent="0.3">
      <c r="A9514" s="2">
        <v>46093</v>
      </c>
      <c r="B9514">
        <f t="shared" si="1036"/>
        <v>3</v>
      </c>
      <c r="C9514">
        <f t="shared" si="1037"/>
        <v>2026</v>
      </c>
      <c r="D9514">
        <f t="shared" si="1038"/>
        <v>4</v>
      </c>
      <c r="E9514" t="str">
        <f t="shared" si="1039"/>
        <v>Thursday</v>
      </c>
      <c r="F9514" s="2">
        <f t="shared" si="1040"/>
        <v>46112</v>
      </c>
      <c r="G9514">
        <f t="shared" si="1041"/>
        <v>52</v>
      </c>
      <c r="H9514" t="str">
        <f t="shared" si="1042"/>
        <v>Weekday</v>
      </c>
    </row>
    <row r="9515" spans="1:8" x14ac:dyDescent="0.3">
      <c r="A9515" s="2">
        <v>46094</v>
      </c>
      <c r="B9515">
        <f t="shared" si="1036"/>
        <v>3</v>
      </c>
      <c r="C9515">
        <f t="shared" si="1037"/>
        <v>2026</v>
      </c>
      <c r="D9515">
        <f t="shared" si="1038"/>
        <v>5</v>
      </c>
      <c r="E9515" t="str">
        <f t="shared" si="1039"/>
        <v>Friday</v>
      </c>
      <c r="F9515" s="2">
        <f t="shared" si="1040"/>
        <v>46112</v>
      </c>
      <c r="G9515">
        <f t="shared" si="1041"/>
        <v>53</v>
      </c>
      <c r="H9515" t="str">
        <f t="shared" si="1042"/>
        <v>Weekday</v>
      </c>
    </row>
    <row r="9516" spans="1:8" x14ac:dyDescent="0.3">
      <c r="A9516" s="2">
        <v>46095</v>
      </c>
      <c r="B9516">
        <f t="shared" si="1036"/>
        <v>3</v>
      </c>
      <c r="C9516">
        <f t="shared" si="1037"/>
        <v>2026</v>
      </c>
      <c r="D9516">
        <f t="shared" si="1038"/>
        <v>6</v>
      </c>
      <c r="E9516" t="str">
        <f t="shared" si="1039"/>
        <v>Saturday</v>
      </c>
      <c r="F9516" s="2">
        <f t="shared" si="1040"/>
        <v>46112</v>
      </c>
      <c r="G9516">
        <f t="shared" si="1041"/>
        <v>54</v>
      </c>
      <c r="H9516" t="str">
        <f t="shared" si="1042"/>
        <v>Weekend</v>
      </c>
    </row>
    <row r="9517" spans="1:8" x14ac:dyDescent="0.3">
      <c r="A9517" s="2">
        <v>46096</v>
      </c>
      <c r="B9517">
        <f t="shared" si="1036"/>
        <v>3</v>
      </c>
      <c r="C9517">
        <f t="shared" si="1037"/>
        <v>2026</v>
      </c>
      <c r="D9517">
        <f t="shared" si="1038"/>
        <v>7</v>
      </c>
      <c r="E9517" t="str">
        <f t="shared" si="1039"/>
        <v>Sunday</v>
      </c>
      <c r="F9517" s="2">
        <f t="shared" si="1040"/>
        <v>46112</v>
      </c>
      <c r="G9517">
        <f t="shared" si="1041"/>
        <v>55</v>
      </c>
      <c r="H9517" t="str">
        <f t="shared" si="1042"/>
        <v>Weekend</v>
      </c>
    </row>
    <row r="9518" spans="1:8" x14ac:dyDescent="0.3">
      <c r="A9518" s="2">
        <v>46097</v>
      </c>
      <c r="B9518">
        <f t="shared" si="1036"/>
        <v>3</v>
      </c>
      <c r="C9518">
        <f t="shared" si="1037"/>
        <v>2026</v>
      </c>
      <c r="D9518">
        <f t="shared" si="1038"/>
        <v>1</v>
      </c>
      <c r="E9518" t="str">
        <f t="shared" si="1039"/>
        <v>Monday</v>
      </c>
      <c r="F9518" s="2">
        <f t="shared" si="1040"/>
        <v>46112</v>
      </c>
      <c r="G9518">
        <f t="shared" si="1041"/>
        <v>56</v>
      </c>
      <c r="H9518" t="str">
        <f t="shared" si="1042"/>
        <v>Weekday</v>
      </c>
    </row>
    <row r="9519" spans="1:8" x14ac:dyDescent="0.3">
      <c r="A9519" s="2">
        <v>46098</v>
      </c>
      <c r="B9519">
        <f t="shared" si="1036"/>
        <v>3</v>
      </c>
      <c r="C9519">
        <f t="shared" si="1037"/>
        <v>2026</v>
      </c>
      <c r="D9519">
        <f t="shared" si="1038"/>
        <v>2</v>
      </c>
      <c r="E9519" t="str">
        <f t="shared" si="1039"/>
        <v>Tuesday</v>
      </c>
      <c r="F9519" s="2">
        <f t="shared" si="1040"/>
        <v>46112</v>
      </c>
      <c r="G9519">
        <f t="shared" si="1041"/>
        <v>57</v>
      </c>
      <c r="H9519" t="str">
        <f t="shared" si="1042"/>
        <v>Weekday</v>
      </c>
    </row>
    <row r="9520" spans="1:8" x14ac:dyDescent="0.3">
      <c r="A9520" s="2">
        <v>46099</v>
      </c>
      <c r="B9520">
        <f t="shared" si="1036"/>
        <v>3</v>
      </c>
      <c r="C9520">
        <f t="shared" si="1037"/>
        <v>2026</v>
      </c>
      <c r="D9520">
        <f t="shared" si="1038"/>
        <v>3</v>
      </c>
      <c r="E9520" t="str">
        <f t="shared" si="1039"/>
        <v>Wednesday</v>
      </c>
      <c r="F9520" s="2">
        <f t="shared" si="1040"/>
        <v>46112</v>
      </c>
      <c r="G9520">
        <f t="shared" si="1041"/>
        <v>58</v>
      </c>
      <c r="H9520" t="str">
        <f t="shared" si="1042"/>
        <v>Weekday</v>
      </c>
    </row>
    <row r="9521" spans="1:8" x14ac:dyDescent="0.3">
      <c r="A9521" s="2">
        <v>46100</v>
      </c>
      <c r="B9521">
        <f t="shared" si="1036"/>
        <v>3</v>
      </c>
      <c r="C9521">
        <f t="shared" si="1037"/>
        <v>2026</v>
      </c>
      <c r="D9521">
        <f t="shared" si="1038"/>
        <v>4</v>
      </c>
      <c r="E9521" t="str">
        <f t="shared" si="1039"/>
        <v>Thursday</v>
      </c>
      <c r="F9521" s="2">
        <f t="shared" si="1040"/>
        <v>46112</v>
      </c>
      <c r="G9521">
        <f t="shared" si="1041"/>
        <v>59</v>
      </c>
      <c r="H9521" t="str">
        <f t="shared" si="1042"/>
        <v>Weekday</v>
      </c>
    </row>
    <row r="9522" spans="1:8" x14ac:dyDescent="0.3">
      <c r="A9522" s="2">
        <v>46101</v>
      </c>
      <c r="B9522">
        <f t="shared" si="1036"/>
        <v>3</v>
      </c>
      <c r="C9522">
        <f t="shared" si="1037"/>
        <v>2026</v>
      </c>
      <c r="D9522">
        <f t="shared" si="1038"/>
        <v>5</v>
      </c>
      <c r="E9522" t="str">
        <f t="shared" si="1039"/>
        <v>Friday</v>
      </c>
      <c r="F9522" s="2">
        <f t="shared" si="1040"/>
        <v>46112</v>
      </c>
      <c r="G9522">
        <f t="shared" si="1041"/>
        <v>60</v>
      </c>
      <c r="H9522" t="str">
        <f t="shared" si="1042"/>
        <v>Weekday</v>
      </c>
    </row>
    <row r="9523" spans="1:8" x14ac:dyDescent="0.3">
      <c r="A9523" s="2">
        <v>46102</v>
      </c>
      <c r="B9523">
        <f t="shared" si="1036"/>
        <v>3</v>
      </c>
      <c r="C9523">
        <f t="shared" si="1037"/>
        <v>2026</v>
      </c>
      <c r="D9523">
        <f t="shared" si="1038"/>
        <v>6</v>
      </c>
      <c r="E9523" t="str">
        <f t="shared" si="1039"/>
        <v>Saturday</v>
      </c>
      <c r="F9523" s="2">
        <f t="shared" si="1040"/>
        <v>46112</v>
      </c>
      <c r="G9523">
        <f t="shared" si="1041"/>
        <v>61</v>
      </c>
      <c r="H9523" t="str">
        <f t="shared" si="1042"/>
        <v>Weekend</v>
      </c>
    </row>
    <row r="9524" spans="1:8" x14ac:dyDescent="0.3">
      <c r="A9524" s="2">
        <v>46103</v>
      </c>
      <c r="B9524">
        <f t="shared" si="1036"/>
        <v>3</v>
      </c>
      <c r="C9524">
        <f t="shared" si="1037"/>
        <v>2026</v>
      </c>
      <c r="D9524">
        <f t="shared" si="1038"/>
        <v>7</v>
      </c>
      <c r="E9524" t="str">
        <f t="shared" si="1039"/>
        <v>Sunday</v>
      </c>
      <c r="F9524" s="2">
        <f t="shared" si="1040"/>
        <v>46112</v>
      </c>
      <c r="G9524">
        <f t="shared" si="1041"/>
        <v>62</v>
      </c>
      <c r="H9524" t="str">
        <f t="shared" si="1042"/>
        <v>Weekend</v>
      </c>
    </row>
    <row r="9525" spans="1:8" x14ac:dyDescent="0.3">
      <c r="A9525" s="2">
        <v>46104</v>
      </c>
      <c r="B9525">
        <f t="shared" si="1036"/>
        <v>3</v>
      </c>
      <c r="C9525">
        <f t="shared" si="1037"/>
        <v>2026</v>
      </c>
      <c r="D9525">
        <f t="shared" si="1038"/>
        <v>1</v>
      </c>
      <c r="E9525" t="str">
        <f t="shared" si="1039"/>
        <v>Monday</v>
      </c>
      <c r="F9525" s="2">
        <f t="shared" si="1040"/>
        <v>46112</v>
      </c>
      <c r="G9525">
        <f t="shared" si="1041"/>
        <v>63</v>
      </c>
      <c r="H9525" t="str">
        <f t="shared" si="1042"/>
        <v>Weekday</v>
      </c>
    </row>
    <row r="9526" spans="1:8" x14ac:dyDescent="0.3">
      <c r="A9526" s="2">
        <v>46105</v>
      </c>
      <c r="B9526">
        <f t="shared" si="1036"/>
        <v>3</v>
      </c>
      <c r="C9526">
        <f t="shared" si="1037"/>
        <v>2026</v>
      </c>
      <c r="D9526">
        <f t="shared" si="1038"/>
        <v>2</v>
      </c>
      <c r="E9526" t="str">
        <f t="shared" si="1039"/>
        <v>Tuesday</v>
      </c>
      <c r="F9526" s="2">
        <f t="shared" si="1040"/>
        <v>46112</v>
      </c>
      <c r="G9526">
        <f t="shared" si="1041"/>
        <v>64</v>
      </c>
      <c r="H9526" t="str">
        <f t="shared" si="1042"/>
        <v>Weekday</v>
      </c>
    </row>
    <row r="9527" spans="1:8" x14ac:dyDescent="0.3">
      <c r="A9527" s="2">
        <v>46106</v>
      </c>
      <c r="B9527">
        <f t="shared" si="1036"/>
        <v>3</v>
      </c>
      <c r="C9527">
        <f t="shared" si="1037"/>
        <v>2026</v>
      </c>
      <c r="D9527">
        <f t="shared" si="1038"/>
        <v>3</v>
      </c>
      <c r="E9527" t="str">
        <f t="shared" si="1039"/>
        <v>Wednesday</v>
      </c>
      <c r="F9527" s="2">
        <f t="shared" si="1040"/>
        <v>46112</v>
      </c>
      <c r="G9527">
        <f t="shared" si="1041"/>
        <v>65</v>
      </c>
      <c r="H9527" t="str">
        <f t="shared" si="1042"/>
        <v>Weekday</v>
      </c>
    </row>
    <row r="9528" spans="1:8" x14ac:dyDescent="0.3">
      <c r="A9528" s="2">
        <v>46107</v>
      </c>
      <c r="B9528">
        <f t="shared" si="1036"/>
        <v>3</v>
      </c>
      <c r="C9528">
        <f t="shared" si="1037"/>
        <v>2026</v>
      </c>
      <c r="D9528">
        <f t="shared" si="1038"/>
        <v>4</v>
      </c>
      <c r="E9528" t="str">
        <f t="shared" si="1039"/>
        <v>Thursday</v>
      </c>
      <c r="F9528" s="2">
        <f t="shared" si="1040"/>
        <v>46112</v>
      </c>
      <c r="G9528">
        <f t="shared" si="1041"/>
        <v>66</v>
      </c>
      <c r="H9528" t="str">
        <f t="shared" si="1042"/>
        <v>Weekday</v>
      </c>
    </row>
    <row r="9529" spans="1:8" x14ac:dyDescent="0.3">
      <c r="A9529" s="2">
        <v>46108</v>
      </c>
      <c r="B9529">
        <f t="shared" si="1036"/>
        <v>3</v>
      </c>
      <c r="C9529">
        <f t="shared" si="1037"/>
        <v>2026</v>
      </c>
      <c r="D9529">
        <f t="shared" si="1038"/>
        <v>5</v>
      </c>
      <c r="E9529" t="str">
        <f t="shared" si="1039"/>
        <v>Friday</v>
      </c>
      <c r="F9529" s="2">
        <f t="shared" si="1040"/>
        <v>46112</v>
      </c>
      <c r="G9529">
        <f t="shared" si="1041"/>
        <v>67</v>
      </c>
      <c r="H9529" t="str">
        <f t="shared" si="1042"/>
        <v>Weekday</v>
      </c>
    </row>
    <row r="9530" spans="1:8" x14ac:dyDescent="0.3">
      <c r="A9530" s="2">
        <v>46109</v>
      </c>
      <c r="B9530">
        <f t="shared" si="1036"/>
        <v>3</v>
      </c>
      <c r="C9530">
        <f t="shared" si="1037"/>
        <v>2026</v>
      </c>
      <c r="D9530">
        <f t="shared" si="1038"/>
        <v>6</v>
      </c>
      <c r="E9530" t="str">
        <f t="shared" si="1039"/>
        <v>Saturday</v>
      </c>
      <c r="F9530" s="2">
        <f t="shared" si="1040"/>
        <v>46112</v>
      </c>
      <c r="G9530">
        <f t="shared" si="1041"/>
        <v>68</v>
      </c>
      <c r="H9530" t="str">
        <f t="shared" si="1042"/>
        <v>Weekend</v>
      </c>
    </row>
    <row r="9531" spans="1:8" x14ac:dyDescent="0.3">
      <c r="A9531" s="2">
        <v>46110</v>
      </c>
      <c r="B9531">
        <f t="shared" si="1036"/>
        <v>3</v>
      </c>
      <c r="C9531">
        <f t="shared" si="1037"/>
        <v>2026</v>
      </c>
      <c r="D9531">
        <f t="shared" si="1038"/>
        <v>7</v>
      </c>
      <c r="E9531" t="str">
        <f t="shared" si="1039"/>
        <v>Sunday</v>
      </c>
      <c r="F9531" s="2">
        <f t="shared" si="1040"/>
        <v>46112</v>
      </c>
      <c r="G9531">
        <f t="shared" si="1041"/>
        <v>69</v>
      </c>
      <c r="H9531" t="str">
        <f t="shared" si="1042"/>
        <v>Weekend</v>
      </c>
    </row>
    <row r="9532" spans="1:8" x14ac:dyDescent="0.3">
      <c r="A9532" s="2">
        <v>46111</v>
      </c>
      <c r="B9532">
        <f t="shared" si="1036"/>
        <v>3</v>
      </c>
      <c r="C9532">
        <f t="shared" si="1037"/>
        <v>2026</v>
      </c>
      <c r="D9532">
        <f t="shared" si="1038"/>
        <v>1</v>
      </c>
      <c r="E9532" t="str">
        <f t="shared" si="1039"/>
        <v>Monday</v>
      </c>
      <c r="F9532" s="2">
        <f t="shared" si="1040"/>
        <v>46112</v>
      </c>
      <c r="G9532">
        <f t="shared" si="1041"/>
        <v>70</v>
      </c>
      <c r="H9532" t="str">
        <f t="shared" si="1042"/>
        <v>Weekday</v>
      </c>
    </row>
    <row r="9533" spans="1:8" x14ac:dyDescent="0.3">
      <c r="A9533" s="2">
        <v>46112</v>
      </c>
      <c r="B9533">
        <f t="shared" si="1036"/>
        <v>3</v>
      </c>
      <c r="C9533">
        <f t="shared" si="1037"/>
        <v>2026</v>
      </c>
      <c r="D9533">
        <f t="shared" si="1038"/>
        <v>2</v>
      </c>
      <c r="E9533" t="str">
        <f t="shared" si="1039"/>
        <v>Tuesday</v>
      </c>
      <c r="F9533" s="2">
        <f t="shared" si="1040"/>
        <v>46112</v>
      </c>
      <c r="G9533">
        <f t="shared" si="1041"/>
        <v>71</v>
      </c>
      <c r="H9533" t="str">
        <f t="shared" si="1042"/>
        <v>Weekday</v>
      </c>
    </row>
    <row r="9534" spans="1:8" x14ac:dyDescent="0.3">
      <c r="A9534" s="2">
        <v>46113</v>
      </c>
      <c r="B9534">
        <f t="shared" si="1036"/>
        <v>4</v>
      </c>
      <c r="C9534">
        <f t="shared" si="1037"/>
        <v>2026</v>
      </c>
      <c r="D9534">
        <f t="shared" si="1038"/>
        <v>3</v>
      </c>
      <c r="E9534" t="str">
        <f t="shared" si="1039"/>
        <v>Wednesday</v>
      </c>
      <c r="F9534" s="2">
        <f t="shared" si="1040"/>
        <v>46142</v>
      </c>
      <c r="G9534">
        <f t="shared" si="1041"/>
        <v>72</v>
      </c>
      <c r="H9534" t="str">
        <f t="shared" si="1042"/>
        <v>Weekday</v>
      </c>
    </row>
    <row r="9535" spans="1:8" x14ac:dyDescent="0.3">
      <c r="A9535" s="2">
        <v>46114</v>
      </c>
      <c r="B9535">
        <f t="shared" si="1036"/>
        <v>4</v>
      </c>
      <c r="C9535">
        <f t="shared" si="1037"/>
        <v>2026</v>
      </c>
      <c r="D9535">
        <f t="shared" si="1038"/>
        <v>4</v>
      </c>
      <c r="E9535" t="str">
        <f t="shared" si="1039"/>
        <v>Thursday</v>
      </c>
      <c r="F9535" s="2">
        <f t="shared" si="1040"/>
        <v>46142</v>
      </c>
      <c r="G9535">
        <f t="shared" si="1041"/>
        <v>73</v>
      </c>
      <c r="H9535" t="str">
        <f t="shared" si="1042"/>
        <v>Weekday</v>
      </c>
    </row>
    <row r="9536" spans="1:8" x14ac:dyDescent="0.3">
      <c r="A9536" s="2">
        <v>46115</v>
      </c>
      <c r="B9536">
        <f t="shared" si="1036"/>
        <v>4</v>
      </c>
      <c r="C9536">
        <f t="shared" si="1037"/>
        <v>2026</v>
      </c>
      <c r="D9536">
        <f t="shared" si="1038"/>
        <v>5</v>
      </c>
      <c r="E9536" t="str">
        <f t="shared" si="1039"/>
        <v>Friday</v>
      </c>
      <c r="F9536" s="2">
        <f t="shared" si="1040"/>
        <v>46142</v>
      </c>
      <c r="G9536">
        <f t="shared" si="1041"/>
        <v>74</v>
      </c>
      <c r="H9536" t="str">
        <f t="shared" si="1042"/>
        <v>Weekday</v>
      </c>
    </row>
    <row r="9537" spans="1:8" x14ac:dyDescent="0.3">
      <c r="A9537" s="2">
        <v>46116</v>
      </c>
      <c r="B9537">
        <f t="shared" si="1036"/>
        <v>4</v>
      </c>
      <c r="C9537">
        <f t="shared" si="1037"/>
        <v>2026</v>
      </c>
      <c r="D9537">
        <f t="shared" si="1038"/>
        <v>6</v>
      </c>
      <c r="E9537" t="str">
        <f t="shared" si="1039"/>
        <v>Saturday</v>
      </c>
      <c r="F9537" s="2">
        <f t="shared" si="1040"/>
        <v>46142</v>
      </c>
      <c r="G9537">
        <f t="shared" si="1041"/>
        <v>75</v>
      </c>
      <c r="H9537" t="str">
        <f t="shared" si="1042"/>
        <v>Weekend</v>
      </c>
    </row>
    <row r="9538" spans="1:8" x14ac:dyDescent="0.3">
      <c r="A9538" s="2">
        <v>46117</v>
      </c>
      <c r="B9538">
        <f t="shared" si="1036"/>
        <v>4</v>
      </c>
      <c r="C9538">
        <f t="shared" si="1037"/>
        <v>2026</v>
      </c>
      <c r="D9538">
        <f t="shared" si="1038"/>
        <v>7</v>
      </c>
      <c r="E9538" t="str">
        <f t="shared" si="1039"/>
        <v>Sunday</v>
      </c>
      <c r="F9538" s="2">
        <f t="shared" si="1040"/>
        <v>46142</v>
      </c>
      <c r="G9538">
        <f t="shared" si="1041"/>
        <v>76</v>
      </c>
      <c r="H9538" t="str">
        <f t="shared" si="1042"/>
        <v>Weekend</v>
      </c>
    </row>
    <row r="9539" spans="1:8" x14ac:dyDescent="0.3">
      <c r="A9539" s="2">
        <v>46118</v>
      </c>
      <c r="B9539">
        <f t="shared" ref="B9539:B9602" si="1043">MONTH(A9539)</f>
        <v>4</v>
      </c>
      <c r="C9539">
        <f t="shared" ref="C9539:C9602" si="1044">YEAR(A9539)</f>
        <v>2026</v>
      </c>
      <c r="D9539">
        <f t="shared" ref="D9539:D9602" si="1045">WEEKDAY(A9539, 2)</f>
        <v>1</v>
      </c>
      <c r="E9539" t="str">
        <f t="shared" ref="E9539:E9602" si="1046">TEXT(A9539, "dddd")</f>
        <v>Monday</v>
      </c>
      <c r="F9539" s="2">
        <f t="shared" ref="F9539:F9602" si="1047">EOMONTH(A9539, 0)</f>
        <v>46142</v>
      </c>
      <c r="G9539">
        <f t="shared" ref="G9539:G9602" si="1048">DATEDIF($A$2, A9539, "D")</f>
        <v>77</v>
      </c>
      <c r="H9539" t="str">
        <f t="shared" ref="H9539:H9602" si="1049">IF(WEEKDAY(A9539,2)&gt;=6,"Weekend","Weekday")</f>
        <v>Weekday</v>
      </c>
    </row>
    <row r="9540" spans="1:8" x14ac:dyDescent="0.3">
      <c r="A9540" s="2">
        <v>46119</v>
      </c>
      <c r="B9540">
        <f t="shared" si="1043"/>
        <v>4</v>
      </c>
      <c r="C9540">
        <f t="shared" si="1044"/>
        <v>2026</v>
      </c>
      <c r="D9540">
        <f t="shared" si="1045"/>
        <v>2</v>
      </c>
      <c r="E9540" t="str">
        <f t="shared" si="1046"/>
        <v>Tuesday</v>
      </c>
      <c r="F9540" s="2">
        <f t="shared" si="1047"/>
        <v>46142</v>
      </c>
      <c r="G9540">
        <f t="shared" si="1048"/>
        <v>78</v>
      </c>
      <c r="H9540" t="str">
        <f t="shared" si="1049"/>
        <v>Weekday</v>
      </c>
    </row>
    <row r="9541" spans="1:8" x14ac:dyDescent="0.3">
      <c r="A9541" s="2">
        <v>46120</v>
      </c>
      <c r="B9541">
        <f t="shared" si="1043"/>
        <v>4</v>
      </c>
      <c r="C9541">
        <f t="shared" si="1044"/>
        <v>2026</v>
      </c>
      <c r="D9541">
        <f t="shared" si="1045"/>
        <v>3</v>
      </c>
      <c r="E9541" t="str">
        <f t="shared" si="1046"/>
        <v>Wednesday</v>
      </c>
      <c r="F9541" s="2">
        <f t="shared" si="1047"/>
        <v>46142</v>
      </c>
      <c r="G9541">
        <f t="shared" si="1048"/>
        <v>79</v>
      </c>
      <c r="H9541" t="str">
        <f t="shared" si="1049"/>
        <v>Weekday</v>
      </c>
    </row>
    <row r="9542" spans="1:8" x14ac:dyDescent="0.3">
      <c r="A9542" s="2">
        <v>46121</v>
      </c>
      <c r="B9542">
        <f t="shared" si="1043"/>
        <v>4</v>
      </c>
      <c r="C9542">
        <f t="shared" si="1044"/>
        <v>2026</v>
      </c>
      <c r="D9542">
        <f t="shared" si="1045"/>
        <v>4</v>
      </c>
      <c r="E9542" t="str">
        <f t="shared" si="1046"/>
        <v>Thursday</v>
      </c>
      <c r="F9542" s="2">
        <f t="shared" si="1047"/>
        <v>46142</v>
      </c>
      <c r="G9542">
        <f t="shared" si="1048"/>
        <v>80</v>
      </c>
      <c r="H9542" t="str">
        <f t="shared" si="1049"/>
        <v>Weekday</v>
      </c>
    </row>
    <row r="9543" spans="1:8" x14ac:dyDescent="0.3">
      <c r="A9543" s="2">
        <v>46122</v>
      </c>
      <c r="B9543">
        <f t="shared" si="1043"/>
        <v>4</v>
      </c>
      <c r="C9543">
        <f t="shared" si="1044"/>
        <v>2026</v>
      </c>
      <c r="D9543">
        <f t="shared" si="1045"/>
        <v>5</v>
      </c>
      <c r="E9543" t="str">
        <f t="shared" si="1046"/>
        <v>Friday</v>
      </c>
      <c r="F9543" s="2">
        <f t="shared" si="1047"/>
        <v>46142</v>
      </c>
      <c r="G9543">
        <f t="shared" si="1048"/>
        <v>81</v>
      </c>
      <c r="H9543" t="str">
        <f t="shared" si="1049"/>
        <v>Weekday</v>
      </c>
    </row>
    <row r="9544" spans="1:8" x14ac:dyDescent="0.3">
      <c r="A9544" s="2">
        <v>46123</v>
      </c>
      <c r="B9544">
        <f t="shared" si="1043"/>
        <v>4</v>
      </c>
      <c r="C9544">
        <f t="shared" si="1044"/>
        <v>2026</v>
      </c>
      <c r="D9544">
        <f t="shared" si="1045"/>
        <v>6</v>
      </c>
      <c r="E9544" t="str">
        <f t="shared" si="1046"/>
        <v>Saturday</v>
      </c>
      <c r="F9544" s="2">
        <f t="shared" si="1047"/>
        <v>46142</v>
      </c>
      <c r="G9544">
        <f t="shared" si="1048"/>
        <v>82</v>
      </c>
      <c r="H9544" t="str">
        <f t="shared" si="1049"/>
        <v>Weekend</v>
      </c>
    </row>
    <row r="9545" spans="1:8" x14ac:dyDescent="0.3">
      <c r="A9545" s="2">
        <v>46124</v>
      </c>
      <c r="B9545">
        <f t="shared" si="1043"/>
        <v>4</v>
      </c>
      <c r="C9545">
        <f t="shared" si="1044"/>
        <v>2026</v>
      </c>
      <c r="D9545">
        <f t="shared" si="1045"/>
        <v>7</v>
      </c>
      <c r="E9545" t="str">
        <f t="shared" si="1046"/>
        <v>Sunday</v>
      </c>
      <c r="F9545" s="2">
        <f t="shared" si="1047"/>
        <v>46142</v>
      </c>
      <c r="G9545">
        <f t="shared" si="1048"/>
        <v>83</v>
      </c>
      <c r="H9545" t="str">
        <f t="shared" si="1049"/>
        <v>Weekend</v>
      </c>
    </row>
    <row r="9546" spans="1:8" x14ac:dyDescent="0.3">
      <c r="A9546" s="2">
        <v>46125</v>
      </c>
      <c r="B9546">
        <f t="shared" si="1043"/>
        <v>4</v>
      </c>
      <c r="C9546">
        <f t="shared" si="1044"/>
        <v>2026</v>
      </c>
      <c r="D9546">
        <f t="shared" si="1045"/>
        <v>1</v>
      </c>
      <c r="E9546" t="str">
        <f t="shared" si="1046"/>
        <v>Monday</v>
      </c>
      <c r="F9546" s="2">
        <f t="shared" si="1047"/>
        <v>46142</v>
      </c>
      <c r="G9546">
        <f t="shared" si="1048"/>
        <v>84</v>
      </c>
      <c r="H9546" t="str">
        <f t="shared" si="1049"/>
        <v>Weekday</v>
      </c>
    </row>
    <row r="9547" spans="1:8" x14ac:dyDescent="0.3">
      <c r="A9547" s="2">
        <v>46126</v>
      </c>
      <c r="B9547">
        <f t="shared" si="1043"/>
        <v>4</v>
      </c>
      <c r="C9547">
        <f t="shared" si="1044"/>
        <v>2026</v>
      </c>
      <c r="D9547">
        <f t="shared" si="1045"/>
        <v>2</v>
      </c>
      <c r="E9547" t="str">
        <f t="shared" si="1046"/>
        <v>Tuesday</v>
      </c>
      <c r="F9547" s="2">
        <f t="shared" si="1047"/>
        <v>46142</v>
      </c>
      <c r="G9547">
        <f t="shared" si="1048"/>
        <v>85</v>
      </c>
      <c r="H9547" t="str">
        <f t="shared" si="1049"/>
        <v>Weekday</v>
      </c>
    </row>
    <row r="9548" spans="1:8" x14ac:dyDescent="0.3">
      <c r="A9548" s="2">
        <v>46127</v>
      </c>
      <c r="B9548">
        <f t="shared" si="1043"/>
        <v>4</v>
      </c>
      <c r="C9548">
        <f t="shared" si="1044"/>
        <v>2026</v>
      </c>
      <c r="D9548">
        <f t="shared" si="1045"/>
        <v>3</v>
      </c>
      <c r="E9548" t="str">
        <f t="shared" si="1046"/>
        <v>Wednesday</v>
      </c>
      <c r="F9548" s="2">
        <f t="shared" si="1047"/>
        <v>46142</v>
      </c>
      <c r="G9548">
        <f t="shared" si="1048"/>
        <v>86</v>
      </c>
      <c r="H9548" t="str">
        <f t="shared" si="1049"/>
        <v>Weekday</v>
      </c>
    </row>
    <row r="9549" spans="1:8" x14ac:dyDescent="0.3">
      <c r="A9549" s="2">
        <v>46128</v>
      </c>
      <c r="B9549">
        <f t="shared" si="1043"/>
        <v>4</v>
      </c>
      <c r="C9549">
        <f t="shared" si="1044"/>
        <v>2026</v>
      </c>
      <c r="D9549">
        <f t="shared" si="1045"/>
        <v>4</v>
      </c>
      <c r="E9549" t="str">
        <f t="shared" si="1046"/>
        <v>Thursday</v>
      </c>
      <c r="F9549" s="2">
        <f t="shared" si="1047"/>
        <v>46142</v>
      </c>
      <c r="G9549">
        <f t="shared" si="1048"/>
        <v>87</v>
      </c>
      <c r="H9549" t="str">
        <f t="shared" si="1049"/>
        <v>Weekday</v>
      </c>
    </row>
    <row r="9550" spans="1:8" x14ac:dyDescent="0.3">
      <c r="A9550" s="2">
        <v>46129</v>
      </c>
      <c r="B9550">
        <f t="shared" si="1043"/>
        <v>4</v>
      </c>
      <c r="C9550">
        <f t="shared" si="1044"/>
        <v>2026</v>
      </c>
      <c r="D9550">
        <f t="shared" si="1045"/>
        <v>5</v>
      </c>
      <c r="E9550" t="str">
        <f t="shared" si="1046"/>
        <v>Friday</v>
      </c>
      <c r="F9550" s="2">
        <f t="shared" si="1047"/>
        <v>46142</v>
      </c>
      <c r="G9550">
        <f t="shared" si="1048"/>
        <v>88</v>
      </c>
      <c r="H9550" t="str">
        <f t="shared" si="1049"/>
        <v>Weekday</v>
      </c>
    </row>
    <row r="9551" spans="1:8" x14ac:dyDescent="0.3">
      <c r="A9551" s="2">
        <v>46130</v>
      </c>
      <c r="B9551">
        <f t="shared" si="1043"/>
        <v>4</v>
      </c>
      <c r="C9551">
        <f t="shared" si="1044"/>
        <v>2026</v>
      </c>
      <c r="D9551">
        <f t="shared" si="1045"/>
        <v>6</v>
      </c>
      <c r="E9551" t="str">
        <f t="shared" si="1046"/>
        <v>Saturday</v>
      </c>
      <c r="F9551" s="2">
        <f t="shared" si="1047"/>
        <v>46142</v>
      </c>
      <c r="G9551">
        <f t="shared" si="1048"/>
        <v>89</v>
      </c>
      <c r="H9551" t="str">
        <f t="shared" si="1049"/>
        <v>Weekend</v>
      </c>
    </row>
    <row r="9552" spans="1:8" x14ac:dyDescent="0.3">
      <c r="A9552" s="2">
        <v>46131</v>
      </c>
      <c r="B9552">
        <f t="shared" si="1043"/>
        <v>4</v>
      </c>
      <c r="C9552">
        <f t="shared" si="1044"/>
        <v>2026</v>
      </c>
      <c r="D9552">
        <f t="shared" si="1045"/>
        <v>7</v>
      </c>
      <c r="E9552" t="str">
        <f t="shared" si="1046"/>
        <v>Sunday</v>
      </c>
      <c r="F9552" s="2">
        <f t="shared" si="1047"/>
        <v>46142</v>
      </c>
      <c r="G9552">
        <f t="shared" si="1048"/>
        <v>90</v>
      </c>
      <c r="H9552" t="str">
        <f t="shared" si="1049"/>
        <v>Weekend</v>
      </c>
    </row>
    <row r="9553" spans="1:8" x14ac:dyDescent="0.3">
      <c r="A9553" s="2">
        <v>46132</v>
      </c>
      <c r="B9553">
        <f t="shared" si="1043"/>
        <v>4</v>
      </c>
      <c r="C9553">
        <f t="shared" si="1044"/>
        <v>2026</v>
      </c>
      <c r="D9553">
        <f t="shared" si="1045"/>
        <v>1</v>
      </c>
      <c r="E9553" t="str">
        <f t="shared" si="1046"/>
        <v>Monday</v>
      </c>
      <c r="F9553" s="2">
        <f t="shared" si="1047"/>
        <v>46142</v>
      </c>
      <c r="G9553">
        <f t="shared" si="1048"/>
        <v>91</v>
      </c>
      <c r="H9553" t="str">
        <f t="shared" si="1049"/>
        <v>Weekday</v>
      </c>
    </row>
    <row r="9554" spans="1:8" x14ac:dyDescent="0.3">
      <c r="A9554" s="2">
        <v>46133</v>
      </c>
      <c r="B9554">
        <f t="shared" si="1043"/>
        <v>4</v>
      </c>
      <c r="C9554">
        <f t="shared" si="1044"/>
        <v>2026</v>
      </c>
      <c r="D9554">
        <f t="shared" si="1045"/>
        <v>2</v>
      </c>
      <c r="E9554" t="str">
        <f t="shared" si="1046"/>
        <v>Tuesday</v>
      </c>
      <c r="F9554" s="2">
        <f t="shared" si="1047"/>
        <v>46142</v>
      </c>
      <c r="G9554">
        <f t="shared" si="1048"/>
        <v>92</v>
      </c>
      <c r="H9554" t="str">
        <f t="shared" si="1049"/>
        <v>Weekday</v>
      </c>
    </row>
    <row r="9555" spans="1:8" x14ac:dyDescent="0.3">
      <c r="A9555" s="2">
        <v>46134</v>
      </c>
      <c r="B9555">
        <f t="shared" si="1043"/>
        <v>4</v>
      </c>
      <c r="C9555">
        <f t="shared" si="1044"/>
        <v>2026</v>
      </c>
      <c r="D9555">
        <f t="shared" si="1045"/>
        <v>3</v>
      </c>
      <c r="E9555" t="str">
        <f t="shared" si="1046"/>
        <v>Wednesday</v>
      </c>
      <c r="F9555" s="2">
        <f t="shared" si="1047"/>
        <v>46142</v>
      </c>
      <c r="G9555">
        <f t="shared" si="1048"/>
        <v>93</v>
      </c>
      <c r="H9555" t="str">
        <f t="shared" si="1049"/>
        <v>Weekday</v>
      </c>
    </row>
    <row r="9556" spans="1:8" x14ac:dyDescent="0.3">
      <c r="A9556" s="2">
        <v>46135</v>
      </c>
      <c r="B9556">
        <f t="shared" si="1043"/>
        <v>4</v>
      </c>
      <c r="C9556">
        <f t="shared" si="1044"/>
        <v>2026</v>
      </c>
      <c r="D9556">
        <f t="shared" si="1045"/>
        <v>4</v>
      </c>
      <c r="E9556" t="str">
        <f t="shared" si="1046"/>
        <v>Thursday</v>
      </c>
      <c r="F9556" s="2">
        <f t="shared" si="1047"/>
        <v>46142</v>
      </c>
      <c r="G9556">
        <f t="shared" si="1048"/>
        <v>94</v>
      </c>
      <c r="H9556" t="str">
        <f t="shared" si="1049"/>
        <v>Weekday</v>
      </c>
    </row>
    <row r="9557" spans="1:8" x14ac:dyDescent="0.3">
      <c r="A9557" s="2">
        <v>46136</v>
      </c>
      <c r="B9557">
        <f t="shared" si="1043"/>
        <v>4</v>
      </c>
      <c r="C9557">
        <f t="shared" si="1044"/>
        <v>2026</v>
      </c>
      <c r="D9557">
        <f t="shared" si="1045"/>
        <v>5</v>
      </c>
      <c r="E9557" t="str">
        <f t="shared" si="1046"/>
        <v>Friday</v>
      </c>
      <c r="F9557" s="2">
        <f t="shared" si="1047"/>
        <v>46142</v>
      </c>
      <c r="G9557">
        <f t="shared" si="1048"/>
        <v>95</v>
      </c>
      <c r="H9557" t="str">
        <f t="shared" si="1049"/>
        <v>Weekday</v>
      </c>
    </row>
    <row r="9558" spans="1:8" x14ac:dyDescent="0.3">
      <c r="A9558" s="2">
        <v>46137</v>
      </c>
      <c r="B9558">
        <f t="shared" si="1043"/>
        <v>4</v>
      </c>
      <c r="C9558">
        <f t="shared" si="1044"/>
        <v>2026</v>
      </c>
      <c r="D9558">
        <f t="shared" si="1045"/>
        <v>6</v>
      </c>
      <c r="E9558" t="str">
        <f t="shared" si="1046"/>
        <v>Saturday</v>
      </c>
      <c r="F9558" s="2">
        <f t="shared" si="1047"/>
        <v>46142</v>
      </c>
      <c r="G9558">
        <f t="shared" si="1048"/>
        <v>96</v>
      </c>
      <c r="H9558" t="str">
        <f t="shared" si="1049"/>
        <v>Weekend</v>
      </c>
    </row>
    <row r="9559" spans="1:8" x14ac:dyDescent="0.3">
      <c r="A9559" s="2">
        <v>46138</v>
      </c>
      <c r="B9559">
        <f t="shared" si="1043"/>
        <v>4</v>
      </c>
      <c r="C9559">
        <f t="shared" si="1044"/>
        <v>2026</v>
      </c>
      <c r="D9559">
        <f t="shared" si="1045"/>
        <v>7</v>
      </c>
      <c r="E9559" t="str">
        <f t="shared" si="1046"/>
        <v>Sunday</v>
      </c>
      <c r="F9559" s="2">
        <f t="shared" si="1047"/>
        <v>46142</v>
      </c>
      <c r="G9559">
        <f t="shared" si="1048"/>
        <v>97</v>
      </c>
      <c r="H9559" t="str">
        <f t="shared" si="1049"/>
        <v>Weekend</v>
      </c>
    </row>
    <row r="9560" spans="1:8" x14ac:dyDescent="0.3">
      <c r="A9560" s="2">
        <v>46139</v>
      </c>
      <c r="B9560">
        <f t="shared" si="1043"/>
        <v>4</v>
      </c>
      <c r="C9560">
        <f t="shared" si="1044"/>
        <v>2026</v>
      </c>
      <c r="D9560">
        <f t="shared" si="1045"/>
        <v>1</v>
      </c>
      <c r="E9560" t="str">
        <f t="shared" si="1046"/>
        <v>Monday</v>
      </c>
      <c r="F9560" s="2">
        <f t="shared" si="1047"/>
        <v>46142</v>
      </c>
      <c r="G9560">
        <f t="shared" si="1048"/>
        <v>98</v>
      </c>
      <c r="H9560" t="str">
        <f t="shared" si="1049"/>
        <v>Weekday</v>
      </c>
    </row>
    <row r="9561" spans="1:8" x14ac:dyDescent="0.3">
      <c r="A9561" s="2">
        <v>46140</v>
      </c>
      <c r="B9561">
        <f t="shared" si="1043"/>
        <v>4</v>
      </c>
      <c r="C9561">
        <f t="shared" si="1044"/>
        <v>2026</v>
      </c>
      <c r="D9561">
        <f t="shared" si="1045"/>
        <v>2</v>
      </c>
      <c r="E9561" t="str">
        <f t="shared" si="1046"/>
        <v>Tuesday</v>
      </c>
      <c r="F9561" s="2">
        <f t="shared" si="1047"/>
        <v>46142</v>
      </c>
      <c r="G9561">
        <f t="shared" si="1048"/>
        <v>99</v>
      </c>
      <c r="H9561" t="str">
        <f t="shared" si="1049"/>
        <v>Weekday</v>
      </c>
    </row>
    <row r="9562" spans="1:8" x14ac:dyDescent="0.3">
      <c r="A9562" s="2">
        <v>46141</v>
      </c>
      <c r="B9562">
        <f t="shared" si="1043"/>
        <v>4</v>
      </c>
      <c r="C9562">
        <f t="shared" si="1044"/>
        <v>2026</v>
      </c>
      <c r="D9562">
        <f t="shared" si="1045"/>
        <v>3</v>
      </c>
      <c r="E9562" t="str">
        <f t="shared" si="1046"/>
        <v>Wednesday</v>
      </c>
      <c r="F9562" s="2">
        <f t="shared" si="1047"/>
        <v>46142</v>
      </c>
      <c r="G9562">
        <f t="shared" si="1048"/>
        <v>100</v>
      </c>
      <c r="H9562" t="str">
        <f t="shared" si="1049"/>
        <v>Weekday</v>
      </c>
    </row>
    <row r="9563" spans="1:8" x14ac:dyDescent="0.3">
      <c r="A9563" s="2">
        <v>46142</v>
      </c>
      <c r="B9563">
        <f t="shared" si="1043"/>
        <v>4</v>
      </c>
      <c r="C9563">
        <f t="shared" si="1044"/>
        <v>2026</v>
      </c>
      <c r="D9563">
        <f t="shared" si="1045"/>
        <v>4</v>
      </c>
      <c r="E9563" t="str">
        <f t="shared" si="1046"/>
        <v>Thursday</v>
      </c>
      <c r="F9563" s="2">
        <f t="shared" si="1047"/>
        <v>46142</v>
      </c>
      <c r="G9563">
        <f t="shared" si="1048"/>
        <v>101</v>
      </c>
      <c r="H9563" t="str">
        <f t="shared" si="1049"/>
        <v>Weekday</v>
      </c>
    </row>
    <row r="9564" spans="1:8" x14ac:dyDescent="0.3">
      <c r="A9564" s="2">
        <v>46143</v>
      </c>
      <c r="B9564">
        <f t="shared" si="1043"/>
        <v>5</v>
      </c>
      <c r="C9564">
        <f t="shared" si="1044"/>
        <v>2026</v>
      </c>
      <c r="D9564">
        <f t="shared" si="1045"/>
        <v>5</v>
      </c>
      <c r="E9564" t="str">
        <f t="shared" si="1046"/>
        <v>Friday</v>
      </c>
      <c r="F9564" s="2">
        <f t="shared" si="1047"/>
        <v>46173</v>
      </c>
      <c r="G9564">
        <f t="shared" si="1048"/>
        <v>102</v>
      </c>
      <c r="H9564" t="str">
        <f t="shared" si="1049"/>
        <v>Weekday</v>
      </c>
    </row>
    <row r="9565" spans="1:8" x14ac:dyDescent="0.3">
      <c r="A9565" s="2">
        <v>46144</v>
      </c>
      <c r="B9565">
        <f t="shared" si="1043"/>
        <v>5</v>
      </c>
      <c r="C9565">
        <f t="shared" si="1044"/>
        <v>2026</v>
      </c>
      <c r="D9565">
        <f t="shared" si="1045"/>
        <v>6</v>
      </c>
      <c r="E9565" t="str">
        <f t="shared" si="1046"/>
        <v>Saturday</v>
      </c>
      <c r="F9565" s="2">
        <f t="shared" si="1047"/>
        <v>46173</v>
      </c>
      <c r="G9565">
        <f t="shared" si="1048"/>
        <v>103</v>
      </c>
      <c r="H9565" t="str">
        <f t="shared" si="1049"/>
        <v>Weekend</v>
      </c>
    </row>
    <row r="9566" spans="1:8" x14ac:dyDescent="0.3">
      <c r="A9566" s="2">
        <v>46145</v>
      </c>
      <c r="B9566">
        <f t="shared" si="1043"/>
        <v>5</v>
      </c>
      <c r="C9566">
        <f t="shared" si="1044"/>
        <v>2026</v>
      </c>
      <c r="D9566">
        <f t="shared" si="1045"/>
        <v>7</v>
      </c>
      <c r="E9566" t="str">
        <f t="shared" si="1046"/>
        <v>Sunday</v>
      </c>
      <c r="F9566" s="2">
        <f t="shared" si="1047"/>
        <v>46173</v>
      </c>
      <c r="G9566">
        <f t="shared" si="1048"/>
        <v>104</v>
      </c>
      <c r="H9566" t="str">
        <f t="shared" si="1049"/>
        <v>Weekend</v>
      </c>
    </row>
    <row r="9567" spans="1:8" x14ac:dyDescent="0.3">
      <c r="A9567" s="2">
        <v>46146</v>
      </c>
      <c r="B9567">
        <f t="shared" si="1043"/>
        <v>5</v>
      </c>
      <c r="C9567">
        <f t="shared" si="1044"/>
        <v>2026</v>
      </c>
      <c r="D9567">
        <f t="shared" si="1045"/>
        <v>1</v>
      </c>
      <c r="E9567" t="str">
        <f t="shared" si="1046"/>
        <v>Monday</v>
      </c>
      <c r="F9567" s="2">
        <f t="shared" si="1047"/>
        <v>46173</v>
      </c>
      <c r="G9567">
        <f t="shared" si="1048"/>
        <v>105</v>
      </c>
      <c r="H9567" t="str">
        <f t="shared" si="1049"/>
        <v>Weekday</v>
      </c>
    </row>
    <row r="9568" spans="1:8" x14ac:dyDescent="0.3">
      <c r="A9568" s="2">
        <v>46147</v>
      </c>
      <c r="B9568">
        <f t="shared" si="1043"/>
        <v>5</v>
      </c>
      <c r="C9568">
        <f t="shared" si="1044"/>
        <v>2026</v>
      </c>
      <c r="D9568">
        <f t="shared" si="1045"/>
        <v>2</v>
      </c>
      <c r="E9568" t="str">
        <f t="shared" si="1046"/>
        <v>Tuesday</v>
      </c>
      <c r="F9568" s="2">
        <f t="shared" si="1047"/>
        <v>46173</v>
      </c>
      <c r="G9568">
        <f t="shared" si="1048"/>
        <v>106</v>
      </c>
      <c r="H9568" t="str">
        <f t="shared" si="1049"/>
        <v>Weekday</v>
      </c>
    </row>
    <row r="9569" spans="1:8" x14ac:dyDescent="0.3">
      <c r="A9569" s="2">
        <v>46148</v>
      </c>
      <c r="B9569">
        <f t="shared" si="1043"/>
        <v>5</v>
      </c>
      <c r="C9569">
        <f t="shared" si="1044"/>
        <v>2026</v>
      </c>
      <c r="D9569">
        <f t="shared" si="1045"/>
        <v>3</v>
      </c>
      <c r="E9569" t="str">
        <f t="shared" si="1046"/>
        <v>Wednesday</v>
      </c>
      <c r="F9569" s="2">
        <f t="shared" si="1047"/>
        <v>46173</v>
      </c>
      <c r="G9569">
        <f t="shared" si="1048"/>
        <v>107</v>
      </c>
      <c r="H9569" t="str">
        <f t="shared" si="1049"/>
        <v>Weekday</v>
      </c>
    </row>
    <row r="9570" spans="1:8" x14ac:dyDescent="0.3">
      <c r="A9570" s="2">
        <v>46149</v>
      </c>
      <c r="B9570">
        <f t="shared" si="1043"/>
        <v>5</v>
      </c>
      <c r="C9570">
        <f t="shared" si="1044"/>
        <v>2026</v>
      </c>
      <c r="D9570">
        <f t="shared" si="1045"/>
        <v>4</v>
      </c>
      <c r="E9570" t="str">
        <f t="shared" si="1046"/>
        <v>Thursday</v>
      </c>
      <c r="F9570" s="2">
        <f t="shared" si="1047"/>
        <v>46173</v>
      </c>
      <c r="G9570">
        <f t="shared" si="1048"/>
        <v>108</v>
      </c>
      <c r="H9570" t="str">
        <f t="shared" si="1049"/>
        <v>Weekday</v>
      </c>
    </row>
    <row r="9571" spans="1:8" x14ac:dyDescent="0.3">
      <c r="A9571" s="2">
        <v>46150</v>
      </c>
      <c r="B9571">
        <f t="shared" si="1043"/>
        <v>5</v>
      </c>
      <c r="C9571">
        <f t="shared" si="1044"/>
        <v>2026</v>
      </c>
      <c r="D9571">
        <f t="shared" si="1045"/>
        <v>5</v>
      </c>
      <c r="E9571" t="str">
        <f t="shared" si="1046"/>
        <v>Friday</v>
      </c>
      <c r="F9571" s="2">
        <f t="shared" si="1047"/>
        <v>46173</v>
      </c>
      <c r="G9571">
        <f t="shared" si="1048"/>
        <v>109</v>
      </c>
      <c r="H9571" t="str">
        <f t="shared" si="1049"/>
        <v>Weekday</v>
      </c>
    </row>
    <row r="9572" spans="1:8" x14ac:dyDescent="0.3">
      <c r="A9572" s="2">
        <v>46041</v>
      </c>
      <c r="B9572">
        <f t="shared" si="1043"/>
        <v>1</v>
      </c>
      <c r="C9572">
        <f t="shared" si="1044"/>
        <v>2026</v>
      </c>
      <c r="D9572">
        <f t="shared" si="1045"/>
        <v>1</v>
      </c>
      <c r="E9572" t="str">
        <f t="shared" si="1046"/>
        <v>Monday</v>
      </c>
      <c r="F9572" s="2">
        <f t="shared" si="1047"/>
        <v>46053</v>
      </c>
      <c r="G9572">
        <f t="shared" si="1048"/>
        <v>0</v>
      </c>
      <c r="H9572" t="str">
        <f t="shared" si="1049"/>
        <v>Weekday</v>
      </c>
    </row>
    <row r="9573" spans="1:8" x14ac:dyDescent="0.3">
      <c r="A9573" s="2">
        <v>46042</v>
      </c>
      <c r="B9573">
        <f t="shared" si="1043"/>
        <v>1</v>
      </c>
      <c r="C9573">
        <f t="shared" si="1044"/>
        <v>2026</v>
      </c>
      <c r="D9573">
        <f t="shared" si="1045"/>
        <v>2</v>
      </c>
      <c r="E9573" t="str">
        <f t="shared" si="1046"/>
        <v>Tuesday</v>
      </c>
      <c r="F9573" s="2">
        <f t="shared" si="1047"/>
        <v>46053</v>
      </c>
      <c r="G9573">
        <f t="shared" si="1048"/>
        <v>1</v>
      </c>
      <c r="H9573" t="str">
        <f t="shared" si="1049"/>
        <v>Weekday</v>
      </c>
    </row>
    <row r="9574" spans="1:8" x14ac:dyDescent="0.3">
      <c r="A9574" s="2">
        <v>46043</v>
      </c>
      <c r="B9574">
        <f t="shared" si="1043"/>
        <v>1</v>
      </c>
      <c r="C9574">
        <f t="shared" si="1044"/>
        <v>2026</v>
      </c>
      <c r="D9574">
        <f t="shared" si="1045"/>
        <v>3</v>
      </c>
      <c r="E9574" t="str">
        <f t="shared" si="1046"/>
        <v>Wednesday</v>
      </c>
      <c r="F9574" s="2">
        <f t="shared" si="1047"/>
        <v>46053</v>
      </c>
      <c r="G9574">
        <f t="shared" si="1048"/>
        <v>2</v>
      </c>
      <c r="H9574" t="str">
        <f t="shared" si="1049"/>
        <v>Weekday</v>
      </c>
    </row>
    <row r="9575" spans="1:8" x14ac:dyDescent="0.3">
      <c r="A9575" s="2">
        <v>46044</v>
      </c>
      <c r="B9575">
        <f t="shared" si="1043"/>
        <v>1</v>
      </c>
      <c r="C9575">
        <f t="shared" si="1044"/>
        <v>2026</v>
      </c>
      <c r="D9575">
        <f t="shared" si="1045"/>
        <v>4</v>
      </c>
      <c r="E9575" t="str">
        <f t="shared" si="1046"/>
        <v>Thursday</v>
      </c>
      <c r="F9575" s="2">
        <f t="shared" si="1047"/>
        <v>46053</v>
      </c>
      <c r="G9575">
        <f t="shared" si="1048"/>
        <v>3</v>
      </c>
      <c r="H9575" t="str">
        <f t="shared" si="1049"/>
        <v>Weekday</v>
      </c>
    </row>
    <row r="9576" spans="1:8" x14ac:dyDescent="0.3">
      <c r="A9576" s="2">
        <v>46045</v>
      </c>
      <c r="B9576">
        <f t="shared" si="1043"/>
        <v>1</v>
      </c>
      <c r="C9576">
        <f t="shared" si="1044"/>
        <v>2026</v>
      </c>
      <c r="D9576">
        <f t="shared" si="1045"/>
        <v>5</v>
      </c>
      <c r="E9576" t="str">
        <f t="shared" si="1046"/>
        <v>Friday</v>
      </c>
      <c r="F9576" s="2">
        <f t="shared" si="1047"/>
        <v>46053</v>
      </c>
      <c r="G9576">
        <f t="shared" si="1048"/>
        <v>4</v>
      </c>
      <c r="H9576" t="str">
        <f t="shared" si="1049"/>
        <v>Weekday</v>
      </c>
    </row>
    <row r="9577" spans="1:8" x14ac:dyDescent="0.3">
      <c r="A9577" s="2">
        <v>46046</v>
      </c>
      <c r="B9577">
        <f t="shared" si="1043"/>
        <v>1</v>
      </c>
      <c r="C9577">
        <f t="shared" si="1044"/>
        <v>2026</v>
      </c>
      <c r="D9577">
        <f t="shared" si="1045"/>
        <v>6</v>
      </c>
      <c r="E9577" t="str">
        <f t="shared" si="1046"/>
        <v>Saturday</v>
      </c>
      <c r="F9577" s="2">
        <f t="shared" si="1047"/>
        <v>46053</v>
      </c>
      <c r="G9577">
        <f t="shared" si="1048"/>
        <v>5</v>
      </c>
      <c r="H9577" t="str">
        <f t="shared" si="1049"/>
        <v>Weekend</v>
      </c>
    </row>
    <row r="9578" spans="1:8" x14ac:dyDescent="0.3">
      <c r="A9578" s="2">
        <v>46047</v>
      </c>
      <c r="B9578">
        <f t="shared" si="1043"/>
        <v>1</v>
      </c>
      <c r="C9578">
        <f t="shared" si="1044"/>
        <v>2026</v>
      </c>
      <c r="D9578">
        <f t="shared" si="1045"/>
        <v>7</v>
      </c>
      <c r="E9578" t="str">
        <f t="shared" si="1046"/>
        <v>Sunday</v>
      </c>
      <c r="F9578" s="2">
        <f t="shared" si="1047"/>
        <v>46053</v>
      </c>
      <c r="G9578">
        <f t="shared" si="1048"/>
        <v>6</v>
      </c>
      <c r="H9578" t="str">
        <f t="shared" si="1049"/>
        <v>Weekend</v>
      </c>
    </row>
    <row r="9579" spans="1:8" x14ac:dyDescent="0.3">
      <c r="A9579" s="2">
        <v>46048</v>
      </c>
      <c r="B9579">
        <f t="shared" si="1043"/>
        <v>1</v>
      </c>
      <c r="C9579">
        <f t="shared" si="1044"/>
        <v>2026</v>
      </c>
      <c r="D9579">
        <f t="shared" si="1045"/>
        <v>1</v>
      </c>
      <c r="E9579" t="str">
        <f t="shared" si="1046"/>
        <v>Monday</v>
      </c>
      <c r="F9579" s="2">
        <f t="shared" si="1047"/>
        <v>46053</v>
      </c>
      <c r="G9579">
        <f t="shared" si="1048"/>
        <v>7</v>
      </c>
      <c r="H9579" t="str">
        <f t="shared" si="1049"/>
        <v>Weekday</v>
      </c>
    </row>
    <row r="9580" spans="1:8" x14ac:dyDescent="0.3">
      <c r="A9580" s="2">
        <v>46049</v>
      </c>
      <c r="B9580">
        <f t="shared" si="1043"/>
        <v>1</v>
      </c>
      <c r="C9580">
        <f t="shared" si="1044"/>
        <v>2026</v>
      </c>
      <c r="D9580">
        <f t="shared" si="1045"/>
        <v>2</v>
      </c>
      <c r="E9580" t="str">
        <f t="shared" si="1046"/>
        <v>Tuesday</v>
      </c>
      <c r="F9580" s="2">
        <f t="shared" si="1047"/>
        <v>46053</v>
      </c>
      <c r="G9580">
        <f t="shared" si="1048"/>
        <v>8</v>
      </c>
      <c r="H9580" t="str">
        <f t="shared" si="1049"/>
        <v>Weekday</v>
      </c>
    </row>
    <row r="9581" spans="1:8" x14ac:dyDescent="0.3">
      <c r="A9581" s="2">
        <v>46050</v>
      </c>
      <c r="B9581">
        <f t="shared" si="1043"/>
        <v>1</v>
      </c>
      <c r="C9581">
        <f t="shared" si="1044"/>
        <v>2026</v>
      </c>
      <c r="D9581">
        <f t="shared" si="1045"/>
        <v>3</v>
      </c>
      <c r="E9581" t="str">
        <f t="shared" si="1046"/>
        <v>Wednesday</v>
      </c>
      <c r="F9581" s="2">
        <f t="shared" si="1047"/>
        <v>46053</v>
      </c>
      <c r="G9581">
        <f t="shared" si="1048"/>
        <v>9</v>
      </c>
      <c r="H9581" t="str">
        <f t="shared" si="1049"/>
        <v>Weekday</v>
      </c>
    </row>
    <row r="9582" spans="1:8" x14ac:dyDescent="0.3">
      <c r="A9582" s="2">
        <v>46051</v>
      </c>
      <c r="B9582">
        <f t="shared" si="1043"/>
        <v>1</v>
      </c>
      <c r="C9582">
        <f t="shared" si="1044"/>
        <v>2026</v>
      </c>
      <c r="D9582">
        <f t="shared" si="1045"/>
        <v>4</v>
      </c>
      <c r="E9582" t="str">
        <f t="shared" si="1046"/>
        <v>Thursday</v>
      </c>
      <c r="F9582" s="2">
        <f t="shared" si="1047"/>
        <v>46053</v>
      </c>
      <c r="G9582">
        <f t="shared" si="1048"/>
        <v>10</v>
      </c>
      <c r="H9582" t="str">
        <f t="shared" si="1049"/>
        <v>Weekday</v>
      </c>
    </row>
    <row r="9583" spans="1:8" x14ac:dyDescent="0.3">
      <c r="A9583" s="2">
        <v>46052</v>
      </c>
      <c r="B9583">
        <f t="shared" si="1043"/>
        <v>1</v>
      </c>
      <c r="C9583">
        <f t="shared" si="1044"/>
        <v>2026</v>
      </c>
      <c r="D9583">
        <f t="shared" si="1045"/>
        <v>5</v>
      </c>
      <c r="E9583" t="str">
        <f t="shared" si="1046"/>
        <v>Friday</v>
      </c>
      <c r="F9583" s="2">
        <f t="shared" si="1047"/>
        <v>46053</v>
      </c>
      <c r="G9583">
        <f t="shared" si="1048"/>
        <v>11</v>
      </c>
      <c r="H9583" t="str">
        <f t="shared" si="1049"/>
        <v>Weekday</v>
      </c>
    </row>
    <row r="9584" spans="1:8" x14ac:dyDescent="0.3">
      <c r="A9584" s="2">
        <v>46053</v>
      </c>
      <c r="B9584">
        <f t="shared" si="1043"/>
        <v>1</v>
      </c>
      <c r="C9584">
        <f t="shared" si="1044"/>
        <v>2026</v>
      </c>
      <c r="D9584">
        <f t="shared" si="1045"/>
        <v>6</v>
      </c>
      <c r="E9584" t="str">
        <f t="shared" si="1046"/>
        <v>Saturday</v>
      </c>
      <c r="F9584" s="2">
        <f t="shared" si="1047"/>
        <v>46053</v>
      </c>
      <c r="G9584">
        <f t="shared" si="1048"/>
        <v>12</v>
      </c>
      <c r="H9584" t="str">
        <f t="shared" si="1049"/>
        <v>Weekend</v>
      </c>
    </row>
    <row r="9585" spans="1:8" x14ac:dyDescent="0.3">
      <c r="A9585" s="2">
        <v>46054</v>
      </c>
      <c r="B9585">
        <f t="shared" si="1043"/>
        <v>2</v>
      </c>
      <c r="C9585">
        <f t="shared" si="1044"/>
        <v>2026</v>
      </c>
      <c r="D9585">
        <f t="shared" si="1045"/>
        <v>7</v>
      </c>
      <c r="E9585" t="str">
        <f t="shared" si="1046"/>
        <v>Sunday</v>
      </c>
      <c r="F9585" s="2">
        <f t="shared" si="1047"/>
        <v>46081</v>
      </c>
      <c r="G9585">
        <f t="shared" si="1048"/>
        <v>13</v>
      </c>
      <c r="H9585" t="str">
        <f t="shared" si="1049"/>
        <v>Weekend</v>
      </c>
    </row>
    <row r="9586" spans="1:8" x14ac:dyDescent="0.3">
      <c r="A9586" s="2">
        <v>46055</v>
      </c>
      <c r="B9586">
        <f t="shared" si="1043"/>
        <v>2</v>
      </c>
      <c r="C9586">
        <f t="shared" si="1044"/>
        <v>2026</v>
      </c>
      <c r="D9586">
        <f t="shared" si="1045"/>
        <v>1</v>
      </c>
      <c r="E9586" t="str">
        <f t="shared" si="1046"/>
        <v>Monday</v>
      </c>
      <c r="F9586" s="2">
        <f t="shared" si="1047"/>
        <v>46081</v>
      </c>
      <c r="G9586">
        <f t="shared" si="1048"/>
        <v>14</v>
      </c>
      <c r="H9586" t="str">
        <f t="shared" si="1049"/>
        <v>Weekday</v>
      </c>
    </row>
    <row r="9587" spans="1:8" x14ac:dyDescent="0.3">
      <c r="A9587" s="2">
        <v>46056</v>
      </c>
      <c r="B9587">
        <f t="shared" si="1043"/>
        <v>2</v>
      </c>
      <c r="C9587">
        <f t="shared" si="1044"/>
        <v>2026</v>
      </c>
      <c r="D9587">
        <f t="shared" si="1045"/>
        <v>2</v>
      </c>
      <c r="E9587" t="str">
        <f t="shared" si="1046"/>
        <v>Tuesday</v>
      </c>
      <c r="F9587" s="2">
        <f t="shared" si="1047"/>
        <v>46081</v>
      </c>
      <c r="G9587">
        <f t="shared" si="1048"/>
        <v>15</v>
      </c>
      <c r="H9587" t="str">
        <f t="shared" si="1049"/>
        <v>Weekday</v>
      </c>
    </row>
    <row r="9588" spans="1:8" x14ac:dyDescent="0.3">
      <c r="A9588" s="2">
        <v>46057</v>
      </c>
      <c r="B9588">
        <f t="shared" si="1043"/>
        <v>2</v>
      </c>
      <c r="C9588">
        <f t="shared" si="1044"/>
        <v>2026</v>
      </c>
      <c r="D9588">
        <f t="shared" si="1045"/>
        <v>3</v>
      </c>
      <c r="E9588" t="str">
        <f t="shared" si="1046"/>
        <v>Wednesday</v>
      </c>
      <c r="F9588" s="2">
        <f t="shared" si="1047"/>
        <v>46081</v>
      </c>
      <c r="G9588">
        <f t="shared" si="1048"/>
        <v>16</v>
      </c>
      <c r="H9588" t="str">
        <f t="shared" si="1049"/>
        <v>Weekday</v>
      </c>
    </row>
    <row r="9589" spans="1:8" x14ac:dyDescent="0.3">
      <c r="A9589" s="2">
        <v>46058</v>
      </c>
      <c r="B9589">
        <f t="shared" si="1043"/>
        <v>2</v>
      </c>
      <c r="C9589">
        <f t="shared" si="1044"/>
        <v>2026</v>
      </c>
      <c r="D9589">
        <f t="shared" si="1045"/>
        <v>4</v>
      </c>
      <c r="E9589" t="str">
        <f t="shared" si="1046"/>
        <v>Thursday</v>
      </c>
      <c r="F9589" s="2">
        <f t="shared" si="1047"/>
        <v>46081</v>
      </c>
      <c r="G9589">
        <f t="shared" si="1048"/>
        <v>17</v>
      </c>
      <c r="H9589" t="str">
        <f t="shared" si="1049"/>
        <v>Weekday</v>
      </c>
    </row>
    <row r="9590" spans="1:8" x14ac:dyDescent="0.3">
      <c r="A9590" s="2">
        <v>46059</v>
      </c>
      <c r="B9590">
        <f t="shared" si="1043"/>
        <v>2</v>
      </c>
      <c r="C9590">
        <f t="shared" si="1044"/>
        <v>2026</v>
      </c>
      <c r="D9590">
        <f t="shared" si="1045"/>
        <v>5</v>
      </c>
      <c r="E9590" t="str">
        <f t="shared" si="1046"/>
        <v>Friday</v>
      </c>
      <c r="F9590" s="2">
        <f t="shared" si="1047"/>
        <v>46081</v>
      </c>
      <c r="G9590">
        <f t="shared" si="1048"/>
        <v>18</v>
      </c>
      <c r="H9590" t="str">
        <f t="shared" si="1049"/>
        <v>Weekday</v>
      </c>
    </row>
    <row r="9591" spans="1:8" x14ac:dyDescent="0.3">
      <c r="A9591" s="2">
        <v>46060</v>
      </c>
      <c r="B9591">
        <f t="shared" si="1043"/>
        <v>2</v>
      </c>
      <c r="C9591">
        <f t="shared" si="1044"/>
        <v>2026</v>
      </c>
      <c r="D9591">
        <f t="shared" si="1045"/>
        <v>6</v>
      </c>
      <c r="E9591" t="str">
        <f t="shared" si="1046"/>
        <v>Saturday</v>
      </c>
      <c r="F9591" s="2">
        <f t="shared" si="1047"/>
        <v>46081</v>
      </c>
      <c r="G9591">
        <f t="shared" si="1048"/>
        <v>19</v>
      </c>
      <c r="H9591" t="str">
        <f t="shared" si="1049"/>
        <v>Weekend</v>
      </c>
    </row>
    <row r="9592" spans="1:8" x14ac:dyDescent="0.3">
      <c r="A9592" s="2">
        <v>46061</v>
      </c>
      <c r="B9592">
        <f t="shared" si="1043"/>
        <v>2</v>
      </c>
      <c r="C9592">
        <f t="shared" si="1044"/>
        <v>2026</v>
      </c>
      <c r="D9592">
        <f t="shared" si="1045"/>
        <v>7</v>
      </c>
      <c r="E9592" t="str">
        <f t="shared" si="1046"/>
        <v>Sunday</v>
      </c>
      <c r="F9592" s="2">
        <f t="shared" si="1047"/>
        <v>46081</v>
      </c>
      <c r="G9592">
        <f t="shared" si="1048"/>
        <v>20</v>
      </c>
      <c r="H9592" t="str">
        <f t="shared" si="1049"/>
        <v>Weekend</v>
      </c>
    </row>
    <row r="9593" spans="1:8" x14ac:dyDescent="0.3">
      <c r="A9593" s="2">
        <v>46062</v>
      </c>
      <c r="B9593">
        <f t="shared" si="1043"/>
        <v>2</v>
      </c>
      <c r="C9593">
        <f t="shared" si="1044"/>
        <v>2026</v>
      </c>
      <c r="D9593">
        <f t="shared" si="1045"/>
        <v>1</v>
      </c>
      <c r="E9593" t="str">
        <f t="shared" si="1046"/>
        <v>Monday</v>
      </c>
      <c r="F9593" s="2">
        <f t="shared" si="1047"/>
        <v>46081</v>
      </c>
      <c r="G9593">
        <f t="shared" si="1048"/>
        <v>21</v>
      </c>
      <c r="H9593" t="str">
        <f t="shared" si="1049"/>
        <v>Weekday</v>
      </c>
    </row>
    <row r="9594" spans="1:8" x14ac:dyDescent="0.3">
      <c r="A9594" s="2">
        <v>46063</v>
      </c>
      <c r="B9594">
        <f t="shared" si="1043"/>
        <v>2</v>
      </c>
      <c r="C9594">
        <f t="shared" si="1044"/>
        <v>2026</v>
      </c>
      <c r="D9594">
        <f t="shared" si="1045"/>
        <v>2</v>
      </c>
      <c r="E9594" t="str">
        <f t="shared" si="1046"/>
        <v>Tuesday</v>
      </c>
      <c r="F9594" s="2">
        <f t="shared" si="1047"/>
        <v>46081</v>
      </c>
      <c r="G9594">
        <f t="shared" si="1048"/>
        <v>22</v>
      </c>
      <c r="H9594" t="str">
        <f t="shared" si="1049"/>
        <v>Weekday</v>
      </c>
    </row>
    <row r="9595" spans="1:8" x14ac:dyDescent="0.3">
      <c r="A9595" s="2">
        <v>46064</v>
      </c>
      <c r="B9595">
        <f t="shared" si="1043"/>
        <v>2</v>
      </c>
      <c r="C9595">
        <f t="shared" si="1044"/>
        <v>2026</v>
      </c>
      <c r="D9595">
        <f t="shared" si="1045"/>
        <v>3</v>
      </c>
      <c r="E9595" t="str">
        <f t="shared" si="1046"/>
        <v>Wednesday</v>
      </c>
      <c r="F9595" s="2">
        <f t="shared" si="1047"/>
        <v>46081</v>
      </c>
      <c r="G9595">
        <f t="shared" si="1048"/>
        <v>23</v>
      </c>
      <c r="H9595" t="str">
        <f t="shared" si="1049"/>
        <v>Weekday</v>
      </c>
    </row>
    <row r="9596" spans="1:8" x14ac:dyDescent="0.3">
      <c r="A9596" s="2">
        <v>46065</v>
      </c>
      <c r="B9596">
        <f t="shared" si="1043"/>
        <v>2</v>
      </c>
      <c r="C9596">
        <f t="shared" si="1044"/>
        <v>2026</v>
      </c>
      <c r="D9596">
        <f t="shared" si="1045"/>
        <v>4</v>
      </c>
      <c r="E9596" t="str">
        <f t="shared" si="1046"/>
        <v>Thursday</v>
      </c>
      <c r="F9596" s="2">
        <f t="shared" si="1047"/>
        <v>46081</v>
      </c>
      <c r="G9596">
        <f t="shared" si="1048"/>
        <v>24</v>
      </c>
      <c r="H9596" t="str">
        <f t="shared" si="1049"/>
        <v>Weekday</v>
      </c>
    </row>
    <row r="9597" spans="1:8" x14ac:dyDescent="0.3">
      <c r="A9597" s="2">
        <v>46066</v>
      </c>
      <c r="B9597">
        <f t="shared" si="1043"/>
        <v>2</v>
      </c>
      <c r="C9597">
        <f t="shared" si="1044"/>
        <v>2026</v>
      </c>
      <c r="D9597">
        <f t="shared" si="1045"/>
        <v>5</v>
      </c>
      <c r="E9597" t="str">
        <f t="shared" si="1046"/>
        <v>Friday</v>
      </c>
      <c r="F9597" s="2">
        <f t="shared" si="1047"/>
        <v>46081</v>
      </c>
      <c r="G9597">
        <f t="shared" si="1048"/>
        <v>25</v>
      </c>
      <c r="H9597" t="str">
        <f t="shared" si="1049"/>
        <v>Weekday</v>
      </c>
    </row>
    <row r="9598" spans="1:8" x14ac:dyDescent="0.3">
      <c r="A9598" s="2">
        <v>46067</v>
      </c>
      <c r="B9598">
        <f t="shared" si="1043"/>
        <v>2</v>
      </c>
      <c r="C9598">
        <f t="shared" si="1044"/>
        <v>2026</v>
      </c>
      <c r="D9598">
        <f t="shared" si="1045"/>
        <v>6</v>
      </c>
      <c r="E9598" t="str">
        <f t="shared" si="1046"/>
        <v>Saturday</v>
      </c>
      <c r="F9598" s="2">
        <f t="shared" si="1047"/>
        <v>46081</v>
      </c>
      <c r="G9598">
        <f t="shared" si="1048"/>
        <v>26</v>
      </c>
      <c r="H9598" t="str">
        <f t="shared" si="1049"/>
        <v>Weekend</v>
      </c>
    </row>
    <row r="9599" spans="1:8" x14ac:dyDescent="0.3">
      <c r="A9599" s="2">
        <v>46068</v>
      </c>
      <c r="B9599">
        <f t="shared" si="1043"/>
        <v>2</v>
      </c>
      <c r="C9599">
        <f t="shared" si="1044"/>
        <v>2026</v>
      </c>
      <c r="D9599">
        <f t="shared" si="1045"/>
        <v>7</v>
      </c>
      <c r="E9599" t="str">
        <f t="shared" si="1046"/>
        <v>Sunday</v>
      </c>
      <c r="F9599" s="2">
        <f t="shared" si="1047"/>
        <v>46081</v>
      </c>
      <c r="G9599">
        <f t="shared" si="1048"/>
        <v>27</v>
      </c>
      <c r="H9599" t="str">
        <f t="shared" si="1049"/>
        <v>Weekend</v>
      </c>
    </row>
    <row r="9600" spans="1:8" x14ac:dyDescent="0.3">
      <c r="A9600" s="2">
        <v>46069</v>
      </c>
      <c r="B9600">
        <f t="shared" si="1043"/>
        <v>2</v>
      </c>
      <c r="C9600">
        <f t="shared" si="1044"/>
        <v>2026</v>
      </c>
      <c r="D9600">
        <f t="shared" si="1045"/>
        <v>1</v>
      </c>
      <c r="E9600" t="str">
        <f t="shared" si="1046"/>
        <v>Monday</v>
      </c>
      <c r="F9600" s="2">
        <f t="shared" si="1047"/>
        <v>46081</v>
      </c>
      <c r="G9600">
        <f t="shared" si="1048"/>
        <v>28</v>
      </c>
      <c r="H9600" t="str">
        <f t="shared" si="1049"/>
        <v>Weekday</v>
      </c>
    </row>
    <row r="9601" spans="1:8" x14ac:dyDescent="0.3">
      <c r="A9601" s="2">
        <v>46070</v>
      </c>
      <c r="B9601">
        <f t="shared" si="1043"/>
        <v>2</v>
      </c>
      <c r="C9601">
        <f t="shared" si="1044"/>
        <v>2026</v>
      </c>
      <c r="D9601">
        <f t="shared" si="1045"/>
        <v>2</v>
      </c>
      <c r="E9601" t="str">
        <f t="shared" si="1046"/>
        <v>Tuesday</v>
      </c>
      <c r="F9601" s="2">
        <f t="shared" si="1047"/>
        <v>46081</v>
      </c>
      <c r="G9601">
        <f t="shared" si="1048"/>
        <v>29</v>
      </c>
      <c r="H9601" t="str">
        <f t="shared" si="1049"/>
        <v>Weekday</v>
      </c>
    </row>
    <row r="9602" spans="1:8" x14ac:dyDescent="0.3">
      <c r="A9602" s="2">
        <v>46071</v>
      </c>
      <c r="B9602">
        <f t="shared" si="1043"/>
        <v>2</v>
      </c>
      <c r="C9602">
        <f t="shared" si="1044"/>
        <v>2026</v>
      </c>
      <c r="D9602">
        <f t="shared" si="1045"/>
        <v>3</v>
      </c>
      <c r="E9602" t="str">
        <f t="shared" si="1046"/>
        <v>Wednesday</v>
      </c>
      <c r="F9602" s="2">
        <f t="shared" si="1047"/>
        <v>46081</v>
      </c>
      <c r="G9602">
        <f t="shared" si="1048"/>
        <v>30</v>
      </c>
      <c r="H9602" t="str">
        <f t="shared" si="1049"/>
        <v>Weekday</v>
      </c>
    </row>
    <row r="9603" spans="1:8" x14ac:dyDescent="0.3">
      <c r="A9603" s="2">
        <v>46072</v>
      </c>
      <c r="B9603">
        <f t="shared" ref="B9603:B9666" si="1050">MONTH(A9603)</f>
        <v>2</v>
      </c>
      <c r="C9603">
        <f t="shared" ref="C9603:C9666" si="1051">YEAR(A9603)</f>
        <v>2026</v>
      </c>
      <c r="D9603">
        <f t="shared" ref="D9603:D9666" si="1052">WEEKDAY(A9603, 2)</f>
        <v>4</v>
      </c>
      <c r="E9603" t="str">
        <f t="shared" ref="E9603:E9666" si="1053">TEXT(A9603, "dddd")</f>
        <v>Thursday</v>
      </c>
      <c r="F9603" s="2">
        <f t="shared" ref="F9603:F9666" si="1054">EOMONTH(A9603, 0)</f>
        <v>46081</v>
      </c>
      <c r="G9603">
        <f t="shared" ref="G9603:G9666" si="1055">DATEDIF($A$2, A9603, "D")</f>
        <v>31</v>
      </c>
      <c r="H9603" t="str">
        <f t="shared" ref="H9603:H9666" si="1056">IF(WEEKDAY(A9603,2)&gt;=6,"Weekend","Weekday")</f>
        <v>Weekday</v>
      </c>
    </row>
    <row r="9604" spans="1:8" x14ac:dyDescent="0.3">
      <c r="A9604" s="2">
        <v>46073</v>
      </c>
      <c r="B9604">
        <f t="shared" si="1050"/>
        <v>2</v>
      </c>
      <c r="C9604">
        <f t="shared" si="1051"/>
        <v>2026</v>
      </c>
      <c r="D9604">
        <f t="shared" si="1052"/>
        <v>5</v>
      </c>
      <c r="E9604" t="str">
        <f t="shared" si="1053"/>
        <v>Friday</v>
      </c>
      <c r="F9604" s="2">
        <f t="shared" si="1054"/>
        <v>46081</v>
      </c>
      <c r="G9604">
        <f t="shared" si="1055"/>
        <v>32</v>
      </c>
      <c r="H9604" t="str">
        <f t="shared" si="1056"/>
        <v>Weekday</v>
      </c>
    </row>
    <row r="9605" spans="1:8" x14ac:dyDescent="0.3">
      <c r="A9605" s="2">
        <v>46074</v>
      </c>
      <c r="B9605">
        <f t="shared" si="1050"/>
        <v>2</v>
      </c>
      <c r="C9605">
        <f t="shared" si="1051"/>
        <v>2026</v>
      </c>
      <c r="D9605">
        <f t="shared" si="1052"/>
        <v>6</v>
      </c>
      <c r="E9605" t="str">
        <f t="shared" si="1053"/>
        <v>Saturday</v>
      </c>
      <c r="F9605" s="2">
        <f t="shared" si="1054"/>
        <v>46081</v>
      </c>
      <c r="G9605">
        <f t="shared" si="1055"/>
        <v>33</v>
      </c>
      <c r="H9605" t="str">
        <f t="shared" si="1056"/>
        <v>Weekend</v>
      </c>
    </row>
    <row r="9606" spans="1:8" x14ac:dyDescent="0.3">
      <c r="A9606" s="2">
        <v>46075</v>
      </c>
      <c r="B9606">
        <f t="shared" si="1050"/>
        <v>2</v>
      </c>
      <c r="C9606">
        <f t="shared" si="1051"/>
        <v>2026</v>
      </c>
      <c r="D9606">
        <f t="shared" si="1052"/>
        <v>7</v>
      </c>
      <c r="E9606" t="str">
        <f t="shared" si="1053"/>
        <v>Sunday</v>
      </c>
      <c r="F9606" s="2">
        <f t="shared" si="1054"/>
        <v>46081</v>
      </c>
      <c r="G9606">
        <f t="shared" si="1055"/>
        <v>34</v>
      </c>
      <c r="H9606" t="str">
        <f t="shared" si="1056"/>
        <v>Weekend</v>
      </c>
    </row>
    <row r="9607" spans="1:8" x14ac:dyDescent="0.3">
      <c r="A9607" s="2">
        <v>46076</v>
      </c>
      <c r="B9607">
        <f t="shared" si="1050"/>
        <v>2</v>
      </c>
      <c r="C9607">
        <f t="shared" si="1051"/>
        <v>2026</v>
      </c>
      <c r="D9607">
        <f t="shared" si="1052"/>
        <v>1</v>
      </c>
      <c r="E9607" t="str">
        <f t="shared" si="1053"/>
        <v>Monday</v>
      </c>
      <c r="F9607" s="2">
        <f t="shared" si="1054"/>
        <v>46081</v>
      </c>
      <c r="G9607">
        <f t="shared" si="1055"/>
        <v>35</v>
      </c>
      <c r="H9607" t="str">
        <f t="shared" si="1056"/>
        <v>Weekday</v>
      </c>
    </row>
    <row r="9608" spans="1:8" x14ac:dyDescent="0.3">
      <c r="A9608" s="2">
        <v>46077</v>
      </c>
      <c r="B9608">
        <f t="shared" si="1050"/>
        <v>2</v>
      </c>
      <c r="C9608">
        <f t="shared" si="1051"/>
        <v>2026</v>
      </c>
      <c r="D9608">
        <f t="shared" si="1052"/>
        <v>2</v>
      </c>
      <c r="E9608" t="str">
        <f t="shared" si="1053"/>
        <v>Tuesday</v>
      </c>
      <c r="F9608" s="2">
        <f t="shared" si="1054"/>
        <v>46081</v>
      </c>
      <c r="G9608">
        <f t="shared" si="1055"/>
        <v>36</v>
      </c>
      <c r="H9608" t="str">
        <f t="shared" si="1056"/>
        <v>Weekday</v>
      </c>
    </row>
    <row r="9609" spans="1:8" x14ac:dyDescent="0.3">
      <c r="A9609" s="2">
        <v>46078</v>
      </c>
      <c r="B9609">
        <f t="shared" si="1050"/>
        <v>2</v>
      </c>
      <c r="C9609">
        <f t="shared" si="1051"/>
        <v>2026</v>
      </c>
      <c r="D9609">
        <f t="shared" si="1052"/>
        <v>3</v>
      </c>
      <c r="E9609" t="str">
        <f t="shared" si="1053"/>
        <v>Wednesday</v>
      </c>
      <c r="F9609" s="2">
        <f t="shared" si="1054"/>
        <v>46081</v>
      </c>
      <c r="G9609">
        <f t="shared" si="1055"/>
        <v>37</v>
      </c>
      <c r="H9609" t="str">
        <f t="shared" si="1056"/>
        <v>Weekday</v>
      </c>
    </row>
    <row r="9610" spans="1:8" x14ac:dyDescent="0.3">
      <c r="A9610" s="2">
        <v>46079</v>
      </c>
      <c r="B9610">
        <f t="shared" si="1050"/>
        <v>2</v>
      </c>
      <c r="C9610">
        <f t="shared" si="1051"/>
        <v>2026</v>
      </c>
      <c r="D9610">
        <f t="shared" si="1052"/>
        <v>4</v>
      </c>
      <c r="E9610" t="str">
        <f t="shared" si="1053"/>
        <v>Thursday</v>
      </c>
      <c r="F9610" s="2">
        <f t="shared" si="1054"/>
        <v>46081</v>
      </c>
      <c r="G9610">
        <f t="shared" si="1055"/>
        <v>38</v>
      </c>
      <c r="H9610" t="str">
        <f t="shared" si="1056"/>
        <v>Weekday</v>
      </c>
    </row>
    <row r="9611" spans="1:8" x14ac:dyDescent="0.3">
      <c r="A9611" s="2">
        <v>46080</v>
      </c>
      <c r="B9611">
        <f t="shared" si="1050"/>
        <v>2</v>
      </c>
      <c r="C9611">
        <f t="shared" si="1051"/>
        <v>2026</v>
      </c>
      <c r="D9611">
        <f t="shared" si="1052"/>
        <v>5</v>
      </c>
      <c r="E9611" t="str">
        <f t="shared" si="1053"/>
        <v>Friday</v>
      </c>
      <c r="F9611" s="2">
        <f t="shared" si="1054"/>
        <v>46081</v>
      </c>
      <c r="G9611">
        <f t="shared" si="1055"/>
        <v>39</v>
      </c>
      <c r="H9611" t="str">
        <f t="shared" si="1056"/>
        <v>Weekday</v>
      </c>
    </row>
    <row r="9612" spans="1:8" x14ac:dyDescent="0.3">
      <c r="A9612" s="2">
        <v>46081</v>
      </c>
      <c r="B9612">
        <f t="shared" si="1050"/>
        <v>2</v>
      </c>
      <c r="C9612">
        <f t="shared" si="1051"/>
        <v>2026</v>
      </c>
      <c r="D9612">
        <f t="shared" si="1052"/>
        <v>6</v>
      </c>
      <c r="E9612" t="str">
        <f t="shared" si="1053"/>
        <v>Saturday</v>
      </c>
      <c r="F9612" s="2">
        <f t="shared" si="1054"/>
        <v>46081</v>
      </c>
      <c r="G9612">
        <f t="shared" si="1055"/>
        <v>40</v>
      </c>
      <c r="H9612" t="str">
        <f t="shared" si="1056"/>
        <v>Weekend</v>
      </c>
    </row>
    <row r="9613" spans="1:8" x14ac:dyDescent="0.3">
      <c r="A9613" s="2">
        <v>46082</v>
      </c>
      <c r="B9613">
        <f t="shared" si="1050"/>
        <v>3</v>
      </c>
      <c r="C9613">
        <f t="shared" si="1051"/>
        <v>2026</v>
      </c>
      <c r="D9613">
        <f t="shared" si="1052"/>
        <v>7</v>
      </c>
      <c r="E9613" t="str">
        <f t="shared" si="1053"/>
        <v>Sunday</v>
      </c>
      <c r="F9613" s="2">
        <f t="shared" si="1054"/>
        <v>46112</v>
      </c>
      <c r="G9613">
        <f t="shared" si="1055"/>
        <v>41</v>
      </c>
      <c r="H9613" t="str">
        <f t="shared" si="1056"/>
        <v>Weekend</v>
      </c>
    </row>
    <row r="9614" spans="1:8" x14ac:dyDescent="0.3">
      <c r="A9614" s="2">
        <v>46083</v>
      </c>
      <c r="B9614">
        <f t="shared" si="1050"/>
        <v>3</v>
      </c>
      <c r="C9614">
        <f t="shared" si="1051"/>
        <v>2026</v>
      </c>
      <c r="D9614">
        <f t="shared" si="1052"/>
        <v>1</v>
      </c>
      <c r="E9614" t="str">
        <f t="shared" si="1053"/>
        <v>Monday</v>
      </c>
      <c r="F9614" s="2">
        <f t="shared" si="1054"/>
        <v>46112</v>
      </c>
      <c r="G9614">
        <f t="shared" si="1055"/>
        <v>42</v>
      </c>
      <c r="H9614" t="str">
        <f t="shared" si="1056"/>
        <v>Weekday</v>
      </c>
    </row>
    <row r="9615" spans="1:8" x14ac:dyDescent="0.3">
      <c r="A9615" s="2">
        <v>46084</v>
      </c>
      <c r="B9615">
        <f t="shared" si="1050"/>
        <v>3</v>
      </c>
      <c r="C9615">
        <f t="shared" si="1051"/>
        <v>2026</v>
      </c>
      <c r="D9615">
        <f t="shared" si="1052"/>
        <v>2</v>
      </c>
      <c r="E9615" t="str">
        <f t="shared" si="1053"/>
        <v>Tuesday</v>
      </c>
      <c r="F9615" s="2">
        <f t="shared" si="1054"/>
        <v>46112</v>
      </c>
      <c r="G9615">
        <f t="shared" si="1055"/>
        <v>43</v>
      </c>
      <c r="H9615" t="str">
        <f t="shared" si="1056"/>
        <v>Weekday</v>
      </c>
    </row>
    <row r="9616" spans="1:8" x14ac:dyDescent="0.3">
      <c r="A9616" s="2">
        <v>46085</v>
      </c>
      <c r="B9616">
        <f t="shared" si="1050"/>
        <v>3</v>
      </c>
      <c r="C9616">
        <f t="shared" si="1051"/>
        <v>2026</v>
      </c>
      <c r="D9616">
        <f t="shared" si="1052"/>
        <v>3</v>
      </c>
      <c r="E9616" t="str">
        <f t="shared" si="1053"/>
        <v>Wednesday</v>
      </c>
      <c r="F9616" s="2">
        <f t="shared" si="1054"/>
        <v>46112</v>
      </c>
      <c r="G9616">
        <f t="shared" si="1055"/>
        <v>44</v>
      </c>
      <c r="H9616" t="str">
        <f t="shared" si="1056"/>
        <v>Weekday</v>
      </c>
    </row>
    <row r="9617" spans="1:8" x14ac:dyDescent="0.3">
      <c r="A9617" s="2">
        <v>46086</v>
      </c>
      <c r="B9617">
        <f t="shared" si="1050"/>
        <v>3</v>
      </c>
      <c r="C9617">
        <f t="shared" si="1051"/>
        <v>2026</v>
      </c>
      <c r="D9617">
        <f t="shared" si="1052"/>
        <v>4</v>
      </c>
      <c r="E9617" t="str">
        <f t="shared" si="1053"/>
        <v>Thursday</v>
      </c>
      <c r="F9617" s="2">
        <f t="shared" si="1054"/>
        <v>46112</v>
      </c>
      <c r="G9617">
        <f t="shared" si="1055"/>
        <v>45</v>
      </c>
      <c r="H9617" t="str">
        <f t="shared" si="1056"/>
        <v>Weekday</v>
      </c>
    </row>
    <row r="9618" spans="1:8" x14ac:dyDescent="0.3">
      <c r="A9618" s="2">
        <v>46087</v>
      </c>
      <c r="B9618">
        <f t="shared" si="1050"/>
        <v>3</v>
      </c>
      <c r="C9618">
        <f t="shared" si="1051"/>
        <v>2026</v>
      </c>
      <c r="D9618">
        <f t="shared" si="1052"/>
        <v>5</v>
      </c>
      <c r="E9618" t="str">
        <f t="shared" si="1053"/>
        <v>Friday</v>
      </c>
      <c r="F9618" s="2">
        <f t="shared" si="1054"/>
        <v>46112</v>
      </c>
      <c r="G9618">
        <f t="shared" si="1055"/>
        <v>46</v>
      </c>
      <c r="H9618" t="str">
        <f t="shared" si="1056"/>
        <v>Weekday</v>
      </c>
    </row>
    <row r="9619" spans="1:8" x14ac:dyDescent="0.3">
      <c r="A9619" s="2">
        <v>46088</v>
      </c>
      <c r="B9619">
        <f t="shared" si="1050"/>
        <v>3</v>
      </c>
      <c r="C9619">
        <f t="shared" si="1051"/>
        <v>2026</v>
      </c>
      <c r="D9619">
        <f t="shared" si="1052"/>
        <v>6</v>
      </c>
      <c r="E9619" t="str">
        <f t="shared" si="1053"/>
        <v>Saturday</v>
      </c>
      <c r="F9619" s="2">
        <f t="shared" si="1054"/>
        <v>46112</v>
      </c>
      <c r="G9619">
        <f t="shared" si="1055"/>
        <v>47</v>
      </c>
      <c r="H9619" t="str">
        <f t="shared" si="1056"/>
        <v>Weekend</v>
      </c>
    </row>
    <row r="9620" spans="1:8" x14ac:dyDescent="0.3">
      <c r="A9620" s="2">
        <v>46089</v>
      </c>
      <c r="B9620">
        <f t="shared" si="1050"/>
        <v>3</v>
      </c>
      <c r="C9620">
        <f t="shared" si="1051"/>
        <v>2026</v>
      </c>
      <c r="D9620">
        <f t="shared" si="1052"/>
        <v>7</v>
      </c>
      <c r="E9620" t="str">
        <f t="shared" si="1053"/>
        <v>Sunday</v>
      </c>
      <c r="F9620" s="2">
        <f t="shared" si="1054"/>
        <v>46112</v>
      </c>
      <c r="G9620">
        <f t="shared" si="1055"/>
        <v>48</v>
      </c>
      <c r="H9620" t="str">
        <f t="shared" si="1056"/>
        <v>Weekend</v>
      </c>
    </row>
    <row r="9621" spans="1:8" x14ac:dyDescent="0.3">
      <c r="A9621" s="2">
        <v>46090</v>
      </c>
      <c r="B9621">
        <f t="shared" si="1050"/>
        <v>3</v>
      </c>
      <c r="C9621">
        <f t="shared" si="1051"/>
        <v>2026</v>
      </c>
      <c r="D9621">
        <f t="shared" si="1052"/>
        <v>1</v>
      </c>
      <c r="E9621" t="str">
        <f t="shared" si="1053"/>
        <v>Monday</v>
      </c>
      <c r="F9621" s="2">
        <f t="shared" si="1054"/>
        <v>46112</v>
      </c>
      <c r="G9621">
        <f t="shared" si="1055"/>
        <v>49</v>
      </c>
      <c r="H9621" t="str">
        <f t="shared" si="1056"/>
        <v>Weekday</v>
      </c>
    </row>
    <row r="9622" spans="1:8" x14ac:dyDescent="0.3">
      <c r="A9622" s="2">
        <v>46091</v>
      </c>
      <c r="B9622">
        <f t="shared" si="1050"/>
        <v>3</v>
      </c>
      <c r="C9622">
        <f t="shared" si="1051"/>
        <v>2026</v>
      </c>
      <c r="D9622">
        <f t="shared" si="1052"/>
        <v>2</v>
      </c>
      <c r="E9622" t="str">
        <f t="shared" si="1053"/>
        <v>Tuesday</v>
      </c>
      <c r="F9622" s="2">
        <f t="shared" si="1054"/>
        <v>46112</v>
      </c>
      <c r="G9622">
        <f t="shared" si="1055"/>
        <v>50</v>
      </c>
      <c r="H9622" t="str">
        <f t="shared" si="1056"/>
        <v>Weekday</v>
      </c>
    </row>
    <row r="9623" spans="1:8" x14ac:dyDescent="0.3">
      <c r="A9623" s="2">
        <v>46092</v>
      </c>
      <c r="B9623">
        <f t="shared" si="1050"/>
        <v>3</v>
      </c>
      <c r="C9623">
        <f t="shared" si="1051"/>
        <v>2026</v>
      </c>
      <c r="D9623">
        <f t="shared" si="1052"/>
        <v>3</v>
      </c>
      <c r="E9623" t="str">
        <f t="shared" si="1053"/>
        <v>Wednesday</v>
      </c>
      <c r="F9623" s="2">
        <f t="shared" si="1054"/>
        <v>46112</v>
      </c>
      <c r="G9623">
        <f t="shared" si="1055"/>
        <v>51</v>
      </c>
      <c r="H9623" t="str">
        <f t="shared" si="1056"/>
        <v>Weekday</v>
      </c>
    </row>
    <row r="9624" spans="1:8" x14ac:dyDescent="0.3">
      <c r="A9624" s="2">
        <v>46093</v>
      </c>
      <c r="B9624">
        <f t="shared" si="1050"/>
        <v>3</v>
      </c>
      <c r="C9624">
        <f t="shared" si="1051"/>
        <v>2026</v>
      </c>
      <c r="D9624">
        <f t="shared" si="1052"/>
        <v>4</v>
      </c>
      <c r="E9624" t="str">
        <f t="shared" si="1053"/>
        <v>Thursday</v>
      </c>
      <c r="F9624" s="2">
        <f t="shared" si="1054"/>
        <v>46112</v>
      </c>
      <c r="G9624">
        <f t="shared" si="1055"/>
        <v>52</v>
      </c>
      <c r="H9624" t="str">
        <f t="shared" si="1056"/>
        <v>Weekday</v>
      </c>
    </row>
    <row r="9625" spans="1:8" x14ac:dyDescent="0.3">
      <c r="A9625" s="2">
        <v>46094</v>
      </c>
      <c r="B9625">
        <f t="shared" si="1050"/>
        <v>3</v>
      </c>
      <c r="C9625">
        <f t="shared" si="1051"/>
        <v>2026</v>
      </c>
      <c r="D9625">
        <f t="shared" si="1052"/>
        <v>5</v>
      </c>
      <c r="E9625" t="str">
        <f t="shared" si="1053"/>
        <v>Friday</v>
      </c>
      <c r="F9625" s="2">
        <f t="shared" si="1054"/>
        <v>46112</v>
      </c>
      <c r="G9625">
        <f t="shared" si="1055"/>
        <v>53</v>
      </c>
      <c r="H9625" t="str">
        <f t="shared" si="1056"/>
        <v>Weekday</v>
      </c>
    </row>
    <row r="9626" spans="1:8" x14ac:dyDescent="0.3">
      <c r="A9626" s="2">
        <v>46095</v>
      </c>
      <c r="B9626">
        <f t="shared" si="1050"/>
        <v>3</v>
      </c>
      <c r="C9626">
        <f t="shared" si="1051"/>
        <v>2026</v>
      </c>
      <c r="D9626">
        <f t="shared" si="1052"/>
        <v>6</v>
      </c>
      <c r="E9626" t="str">
        <f t="shared" si="1053"/>
        <v>Saturday</v>
      </c>
      <c r="F9626" s="2">
        <f t="shared" si="1054"/>
        <v>46112</v>
      </c>
      <c r="G9626">
        <f t="shared" si="1055"/>
        <v>54</v>
      </c>
      <c r="H9626" t="str">
        <f t="shared" si="1056"/>
        <v>Weekend</v>
      </c>
    </row>
    <row r="9627" spans="1:8" x14ac:dyDescent="0.3">
      <c r="A9627" s="2">
        <v>46096</v>
      </c>
      <c r="B9627">
        <f t="shared" si="1050"/>
        <v>3</v>
      </c>
      <c r="C9627">
        <f t="shared" si="1051"/>
        <v>2026</v>
      </c>
      <c r="D9627">
        <f t="shared" si="1052"/>
        <v>7</v>
      </c>
      <c r="E9627" t="str">
        <f t="shared" si="1053"/>
        <v>Sunday</v>
      </c>
      <c r="F9627" s="2">
        <f t="shared" si="1054"/>
        <v>46112</v>
      </c>
      <c r="G9627">
        <f t="shared" si="1055"/>
        <v>55</v>
      </c>
      <c r="H9627" t="str">
        <f t="shared" si="1056"/>
        <v>Weekend</v>
      </c>
    </row>
    <row r="9628" spans="1:8" x14ac:dyDescent="0.3">
      <c r="A9628" s="2">
        <v>46097</v>
      </c>
      <c r="B9628">
        <f t="shared" si="1050"/>
        <v>3</v>
      </c>
      <c r="C9628">
        <f t="shared" si="1051"/>
        <v>2026</v>
      </c>
      <c r="D9628">
        <f t="shared" si="1052"/>
        <v>1</v>
      </c>
      <c r="E9628" t="str">
        <f t="shared" si="1053"/>
        <v>Monday</v>
      </c>
      <c r="F9628" s="2">
        <f t="shared" si="1054"/>
        <v>46112</v>
      </c>
      <c r="G9628">
        <f t="shared" si="1055"/>
        <v>56</v>
      </c>
      <c r="H9628" t="str">
        <f t="shared" si="1056"/>
        <v>Weekday</v>
      </c>
    </row>
    <row r="9629" spans="1:8" x14ac:dyDescent="0.3">
      <c r="A9629" s="2">
        <v>46098</v>
      </c>
      <c r="B9629">
        <f t="shared" si="1050"/>
        <v>3</v>
      </c>
      <c r="C9629">
        <f t="shared" si="1051"/>
        <v>2026</v>
      </c>
      <c r="D9629">
        <f t="shared" si="1052"/>
        <v>2</v>
      </c>
      <c r="E9629" t="str">
        <f t="shared" si="1053"/>
        <v>Tuesday</v>
      </c>
      <c r="F9629" s="2">
        <f t="shared" si="1054"/>
        <v>46112</v>
      </c>
      <c r="G9629">
        <f t="shared" si="1055"/>
        <v>57</v>
      </c>
      <c r="H9629" t="str">
        <f t="shared" si="1056"/>
        <v>Weekday</v>
      </c>
    </row>
    <row r="9630" spans="1:8" x14ac:dyDescent="0.3">
      <c r="A9630" s="2">
        <v>46099</v>
      </c>
      <c r="B9630">
        <f t="shared" si="1050"/>
        <v>3</v>
      </c>
      <c r="C9630">
        <f t="shared" si="1051"/>
        <v>2026</v>
      </c>
      <c r="D9630">
        <f t="shared" si="1052"/>
        <v>3</v>
      </c>
      <c r="E9630" t="str">
        <f t="shared" si="1053"/>
        <v>Wednesday</v>
      </c>
      <c r="F9630" s="2">
        <f t="shared" si="1054"/>
        <v>46112</v>
      </c>
      <c r="G9630">
        <f t="shared" si="1055"/>
        <v>58</v>
      </c>
      <c r="H9630" t="str">
        <f t="shared" si="1056"/>
        <v>Weekday</v>
      </c>
    </row>
    <row r="9631" spans="1:8" x14ac:dyDescent="0.3">
      <c r="A9631" s="2">
        <v>46100</v>
      </c>
      <c r="B9631">
        <f t="shared" si="1050"/>
        <v>3</v>
      </c>
      <c r="C9631">
        <f t="shared" si="1051"/>
        <v>2026</v>
      </c>
      <c r="D9631">
        <f t="shared" si="1052"/>
        <v>4</v>
      </c>
      <c r="E9631" t="str">
        <f t="shared" si="1053"/>
        <v>Thursday</v>
      </c>
      <c r="F9631" s="2">
        <f t="shared" si="1054"/>
        <v>46112</v>
      </c>
      <c r="G9631">
        <f t="shared" si="1055"/>
        <v>59</v>
      </c>
      <c r="H9631" t="str">
        <f t="shared" si="1056"/>
        <v>Weekday</v>
      </c>
    </row>
    <row r="9632" spans="1:8" x14ac:dyDescent="0.3">
      <c r="A9632" s="2">
        <v>46101</v>
      </c>
      <c r="B9632">
        <f t="shared" si="1050"/>
        <v>3</v>
      </c>
      <c r="C9632">
        <f t="shared" si="1051"/>
        <v>2026</v>
      </c>
      <c r="D9632">
        <f t="shared" si="1052"/>
        <v>5</v>
      </c>
      <c r="E9632" t="str">
        <f t="shared" si="1053"/>
        <v>Friday</v>
      </c>
      <c r="F9632" s="2">
        <f t="shared" si="1054"/>
        <v>46112</v>
      </c>
      <c r="G9632">
        <f t="shared" si="1055"/>
        <v>60</v>
      </c>
      <c r="H9632" t="str">
        <f t="shared" si="1056"/>
        <v>Weekday</v>
      </c>
    </row>
    <row r="9633" spans="1:8" x14ac:dyDescent="0.3">
      <c r="A9633" s="2">
        <v>46102</v>
      </c>
      <c r="B9633">
        <f t="shared" si="1050"/>
        <v>3</v>
      </c>
      <c r="C9633">
        <f t="shared" si="1051"/>
        <v>2026</v>
      </c>
      <c r="D9633">
        <f t="shared" si="1052"/>
        <v>6</v>
      </c>
      <c r="E9633" t="str">
        <f t="shared" si="1053"/>
        <v>Saturday</v>
      </c>
      <c r="F9633" s="2">
        <f t="shared" si="1054"/>
        <v>46112</v>
      </c>
      <c r="G9633">
        <f t="shared" si="1055"/>
        <v>61</v>
      </c>
      <c r="H9633" t="str">
        <f t="shared" si="1056"/>
        <v>Weekend</v>
      </c>
    </row>
    <row r="9634" spans="1:8" x14ac:dyDescent="0.3">
      <c r="A9634" s="2">
        <v>46103</v>
      </c>
      <c r="B9634">
        <f t="shared" si="1050"/>
        <v>3</v>
      </c>
      <c r="C9634">
        <f t="shared" si="1051"/>
        <v>2026</v>
      </c>
      <c r="D9634">
        <f t="shared" si="1052"/>
        <v>7</v>
      </c>
      <c r="E9634" t="str">
        <f t="shared" si="1053"/>
        <v>Sunday</v>
      </c>
      <c r="F9634" s="2">
        <f t="shared" si="1054"/>
        <v>46112</v>
      </c>
      <c r="G9634">
        <f t="shared" si="1055"/>
        <v>62</v>
      </c>
      <c r="H9634" t="str">
        <f t="shared" si="1056"/>
        <v>Weekend</v>
      </c>
    </row>
    <row r="9635" spans="1:8" x14ac:dyDescent="0.3">
      <c r="A9635" s="2">
        <v>46104</v>
      </c>
      <c r="B9635">
        <f t="shared" si="1050"/>
        <v>3</v>
      </c>
      <c r="C9635">
        <f t="shared" si="1051"/>
        <v>2026</v>
      </c>
      <c r="D9635">
        <f t="shared" si="1052"/>
        <v>1</v>
      </c>
      <c r="E9635" t="str">
        <f t="shared" si="1053"/>
        <v>Monday</v>
      </c>
      <c r="F9635" s="2">
        <f t="shared" si="1054"/>
        <v>46112</v>
      </c>
      <c r="G9635">
        <f t="shared" si="1055"/>
        <v>63</v>
      </c>
      <c r="H9635" t="str">
        <f t="shared" si="1056"/>
        <v>Weekday</v>
      </c>
    </row>
    <row r="9636" spans="1:8" x14ac:dyDescent="0.3">
      <c r="A9636" s="2">
        <v>46105</v>
      </c>
      <c r="B9636">
        <f t="shared" si="1050"/>
        <v>3</v>
      </c>
      <c r="C9636">
        <f t="shared" si="1051"/>
        <v>2026</v>
      </c>
      <c r="D9636">
        <f t="shared" si="1052"/>
        <v>2</v>
      </c>
      <c r="E9636" t="str">
        <f t="shared" si="1053"/>
        <v>Tuesday</v>
      </c>
      <c r="F9636" s="2">
        <f t="shared" si="1054"/>
        <v>46112</v>
      </c>
      <c r="G9636">
        <f t="shared" si="1055"/>
        <v>64</v>
      </c>
      <c r="H9636" t="str">
        <f t="shared" si="1056"/>
        <v>Weekday</v>
      </c>
    </row>
    <row r="9637" spans="1:8" x14ac:dyDescent="0.3">
      <c r="A9637" s="2">
        <v>46106</v>
      </c>
      <c r="B9637">
        <f t="shared" si="1050"/>
        <v>3</v>
      </c>
      <c r="C9637">
        <f t="shared" si="1051"/>
        <v>2026</v>
      </c>
      <c r="D9637">
        <f t="shared" si="1052"/>
        <v>3</v>
      </c>
      <c r="E9637" t="str">
        <f t="shared" si="1053"/>
        <v>Wednesday</v>
      </c>
      <c r="F9637" s="2">
        <f t="shared" si="1054"/>
        <v>46112</v>
      </c>
      <c r="G9637">
        <f t="shared" si="1055"/>
        <v>65</v>
      </c>
      <c r="H9637" t="str">
        <f t="shared" si="1056"/>
        <v>Weekday</v>
      </c>
    </row>
    <row r="9638" spans="1:8" x14ac:dyDescent="0.3">
      <c r="A9638" s="2">
        <v>46107</v>
      </c>
      <c r="B9638">
        <f t="shared" si="1050"/>
        <v>3</v>
      </c>
      <c r="C9638">
        <f t="shared" si="1051"/>
        <v>2026</v>
      </c>
      <c r="D9638">
        <f t="shared" si="1052"/>
        <v>4</v>
      </c>
      <c r="E9638" t="str">
        <f t="shared" si="1053"/>
        <v>Thursday</v>
      </c>
      <c r="F9638" s="2">
        <f t="shared" si="1054"/>
        <v>46112</v>
      </c>
      <c r="G9638">
        <f t="shared" si="1055"/>
        <v>66</v>
      </c>
      <c r="H9638" t="str">
        <f t="shared" si="1056"/>
        <v>Weekday</v>
      </c>
    </row>
    <row r="9639" spans="1:8" x14ac:dyDescent="0.3">
      <c r="A9639" s="2">
        <v>46108</v>
      </c>
      <c r="B9639">
        <f t="shared" si="1050"/>
        <v>3</v>
      </c>
      <c r="C9639">
        <f t="shared" si="1051"/>
        <v>2026</v>
      </c>
      <c r="D9639">
        <f t="shared" si="1052"/>
        <v>5</v>
      </c>
      <c r="E9639" t="str">
        <f t="shared" si="1053"/>
        <v>Friday</v>
      </c>
      <c r="F9639" s="2">
        <f t="shared" si="1054"/>
        <v>46112</v>
      </c>
      <c r="G9639">
        <f t="shared" si="1055"/>
        <v>67</v>
      </c>
      <c r="H9639" t="str">
        <f t="shared" si="1056"/>
        <v>Weekday</v>
      </c>
    </row>
    <row r="9640" spans="1:8" x14ac:dyDescent="0.3">
      <c r="A9640" s="2">
        <v>46109</v>
      </c>
      <c r="B9640">
        <f t="shared" si="1050"/>
        <v>3</v>
      </c>
      <c r="C9640">
        <f t="shared" si="1051"/>
        <v>2026</v>
      </c>
      <c r="D9640">
        <f t="shared" si="1052"/>
        <v>6</v>
      </c>
      <c r="E9640" t="str">
        <f t="shared" si="1053"/>
        <v>Saturday</v>
      </c>
      <c r="F9640" s="2">
        <f t="shared" si="1054"/>
        <v>46112</v>
      </c>
      <c r="G9640">
        <f t="shared" si="1055"/>
        <v>68</v>
      </c>
      <c r="H9640" t="str">
        <f t="shared" si="1056"/>
        <v>Weekend</v>
      </c>
    </row>
    <row r="9641" spans="1:8" x14ac:dyDescent="0.3">
      <c r="A9641" s="2">
        <v>46110</v>
      </c>
      <c r="B9641">
        <f t="shared" si="1050"/>
        <v>3</v>
      </c>
      <c r="C9641">
        <f t="shared" si="1051"/>
        <v>2026</v>
      </c>
      <c r="D9641">
        <f t="shared" si="1052"/>
        <v>7</v>
      </c>
      <c r="E9641" t="str">
        <f t="shared" si="1053"/>
        <v>Sunday</v>
      </c>
      <c r="F9641" s="2">
        <f t="shared" si="1054"/>
        <v>46112</v>
      </c>
      <c r="G9641">
        <f t="shared" si="1055"/>
        <v>69</v>
      </c>
      <c r="H9641" t="str">
        <f t="shared" si="1056"/>
        <v>Weekend</v>
      </c>
    </row>
    <row r="9642" spans="1:8" x14ac:dyDescent="0.3">
      <c r="A9642" s="2">
        <v>46111</v>
      </c>
      <c r="B9642">
        <f t="shared" si="1050"/>
        <v>3</v>
      </c>
      <c r="C9642">
        <f t="shared" si="1051"/>
        <v>2026</v>
      </c>
      <c r="D9642">
        <f t="shared" si="1052"/>
        <v>1</v>
      </c>
      <c r="E9642" t="str">
        <f t="shared" si="1053"/>
        <v>Monday</v>
      </c>
      <c r="F9642" s="2">
        <f t="shared" si="1054"/>
        <v>46112</v>
      </c>
      <c r="G9642">
        <f t="shared" si="1055"/>
        <v>70</v>
      </c>
      <c r="H9642" t="str">
        <f t="shared" si="1056"/>
        <v>Weekday</v>
      </c>
    </row>
    <row r="9643" spans="1:8" x14ac:dyDescent="0.3">
      <c r="A9643" s="2">
        <v>46112</v>
      </c>
      <c r="B9643">
        <f t="shared" si="1050"/>
        <v>3</v>
      </c>
      <c r="C9643">
        <f t="shared" si="1051"/>
        <v>2026</v>
      </c>
      <c r="D9643">
        <f t="shared" si="1052"/>
        <v>2</v>
      </c>
      <c r="E9643" t="str">
        <f t="shared" si="1053"/>
        <v>Tuesday</v>
      </c>
      <c r="F9643" s="2">
        <f t="shared" si="1054"/>
        <v>46112</v>
      </c>
      <c r="G9643">
        <f t="shared" si="1055"/>
        <v>71</v>
      </c>
      <c r="H9643" t="str">
        <f t="shared" si="1056"/>
        <v>Weekday</v>
      </c>
    </row>
    <row r="9644" spans="1:8" x14ac:dyDescent="0.3">
      <c r="A9644" s="2">
        <v>46113</v>
      </c>
      <c r="B9644">
        <f t="shared" si="1050"/>
        <v>4</v>
      </c>
      <c r="C9644">
        <f t="shared" si="1051"/>
        <v>2026</v>
      </c>
      <c r="D9644">
        <f t="shared" si="1052"/>
        <v>3</v>
      </c>
      <c r="E9644" t="str">
        <f t="shared" si="1053"/>
        <v>Wednesday</v>
      </c>
      <c r="F9644" s="2">
        <f t="shared" si="1054"/>
        <v>46142</v>
      </c>
      <c r="G9644">
        <f t="shared" si="1055"/>
        <v>72</v>
      </c>
      <c r="H9644" t="str">
        <f t="shared" si="1056"/>
        <v>Weekday</v>
      </c>
    </row>
    <row r="9645" spans="1:8" x14ac:dyDescent="0.3">
      <c r="A9645" s="2">
        <v>46114</v>
      </c>
      <c r="B9645">
        <f t="shared" si="1050"/>
        <v>4</v>
      </c>
      <c r="C9645">
        <f t="shared" si="1051"/>
        <v>2026</v>
      </c>
      <c r="D9645">
        <f t="shared" si="1052"/>
        <v>4</v>
      </c>
      <c r="E9645" t="str">
        <f t="shared" si="1053"/>
        <v>Thursday</v>
      </c>
      <c r="F9645" s="2">
        <f t="shared" si="1054"/>
        <v>46142</v>
      </c>
      <c r="G9645">
        <f t="shared" si="1055"/>
        <v>73</v>
      </c>
      <c r="H9645" t="str">
        <f t="shared" si="1056"/>
        <v>Weekday</v>
      </c>
    </row>
    <row r="9646" spans="1:8" x14ac:dyDescent="0.3">
      <c r="A9646" s="2">
        <v>46115</v>
      </c>
      <c r="B9646">
        <f t="shared" si="1050"/>
        <v>4</v>
      </c>
      <c r="C9646">
        <f t="shared" si="1051"/>
        <v>2026</v>
      </c>
      <c r="D9646">
        <f t="shared" si="1052"/>
        <v>5</v>
      </c>
      <c r="E9646" t="str">
        <f t="shared" si="1053"/>
        <v>Friday</v>
      </c>
      <c r="F9646" s="2">
        <f t="shared" si="1054"/>
        <v>46142</v>
      </c>
      <c r="G9646">
        <f t="shared" si="1055"/>
        <v>74</v>
      </c>
      <c r="H9646" t="str">
        <f t="shared" si="1056"/>
        <v>Weekday</v>
      </c>
    </row>
    <row r="9647" spans="1:8" x14ac:dyDescent="0.3">
      <c r="A9647" s="2">
        <v>46116</v>
      </c>
      <c r="B9647">
        <f t="shared" si="1050"/>
        <v>4</v>
      </c>
      <c r="C9647">
        <f t="shared" si="1051"/>
        <v>2026</v>
      </c>
      <c r="D9647">
        <f t="shared" si="1052"/>
        <v>6</v>
      </c>
      <c r="E9647" t="str">
        <f t="shared" si="1053"/>
        <v>Saturday</v>
      </c>
      <c r="F9647" s="2">
        <f t="shared" si="1054"/>
        <v>46142</v>
      </c>
      <c r="G9647">
        <f t="shared" si="1055"/>
        <v>75</v>
      </c>
      <c r="H9647" t="str">
        <f t="shared" si="1056"/>
        <v>Weekend</v>
      </c>
    </row>
    <row r="9648" spans="1:8" x14ac:dyDescent="0.3">
      <c r="A9648" s="2">
        <v>46117</v>
      </c>
      <c r="B9648">
        <f t="shared" si="1050"/>
        <v>4</v>
      </c>
      <c r="C9648">
        <f t="shared" si="1051"/>
        <v>2026</v>
      </c>
      <c r="D9648">
        <f t="shared" si="1052"/>
        <v>7</v>
      </c>
      <c r="E9648" t="str">
        <f t="shared" si="1053"/>
        <v>Sunday</v>
      </c>
      <c r="F9648" s="2">
        <f t="shared" si="1054"/>
        <v>46142</v>
      </c>
      <c r="G9648">
        <f t="shared" si="1055"/>
        <v>76</v>
      </c>
      <c r="H9648" t="str">
        <f t="shared" si="1056"/>
        <v>Weekend</v>
      </c>
    </row>
    <row r="9649" spans="1:8" x14ac:dyDescent="0.3">
      <c r="A9649" s="2">
        <v>46118</v>
      </c>
      <c r="B9649">
        <f t="shared" si="1050"/>
        <v>4</v>
      </c>
      <c r="C9649">
        <f t="shared" si="1051"/>
        <v>2026</v>
      </c>
      <c r="D9649">
        <f t="shared" si="1052"/>
        <v>1</v>
      </c>
      <c r="E9649" t="str">
        <f t="shared" si="1053"/>
        <v>Monday</v>
      </c>
      <c r="F9649" s="2">
        <f t="shared" si="1054"/>
        <v>46142</v>
      </c>
      <c r="G9649">
        <f t="shared" si="1055"/>
        <v>77</v>
      </c>
      <c r="H9649" t="str">
        <f t="shared" si="1056"/>
        <v>Weekday</v>
      </c>
    </row>
    <row r="9650" spans="1:8" x14ac:dyDescent="0.3">
      <c r="A9650" s="2">
        <v>46119</v>
      </c>
      <c r="B9650">
        <f t="shared" si="1050"/>
        <v>4</v>
      </c>
      <c r="C9650">
        <f t="shared" si="1051"/>
        <v>2026</v>
      </c>
      <c r="D9650">
        <f t="shared" si="1052"/>
        <v>2</v>
      </c>
      <c r="E9650" t="str">
        <f t="shared" si="1053"/>
        <v>Tuesday</v>
      </c>
      <c r="F9650" s="2">
        <f t="shared" si="1054"/>
        <v>46142</v>
      </c>
      <c r="G9650">
        <f t="shared" si="1055"/>
        <v>78</v>
      </c>
      <c r="H9650" t="str">
        <f t="shared" si="1056"/>
        <v>Weekday</v>
      </c>
    </row>
    <row r="9651" spans="1:8" x14ac:dyDescent="0.3">
      <c r="A9651" s="2">
        <v>46120</v>
      </c>
      <c r="B9651">
        <f t="shared" si="1050"/>
        <v>4</v>
      </c>
      <c r="C9651">
        <f t="shared" si="1051"/>
        <v>2026</v>
      </c>
      <c r="D9651">
        <f t="shared" si="1052"/>
        <v>3</v>
      </c>
      <c r="E9651" t="str">
        <f t="shared" si="1053"/>
        <v>Wednesday</v>
      </c>
      <c r="F9651" s="2">
        <f t="shared" si="1054"/>
        <v>46142</v>
      </c>
      <c r="G9651">
        <f t="shared" si="1055"/>
        <v>79</v>
      </c>
      <c r="H9651" t="str">
        <f t="shared" si="1056"/>
        <v>Weekday</v>
      </c>
    </row>
    <row r="9652" spans="1:8" x14ac:dyDescent="0.3">
      <c r="A9652" s="2">
        <v>46121</v>
      </c>
      <c r="B9652">
        <f t="shared" si="1050"/>
        <v>4</v>
      </c>
      <c r="C9652">
        <f t="shared" si="1051"/>
        <v>2026</v>
      </c>
      <c r="D9652">
        <f t="shared" si="1052"/>
        <v>4</v>
      </c>
      <c r="E9652" t="str">
        <f t="shared" si="1053"/>
        <v>Thursday</v>
      </c>
      <c r="F9652" s="2">
        <f t="shared" si="1054"/>
        <v>46142</v>
      </c>
      <c r="G9652">
        <f t="shared" si="1055"/>
        <v>80</v>
      </c>
      <c r="H9652" t="str">
        <f t="shared" si="1056"/>
        <v>Weekday</v>
      </c>
    </row>
    <row r="9653" spans="1:8" x14ac:dyDescent="0.3">
      <c r="A9653" s="2">
        <v>46122</v>
      </c>
      <c r="B9653">
        <f t="shared" si="1050"/>
        <v>4</v>
      </c>
      <c r="C9653">
        <f t="shared" si="1051"/>
        <v>2026</v>
      </c>
      <c r="D9653">
        <f t="shared" si="1052"/>
        <v>5</v>
      </c>
      <c r="E9653" t="str">
        <f t="shared" si="1053"/>
        <v>Friday</v>
      </c>
      <c r="F9653" s="2">
        <f t="shared" si="1054"/>
        <v>46142</v>
      </c>
      <c r="G9653">
        <f t="shared" si="1055"/>
        <v>81</v>
      </c>
      <c r="H9653" t="str">
        <f t="shared" si="1056"/>
        <v>Weekday</v>
      </c>
    </row>
    <row r="9654" spans="1:8" x14ac:dyDescent="0.3">
      <c r="A9654" s="2">
        <v>46123</v>
      </c>
      <c r="B9654">
        <f t="shared" si="1050"/>
        <v>4</v>
      </c>
      <c r="C9654">
        <f t="shared" si="1051"/>
        <v>2026</v>
      </c>
      <c r="D9654">
        <f t="shared" si="1052"/>
        <v>6</v>
      </c>
      <c r="E9654" t="str">
        <f t="shared" si="1053"/>
        <v>Saturday</v>
      </c>
      <c r="F9654" s="2">
        <f t="shared" si="1054"/>
        <v>46142</v>
      </c>
      <c r="G9654">
        <f t="shared" si="1055"/>
        <v>82</v>
      </c>
      <c r="H9654" t="str">
        <f t="shared" si="1056"/>
        <v>Weekend</v>
      </c>
    </row>
    <row r="9655" spans="1:8" x14ac:dyDescent="0.3">
      <c r="A9655" s="2">
        <v>46124</v>
      </c>
      <c r="B9655">
        <f t="shared" si="1050"/>
        <v>4</v>
      </c>
      <c r="C9655">
        <f t="shared" si="1051"/>
        <v>2026</v>
      </c>
      <c r="D9655">
        <f t="shared" si="1052"/>
        <v>7</v>
      </c>
      <c r="E9655" t="str">
        <f t="shared" si="1053"/>
        <v>Sunday</v>
      </c>
      <c r="F9655" s="2">
        <f t="shared" si="1054"/>
        <v>46142</v>
      </c>
      <c r="G9655">
        <f t="shared" si="1055"/>
        <v>83</v>
      </c>
      <c r="H9655" t="str">
        <f t="shared" si="1056"/>
        <v>Weekend</v>
      </c>
    </row>
    <row r="9656" spans="1:8" x14ac:dyDescent="0.3">
      <c r="A9656" s="2">
        <v>46125</v>
      </c>
      <c r="B9656">
        <f t="shared" si="1050"/>
        <v>4</v>
      </c>
      <c r="C9656">
        <f t="shared" si="1051"/>
        <v>2026</v>
      </c>
      <c r="D9656">
        <f t="shared" si="1052"/>
        <v>1</v>
      </c>
      <c r="E9656" t="str">
        <f t="shared" si="1053"/>
        <v>Monday</v>
      </c>
      <c r="F9656" s="2">
        <f t="shared" si="1054"/>
        <v>46142</v>
      </c>
      <c r="G9656">
        <f t="shared" si="1055"/>
        <v>84</v>
      </c>
      <c r="H9656" t="str">
        <f t="shared" si="1056"/>
        <v>Weekday</v>
      </c>
    </row>
    <row r="9657" spans="1:8" x14ac:dyDescent="0.3">
      <c r="A9657" s="2">
        <v>46126</v>
      </c>
      <c r="B9657">
        <f t="shared" si="1050"/>
        <v>4</v>
      </c>
      <c r="C9657">
        <f t="shared" si="1051"/>
        <v>2026</v>
      </c>
      <c r="D9657">
        <f t="shared" si="1052"/>
        <v>2</v>
      </c>
      <c r="E9657" t="str">
        <f t="shared" si="1053"/>
        <v>Tuesday</v>
      </c>
      <c r="F9657" s="2">
        <f t="shared" si="1054"/>
        <v>46142</v>
      </c>
      <c r="G9657">
        <f t="shared" si="1055"/>
        <v>85</v>
      </c>
      <c r="H9657" t="str">
        <f t="shared" si="1056"/>
        <v>Weekday</v>
      </c>
    </row>
    <row r="9658" spans="1:8" x14ac:dyDescent="0.3">
      <c r="A9658" s="2">
        <v>46127</v>
      </c>
      <c r="B9658">
        <f t="shared" si="1050"/>
        <v>4</v>
      </c>
      <c r="C9658">
        <f t="shared" si="1051"/>
        <v>2026</v>
      </c>
      <c r="D9658">
        <f t="shared" si="1052"/>
        <v>3</v>
      </c>
      <c r="E9658" t="str">
        <f t="shared" si="1053"/>
        <v>Wednesday</v>
      </c>
      <c r="F9658" s="2">
        <f t="shared" si="1054"/>
        <v>46142</v>
      </c>
      <c r="G9658">
        <f t="shared" si="1055"/>
        <v>86</v>
      </c>
      <c r="H9658" t="str">
        <f t="shared" si="1056"/>
        <v>Weekday</v>
      </c>
    </row>
    <row r="9659" spans="1:8" x14ac:dyDescent="0.3">
      <c r="A9659" s="2">
        <v>46128</v>
      </c>
      <c r="B9659">
        <f t="shared" si="1050"/>
        <v>4</v>
      </c>
      <c r="C9659">
        <f t="shared" si="1051"/>
        <v>2026</v>
      </c>
      <c r="D9659">
        <f t="shared" si="1052"/>
        <v>4</v>
      </c>
      <c r="E9659" t="str">
        <f t="shared" si="1053"/>
        <v>Thursday</v>
      </c>
      <c r="F9659" s="2">
        <f t="shared" si="1054"/>
        <v>46142</v>
      </c>
      <c r="G9659">
        <f t="shared" si="1055"/>
        <v>87</v>
      </c>
      <c r="H9659" t="str">
        <f t="shared" si="1056"/>
        <v>Weekday</v>
      </c>
    </row>
    <row r="9660" spans="1:8" x14ac:dyDescent="0.3">
      <c r="A9660" s="2">
        <v>46129</v>
      </c>
      <c r="B9660">
        <f t="shared" si="1050"/>
        <v>4</v>
      </c>
      <c r="C9660">
        <f t="shared" si="1051"/>
        <v>2026</v>
      </c>
      <c r="D9660">
        <f t="shared" si="1052"/>
        <v>5</v>
      </c>
      <c r="E9660" t="str">
        <f t="shared" si="1053"/>
        <v>Friday</v>
      </c>
      <c r="F9660" s="2">
        <f t="shared" si="1054"/>
        <v>46142</v>
      </c>
      <c r="G9660">
        <f t="shared" si="1055"/>
        <v>88</v>
      </c>
      <c r="H9660" t="str">
        <f t="shared" si="1056"/>
        <v>Weekday</v>
      </c>
    </row>
    <row r="9661" spans="1:8" x14ac:dyDescent="0.3">
      <c r="A9661" s="2">
        <v>46130</v>
      </c>
      <c r="B9661">
        <f t="shared" si="1050"/>
        <v>4</v>
      </c>
      <c r="C9661">
        <f t="shared" si="1051"/>
        <v>2026</v>
      </c>
      <c r="D9661">
        <f t="shared" si="1052"/>
        <v>6</v>
      </c>
      <c r="E9661" t="str">
        <f t="shared" si="1053"/>
        <v>Saturday</v>
      </c>
      <c r="F9661" s="2">
        <f t="shared" si="1054"/>
        <v>46142</v>
      </c>
      <c r="G9661">
        <f t="shared" si="1055"/>
        <v>89</v>
      </c>
      <c r="H9661" t="str">
        <f t="shared" si="1056"/>
        <v>Weekend</v>
      </c>
    </row>
    <row r="9662" spans="1:8" x14ac:dyDescent="0.3">
      <c r="A9662" s="2">
        <v>46131</v>
      </c>
      <c r="B9662">
        <f t="shared" si="1050"/>
        <v>4</v>
      </c>
      <c r="C9662">
        <f t="shared" si="1051"/>
        <v>2026</v>
      </c>
      <c r="D9662">
        <f t="shared" si="1052"/>
        <v>7</v>
      </c>
      <c r="E9662" t="str">
        <f t="shared" si="1053"/>
        <v>Sunday</v>
      </c>
      <c r="F9662" s="2">
        <f t="shared" si="1054"/>
        <v>46142</v>
      </c>
      <c r="G9662">
        <f t="shared" si="1055"/>
        <v>90</v>
      </c>
      <c r="H9662" t="str">
        <f t="shared" si="1056"/>
        <v>Weekend</v>
      </c>
    </row>
    <row r="9663" spans="1:8" x14ac:dyDescent="0.3">
      <c r="A9663" s="2">
        <v>46132</v>
      </c>
      <c r="B9663">
        <f t="shared" si="1050"/>
        <v>4</v>
      </c>
      <c r="C9663">
        <f t="shared" si="1051"/>
        <v>2026</v>
      </c>
      <c r="D9663">
        <f t="shared" si="1052"/>
        <v>1</v>
      </c>
      <c r="E9663" t="str">
        <f t="shared" si="1053"/>
        <v>Monday</v>
      </c>
      <c r="F9663" s="2">
        <f t="shared" si="1054"/>
        <v>46142</v>
      </c>
      <c r="G9663">
        <f t="shared" si="1055"/>
        <v>91</v>
      </c>
      <c r="H9663" t="str">
        <f t="shared" si="1056"/>
        <v>Weekday</v>
      </c>
    </row>
    <row r="9664" spans="1:8" x14ac:dyDescent="0.3">
      <c r="A9664" s="2">
        <v>46133</v>
      </c>
      <c r="B9664">
        <f t="shared" si="1050"/>
        <v>4</v>
      </c>
      <c r="C9664">
        <f t="shared" si="1051"/>
        <v>2026</v>
      </c>
      <c r="D9664">
        <f t="shared" si="1052"/>
        <v>2</v>
      </c>
      <c r="E9664" t="str">
        <f t="shared" si="1053"/>
        <v>Tuesday</v>
      </c>
      <c r="F9664" s="2">
        <f t="shared" si="1054"/>
        <v>46142</v>
      </c>
      <c r="G9664">
        <f t="shared" si="1055"/>
        <v>92</v>
      </c>
      <c r="H9664" t="str">
        <f t="shared" si="1056"/>
        <v>Weekday</v>
      </c>
    </row>
    <row r="9665" spans="1:8" x14ac:dyDescent="0.3">
      <c r="A9665" s="2">
        <v>46134</v>
      </c>
      <c r="B9665">
        <f t="shared" si="1050"/>
        <v>4</v>
      </c>
      <c r="C9665">
        <f t="shared" si="1051"/>
        <v>2026</v>
      </c>
      <c r="D9665">
        <f t="shared" si="1052"/>
        <v>3</v>
      </c>
      <c r="E9665" t="str">
        <f t="shared" si="1053"/>
        <v>Wednesday</v>
      </c>
      <c r="F9665" s="2">
        <f t="shared" si="1054"/>
        <v>46142</v>
      </c>
      <c r="G9665">
        <f t="shared" si="1055"/>
        <v>93</v>
      </c>
      <c r="H9665" t="str">
        <f t="shared" si="1056"/>
        <v>Weekday</v>
      </c>
    </row>
    <row r="9666" spans="1:8" x14ac:dyDescent="0.3">
      <c r="A9666" s="2">
        <v>46135</v>
      </c>
      <c r="B9666">
        <f t="shared" si="1050"/>
        <v>4</v>
      </c>
      <c r="C9666">
        <f t="shared" si="1051"/>
        <v>2026</v>
      </c>
      <c r="D9666">
        <f t="shared" si="1052"/>
        <v>4</v>
      </c>
      <c r="E9666" t="str">
        <f t="shared" si="1053"/>
        <v>Thursday</v>
      </c>
      <c r="F9666" s="2">
        <f t="shared" si="1054"/>
        <v>46142</v>
      </c>
      <c r="G9666">
        <f t="shared" si="1055"/>
        <v>94</v>
      </c>
      <c r="H9666" t="str">
        <f t="shared" si="1056"/>
        <v>Weekday</v>
      </c>
    </row>
    <row r="9667" spans="1:8" x14ac:dyDescent="0.3">
      <c r="A9667" s="2">
        <v>46136</v>
      </c>
      <c r="B9667">
        <f t="shared" ref="B9667:B9730" si="1057">MONTH(A9667)</f>
        <v>4</v>
      </c>
      <c r="C9667">
        <f t="shared" ref="C9667:C9730" si="1058">YEAR(A9667)</f>
        <v>2026</v>
      </c>
      <c r="D9667">
        <f t="shared" ref="D9667:D9730" si="1059">WEEKDAY(A9667, 2)</f>
        <v>5</v>
      </c>
      <c r="E9667" t="str">
        <f t="shared" ref="E9667:E9730" si="1060">TEXT(A9667, "dddd")</f>
        <v>Friday</v>
      </c>
      <c r="F9667" s="2">
        <f t="shared" ref="F9667:F9730" si="1061">EOMONTH(A9667, 0)</f>
        <v>46142</v>
      </c>
      <c r="G9667">
        <f t="shared" ref="G9667:G9730" si="1062">DATEDIF($A$2, A9667, "D")</f>
        <v>95</v>
      </c>
      <c r="H9667" t="str">
        <f t="shared" ref="H9667:H9730" si="1063">IF(WEEKDAY(A9667,2)&gt;=6,"Weekend","Weekday")</f>
        <v>Weekday</v>
      </c>
    </row>
    <row r="9668" spans="1:8" x14ac:dyDescent="0.3">
      <c r="A9668" s="2">
        <v>46137</v>
      </c>
      <c r="B9668">
        <f t="shared" si="1057"/>
        <v>4</v>
      </c>
      <c r="C9668">
        <f t="shared" si="1058"/>
        <v>2026</v>
      </c>
      <c r="D9668">
        <f t="shared" si="1059"/>
        <v>6</v>
      </c>
      <c r="E9668" t="str">
        <f t="shared" si="1060"/>
        <v>Saturday</v>
      </c>
      <c r="F9668" s="2">
        <f t="shared" si="1061"/>
        <v>46142</v>
      </c>
      <c r="G9668">
        <f t="shared" si="1062"/>
        <v>96</v>
      </c>
      <c r="H9668" t="str">
        <f t="shared" si="1063"/>
        <v>Weekend</v>
      </c>
    </row>
    <row r="9669" spans="1:8" x14ac:dyDescent="0.3">
      <c r="A9669" s="2">
        <v>46138</v>
      </c>
      <c r="B9669">
        <f t="shared" si="1057"/>
        <v>4</v>
      </c>
      <c r="C9669">
        <f t="shared" si="1058"/>
        <v>2026</v>
      </c>
      <c r="D9669">
        <f t="shared" si="1059"/>
        <v>7</v>
      </c>
      <c r="E9669" t="str">
        <f t="shared" si="1060"/>
        <v>Sunday</v>
      </c>
      <c r="F9669" s="2">
        <f t="shared" si="1061"/>
        <v>46142</v>
      </c>
      <c r="G9669">
        <f t="shared" si="1062"/>
        <v>97</v>
      </c>
      <c r="H9669" t="str">
        <f t="shared" si="1063"/>
        <v>Weekend</v>
      </c>
    </row>
    <row r="9670" spans="1:8" x14ac:dyDescent="0.3">
      <c r="A9670" s="2">
        <v>46139</v>
      </c>
      <c r="B9670">
        <f t="shared" si="1057"/>
        <v>4</v>
      </c>
      <c r="C9670">
        <f t="shared" si="1058"/>
        <v>2026</v>
      </c>
      <c r="D9670">
        <f t="shared" si="1059"/>
        <v>1</v>
      </c>
      <c r="E9670" t="str">
        <f t="shared" si="1060"/>
        <v>Monday</v>
      </c>
      <c r="F9670" s="2">
        <f t="shared" si="1061"/>
        <v>46142</v>
      </c>
      <c r="G9670">
        <f t="shared" si="1062"/>
        <v>98</v>
      </c>
      <c r="H9670" t="str">
        <f t="shared" si="1063"/>
        <v>Weekday</v>
      </c>
    </row>
    <row r="9671" spans="1:8" x14ac:dyDescent="0.3">
      <c r="A9671" s="2">
        <v>46140</v>
      </c>
      <c r="B9671">
        <f t="shared" si="1057"/>
        <v>4</v>
      </c>
      <c r="C9671">
        <f t="shared" si="1058"/>
        <v>2026</v>
      </c>
      <c r="D9671">
        <f t="shared" si="1059"/>
        <v>2</v>
      </c>
      <c r="E9671" t="str">
        <f t="shared" si="1060"/>
        <v>Tuesday</v>
      </c>
      <c r="F9671" s="2">
        <f t="shared" si="1061"/>
        <v>46142</v>
      </c>
      <c r="G9671">
        <f t="shared" si="1062"/>
        <v>99</v>
      </c>
      <c r="H9671" t="str">
        <f t="shared" si="1063"/>
        <v>Weekday</v>
      </c>
    </row>
    <row r="9672" spans="1:8" x14ac:dyDescent="0.3">
      <c r="A9672" s="2">
        <v>46141</v>
      </c>
      <c r="B9672">
        <f t="shared" si="1057"/>
        <v>4</v>
      </c>
      <c r="C9672">
        <f t="shared" si="1058"/>
        <v>2026</v>
      </c>
      <c r="D9672">
        <f t="shared" si="1059"/>
        <v>3</v>
      </c>
      <c r="E9672" t="str">
        <f t="shared" si="1060"/>
        <v>Wednesday</v>
      </c>
      <c r="F9672" s="2">
        <f t="shared" si="1061"/>
        <v>46142</v>
      </c>
      <c r="G9672">
        <f t="shared" si="1062"/>
        <v>100</v>
      </c>
      <c r="H9672" t="str">
        <f t="shared" si="1063"/>
        <v>Weekday</v>
      </c>
    </row>
    <row r="9673" spans="1:8" x14ac:dyDescent="0.3">
      <c r="A9673" s="2">
        <v>46142</v>
      </c>
      <c r="B9673">
        <f t="shared" si="1057"/>
        <v>4</v>
      </c>
      <c r="C9673">
        <f t="shared" si="1058"/>
        <v>2026</v>
      </c>
      <c r="D9673">
        <f t="shared" si="1059"/>
        <v>4</v>
      </c>
      <c r="E9673" t="str">
        <f t="shared" si="1060"/>
        <v>Thursday</v>
      </c>
      <c r="F9673" s="2">
        <f t="shared" si="1061"/>
        <v>46142</v>
      </c>
      <c r="G9673">
        <f t="shared" si="1062"/>
        <v>101</v>
      </c>
      <c r="H9673" t="str">
        <f t="shared" si="1063"/>
        <v>Weekday</v>
      </c>
    </row>
    <row r="9674" spans="1:8" x14ac:dyDescent="0.3">
      <c r="A9674" s="2">
        <v>46143</v>
      </c>
      <c r="B9674">
        <f t="shared" si="1057"/>
        <v>5</v>
      </c>
      <c r="C9674">
        <f t="shared" si="1058"/>
        <v>2026</v>
      </c>
      <c r="D9674">
        <f t="shared" si="1059"/>
        <v>5</v>
      </c>
      <c r="E9674" t="str">
        <f t="shared" si="1060"/>
        <v>Friday</v>
      </c>
      <c r="F9674" s="2">
        <f t="shared" si="1061"/>
        <v>46173</v>
      </c>
      <c r="G9674">
        <f t="shared" si="1062"/>
        <v>102</v>
      </c>
      <c r="H9674" t="str">
        <f t="shared" si="1063"/>
        <v>Weekday</v>
      </c>
    </row>
    <row r="9675" spans="1:8" x14ac:dyDescent="0.3">
      <c r="A9675" s="2">
        <v>46144</v>
      </c>
      <c r="B9675">
        <f t="shared" si="1057"/>
        <v>5</v>
      </c>
      <c r="C9675">
        <f t="shared" si="1058"/>
        <v>2026</v>
      </c>
      <c r="D9675">
        <f t="shared" si="1059"/>
        <v>6</v>
      </c>
      <c r="E9675" t="str">
        <f t="shared" si="1060"/>
        <v>Saturday</v>
      </c>
      <c r="F9675" s="2">
        <f t="shared" si="1061"/>
        <v>46173</v>
      </c>
      <c r="G9675">
        <f t="shared" si="1062"/>
        <v>103</v>
      </c>
      <c r="H9675" t="str">
        <f t="shared" si="1063"/>
        <v>Weekend</v>
      </c>
    </row>
    <row r="9676" spans="1:8" x14ac:dyDescent="0.3">
      <c r="A9676" s="2">
        <v>46145</v>
      </c>
      <c r="B9676">
        <f t="shared" si="1057"/>
        <v>5</v>
      </c>
      <c r="C9676">
        <f t="shared" si="1058"/>
        <v>2026</v>
      </c>
      <c r="D9676">
        <f t="shared" si="1059"/>
        <v>7</v>
      </c>
      <c r="E9676" t="str">
        <f t="shared" si="1060"/>
        <v>Sunday</v>
      </c>
      <c r="F9676" s="2">
        <f t="shared" si="1061"/>
        <v>46173</v>
      </c>
      <c r="G9676">
        <f t="shared" si="1062"/>
        <v>104</v>
      </c>
      <c r="H9676" t="str">
        <f t="shared" si="1063"/>
        <v>Weekend</v>
      </c>
    </row>
    <row r="9677" spans="1:8" x14ac:dyDescent="0.3">
      <c r="A9677" s="2">
        <v>46146</v>
      </c>
      <c r="B9677">
        <f t="shared" si="1057"/>
        <v>5</v>
      </c>
      <c r="C9677">
        <f t="shared" si="1058"/>
        <v>2026</v>
      </c>
      <c r="D9677">
        <f t="shared" si="1059"/>
        <v>1</v>
      </c>
      <c r="E9677" t="str">
        <f t="shared" si="1060"/>
        <v>Monday</v>
      </c>
      <c r="F9677" s="2">
        <f t="shared" si="1061"/>
        <v>46173</v>
      </c>
      <c r="G9677">
        <f t="shared" si="1062"/>
        <v>105</v>
      </c>
      <c r="H9677" t="str">
        <f t="shared" si="1063"/>
        <v>Weekday</v>
      </c>
    </row>
    <row r="9678" spans="1:8" x14ac:dyDescent="0.3">
      <c r="A9678" s="2">
        <v>46147</v>
      </c>
      <c r="B9678">
        <f t="shared" si="1057"/>
        <v>5</v>
      </c>
      <c r="C9678">
        <f t="shared" si="1058"/>
        <v>2026</v>
      </c>
      <c r="D9678">
        <f t="shared" si="1059"/>
        <v>2</v>
      </c>
      <c r="E9678" t="str">
        <f t="shared" si="1060"/>
        <v>Tuesday</v>
      </c>
      <c r="F9678" s="2">
        <f t="shared" si="1061"/>
        <v>46173</v>
      </c>
      <c r="G9678">
        <f t="shared" si="1062"/>
        <v>106</v>
      </c>
      <c r="H9678" t="str">
        <f t="shared" si="1063"/>
        <v>Weekday</v>
      </c>
    </row>
    <row r="9679" spans="1:8" x14ac:dyDescent="0.3">
      <c r="A9679" s="2">
        <v>46148</v>
      </c>
      <c r="B9679">
        <f t="shared" si="1057"/>
        <v>5</v>
      </c>
      <c r="C9679">
        <f t="shared" si="1058"/>
        <v>2026</v>
      </c>
      <c r="D9679">
        <f t="shared" si="1059"/>
        <v>3</v>
      </c>
      <c r="E9679" t="str">
        <f t="shared" si="1060"/>
        <v>Wednesday</v>
      </c>
      <c r="F9679" s="2">
        <f t="shared" si="1061"/>
        <v>46173</v>
      </c>
      <c r="G9679">
        <f t="shared" si="1062"/>
        <v>107</v>
      </c>
      <c r="H9679" t="str">
        <f t="shared" si="1063"/>
        <v>Weekday</v>
      </c>
    </row>
    <row r="9680" spans="1:8" x14ac:dyDescent="0.3">
      <c r="A9680" s="2">
        <v>46149</v>
      </c>
      <c r="B9680">
        <f t="shared" si="1057"/>
        <v>5</v>
      </c>
      <c r="C9680">
        <f t="shared" si="1058"/>
        <v>2026</v>
      </c>
      <c r="D9680">
        <f t="shared" si="1059"/>
        <v>4</v>
      </c>
      <c r="E9680" t="str">
        <f t="shared" si="1060"/>
        <v>Thursday</v>
      </c>
      <c r="F9680" s="2">
        <f t="shared" si="1061"/>
        <v>46173</v>
      </c>
      <c r="G9680">
        <f t="shared" si="1062"/>
        <v>108</v>
      </c>
      <c r="H9680" t="str">
        <f t="shared" si="1063"/>
        <v>Weekday</v>
      </c>
    </row>
    <row r="9681" spans="1:8" x14ac:dyDescent="0.3">
      <c r="A9681" s="2">
        <v>46150</v>
      </c>
      <c r="B9681">
        <f t="shared" si="1057"/>
        <v>5</v>
      </c>
      <c r="C9681">
        <f t="shared" si="1058"/>
        <v>2026</v>
      </c>
      <c r="D9681">
        <f t="shared" si="1059"/>
        <v>5</v>
      </c>
      <c r="E9681" t="str">
        <f t="shared" si="1060"/>
        <v>Friday</v>
      </c>
      <c r="F9681" s="2">
        <f t="shared" si="1061"/>
        <v>46173</v>
      </c>
      <c r="G9681">
        <f t="shared" si="1062"/>
        <v>109</v>
      </c>
      <c r="H9681" t="str">
        <f t="shared" si="1063"/>
        <v>Weekday</v>
      </c>
    </row>
    <row r="9682" spans="1:8" x14ac:dyDescent="0.3">
      <c r="A9682" s="2">
        <v>46041</v>
      </c>
      <c r="B9682">
        <f t="shared" si="1057"/>
        <v>1</v>
      </c>
      <c r="C9682">
        <f t="shared" si="1058"/>
        <v>2026</v>
      </c>
      <c r="D9682">
        <f t="shared" si="1059"/>
        <v>1</v>
      </c>
      <c r="E9682" t="str">
        <f t="shared" si="1060"/>
        <v>Monday</v>
      </c>
      <c r="F9682" s="2">
        <f t="shared" si="1061"/>
        <v>46053</v>
      </c>
      <c r="G9682">
        <f t="shared" si="1062"/>
        <v>0</v>
      </c>
      <c r="H9682" t="str">
        <f t="shared" si="1063"/>
        <v>Weekday</v>
      </c>
    </row>
    <row r="9683" spans="1:8" x14ac:dyDescent="0.3">
      <c r="A9683" s="2">
        <v>46042</v>
      </c>
      <c r="B9683">
        <f t="shared" si="1057"/>
        <v>1</v>
      </c>
      <c r="C9683">
        <f t="shared" si="1058"/>
        <v>2026</v>
      </c>
      <c r="D9683">
        <f t="shared" si="1059"/>
        <v>2</v>
      </c>
      <c r="E9683" t="str">
        <f t="shared" si="1060"/>
        <v>Tuesday</v>
      </c>
      <c r="F9683" s="2">
        <f t="shared" si="1061"/>
        <v>46053</v>
      </c>
      <c r="G9683">
        <f t="shared" si="1062"/>
        <v>1</v>
      </c>
      <c r="H9683" t="str">
        <f t="shared" si="1063"/>
        <v>Weekday</v>
      </c>
    </row>
    <row r="9684" spans="1:8" x14ac:dyDescent="0.3">
      <c r="A9684" s="2">
        <v>46043</v>
      </c>
      <c r="B9684">
        <f t="shared" si="1057"/>
        <v>1</v>
      </c>
      <c r="C9684">
        <f t="shared" si="1058"/>
        <v>2026</v>
      </c>
      <c r="D9684">
        <f t="shared" si="1059"/>
        <v>3</v>
      </c>
      <c r="E9684" t="str">
        <f t="shared" si="1060"/>
        <v>Wednesday</v>
      </c>
      <c r="F9684" s="2">
        <f t="shared" si="1061"/>
        <v>46053</v>
      </c>
      <c r="G9684">
        <f t="shared" si="1062"/>
        <v>2</v>
      </c>
      <c r="H9684" t="str">
        <f t="shared" si="1063"/>
        <v>Weekday</v>
      </c>
    </row>
    <row r="9685" spans="1:8" x14ac:dyDescent="0.3">
      <c r="A9685" s="2">
        <v>46044</v>
      </c>
      <c r="B9685">
        <f t="shared" si="1057"/>
        <v>1</v>
      </c>
      <c r="C9685">
        <f t="shared" si="1058"/>
        <v>2026</v>
      </c>
      <c r="D9685">
        <f t="shared" si="1059"/>
        <v>4</v>
      </c>
      <c r="E9685" t="str">
        <f t="shared" si="1060"/>
        <v>Thursday</v>
      </c>
      <c r="F9685" s="2">
        <f t="shared" si="1061"/>
        <v>46053</v>
      </c>
      <c r="G9685">
        <f t="shared" si="1062"/>
        <v>3</v>
      </c>
      <c r="H9685" t="str">
        <f t="shared" si="1063"/>
        <v>Weekday</v>
      </c>
    </row>
    <row r="9686" spans="1:8" x14ac:dyDescent="0.3">
      <c r="A9686" s="2">
        <v>46045</v>
      </c>
      <c r="B9686">
        <f t="shared" si="1057"/>
        <v>1</v>
      </c>
      <c r="C9686">
        <f t="shared" si="1058"/>
        <v>2026</v>
      </c>
      <c r="D9686">
        <f t="shared" si="1059"/>
        <v>5</v>
      </c>
      <c r="E9686" t="str">
        <f t="shared" si="1060"/>
        <v>Friday</v>
      </c>
      <c r="F9686" s="2">
        <f t="shared" si="1061"/>
        <v>46053</v>
      </c>
      <c r="G9686">
        <f t="shared" si="1062"/>
        <v>4</v>
      </c>
      <c r="H9686" t="str">
        <f t="shared" si="1063"/>
        <v>Weekday</v>
      </c>
    </row>
    <row r="9687" spans="1:8" x14ac:dyDescent="0.3">
      <c r="A9687" s="2">
        <v>46046</v>
      </c>
      <c r="B9687">
        <f t="shared" si="1057"/>
        <v>1</v>
      </c>
      <c r="C9687">
        <f t="shared" si="1058"/>
        <v>2026</v>
      </c>
      <c r="D9687">
        <f t="shared" si="1059"/>
        <v>6</v>
      </c>
      <c r="E9687" t="str">
        <f t="shared" si="1060"/>
        <v>Saturday</v>
      </c>
      <c r="F9687" s="2">
        <f t="shared" si="1061"/>
        <v>46053</v>
      </c>
      <c r="G9687">
        <f t="shared" si="1062"/>
        <v>5</v>
      </c>
      <c r="H9687" t="str">
        <f t="shared" si="1063"/>
        <v>Weekend</v>
      </c>
    </row>
    <row r="9688" spans="1:8" x14ac:dyDescent="0.3">
      <c r="A9688" s="2">
        <v>46047</v>
      </c>
      <c r="B9688">
        <f t="shared" si="1057"/>
        <v>1</v>
      </c>
      <c r="C9688">
        <f t="shared" si="1058"/>
        <v>2026</v>
      </c>
      <c r="D9688">
        <f t="shared" si="1059"/>
        <v>7</v>
      </c>
      <c r="E9688" t="str">
        <f t="shared" si="1060"/>
        <v>Sunday</v>
      </c>
      <c r="F9688" s="2">
        <f t="shared" si="1061"/>
        <v>46053</v>
      </c>
      <c r="G9688">
        <f t="shared" si="1062"/>
        <v>6</v>
      </c>
      <c r="H9688" t="str">
        <f t="shared" si="1063"/>
        <v>Weekend</v>
      </c>
    </row>
    <row r="9689" spans="1:8" x14ac:dyDescent="0.3">
      <c r="A9689" s="2">
        <v>46048</v>
      </c>
      <c r="B9689">
        <f t="shared" si="1057"/>
        <v>1</v>
      </c>
      <c r="C9689">
        <f t="shared" si="1058"/>
        <v>2026</v>
      </c>
      <c r="D9689">
        <f t="shared" si="1059"/>
        <v>1</v>
      </c>
      <c r="E9689" t="str">
        <f t="shared" si="1060"/>
        <v>Monday</v>
      </c>
      <c r="F9689" s="2">
        <f t="shared" si="1061"/>
        <v>46053</v>
      </c>
      <c r="G9689">
        <f t="shared" si="1062"/>
        <v>7</v>
      </c>
      <c r="H9689" t="str">
        <f t="shared" si="1063"/>
        <v>Weekday</v>
      </c>
    </row>
    <row r="9690" spans="1:8" x14ac:dyDescent="0.3">
      <c r="A9690" s="2">
        <v>46049</v>
      </c>
      <c r="B9690">
        <f t="shared" si="1057"/>
        <v>1</v>
      </c>
      <c r="C9690">
        <f t="shared" si="1058"/>
        <v>2026</v>
      </c>
      <c r="D9690">
        <f t="shared" si="1059"/>
        <v>2</v>
      </c>
      <c r="E9690" t="str">
        <f t="shared" si="1060"/>
        <v>Tuesday</v>
      </c>
      <c r="F9690" s="2">
        <f t="shared" si="1061"/>
        <v>46053</v>
      </c>
      <c r="G9690">
        <f t="shared" si="1062"/>
        <v>8</v>
      </c>
      <c r="H9690" t="str">
        <f t="shared" si="1063"/>
        <v>Weekday</v>
      </c>
    </row>
    <row r="9691" spans="1:8" x14ac:dyDescent="0.3">
      <c r="A9691" s="2">
        <v>46050</v>
      </c>
      <c r="B9691">
        <f t="shared" si="1057"/>
        <v>1</v>
      </c>
      <c r="C9691">
        <f t="shared" si="1058"/>
        <v>2026</v>
      </c>
      <c r="D9691">
        <f t="shared" si="1059"/>
        <v>3</v>
      </c>
      <c r="E9691" t="str">
        <f t="shared" si="1060"/>
        <v>Wednesday</v>
      </c>
      <c r="F9691" s="2">
        <f t="shared" si="1061"/>
        <v>46053</v>
      </c>
      <c r="G9691">
        <f t="shared" si="1062"/>
        <v>9</v>
      </c>
      <c r="H9691" t="str">
        <f t="shared" si="1063"/>
        <v>Weekday</v>
      </c>
    </row>
    <row r="9692" spans="1:8" x14ac:dyDescent="0.3">
      <c r="A9692" s="2">
        <v>46051</v>
      </c>
      <c r="B9692">
        <f t="shared" si="1057"/>
        <v>1</v>
      </c>
      <c r="C9692">
        <f t="shared" si="1058"/>
        <v>2026</v>
      </c>
      <c r="D9692">
        <f t="shared" si="1059"/>
        <v>4</v>
      </c>
      <c r="E9692" t="str">
        <f t="shared" si="1060"/>
        <v>Thursday</v>
      </c>
      <c r="F9692" s="2">
        <f t="shared" si="1061"/>
        <v>46053</v>
      </c>
      <c r="G9692">
        <f t="shared" si="1062"/>
        <v>10</v>
      </c>
      <c r="H9692" t="str">
        <f t="shared" si="1063"/>
        <v>Weekday</v>
      </c>
    </row>
    <row r="9693" spans="1:8" x14ac:dyDescent="0.3">
      <c r="A9693" s="2">
        <v>46052</v>
      </c>
      <c r="B9693">
        <f t="shared" si="1057"/>
        <v>1</v>
      </c>
      <c r="C9693">
        <f t="shared" si="1058"/>
        <v>2026</v>
      </c>
      <c r="D9693">
        <f t="shared" si="1059"/>
        <v>5</v>
      </c>
      <c r="E9693" t="str">
        <f t="shared" si="1060"/>
        <v>Friday</v>
      </c>
      <c r="F9693" s="2">
        <f t="shared" si="1061"/>
        <v>46053</v>
      </c>
      <c r="G9693">
        <f t="shared" si="1062"/>
        <v>11</v>
      </c>
      <c r="H9693" t="str">
        <f t="shared" si="1063"/>
        <v>Weekday</v>
      </c>
    </row>
    <row r="9694" spans="1:8" x14ac:dyDescent="0.3">
      <c r="A9694" s="2">
        <v>46053</v>
      </c>
      <c r="B9694">
        <f t="shared" si="1057"/>
        <v>1</v>
      </c>
      <c r="C9694">
        <f t="shared" si="1058"/>
        <v>2026</v>
      </c>
      <c r="D9694">
        <f t="shared" si="1059"/>
        <v>6</v>
      </c>
      <c r="E9694" t="str">
        <f t="shared" si="1060"/>
        <v>Saturday</v>
      </c>
      <c r="F9694" s="2">
        <f t="shared" si="1061"/>
        <v>46053</v>
      </c>
      <c r="G9694">
        <f t="shared" si="1062"/>
        <v>12</v>
      </c>
      <c r="H9694" t="str">
        <f t="shared" si="1063"/>
        <v>Weekend</v>
      </c>
    </row>
    <row r="9695" spans="1:8" x14ac:dyDescent="0.3">
      <c r="A9695" s="2">
        <v>46054</v>
      </c>
      <c r="B9695">
        <f t="shared" si="1057"/>
        <v>2</v>
      </c>
      <c r="C9695">
        <f t="shared" si="1058"/>
        <v>2026</v>
      </c>
      <c r="D9695">
        <f t="shared" si="1059"/>
        <v>7</v>
      </c>
      <c r="E9695" t="str">
        <f t="shared" si="1060"/>
        <v>Sunday</v>
      </c>
      <c r="F9695" s="2">
        <f t="shared" si="1061"/>
        <v>46081</v>
      </c>
      <c r="G9695">
        <f t="shared" si="1062"/>
        <v>13</v>
      </c>
      <c r="H9695" t="str">
        <f t="shared" si="1063"/>
        <v>Weekend</v>
      </c>
    </row>
    <row r="9696" spans="1:8" x14ac:dyDescent="0.3">
      <c r="A9696" s="2">
        <v>46055</v>
      </c>
      <c r="B9696">
        <f t="shared" si="1057"/>
        <v>2</v>
      </c>
      <c r="C9696">
        <f t="shared" si="1058"/>
        <v>2026</v>
      </c>
      <c r="D9696">
        <f t="shared" si="1059"/>
        <v>1</v>
      </c>
      <c r="E9696" t="str">
        <f t="shared" si="1060"/>
        <v>Monday</v>
      </c>
      <c r="F9696" s="2">
        <f t="shared" si="1061"/>
        <v>46081</v>
      </c>
      <c r="G9696">
        <f t="shared" si="1062"/>
        <v>14</v>
      </c>
      <c r="H9696" t="str">
        <f t="shared" si="1063"/>
        <v>Weekday</v>
      </c>
    </row>
    <row r="9697" spans="1:8" x14ac:dyDescent="0.3">
      <c r="A9697" s="2">
        <v>46056</v>
      </c>
      <c r="B9697">
        <f t="shared" si="1057"/>
        <v>2</v>
      </c>
      <c r="C9697">
        <f t="shared" si="1058"/>
        <v>2026</v>
      </c>
      <c r="D9697">
        <f t="shared" si="1059"/>
        <v>2</v>
      </c>
      <c r="E9697" t="str">
        <f t="shared" si="1060"/>
        <v>Tuesday</v>
      </c>
      <c r="F9697" s="2">
        <f t="shared" si="1061"/>
        <v>46081</v>
      </c>
      <c r="G9697">
        <f t="shared" si="1062"/>
        <v>15</v>
      </c>
      <c r="H9697" t="str">
        <f t="shared" si="1063"/>
        <v>Weekday</v>
      </c>
    </row>
    <row r="9698" spans="1:8" x14ac:dyDescent="0.3">
      <c r="A9698" s="2">
        <v>46057</v>
      </c>
      <c r="B9698">
        <f t="shared" si="1057"/>
        <v>2</v>
      </c>
      <c r="C9698">
        <f t="shared" si="1058"/>
        <v>2026</v>
      </c>
      <c r="D9698">
        <f t="shared" si="1059"/>
        <v>3</v>
      </c>
      <c r="E9698" t="str">
        <f t="shared" si="1060"/>
        <v>Wednesday</v>
      </c>
      <c r="F9698" s="2">
        <f t="shared" si="1061"/>
        <v>46081</v>
      </c>
      <c r="G9698">
        <f t="shared" si="1062"/>
        <v>16</v>
      </c>
      <c r="H9698" t="str">
        <f t="shared" si="1063"/>
        <v>Weekday</v>
      </c>
    </row>
    <row r="9699" spans="1:8" x14ac:dyDescent="0.3">
      <c r="A9699" s="2">
        <v>46058</v>
      </c>
      <c r="B9699">
        <f t="shared" si="1057"/>
        <v>2</v>
      </c>
      <c r="C9699">
        <f t="shared" si="1058"/>
        <v>2026</v>
      </c>
      <c r="D9699">
        <f t="shared" si="1059"/>
        <v>4</v>
      </c>
      <c r="E9699" t="str">
        <f t="shared" si="1060"/>
        <v>Thursday</v>
      </c>
      <c r="F9699" s="2">
        <f t="shared" si="1061"/>
        <v>46081</v>
      </c>
      <c r="G9699">
        <f t="shared" si="1062"/>
        <v>17</v>
      </c>
      <c r="H9699" t="str">
        <f t="shared" si="1063"/>
        <v>Weekday</v>
      </c>
    </row>
    <row r="9700" spans="1:8" x14ac:dyDescent="0.3">
      <c r="A9700" s="2">
        <v>46059</v>
      </c>
      <c r="B9700">
        <f t="shared" si="1057"/>
        <v>2</v>
      </c>
      <c r="C9700">
        <f t="shared" si="1058"/>
        <v>2026</v>
      </c>
      <c r="D9700">
        <f t="shared" si="1059"/>
        <v>5</v>
      </c>
      <c r="E9700" t="str">
        <f t="shared" si="1060"/>
        <v>Friday</v>
      </c>
      <c r="F9700" s="2">
        <f t="shared" si="1061"/>
        <v>46081</v>
      </c>
      <c r="G9700">
        <f t="shared" si="1062"/>
        <v>18</v>
      </c>
      <c r="H9700" t="str">
        <f t="shared" si="1063"/>
        <v>Weekday</v>
      </c>
    </row>
    <row r="9701" spans="1:8" x14ac:dyDescent="0.3">
      <c r="A9701" s="2">
        <v>46060</v>
      </c>
      <c r="B9701">
        <f t="shared" si="1057"/>
        <v>2</v>
      </c>
      <c r="C9701">
        <f t="shared" si="1058"/>
        <v>2026</v>
      </c>
      <c r="D9701">
        <f t="shared" si="1059"/>
        <v>6</v>
      </c>
      <c r="E9701" t="str">
        <f t="shared" si="1060"/>
        <v>Saturday</v>
      </c>
      <c r="F9701" s="2">
        <f t="shared" si="1061"/>
        <v>46081</v>
      </c>
      <c r="G9701">
        <f t="shared" si="1062"/>
        <v>19</v>
      </c>
      <c r="H9701" t="str">
        <f t="shared" si="1063"/>
        <v>Weekend</v>
      </c>
    </row>
    <row r="9702" spans="1:8" x14ac:dyDescent="0.3">
      <c r="A9702" s="2">
        <v>46061</v>
      </c>
      <c r="B9702">
        <f t="shared" si="1057"/>
        <v>2</v>
      </c>
      <c r="C9702">
        <f t="shared" si="1058"/>
        <v>2026</v>
      </c>
      <c r="D9702">
        <f t="shared" si="1059"/>
        <v>7</v>
      </c>
      <c r="E9702" t="str">
        <f t="shared" si="1060"/>
        <v>Sunday</v>
      </c>
      <c r="F9702" s="2">
        <f t="shared" si="1061"/>
        <v>46081</v>
      </c>
      <c r="G9702">
        <f t="shared" si="1062"/>
        <v>20</v>
      </c>
      <c r="H9702" t="str">
        <f t="shared" si="1063"/>
        <v>Weekend</v>
      </c>
    </row>
    <row r="9703" spans="1:8" x14ac:dyDescent="0.3">
      <c r="A9703" s="2">
        <v>46062</v>
      </c>
      <c r="B9703">
        <f t="shared" si="1057"/>
        <v>2</v>
      </c>
      <c r="C9703">
        <f t="shared" si="1058"/>
        <v>2026</v>
      </c>
      <c r="D9703">
        <f t="shared" si="1059"/>
        <v>1</v>
      </c>
      <c r="E9703" t="str">
        <f t="shared" si="1060"/>
        <v>Monday</v>
      </c>
      <c r="F9703" s="2">
        <f t="shared" si="1061"/>
        <v>46081</v>
      </c>
      <c r="G9703">
        <f t="shared" si="1062"/>
        <v>21</v>
      </c>
      <c r="H9703" t="str">
        <f t="shared" si="1063"/>
        <v>Weekday</v>
      </c>
    </row>
    <row r="9704" spans="1:8" x14ac:dyDescent="0.3">
      <c r="A9704" s="2">
        <v>46063</v>
      </c>
      <c r="B9704">
        <f t="shared" si="1057"/>
        <v>2</v>
      </c>
      <c r="C9704">
        <f t="shared" si="1058"/>
        <v>2026</v>
      </c>
      <c r="D9704">
        <f t="shared" si="1059"/>
        <v>2</v>
      </c>
      <c r="E9704" t="str">
        <f t="shared" si="1060"/>
        <v>Tuesday</v>
      </c>
      <c r="F9704" s="2">
        <f t="shared" si="1061"/>
        <v>46081</v>
      </c>
      <c r="G9704">
        <f t="shared" si="1062"/>
        <v>22</v>
      </c>
      <c r="H9704" t="str">
        <f t="shared" si="1063"/>
        <v>Weekday</v>
      </c>
    </row>
    <row r="9705" spans="1:8" x14ac:dyDescent="0.3">
      <c r="A9705" s="2">
        <v>46064</v>
      </c>
      <c r="B9705">
        <f t="shared" si="1057"/>
        <v>2</v>
      </c>
      <c r="C9705">
        <f t="shared" si="1058"/>
        <v>2026</v>
      </c>
      <c r="D9705">
        <f t="shared" si="1059"/>
        <v>3</v>
      </c>
      <c r="E9705" t="str">
        <f t="shared" si="1060"/>
        <v>Wednesday</v>
      </c>
      <c r="F9705" s="2">
        <f t="shared" si="1061"/>
        <v>46081</v>
      </c>
      <c r="G9705">
        <f t="shared" si="1062"/>
        <v>23</v>
      </c>
      <c r="H9705" t="str">
        <f t="shared" si="1063"/>
        <v>Weekday</v>
      </c>
    </row>
    <row r="9706" spans="1:8" x14ac:dyDescent="0.3">
      <c r="A9706" s="2">
        <v>46065</v>
      </c>
      <c r="B9706">
        <f t="shared" si="1057"/>
        <v>2</v>
      </c>
      <c r="C9706">
        <f t="shared" si="1058"/>
        <v>2026</v>
      </c>
      <c r="D9706">
        <f t="shared" si="1059"/>
        <v>4</v>
      </c>
      <c r="E9706" t="str">
        <f t="shared" si="1060"/>
        <v>Thursday</v>
      </c>
      <c r="F9706" s="2">
        <f t="shared" si="1061"/>
        <v>46081</v>
      </c>
      <c r="G9706">
        <f t="shared" si="1062"/>
        <v>24</v>
      </c>
      <c r="H9706" t="str">
        <f t="shared" si="1063"/>
        <v>Weekday</v>
      </c>
    </row>
    <row r="9707" spans="1:8" x14ac:dyDescent="0.3">
      <c r="A9707" s="2">
        <v>46066</v>
      </c>
      <c r="B9707">
        <f t="shared" si="1057"/>
        <v>2</v>
      </c>
      <c r="C9707">
        <f t="shared" si="1058"/>
        <v>2026</v>
      </c>
      <c r="D9707">
        <f t="shared" si="1059"/>
        <v>5</v>
      </c>
      <c r="E9707" t="str">
        <f t="shared" si="1060"/>
        <v>Friday</v>
      </c>
      <c r="F9707" s="2">
        <f t="shared" si="1061"/>
        <v>46081</v>
      </c>
      <c r="G9707">
        <f t="shared" si="1062"/>
        <v>25</v>
      </c>
      <c r="H9707" t="str">
        <f t="shared" si="1063"/>
        <v>Weekday</v>
      </c>
    </row>
    <row r="9708" spans="1:8" x14ac:dyDescent="0.3">
      <c r="A9708" s="2">
        <v>46067</v>
      </c>
      <c r="B9708">
        <f t="shared" si="1057"/>
        <v>2</v>
      </c>
      <c r="C9708">
        <f t="shared" si="1058"/>
        <v>2026</v>
      </c>
      <c r="D9708">
        <f t="shared" si="1059"/>
        <v>6</v>
      </c>
      <c r="E9708" t="str">
        <f t="shared" si="1060"/>
        <v>Saturday</v>
      </c>
      <c r="F9708" s="2">
        <f t="shared" si="1061"/>
        <v>46081</v>
      </c>
      <c r="G9708">
        <f t="shared" si="1062"/>
        <v>26</v>
      </c>
      <c r="H9708" t="str">
        <f t="shared" si="1063"/>
        <v>Weekend</v>
      </c>
    </row>
    <row r="9709" spans="1:8" x14ac:dyDescent="0.3">
      <c r="A9709" s="2">
        <v>46068</v>
      </c>
      <c r="B9709">
        <f t="shared" si="1057"/>
        <v>2</v>
      </c>
      <c r="C9709">
        <f t="shared" si="1058"/>
        <v>2026</v>
      </c>
      <c r="D9709">
        <f t="shared" si="1059"/>
        <v>7</v>
      </c>
      <c r="E9709" t="str">
        <f t="shared" si="1060"/>
        <v>Sunday</v>
      </c>
      <c r="F9709" s="2">
        <f t="shared" si="1061"/>
        <v>46081</v>
      </c>
      <c r="G9709">
        <f t="shared" si="1062"/>
        <v>27</v>
      </c>
      <c r="H9709" t="str">
        <f t="shared" si="1063"/>
        <v>Weekend</v>
      </c>
    </row>
    <row r="9710" spans="1:8" x14ac:dyDescent="0.3">
      <c r="A9710" s="2">
        <v>46069</v>
      </c>
      <c r="B9710">
        <f t="shared" si="1057"/>
        <v>2</v>
      </c>
      <c r="C9710">
        <f t="shared" si="1058"/>
        <v>2026</v>
      </c>
      <c r="D9710">
        <f t="shared" si="1059"/>
        <v>1</v>
      </c>
      <c r="E9710" t="str">
        <f t="shared" si="1060"/>
        <v>Monday</v>
      </c>
      <c r="F9710" s="2">
        <f t="shared" si="1061"/>
        <v>46081</v>
      </c>
      <c r="G9710">
        <f t="shared" si="1062"/>
        <v>28</v>
      </c>
      <c r="H9710" t="str">
        <f t="shared" si="1063"/>
        <v>Weekday</v>
      </c>
    </row>
    <row r="9711" spans="1:8" x14ac:dyDescent="0.3">
      <c r="A9711" s="2">
        <v>46070</v>
      </c>
      <c r="B9711">
        <f t="shared" si="1057"/>
        <v>2</v>
      </c>
      <c r="C9711">
        <f t="shared" si="1058"/>
        <v>2026</v>
      </c>
      <c r="D9711">
        <f t="shared" si="1059"/>
        <v>2</v>
      </c>
      <c r="E9711" t="str">
        <f t="shared" si="1060"/>
        <v>Tuesday</v>
      </c>
      <c r="F9711" s="2">
        <f t="shared" si="1061"/>
        <v>46081</v>
      </c>
      <c r="G9711">
        <f t="shared" si="1062"/>
        <v>29</v>
      </c>
      <c r="H9711" t="str">
        <f t="shared" si="1063"/>
        <v>Weekday</v>
      </c>
    </row>
    <row r="9712" spans="1:8" x14ac:dyDescent="0.3">
      <c r="A9712" s="2">
        <v>46071</v>
      </c>
      <c r="B9712">
        <f t="shared" si="1057"/>
        <v>2</v>
      </c>
      <c r="C9712">
        <f t="shared" si="1058"/>
        <v>2026</v>
      </c>
      <c r="D9712">
        <f t="shared" si="1059"/>
        <v>3</v>
      </c>
      <c r="E9712" t="str">
        <f t="shared" si="1060"/>
        <v>Wednesday</v>
      </c>
      <c r="F9712" s="2">
        <f t="shared" si="1061"/>
        <v>46081</v>
      </c>
      <c r="G9712">
        <f t="shared" si="1062"/>
        <v>30</v>
      </c>
      <c r="H9712" t="str">
        <f t="shared" si="1063"/>
        <v>Weekday</v>
      </c>
    </row>
    <row r="9713" spans="1:8" x14ac:dyDescent="0.3">
      <c r="A9713" s="2">
        <v>46072</v>
      </c>
      <c r="B9713">
        <f t="shared" si="1057"/>
        <v>2</v>
      </c>
      <c r="C9713">
        <f t="shared" si="1058"/>
        <v>2026</v>
      </c>
      <c r="D9713">
        <f t="shared" si="1059"/>
        <v>4</v>
      </c>
      <c r="E9713" t="str">
        <f t="shared" si="1060"/>
        <v>Thursday</v>
      </c>
      <c r="F9713" s="2">
        <f t="shared" si="1061"/>
        <v>46081</v>
      </c>
      <c r="G9713">
        <f t="shared" si="1062"/>
        <v>31</v>
      </c>
      <c r="H9713" t="str">
        <f t="shared" si="1063"/>
        <v>Weekday</v>
      </c>
    </row>
    <row r="9714" spans="1:8" x14ac:dyDescent="0.3">
      <c r="A9714" s="2">
        <v>46073</v>
      </c>
      <c r="B9714">
        <f t="shared" si="1057"/>
        <v>2</v>
      </c>
      <c r="C9714">
        <f t="shared" si="1058"/>
        <v>2026</v>
      </c>
      <c r="D9714">
        <f t="shared" si="1059"/>
        <v>5</v>
      </c>
      <c r="E9714" t="str">
        <f t="shared" si="1060"/>
        <v>Friday</v>
      </c>
      <c r="F9714" s="2">
        <f t="shared" si="1061"/>
        <v>46081</v>
      </c>
      <c r="G9714">
        <f t="shared" si="1062"/>
        <v>32</v>
      </c>
      <c r="H9714" t="str">
        <f t="shared" si="1063"/>
        <v>Weekday</v>
      </c>
    </row>
    <row r="9715" spans="1:8" x14ac:dyDescent="0.3">
      <c r="A9715" s="2">
        <v>46074</v>
      </c>
      <c r="B9715">
        <f t="shared" si="1057"/>
        <v>2</v>
      </c>
      <c r="C9715">
        <f t="shared" si="1058"/>
        <v>2026</v>
      </c>
      <c r="D9715">
        <f t="shared" si="1059"/>
        <v>6</v>
      </c>
      <c r="E9715" t="str">
        <f t="shared" si="1060"/>
        <v>Saturday</v>
      </c>
      <c r="F9715" s="2">
        <f t="shared" si="1061"/>
        <v>46081</v>
      </c>
      <c r="G9715">
        <f t="shared" si="1062"/>
        <v>33</v>
      </c>
      <c r="H9715" t="str">
        <f t="shared" si="1063"/>
        <v>Weekend</v>
      </c>
    </row>
    <row r="9716" spans="1:8" x14ac:dyDescent="0.3">
      <c r="A9716" s="2">
        <v>46075</v>
      </c>
      <c r="B9716">
        <f t="shared" si="1057"/>
        <v>2</v>
      </c>
      <c r="C9716">
        <f t="shared" si="1058"/>
        <v>2026</v>
      </c>
      <c r="D9716">
        <f t="shared" si="1059"/>
        <v>7</v>
      </c>
      <c r="E9716" t="str">
        <f t="shared" si="1060"/>
        <v>Sunday</v>
      </c>
      <c r="F9716" s="2">
        <f t="shared" si="1061"/>
        <v>46081</v>
      </c>
      <c r="G9716">
        <f t="shared" si="1062"/>
        <v>34</v>
      </c>
      <c r="H9716" t="str">
        <f t="shared" si="1063"/>
        <v>Weekend</v>
      </c>
    </row>
    <row r="9717" spans="1:8" x14ac:dyDescent="0.3">
      <c r="A9717" s="2">
        <v>46076</v>
      </c>
      <c r="B9717">
        <f t="shared" si="1057"/>
        <v>2</v>
      </c>
      <c r="C9717">
        <f t="shared" si="1058"/>
        <v>2026</v>
      </c>
      <c r="D9717">
        <f t="shared" si="1059"/>
        <v>1</v>
      </c>
      <c r="E9717" t="str">
        <f t="shared" si="1060"/>
        <v>Monday</v>
      </c>
      <c r="F9717" s="2">
        <f t="shared" si="1061"/>
        <v>46081</v>
      </c>
      <c r="G9717">
        <f t="shared" si="1062"/>
        <v>35</v>
      </c>
      <c r="H9717" t="str">
        <f t="shared" si="1063"/>
        <v>Weekday</v>
      </c>
    </row>
    <row r="9718" spans="1:8" x14ac:dyDescent="0.3">
      <c r="A9718" s="2">
        <v>46077</v>
      </c>
      <c r="B9718">
        <f t="shared" si="1057"/>
        <v>2</v>
      </c>
      <c r="C9718">
        <f t="shared" si="1058"/>
        <v>2026</v>
      </c>
      <c r="D9718">
        <f t="shared" si="1059"/>
        <v>2</v>
      </c>
      <c r="E9718" t="str">
        <f t="shared" si="1060"/>
        <v>Tuesday</v>
      </c>
      <c r="F9718" s="2">
        <f t="shared" si="1061"/>
        <v>46081</v>
      </c>
      <c r="G9718">
        <f t="shared" si="1062"/>
        <v>36</v>
      </c>
      <c r="H9718" t="str">
        <f t="shared" si="1063"/>
        <v>Weekday</v>
      </c>
    </row>
    <row r="9719" spans="1:8" x14ac:dyDescent="0.3">
      <c r="A9719" s="2">
        <v>46078</v>
      </c>
      <c r="B9719">
        <f t="shared" si="1057"/>
        <v>2</v>
      </c>
      <c r="C9719">
        <f t="shared" si="1058"/>
        <v>2026</v>
      </c>
      <c r="D9719">
        <f t="shared" si="1059"/>
        <v>3</v>
      </c>
      <c r="E9719" t="str">
        <f t="shared" si="1060"/>
        <v>Wednesday</v>
      </c>
      <c r="F9719" s="2">
        <f t="shared" si="1061"/>
        <v>46081</v>
      </c>
      <c r="G9719">
        <f t="shared" si="1062"/>
        <v>37</v>
      </c>
      <c r="H9719" t="str">
        <f t="shared" si="1063"/>
        <v>Weekday</v>
      </c>
    </row>
    <row r="9720" spans="1:8" x14ac:dyDescent="0.3">
      <c r="A9720" s="2">
        <v>46079</v>
      </c>
      <c r="B9720">
        <f t="shared" si="1057"/>
        <v>2</v>
      </c>
      <c r="C9720">
        <f t="shared" si="1058"/>
        <v>2026</v>
      </c>
      <c r="D9720">
        <f t="shared" si="1059"/>
        <v>4</v>
      </c>
      <c r="E9720" t="str">
        <f t="shared" si="1060"/>
        <v>Thursday</v>
      </c>
      <c r="F9720" s="2">
        <f t="shared" si="1061"/>
        <v>46081</v>
      </c>
      <c r="G9720">
        <f t="shared" si="1062"/>
        <v>38</v>
      </c>
      <c r="H9720" t="str">
        <f t="shared" si="1063"/>
        <v>Weekday</v>
      </c>
    </row>
    <row r="9721" spans="1:8" x14ac:dyDescent="0.3">
      <c r="A9721" s="2">
        <v>46080</v>
      </c>
      <c r="B9721">
        <f t="shared" si="1057"/>
        <v>2</v>
      </c>
      <c r="C9721">
        <f t="shared" si="1058"/>
        <v>2026</v>
      </c>
      <c r="D9721">
        <f t="shared" si="1059"/>
        <v>5</v>
      </c>
      <c r="E9721" t="str">
        <f t="shared" si="1060"/>
        <v>Friday</v>
      </c>
      <c r="F9721" s="2">
        <f t="shared" si="1061"/>
        <v>46081</v>
      </c>
      <c r="G9721">
        <f t="shared" si="1062"/>
        <v>39</v>
      </c>
      <c r="H9721" t="str">
        <f t="shared" si="1063"/>
        <v>Weekday</v>
      </c>
    </row>
    <row r="9722" spans="1:8" x14ac:dyDescent="0.3">
      <c r="A9722" s="2">
        <v>46081</v>
      </c>
      <c r="B9722">
        <f t="shared" si="1057"/>
        <v>2</v>
      </c>
      <c r="C9722">
        <f t="shared" si="1058"/>
        <v>2026</v>
      </c>
      <c r="D9722">
        <f t="shared" si="1059"/>
        <v>6</v>
      </c>
      <c r="E9722" t="str">
        <f t="shared" si="1060"/>
        <v>Saturday</v>
      </c>
      <c r="F9722" s="2">
        <f t="shared" si="1061"/>
        <v>46081</v>
      </c>
      <c r="G9722">
        <f t="shared" si="1062"/>
        <v>40</v>
      </c>
      <c r="H9722" t="str">
        <f t="shared" si="1063"/>
        <v>Weekend</v>
      </c>
    </row>
    <row r="9723" spans="1:8" x14ac:dyDescent="0.3">
      <c r="A9723" s="2">
        <v>46082</v>
      </c>
      <c r="B9723">
        <f t="shared" si="1057"/>
        <v>3</v>
      </c>
      <c r="C9723">
        <f t="shared" si="1058"/>
        <v>2026</v>
      </c>
      <c r="D9723">
        <f t="shared" si="1059"/>
        <v>7</v>
      </c>
      <c r="E9723" t="str">
        <f t="shared" si="1060"/>
        <v>Sunday</v>
      </c>
      <c r="F9723" s="2">
        <f t="shared" si="1061"/>
        <v>46112</v>
      </c>
      <c r="G9723">
        <f t="shared" si="1062"/>
        <v>41</v>
      </c>
      <c r="H9723" t="str">
        <f t="shared" si="1063"/>
        <v>Weekend</v>
      </c>
    </row>
    <row r="9724" spans="1:8" x14ac:dyDescent="0.3">
      <c r="A9724" s="2">
        <v>46083</v>
      </c>
      <c r="B9724">
        <f t="shared" si="1057"/>
        <v>3</v>
      </c>
      <c r="C9724">
        <f t="shared" si="1058"/>
        <v>2026</v>
      </c>
      <c r="D9724">
        <f t="shared" si="1059"/>
        <v>1</v>
      </c>
      <c r="E9724" t="str">
        <f t="shared" si="1060"/>
        <v>Monday</v>
      </c>
      <c r="F9724" s="2">
        <f t="shared" si="1061"/>
        <v>46112</v>
      </c>
      <c r="G9724">
        <f t="shared" si="1062"/>
        <v>42</v>
      </c>
      <c r="H9724" t="str">
        <f t="shared" si="1063"/>
        <v>Weekday</v>
      </c>
    </row>
    <row r="9725" spans="1:8" x14ac:dyDescent="0.3">
      <c r="A9725" s="2">
        <v>46084</v>
      </c>
      <c r="B9725">
        <f t="shared" si="1057"/>
        <v>3</v>
      </c>
      <c r="C9725">
        <f t="shared" si="1058"/>
        <v>2026</v>
      </c>
      <c r="D9725">
        <f t="shared" si="1059"/>
        <v>2</v>
      </c>
      <c r="E9725" t="str">
        <f t="shared" si="1060"/>
        <v>Tuesday</v>
      </c>
      <c r="F9725" s="2">
        <f t="shared" si="1061"/>
        <v>46112</v>
      </c>
      <c r="G9725">
        <f t="shared" si="1062"/>
        <v>43</v>
      </c>
      <c r="H9725" t="str">
        <f t="shared" si="1063"/>
        <v>Weekday</v>
      </c>
    </row>
    <row r="9726" spans="1:8" x14ac:dyDescent="0.3">
      <c r="A9726" s="2">
        <v>46085</v>
      </c>
      <c r="B9726">
        <f t="shared" si="1057"/>
        <v>3</v>
      </c>
      <c r="C9726">
        <f t="shared" si="1058"/>
        <v>2026</v>
      </c>
      <c r="D9726">
        <f t="shared" si="1059"/>
        <v>3</v>
      </c>
      <c r="E9726" t="str">
        <f t="shared" si="1060"/>
        <v>Wednesday</v>
      </c>
      <c r="F9726" s="2">
        <f t="shared" si="1061"/>
        <v>46112</v>
      </c>
      <c r="G9726">
        <f t="shared" si="1062"/>
        <v>44</v>
      </c>
      <c r="H9726" t="str">
        <f t="shared" si="1063"/>
        <v>Weekday</v>
      </c>
    </row>
    <row r="9727" spans="1:8" x14ac:dyDescent="0.3">
      <c r="A9727" s="2">
        <v>46086</v>
      </c>
      <c r="B9727">
        <f t="shared" si="1057"/>
        <v>3</v>
      </c>
      <c r="C9727">
        <f t="shared" si="1058"/>
        <v>2026</v>
      </c>
      <c r="D9727">
        <f t="shared" si="1059"/>
        <v>4</v>
      </c>
      <c r="E9727" t="str">
        <f t="shared" si="1060"/>
        <v>Thursday</v>
      </c>
      <c r="F9727" s="2">
        <f t="shared" si="1061"/>
        <v>46112</v>
      </c>
      <c r="G9727">
        <f t="shared" si="1062"/>
        <v>45</v>
      </c>
      <c r="H9727" t="str">
        <f t="shared" si="1063"/>
        <v>Weekday</v>
      </c>
    </row>
    <row r="9728" spans="1:8" x14ac:dyDescent="0.3">
      <c r="A9728" s="2">
        <v>46087</v>
      </c>
      <c r="B9728">
        <f t="shared" si="1057"/>
        <v>3</v>
      </c>
      <c r="C9728">
        <f t="shared" si="1058"/>
        <v>2026</v>
      </c>
      <c r="D9728">
        <f t="shared" si="1059"/>
        <v>5</v>
      </c>
      <c r="E9728" t="str">
        <f t="shared" si="1060"/>
        <v>Friday</v>
      </c>
      <c r="F9728" s="2">
        <f t="shared" si="1061"/>
        <v>46112</v>
      </c>
      <c r="G9728">
        <f t="shared" si="1062"/>
        <v>46</v>
      </c>
      <c r="H9728" t="str">
        <f t="shared" si="1063"/>
        <v>Weekday</v>
      </c>
    </row>
    <row r="9729" spans="1:8" x14ac:dyDescent="0.3">
      <c r="A9729" s="2">
        <v>46088</v>
      </c>
      <c r="B9729">
        <f t="shared" si="1057"/>
        <v>3</v>
      </c>
      <c r="C9729">
        <f t="shared" si="1058"/>
        <v>2026</v>
      </c>
      <c r="D9729">
        <f t="shared" si="1059"/>
        <v>6</v>
      </c>
      <c r="E9729" t="str">
        <f t="shared" si="1060"/>
        <v>Saturday</v>
      </c>
      <c r="F9729" s="2">
        <f t="shared" si="1061"/>
        <v>46112</v>
      </c>
      <c r="G9729">
        <f t="shared" si="1062"/>
        <v>47</v>
      </c>
      <c r="H9729" t="str">
        <f t="shared" si="1063"/>
        <v>Weekend</v>
      </c>
    </row>
    <row r="9730" spans="1:8" x14ac:dyDescent="0.3">
      <c r="A9730" s="2">
        <v>46089</v>
      </c>
      <c r="B9730">
        <f t="shared" si="1057"/>
        <v>3</v>
      </c>
      <c r="C9730">
        <f t="shared" si="1058"/>
        <v>2026</v>
      </c>
      <c r="D9730">
        <f t="shared" si="1059"/>
        <v>7</v>
      </c>
      <c r="E9730" t="str">
        <f t="shared" si="1060"/>
        <v>Sunday</v>
      </c>
      <c r="F9730" s="2">
        <f t="shared" si="1061"/>
        <v>46112</v>
      </c>
      <c r="G9730">
        <f t="shared" si="1062"/>
        <v>48</v>
      </c>
      <c r="H9730" t="str">
        <f t="shared" si="1063"/>
        <v>Weekend</v>
      </c>
    </row>
    <row r="9731" spans="1:8" x14ac:dyDescent="0.3">
      <c r="A9731" s="2">
        <v>46090</v>
      </c>
      <c r="B9731">
        <f t="shared" ref="B9731:B9794" si="1064">MONTH(A9731)</f>
        <v>3</v>
      </c>
      <c r="C9731">
        <f t="shared" ref="C9731:C9794" si="1065">YEAR(A9731)</f>
        <v>2026</v>
      </c>
      <c r="D9731">
        <f t="shared" ref="D9731:D9794" si="1066">WEEKDAY(A9731, 2)</f>
        <v>1</v>
      </c>
      <c r="E9731" t="str">
        <f t="shared" ref="E9731:E9794" si="1067">TEXT(A9731, "dddd")</f>
        <v>Monday</v>
      </c>
      <c r="F9731" s="2">
        <f t="shared" ref="F9731:F9794" si="1068">EOMONTH(A9731, 0)</f>
        <v>46112</v>
      </c>
      <c r="G9731">
        <f t="shared" ref="G9731:G9794" si="1069">DATEDIF($A$2, A9731, "D")</f>
        <v>49</v>
      </c>
      <c r="H9731" t="str">
        <f t="shared" ref="H9731:H9794" si="1070">IF(WEEKDAY(A9731,2)&gt;=6,"Weekend","Weekday")</f>
        <v>Weekday</v>
      </c>
    </row>
    <row r="9732" spans="1:8" x14ac:dyDescent="0.3">
      <c r="A9732" s="2">
        <v>46091</v>
      </c>
      <c r="B9732">
        <f t="shared" si="1064"/>
        <v>3</v>
      </c>
      <c r="C9732">
        <f t="shared" si="1065"/>
        <v>2026</v>
      </c>
      <c r="D9732">
        <f t="shared" si="1066"/>
        <v>2</v>
      </c>
      <c r="E9732" t="str">
        <f t="shared" si="1067"/>
        <v>Tuesday</v>
      </c>
      <c r="F9732" s="2">
        <f t="shared" si="1068"/>
        <v>46112</v>
      </c>
      <c r="G9732">
        <f t="shared" si="1069"/>
        <v>50</v>
      </c>
      <c r="H9732" t="str">
        <f t="shared" si="1070"/>
        <v>Weekday</v>
      </c>
    </row>
    <row r="9733" spans="1:8" x14ac:dyDescent="0.3">
      <c r="A9733" s="2">
        <v>46092</v>
      </c>
      <c r="B9733">
        <f t="shared" si="1064"/>
        <v>3</v>
      </c>
      <c r="C9733">
        <f t="shared" si="1065"/>
        <v>2026</v>
      </c>
      <c r="D9733">
        <f t="shared" si="1066"/>
        <v>3</v>
      </c>
      <c r="E9733" t="str">
        <f t="shared" si="1067"/>
        <v>Wednesday</v>
      </c>
      <c r="F9733" s="2">
        <f t="shared" si="1068"/>
        <v>46112</v>
      </c>
      <c r="G9733">
        <f t="shared" si="1069"/>
        <v>51</v>
      </c>
      <c r="H9733" t="str">
        <f t="shared" si="1070"/>
        <v>Weekday</v>
      </c>
    </row>
    <row r="9734" spans="1:8" x14ac:dyDescent="0.3">
      <c r="A9734" s="2">
        <v>46093</v>
      </c>
      <c r="B9734">
        <f t="shared" si="1064"/>
        <v>3</v>
      </c>
      <c r="C9734">
        <f t="shared" si="1065"/>
        <v>2026</v>
      </c>
      <c r="D9734">
        <f t="shared" si="1066"/>
        <v>4</v>
      </c>
      <c r="E9734" t="str">
        <f t="shared" si="1067"/>
        <v>Thursday</v>
      </c>
      <c r="F9734" s="2">
        <f t="shared" si="1068"/>
        <v>46112</v>
      </c>
      <c r="G9734">
        <f t="shared" si="1069"/>
        <v>52</v>
      </c>
      <c r="H9734" t="str">
        <f t="shared" si="1070"/>
        <v>Weekday</v>
      </c>
    </row>
    <row r="9735" spans="1:8" x14ac:dyDescent="0.3">
      <c r="A9735" s="2">
        <v>46094</v>
      </c>
      <c r="B9735">
        <f t="shared" si="1064"/>
        <v>3</v>
      </c>
      <c r="C9735">
        <f t="shared" si="1065"/>
        <v>2026</v>
      </c>
      <c r="D9735">
        <f t="shared" si="1066"/>
        <v>5</v>
      </c>
      <c r="E9735" t="str">
        <f t="shared" si="1067"/>
        <v>Friday</v>
      </c>
      <c r="F9735" s="2">
        <f t="shared" si="1068"/>
        <v>46112</v>
      </c>
      <c r="G9735">
        <f t="shared" si="1069"/>
        <v>53</v>
      </c>
      <c r="H9735" t="str">
        <f t="shared" si="1070"/>
        <v>Weekday</v>
      </c>
    </row>
    <row r="9736" spans="1:8" x14ac:dyDescent="0.3">
      <c r="A9736" s="2">
        <v>46095</v>
      </c>
      <c r="B9736">
        <f t="shared" si="1064"/>
        <v>3</v>
      </c>
      <c r="C9736">
        <f t="shared" si="1065"/>
        <v>2026</v>
      </c>
      <c r="D9736">
        <f t="shared" si="1066"/>
        <v>6</v>
      </c>
      <c r="E9736" t="str">
        <f t="shared" si="1067"/>
        <v>Saturday</v>
      </c>
      <c r="F9736" s="2">
        <f t="shared" si="1068"/>
        <v>46112</v>
      </c>
      <c r="G9736">
        <f t="shared" si="1069"/>
        <v>54</v>
      </c>
      <c r="H9736" t="str">
        <f t="shared" si="1070"/>
        <v>Weekend</v>
      </c>
    </row>
    <row r="9737" spans="1:8" x14ac:dyDescent="0.3">
      <c r="A9737" s="2">
        <v>46096</v>
      </c>
      <c r="B9737">
        <f t="shared" si="1064"/>
        <v>3</v>
      </c>
      <c r="C9737">
        <f t="shared" si="1065"/>
        <v>2026</v>
      </c>
      <c r="D9737">
        <f t="shared" si="1066"/>
        <v>7</v>
      </c>
      <c r="E9737" t="str">
        <f t="shared" si="1067"/>
        <v>Sunday</v>
      </c>
      <c r="F9737" s="2">
        <f t="shared" si="1068"/>
        <v>46112</v>
      </c>
      <c r="G9737">
        <f t="shared" si="1069"/>
        <v>55</v>
      </c>
      <c r="H9737" t="str">
        <f t="shared" si="1070"/>
        <v>Weekend</v>
      </c>
    </row>
    <row r="9738" spans="1:8" x14ac:dyDescent="0.3">
      <c r="A9738" s="2">
        <v>46097</v>
      </c>
      <c r="B9738">
        <f t="shared" si="1064"/>
        <v>3</v>
      </c>
      <c r="C9738">
        <f t="shared" si="1065"/>
        <v>2026</v>
      </c>
      <c r="D9738">
        <f t="shared" si="1066"/>
        <v>1</v>
      </c>
      <c r="E9738" t="str">
        <f t="shared" si="1067"/>
        <v>Monday</v>
      </c>
      <c r="F9738" s="2">
        <f t="shared" si="1068"/>
        <v>46112</v>
      </c>
      <c r="G9738">
        <f t="shared" si="1069"/>
        <v>56</v>
      </c>
      <c r="H9738" t="str">
        <f t="shared" si="1070"/>
        <v>Weekday</v>
      </c>
    </row>
    <row r="9739" spans="1:8" x14ac:dyDescent="0.3">
      <c r="A9739" s="2">
        <v>46098</v>
      </c>
      <c r="B9739">
        <f t="shared" si="1064"/>
        <v>3</v>
      </c>
      <c r="C9739">
        <f t="shared" si="1065"/>
        <v>2026</v>
      </c>
      <c r="D9739">
        <f t="shared" si="1066"/>
        <v>2</v>
      </c>
      <c r="E9739" t="str">
        <f t="shared" si="1067"/>
        <v>Tuesday</v>
      </c>
      <c r="F9739" s="2">
        <f t="shared" si="1068"/>
        <v>46112</v>
      </c>
      <c r="G9739">
        <f t="shared" si="1069"/>
        <v>57</v>
      </c>
      <c r="H9739" t="str">
        <f t="shared" si="1070"/>
        <v>Weekday</v>
      </c>
    </row>
    <row r="9740" spans="1:8" x14ac:dyDescent="0.3">
      <c r="A9740" s="2">
        <v>46099</v>
      </c>
      <c r="B9740">
        <f t="shared" si="1064"/>
        <v>3</v>
      </c>
      <c r="C9740">
        <f t="shared" si="1065"/>
        <v>2026</v>
      </c>
      <c r="D9740">
        <f t="shared" si="1066"/>
        <v>3</v>
      </c>
      <c r="E9740" t="str">
        <f t="shared" si="1067"/>
        <v>Wednesday</v>
      </c>
      <c r="F9740" s="2">
        <f t="shared" si="1068"/>
        <v>46112</v>
      </c>
      <c r="G9740">
        <f t="shared" si="1069"/>
        <v>58</v>
      </c>
      <c r="H9740" t="str">
        <f t="shared" si="1070"/>
        <v>Weekday</v>
      </c>
    </row>
    <row r="9741" spans="1:8" x14ac:dyDescent="0.3">
      <c r="A9741" s="2">
        <v>46100</v>
      </c>
      <c r="B9741">
        <f t="shared" si="1064"/>
        <v>3</v>
      </c>
      <c r="C9741">
        <f t="shared" si="1065"/>
        <v>2026</v>
      </c>
      <c r="D9741">
        <f t="shared" si="1066"/>
        <v>4</v>
      </c>
      <c r="E9741" t="str">
        <f t="shared" si="1067"/>
        <v>Thursday</v>
      </c>
      <c r="F9741" s="2">
        <f t="shared" si="1068"/>
        <v>46112</v>
      </c>
      <c r="G9741">
        <f t="shared" si="1069"/>
        <v>59</v>
      </c>
      <c r="H9741" t="str">
        <f t="shared" si="1070"/>
        <v>Weekday</v>
      </c>
    </row>
    <row r="9742" spans="1:8" x14ac:dyDescent="0.3">
      <c r="A9742" s="2">
        <v>46101</v>
      </c>
      <c r="B9742">
        <f t="shared" si="1064"/>
        <v>3</v>
      </c>
      <c r="C9742">
        <f t="shared" si="1065"/>
        <v>2026</v>
      </c>
      <c r="D9742">
        <f t="shared" si="1066"/>
        <v>5</v>
      </c>
      <c r="E9742" t="str">
        <f t="shared" si="1067"/>
        <v>Friday</v>
      </c>
      <c r="F9742" s="2">
        <f t="shared" si="1068"/>
        <v>46112</v>
      </c>
      <c r="G9742">
        <f t="shared" si="1069"/>
        <v>60</v>
      </c>
      <c r="H9742" t="str">
        <f t="shared" si="1070"/>
        <v>Weekday</v>
      </c>
    </row>
    <row r="9743" spans="1:8" x14ac:dyDescent="0.3">
      <c r="A9743" s="2">
        <v>46102</v>
      </c>
      <c r="B9743">
        <f t="shared" si="1064"/>
        <v>3</v>
      </c>
      <c r="C9743">
        <f t="shared" si="1065"/>
        <v>2026</v>
      </c>
      <c r="D9743">
        <f t="shared" si="1066"/>
        <v>6</v>
      </c>
      <c r="E9743" t="str">
        <f t="shared" si="1067"/>
        <v>Saturday</v>
      </c>
      <c r="F9743" s="2">
        <f t="shared" si="1068"/>
        <v>46112</v>
      </c>
      <c r="G9743">
        <f t="shared" si="1069"/>
        <v>61</v>
      </c>
      <c r="H9743" t="str">
        <f t="shared" si="1070"/>
        <v>Weekend</v>
      </c>
    </row>
    <row r="9744" spans="1:8" x14ac:dyDescent="0.3">
      <c r="A9744" s="2">
        <v>46103</v>
      </c>
      <c r="B9744">
        <f t="shared" si="1064"/>
        <v>3</v>
      </c>
      <c r="C9744">
        <f t="shared" si="1065"/>
        <v>2026</v>
      </c>
      <c r="D9744">
        <f t="shared" si="1066"/>
        <v>7</v>
      </c>
      <c r="E9744" t="str">
        <f t="shared" si="1067"/>
        <v>Sunday</v>
      </c>
      <c r="F9744" s="2">
        <f t="shared" si="1068"/>
        <v>46112</v>
      </c>
      <c r="G9744">
        <f t="shared" si="1069"/>
        <v>62</v>
      </c>
      <c r="H9744" t="str">
        <f t="shared" si="1070"/>
        <v>Weekend</v>
      </c>
    </row>
    <row r="9745" spans="1:8" x14ac:dyDescent="0.3">
      <c r="A9745" s="2">
        <v>46104</v>
      </c>
      <c r="B9745">
        <f t="shared" si="1064"/>
        <v>3</v>
      </c>
      <c r="C9745">
        <f t="shared" si="1065"/>
        <v>2026</v>
      </c>
      <c r="D9745">
        <f t="shared" si="1066"/>
        <v>1</v>
      </c>
      <c r="E9745" t="str">
        <f t="shared" si="1067"/>
        <v>Monday</v>
      </c>
      <c r="F9745" s="2">
        <f t="shared" si="1068"/>
        <v>46112</v>
      </c>
      <c r="G9745">
        <f t="shared" si="1069"/>
        <v>63</v>
      </c>
      <c r="H9745" t="str">
        <f t="shared" si="1070"/>
        <v>Weekday</v>
      </c>
    </row>
    <row r="9746" spans="1:8" x14ac:dyDescent="0.3">
      <c r="A9746" s="2">
        <v>46105</v>
      </c>
      <c r="B9746">
        <f t="shared" si="1064"/>
        <v>3</v>
      </c>
      <c r="C9746">
        <f t="shared" si="1065"/>
        <v>2026</v>
      </c>
      <c r="D9746">
        <f t="shared" si="1066"/>
        <v>2</v>
      </c>
      <c r="E9746" t="str">
        <f t="shared" si="1067"/>
        <v>Tuesday</v>
      </c>
      <c r="F9746" s="2">
        <f t="shared" si="1068"/>
        <v>46112</v>
      </c>
      <c r="G9746">
        <f t="shared" si="1069"/>
        <v>64</v>
      </c>
      <c r="H9746" t="str">
        <f t="shared" si="1070"/>
        <v>Weekday</v>
      </c>
    </row>
    <row r="9747" spans="1:8" x14ac:dyDescent="0.3">
      <c r="A9747" s="2">
        <v>46106</v>
      </c>
      <c r="B9747">
        <f t="shared" si="1064"/>
        <v>3</v>
      </c>
      <c r="C9747">
        <f t="shared" si="1065"/>
        <v>2026</v>
      </c>
      <c r="D9747">
        <f t="shared" si="1066"/>
        <v>3</v>
      </c>
      <c r="E9747" t="str">
        <f t="shared" si="1067"/>
        <v>Wednesday</v>
      </c>
      <c r="F9747" s="2">
        <f t="shared" si="1068"/>
        <v>46112</v>
      </c>
      <c r="G9747">
        <f t="shared" si="1069"/>
        <v>65</v>
      </c>
      <c r="H9747" t="str">
        <f t="shared" si="1070"/>
        <v>Weekday</v>
      </c>
    </row>
    <row r="9748" spans="1:8" x14ac:dyDescent="0.3">
      <c r="A9748" s="2">
        <v>46107</v>
      </c>
      <c r="B9748">
        <f t="shared" si="1064"/>
        <v>3</v>
      </c>
      <c r="C9748">
        <f t="shared" si="1065"/>
        <v>2026</v>
      </c>
      <c r="D9748">
        <f t="shared" si="1066"/>
        <v>4</v>
      </c>
      <c r="E9748" t="str">
        <f t="shared" si="1067"/>
        <v>Thursday</v>
      </c>
      <c r="F9748" s="2">
        <f t="shared" si="1068"/>
        <v>46112</v>
      </c>
      <c r="G9748">
        <f t="shared" si="1069"/>
        <v>66</v>
      </c>
      <c r="H9748" t="str">
        <f t="shared" si="1070"/>
        <v>Weekday</v>
      </c>
    </row>
    <row r="9749" spans="1:8" x14ac:dyDescent="0.3">
      <c r="A9749" s="2">
        <v>46108</v>
      </c>
      <c r="B9749">
        <f t="shared" si="1064"/>
        <v>3</v>
      </c>
      <c r="C9749">
        <f t="shared" si="1065"/>
        <v>2026</v>
      </c>
      <c r="D9749">
        <f t="shared" si="1066"/>
        <v>5</v>
      </c>
      <c r="E9749" t="str">
        <f t="shared" si="1067"/>
        <v>Friday</v>
      </c>
      <c r="F9749" s="2">
        <f t="shared" si="1068"/>
        <v>46112</v>
      </c>
      <c r="G9749">
        <f t="shared" si="1069"/>
        <v>67</v>
      </c>
      <c r="H9749" t="str">
        <f t="shared" si="1070"/>
        <v>Weekday</v>
      </c>
    </row>
    <row r="9750" spans="1:8" x14ac:dyDescent="0.3">
      <c r="A9750" s="2">
        <v>46109</v>
      </c>
      <c r="B9750">
        <f t="shared" si="1064"/>
        <v>3</v>
      </c>
      <c r="C9750">
        <f t="shared" si="1065"/>
        <v>2026</v>
      </c>
      <c r="D9750">
        <f t="shared" si="1066"/>
        <v>6</v>
      </c>
      <c r="E9750" t="str">
        <f t="shared" si="1067"/>
        <v>Saturday</v>
      </c>
      <c r="F9750" s="2">
        <f t="shared" si="1068"/>
        <v>46112</v>
      </c>
      <c r="G9750">
        <f t="shared" si="1069"/>
        <v>68</v>
      </c>
      <c r="H9750" t="str">
        <f t="shared" si="1070"/>
        <v>Weekend</v>
      </c>
    </row>
    <row r="9751" spans="1:8" x14ac:dyDescent="0.3">
      <c r="A9751" s="2">
        <v>46110</v>
      </c>
      <c r="B9751">
        <f t="shared" si="1064"/>
        <v>3</v>
      </c>
      <c r="C9751">
        <f t="shared" si="1065"/>
        <v>2026</v>
      </c>
      <c r="D9751">
        <f t="shared" si="1066"/>
        <v>7</v>
      </c>
      <c r="E9751" t="str">
        <f t="shared" si="1067"/>
        <v>Sunday</v>
      </c>
      <c r="F9751" s="2">
        <f t="shared" si="1068"/>
        <v>46112</v>
      </c>
      <c r="G9751">
        <f t="shared" si="1069"/>
        <v>69</v>
      </c>
      <c r="H9751" t="str">
        <f t="shared" si="1070"/>
        <v>Weekend</v>
      </c>
    </row>
    <row r="9752" spans="1:8" x14ac:dyDescent="0.3">
      <c r="A9752" s="2">
        <v>46111</v>
      </c>
      <c r="B9752">
        <f t="shared" si="1064"/>
        <v>3</v>
      </c>
      <c r="C9752">
        <f t="shared" si="1065"/>
        <v>2026</v>
      </c>
      <c r="D9752">
        <f t="shared" si="1066"/>
        <v>1</v>
      </c>
      <c r="E9752" t="str">
        <f t="shared" si="1067"/>
        <v>Monday</v>
      </c>
      <c r="F9752" s="2">
        <f t="shared" si="1068"/>
        <v>46112</v>
      </c>
      <c r="G9752">
        <f t="shared" si="1069"/>
        <v>70</v>
      </c>
      <c r="H9752" t="str">
        <f t="shared" si="1070"/>
        <v>Weekday</v>
      </c>
    </row>
    <row r="9753" spans="1:8" x14ac:dyDescent="0.3">
      <c r="A9753" s="2">
        <v>46112</v>
      </c>
      <c r="B9753">
        <f t="shared" si="1064"/>
        <v>3</v>
      </c>
      <c r="C9753">
        <f t="shared" si="1065"/>
        <v>2026</v>
      </c>
      <c r="D9753">
        <f t="shared" si="1066"/>
        <v>2</v>
      </c>
      <c r="E9753" t="str">
        <f t="shared" si="1067"/>
        <v>Tuesday</v>
      </c>
      <c r="F9753" s="2">
        <f t="shared" si="1068"/>
        <v>46112</v>
      </c>
      <c r="G9753">
        <f t="shared" si="1069"/>
        <v>71</v>
      </c>
      <c r="H9753" t="str">
        <f t="shared" si="1070"/>
        <v>Weekday</v>
      </c>
    </row>
    <row r="9754" spans="1:8" x14ac:dyDescent="0.3">
      <c r="A9754" s="2">
        <v>46113</v>
      </c>
      <c r="B9754">
        <f t="shared" si="1064"/>
        <v>4</v>
      </c>
      <c r="C9754">
        <f t="shared" si="1065"/>
        <v>2026</v>
      </c>
      <c r="D9754">
        <f t="shared" si="1066"/>
        <v>3</v>
      </c>
      <c r="E9754" t="str">
        <f t="shared" si="1067"/>
        <v>Wednesday</v>
      </c>
      <c r="F9754" s="2">
        <f t="shared" si="1068"/>
        <v>46142</v>
      </c>
      <c r="G9754">
        <f t="shared" si="1069"/>
        <v>72</v>
      </c>
      <c r="H9754" t="str">
        <f t="shared" si="1070"/>
        <v>Weekday</v>
      </c>
    </row>
    <row r="9755" spans="1:8" x14ac:dyDescent="0.3">
      <c r="A9755" s="2">
        <v>46114</v>
      </c>
      <c r="B9755">
        <f t="shared" si="1064"/>
        <v>4</v>
      </c>
      <c r="C9755">
        <f t="shared" si="1065"/>
        <v>2026</v>
      </c>
      <c r="D9755">
        <f t="shared" si="1066"/>
        <v>4</v>
      </c>
      <c r="E9755" t="str">
        <f t="shared" si="1067"/>
        <v>Thursday</v>
      </c>
      <c r="F9755" s="2">
        <f t="shared" si="1068"/>
        <v>46142</v>
      </c>
      <c r="G9755">
        <f t="shared" si="1069"/>
        <v>73</v>
      </c>
      <c r="H9755" t="str">
        <f t="shared" si="1070"/>
        <v>Weekday</v>
      </c>
    </row>
    <row r="9756" spans="1:8" x14ac:dyDescent="0.3">
      <c r="A9756" s="2">
        <v>46115</v>
      </c>
      <c r="B9756">
        <f t="shared" si="1064"/>
        <v>4</v>
      </c>
      <c r="C9756">
        <f t="shared" si="1065"/>
        <v>2026</v>
      </c>
      <c r="D9756">
        <f t="shared" si="1066"/>
        <v>5</v>
      </c>
      <c r="E9756" t="str">
        <f t="shared" si="1067"/>
        <v>Friday</v>
      </c>
      <c r="F9756" s="2">
        <f t="shared" si="1068"/>
        <v>46142</v>
      </c>
      <c r="G9756">
        <f t="shared" si="1069"/>
        <v>74</v>
      </c>
      <c r="H9756" t="str">
        <f t="shared" si="1070"/>
        <v>Weekday</v>
      </c>
    </row>
    <row r="9757" spans="1:8" x14ac:dyDescent="0.3">
      <c r="A9757" s="2">
        <v>46116</v>
      </c>
      <c r="B9757">
        <f t="shared" si="1064"/>
        <v>4</v>
      </c>
      <c r="C9757">
        <f t="shared" si="1065"/>
        <v>2026</v>
      </c>
      <c r="D9757">
        <f t="shared" si="1066"/>
        <v>6</v>
      </c>
      <c r="E9757" t="str">
        <f t="shared" si="1067"/>
        <v>Saturday</v>
      </c>
      <c r="F9757" s="2">
        <f t="shared" si="1068"/>
        <v>46142</v>
      </c>
      <c r="G9757">
        <f t="shared" si="1069"/>
        <v>75</v>
      </c>
      <c r="H9757" t="str">
        <f t="shared" si="1070"/>
        <v>Weekend</v>
      </c>
    </row>
    <row r="9758" spans="1:8" x14ac:dyDescent="0.3">
      <c r="A9758" s="2">
        <v>46117</v>
      </c>
      <c r="B9758">
        <f t="shared" si="1064"/>
        <v>4</v>
      </c>
      <c r="C9758">
        <f t="shared" si="1065"/>
        <v>2026</v>
      </c>
      <c r="D9758">
        <f t="shared" si="1066"/>
        <v>7</v>
      </c>
      <c r="E9758" t="str">
        <f t="shared" si="1067"/>
        <v>Sunday</v>
      </c>
      <c r="F9758" s="2">
        <f t="shared" si="1068"/>
        <v>46142</v>
      </c>
      <c r="G9758">
        <f t="shared" si="1069"/>
        <v>76</v>
      </c>
      <c r="H9758" t="str">
        <f t="shared" si="1070"/>
        <v>Weekend</v>
      </c>
    </row>
    <row r="9759" spans="1:8" x14ac:dyDescent="0.3">
      <c r="A9759" s="2">
        <v>46118</v>
      </c>
      <c r="B9759">
        <f t="shared" si="1064"/>
        <v>4</v>
      </c>
      <c r="C9759">
        <f t="shared" si="1065"/>
        <v>2026</v>
      </c>
      <c r="D9759">
        <f t="shared" si="1066"/>
        <v>1</v>
      </c>
      <c r="E9759" t="str">
        <f t="shared" si="1067"/>
        <v>Monday</v>
      </c>
      <c r="F9759" s="2">
        <f t="shared" si="1068"/>
        <v>46142</v>
      </c>
      <c r="G9759">
        <f t="shared" si="1069"/>
        <v>77</v>
      </c>
      <c r="H9759" t="str">
        <f t="shared" si="1070"/>
        <v>Weekday</v>
      </c>
    </row>
    <row r="9760" spans="1:8" x14ac:dyDescent="0.3">
      <c r="A9760" s="2">
        <v>46119</v>
      </c>
      <c r="B9760">
        <f t="shared" si="1064"/>
        <v>4</v>
      </c>
      <c r="C9760">
        <f t="shared" si="1065"/>
        <v>2026</v>
      </c>
      <c r="D9760">
        <f t="shared" si="1066"/>
        <v>2</v>
      </c>
      <c r="E9760" t="str">
        <f t="shared" si="1067"/>
        <v>Tuesday</v>
      </c>
      <c r="F9760" s="2">
        <f t="shared" si="1068"/>
        <v>46142</v>
      </c>
      <c r="G9760">
        <f t="shared" si="1069"/>
        <v>78</v>
      </c>
      <c r="H9760" t="str">
        <f t="shared" si="1070"/>
        <v>Weekday</v>
      </c>
    </row>
    <row r="9761" spans="1:8" x14ac:dyDescent="0.3">
      <c r="A9761" s="2">
        <v>46120</v>
      </c>
      <c r="B9761">
        <f t="shared" si="1064"/>
        <v>4</v>
      </c>
      <c r="C9761">
        <f t="shared" si="1065"/>
        <v>2026</v>
      </c>
      <c r="D9761">
        <f t="shared" si="1066"/>
        <v>3</v>
      </c>
      <c r="E9761" t="str">
        <f t="shared" si="1067"/>
        <v>Wednesday</v>
      </c>
      <c r="F9761" s="2">
        <f t="shared" si="1068"/>
        <v>46142</v>
      </c>
      <c r="G9761">
        <f t="shared" si="1069"/>
        <v>79</v>
      </c>
      <c r="H9761" t="str">
        <f t="shared" si="1070"/>
        <v>Weekday</v>
      </c>
    </row>
    <row r="9762" spans="1:8" x14ac:dyDescent="0.3">
      <c r="A9762" s="2">
        <v>46121</v>
      </c>
      <c r="B9762">
        <f t="shared" si="1064"/>
        <v>4</v>
      </c>
      <c r="C9762">
        <f t="shared" si="1065"/>
        <v>2026</v>
      </c>
      <c r="D9762">
        <f t="shared" si="1066"/>
        <v>4</v>
      </c>
      <c r="E9762" t="str">
        <f t="shared" si="1067"/>
        <v>Thursday</v>
      </c>
      <c r="F9762" s="2">
        <f t="shared" si="1068"/>
        <v>46142</v>
      </c>
      <c r="G9762">
        <f t="shared" si="1069"/>
        <v>80</v>
      </c>
      <c r="H9762" t="str">
        <f t="shared" si="1070"/>
        <v>Weekday</v>
      </c>
    </row>
    <row r="9763" spans="1:8" x14ac:dyDescent="0.3">
      <c r="A9763" s="2">
        <v>46122</v>
      </c>
      <c r="B9763">
        <f t="shared" si="1064"/>
        <v>4</v>
      </c>
      <c r="C9763">
        <f t="shared" si="1065"/>
        <v>2026</v>
      </c>
      <c r="D9763">
        <f t="shared" si="1066"/>
        <v>5</v>
      </c>
      <c r="E9763" t="str">
        <f t="shared" si="1067"/>
        <v>Friday</v>
      </c>
      <c r="F9763" s="2">
        <f t="shared" si="1068"/>
        <v>46142</v>
      </c>
      <c r="G9763">
        <f t="shared" si="1069"/>
        <v>81</v>
      </c>
      <c r="H9763" t="str">
        <f t="shared" si="1070"/>
        <v>Weekday</v>
      </c>
    </row>
    <row r="9764" spans="1:8" x14ac:dyDescent="0.3">
      <c r="A9764" s="2">
        <v>46123</v>
      </c>
      <c r="B9764">
        <f t="shared" si="1064"/>
        <v>4</v>
      </c>
      <c r="C9764">
        <f t="shared" si="1065"/>
        <v>2026</v>
      </c>
      <c r="D9764">
        <f t="shared" si="1066"/>
        <v>6</v>
      </c>
      <c r="E9764" t="str">
        <f t="shared" si="1067"/>
        <v>Saturday</v>
      </c>
      <c r="F9764" s="2">
        <f t="shared" si="1068"/>
        <v>46142</v>
      </c>
      <c r="G9764">
        <f t="shared" si="1069"/>
        <v>82</v>
      </c>
      <c r="H9764" t="str">
        <f t="shared" si="1070"/>
        <v>Weekend</v>
      </c>
    </row>
    <row r="9765" spans="1:8" x14ac:dyDescent="0.3">
      <c r="A9765" s="2">
        <v>46124</v>
      </c>
      <c r="B9765">
        <f t="shared" si="1064"/>
        <v>4</v>
      </c>
      <c r="C9765">
        <f t="shared" si="1065"/>
        <v>2026</v>
      </c>
      <c r="D9765">
        <f t="shared" si="1066"/>
        <v>7</v>
      </c>
      <c r="E9765" t="str">
        <f t="shared" si="1067"/>
        <v>Sunday</v>
      </c>
      <c r="F9765" s="2">
        <f t="shared" si="1068"/>
        <v>46142</v>
      </c>
      <c r="G9765">
        <f t="shared" si="1069"/>
        <v>83</v>
      </c>
      <c r="H9765" t="str">
        <f t="shared" si="1070"/>
        <v>Weekend</v>
      </c>
    </row>
    <row r="9766" spans="1:8" x14ac:dyDescent="0.3">
      <c r="A9766" s="2">
        <v>46125</v>
      </c>
      <c r="B9766">
        <f t="shared" si="1064"/>
        <v>4</v>
      </c>
      <c r="C9766">
        <f t="shared" si="1065"/>
        <v>2026</v>
      </c>
      <c r="D9766">
        <f t="shared" si="1066"/>
        <v>1</v>
      </c>
      <c r="E9766" t="str">
        <f t="shared" si="1067"/>
        <v>Monday</v>
      </c>
      <c r="F9766" s="2">
        <f t="shared" si="1068"/>
        <v>46142</v>
      </c>
      <c r="G9766">
        <f t="shared" si="1069"/>
        <v>84</v>
      </c>
      <c r="H9766" t="str">
        <f t="shared" si="1070"/>
        <v>Weekday</v>
      </c>
    </row>
    <row r="9767" spans="1:8" x14ac:dyDescent="0.3">
      <c r="A9767" s="2">
        <v>46126</v>
      </c>
      <c r="B9767">
        <f t="shared" si="1064"/>
        <v>4</v>
      </c>
      <c r="C9767">
        <f t="shared" si="1065"/>
        <v>2026</v>
      </c>
      <c r="D9767">
        <f t="shared" si="1066"/>
        <v>2</v>
      </c>
      <c r="E9767" t="str">
        <f t="shared" si="1067"/>
        <v>Tuesday</v>
      </c>
      <c r="F9767" s="2">
        <f t="shared" si="1068"/>
        <v>46142</v>
      </c>
      <c r="G9767">
        <f t="shared" si="1069"/>
        <v>85</v>
      </c>
      <c r="H9767" t="str">
        <f t="shared" si="1070"/>
        <v>Weekday</v>
      </c>
    </row>
    <row r="9768" spans="1:8" x14ac:dyDescent="0.3">
      <c r="A9768" s="2">
        <v>46127</v>
      </c>
      <c r="B9768">
        <f t="shared" si="1064"/>
        <v>4</v>
      </c>
      <c r="C9768">
        <f t="shared" si="1065"/>
        <v>2026</v>
      </c>
      <c r="D9768">
        <f t="shared" si="1066"/>
        <v>3</v>
      </c>
      <c r="E9768" t="str">
        <f t="shared" si="1067"/>
        <v>Wednesday</v>
      </c>
      <c r="F9768" s="2">
        <f t="shared" si="1068"/>
        <v>46142</v>
      </c>
      <c r="G9768">
        <f t="shared" si="1069"/>
        <v>86</v>
      </c>
      <c r="H9768" t="str">
        <f t="shared" si="1070"/>
        <v>Weekday</v>
      </c>
    </row>
    <row r="9769" spans="1:8" x14ac:dyDescent="0.3">
      <c r="A9769" s="2">
        <v>46128</v>
      </c>
      <c r="B9769">
        <f t="shared" si="1064"/>
        <v>4</v>
      </c>
      <c r="C9769">
        <f t="shared" si="1065"/>
        <v>2026</v>
      </c>
      <c r="D9769">
        <f t="shared" si="1066"/>
        <v>4</v>
      </c>
      <c r="E9769" t="str">
        <f t="shared" si="1067"/>
        <v>Thursday</v>
      </c>
      <c r="F9769" s="2">
        <f t="shared" si="1068"/>
        <v>46142</v>
      </c>
      <c r="G9769">
        <f t="shared" si="1069"/>
        <v>87</v>
      </c>
      <c r="H9769" t="str">
        <f t="shared" si="1070"/>
        <v>Weekday</v>
      </c>
    </row>
    <row r="9770" spans="1:8" x14ac:dyDescent="0.3">
      <c r="A9770" s="2">
        <v>46129</v>
      </c>
      <c r="B9770">
        <f t="shared" si="1064"/>
        <v>4</v>
      </c>
      <c r="C9770">
        <f t="shared" si="1065"/>
        <v>2026</v>
      </c>
      <c r="D9770">
        <f t="shared" si="1066"/>
        <v>5</v>
      </c>
      <c r="E9770" t="str">
        <f t="shared" si="1067"/>
        <v>Friday</v>
      </c>
      <c r="F9770" s="2">
        <f t="shared" si="1068"/>
        <v>46142</v>
      </c>
      <c r="G9770">
        <f t="shared" si="1069"/>
        <v>88</v>
      </c>
      <c r="H9770" t="str">
        <f t="shared" si="1070"/>
        <v>Weekday</v>
      </c>
    </row>
    <row r="9771" spans="1:8" x14ac:dyDescent="0.3">
      <c r="A9771" s="2">
        <v>46130</v>
      </c>
      <c r="B9771">
        <f t="shared" si="1064"/>
        <v>4</v>
      </c>
      <c r="C9771">
        <f t="shared" si="1065"/>
        <v>2026</v>
      </c>
      <c r="D9771">
        <f t="shared" si="1066"/>
        <v>6</v>
      </c>
      <c r="E9771" t="str">
        <f t="shared" si="1067"/>
        <v>Saturday</v>
      </c>
      <c r="F9771" s="2">
        <f t="shared" si="1068"/>
        <v>46142</v>
      </c>
      <c r="G9771">
        <f t="shared" si="1069"/>
        <v>89</v>
      </c>
      <c r="H9771" t="str">
        <f t="shared" si="1070"/>
        <v>Weekend</v>
      </c>
    </row>
    <row r="9772" spans="1:8" x14ac:dyDescent="0.3">
      <c r="A9772" s="2">
        <v>46131</v>
      </c>
      <c r="B9772">
        <f t="shared" si="1064"/>
        <v>4</v>
      </c>
      <c r="C9772">
        <f t="shared" si="1065"/>
        <v>2026</v>
      </c>
      <c r="D9772">
        <f t="shared" si="1066"/>
        <v>7</v>
      </c>
      <c r="E9772" t="str">
        <f t="shared" si="1067"/>
        <v>Sunday</v>
      </c>
      <c r="F9772" s="2">
        <f t="shared" si="1068"/>
        <v>46142</v>
      </c>
      <c r="G9772">
        <f t="shared" si="1069"/>
        <v>90</v>
      </c>
      <c r="H9772" t="str">
        <f t="shared" si="1070"/>
        <v>Weekend</v>
      </c>
    </row>
    <row r="9773" spans="1:8" x14ac:dyDescent="0.3">
      <c r="A9773" s="2">
        <v>46132</v>
      </c>
      <c r="B9773">
        <f t="shared" si="1064"/>
        <v>4</v>
      </c>
      <c r="C9773">
        <f t="shared" si="1065"/>
        <v>2026</v>
      </c>
      <c r="D9773">
        <f t="shared" si="1066"/>
        <v>1</v>
      </c>
      <c r="E9773" t="str">
        <f t="shared" si="1067"/>
        <v>Monday</v>
      </c>
      <c r="F9773" s="2">
        <f t="shared" si="1068"/>
        <v>46142</v>
      </c>
      <c r="G9773">
        <f t="shared" si="1069"/>
        <v>91</v>
      </c>
      <c r="H9773" t="str">
        <f t="shared" si="1070"/>
        <v>Weekday</v>
      </c>
    </row>
    <row r="9774" spans="1:8" x14ac:dyDescent="0.3">
      <c r="A9774" s="2">
        <v>46133</v>
      </c>
      <c r="B9774">
        <f t="shared" si="1064"/>
        <v>4</v>
      </c>
      <c r="C9774">
        <f t="shared" si="1065"/>
        <v>2026</v>
      </c>
      <c r="D9774">
        <f t="shared" si="1066"/>
        <v>2</v>
      </c>
      <c r="E9774" t="str">
        <f t="shared" si="1067"/>
        <v>Tuesday</v>
      </c>
      <c r="F9774" s="2">
        <f t="shared" si="1068"/>
        <v>46142</v>
      </c>
      <c r="G9774">
        <f t="shared" si="1069"/>
        <v>92</v>
      </c>
      <c r="H9774" t="str">
        <f t="shared" si="1070"/>
        <v>Weekday</v>
      </c>
    </row>
    <row r="9775" spans="1:8" x14ac:dyDescent="0.3">
      <c r="A9775" s="2">
        <v>46134</v>
      </c>
      <c r="B9775">
        <f t="shared" si="1064"/>
        <v>4</v>
      </c>
      <c r="C9775">
        <f t="shared" si="1065"/>
        <v>2026</v>
      </c>
      <c r="D9775">
        <f t="shared" si="1066"/>
        <v>3</v>
      </c>
      <c r="E9775" t="str">
        <f t="shared" si="1067"/>
        <v>Wednesday</v>
      </c>
      <c r="F9775" s="2">
        <f t="shared" si="1068"/>
        <v>46142</v>
      </c>
      <c r="G9775">
        <f t="shared" si="1069"/>
        <v>93</v>
      </c>
      <c r="H9775" t="str">
        <f t="shared" si="1070"/>
        <v>Weekday</v>
      </c>
    </row>
    <row r="9776" spans="1:8" x14ac:dyDescent="0.3">
      <c r="A9776" s="2">
        <v>46135</v>
      </c>
      <c r="B9776">
        <f t="shared" si="1064"/>
        <v>4</v>
      </c>
      <c r="C9776">
        <f t="shared" si="1065"/>
        <v>2026</v>
      </c>
      <c r="D9776">
        <f t="shared" si="1066"/>
        <v>4</v>
      </c>
      <c r="E9776" t="str">
        <f t="shared" si="1067"/>
        <v>Thursday</v>
      </c>
      <c r="F9776" s="2">
        <f t="shared" si="1068"/>
        <v>46142</v>
      </c>
      <c r="G9776">
        <f t="shared" si="1069"/>
        <v>94</v>
      </c>
      <c r="H9776" t="str">
        <f t="shared" si="1070"/>
        <v>Weekday</v>
      </c>
    </row>
    <row r="9777" spans="1:8" x14ac:dyDescent="0.3">
      <c r="A9777" s="2">
        <v>46136</v>
      </c>
      <c r="B9777">
        <f t="shared" si="1064"/>
        <v>4</v>
      </c>
      <c r="C9777">
        <f t="shared" si="1065"/>
        <v>2026</v>
      </c>
      <c r="D9777">
        <f t="shared" si="1066"/>
        <v>5</v>
      </c>
      <c r="E9777" t="str">
        <f t="shared" si="1067"/>
        <v>Friday</v>
      </c>
      <c r="F9777" s="2">
        <f t="shared" si="1068"/>
        <v>46142</v>
      </c>
      <c r="G9777">
        <f t="shared" si="1069"/>
        <v>95</v>
      </c>
      <c r="H9777" t="str">
        <f t="shared" si="1070"/>
        <v>Weekday</v>
      </c>
    </row>
    <row r="9778" spans="1:8" x14ac:dyDescent="0.3">
      <c r="A9778" s="2">
        <v>46137</v>
      </c>
      <c r="B9778">
        <f t="shared" si="1064"/>
        <v>4</v>
      </c>
      <c r="C9778">
        <f t="shared" si="1065"/>
        <v>2026</v>
      </c>
      <c r="D9778">
        <f t="shared" si="1066"/>
        <v>6</v>
      </c>
      <c r="E9778" t="str">
        <f t="shared" si="1067"/>
        <v>Saturday</v>
      </c>
      <c r="F9778" s="2">
        <f t="shared" si="1068"/>
        <v>46142</v>
      </c>
      <c r="G9778">
        <f t="shared" si="1069"/>
        <v>96</v>
      </c>
      <c r="H9778" t="str">
        <f t="shared" si="1070"/>
        <v>Weekend</v>
      </c>
    </row>
    <row r="9779" spans="1:8" x14ac:dyDescent="0.3">
      <c r="A9779" s="2">
        <v>46138</v>
      </c>
      <c r="B9779">
        <f t="shared" si="1064"/>
        <v>4</v>
      </c>
      <c r="C9779">
        <f t="shared" si="1065"/>
        <v>2026</v>
      </c>
      <c r="D9779">
        <f t="shared" si="1066"/>
        <v>7</v>
      </c>
      <c r="E9779" t="str">
        <f t="shared" si="1067"/>
        <v>Sunday</v>
      </c>
      <c r="F9779" s="2">
        <f t="shared" si="1068"/>
        <v>46142</v>
      </c>
      <c r="G9779">
        <f t="shared" si="1069"/>
        <v>97</v>
      </c>
      <c r="H9779" t="str">
        <f t="shared" si="1070"/>
        <v>Weekend</v>
      </c>
    </row>
    <row r="9780" spans="1:8" x14ac:dyDescent="0.3">
      <c r="A9780" s="2">
        <v>46139</v>
      </c>
      <c r="B9780">
        <f t="shared" si="1064"/>
        <v>4</v>
      </c>
      <c r="C9780">
        <f t="shared" si="1065"/>
        <v>2026</v>
      </c>
      <c r="D9780">
        <f t="shared" si="1066"/>
        <v>1</v>
      </c>
      <c r="E9780" t="str">
        <f t="shared" si="1067"/>
        <v>Monday</v>
      </c>
      <c r="F9780" s="2">
        <f t="shared" si="1068"/>
        <v>46142</v>
      </c>
      <c r="G9780">
        <f t="shared" si="1069"/>
        <v>98</v>
      </c>
      <c r="H9780" t="str">
        <f t="shared" si="1070"/>
        <v>Weekday</v>
      </c>
    </row>
    <row r="9781" spans="1:8" x14ac:dyDescent="0.3">
      <c r="A9781" s="2">
        <v>46140</v>
      </c>
      <c r="B9781">
        <f t="shared" si="1064"/>
        <v>4</v>
      </c>
      <c r="C9781">
        <f t="shared" si="1065"/>
        <v>2026</v>
      </c>
      <c r="D9781">
        <f t="shared" si="1066"/>
        <v>2</v>
      </c>
      <c r="E9781" t="str">
        <f t="shared" si="1067"/>
        <v>Tuesday</v>
      </c>
      <c r="F9781" s="2">
        <f t="shared" si="1068"/>
        <v>46142</v>
      </c>
      <c r="G9781">
        <f t="shared" si="1069"/>
        <v>99</v>
      </c>
      <c r="H9781" t="str">
        <f t="shared" si="1070"/>
        <v>Weekday</v>
      </c>
    </row>
    <row r="9782" spans="1:8" x14ac:dyDescent="0.3">
      <c r="A9782" s="2">
        <v>46141</v>
      </c>
      <c r="B9782">
        <f t="shared" si="1064"/>
        <v>4</v>
      </c>
      <c r="C9782">
        <f t="shared" si="1065"/>
        <v>2026</v>
      </c>
      <c r="D9782">
        <f t="shared" si="1066"/>
        <v>3</v>
      </c>
      <c r="E9782" t="str">
        <f t="shared" si="1067"/>
        <v>Wednesday</v>
      </c>
      <c r="F9782" s="2">
        <f t="shared" si="1068"/>
        <v>46142</v>
      </c>
      <c r="G9782">
        <f t="shared" si="1069"/>
        <v>100</v>
      </c>
      <c r="H9782" t="str">
        <f t="shared" si="1070"/>
        <v>Weekday</v>
      </c>
    </row>
    <row r="9783" spans="1:8" x14ac:dyDescent="0.3">
      <c r="A9783" s="2">
        <v>46142</v>
      </c>
      <c r="B9783">
        <f t="shared" si="1064"/>
        <v>4</v>
      </c>
      <c r="C9783">
        <f t="shared" si="1065"/>
        <v>2026</v>
      </c>
      <c r="D9783">
        <f t="shared" si="1066"/>
        <v>4</v>
      </c>
      <c r="E9783" t="str">
        <f t="shared" si="1067"/>
        <v>Thursday</v>
      </c>
      <c r="F9783" s="2">
        <f t="shared" si="1068"/>
        <v>46142</v>
      </c>
      <c r="G9783">
        <f t="shared" si="1069"/>
        <v>101</v>
      </c>
      <c r="H9783" t="str">
        <f t="shared" si="1070"/>
        <v>Weekday</v>
      </c>
    </row>
    <row r="9784" spans="1:8" x14ac:dyDescent="0.3">
      <c r="A9784" s="2">
        <v>46143</v>
      </c>
      <c r="B9784">
        <f t="shared" si="1064"/>
        <v>5</v>
      </c>
      <c r="C9784">
        <f t="shared" si="1065"/>
        <v>2026</v>
      </c>
      <c r="D9784">
        <f t="shared" si="1066"/>
        <v>5</v>
      </c>
      <c r="E9784" t="str">
        <f t="shared" si="1067"/>
        <v>Friday</v>
      </c>
      <c r="F9784" s="2">
        <f t="shared" si="1068"/>
        <v>46173</v>
      </c>
      <c r="G9784">
        <f t="shared" si="1069"/>
        <v>102</v>
      </c>
      <c r="H9784" t="str">
        <f t="shared" si="1070"/>
        <v>Weekday</v>
      </c>
    </row>
    <row r="9785" spans="1:8" x14ac:dyDescent="0.3">
      <c r="A9785" s="2">
        <v>46144</v>
      </c>
      <c r="B9785">
        <f t="shared" si="1064"/>
        <v>5</v>
      </c>
      <c r="C9785">
        <f t="shared" si="1065"/>
        <v>2026</v>
      </c>
      <c r="D9785">
        <f t="shared" si="1066"/>
        <v>6</v>
      </c>
      <c r="E9785" t="str">
        <f t="shared" si="1067"/>
        <v>Saturday</v>
      </c>
      <c r="F9785" s="2">
        <f t="shared" si="1068"/>
        <v>46173</v>
      </c>
      <c r="G9785">
        <f t="shared" si="1069"/>
        <v>103</v>
      </c>
      <c r="H9785" t="str">
        <f t="shared" si="1070"/>
        <v>Weekend</v>
      </c>
    </row>
    <row r="9786" spans="1:8" x14ac:dyDescent="0.3">
      <c r="A9786" s="2">
        <v>46145</v>
      </c>
      <c r="B9786">
        <f t="shared" si="1064"/>
        <v>5</v>
      </c>
      <c r="C9786">
        <f t="shared" si="1065"/>
        <v>2026</v>
      </c>
      <c r="D9786">
        <f t="shared" si="1066"/>
        <v>7</v>
      </c>
      <c r="E9786" t="str">
        <f t="shared" si="1067"/>
        <v>Sunday</v>
      </c>
      <c r="F9786" s="2">
        <f t="shared" si="1068"/>
        <v>46173</v>
      </c>
      <c r="G9786">
        <f t="shared" si="1069"/>
        <v>104</v>
      </c>
      <c r="H9786" t="str">
        <f t="shared" si="1070"/>
        <v>Weekend</v>
      </c>
    </row>
    <row r="9787" spans="1:8" x14ac:dyDescent="0.3">
      <c r="A9787" s="2">
        <v>46146</v>
      </c>
      <c r="B9787">
        <f t="shared" si="1064"/>
        <v>5</v>
      </c>
      <c r="C9787">
        <f t="shared" si="1065"/>
        <v>2026</v>
      </c>
      <c r="D9787">
        <f t="shared" si="1066"/>
        <v>1</v>
      </c>
      <c r="E9787" t="str">
        <f t="shared" si="1067"/>
        <v>Monday</v>
      </c>
      <c r="F9787" s="2">
        <f t="shared" si="1068"/>
        <v>46173</v>
      </c>
      <c r="G9787">
        <f t="shared" si="1069"/>
        <v>105</v>
      </c>
      <c r="H9787" t="str">
        <f t="shared" si="1070"/>
        <v>Weekday</v>
      </c>
    </row>
    <row r="9788" spans="1:8" x14ac:dyDescent="0.3">
      <c r="A9788" s="2">
        <v>46147</v>
      </c>
      <c r="B9788">
        <f t="shared" si="1064"/>
        <v>5</v>
      </c>
      <c r="C9788">
        <f t="shared" si="1065"/>
        <v>2026</v>
      </c>
      <c r="D9788">
        <f t="shared" si="1066"/>
        <v>2</v>
      </c>
      <c r="E9788" t="str">
        <f t="shared" si="1067"/>
        <v>Tuesday</v>
      </c>
      <c r="F9788" s="2">
        <f t="shared" si="1068"/>
        <v>46173</v>
      </c>
      <c r="G9788">
        <f t="shared" si="1069"/>
        <v>106</v>
      </c>
      <c r="H9788" t="str">
        <f t="shared" si="1070"/>
        <v>Weekday</v>
      </c>
    </row>
    <row r="9789" spans="1:8" x14ac:dyDescent="0.3">
      <c r="A9789" s="2">
        <v>46148</v>
      </c>
      <c r="B9789">
        <f t="shared" si="1064"/>
        <v>5</v>
      </c>
      <c r="C9789">
        <f t="shared" si="1065"/>
        <v>2026</v>
      </c>
      <c r="D9789">
        <f t="shared" si="1066"/>
        <v>3</v>
      </c>
      <c r="E9789" t="str">
        <f t="shared" si="1067"/>
        <v>Wednesday</v>
      </c>
      <c r="F9789" s="2">
        <f t="shared" si="1068"/>
        <v>46173</v>
      </c>
      <c r="G9789">
        <f t="shared" si="1069"/>
        <v>107</v>
      </c>
      <c r="H9789" t="str">
        <f t="shared" si="1070"/>
        <v>Weekday</v>
      </c>
    </row>
    <row r="9790" spans="1:8" x14ac:dyDescent="0.3">
      <c r="A9790" s="2">
        <v>46149</v>
      </c>
      <c r="B9790">
        <f t="shared" si="1064"/>
        <v>5</v>
      </c>
      <c r="C9790">
        <f t="shared" si="1065"/>
        <v>2026</v>
      </c>
      <c r="D9790">
        <f t="shared" si="1066"/>
        <v>4</v>
      </c>
      <c r="E9790" t="str">
        <f t="shared" si="1067"/>
        <v>Thursday</v>
      </c>
      <c r="F9790" s="2">
        <f t="shared" si="1068"/>
        <v>46173</v>
      </c>
      <c r="G9790">
        <f t="shared" si="1069"/>
        <v>108</v>
      </c>
      <c r="H9790" t="str">
        <f t="shared" si="1070"/>
        <v>Weekday</v>
      </c>
    </row>
    <row r="9791" spans="1:8" x14ac:dyDescent="0.3">
      <c r="A9791" s="2">
        <v>46150</v>
      </c>
      <c r="B9791">
        <f t="shared" si="1064"/>
        <v>5</v>
      </c>
      <c r="C9791">
        <f t="shared" si="1065"/>
        <v>2026</v>
      </c>
      <c r="D9791">
        <f t="shared" si="1066"/>
        <v>5</v>
      </c>
      <c r="E9791" t="str">
        <f t="shared" si="1067"/>
        <v>Friday</v>
      </c>
      <c r="F9791" s="2">
        <f t="shared" si="1068"/>
        <v>46173</v>
      </c>
      <c r="G9791">
        <f t="shared" si="1069"/>
        <v>109</v>
      </c>
      <c r="H9791" t="str">
        <f t="shared" si="1070"/>
        <v>Weekday</v>
      </c>
    </row>
    <row r="9792" spans="1:8" x14ac:dyDescent="0.3">
      <c r="A9792" s="2">
        <v>46041</v>
      </c>
      <c r="B9792">
        <f t="shared" si="1064"/>
        <v>1</v>
      </c>
      <c r="C9792">
        <f t="shared" si="1065"/>
        <v>2026</v>
      </c>
      <c r="D9792">
        <f t="shared" si="1066"/>
        <v>1</v>
      </c>
      <c r="E9792" t="str">
        <f t="shared" si="1067"/>
        <v>Monday</v>
      </c>
      <c r="F9792" s="2">
        <f t="shared" si="1068"/>
        <v>46053</v>
      </c>
      <c r="G9792">
        <f t="shared" si="1069"/>
        <v>0</v>
      </c>
      <c r="H9792" t="str">
        <f t="shared" si="1070"/>
        <v>Weekday</v>
      </c>
    </row>
    <row r="9793" spans="1:8" x14ac:dyDescent="0.3">
      <c r="A9793" s="2">
        <v>46042</v>
      </c>
      <c r="B9793">
        <f t="shared" si="1064"/>
        <v>1</v>
      </c>
      <c r="C9793">
        <f t="shared" si="1065"/>
        <v>2026</v>
      </c>
      <c r="D9793">
        <f t="shared" si="1066"/>
        <v>2</v>
      </c>
      <c r="E9793" t="str">
        <f t="shared" si="1067"/>
        <v>Tuesday</v>
      </c>
      <c r="F9793" s="2">
        <f t="shared" si="1068"/>
        <v>46053</v>
      </c>
      <c r="G9793">
        <f t="shared" si="1069"/>
        <v>1</v>
      </c>
      <c r="H9793" t="str">
        <f t="shared" si="1070"/>
        <v>Weekday</v>
      </c>
    </row>
    <row r="9794" spans="1:8" x14ac:dyDescent="0.3">
      <c r="A9794" s="2">
        <v>46043</v>
      </c>
      <c r="B9794">
        <f t="shared" si="1064"/>
        <v>1</v>
      </c>
      <c r="C9794">
        <f t="shared" si="1065"/>
        <v>2026</v>
      </c>
      <c r="D9794">
        <f t="shared" si="1066"/>
        <v>3</v>
      </c>
      <c r="E9794" t="str">
        <f t="shared" si="1067"/>
        <v>Wednesday</v>
      </c>
      <c r="F9794" s="2">
        <f t="shared" si="1068"/>
        <v>46053</v>
      </c>
      <c r="G9794">
        <f t="shared" si="1069"/>
        <v>2</v>
      </c>
      <c r="H9794" t="str">
        <f t="shared" si="1070"/>
        <v>Weekday</v>
      </c>
    </row>
    <row r="9795" spans="1:8" x14ac:dyDescent="0.3">
      <c r="A9795" s="2">
        <v>46044</v>
      </c>
      <c r="B9795">
        <f t="shared" ref="B9795:B9858" si="1071">MONTH(A9795)</f>
        <v>1</v>
      </c>
      <c r="C9795">
        <f t="shared" ref="C9795:C9858" si="1072">YEAR(A9795)</f>
        <v>2026</v>
      </c>
      <c r="D9795">
        <f t="shared" ref="D9795:D9858" si="1073">WEEKDAY(A9795, 2)</f>
        <v>4</v>
      </c>
      <c r="E9795" t="str">
        <f t="shared" ref="E9795:E9858" si="1074">TEXT(A9795, "dddd")</f>
        <v>Thursday</v>
      </c>
      <c r="F9795" s="2">
        <f t="shared" ref="F9795:F9858" si="1075">EOMONTH(A9795, 0)</f>
        <v>46053</v>
      </c>
      <c r="G9795">
        <f t="shared" ref="G9795:G9858" si="1076">DATEDIF($A$2, A9795, "D")</f>
        <v>3</v>
      </c>
      <c r="H9795" t="str">
        <f t="shared" ref="H9795:H9858" si="1077">IF(WEEKDAY(A9795,2)&gt;=6,"Weekend","Weekday")</f>
        <v>Weekday</v>
      </c>
    </row>
    <row r="9796" spans="1:8" x14ac:dyDescent="0.3">
      <c r="A9796" s="2">
        <v>46045</v>
      </c>
      <c r="B9796">
        <f t="shared" si="1071"/>
        <v>1</v>
      </c>
      <c r="C9796">
        <f t="shared" si="1072"/>
        <v>2026</v>
      </c>
      <c r="D9796">
        <f t="shared" si="1073"/>
        <v>5</v>
      </c>
      <c r="E9796" t="str">
        <f t="shared" si="1074"/>
        <v>Friday</v>
      </c>
      <c r="F9796" s="2">
        <f t="shared" si="1075"/>
        <v>46053</v>
      </c>
      <c r="G9796">
        <f t="shared" si="1076"/>
        <v>4</v>
      </c>
      <c r="H9796" t="str">
        <f t="shared" si="1077"/>
        <v>Weekday</v>
      </c>
    </row>
    <row r="9797" spans="1:8" x14ac:dyDescent="0.3">
      <c r="A9797" s="2">
        <v>46046</v>
      </c>
      <c r="B9797">
        <f t="shared" si="1071"/>
        <v>1</v>
      </c>
      <c r="C9797">
        <f t="shared" si="1072"/>
        <v>2026</v>
      </c>
      <c r="D9797">
        <f t="shared" si="1073"/>
        <v>6</v>
      </c>
      <c r="E9797" t="str">
        <f t="shared" si="1074"/>
        <v>Saturday</v>
      </c>
      <c r="F9797" s="2">
        <f t="shared" si="1075"/>
        <v>46053</v>
      </c>
      <c r="G9797">
        <f t="shared" si="1076"/>
        <v>5</v>
      </c>
      <c r="H9797" t="str">
        <f t="shared" si="1077"/>
        <v>Weekend</v>
      </c>
    </row>
    <row r="9798" spans="1:8" x14ac:dyDescent="0.3">
      <c r="A9798" s="2">
        <v>46047</v>
      </c>
      <c r="B9798">
        <f t="shared" si="1071"/>
        <v>1</v>
      </c>
      <c r="C9798">
        <f t="shared" si="1072"/>
        <v>2026</v>
      </c>
      <c r="D9798">
        <f t="shared" si="1073"/>
        <v>7</v>
      </c>
      <c r="E9798" t="str">
        <f t="shared" si="1074"/>
        <v>Sunday</v>
      </c>
      <c r="F9798" s="2">
        <f t="shared" si="1075"/>
        <v>46053</v>
      </c>
      <c r="G9798">
        <f t="shared" si="1076"/>
        <v>6</v>
      </c>
      <c r="H9798" t="str">
        <f t="shared" si="1077"/>
        <v>Weekend</v>
      </c>
    </row>
    <row r="9799" spans="1:8" x14ac:dyDescent="0.3">
      <c r="A9799" s="2">
        <v>46048</v>
      </c>
      <c r="B9799">
        <f t="shared" si="1071"/>
        <v>1</v>
      </c>
      <c r="C9799">
        <f t="shared" si="1072"/>
        <v>2026</v>
      </c>
      <c r="D9799">
        <f t="shared" si="1073"/>
        <v>1</v>
      </c>
      <c r="E9799" t="str">
        <f t="shared" si="1074"/>
        <v>Monday</v>
      </c>
      <c r="F9799" s="2">
        <f t="shared" si="1075"/>
        <v>46053</v>
      </c>
      <c r="G9799">
        <f t="shared" si="1076"/>
        <v>7</v>
      </c>
      <c r="H9799" t="str">
        <f t="shared" si="1077"/>
        <v>Weekday</v>
      </c>
    </row>
    <row r="9800" spans="1:8" x14ac:dyDescent="0.3">
      <c r="A9800" s="2">
        <v>46049</v>
      </c>
      <c r="B9800">
        <f t="shared" si="1071"/>
        <v>1</v>
      </c>
      <c r="C9800">
        <f t="shared" si="1072"/>
        <v>2026</v>
      </c>
      <c r="D9800">
        <f t="shared" si="1073"/>
        <v>2</v>
      </c>
      <c r="E9800" t="str">
        <f t="shared" si="1074"/>
        <v>Tuesday</v>
      </c>
      <c r="F9800" s="2">
        <f t="shared" si="1075"/>
        <v>46053</v>
      </c>
      <c r="G9800">
        <f t="shared" si="1076"/>
        <v>8</v>
      </c>
      <c r="H9800" t="str">
        <f t="shared" si="1077"/>
        <v>Weekday</v>
      </c>
    </row>
    <row r="9801" spans="1:8" x14ac:dyDescent="0.3">
      <c r="A9801" s="2">
        <v>46050</v>
      </c>
      <c r="B9801">
        <f t="shared" si="1071"/>
        <v>1</v>
      </c>
      <c r="C9801">
        <f t="shared" si="1072"/>
        <v>2026</v>
      </c>
      <c r="D9801">
        <f t="shared" si="1073"/>
        <v>3</v>
      </c>
      <c r="E9801" t="str">
        <f t="shared" si="1074"/>
        <v>Wednesday</v>
      </c>
      <c r="F9801" s="2">
        <f t="shared" si="1075"/>
        <v>46053</v>
      </c>
      <c r="G9801">
        <f t="shared" si="1076"/>
        <v>9</v>
      </c>
      <c r="H9801" t="str">
        <f t="shared" si="1077"/>
        <v>Weekday</v>
      </c>
    </row>
    <row r="9802" spans="1:8" x14ac:dyDescent="0.3">
      <c r="A9802" s="2">
        <v>46051</v>
      </c>
      <c r="B9802">
        <f t="shared" si="1071"/>
        <v>1</v>
      </c>
      <c r="C9802">
        <f t="shared" si="1072"/>
        <v>2026</v>
      </c>
      <c r="D9802">
        <f t="shared" si="1073"/>
        <v>4</v>
      </c>
      <c r="E9802" t="str">
        <f t="shared" si="1074"/>
        <v>Thursday</v>
      </c>
      <c r="F9802" s="2">
        <f t="shared" si="1075"/>
        <v>46053</v>
      </c>
      <c r="G9802">
        <f t="shared" si="1076"/>
        <v>10</v>
      </c>
      <c r="H9802" t="str">
        <f t="shared" si="1077"/>
        <v>Weekday</v>
      </c>
    </row>
    <row r="9803" spans="1:8" x14ac:dyDescent="0.3">
      <c r="A9803" s="2">
        <v>46052</v>
      </c>
      <c r="B9803">
        <f t="shared" si="1071"/>
        <v>1</v>
      </c>
      <c r="C9803">
        <f t="shared" si="1072"/>
        <v>2026</v>
      </c>
      <c r="D9803">
        <f t="shared" si="1073"/>
        <v>5</v>
      </c>
      <c r="E9803" t="str">
        <f t="shared" si="1074"/>
        <v>Friday</v>
      </c>
      <c r="F9803" s="2">
        <f t="shared" si="1075"/>
        <v>46053</v>
      </c>
      <c r="G9803">
        <f t="shared" si="1076"/>
        <v>11</v>
      </c>
      <c r="H9803" t="str">
        <f t="shared" si="1077"/>
        <v>Weekday</v>
      </c>
    </row>
    <row r="9804" spans="1:8" x14ac:dyDescent="0.3">
      <c r="A9804" s="2">
        <v>46053</v>
      </c>
      <c r="B9804">
        <f t="shared" si="1071"/>
        <v>1</v>
      </c>
      <c r="C9804">
        <f t="shared" si="1072"/>
        <v>2026</v>
      </c>
      <c r="D9804">
        <f t="shared" si="1073"/>
        <v>6</v>
      </c>
      <c r="E9804" t="str">
        <f t="shared" si="1074"/>
        <v>Saturday</v>
      </c>
      <c r="F9804" s="2">
        <f t="shared" si="1075"/>
        <v>46053</v>
      </c>
      <c r="G9804">
        <f t="shared" si="1076"/>
        <v>12</v>
      </c>
      <c r="H9804" t="str">
        <f t="shared" si="1077"/>
        <v>Weekend</v>
      </c>
    </row>
    <row r="9805" spans="1:8" x14ac:dyDescent="0.3">
      <c r="A9805" s="2">
        <v>46054</v>
      </c>
      <c r="B9805">
        <f t="shared" si="1071"/>
        <v>2</v>
      </c>
      <c r="C9805">
        <f t="shared" si="1072"/>
        <v>2026</v>
      </c>
      <c r="D9805">
        <f t="shared" si="1073"/>
        <v>7</v>
      </c>
      <c r="E9805" t="str">
        <f t="shared" si="1074"/>
        <v>Sunday</v>
      </c>
      <c r="F9805" s="2">
        <f t="shared" si="1075"/>
        <v>46081</v>
      </c>
      <c r="G9805">
        <f t="shared" si="1076"/>
        <v>13</v>
      </c>
      <c r="H9805" t="str">
        <f t="shared" si="1077"/>
        <v>Weekend</v>
      </c>
    </row>
    <row r="9806" spans="1:8" x14ac:dyDescent="0.3">
      <c r="A9806" s="2">
        <v>46055</v>
      </c>
      <c r="B9806">
        <f t="shared" si="1071"/>
        <v>2</v>
      </c>
      <c r="C9806">
        <f t="shared" si="1072"/>
        <v>2026</v>
      </c>
      <c r="D9806">
        <f t="shared" si="1073"/>
        <v>1</v>
      </c>
      <c r="E9806" t="str">
        <f t="shared" si="1074"/>
        <v>Monday</v>
      </c>
      <c r="F9806" s="2">
        <f t="shared" si="1075"/>
        <v>46081</v>
      </c>
      <c r="G9806">
        <f t="shared" si="1076"/>
        <v>14</v>
      </c>
      <c r="H9806" t="str">
        <f t="shared" si="1077"/>
        <v>Weekday</v>
      </c>
    </row>
    <row r="9807" spans="1:8" x14ac:dyDescent="0.3">
      <c r="A9807" s="2">
        <v>46056</v>
      </c>
      <c r="B9807">
        <f t="shared" si="1071"/>
        <v>2</v>
      </c>
      <c r="C9807">
        <f t="shared" si="1072"/>
        <v>2026</v>
      </c>
      <c r="D9807">
        <f t="shared" si="1073"/>
        <v>2</v>
      </c>
      <c r="E9807" t="str">
        <f t="shared" si="1074"/>
        <v>Tuesday</v>
      </c>
      <c r="F9807" s="2">
        <f t="shared" si="1075"/>
        <v>46081</v>
      </c>
      <c r="G9807">
        <f t="shared" si="1076"/>
        <v>15</v>
      </c>
      <c r="H9807" t="str">
        <f t="shared" si="1077"/>
        <v>Weekday</v>
      </c>
    </row>
    <row r="9808" spans="1:8" x14ac:dyDescent="0.3">
      <c r="A9808" s="2">
        <v>46057</v>
      </c>
      <c r="B9808">
        <f t="shared" si="1071"/>
        <v>2</v>
      </c>
      <c r="C9808">
        <f t="shared" si="1072"/>
        <v>2026</v>
      </c>
      <c r="D9808">
        <f t="shared" si="1073"/>
        <v>3</v>
      </c>
      <c r="E9808" t="str">
        <f t="shared" si="1074"/>
        <v>Wednesday</v>
      </c>
      <c r="F9808" s="2">
        <f t="shared" si="1075"/>
        <v>46081</v>
      </c>
      <c r="G9808">
        <f t="shared" si="1076"/>
        <v>16</v>
      </c>
      <c r="H9808" t="str">
        <f t="shared" si="1077"/>
        <v>Weekday</v>
      </c>
    </row>
    <row r="9809" spans="1:8" x14ac:dyDescent="0.3">
      <c r="A9809" s="2">
        <v>46058</v>
      </c>
      <c r="B9809">
        <f t="shared" si="1071"/>
        <v>2</v>
      </c>
      <c r="C9809">
        <f t="shared" si="1072"/>
        <v>2026</v>
      </c>
      <c r="D9809">
        <f t="shared" si="1073"/>
        <v>4</v>
      </c>
      <c r="E9809" t="str">
        <f t="shared" si="1074"/>
        <v>Thursday</v>
      </c>
      <c r="F9809" s="2">
        <f t="shared" si="1075"/>
        <v>46081</v>
      </c>
      <c r="G9809">
        <f t="shared" si="1076"/>
        <v>17</v>
      </c>
      <c r="H9809" t="str">
        <f t="shared" si="1077"/>
        <v>Weekday</v>
      </c>
    </row>
    <row r="9810" spans="1:8" x14ac:dyDescent="0.3">
      <c r="A9810" s="2">
        <v>46059</v>
      </c>
      <c r="B9810">
        <f t="shared" si="1071"/>
        <v>2</v>
      </c>
      <c r="C9810">
        <f t="shared" si="1072"/>
        <v>2026</v>
      </c>
      <c r="D9810">
        <f t="shared" si="1073"/>
        <v>5</v>
      </c>
      <c r="E9810" t="str">
        <f t="shared" si="1074"/>
        <v>Friday</v>
      </c>
      <c r="F9810" s="2">
        <f t="shared" si="1075"/>
        <v>46081</v>
      </c>
      <c r="G9810">
        <f t="shared" si="1076"/>
        <v>18</v>
      </c>
      <c r="H9810" t="str">
        <f t="shared" si="1077"/>
        <v>Weekday</v>
      </c>
    </row>
    <row r="9811" spans="1:8" x14ac:dyDescent="0.3">
      <c r="A9811" s="2">
        <v>46060</v>
      </c>
      <c r="B9811">
        <f t="shared" si="1071"/>
        <v>2</v>
      </c>
      <c r="C9811">
        <f t="shared" si="1072"/>
        <v>2026</v>
      </c>
      <c r="D9811">
        <f t="shared" si="1073"/>
        <v>6</v>
      </c>
      <c r="E9811" t="str">
        <f t="shared" si="1074"/>
        <v>Saturday</v>
      </c>
      <c r="F9811" s="2">
        <f t="shared" si="1075"/>
        <v>46081</v>
      </c>
      <c r="G9811">
        <f t="shared" si="1076"/>
        <v>19</v>
      </c>
      <c r="H9811" t="str">
        <f t="shared" si="1077"/>
        <v>Weekend</v>
      </c>
    </row>
    <row r="9812" spans="1:8" x14ac:dyDescent="0.3">
      <c r="A9812" s="2">
        <v>46061</v>
      </c>
      <c r="B9812">
        <f t="shared" si="1071"/>
        <v>2</v>
      </c>
      <c r="C9812">
        <f t="shared" si="1072"/>
        <v>2026</v>
      </c>
      <c r="D9812">
        <f t="shared" si="1073"/>
        <v>7</v>
      </c>
      <c r="E9812" t="str">
        <f t="shared" si="1074"/>
        <v>Sunday</v>
      </c>
      <c r="F9812" s="2">
        <f t="shared" si="1075"/>
        <v>46081</v>
      </c>
      <c r="G9812">
        <f t="shared" si="1076"/>
        <v>20</v>
      </c>
      <c r="H9812" t="str">
        <f t="shared" si="1077"/>
        <v>Weekend</v>
      </c>
    </row>
    <row r="9813" spans="1:8" x14ac:dyDescent="0.3">
      <c r="A9813" s="2">
        <v>46062</v>
      </c>
      <c r="B9813">
        <f t="shared" si="1071"/>
        <v>2</v>
      </c>
      <c r="C9813">
        <f t="shared" si="1072"/>
        <v>2026</v>
      </c>
      <c r="D9813">
        <f t="shared" si="1073"/>
        <v>1</v>
      </c>
      <c r="E9813" t="str">
        <f t="shared" si="1074"/>
        <v>Monday</v>
      </c>
      <c r="F9813" s="2">
        <f t="shared" si="1075"/>
        <v>46081</v>
      </c>
      <c r="G9813">
        <f t="shared" si="1076"/>
        <v>21</v>
      </c>
      <c r="H9813" t="str">
        <f t="shared" si="1077"/>
        <v>Weekday</v>
      </c>
    </row>
    <row r="9814" spans="1:8" x14ac:dyDescent="0.3">
      <c r="A9814" s="2">
        <v>46063</v>
      </c>
      <c r="B9814">
        <f t="shared" si="1071"/>
        <v>2</v>
      </c>
      <c r="C9814">
        <f t="shared" si="1072"/>
        <v>2026</v>
      </c>
      <c r="D9814">
        <f t="shared" si="1073"/>
        <v>2</v>
      </c>
      <c r="E9814" t="str">
        <f t="shared" si="1074"/>
        <v>Tuesday</v>
      </c>
      <c r="F9814" s="2">
        <f t="shared" si="1075"/>
        <v>46081</v>
      </c>
      <c r="G9814">
        <f t="shared" si="1076"/>
        <v>22</v>
      </c>
      <c r="H9814" t="str">
        <f t="shared" si="1077"/>
        <v>Weekday</v>
      </c>
    </row>
    <row r="9815" spans="1:8" x14ac:dyDescent="0.3">
      <c r="A9815" s="2">
        <v>46064</v>
      </c>
      <c r="B9815">
        <f t="shared" si="1071"/>
        <v>2</v>
      </c>
      <c r="C9815">
        <f t="shared" si="1072"/>
        <v>2026</v>
      </c>
      <c r="D9815">
        <f t="shared" si="1073"/>
        <v>3</v>
      </c>
      <c r="E9815" t="str">
        <f t="shared" si="1074"/>
        <v>Wednesday</v>
      </c>
      <c r="F9815" s="2">
        <f t="shared" si="1075"/>
        <v>46081</v>
      </c>
      <c r="G9815">
        <f t="shared" si="1076"/>
        <v>23</v>
      </c>
      <c r="H9815" t="str">
        <f t="shared" si="1077"/>
        <v>Weekday</v>
      </c>
    </row>
    <row r="9816" spans="1:8" x14ac:dyDescent="0.3">
      <c r="A9816" s="2">
        <v>46065</v>
      </c>
      <c r="B9816">
        <f t="shared" si="1071"/>
        <v>2</v>
      </c>
      <c r="C9816">
        <f t="shared" si="1072"/>
        <v>2026</v>
      </c>
      <c r="D9816">
        <f t="shared" si="1073"/>
        <v>4</v>
      </c>
      <c r="E9816" t="str">
        <f t="shared" si="1074"/>
        <v>Thursday</v>
      </c>
      <c r="F9816" s="2">
        <f t="shared" si="1075"/>
        <v>46081</v>
      </c>
      <c r="G9816">
        <f t="shared" si="1076"/>
        <v>24</v>
      </c>
      <c r="H9816" t="str">
        <f t="shared" si="1077"/>
        <v>Weekday</v>
      </c>
    </row>
    <row r="9817" spans="1:8" x14ac:dyDescent="0.3">
      <c r="A9817" s="2">
        <v>46066</v>
      </c>
      <c r="B9817">
        <f t="shared" si="1071"/>
        <v>2</v>
      </c>
      <c r="C9817">
        <f t="shared" si="1072"/>
        <v>2026</v>
      </c>
      <c r="D9817">
        <f t="shared" si="1073"/>
        <v>5</v>
      </c>
      <c r="E9817" t="str">
        <f t="shared" si="1074"/>
        <v>Friday</v>
      </c>
      <c r="F9817" s="2">
        <f t="shared" si="1075"/>
        <v>46081</v>
      </c>
      <c r="G9817">
        <f t="shared" si="1076"/>
        <v>25</v>
      </c>
      <c r="H9817" t="str">
        <f t="shared" si="1077"/>
        <v>Weekday</v>
      </c>
    </row>
    <row r="9818" spans="1:8" x14ac:dyDescent="0.3">
      <c r="A9818" s="2">
        <v>46067</v>
      </c>
      <c r="B9818">
        <f t="shared" si="1071"/>
        <v>2</v>
      </c>
      <c r="C9818">
        <f t="shared" si="1072"/>
        <v>2026</v>
      </c>
      <c r="D9818">
        <f t="shared" si="1073"/>
        <v>6</v>
      </c>
      <c r="E9818" t="str">
        <f t="shared" si="1074"/>
        <v>Saturday</v>
      </c>
      <c r="F9818" s="2">
        <f t="shared" si="1075"/>
        <v>46081</v>
      </c>
      <c r="G9818">
        <f t="shared" si="1076"/>
        <v>26</v>
      </c>
      <c r="H9818" t="str">
        <f t="shared" si="1077"/>
        <v>Weekend</v>
      </c>
    </row>
    <row r="9819" spans="1:8" x14ac:dyDescent="0.3">
      <c r="A9819" s="2">
        <v>46068</v>
      </c>
      <c r="B9819">
        <f t="shared" si="1071"/>
        <v>2</v>
      </c>
      <c r="C9819">
        <f t="shared" si="1072"/>
        <v>2026</v>
      </c>
      <c r="D9819">
        <f t="shared" si="1073"/>
        <v>7</v>
      </c>
      <c r="E9819" t="str">
        <f t="shared" si="1074"/>
        <v>Sunday</v>
      </c>
      <c r="F9819" s="2">
        <f t="shared" si="1075"/>
        <v>46081</v>
      </c>
      <c r="G9819">
        <f t="shared" si="1076"/>
        <v>27</v>
      </c>
      <c r="H9819" t="str">
        <f t="shared" si="1077"/>
        <v>Weekend</v>
      </c>
    </row>
    <row r="9820" spans="1:8" x14ac:dyDescent="0.3">
      <c r="A9820" s="2">
        <v>46069</v>
      </c>
      <c r="B9820">
        <f t="shared" si="1071"/>
        <v>2</v>
      </c>
      <c r="C9820">
        <f t="shared" si="1072"/>
        <v>2026</v>
      </c>
      <c r="D9820">
        <f t="shared" si="1073"/>
        <v>1</v>
      </c>
      <c r="E9820" t="str">
        <f t="shared" si="1074"/>
        <v>Monday</v>
      </c>
      <c r="F9820" s="2">
        <f t="shared" si="1075"/>
        <v>46081</v>
      </c>
      <c r="G9820">
        <f t="shared" si="1076"/>
        <v>28</v>
      </c>
      <c r="H9820" t="str">
        <f t="shared" si="1077"/>
        <v>Weekday</v>
      </c>
    </row>
    <row r="9821" spans="1:8" x14ac:dyDescent="0.3">
      <c r="A9821" s="2">
        <v>46070</v>
      </c>
      <c r="B9821">
        <f t="shared" si="1071"/>
        <v>2</v>
      </c>
      <c r="C9821">
        <f t="shared" si="1072"/>
        <v>2026</v>
      </c>
      <c r="D9821">
        <f t="shared" si="1073"/>
        <v>2</v>
      </c>
      <c r="E9821" t="str">
        <f t="shared" si="1074"/>
        <v>Tuesday</v>
      </c>
      <c r="F9821" s="2">
        <f t="shared" si="1075"/>
        <v>46081</v>
      </c>
      <c r="G9821">
        <f t="shared" si="1076"/>
        <v>29</v>
      </c>
      <c r="H9821" t="str">
        <f t="shared" si="1077"/>
        <v>Weekday</v>
      </c>
    </row>
    <row r="9822" spans="1:8" x14ac:dyDescent="0.3">
      <c r="A9822" s="2">
        <v>46071</v>
      </c>
      <c r="B9822">
        <f t="shared" si="1071"/>
        <v>2</v>
      </c>
      <c r="C9822">
        <f t="shared" si="1072"/>
        <v>2026</v>
      </c>
      <c r="D9822">
        <f t="shared" si="1073"/>
        <v>3</v>
      </c>
      <c r="E9822" t="str">
        <f t="shared" si="1074"/>
        <v>Wednesday</v>
      </c>
      <c r="F9822" s="2">
        <f t="shared" si="1075"/>
        <v>46081</v>
      </c>
      <c r="G9822">
        <f t="shared" si="1076"/>
        <v>30</v>
      </c>
      <c r="H9822" t="str">
        <f t="shared" si="1077"/>
        <v>Weekday</v>
      </c>
    </row>
    <row r="9823" spans="1:8" x14ac:dyDescent="0.3">
      <c r="A9823" s="2">
        <v>46072</v>
      </c>
      <c r="B9823">
        <f t="shared" si="1071"/>
        <v>2</v>
      </c>
      <c r="C9823">
        <f t="shared" si="1072"/>
        <v>2026</v>
      </c>
      <c r="D9823">
        <f t="shared" si="1073"/>
        <v>4</v>
      </c>
      <c r="E9823" t="str">
        <f t="shared" si="1074"/>
        <v>Thursday</v>
      </c>
      <c r="F9823" s="2">
        <f t="shared" si="1075"/>
        <v>46081</v>
      </c>
      <c r="G9823">
        <f t="shared" si="1076"/>
        <v>31</v>
      </c>
      <c r="H9823" t="str">
        <f t="shared" si="1077"/>
        <v>Weekday</v>
      </c>
    </row>
    <row r="9824" spans="1:8" x14ac:dyDescent="0.3">
      <c r="A9824" s="2">
        <v>46073</v>
      </c>
      <c r="B9824">
        <f t="shared" si="1071"/>
        <v>2</v>
      </c>
      <c r="C9824">
        <f t="shared" si="1072"/>
        <v>2026</v>
      </c>
      <c r="D9824">
        <f t="shared" si="1073"/>
        <v>5</v>
      </c>
      <c r="E9824" t="str">
        <f t="shared" si="1074"/>
        <v>Friday</v>
      </c>
      <c r="F9824" s="2">
        <f t="shared" si="1075"/>
        <v>46081</v>
      </c>
      <c r="G9824">
        <f t="shared" si="1076"/>
        <v>32</v>
      </c>
      <c r="H9824" t="str">
        <f t="shared" si="1077"/>
        <v>Weekday</v>
      </c>
    </row>
    <row r="9825" spans="1:8" x14ac:dyDescent="0.3">
      <c r="A9825" s="2">
        <v>46074</v>
      </c>
      <c r="B9825">
        <f t="shared" si="1071"/>
        <v>2</v>
      </c>
      <c r="C9825">
        <f t="shared" si="1072"/>
        <v>2026</v>
      </c>
      <c r="D9825">
        <f t="shared" si="1073"/>
        <v>6</v>
      </c>
      <c r="E9825" t="str">
        <f t="shared" si="1074"/>
        <v>Saturday</v>
      </c>
      <c r="F9825" s="2">
        <f t="shared" si="1075"/>
        <v>46081</v>
      </c>
      <c r="G9825">
        <f t="shared" si="1076"/>
        <v>33</v>
      </c>
      <c r="H9825" t="str">
        <f t="shared" si="1077"/>
        <v>Weekend</v>
      </c>
    </row>
    <row r="9826" spans="1:8" x14ac:dyDescent="0.3">
      <c r="A9826" s="2">
        <v>46075</v>
      </c>
      <c r="B9826">
        <f t="shared" si="1071"/>
        <v>2</v>
      </c>
      <c r="C9826">
        <f t="shared" si="1072"/>
        <v>2026</v>
      </c>
      <c r="D9826">
        <f t="shared" si="1073"/>
        <v>7</v>
      </c>
      <c r="E9826" t="str">
        <f t="shared" si="1074"/>
        <v>Sunday</v>
      </c>
      <c r="F9826" s="2">
        <f t="shared" si="1075"/>
        <v>46081</v>
      </c>
      <c r="G9826">
        <f t="shared" si="1076"/>
        <v>34</v>
      </c>
      <c r="H9826" t="str">
        <f t="shared" si="1077"/>
        <v>Weekend</v>
      </c>
    </row>
    <row r="9827" spans="1:8" x14ac:dyDescent="0.3">
      <c r="A9827" s="2">
        <v>46076</v>
      </c>
      <c r="B9827">
        <f t="shared" si="1071"/>
        <v>2</v>
      </c>
      <c r="C9827">
        <f t="shared" si="1072"/>
        <v>2026</v>
      </c>
      <c r="D9827">
        <f t="shared" si="1073"/>
        <v>1</v>
      </c>
      <c r="E9827" t="str">
        <f t="shared" si="1074"/>
        <v>Monday</v>
      </c>
      <c r="F9827" s="2">
        <f t="shared" si="1075"/>
        <v>46081</v>
      </c>
      <c r="G9827">
        <f t="shared" si="1076"/>
        <v>35</v>
      </c>
      <c r="H9827" t="str">
        <f t="shared" si="1077"/>
        <v>Weekday</v>
      </c>
    </row>
    <row r="9828" spans="1:8" x14ac:dyDescent="0.3">
      <c r="A9828" s="2">
        <v>46077</v>
      </c>
      <c r="B9828">
        <f t="shared" si="1071"/>
        <v>2</v>
      </c>
      <c r="C9828">
        <f t="shared" si="1072"/>
        <v>2026</v>
      </c>
      <c r="D9828">
        <f t="shared" si="1073"/>
        <v>2</v>
      </c>
      <c r="E9828" t="str">
        <f t="shared" si="1074"/>
        <v>Tuesday</v>
      </c>
      <c r="F9828" s="2">
        <f t="shared" si="1075"/>
        <v>46081</v>
      </c>
      <c r="G9828">
        <f t="shared" si="1076"/>
        <v>36</v>
      </c>
      <c r="H9828" t="str">
        <f t="shared" si="1077"/>
        <v>Weekday</v>
      </c>
    </row>
    <row r="9829" spans="1:8" x14ac:dyDescent="0.3">
      <c r="A9829" s="2">
        <v>46078</v>
      </c>
      <c r="B9829">
        <f t="shared" si="1071"/>
        <v>2</v>
      </c>
      <c r="C9829">
        <f t="shared" si="1072"/>
        <v>2026</v>
      </c>
      <c r="D9829">
        <f t="shared" si="1073"/>
        <v>3</v>
      </c>
      <c r="E9829" t="str">
        <f t="shared" si="1074"/>
        <v>Wednesday</v>
      </c>
      <c r="F9829" s="2">
        <f t="shared" si="1075"/>
        <v>46081</v>
      </c>
      <c r="G9829">
        <f t="shared" si="1076"/>
        <v>37</v>
      </c>
      <c r="H9829" t="str">
        <f t="shared" si="1077"/>
        <v>Weekday</v>
      </c>
    </row>
    <row r="9830" spans="1:8" x14ac:dyDescent="0.3">
      <c r="A9830" s="2">
        <v>46079</v>
      </c>
      <c r="B9830">
        <f t="shared" si="1071"/>
        <v>2</v>
      </c>
      <c r="C9830">
        <f t="shared" si="1072"/>
        <v>2026</v>
      </c>
      <c r="D9830">
        <f t="shared" si="1073"/>
        <v>4</v>
      </c>
      <c r="E9830" t="str">
        <f t="shared" si="1074"/>
        <v>Thursday</v>
      </c>
      <c r="F9830" s="2">
        <f t="shared" si="1075"/>
        <v>46081</v>
      </c>
      <c r="G9830">
        <f t="shared" si="1076"/>
        <v>38</v>
      </c>
      <c r="H9830" t="str">
        <f t="shared" si="1077"/>
        <v>Weekday</v>
      </c>
    </row>
    <row r="9831" spans="1:8" x14ac:dyDescent="0.3">
      <c r="A9831" s="2">
        <v>46080</v>
      </c>
      <c r="B9831">
        <f t="shared" si="1071"/>
        <v>2</v>
      </c>
      <c r="C9831">
        <f t="shared" si="1072"/>
        <v>2026</v>
      </c>
      <c r="D9831">
        <f t="shared" si="1073"/>
        <v>5</v>
      </c>
      <c r="E9831" t="str">
        <f t="shared" si="1074"/>
        <v>Friday</v>
      </c>
      <c r="F9831" s="2">
        <f t="shared" si="1075"/>
        <v>46081</v>
      </c>
      <c r="G9831">
        <f t="shared" si="1076"/>
        <v>39</v>
      </c>
      <c r="H9831" t="str">
        <f t="shared" si="1077"/>
        <v>Weekday</v>
      </c>
    </row>
    <row r="9832" spans="1:8" x14ac:dyDescent="0.3">
      <c r="A9832" s="2">
        <v>46081</v>
      </c>
      <c r="B9832">
        <f t="shared" si="1071"/>
        <v>2</v>
      </c>
      <c r="C9832">
        <f t="shared" si="1072"/>
        <v>2026</v>
      </c>
      <c r="D9832">
        <f t="shared" si="1073"/>
        <v>6</v>
      </c>
      <c r="E9832" t="str">
        <f t="shared" si="1074"/>
        <v>Saturday</v>
      </c>
      <c r="F9832" s="2">
        <f t="shared" si="1075"/>
        <v>46081</v>
      </c>
      <c r="G9832">
        <f t="shared" si="1076"/>
        <v>40</v>
      </c>
      <c r="H9832" t="str">
        <f t="shared" si="1077"/>
        <v>Weekend</v>
      </c>
    </row>
    <row r="9833" spans="1:8" x14ac:dyDescent="0.3">
      <c r="A9833" s="2">
        <v>46082</v>
      </c>
      <c r="B9833">
        <f t="shared" si="1071"/>
        <v>3</v>
      </c>
      <c r="C9833">
        <f t="shared" si="1072"/>
        <v>2026</v>
      </c>
      <c r="D9833">
        <f t="shared" si="1073"/>
        <v>7</v>
      </c>
      <c r="E9833" t="str">
        <f t="shared" si="1074"/>
        <v>Sunday</v>
      </c>
      <c r="F9833" s="2">
        <f t="shared" si="1075"/>
        <v>46112</v>
      </c>
      <c r="G9833">
        <f t="shared" si="1076"/>
        <v>41</v>
      </c>
      <c r="H9833" t="str">
        <f t="shared" si="1077"/>
        <v>Weekend</v>
      </c>
    </row>
    <row r="9834" spans="1:8" x14ac:dyDescent="0.3">
      <c r="A9834" s="2">
        <v>46083</v>
      </c>
      <c r="B9834">
        <f t="shared" si="1071"/>
        <v>3</v>
      </c>
      <c r="C9834">
        <f t="shared" si="1072"/>
        <v>2026</v>
      </c>
      <c r="D9834">
        <f t="shared" si="1073"/>
        <v>1</v>
      </c>
      <c r="E9834" t="str">
        <f t="shared" si="1074"/>
        <v>Monday</v>
      </c>
      <c r="F9834" s="2">
        <f t="shared" si="1075"/>
        <v>46112</v>
      </c>
      <c r="G9834">
        <f t="shared" si="1076"/>
        <v>42</v>
      </c>
      <c r="H9834" t="str">
        <f t="shared" si="1077"/>
        <v>Weekday</v>
      </c>
    </row>
    <row r="9835" spans="1:8" x14ac:dyDescent="0.3">
      <c r="A9835" s="2">
        <v>46084</v>
      </c>
      <c r="B9835">
        <f t="shared" si="1071"/>
        <v>3</v>
      </c>
      <c r="C9835">
        <f t="shared" si="1072"/>
        <v>2026</v>
      </c>
      <c r="D9835">
        <f t="shared" si="1073"/>
        <v>2</v>
      </c>
      <c r="E9835" t="str">
        <f t="shared" si="1074"/>
        <v>Tuesday</v>
      </c>
      <c r="F9835" s="2">
        <f t="shared" si="1075"/>
        <v>46112</v>
      </c>
      <c r="G9835">
        <f t="shared" si="1076"/>
        <v>43</v>
      </c>
      <c r="H9835" t="str">
        <f t="shared" si="1077"/>
        <v>Weekday</v>
      </c>
    </row>
    <row r="9836" spans="1:8" x14ac:dyDescent="0.3">
      <c r="A9836" s="2">
        <v>46085</v>
      </c>
      <c r="B9836">
        <f t="shared" si="1071"/>
        <v>3</v>
      </c>
      <c r="C9836">
        <f t="shared" si="1072"/>
        <v>2026</v>
      </c>
      <c r="D9836">
        <f t="shared" si="1073"/>
        <v>3</v>
      </c>
      <c r="E9836" t="str">
        <f t="shared" si="1074"/>
        <v>Wednesday</v>
      </c>
      <c r="F9836" s="2">
        <f t="shared" si="1075"/>
        <v>46112</v>
      </c>
      <c r="G9836">
        <f t="shared" si="1076"/>
        <v>44</v>
      </c>
      <c r="H9836" t="str">
        <f t="shared" si="1077"/>
        <v>Weekday</v>
      </c>
    </row>
    <row r="9837" spans="1:8" x14ac:dyDescent="0.3">
      <c r="A9837" s="2">
        <v>46086</v>
      </c>
      <c r="B9837">
        <f t="shared" si="1071"/>
        <v>3</v>
      </c>
      <c r="C9837">
        <f t="shared" si="1072"/>
        <v>2026</v>
      </c>
      <c r="D9837">
        <f t="shared" si="1073"/>
        <v>4</v>
      </c>
      <c r="E9837" t="str">
        <f t="shared" si="1074"/>
        <v>Thursday</v>
      </c>
      <c r="F9837" s="2">
        <f t="shared" si="1075"/>
        <v>46112</v>
      </c>
      <c r="G9837">
        <f t="shared" si="1076"/>
        <v>45</v>
      </c>
      <c r="H9837" t="str">
        <f t="shared" si="1077"/>
        <v>Weekday</v>
      </c>
    </row>
    <row r="9838" spans="1:8" x14ac:dyDescent="0.3">
      <c r="A9838" s="2">
        <v>46087</v>
      </c>
      <c r="B9838">
        <f t="shared" si="1071"/>
        <v>3</v>
      </c>
      <c r="C9838">
        <f t="shared" si="1072"/>
        <v>2026</v>
      </c>
      <c r="D9838">
        <f t="shared" si="1073"/>
        <v>5</v>
      </c>
      <c r="E9838" t="str">
        <f t="shared" si="1074"/>
        <v>Friday</v>
      </c>
      <c r="F9838" s="2">
        <f t="shared" si="1075"/>
        <v>46112</v>
      </c>
      <c r="G9838">
        <f t="shared" si="1076"/>
        <v>46</v>
      </c>
      <c r="H9838" t="str">
        <f t="shared" si="1077"/>
        <v>Weekday</v>
      </c>
    </row>
    <row r="9839" spans="1:8" x14ac:dyDescent="0.3">
      <c r="A9839" s="2">
        <v>46088</v>
      </c>
      <c r="B9839">
        <f t="shared" si="1071"/>
        <v>3</v>
      </c>
      <c r="C9839">
        <f t="shared" si="1072"/>
        <v>2026</v>
      </c>
      <c r="D9839">
        <f t="shared" si="1073"/>
        <v>6</v>
      </c>
      <c r="E9839" t="str">
        <f t="shared" si="1074"/>
        <v>Saturday</v>
      </c>
      <c r="F9839" s="2">
        <f t="shared" si="1075"/>
        <v>46112</v>
      </c>
      <c r="G9839">
        <f t="shared" si="1076"/>
        <v>47</v>
      </c>
      <c r="H9839" t="str">
        <f t="shared" si="1077"/>
        <v>Weekend</v>
      </c>
    </row>
    <row r="9840" spans="1:8" x14ac:dyDescent="0.3">
      <c r="A9840" s="2">
        <v>46089</v>
      </c>
      <c r="B9840">
        <f t="shared" si="1071"/>
        <v>3</v>
      </c>
      <c r="C9840">
        <f t="shared" si="1072"/>
        <v>2026</v>
      </c>
      <c r="D9840">
        <f t="shared" si="1073"/>
        <v>7</v>
      </c>
      <c r="E9840" t="str">
        <f t="shared" si="1074"/>
        <v>Sunday</v>
      </c>
      <c r="F9840" s="2">
        <f t="shared" si="1075"/>
        <v>46112</v>
      </c>
      <c r="G9840">
        <f t="shared" si="1076"/>
        <v>48</v>
      </c>
      <c r="H9840" t="str">
        <f t="shared" si="1077"/>
        <v>Weekend</v>
      </c>
    </row>
    <row r="9841" spans="1:8" x14ac:dyDescent="0.3">
      <c r="A9841" s="2">
        <v>46090</v>
      </c>
      <c r="B9841">
        <f t="shared" si="1071"/>
        <v>3</v>
      </c>
      <c r="C9841">
        <f t="shared" si="1072"/>
        <v>2026</v>
      </c>
      <c r="D9841">
        <f t="shared" si="1073"/>
        <v>1</v>
      </c>
      <c r="E9841" t="str">
        <f t="shared" si="1074"/>
        <v>Monday</v>
      </c>
      <c r="F9841" s="2">
        <f t="shared" si="1075"/>
        <v>46112</v>
      </c>
      <c r="G9841">
        <f t="shared" si="1076"/>
        <v>49</v>
      </c>
      <c r="H9841" t="str">
        <f t="shared" si="1077"/>
        <v>Weekday</v>
      </c>
    </row>
    <row r="9842" spans="1:8" x14ac:dyDescent="0.3">
      <c r="A9842" s="2">
        <v>46091</v>
      </c>
      <c r="B9842">
        <f t="shared" si="1071"/>
        <v>3</v>
      </c>
      <c r="C9842">
        <f t="shared" si="1072"/>
        <v>2026</v>
      </c>
      <c r="D9842">
        <f t="shared" si="1073"/>
        <v>2</v>
      </c>
      <c r="E9842" t="str">
        <f t="shared" si="1074"/>
        <v>Tuesday</v>
      </c>
      <c r="F9842" s="2">
        <f t="shared" si="1075"/>
        <v>46112</v>
      </c>
      <c r="G9842">
        <f t="shared" si="1076"/>
        <v>50</v>
      </c>
      <c r="H9842" t="str">
        <f t="shared" si="1077"/>
        <v>Weekday</v>
      </c>
    </row>
    <row r="9843" spans="1:8" x14ac:dyDescent="0.3">
      <c r="A9843" s="2">
        <v>46092</v>
      </c>
      <c r="B9843">
        <f t="shared" si="1071"/>
        <v>3</v>
      </c>
      <c r="C9843">
        <f t="shared" si="1072"/>
        <v>2026</v>
      </c>
      <c r="D9843">
        <f t="shared" si="1073"/>
        <v>3</v>
      </c>
      <c r="E9843" t="str">
        <f t="shared" si="1074"/>
        <v>Wednesday</v>
      </c>
      <c r="F9843" s="2">
        <f t="shared" si="1075"/>
        <v>46112</v>
      </c>
      <c r="G9843">
        <f t="shared" si="1076"/>
        <v>51</v>
      </c>
      <c r="H9843" t="str">
        <f t="shared" si="1077"/>
        <v>Weekday</v>
      </c>
    </row>
    <row r="9844" spans="1:8" x14ac:dyDescent="0.3">
      <c r="A9844" s="2">
        <v>46093</v>
      </c>
      <c r="B9844">
        <f t="shared" si="1071"/>
        <v>3</v>
      </c>
      <c r="C9844">
        <f t="shared" si="1072"/>
        <v>2026</v>
      </c>
      <c r="D9844">
        <f t="shared" si="1073"/>
        <v>4</v>
      </c>
      <c r="E9844" t="str">
        <f t="shared" si="1074"/>
        <v>Thursday</v>
      </c>
      <c r="F9844" s="2">
        <f t="shared" si="1075"/>
        <v>46112</v>
      </c>
      <c r="G9844">
        <f t="shared" si="1076"/>
        <v>52</v>
      </c>
      <c r="H9844" t="str">
        <f t="shared" si="1077"/>
        <v>Weekday</v>
      </c>
    </row>
    <row r="9845" spans="1:8" x14ac:dyDescent="0.3">
      <c r="A9845" s="2">
        <v>46094</v>
      </c>
      <c r="B9845">
        <f t="shared" si="1071"/>
        <v>3</v>
      </c>
      <c r="C9845">
        <f t="shared" si="1072"/>
        <v>2026</v>
      </c>
      <c r="D9845">
        <f t="shared" si="1073"/>
        <v>5</v>
      </c>
      <c r="E9845" t="str">
        <f t="shared" si="1074"/>
        <v>Friday</v>
      </c>
      <c r="F9845" s="2">
        <f t="shared" si="1075"/>
        <v>46112</v>
      </c>
      <c r="G9845">
        <f t="shared" si="1076"/>
        <v>53</v>
      </c>
      <c r="H9845" t="str">
        <f t="shared" si="1077"/>
        <v>Weekday</v>
      </c>
    </row>
    <row r="9846" spans="1:8" x14ac:dyDescent="0.3">
      <c r="A9846" s="2">
        <v>46095</v>
      </c>
      <c r="B9846">
        <f t="shared" si="1071"/>
        <v>3</v>
      </c>
      <c r="C9846">
        <f t="shared" si="1072"/>
        <v>2026</v>
      </c>
      <c r="D9846">
        <f t="shared" si="1073"/>
        <v>6</v>
      </c>
      <c r="E9846" t="str">
        <f t="shared" si="1074"/>
        <v>Saturday</v>
      </c>
      <c r="F9846" s="2">
        <f t="shared" si="1075"/>
        <v>46112</v>
      </c>
      <c r="G9846">
        <f t="shared" si="1076"/>
        <v>54</v>
      </c>
      <c r="H9846" t="str">
        <f t="shared" si="1077"/>
        <v>Weekend</v>
      </c>
    </row>
    <row r="9847" spans="1:8" x14ac:dyDescent="0.3">
      <c r="A9847" s="2">
        <v>46096</v>
      </c>
      <c r="B9847">
        <f t="shared" si="1071"/>
        <v>3</v>
      </c>
      <c r="C9847">
        <f t="shared" si="1072"/>
        <v>2026</v>
      </c>
      <c r="D9847">
        <f t="shared" si="1073"/>
        <v>7</v>
      </c>
      <c r="E9847" t="str">
        <f t="shared" si="1074"/>
        <v>Sunday</v>
      </c>
      <c r="F9847" s="2">
        <f t="shared" si="1075"/>
        <v>46112</v>
      </c>
      <c r="G9847">
        <f t="shared" si="1076"/>
        <v>55</v>
      </c>
      <c r="H9847" t="str">
        <f t="shared" si="1077"/>
        <v>Weekend</v>
      </c>
    </row>
    <row r="9848" spans="1:8" x14ac:dyDescent="0.3">
      <c r="A9848" s="2">
        <v>46097</v>
      </c>
      <c r="B9848">
        <f t="shared" si="1071"/>
        <v>3</v>
      </c>
      <c r="C9848">
        <f t="shared" si="1072"/>
        <v>2026</v>
      </c>
      <c r="D9848">
        <f t="shared" si="1073"/>
        <v>1</v>
      </c>
      <c r="E9848" t="str">
        <f t="shared" si="1074"/>
        <v>Monday</v>
      </c>
      <c r="F9848" s="2">
        <f t="shared" si="1075"/>
        <v>46112</v>
      </c>
      <c r="G9848">
        <f t="shared" si="1076"/>
        <v>56</v>
      </c>
      <c r="H9848" t="str">
        <f t="shared" si="1077"/>
        <v>Weekday</v>
      </c>
    </row>
    <row r="9849" spans="1:8" x14ac:dyDescent="0.3">
      <c r="A9849" s="2">
        <v>46098</v>
      </c>
      <c r="B9849">
        <f t="shared" si="1071"/>
        <v>3</v>
      </c>
      <c r="C9849">
        <f t="shared" si="1072"/>
        <v>2026</v>
      </c>
      <c r="D9849">
        <f t="shared" si="1073"/>
        <v>2</v>
      </c>
      <c r="E9849" t="str">
        <f t="shared" si="1074"/>
        <v>Tuesday</v>
      </c>
      <c r="F9849" s="2">
        <f t="shared" si="1075"/>
        <v>46112</v>
      </c>
      <c r="G9849">
        <f t="shared" si="1076"/>
        <v>57</v>
      </c>
      <c r="H9849" t="str">
        <f t="shared" si="1077"/>
        <v>Weekday</v>
      </c>
    </row>
    <row r="9850" spans="1:8" x14ac:dyDescent="0.3">
      <c r="A9850" s="2">
        <v>46099</v>
      </c>
      <c r="B9850">
        <f t="shared" si="1071"/>
        <v>3</v>
      </c>
      <c r="C9850">
        <f t="shared" si="1072"/>
        <v>2026</v>
      </c>
      <c r="D9850">
        <f t="shared" si="1073"/>
        <v>3</v>
      </c>
      <c r="E9850" t="str">
        <f t="shared" si="1074"/>
        <v>Wednesday</v>
      </c>
      <c r="F9850" s="2">
        <f t="shared" si="1075"/>
        <v>46112</v>
      </c>
      <c r="G9850">
        <f t="shared" si="1076"/>
        <v>58</v>
      </c>
      <c r="H9850" t="str">
        <f t="shared" si="1077"/>
        <v>Weekday</v>
      </c>
    </row>
    <row r="9851" spans="1:8" x14ac:dyDescent="0.3">
      <c r="A9851" s="2">
        <v>46100</v>
      </c>
      <c r="B9851">
        <f t="shared" si="1071"/>
        <v>3</v>
      </c>
      <c r="C9851">
        <f t="shared" si="1072"/>
        <v>2026</v>
      </c>
      <c r="D9851">
        <f t="shared" si="1073"/>
        <v>4</v>
      </c>
      <c r="E9851" t="str">
        <f t="shared" si="1074"/>
        <v>Thursday</v>
      </c>
      <c r="F9851" s="2">
        <f t="shared" si="1075"/>
        <v>46112</v>
      </c>
      <c r="G9851">
        <f t="shared" si="1076"/>
        <v>59</v>
      </c>
      <c r="H9851" t="str">
        <f t="shared" si="1077"/>
        <v>Weekday</v>
      </c>
    </row>
    <row r="9852" spans="1:8" x14ac:dyDescent="0.3">
      <c r="A9852" s="2">
        <v>46101</v>
      </c>
      <c r="B9852">
        <f t="shared" si="1071"/>
        <v>3</v>
      </c>
      <c r="C9852">
        <f t="shared" si="1072"/>
        <v>2026</v>
      </c>
      <c r="D9852">
        <f t="shared" si="1073"/>
        <v>5</v>
      </c>
      <c r="E9852" t="str">
        <f t="shared" si="1074"/>
        <v>Friday</v>
      </c>
      <c r="F9852" s="2">
        <f t="shared" si="1075"/>
        <v>46112</v>
      </c>
      <c r="G9852">
        <f t="shared" si="1076"/>
        <v>60</v>
      </c>
      <c r="H9852" t="str">
        <f t="shared" si="1077"/>
        <v>Weekday</v>
      </c>
    </row>
    <row r="9853" spans="1:8" x14ac:dyDescent="0.3">
      <c r="A9853" s="2">
        <v>46102</v>
      </c>
      <c r="B9853">
        <f t="shared" si="1071"/>
        <v>3</v>
      </c>
      <c r="C9853">
        <f t="shared" si="1072"/>
        <v>2026</v>
      </c>
      <c r="D9853">
        <f t="shared" si="1073"/>
        <v>6</v>
      </c>
      <c r="E9853" t="str">
        <f t="shared" si="1074"/>
        <v>Saturday</v>
      </c>
      <c r="F9853" s="2">
        <f t="shared" si="1075"/>
        <v>46112</v>
      </c>
      <c r="G9853">
        <f t="shared" si="1076"/>
        <v>61</v>
      </c>
      <c r="H9853" t="str">
        <f t="shared" si="1077"/>
        <v>Weekend</v>
      </c>
    </row>
    <row r="9854" spans="1:8" x14ac:dyDescent="0.3">
      <c r="A9854" s="2">
        <v>46103</v>
      </c>
      <c r="B9854">
        <f t="shared" si="1071"/>
        <v>3</v>
      </c>
      <c r="C9854">
        <f t="shared" si="1072"/>
        <v>2026</v>
      </c>
      <c r="D9854">
        <f t="shared" si="1073"/>
        <v>7</v>
      </c>
      <c r="E9854" t="str">
        <f t="shared" si="1074"/>
        <v>Sunday</v>
      </c>
      <c r="F9854" s="2">
        <f t="shared" si="1075"/>
        <v>46112</v>
      </c>
      <c r="G9854">
        <f t="shared" si="1076"/>
        <v>62</v>
      </c>
      <c r="H9854" t="str">
        <f t="shared" si="1077"/>
        <v>Weekend</v>
      </c>
    </row>
    <row r="9855" spans="1:8" x14ac:dyDescent="0.3">
      <c r="A9855" s="2">
        <v>46104</v>
      </c>
      <c r="B9855">
        <f t="shared" si="1071"/>
        <v>3</v>
      </c>
      <c r="C9855">
        <f t="shared" si="1072"/>
        <v>2026</v>
      </c>
      <c r="D9855">
        <f t="shared" si="1073"/>
        <v>1</v>
      </c>
      <c r="E9855" t="str">
        <f t="shared" si="1074"/>
        <v>Monday</v>
      </c>
      <c r="F9855" s="2">
        <f t="shared" si="1075"/>
        <v>46112</v>
      </c>
      <c r="G9855">
        <f t="shared" si="1076"/>
        <v>63</v>
      </c>
      <c r="H9855" t="str">
        <f t="shared" si="1077"/>
        <v>Weekday</v>
      </c>
    </row>
    <row r="9856" spans="1:8" x14ac:dyDescent="0.3">
      <c r="A9856" s="2">
        <v>46105</v>
      </c>
      <c r="B9856">
        <f t="shared" si="1071"/>
        <v>3</v>
      </c>
      <c r="C9856">
        <f t="shared" si="1072"/>
        <v>2026</v>
      </c>
      <c r="D9856">
        <f t="shared" si="1073"/>
        <v>2</v>
      </c>
      <c r="E9856" t="str">
        <f t="shared" si="1074"/>
        <v>Tuesday</v>
      </c>
      <c r="F9856" s="2">
        <f t="shared" si="1075"/>
        <v>46112</v>
      </c>
      <c r="G9856">
        <f t="shared" si="1076"/>
        <v>64</v>
      </c>
      <c r="H9856" t="str">
        <f t="shared" si="1077"/>
        <v>Weekday</v>
      </c>
    </row>
    <row r="9857" spans="1:8" x14ac:dyDescent="0.3">
      <c r="A9857" s="2">
        <v>46106</v>
      </c>
      <c r="B9857">
        <f t="shared" si="1071"/>
        <v>3</v>
      </c>
      <c r="C9857">
        <f t="shared" si="1072"/>
        <v>2026</v>
      </c>
      <c r="D9857">
        <f t="shared" si="1073"/>
        <v>3</v>
      </c>
      <c r="E9857" t="str">
        <f t="shared" si="1074"/>
        <v>Wednesday</v>
      </c>
      <c r="F9857" s="2">
        <f t="shared" si="1075"/>
        <v>46112</v>
      </c>
      <c r="G9857">
        <f t="shared" si="1076"/>
        <v>65</v>
      </c>
      <c r="H9857" t="str">
        <f t="shared" si="1077"/>
        <v>Weekday</v>
      </c>
    </row>
    <row r="9858" spans="1:8" x14ac:dyDescent="0.3">
      <c r="A9858" s="2">
        <v>46107</v>
      </c>
      <c r="B9858">
        <f t="shared" si="1071"/>
        <v>3</v>
      </c>
      <c r="C9858">
        <f t="shared" si="1072"/>
        <v>2026</v>
      </c>
      <c r="D9858">
        <f t="shared" si="1073"/>
        <v>4</v>
      </c>
      <c r="E9858" t="str">
        <f t="shared" si="1074"/>
        <v>Thursday</v>
      </c>
      <c r="F9858" s="2">
        <f t="shared" si="1075"/>
        <v>46112</v>
      </c>
      <c r="G9858">
        <f t="shared" si="1076"/>
        <v>66</v>
      </c>
      <c r="H9858" t="str">
        <f t="shared" si="1077"/>
        <v>Weekday</v>
      </c>
    </row>
    <row r="9859" spans="1:8" x14ac:dyDescent="0.3">
      <c r="A9859" s="2">
        <v>46108</v>
      </c>
      <c r="B9859">
        <f t="shared" ref="B9859:B9922" si="1078">MONTH(A9859)</f>
        <v>3</v>
      </c>
      <c r="C9859">
        <f t="shared" ref="C9859:C9922" si="1079">YEAR(A9859)</f>
        <v>2026</v>
      </c>
      <c r="D9859">
        <f t="shared" ref="D9859:D9922" si="1080">WEEKDAY(A9859, 2)</f>
        <v>5</v>
      </c>
      <c r="E9859" t="str">
        <f t="shared" ref="E9859:E9922" si="1081">TEXT(A9859, "dddd")</f>
        <v>Friday</v>
      </c>
      <c r="F9859" s="2">
        <f t="shared" ref="F9859:F9922" si="1082">EOMONTH(A9859, 0)</f>
        <v>46112</v>
      </c>
      <c r="G9859">
        <f t="shared" ref="G9859:G9922" si="1083">DATEDIF($A$2, A9859, "D")</f>
        <v>67</v>
      </c>
      <c r="H9859" t="str">
        <f t="shared" ref="H9859:H9922" si="1084">IF(WEEKDAY(A9859,2)&gt;=6,"Weekend","Weekday")</f>
        <v>Weekday</v>
      </c>
    </row>
    <row r="9860" spans="1:8" x14ac:dyDescent="0.3">
      <c r="A9860" s="2">
        <v>46109</v>
      </c>
      <c r="B9860">
        <f t="shared" si="1078"/>
        <v>3</v>
      </c>
      <c r="C9860">
        <f t="shared" si="1079"/>
        <v>2026</v>
      </c>
      <c r="D9860">
        <f t="shared" si="1080"/>
        <v>6</v>
      </c>
      <c r="E9860" t="str">
        <f t="shared" si="1081"/>
        <v>Saturday</v>
      </c>
      <c r="F9860" s="2">
        <f t="shared" si="1082"/>
        <v>46112</v>
      </c>
      <c r="G9860">
        <f t="shared" si="1083"/>
        <v>68</v>
      </c>
      <c r="H9860" t="str">
        <f t="shared" si="1084"/>
        <v>Weekend</v>
      </c>
    </row>
    <row r="9861" spans="1:8" x14ac:dyDescent="0.3">
      <c r="A9861" s="2">
        <v>46110</v>
      </c>
      <c r="B9861">
        <f t="shared" si="1078"/>
        <v>3</v>
      </c>
      <c r="C9861">
        <f t="shared" si="1079"/>
        <v>2026</v>
      </c>
      <c r="D9861">
        <f t="shared" si="1080"/>
        <v>7</v>
      </c>
      <c r="E9861" t="str">
        <f t="shared" si="1081"/>
        <v>Sunday</v>
      </c>
      <c r="F9861" s="2">
        <f t="shared" si="1082"/>
        <v>46112</v>
      </c>
      <c r="G9861">
        <f t="shared" si="1083"/>
        <v>69</v>
      </c>
      <c r="H9861" t="str">
        <f t="shared" si="1084"/>
        <v>Weekend</v>
      </c>
    </row>
    <row r="9862" spans="1:8" x14ac:dyDescent="0.3">
      <c r="A9862" s="2">
        <v>46111</v>
      </c>
      <c r="B9862">
        <f t="shared" si="1078"/>
        <v>3</v>
      </c>
      <c r="C9862">
        <f t="shared" si="1079"/>
        <v>2026</v>
      </c>
      <c r="D9862">
        <f t="shared" si="1080"/>
        <v>1</v>
      </c>
      <c r="E9862" t="str">
        <f t="shared" si="1081"/>
        <v>Monday</v>
      </c>
      <c r="F9862" s="2">
        <f t="shared" si="1082"/>
        <v>46112</v>
      </c>
      <c r="G9862">
        <f t="shared" si="1083"/>
        <v>70</v>
      </c>
      <c r="H9862" t="str">
        <f t="shared" si="1084"/>
        <v>Weekday</v>
      </c>
    </row>
    <row r="9863" spans="1:8" x14ac:dyDescent="0.3">
      <c r="A9863" s="2">
        <v>46112</v>
      </c>
      <c r="B9863">
        <f t="shared" si="1078"/>
        <v>3</v>
      </c>
      <c r="C9863">
        <f t="shared" si="1079"/>
        <v>2026</v>
      </c>
      <c r="D9863">
        <f t="shared" si="1080"/>
        <v>2</v>
      </c>
      <c r="E9863" t="str">
        <f t="shared" si="1081"/>
        <v>Tuesday</v>
      </c>
      <c r="F9863" s="2">
        <f t="shared" si="1082"/>
        <v>46112</v>
      </c>
      <c r="G9863">
        <f t="shared" si="1083"/>
        <v>71</v>
      </c>
      <c r="H9863" t="str">
        <f t="shared" si="1084"/>
        <v>Weekday</v>
      </c>
    </row>
    <row r="9864" spans="1:8" x14ac:dyDescent="0.3">
      <c r="A9864" s="2">
        <v>46113</v>
      </c>
      <c r="B9864">
        <f t="shared" si="1078"/>
        <v>4</v>
      </c>
      <c r="C9864">
        <f t="shared" si="1079"/>
        <v>2026</v>
      </c>
      <c r="D9864">
        <f t="shared" si="1080"/>
        <v>3</v>
      </c>
      <c r="E9864" t="str">
        <f t="shared" si="1081"/>
        <v>Wednesday</v>
      </c>
      <c r="F9864" s="2">
        <f t="shared" si="1082"/>
        <v>46142</v>
      </c>
      <c r="G9864">
        <f t="shared" si="1083"/>
        <v>72</v>
      </c>
      <c r="H9864" t="str">
        <f t="shared" si="1084"/>
        <v>Weekday</v>
      </c>
    </row>
    <row r="9865" spans="1:8" x14ac:dyDescent="0.3">
      <c r="A9865" s="2">
        <v>46114</v>
      </c>
      <c r="B9865">
        <f t="shared" si="1078"/>
        <v>4</v>
      </c>
      <c r="C9865">
        <f t="shared" si="1079"/>
        <v>2026</v>
      </c>
      <c r="D9865">
        <f t="shared" si="1080"/>
        <v>4</v>
      </c>
      <c r="E9865" t="str">
        <f t="shared" si="1081"/>
        <v>Thursday</v>
      </c>
      <c r="F9865" s="2">
        <f t="shared" si="1082"/>
        <v>46142</v>
      </c>
      <c r="G9865">
        <f t="shared" si="1083"/>
        <v>73</v>
      </c>
      <c r="H9865" t="str">
        <f t="shared" si="1084"/>
        <v>Weekday</v>
      </c>
    </row>
    <row r="9866" spans="1:8" x14ac:dyDescent="0.3">
      <c r="A9866" s="2">
        <v>46115</v>
      </c>
      <c r="B9866">
        <f t="shared" si="1078"/>
        <v>4</v>
      </c>
      <c r="C9866">
        <f t="shared" si="1079"/>
        <v>2026</v>
      </c>
      <c r="D9866">
        <f t="shared" si="1080"/>
        <v>5</v>
      </c>
      <c r="E9866" t="str">
        <f t="shared" si="1081"/>
        <v>Friday</v>
      </c>
      <c r="F9866" s="2">
        <f t="shared" si="1082"/>
        <v>46142</v>
      </c>
      <c r="G9866">
        <f t="shared" si="1083"/>
        <v>74</v>
      </c>
      <c r="H9866" t="str">
        <f t="shared" si="1084"/>
        <v>Weekday</v>
      </c>
    </row>
    <row r="9867" spans="1:8" x14ac:dyDescent="0.3">
      <c r="A9867" s="2">
        <v>46116</v>
      </c>
      <c r="B9867">
        <f t="shared" si="1078"/>
        <v>4</v>
      </c>
      <c r="C9867">
        <f t="shared" si="1079"/>
        <v>2026</v>
      </c>
      <c r="D9867">
        <f t="shared" si="1080"/>
        <v>6</v>
      </c>
      <c r="E9867" t="str">
        <f t="shared" si="1081"/>
        <v>Saturday</v>
      </c>
      <c r="F9867" s="2">
        <f t="shared" si="1082"/>
        <v>46142</v>
      </c>
      <c r="G9867">
        <f t="shared" si="1083"/>
        <v>75</v>
      </c>
      <c r="H9867" t="str">
        <f t="shared" si="1084"/>
        <v>Weekend</v>
      </c>
    </row>
    <row r="9868" spans="1:8" x14ac:dyDescent="0.3">
      <c r="A9868" s="2">
        <v>46117</v>
      </c>
      <c r="B9868">
        <f t="shared" si="1078"/>
        <v>4</v>
      </c>
      <c r="C9868">
        <f t="shared" si="1079"/>
        <v>2026</v>
      </c>
      <c r="D9868">
        <f t="shared" si="1080"/>
        <v>7</v>
      </c>
      <c r="E9868" t="str">
        <f t="shared" si="1081"/>
        <v>Sunday</v>
      </c>
      <c r="F9868" s="2">
        <f t="shared" si="1082"/>
        <v>46142</v>
      </c>
      <c r="G9868">
        <f t="shared" si="1083"/>
        <v>76</v>
      </c>
      <c r="H9868" t="str">
        <f t="shared" si="1084"/>
        <v>Weekend</v>
      </c>
    </row>
    <row r="9869" spans="1:8" x14ac:dyDescent="0.3">
      <c r="A9869" s="2">
        <v>46118</v>
      </c>
      <c r="B9869">
        <f t="shared" si="1078"/>
        <v>4</v>
      </c>
      <c r="C9869">
        <f t="shared" si="1079"/>
        <v>2026</v>
      </c>
      <c r="D9869">
        <f t="shared" si="1080"/>
        <v>1</v>
      </c>
      <c r="E9869" t="str">
        <f t="shared" si="1081"/>
        <v>Monday</v>
      </c>
      <c r="F9869" s="2">
        <f t="shared" si="1082"/>
        <v>46142</v>
      </c>
      <c r="G9869">
        <f t="shared" si="1083"/>
        <v>77</v>
      </c>
      <c r="H9869" t="str">
        <f t="shared" si="1084"/>
        <v>Weekday</v>
      </c>
    </row>
    <row r="9870" spans="1:8" x14ac:dyDescent="0.3">
      <c r="A9870" s="2">
        <v>46119</v>
      </c>
      <c r="B9870">
        <f t="shared" si="1078"/>
        <v>4</v>
      </c>
      <c r="C9870">
        <f t="shared" si="1079"/>
        <v>2026</v>
      </c>
      <c r="D9870">
        <f t="shared" si="1080"/>
        <v>2</v>
      </c>
      <c r="E9870" t="str">
        <f t="shared" si="1081"/>
        <v>Tuesday</v>
      </c>
      <c r="F9870" s="2">
        <f t="shared" si="1082"/>
        <v>46142</v>
      </c>
      <c r="G9870">
        <f t="shared" si="1083"/>
        <v>78</v>
      </c>
      <c r="H9870" t="str">
        <f t="shared" si="1084"/>
        <v>Weekday</v>
      </c>
    </row>
    <row r="9871" spans="1:8" x14ac:dyDescent="0.3">
      <c r="A9871" s="2">
        <v>46120</v>
      </c>
      <c r="B9871">
        <f t="shared" si="1078"/>
        <v>4</v>
      </c>
      <c r="C9871">
        <f t="shared" si="1079"/>
        <v>2026</v>
      </c>
      <c r="D9871">
        <f t="shared" si="1080"/>
        <v>3</v>
      </c>
      <c r="E9871" t="str">
        <f t="shared" si="1081"/>
        <v>Wednesday</v>
      </c>
      <c r="F9871" s="2">
        <f t="shared" si="1082"/>
        <v>46142</v>
      </c>
      <c r="G9871">
        <f t="shared" si="1083"/>
        <v>79</v>
      </c>
      <c r="H9871" t="str">
        <f t="shared" si="1084"/>
        <v>Weekday</v>
      </c>
    </row>
    <row r="9872" spans="1:8" x14ac:dyDescent="0.3">
      <c r="A9872" s="2">
        <v>46121</v>
      </c>
      <c r="B9872">
        <f t="shared" si="1078"/>
        <v>4</v>
      </c>
      <c r="C9872">
        <f t="shared" si="1079"/>
        <v>2026</v>
      </c>
      <c r="D9872">
        <f t="shared" si="1080"/>
        <v>4</v>
      </c>
      <c r="E9872" t="str">
        <f t="shared" si="1081"/>
        <v>Thursday</v>
      </c>
      <c r="F9872" s="2">
        <f t="shared" si="1082"/>
        <v>46142</v>
      </c>
      <c r="G9872">
        <f t="shared" si="1083"/>
        <v>80</v>
      </c>
      <c r="H9872" t="str">
        <f t="shared" si="1084"/>
        <v>Weekday</v>
      </c>
    </row>
    <row r="9873" spans="1:8" x14ac:dyDescent="0.3">
      <c r="A9873" s="2">
        <v>46122</v>
      </c>
      <c r="B9873">
        <f t="shared" si="1078"/>
        <v>4</v>
      </c>
      <c r="C9873">
        <f t="shared" si="1079"/>
        <v>2026</v>
      </c>
      <c r="D9873">
        <f t="shared" si="1080"/>
        <v>5</v>
      </c>
      <c r="E9873" t="str">
        <f t="shared" si="1081"/>
        <v>Friday</v>
      </c>
      <c r="F9873" s="2">
        <f t="shared" si="1082"/>
        <v>46142</v>
      </c>
      <c r="G9873">
        <f t="shared" si="1083"/>
        <v>81</v>
      </c>
      <c r="H9873" t="str">
        <f t="shared" si="1084"/>
        <v>Weekday</v>
      </c>
    </row>
    <row r="9874" spans="1:8" x14ac:dyDescent="0.3">
      <c r="A9874" s="2">
        <v>46123</v>
      </c>
      <c r="B9874">
        <f t="shared" si="1078"/>
        <v>4</v>
      </c>
      <c r="C9874">
        <f t="shared" si="1079"/>
        <v>2026</v>
      </c>
      <c r="D9874">
        <f t="shared" si="1080"/>
        <v>6</v>
      </c>
      <c r="E9874" t="str">
        <f t="shared" si="1081"/>
        <v>Saturday</v>
      </c>
      <c r="F9874" s="2">
        <f t="shared" si="1082"/>
        <v>46142</v>
      </c>
      <c r="G9874">
        <f t="shared" si="1083"/>
        <v>82</v>
      </c>
      <c r="H9874" t="str">
        <f t="shared" si="1084"/>
        <v>Weekend</v>
      </c>
    </row>
    <row r="9875" spans="1:8" x14ac:dyDescent="0.3">
      <c r="A9875" s="2">
        <v>46124</v>
      </c>
      <c r="B9875">
        <f t="shared" si="1078"/>
        <v>4</v>
      </c>
      <c r="C9875">
        <f t="shared" si="1079"/>
        <v>2026</v>
      </c>
      <c r="D9875">
        <f t="shared" si="1080"/>
        <v>7</v>
      </c>
      <c r="E9875" t="str">
        <f t="shared" si="1081"/>
        <v>Sunday</v>
      </c>
      <c r="F9875" s="2">
        <f t="shared" si="1082"/>
        <v>46142</v>
      </c>
      <c r="G9875">
        <f t="shared" si="1083"/>
        <v>83</v>
      </c>
      <c r="H9875" t="str">
        <f t="shared" si="1084"/>
        <v>Weekend</v>
      </c>
    </row>
    <row r="9876" spans="1:8" x14ac:dyDescent="0.3">
      <c r="A9876" s="2">
        <v>46125</v>
      </c>
      <c r="B9876">
        <f t="shared" si="1078"/>
        <v>4</v>
      </c>
      <c r="C9876">
        <f t="shared" si="1079"/>
        <v>2026</v>
      </c>
      <c r="D9876">
        <f t="shared" si="1080"/>
        <v>1</v>
      </c>
      <c r="E9876" t="str">
        <f t="shared" si="1081"/>
        <v>Monday</v>
      </c>
      <c r="F9876" s="2">
        <f t="shared" si="1082"/>
        <v>46142</v>
      </c>
      <c r="G9876">
        <f t="shared" si="1083"/>
        <v>84</v>
      </c>
      <c r="H9876" t="str">
        <f t="shared" si="1084"/>
        <v>Weekday</v>
      </c>
    </row>
    <row r="9877" spans="1:8" x14ac:dyDescent="0.3">
      <c r="A9877" s="2">
        <v>46126</v>
      </c>
      <c r="B9877">
        <f t="shared" si="1078"/>
        <v>4</v>
      </c>
      <c r="C9877">
        <f t="shared" si="1079"/>
        <v>2026</v>
      </c>
      <c r="D9877">
        <f t="shared" si="1080"/>
        <v>2</v>
      </c>
      <c r="E9877" t="str">
        <f t="shared" si="1081"/>
        <v>Tuesday</v>
      </c>
      <c r="F9877" s="2">
        <f t="shared" si="1082"/>
        <v>46142</v>
      </c>
      <c r="G9877">
        <f t="shared" si="1083"/>
        <v>85</v>
      </c>
      <c r="H9877" t="str">
        <f t="shared" si="1084"/>
        <v>Weekday</v>
      </c>
    </row>
    <row r="9878" spans="1:8" x14ac:dyDescent="0.3">
      <c r="A9878" s="2">
        <v>46127</v>
      </c>
      <c r="B9878">
        <f t="shared" si="1078"/>
        <v>4</v>
      </c>
      <c r="C9878">
        <f t="shared" si="1079"/>
        <v>2026</v>
      </c>
      <c r="D9878">
        <f t="shared" si="1080"/>
        <v>3</v>
      </c>
      <c r="E9878" t="str">
        <f t="shared" si="1081"/>
        <v>Wednesday</v>
      </c>
      <c r="F9878" s="2">
        <f t="shared" si="1082"/>
        <v>46142</v>
      </c>
      <c r="G9878">
        <f t="shared" si="1083"/>
        <v>86</v>
      </c>
      <c r="H9878" t="str">
        <f t="shared" si="1084"/>
        <v>Weekday</v>
      </c>
    </row>
    <row r="9879" spans="1:8" x14ac:dyDescent="0.3">
      <c r="A9879" s="2">
        <v>46128</v>
      </c>
      <c r="B9879">
        <f t="shared" si="1078"/>
        <v>4</v>
      </c>
      <c r="C9879">
        <f t="shared" si="1079"/>
        <v>2026</v>
      </c>
      <c r="D9879">
        <f t="shared" si="1080"/>
        <v>4</v>
      </c>
      <c r="E9879" t="str">
        <f t="shared" si="1081"/>
        <v>Thursday</v>
      </c>
      <c r="F9879" s="2">
        <f t="shared" si="1082"/>
        <v>46142</v>
      </c>
      <c r="G9879">
        <f t="shared" si="1083"/>
        <v>87</v>
      </c>
      <c r="H9879" t="str">
        <f t="shared" si="1084"/>
        <v>Weekday</v>
      </c>
    </row>
    <row r="9880" spans="1:8" x14ac:dyDescent="0.3">
      <c r="A9880" s="2">
        <v>46129</v>
      </c>
      <c r="B9880">
        <f t="shared" si="1078"/>
        <v>4</v>
      </c>
      <c r="C9880">
        <f t="shared" si="1079"/>
        <v>2026</v>
      </c>
      <c r="D9880">
        <f t="shared" si="1080"/>
        <v>5</v>
      </c>
      <c r="E9880" t="str">
        <f t="shared" si="1081"/>
        <v>Friday</v>
      </c>
      <c r="F9880" s="2">
        <f t="shared" si="1082"/>
        <v>46142</v>
      </c>
      <c r="G9880">
        <f t="shared" si="1083"/>
        <v>88</v>
      </c>
      <c r="H9880" t="str">
        <f t="shared" si="1084"/>
        <v>Weekday</v>
      </c>
    </row>
    <row r="9881" spans="1:8" x14ac:dyDescent="0.3">
      <c r="A9881" s="2">
        <v>46130</v>
      </c>
      <c r="B9881">
        <f t="shared" si="1078"/>
        <v>4</v>
      </c>
      <c r="C9881">
        <f t="shared" si="1079"/>
        <v>2026</v>
      </c>
      <c r="D9881">
        <f t="shared" si="1080"/>
        <v>6</v>
      </c>
      <c r="E9881" t="str">
        <f t="shared" si="1081"/>
        <v>Saturday</v>
      </c>
      <c r="F9881" s="2">
        <f t="shared" si="1082"/>
        <v>46142</v>
      </c>
      <c r="G9881">
        <f t="shared" si="1083"/>
        <v>89</v>
      </c>
      <c r="H9881" t="str">
        <f t="shared" si="1084"/>
        <v>Weekend</v>
      </c>
    </row>
    <row r="9882" spans="1:8" x14ac:dyDescent="0.3">
      <c r="A9882" s="2">
        <v>46131</v>
      </c>
      <c r="B9882">
        <f t="shared" si="1078"/>
        <v>4</v>
      </c>
      <c r="C9882">
        <f t="shared" si="1079"/>
        <v>2026</v>
      </c>
      <c r="D9882">
        <f t="shared" si="1080"/>
        <v>7</v>
      </c>
      <c r="E9882" t="str">
        <f t="shared" si="1081"/>
        <v>Sunday</v>
      </c>
      <c r="F9882" s="2">
        <f t="shared" si="1082"/>
        <v>46142</v>
      </c>
      <c r="G9882">
        <f t="shared" si="1083"/>
        <v>90</v>
      </c>
      <c r="H9882" t="str">
        <f t="shared" si="1084"/>
        <v>Weekend</v>
      </c>
    </row>
    <row r="9883" spans="1:8" x14ac:dyDescent="0.3">
      <c r="A9883" s="2">
        <v>46132</v>
      </c>
      <c r="B9883">
        <f t="shared" si="1078"/>
        <v>4</v>
      </c>
      <c r="C9883">
        <f t="shared" si="1079"/>
        <v>2026</v>
      </c>
      <c r="D9883">
        <f t="shared" si="1080"/>
        <v>1</v>
      </c>
      <c r="E9883" t="str">
        <f t="shared" si="1081"/>
        <v>Monday</v>
      </c>
      <c r="F9883" s="2">
        <f t="shared" si="1082"/>
        <v>46142</v>
      </c>
      <c r="G9883">
        <f t="shared" si="1083"/>
        <v>91</v>
      </c>
      <c r="H9883" t="str">
        <f t="shared" si="1084"/>
        <v>Weekday</v>
      </c>
    </row>
    <row r="9884" spans="1:8" x14ac:dyDescent="0.3">
      <c r="A9884" s="2">
        <v>46133</v>
      </c>
      <c r="B9884">
        <f t="shared" si="1078"/>
        <v>4</v>
      </c>
      <c r="C9884">
        <f t="shared" si="1079"/>
        <v>2026</v>
      </c>
      <c r="D9884">
        <f t="shared" si="1080"/>
        <v>2</v>
      </c>
      <c r="E9884" t="str">
        <f t="shared" si="1081"/>
        <v>Tuesday</v>
      </c>
      <c r="F9884" s="2">
        <f t="shared" si="1082"/>
        <v>46142</v>
      </c>
      <c r="G9884">
        <f t="shared" si="1083"/>
        <v>92</v>
      </c>
      <c r="H9884" t="str">
        <f t="shared" si="1084"/>
        <v>Weekday</v>
      </c>
    </row>
    <row r="9885" spans="1:8" x14ac:dyDescent="0.3">
      <c r="A9885" s="2">
        <v>46134</v>
      </c>
      <c r="B9885">
        <f t="shared" si="1078"/>
        <v>4</v>
      </c>
      <c r="C9885">
        <f t="shared" si="1079"/>
        <v>2026</v>
      </c>
      <c r="D9885">
        <f t="shared" si="1080"/>
        <v>3</v>
      </c>
      <c r="E9885" t="str">
        <f t="shared" si="1081"/>
        <v>Wednesday</v>
      </c>
      <c r="F9885" s="2">
        <f t="shared" si="1082"/>
        <v>46142</v>
      </c>
      <c r="G9885">
        <f t="shared" si="1083"/>
        <v>93</v>
      </c>
      <c r="H9885" t="str">
        <f t="shared" si="1084"/>
        <v>Weekday</v>
      </c>
    </row>
    <row r="9886" spans="1:8" x14ac:dyDescent="0.3">
      <c r="A9886" s="2">
        <v>46135</v>
      </c>
      <c r="B9886">
        <f t="shared" si="1078"/>
        <v>4</v>
      </c>
      <c r="C9886">
        <f t="shared" si="1079"/>
        <v>2026</v>
      </c>
      <c r="D9886">
        <f t="shared" si="1080"/>
        <v>4</v>
      </c>
      <c r="E9886" t="str">
        <f t="shared" si="1081"/>
        <v>Thursday</v>
      </c>
      <c r="F9886" s="2">
        <f t="shared" si="1082"/>
        <v>46142</v>
      </c>
      <c r="G9886">
        <f t="shared" si="1083"/>
        <v>94</v>
      </c>
      <c r="H9886" t="str">
        <f t="shared" si="1084"/>
        <v>Weekday</v>
      </c>
    </row>
    <row r="9887" spans="1:8" x14ac:dyDescent="0.3">
      <c r="A9887" s="2">
        <v>46136</v>
      </c>
      <c r="B9887">
        <f t="shared" si="1078"/>
        <v>4</v>
      </c>
      <c r="C9887">
        <f t="shared" si="1079"/>
        <v>2026</v>
      </c>
      <c r="D9887">
        <f t="shared" si="1080"/>
        <v>5</v>
      </c>
      <c r="E9887" t="str">
        <f t="shared" si="1081"/>
        <v>Friday</v>
      </c>
      <c r="F9887" s="2">
        <f t="shared" si="1082"/>
        <v>46142</v>
      </c>
      <c r="G9887">
        <f t="shared" si="1083"/>
        <v>95</v>
      </c>
      <c r="H9887" t="str">
        <f t="shared" si="1084"/>
        <v>Weekday</v>
      </c>
    </row>
    <row r="9888" spans="1:8" x14ac:dyDescent="0.3">
      <c r="A9888" s="2">
        <v>46137</v>
      </c>
      <c r="B9888">
        <f t="shared" si="1078"/>
        <v>4</v>
      </c>
      <c r="C9888">
        <f t="shared" si="1079"/>
        <v>2026</v>
      </c>
      <c r="D9888">
        <f t="shared" si="1080"/>
        <v>6</v>
      </c>
      <c r="E9888" t="str">
        <f t="shared" si="1081"/>
        <v>Saturday</v>
      </c>
      <c r="F9888" s="2">
        <f t="shared" si="1082"/>
        <v>46142</v>
      </c>
      <c r="G9888">
        <f t="shared" si="1083"/>
        <v>96</v>
      </c>
      <c r="H9888" t="str">
        <f t="shared" si="1084"/>
        <v>Weekend</v>
      </c>
    </row>
    <row r="9889" spans="1:8" x14ac:dyDescent="0.3">
      <c r="A9889" s="2">
        <v>46138</v>
      </c>
      <c r="B9889">
        <f t="shared" si="1078"/>
        <v>4</v>
      </c>
      <c r="C9889">
        <f t="shared" si="1079"/>
        <v>2026</v>
      </c>
      <c r="D9889">
        <f t="shared" si="1080"/>
        <v>7</v>
      </c>
      <c r="E9889" t="str">
        <f t="shared" si="1081"/>
        <v>Sunday</v>
      </c>
      <c r="F9889" s="2">
        <f t="shared" si="1082"/>
        <v>46142</v>
      </c>
      <c r="G9889">
        <f t="shared" si="1083"/>
        <v>97</v>
      </c>
      <c r="H9889" t="str">
        <f t="shared" si="1084"/>
        <v>Weekend</v>
      </c>
    </row>
    <row r="9890" spans="1:8" x14ac:dyDescent="0.3">
      <c r="A9890" s="2">
        <v>46139</v>
      </c>
      <c r="B9890">
        <f t="shared" si="1078"/>
        <v>4</v>
      </c>
      <c r="C9890">
        <f t="shared" si="1079"/>
        <v>2026</v>
      </c>
      <c r="D9890">
        <f t="shared" si="1080"/>
        <v>1</v>
      </c>
      <c r="E9890" t="str">
        <f t="shared" si="1081"/>
        <v>Monday</v>
      </c>
      <c r="F9890" s="2">
        <f t="shared" si="1082"/>
        <v>46142</v>
      </c>
      <c r="G9890">
        <f t="shared" si="1083"/>
        <v>98</v>
      </c>
      <c r="H9890" t="str">
        <f t="shared" si="1084"/>
        <v>Weekday</v>
      </c>
    </row>
    <row r="9891" spans="1:8" x14ac:dyDescent="0.3">
      <c r="A9891" s="2">
        <v>46140</v>
      </c>
      <c r="B9891">
        <f t="shared" si="1078"/>
        <v>4</v>
      </c>
      <c r="C9891">
        <f t="shared" si="1079"/>
        <v>2026</v>
      </c>
      <c r="D9891">
        <f t="shared" si="1080"/>
        <v>2</v>
      </c>
      <c r="E9891" t="str">
        <f t="shared" si="1081"/>
        <v>Tuesday</v>
      </c>
      <c r="F9891" s="2">
        <f t="shared" si="1082"/>
        <v>46142</v>
      </c>
      <c r="G9891">
        <f t="shared" si="1083"/>
        <v>99</v>
      </c>
      <c r="H9891" t="str">
        <f t="shared" si="1084"/>
        <v>Weekday</v>
      </c>
    </row>
    <row r="9892" spans="1:8" x14ac:dyDescent="0.3">
      <c r="A9892" s="2">
        <v>46141</v>
      </c>
      <c r="B9892">
        <f t="shared" si="1078"/>
        <v>4</v>
      </c>
      <c r="C9892">
        <f t="shared" si="1079"/>
        <v>2026</v>
      </c>
      <c r="D9892">
        <f t="shared" si="1080"/>
        <v>3</v>
      </c>
      <c r="E9892" t="str">
        <f t="shared" si="1081"/>
        <v>Wednesday</v>
      </c>
      <c r="F9892" s="2">
        <f t="shared" si="1082"/>
        <v>46142</v>
      </c>
      <c r="G9892">
        <f t="shared" si="1083"/>
        <v>100</v>
      </c>
      <c r="H9892" t="str">
        <f t="shared" si="1084"/>
        <v>Weekday</v>
      </c>
    </row>
    <row r="9893" spans="1:8" x14ac:dyDescent="0.3">
      <c r="A9893" s="2">
        <v>46142</v>
      </c>
      <c r="B9893">
        <f t="shared" si="1078"/>
        <v>4</v>
      </c>
      <c r="C9893">
        <f t="shared" si="1079"/>
        <v>2026</v>
      </c>
      <c r="D9893">
        <f t="shared" si="1080"/>
        <v>4</v>
      </c>
      <c r="E9893" t="str">
        <f t="shared" si="1081"/>
        <v>Thursday</v>
      </c>
      <c r="F9893" s="2">
        <f t="shared" si="1082"/>
        <v>46142</v>
      </c>
      <c r="G9893">
        <f t="shared" si="1083"/>
        <v>101</v>
      </c>
      <c r="H9893" t="str">
        <f t="shared" si="1084"/>
        <v>Weekday</v>
      </c>
    </row>
    <row r="9894" spans="1:8" x14ac:dyDescent="0.3">
      <c r="A9894" s="2">
        <v>46143</v>
      </c>
      <c r="B9894">
        <f t="shared" si="1078"/>
        <v>5</v>
      </c>
      <c r="C9894">
        <f t="shared" si="1079"/>
        <v>2026</v>
      </c>
      <c r="D9894">
        <f t="shared" si="1080"/>
        <v>5</v>
      </c>
      <c r="E9894" t="str">
        <f t="shared" si="1081"/>
        <v>Friday</v>
      </c>
      <c r="F9894" s="2">
        <f t="shared" si="1082"/>
        <v>46173</v>
      </c>
      <c r="G9894">
        <f t="shared" si="1083"/>
        <v>102</v>
      </c>
      <c r="H9894" t="str">
        <f t="shared" si="1084"/>
        <v>Weekday</v>
      </c>
    </row>
    <row r="9895" spans="1:8" x14ac:dyDescent="0.3">
      <c r="A9895" s="2">
        <v>46144</v>
      </c>
      <c r="B9895">
        <f t="shared" si="1078"/>
        <v>5</v>
      </c>
      <c r="C9895">
        <f t="shared" si="1079"/>
        <v>2026</v>
      </c>
      <c r="D9895">
        <f t="shared" si="1080"/>
        <v>6</v>
      </c>
      <c r="E9895" t="str">
        <f t="shared" si="1081"/>
        <v>Saturday</v>
      </c>
      <c r="F9895" s="2">
        <f t="shared" si="1082"/>
        <v>46173</v>
      </c>
      <c r="G9895">
        <f t="shared" si="1083"/>
        <v>103</v>
      </c>
      <c r="H9895" t="str">
        <f t="shared" si="1084"/>
        <v>Weekend</v>
      </c>
    </row>
    <row r="9896" spans="1:8" x14ac:dyDescent="0.3">
      <c r="A9896" s="2">
        <v>46145</v>
      </c>
      <c r="B9896">
        <f t="shared" si="1078"/>
        <v>5</v>
      </c>
      <c r="C9896">
        <f t="shared" si="1079"/>
        <v>2026</v>
      </c>
      <c r="D9896">
        <f t="shared" si="1080"/>
        <v>7</v>
      </c>
      <c r="E9896" t="str">
        <f t="shared" si="1081"/>
        <v>Sunday</v>
      </c>
      <c r="F9896" s="2">
        <f t="shared" si="1082"/>
        <v>46173</v>
      </c>
      <c r="G9896">
        <f t="shared" si="1083"/>
        <v>104</v>
      </c>
      <c r="H9896" t="str">
        <f t="shared" si="1084"/>
        <v>Weekend</v>
      </c>
    </row>
    <row r="9897" spans="1:8" x14ac:dyDescent="0.3">
      <c r="A9897" s="2">
        <v>46146</v>
      </c>
      <c r="B9897">
        <f t="shared" si="1078"/>
        <v>5</v>
      </c>
      <c r="C9897">
        <f t="shared" si="1079"/>
        <v>2026</v>
      </c>
      <c r="D9897">
        <f t="shared" si="1080"/>
        <v>1</v>
      </c>
      <c r="E9897" t="str">
        <f t="shared" si="1081"/>
        <v>Monday</v>
      </c>
      <c r="F9897" s="2">
        <f t="shared" si="1082"/>
        <v>46173</v>
      </c>
      <c r="G9897">
        <f t="shared" si="1083"/>
        <v>105</v>
      </c>
      <c r="H9897" t="str">
        <f t="shared" si="1084"/>
        <v>Weekday</v>
      </c>
    </row>
    <row r="9898" spans="1:8" x14ac:dyDescent="0.3">
      <c r="A9898" s="2">
        <v>46147</v>
      </c>
      <c r="B9898">
        <f t="shared" si="1078"/>
        <v>5</v>
      </c>
      <c r="C9898">
        <f t="shared" si="1079"/>
        <v>2026</v>
      </c>
      <c r="D9898">
        <f t="shared" si="1080"/>
        <v>2</v>
      </c>
      <c r="E9898" t="str">
        <f t="shared" si="1081"/>
        <v>Tuesday</v>
      </c>
      <c r="F9898" s="2">
        <f t="shared" si="1082"/>
        <v>46173</v>
      </c>
      <c r="G9898">
        <f t="shared" si="1083"/>
        <v>106</v>
      </c>
      <c r="H9898" t="str">
        <f t="shared" si="1084"/>
        <v>Weekday</v>
      </c>
    </row>
    <row r="9899" spans="1:8" x14ac:dyDescent="0.3">
      <c r="A9899" s="2">
        <v>46148</v>
      </c>
      <c r="B9899">
        <f t="shared" si="1078"/>
        <v>5</v>
      </c>
      <c r="C9899">
        <f t="shared" si="1079"/>
        <v>2026</v>
      </c>
      <c r="D9899">
        <f t="shared" si="1080"/>
        <v>3</v>
      </c>
      <c r="E9899" t="str">
        <f t="shared" si="1081"/>
        <v>Wednesday</v>
      </c>
      <c r="F9899" s="2">
        <f t="shared" si="1082"/>
        <v>46173</v>
      </c>
      <c r="G9899">
        <f t="shared" si="1083"/>
        <v>107</v>
      </c>
      <c r="H9899" t="str">
        <f t="shared" si="1084"/>
        <v>Weekday</v>
      </c>
    </row>
    <row r="9900" spans="1:8" x14ac:dyDescent="0.3">
      <c r="A9900" s="2">
        <v>46149</v>
      </c>
      <c r="B9900">
        <f t="shared" si="1078"/>
        <v>5</v>
      </c>
      <c r="C9900">
        <f t="shared" si="1079"/>
        <v>2026</v>
      </c>
      <c r="D9900">
        <f t="shared" si="1080"/>
        <v>4</v>
      </c>
      <c r="E9900" t="str">
        <f t="shared" si="1081"/>
        <v>Thursday</v>
      </c>
      <c r="F9900" s="2">
        <f t="shared" si="1082"/>
        <v>46173</v>
      </c>
      <c r="G9900">
        <f t="shared" si="1083"/>
        <v>108</v>
      </c>
      <c r="H9900" t="str">
        <f t="shared" si="1084"/>
        <v>Weekday</v>
      </c>
    </row>
    <row r="9901" spans="1:8" x14ac:dyDescent="0.3">
      <c r="A9901" s="2">
        <v>46150</v>
      </c>
      <c r="B9901">
        <f t="shared" si="1078"/>
        <v>5</v>
      </c>
      <c r="C9901">
        <f t="shared" si="1079"/>
        <v>2026</v>
      </c>
      <c r="D9901">
        <f t="shared" si="1080"/>
        <v>5</v>
      </c>
      <c r="E9901" t="str">
        <f t="shared" si="1081"/>
        <v>Friday</v>
      </c>
      <c r="F9901" s="2">
        <f t="shared" si="1082"/>
        <v>46173</v>
      </c>
      <c r="G9901">
        <f t="shared" si="1083"/>
        <v>109</v>
      </c>
      <c r="H9901" t="str">
        <f t="shared" si="1084"/>
        <v>Weekday</v>
      </c>
    </row>
    <row r="9902" spans="1:8" x14ac:dyDescent="0.3">
      <c r="A9902" s="2">
        <v>46041</v>
      </c>
      <c r="B9902">
        <f t="shared" si="1078"/>
        <v>1</v>
      </c>
      <c r="C9902">
        <f t="shared" si="1079"/>
        <v>2026</v>
      </c>
      <c r="D9902">
        <f t="shared" si="1080"/>
        <v>1</v>
      </c>
      <c r="E9902" t="str">
        <f t="shared" si="1081"/>
        <v>Monday</v>
      </c>
      <c r="F9902" s="2">
        <f t="shared" si="1082"/>
        <v>46053</v>
      </c>
      <c r="G9902">
        <f t="shared" si="1083"/>
        <v>0</v>
      </c>
      <c r="H9902" t="str">
        <f t="shared" si="1084"/>
        <v>Weekday</v>
      </c>
    </row>
    <row r="9903" spans="1:8" x14ac:dyDescent="0.3">
      <c r="A9903" s="2">
        <v>46042</v>
      </c>
      <c r="B9903">
        <f t="shared" si="1078"/>
        <v>1</v>
      </c>
      <c r="C9903">
        <f t="shared" si="1079"/>
        <v>2026</v>
      </c>
      <c r="D9903">
        <f t="shared" si="1080"/>
        <v>2</v>
      </c>
      <c r="E9903" t="str">
        <f t="shared" si="1081"/>
        <v>Tuesday</v>
      </c>
      <c r="F9903" s="2">
        <f t="shared" si="1082"/>
        <v>46053</v>
      </c>
      <c r="G9903">
        <f t="shared" si="1083"/>
        <v>1</v>
      </c>
      <c r="H9903" t="str">
        <f t="shared" si="1084"/>
        <v>Weekday</v>
      </c>
    </row>
    <row r="9904" spans="1:8" x14ac:dyDescent="0.3">
      <c r="A9904" s="2">
        <v>46043</v>
      </c>
      <c r="B9904">
        <f t="shared" si="1078"/>
        <v>1</v>
      </c>
      <c r="C9904">
        <f t="shared" si="1079"/>
        <v>2026</v>
      </c>
      <c r="D9904">
        <f t="shared" si="1080"/>
        <v>3</v>
      </c>
      <c r="E9904" t="str">
        <f t="shared" si="1081"/>
        <v>Wednesday</v>
      </c>
      <c r="F9904" s="2">
        <f t="shared" si="1082"/>
        <v>46053</v>
      </c>
      <c r="G9904">
        <f t="shared" si="1083"/>
        <v>2</v>
      </c>
      <c r="H9904" t="str">
        <f t="shared" si="1084"/>
        <v>Weekday</v>
      </c>
    </row>
    <row r="9905" spans="1:8" x14ac:dyDescent="0.3">
      <c r="A9905" s="2">
        <v>46044</v>
      </c>
      <c r="B9905">
        <f t="shared" si="1078"/>
        <v>1</v>
      </c>
      <c r="C9905">
        <f t="shared" si="1079"/>
        <v>2026</v>
      </c>
      <c r="D9905">
        <f t="shared" si="1080"/>
        <v>4</v>
      </c>
      <c r="E9905" t="str">
        <f t="shared" si="1081"/>
        <v>Thursday</v>
      </c>
      <c r="F9905" s="2">
        <f t="shared" si="1082"/>
        <v>46053</v>
      </c>
      <c r="G9905">
        <f t="shared" si="1083"/>
        <v>3</v>
      </c>
      <c r="H9905" t="str">
        <f t="shared" si="1084"/>
        <v>Weekday</v>
      </c>
    </row>
    <row r="9906" spans="1:8" x14ac:dyDescent="0.3">
      <c r="A9906" s="2">
        <v>46045</v>
      </c>
      <c r="B9906">
        <f t="shared" si="1078"/>
        <v>1</v>
      </c>
      <c r="C9906">
        <f t="shared" si="1079"/>
        <v>2026</v>
      </c>
      <c r="D9906">
        <f t="shared" si="1080"/>
        <v>5</v>
      </c>
      <c r="E9906" t="str">
        <f t="shared" si="1081"/>
        <v>Friday</v>
      </c>
      <c r="F9906" s="2">
        <f t="shared" si="1082"/>
        <v>46053</v>
      </c>
      <c r="G9906">
        <f t="shared" si="1083"/>
        <v>4</v>
      </c>
      <c r="H9906" t="str">
        <f t="shared" si="1084"/>
        <v>Weekday</v>
      </c>
    </row>
    <row r="9907" spans="1:8" x14ac:dyDescent="0.3">
      <c r="A9907" s="2">
        <v>46046</v>
      </c>
      <c r="B9907">
        <f t="shared" si="1078"/>
        <v>1</v>
      </c>
      <c r="C9907">
        <f t="shared" si="1079"/>
        <v>2026</v>
      </c>
      <c r="D9907">
        <f t="shared" si="1080"/>
        <v>6</v>
      </c>
      <c r="E9907" t="str">
        <f t="shared" si="1081"/>
        <v>Saturday</v>
      </c>
      <c r="F9907" s="2">
        <f t="shared" si="1082"/>
        <v>46053</v>
      </c>
      <c r="G9907">
        <f t="shared" si="1083"/>
        <v>5</v>
      </c>
      <c r="H9907" t="str">
        <f t="shared" si="1084"/>
        <v>Weekend</v>
      </c>
    </row>
    <row r="9908" spans="1:8" x14ac:dyDescent="0.3">
      <c r="A9908" s="2">
        <v>46047</v>
      </c>
      <c r="B9908">
        <f t="shared" si="1078"/>
        <v>1</v>
      </c>
      <c r="C9908">
        <f t="shared" si="1079"/>
        <v>2026</v>
      </c>
      <c r="D9908">
        <f t="shared" si="1080"/>
        <v>7</v>
      </c>
      <c r="E9908" t="str">
        <f t="shared" si="1081"/>
        <v>Sunday</v>
      </c>
      <c r="F9908" s="2">
        <f t="shared" si="1082"/>
        <v>46053</v>
      </c>
      <c r="G9908">
        <f t="shared" si="1083"/>
        <v>6</v>
      </c>
      <c r="H9908" t="str">
        <f t="shared" si="1084"/>
        <v>Weekend</v>
      </c>
    </row>
    <row r="9909" spans="1:8" x14ac:dyDescent="0.3">
      <c r="A9909" s="2">
        <v>46048</v>
      </c>
      <c r="B9909">
        <f t="shared" si="1078"/>
        <v>1</v>
      </c>
      <c r="C9909">
        <f t="shared" si="1079"/>
        <v>2026</v>
      </c>
      <c r="D9909">
        <f t="shared" si="1080"/>
        <v>1</v>
      </c>
      <c r="E9909" t="str">
        <f t="shared" si="1081"/>
        <v>Monday</v>
      </c>
      <c r="F9909" s="2">
        <f t="shared" si="1082"/>
        <v>46053</v>
      </c>
      <c r="G9909">
        <f t="shared" si="1083"/>
        <v>7</v>
      </c>
      <c r="H9909" t="str">
        <f t="shared" si="1084"/>
        <v>Weekday</v>
      </c>
    </row>
    <row r="9910" spans="1:8" x14ac:dyDescent="0.3">
      <c r="A9910" s="2">
        <v>46049</v>
      </c>
      <c r="B9910">
        <f t="shared" si="1078"/>
        <v>1</v>
      </c>
      <c r="C9910">
        <f t="shared" si="1079"/>
        <v>2026</v>
      </c>
      <c r="D9910">
        <f t="shared" si="1080"/>
        <v>2</v>
      </c>
      <c r="E9910" t="str">
        <f t="shared" si="1081"/>
        <v>Tuesday</v>
      </c>
      <c r="F9910" s="2">
        <f t="shared" si="1082"/>
        <v>46053</v>
      </c>
      <c r="G9910">
        <f t="shared" si="1083"/>
        <v>8</v>
      </c>
      <c r="H9910" t="str">
        <f t="shared" si="1084"/>
        <v>Weekday</v>
      </c>
    </row>
    <row r="9911" spans="1:8" x14ac:dyDescent="0.3">
      <c r="A9911" s="2">
        <v>46050</v>
      </c>
      <c r="B9911">
        <f t="shared" si="1078"/>
        <v>1</v>
      </c>
      <c r="C9911">
        <f t="shared" si="1079"/>
        <v>2026</v>
      </c>
      <c r="D9911">
        <f t="shared" si="1080"/>
        <v>3</v>
      </c>
      <c r="E9911" t="str">
        <f t="shared" si="1081"/>
        <v>Wednesday</v>
      </c>
      <c r="F9911" s="2">
        <f t="shared" si="1082"/>
        <v>46053</v>
      </c>
      <c r="G9911">
        <f t="shared" si="1083"/>
        <v>9</v>
      </c>
      <c r="H9911" t="str">
        <f t="shared" si="1084"/>
        <v>Weekday</v>
      </c>
    </row>
    <row r="9912" spans="1:8" x14ac:dyDescent="0.3">
      <c r="A9912" s="2">
        <v>46051</v>
      </c>
      <c r="B9912">
        <f t="shared" si="1078"/>
        <v>1</v>
      </c>
      <c r="C9912">
        <f t="shared" si="1079"/>
        <v>2026</v>
      </c>
      <c r="D9912">
        <f t="shared" si="1080"/>
        <v>4</v>
      </c>
      <c r="E9912" t="str">
        <f t="shared" si="1081"/>
        <v>Thursday</v>
      </c>
      <c r="F9912" s="2">
        <f t="shared" si="1082"/>
        <v>46053</v>
      </c>
      <c r="G9912">
        <f t="shared" si="1083"/>
        <v>10</v>
      </c>
      <c r="H9912" t="str">
        <f t="shared" si="1084"/>
        <v>Weekday</v>
      </c>
    </row>
    <row r="9913" spans="1:8" x14ac:dyDescent="0.3">
      <c r="A9913" s="2">
        <v>46052</v>
      </c>
      <c r="B9913">
        <f t="shared" si="1078"/>
        <v>1</v>
      </c>
      <c r="C9913">
        <f t="shared" si="1079"/>
        <v>2026</v>
      </c>
      <c r="D9913">
        <f t="shared" si="1080"/>
        <v>5</v>
      </c>
      <c r="E9913" t="str">
        <f t="shared" si="1081"/>
        <v>Friday</v>
      </c>
      <c r="F9913" s="2">
        <f t="shared" si="1082"/>
        <v>46053</v>
      </c>
      <c r="G9913">
        <f t="shared" si="1083"/>
        <v>11</v>
      </c>
      <c r="H9913" t="str">
        <f t="shared" si="1084"/>
        <v>Weekday</v>
      </c>
    </row>
    <row r="9914" spans="1:8" x14ac:dyDescent="0.3">
      <c r="A9914" s="2">
        <v>46053</v>
      </c>
      <c r="B9914">
        <f t="shared" si="1078"/>
        <v>1</v>
      </c>
      <c r="C9914">
        <f t="shared" si="1079"/>
        <v>2026</v>
      </c>
      <c r="D9914">
        <f t="shared" si="1080"/>
        <v>6</v>
      </c>
      <c r="E9914" t="str">
        <f t="shared" si="1081"/>
        <v>Saturday</v>
      </c>
      <c r="F9914" s="2">
        <f t="shared" si="1082"/>
        <v>46053</v>
      </c>
      <c r="G9914">
        <f t="shared" si="1083"/>
        <v>12</v>
      </c>
      <c r="H9914" t="str">
        <f t="shared" si="1084"/>
        <v>Weekend</v>
      </c>
    </row>
    <row r="9915" spans="1:8" x14ac:dyDescent="0.3">
      <c r="A9915" s="2">
        <v>46054</v>
      </c>
      <c r="B9915">
        <f t="shared" si="1078"/>
        <v>2</v>
      </c>
      <c r="C9915">
        <f t="shared" si="1079"/>
        <v>2026</v>
      </c>
      <c r="D9915">
        <f t="shared" si="1080"/>
        <v>7</v>
      </c>
      <c r="E9915" t="str">
        <f t="shared" si="1081"/>
        <v>Sunday</v>
      </c>
      <c r="F9915" s="2">
        <f t="shared" si="1082"/>
        <v>46081</v>
      </c>
      <c r="G9915">
        <f t="shared" si="1083"/>
        <v>13</v>
      </c>
      <c r="H9915" t="str">
        <f t="shared" si="1084"/>
        <v>Weekend</v>
      </c>
    </row>
    <row r="9916" spans="1:8" x14ac:dyDescent="0.3">
      <c r="A9916" s="2">
        <v>46055</v>
      </c>
      <c r="B9916">
        <f t="shared" si="1078"/>
        <v>2</v>
      </c>
      <c r="C9916">
        <f t="shared" si="1079"/>
        <v>2026</v>
      </c>
      <c r="D9916">
        <f t="shared" si="1080"/>
        <v>1</v>
      </c>
      <c r="E9916" t="str">
        <f t="shared" si="1081"/>
        <v>Monday</v>
      </c>
      <c r="F9916" s="2">
        <f t="shared" si="1082"/>
        <v>46081</v>
      </c>
      <c r="G9916">
        <f t="shared" si="1083"/>
        <v>14</v>
      </c>
      <c r="H9916" t="str">
        <f t="shared" si="1084"/>
        <v>Weekday</v>
      </c>
    </row>
    <row r="9917" spans="1:8" x14ac:dyDescent="0.3">
      <c r="A9917" s="2">
        <v>46056</v>
      </c>
      <c r="B9917">
        <f t="shared" si="1078"/>
        <v>2</v>
      </c>
      <c r="C9917">
        <f t="shared" si="1079"/>
        <v>2026</v>
      </c>
      <c r="D9917">
        <f t="shared" si="1080"/>
        <v>2</v>
      </c>
      <c r="E9917" t="str">
        <f t="shared" si="1081"/>
        <v>Tuesday</v>
      </c>
      <c r="F9917" s="2">
        <f t="shared" si="1082"/>
        <v>46081</v>
      </c>
      <c r="G9917">
        <f t="shared" si="1083"/>
        <v>15</v>
      </c>
      <c r="H9917" t="str">
        <f t="shared" si="1084"/>
        <v>Weekday</v>
      </c>
    </row>
    <row r="9918" spans="1:8" x14ac:dyDescent="0.3">
      <c r="A9918" s="2">
        <v>46057</v>
      </c>
      <c r="B9918">
        <f t="shared" si="1078"/>
        <v>2</v>
      </c>
      <c r="C9918">
        <f t="shared" si="1079"/>
        <v>2026</v>
      </c>
      <c r="D9918">
        <f t="shared" si="1080"/>
        <v>3</v>
      </c>
      <c r="E9918" t="str">
        <f t="shared" si="1081"/>
        <v>Wednesday</v>
      </c>
      <c r="F9918" s="2">
        <f t="shared" si="1082"/>
        <v>46081</v>
      </c>
      <c r="G9918">
        <f t="shared" si="1083"/>
        <v>16</v>
      </c>
      <c r="H9918" t="str">
        <f t="shared" si="1084"/>
        <v>Weekday</v>
      </c>
    </row>
    <row r="9919" spans="1:8" x14ac:dyDescent="0.3">
      <c r="A9919" s="2">
        <v>46058</v>
      </c>
      <c r="B9919">
        <f t="shared" si="1078"/>
        <v>2</v>
      </c>
      <c r="C9919">
        <f t="shared" si="1079"/>
        <v>2026</v>
      </c>
      <c r="D9919">
        <f t="shared" si="1080"/>
        <v>4</v>
      </c>
      <c r="E9919" t="str">
        <f t="shared" si="1081"/>
        <v>Thursday</v>
      </c>
      <c r="F9919" s="2">
        <f t="shared" si="1082"/>
        <v>46081</v>
      </c>
      <c r="G9919">
        <f t="shared" si="1083"/>
        <v>17</v>
      </c>
      <c r="H9919" t="str">
        <f t="shared" si="1084"/>
        <v>Weekday</v>
      </c>
    </row>
    <row r="9920" spans="1:8" x14ac:dyDescent="0.3">
      <c r="A9920" s="2">
        <v>46059</v>
      </c>
      <c r="B9920">
        <f t="shared" si="1078"/>
        <v>2</v>
      </c>
      <c r="C9920">
        <f t="shared" si="1079"/>
        <v>2026</v>
      </c>
      <c r="D9920">
        <f t="shared" si="1080"/>
        <v>5</v>
      </c>
      <c r="E9920" t="str">
        <f t="shared" si="1081"/>
        <v>Friday</v>
      </c>
      <c r="F9920" s="2">
        <f t="shared" si="1082"/>
        <v>46081</v>
      </c>
      <c r="G9920">
        <f t="shared" si="1083"/>
        <v>18</v>
      </c>
      <c r="H9920" t="str">
        <f t="shared" si="1084"/>
        <v>Weekday</v>
      </c>
    </row>
    <row r="9921" spans="1:8" x14ac:dyDescent="0.3">
      <c r="A9921" s="2">
        <v>46060</v>
      </c>
      <c r="B9921">
        <f t="shared" si="1078"/>
        <v>2</v>
      </c>
      <c r="C9921">
        <f t="shared" si="1079"/>
        <v>2026</v>
      </c>
      <c r="D9921">
        <f t="shared" si="1080"/>
        <v>6</v>
      </c>
      <c r="E9921" t="str">
        <f t="shared" si="1081"/>
        <v>Saturday</v>
      </c>
      <c r="F9921" s="2">
        <f t="shared" si="1082"/>
        <v>46081</v>
      </c>
      <c r="G9921">
        <f t="shared" si="1083"/>
        <v>19</v>
      </c>
      <c r="H9921" t="str">
        <f t="shared" si="1084"/>
        <v>Weekend</v>
      </c>
    </row>
    <row r="9922" spans="1:8" x14ac:dyDescent="0.3">
      <c r="A9922" s="2">
        <v>46061</v>
      </c>
      <c r="B9922">
        <f t="shared" si="1078"/>
        <v>2</v>
      </c>
      <c r="C9922">
        <f t="shared" si="1079"/>
        <v>2026</v>
      </c>
      <c r="D9922">
        <f t="shared" si="1080"/>
        <v>7</v>
      </c>
      <c r="E9922" t="str">
        <f t="shared" si="1081"/>
        <v>Sunday</v>
      </c>
      <c r="F9922" s="2">
        <f t="shared" si="1082"/>
        <v>46081</v>
      </c>
      <c r="G9922">
        <f t="shared" si="1083"/>
        <v>20</v>
      </c>
      <c r="H9922" t="str">
        <f t="shared" si="1084"/>
        <v>Weekend</v>
      </c>
    </row>
    <row r="9923" spans="1:8" x14ac:dyDescent="0.3">
      <c r="A9923" s="2">
        <v>46062</v>
      </c>
      <c r="B9923">
        <f t="shared" ref="B9923:B9986" si="1085">MONTH(A9923)</f>
        <v>2</v>
      </c>
      <c r="C9923">
        <f t="shared" ref="C9923:C9986" si="1086">YEAR(A9923)</f>
        <v>2026</v>
      </c>
      <c r="D9923">
        <f t="shared" ref="D9923:D9986" si="1087">WEEKDAY(A9923, 2)</f>
        <v>1</v>
      </c>
      <c r="E9923" t="str">
        <f t="shared" ref="E9923:E9986" si="1088">TEXT(A9923, "dddd")</f>
        <v>Monday</v>
      </c>
      <c r="F9923" s="2">
        <f t="shared" ref="F9923:F9986" si="1089">EOMONTH(A9923, 0)</f>
        <v>46081</v>
      </c>
      <c r="G9923">
        <f t="shared" ref="G9923:G9986" si="1090">DATEDIF($A$2, A9923, "D")</f>
        <v>21</v>
      </c>
      <c r="H9923" t="str">
        <f t="shared" ref="H9923:H9986" si="1091">IF(WEEKDAY(A9923,2)&gt;=6,"Weekend","Weekday")</f>
        <v>Weekday</v>
      </c>
    </row>
    <row r="9924" spans="1:8" x14ac:dyDescent="0.3">
      <c r="A9924" s="2">
        <v>46063</v>
      </c>
      <c r="B9924">
        <f t="shared" si="1085"/>
        <v>2</v>
      </c>
      <c r="C9924">
        <f t="shared" si="1086"/>
        <v>2026</v>
      </c>
      <c r="D9924">
        <f t="shared" si="1087"/>
        <v>2</v>
      </c>
      <c r="E9924" t="str">
        <f t="shared" si="1088"/>
        <v>Tuesday</v>
      </c>
      <c r="F9924" s="2">
        <f t="shared" si="1089"/>
        <v>46081</v>
      </c>
      <c r="G9924">
        <f t="shared" si="1090"/>
        <v>22</v>
      </c>
      <c r="H9924" t="str">
        <f t="shared" si="1091"/>
        <v>Weekday</v>
      </c>
    </row>
    <row r="9925" spans="1:8" x14ac:dyDescent="0.3">
      <c r="A9925" s="2">
        <v>46064</v>
      </c>
      <c r="B9925">
        <f t="shared" si="1085"/>
        <v>2</v>
      </c>
      <c r="C9925">
        <f t="shared" si="1086"/>
        <v>2026</v>
      </c>
      <c r="D9925">
        <f t="shared" si="1087"/>
        <v>3</v>
      </c>
      <c r="E9925" t="str">
        <f t="shared" si="1088"/>
        <v>Wednesday</v>
      </c>
      <c r="F9925" s="2">
        <f t="shared" si="1089"/>
        <v>46081</v>
      </c>
      <c r="G9925">
        <f t="shared" si="1090"/>
        <v>23</v>
      </c>
      <c r="H9925" t="str">
        <f t="shared" si="1091"/>
        <v>Weekday</v>
      </c>
    </row>
    <row r="9926" spans="1:8" x14ac:dyDescent="0.3">
      <c r="A9926" s="2">
        <v>46065</v>
      </c>
      <c r="B9926">
        <f t="shared" si="1085"/>
        <v>2</v>
      </c>
      <c r="C9926">
        <f t="shared" si="1086"/>
        <v>2026</v>
      </c>
      <c r="D9926">
        <f t="shared" si="1087"/>
        <v>4</v>
      </c>
      <c r="E9926" t="str">
        <f t="shared" si="1088"/>
        <v>Thursday</v>
      </c>
      <c r="F9926" s="2">
        <f t="shared" si="1089"/>
        <v>46081</v>
      </c>
      <c r="G9926">
        <f t="shared" si="1090"/>
        <v>24</v>
      </c>
      <c r="H9926" t="str">
        <f t="shared" si="1091"/>
        <v>Weekday</v>
      </c>
    </row>
    <row r="9927" spans="1:8" x14ac:dyDescent="0.3">
      <c r="A9927" s="2">
        <v>46066</v>
      </c>
      <c r="B9927">
        <f t="shared" si="1085"/>
        <v>2</v>
      </c>
      <c r="C9927">
        <f t="shared" si="1086"/>
        <v>2026</v>
      </c>
      <c r="D9927">
        <f t="shared" si="1087"/>
        <v>5</v>
      </c>
      <c r="E9927" t="str">
        <f t="shared" si="1088"/>
        <v>Friday</v>
      </c>
      <c r="F9927" s="2">
        <f t="shared" si="1089"/>
        <v>46081</v>
      </c>
      <c r="G9927">
        <f t="shared" si="1090"/>
        <v>25</v>
      </c>
      <c r="H9927" t="str">
        <f t="shared" si="1091"/>
        <v>Weekday</v>
      </c>
    </row>
    <row r="9928" spans="1:8" x14ac:dyDescent="0.3">
      <c r="A9928" s="2">
        <v>46067</v>
      </c>
      <c r="B9928">
        <f t="shared" si="1085"/>
        <v>2</v>
      </c>
      <c r="C9928">
        <f t="shared" si="1086"/>
        <v>2026</v>
      </c>
      <c r="D9928">
        <f t="shared" si="1087"/>
        <v>6</v>
      </c>
      <c r="E9928" t="str">
        <f t="shared" si="1088"/>
        <v>Saturday</v>
      </c>
      <c r="F9928" s="2">
        <f t="shared" si="1089"/>
        <v>46081</v>
      </c>
      <c r="G9928">
        <f t="shared" si="1090"/>
        <v>26</v>
      </c>
      <c r="H9928" t="str">
        <f t="shared" si="1091"/>
        <v>Weekend</v>
      </c>
    </row>
    <row r="9929" spans="1:8" x14ac:dyDescent="0.3">
      <c r="A9929" s="2">
        <v>46068</v>
      </c>
      <c r="B9929">
        <f t="shared" si="1085"/>
        <v>2</v>
      </c>
      <c r="C9929">
        <f t="shared" si="1086"/>
        <v>2026</v>
      </c>
      <c r="D9929">
        <f t="shared" si="1087"/>
        <v>7</v>
      </c>
      <c r="E9929" t="str">
        <f t="shared" si="1088"/>
        <v>Sunday</v>
      </c>
      <c r="F9929" s="2">
        <f t="shared" si="1089"/>
        <v>46081</v>
      </c>
      <c r="G9929">
        <f t="shared" si="1090"/>
        <v>27</v>
      </c>
      <c r="H9929" t="str">
        <f t="shared" si="1091"/>
        <v>Weekend</v>
      </c>
    </row>
    <row r="9930" spans="1:8" x14ac:dyDescent="0.3">
      <c r="A9930" s="2">
        <v>46069</v>
      </c>
      <c r="B9930">
        <f t="shared" si="1085"/>
        <v>2</v>
      </c>
      <c r="C9930">
        <f t="shared" si="1086"/>
        <v>2026</v>
      </c>
      <c r="D9930">
        <f t="shared" si="1087"/>
        <v>1</v>
      </c>
      <c r="E9930" t="str">
        <f t="shared" si="1088"/>
        <v>Monday</v>
      </c>
      <c r="F9930" s="2">
        <f t="shared" si="1089"/>
        <v>46081</v>
      </c>
      <c r="G9930">
        <f t="shared" si="1090"/>
        <v>28</v>
      </c>
      <c r="H9930" t="str">
        <f t="shared" si="1091"/>
        <v>Weekday</v>
      </c>
    </row>
    <row r="9931" spans="1:8" x14ac:dyDescent="0.3">
      <c r="A9931" s="2">
        <v>46070</v>
      </c>
      <c r="B9931">
        <f t="shared" si="1085"/>
        <v>2</v>
      </c>
      <c r="C9931">
        <f t="shared" si="1086"/>
        <v>2026</v>
      </c>
      <c r="D9931">
        <f t="shared" si="1087"/>
        <v>2</v>
      </c>
      <c r="E9931" t="str">
        <f t="shared" si="1088"/>
        <v>Tuesday</v>
      </c>
      <c r="F9931" s="2">
        <f t="shared" si="1089"/>
        <v>46081</v>
      </c>
      <c r="G9931">
        <f t="shared" si="1090"/>
        <v>29</v>
      </c>
      <c r="H9931" t="str">
        <f t="shared" si="1091"/>
        <v>Weekday</v>
      </c>
    </row>
    <row r="9932" spans="1:8" x14ac:dyDescent="0.3">
      <c r="A9932" s="2">
        <v>46071</v>
      </c>
      <c r="B9932">
        <f t="shared" si="1085"/>
        <v>2</v>
      </c>
      <c r="C9932">
        <f t="shared" si="1086"/>
        <v>2026</v>
      </c>
      <c r="D9932">
        <f t="shared" si="1087"/>
        <v>3</v>
      </c>
      <c r="E9932" t="str">
        <f t="shared" si="1088"/>
        <v>Wednesday</v>
      </c>
      <c r="F9932" s="2">
        <f t="shared" si="1089"/>
        <v>46081</v>
      </c>
      <c r="G9932">
        <f t="shared" si="1090"/>
        <v>30</v>
      </c>
      <c r="H9932" t="str">
        <f t="shared" si="1091"/>
        <v>Weekday</v>
      </c>
    </row>
    <row r="9933" spans="1:8" x14ac:dyDescent="0.3">
      <c r="A9933" s="2">
        <v>46072</v>
      </c>
      <c r="B9933">
        <f t="shared" si="1085"/>
        <v>2</v>
      </c>
      <c r="C9933">
        <f t="shared" si="1086"/>
        <v>2026</v>
      </c>
      <c r="D9933">
        <f t="shared" si="1087"/>
        <v>4</v>
      </c>
      <c r="E9933" t="str">
        <f t="shared" si="1088"/>
        <v>Thursday</v>
      </c>
      <c r="F9933" s="2">
        <f t="shared" si="1089"/>
        <v>46081</v>
      </c>
      <c r="G9933">
        <f t="shared" si="1090"/>
        <v>31</v>
      </c>
      <c r="H9933" t="str">
        <f t="shared" si="1091"/>
        <v>Weekday</v>
      </c>
    </row>
    <row r="9934" spans="1:8" x14ac:dyDescent="0.3">
      <c r="A9934" s="2">
        <v>46073</v>
      </c>
      <c r="B9934">
        <f t="shared" si="1085"/>
        <v>2</v>
      </c>
      <c r="C9934">
        <f t="shared" si="1086"/>
        <v>2026</v>
      </c>
      <c r="D9934">
        <f t="shared" si="1087"/>
        <v>5</v>
      </c>
      <c r="E9934" t="str">
        <f t="shared" si="1088"/>
        <v>Friday</v>
      </c>
      <c r="F9934" s="2">
        <f t="shared" si="1089"/>
        <v>46081</v>
      </c>
      <c r="G9934">
        <f t="shared" si="1090"/>
        <v>32</v>
      </c>
      <c r="H9934" t="str">
        <f t="shared" si="1091"/>
        <v>Weekday</v>
      </c>
    </row>
    <row r="9935" spans="1:8" x14ac:dyDescent="0.3">
      <c r="A9935" s="2">
        <v>46074</v>
      </c>
      <c r="B9935">
        <f t="shared" si="1085"/>
        <v>2</v>
      </c>
      <c r="C9935">
        <f t="shared" si="1086"/>
        <v>2026</v>
      </c>
      <c r="D9935">
        <f t="shared" si="1087"/>
        <v>6</v>
      </c>
      <c r="E9935" t="str">
        <f t="shared" si="1088"/>
        <v>Saturday</v>
      </c>
      <c r="F9935" s="2">
        <f t="shared" si="1089"/>
        <v>46081</v>
      </c>
      <c r="G9935">
        <f t="shared" si="1090"/>
        <v>33</v>
      </c>
      <c r="H9935" t="str">
        <f t="shared" si="1091"/>
        <v>Weekend</v>
      </c>
    </row>
    <row r="9936" spans="1:8" x14ac:dyDescent="0.3">
      <c r="A9936" s="2">
        <v>46075</v>
      </c>
      <c r="B9936">
        <f t="shared" si="1085"/>
        <v>2</v>
      </c>
      <c r="C9936">
        <f t="shared" si="1086"/>
        <v>2026</v>
      </c>
      <c r="D9936">
        <f t="shared" si="1087"/>
        <v>7</v>
      </c>
      <c r="E9936" t="str">
        <f t="shared" si="1088"/>
        <v>Sunday</v>
      </c>
      <c r="F9936" s="2">
        <f t="shared" si="1089"/>
        <v>46081</v>
      </c>
      <c r="G9936">
        <f t="shared" si="1090"/>
        <v>34</v>
      </c>
      <c r="H9936" t="str">
        <f t="shared" si="1091"/>
        <v>Weekend</v>
      </c>
    </row>
    <row r="9937" spans="1:8" x14ac:dyDescent="0.3">
      <c r="A9937" s="2">
        <v>46076</v>
      </c>
      <c r="B9937">
        <f t="shared" si="1085"/>
        <v>2</v>
      </c>
      <c r="C9937">
        <f t="shared" si="1086"/>
        <v>2026</v>
      </c>
      <c r="D9937">
        <f t="shared" si="1087"/>
        <v>1</v>
      </c>
      <c r="E9937" t="str">
        <f t="shared" si="1088"/>
        <v>Monday</v>
      </c>
      <c r="F9937" s="2">
        <f t="shared" si="1089"/>
        <v>46081</v>
      </c>
      <c r="G9937">
        <f t="shared" si="1090"/>
        <v>35</v>
      </c>
      <c r="H9937" t="str">
        <f t="shared" si="1091"/>
        <v>Weekday</v>
      </c>
    </row>
    <row r="9938" spans="1:8" x14ac:dyDescent="0.3">
      <c r="A9938" s="2">
        <v>46077</v>
      </c>
      <c r="B9938">
        <f t="shared" si="1085"/>
        <v>2</v>
      </c>
      <c r="C9938">
        <f t="shared" si="1086"/>
        <v>2026</v>
      </c>
      <c r="D9938">
        <f t="shared" si="1087"/>
        <v>2</v>
      </c>
      <c r="E9938" t="str">
        <f t="shared" si="1088"/>
        <v>Tuesday</v>
      </c>
      <c r="F9938" s="2">
        <f t="shared" si="1089"/>
        <v>46081</v>
      </c>
      <c r="G9938">
        <f t="shared" si="1090"/>
        <v>36</v>
      </c>
      <c r="H9938" t="str">
        <f t="shared" si="1091"/>
        <v>Weekday</v>
      </c>
    </row>
    <row r="9939" spans="1:8" x14ac:dyDescent="0.3">
      <c r="A9939" s="2">
        <v>46078</v>
      </c>
      <c r="B9939">
        <f t="shared" si="1085"/>
        <v>2</v>
      </c>
      <c r="C9939">
        <f t="shared" si="1086"/>
        <v>2026</v>
      </c>
      <c r="D9939">
        <f t="shared" si="1087"/>
        <v>3</v>
      </c>
      <c r="E9939" t="str">
        <f t="shared" si="1088"/>
        <v>Wednesday</v>
      </c>
      <c r="F9939" s="2">
        <f t="shared" si="1089"/>
        <v>46081</v>
      </c>
      <c r="G9939">
        <f t="shared" si="1090"/>
        <v>37</v>
      </c>
      <c r="H9939" t="str">
        <f t="shared" si="1091"/>
        <v>Weekday</v>
      </c>
    </row>
    <row r="9940" spans="1:8" x14ac:dyDescent="0.3">
      <c r="A9940" s="2">
        <v>46079</v>
      </c>
      <c r="B9940">
        <f t="shared" si="1085"/>
        <v>2</v>
      </c>
      <c r="C9940">
        <f t="shared" si="1086"/>
        <v>2026</v>
      </c>
      <c r="D9940">
        <f t="shared" si="1087"/>
        <v>4</v>
      </c>
      <c r="E9940" t="str">
        <f t="shared" si="1088"/>
        <v>Thursday</v>
      </c>
      <c r="F9940" s="2">
        <f t="shared" si="1089"/>
        <v>46081</v>
      </c>
      <c r="G9940">
        <f t="shared" si="1090"/>
        <v>38</v>
      </c>
      <c r="H9940" t="str">
        <f t="shared" si="1091"/>
        <v>Weekday</v>
      </c>
    </row>
    <row r="9941" spans="1:8" x14ac:dyDescent="0.3">
      <c r="A9941" s="2">
        <v>46080</v>
      </c>
      <c r="B9941">
        <f t="shared" si="1085"/>
        <v>2</v>
      </c>
      <c r="C9941">
        <f t="shared" si="1086"/>
        <v>2026</v>
      </c>
      <c r="D9941">
        <f t="shared" si="1087"/>
        <v>5</v>
      </c>
      <c r="E9941" t="str">
        <f t="shared" si="1088"/>
        <v>Friday</v>
      </c>
      <c r="F9941" s="2">
        <f t="shared" si="1089"/>
        <v>46081</v>
      </c>
      <c r="G9941">
        <f t="shared" si="1090"/>
        <v>39</v>
      </c>
      <c r="H9941" t="str">
        <f t="shared" si="1091"/>
        <v>Weekday</v>
      </c>
    </row>
    <row r="9942" spans="1:8" x14ac:dyDescent="0.3">
      <c r="A9942" s="2">
        <v>46081</v>
      </c>
      <c r="B9942">
        <f t="shared" si="1085"/>
        <v>2</v>
      </c>
      <c r="C9942">
        <f t="shared" si="1086"/>
        <v>2026</v>
      </c>
      <c r="D9942">
        <f t="shared" si="1087"/>
        <v>6</v>
      </c>
      <c r="E9942" t="str">
        <f t="shared" si="1088"/>
        <v>Saturday</v>
      </c>
      <c r="F9942" s="2">
        <f t="shared" si="1089"/>
        <v>46081</v>
      </c>
      <c r="G9942">
        <f t="shared" si="1090"/>
        <v>40</v>
      </c>
      <c r="H9942" t="str">
        <f t="shared" si="1091"/>
        <v>Weekend</v>
      </c>
    </row>
    <row r="9943" spans="1:8" x14ac:dyDescent="0.3">
      <c r="A9943" s="2">
        <v>46082</v>
      </c>
      <c r="B9943">
        <f t="shared" si="1085"/>
        <v>3</v>
      </c>
      <c r="C9943">
        <f t="shared" si="1086"/>
        <v>2026</v>
      </c>
      <c r="D9943">
        <f t="shared" si="1087"/>
        <v>7</v>
      </c>
      <c r="E9943" t="str">
        <f t="shared" si="1088"/>
        <v>Sunday</v>
      </c>
      <c r="F9943" s="2">
        <f t="shared" si="1089"/>
        <v>46112</v>
      </c>
      <c r="G9943">
        <f t="shared" si="1090"/>
        <v>41</v>
      </c>
      <c r="H9943" t="str">
        <f t="shared" si="1091"/>
        <v>Weekend</v>
      </c>
    </row>
    <row r="9944" spans="1:8" x14ac:dyDescent="0.3">
      <c r="A9944" s="2">
        <v>46083</v>
      </c>
      <c r="B9944">
        <f t="shared" si="1085"/>
        <v>3</v>
      </c>
      <c r="C9944">
        <f t="shared" si="1086"/>
        <v>2026</v>
      </c>
      <c r="D9944">
        <f t="shared" si="1087"/>
        <v>1</v>
      </c>
      <c r="E9944" t="str">
        <f t="shared" si="1088"/>
        <v>Monday</v>
      </c>
      <c r="F9944" s="2">
        <f t="shared" si="1089"/>
        <v>46112</v>
      </c>
      <c r="G9944">
        <f t="shared" si="1090"/>
        <v>42</v>
      </c>
      <c r="H9944" t="str">
        <f t="shared" si="1091"/>
        <v>Weekday</v>
      </c>
    </row>
    <row r="9945" spans="1:8" x14ac:dyDescent="0.3">
      <c r="A9945" s="2">
        <v>46084</v>
      </c>
      <c r="B9945">
        <f t="shared" si="1085"/>
        <v>3</v>
      </c>
      <c r="C9945">
        <f t="shared" si="1086"/>
        <v>2026</v>
      </c>
      <c r="D9945">
        <f t="shared" si="1087"/>
        <v>2</v>
      </c>
      <c r="E9945" t="str">
        <f t="shared" si="1088"/>
        <v>Tuesday</v>
      </c>
      <c r="F9945" s="2">
        <f t="shared" si="1089"/>
        <v>46112</v>
      </c>
      <c r="G9945">
        <f t="shared" si="1090"/>
        <v>43</v>
      </c>
      <c r="H9945" t="str">
        <f t="shared" si="1091"/>
        <v>Weekday</v>
      </c>
    </row>
    <row r="9946" spans="1:8" x14ac:dyDescent="0.3">
      <c r="A9946" s="2">
        <v>46085</v>
      </c>
      <c r="B9946">
        <f t="shared" si="1085"/>
        <v>3</v>
      </c>
      <c r="C9946">
        <f t="shared" si="1086"/>
        <v>2026</v>
      </c>
      <c r="D9946">
        <f t="shared" si="1087"/>
        <v>3</v>
      </c>
      <c r="E9946" t="str">
        <f t="shared" si="1088"/>
        <v>Wednesday</v>
      </c>
      <c r="F9946" s="2">
        <f t="shared" si="1089"/>
        <v>46112</v>
      </c>
      <c r="G9946">
        <f t="shared" si="1090"/>
        <v>44</v>
      </c>
      <c r="H9946" t="str">
        <f t="shared" si="1091"/>
        <v>Weekday</v>
      </c>
    </row>
    <row r="9947" spans="1:8" x14ac:dyDescent="0.3">
      <c r="A9947" s="2">
        <v>46086</v>
      </c>
      <c r="B9947">
        <f t="shared" si="1085"/>
        <v>3</v>
      </c>
      <c r="C9947">
        <f t="shared" si="1086"/>
        <v>2026</v>
      </c>
      <c r="D9947">
        <f t="shared" si="1087"/>
        <v>4</v>
      </c>
      <c r="E9947" t="str">
        <f t="shared" si="1088"/>
        <v>Thursday</v>
      </c>
      <c r="F9947" s="2">
        <f t="shared" si="1089"/>
        <v>46112</v>
      </c>
      <c r="G9947">
        <f t="shared" si="1090"/>
        <v>45</v>
      </c>
      <c r="H9947" t="str">
        <f t="shared" si="1091"/>
        <v>Weekday</v>
      </c>
    </row>
    <row r="9948" spans="1:8" x14ac:dyDescent="0.3">
      <c r="A9948" s="2">
        <v>46087</v>
      </c>
      <c r="B9948">
        <f t="shared" si="1085"/>
        <v>3</v>
      </c>
      <c r="C9948">
        <f t="shared" si="1086"/>
        <v>2026</v>
      </c>
      <c r="D9948">
        <f t="shared" si="1087"/>
        <v>5</v>
      </c>
      <c r="E9948" t="str">
        <f t="shared" si="1088"/>
        <v>Friday</v>
      </c>
      <c r="F9948" s="2">
        <f t="shared" si="1089"/>
        <v>46112</v>
      </c>
      <c r="G9948">
        <f t="shared" si="1090"/>
        <v>46</v>
      </c>
      <c r="H9948" t="str">
        <f t="shared" si="1091"/>
        <v>Weekday</v>
      </c>
    </row>
    <row r="9949" spans="1:8" x14ac:dyDescent="0.3">
      <c r="A9949" s="2">
        <v>46088</v>
      </c>
      <c r="B9949">
        <f t="shared" si="1085"/>
        <v>3</v>
      </c>
      <c r="C9949">
        <f t="shared" si="1086"/>
        <v>2026</v>
      </c>
      <c r="D9949">
        <f t="shared" si="1087"/>
        <v>6</v>
      </c>
      <c r="E9949" t="str">
        <f t="shared" si="1088"/>
        <v>Saturday</v>
      </c>
      <c r="F9949" s="2">
        <f t="shared" si="1089"/>
        <v>46112</v>
      </c>
      <c r="G9949">
        <f t="shared" si="1090"/>
        <v>47</v>
      </c>
      <c r="H9949" t="str">
        <f t="shared" si="1091"/>
        <v>Weekend</v>
      </c>
    </row>
    <row r="9950" spans="1:8" x14ac:dyDescent="0.3">
      <c r="A9950" s="2">
        <v>46089</v>
      </c>
      <c r="B9950">
        <f t="shared" si="1085"/>
        <v>3</v>
      </c>
      <c r="C9950">
        <f t="shared" si="1086"/>
        <v>2026</v>
      </c>
      <c r="D9950">
        <f t="shared" si="1087"/>
        <v>7</v>
      </c>
      <c r="E9950" t="str">
        <f t="shared" si="1088"/>
        <v>Sunday</v>
      </c>
      <c r="F9950" s="2">
        <f t="shared" si="1089"/>
        <v>46112</v>
      </c>
      <c r="G9950">
        <f t="shared" si="1090"/>
        <v>48</v>
      </c>
      <c r="H9950" t="str">
        <f t="shared" si="1091"/>
        <v>Weekend</v>
      </c>
    </row>
    <row r="9951" spans="1:8" x14ac:dyDescent="0.3">
      <c r="A9951" s="2">
        <v>46090</v>
      </c>
      <c r="B9951">
        <f t="shared" si="1085"/>
        <v>3</v>
      </c>
      <c r="C9951">
        <f t="shared" si="1086"/>
        <v>2026</v>
      </c>
      <c r="D9951">
        <f t="shared" si="1087"/>
        <v>1</v>
      </c>
      <c r="E9951" t="str">
        <f t="shared" si="1088"/>
        <v>Monday</v>
      </c>
      <c r="F9951" s="2">
        <f t="shared" si="1089"/>
        <v>46112</v>
      </c>
      <c r="G9951">
        <f t="shared" si="1090"/>
        <v>49</v>
      </c>
      <c r="H9951" t="str">
        <f t="shared" si="1091"/>
        <v>Weekday</v>
      </c>
    </row>
    <row r="9952" spans="1:8" x14ac:dyDescent="0.3">
      <c r="A9952" s="2">
        <v>46091</v>
      </c>
      <c r="B9952">
        <f t="shared" si="1085"/>
        <v>3</v>
      </c>
      <c r="C9952">
        <f t="shared" si="1086"/>
        <v>2026</v>
      </c>
      <c r="D9952">
        <f t="shared" si="1087"/>
        <v>2</v>
      </c>
      <c r="E9952" t="str">
        <f t="shared" si="1088"/>
        <v>Tuesday</v>
      </c>
      <c r="F9952" s="2">
        <f t="shared" si="1089"/>
        <v>46112</v>
      </c>
      <c r="G9952">
        <f t="shared" si="1090"/>
        <v>50</v>
      </c>
      <c r="H9952" t="str">
        <f t="shared" si="1091"/>
        <v>Weekday</v>
      </c>
    </row>
    <row r="9953" spans="1:8" x14ac:dyDescent="0.3">
      <c r="A9953" s="2">
        <v>46092</v>
      </c>
      <c r="B9953">
        <f t="shared" si="1085"/>
        <v>3</v>
      </c>
      <c r="C9953">
        <f t="shared" si="1086"/>
        <v>2026</v>
      </c>
      <c r="D9953">
        <f t="shared" si="1087"/>
        <v>3</v>
      </c>
      <c r="E9953" t="str">
        <f t="shared" si="1088"/>
        <v>Wednesday</v>
      </c>
      <c r="F9953" s="2">
        <f t="shared" si="1089"/>
        <v>46112</v>
      </c>
      <c r="G9953">
        <f t="shared" si="1090"/>
        <v>51</v>
      </c>
      <c r="H9953" t="str">
        <f t="shared" si="1091"/>
        <v>Weekday</v>
      </c>
    </row>
    <row r="9954" spans="1:8" x14ac:dyDescent="0.3">
      <c r="A9954" s="2">
        <v>46093</v>
      </c>
      <c r="B9954">
        <f t="shared" si="1085"/>
        <v>3</v>
      </c>
      <c r="C9954">
        <f t="shared" si="1086"/>
        <v>2026</v>
      </c>
      <c r="D9954">
        <f t="shared" si="1087"/>
        <v>4</v>
      </c>
      <c r="E9954" t="str">
        <f t="shared" si="1088"/>
        <v>Thursday</v>
      </c>
      <c r="F9954" s="2">
        <f t="shared" si="1089"/>
        <v>46112</v>
      </c>
      <c r="G9954">
        <f t="shared" si="1090"/>
        <v>52</v>
      </c>
      <c r="H9954" t="str">
        <f t="shared" si="1091"/>
        <v>Weekday</v>
      </c>
    </row>
    <row r="9955" spans="1:8" x14ac:dyDescent="0.3">
      <c r="A9955" s="2">
        <v>46094</v>
      </c>
      <c r="B9955">
        <f t="shared" si="1085"/>
        <v>3</v>
      </c>
      <c r="C9955">
        <f t="shared" si="1086"/>
        <v>2026</v>
      </c>
      <c r="D9955">
        <f t="shared" si="1087"/>
        <v>5</v>
      </c>
      <c r="E9955" t="str">
        <f t="shared" si="1088"/>
        <v>Friday</v>
      </c>
      <c r="F9955" s="2">
        <f t="shared" si="1089"/>
        <v>46112</v>
      </c>
      <c r="G9955">
        <f t="shared" si="1090"/>
        <v>53</v>
      </c>
      <c r="H9955" t="str">
        <f t="shared" si="1091"/>
        <v>Weekday</v>
      </c>
    </row>
    <row r="9956" spans="1:8" x14ac:dyDescent="0.3">
      <c r="A9956" s="2">
        <v>46095</v>
      </c>
      <c r="B9956">
        <f t="shared" si="1085"/>
        <v>3</v>
      </c>
      <c r="C9956">
        <f t="shared" si="1086"/>
        <v>2026</v>
      </c>
      <c r="D9956">
        <f t="shared" si="1087"/>
        <v>6</v>
      </c>
      <c r="E9956" t="str">
        <f t="shared" si="1088"/>
        <v>Saturday</v>
      </c>
      <c r="F9956" s="2">
        <f t="shared" si="1089"/>
        <v>46112</v>
      </c>
      <c r="G9956">
        <f t="shared" si="1090"/>
        <v>54</v>
      </c>
      <c r="H9956" t="str">
        <f t="shared" si="1091"/>
        <v>Weekend</v>
      </c>
    </row>
    <row r="9957" spans="1:8" x14ac:dyDescent="0.3">
      <c r="A9957" s="2">
        <v>46096</v>
      </c>
      <c r="B9957">
        <f t="shared" si="1085"/>
        <v>3</v>
      </c>
      <c r="C9957">
        <f t="shared" si="1086"/>
        <v>2026</v>
      </c>
      <c r="D9957">
        <f t="shared" si="1087"/>
        <v>7</v>
      </c>
      <c r="E9957" t="str">
        <f t="shared" si="1088"/>
        <v>Sunday</v>
      </c>
      <c r="F9957" s="2">
        <f t="shared" si="1089"/>
        <v>46112</v>
      </c>
      <c r="G9957">
        <f t="shared" si="1090"/>
        <v>55</v>
      </c>
      <c r="H9957" t="str">
        <f t="shared" si="1091"/>
        <v>Weekend</v>
      </c>
    </row>
    <row r="9958" spans="1:8" x14ac:dyDescent="0.3">
      <c r="A9958" s="2">
        <v>46097</v>
      </c>
      <c r="B9958">
        <f t="shared" si="1085"/>
        <v>3</v>
      </c>
      <c r="C9958">
        <f t="shared" si="1086"/>
        <v>2026</v>
      </c>
      <c r="D9958">
        <f t="shared" si="1087"/>
        <v>1</v>
      </c>
      <c r="E9958" t="str">
        <f t="shared" si="1088"/>
        <v>Monday</v>
      </c>
      <c r="F9958" s="2">
        <f t="shared" si="1089"/>
        <v>46112</v>
      </c>
      <c r="G9958">
        <f t="shared" si="1090"/>
        <v>56</v>
      </c>
      <c r="H9958" t="str">
        <f t="shared" si="1091"/>
        <v>Weekday</v>
      </c>
    </row>
    <row r="9959" spans="1:8" x14ac:dyDescent="0.3">
      <c r="A9959" s="2">
        <v>46098</v>
      </c>
      <c r="B9959">
        <f t="shared" si="1085"/>
        <v>3</v>
      </c>
      <c r="C9959">
        <f t="shared" si="1086"/>
        <v>2026</v>
      </c>
      <c r="D9959">
        <f t="shared" si="1087"/>
        <v>2</v>
      </c>
      <c r="E9959" t="str">
        <f t="shared" si="1088"/>
        <v>Tuesday</v>
      </c>
      <c r="F9959" s="2">
        <f t="shared" si="1089"/>
        <v>46112</v>
      </c>
      <c r="G9959">
        <f t="shared" si="1090"/>
        <v>57</v>
      </c>
      <c r="H9959" t="str">
        <f t="shared" si="1091"/>
        <v>Weekday</v>
      </c>
    </row>
    <row r="9960" spans="1:8" x14ac:dyDescent="0.3">
      <c r="A9960" s="2">
        <v>46099</v>
      </c>
      <c r="B9960">
        <f t="shared" si="1085"/>
        <v>3</v>
      </c>
      <c r="C9960">
        <f t="shared" si="1086"/>
        <v>2026</v>
      </c>
      <c r="D9960">
        <f t="shared" si="1087"/>
        <v>3</v>
      </c>
      <c r="E9960" t="str">
        <f t="shared" si="1088"/>
        <v>Wednesday</v>
      </c>
      <c r="F9960" s="2">
        <f t="shared" si="1089"/>
        <v>46112</v>
      </c>
      <c r="G9960">
        <f t="shared" si="1090"/>
        <v>58</v>
      </c>
      <c r="H9960" t="str">
        <f t="shared" si="1091"/>
        <v>Weekday</v>
      </c>
    </row>
    <row r="9961" spans="1:8" x14ac:dyDescent="0.3">
      <c r="A9961" s="2">
        <v>46100</v>
      </c>
      <c r="B9961">
        <f t="shared" si="1085"/>
        <v>3</v>
      </c>
      <c r="C9961">
        <f t="shared" si="1086"/>
        <v>2026</v>
      </c>
      <c r="D9961">
        <f t="shared" si="1087"/>
        <v>4</v>
      </c>
      <c r="E9961" t="str">
        <f t="shared" si="1088"/>
        <v>Thursday</v>
      </c>
      <c r="F9961" s="2">
        <f t="shared" si="1089"/>
        <v>46112</v>
      </c>
      <c r="G9961">
        <f t="shared" si="1090"/>
        <v>59</v>
      </c>
      <c r="H9961" t="str">
        <f t="shared" si="1091"/>
        <v>Weekday</v>
      </c>
    </row>
    <row r="9962" spans="1:8" x14ac:dyDescent="0.3">
      <c r="A9962" s="2">
        <v>46101</v>
      </c>
      <c r="B9962">
        <f t="shared" si="1085"/>
        <v>3</v>
      </c>
      <c r="C9962">
        <f t="shared" si="1086"/>
        <v>2026</v>
      </c>
      <c r="D9962">
        <f t="shared" si="1087"/>
        <v>5</v>
      </c>
      <c r="E9962" t="str">
        <f t="shared" si="1088"/>
        <v>Friday</v>
      </c>
      <c r="F9962" s="2">
        <f t="shared" si="1089"/>
        <v>46112</v>
      </c>
      <c r="G9962">
        <f t="shared" si="1090"/>
        <v>60</v>
      </c>
      <c r="H9962" t="str">
        <f t="shared" si="1091"/>
        <v>Weekday</v>
      </c>
    </row>
    <row r="9963" spans="1:8" x14ac:dyDescent="0.3">
      <c r="A9963" s="2">
        <v>46102</v>
      </c>
      <c r="B9963">
        <f t="shared" si="1085"/>
        <v>3</v>
      </c>
      <c r="C9963">
        <f t="shared" si="1086"/>
        <v>2026</v>
      </c>
      <c r="D9963">
        <f t="shared" si="1087"/>
        <v>6</v>
      </c>
      <c r="E9963" t="str">
        <f t="shared" si="1088"/>
        <v>Saturday</v>
      </c>
      <c r="F9963" s="2">
        <f t="shared" si="1089"/>
        <v>46112</v>
      </c>
      <c r="G9963">
        <f t="shared" si="1090"/>
        <v>61</v>
      </c>
      <c r="H9963" t="str">
        <f t="shared" si="1091"/>
        <v>Weekend</v>
      </c>
    </row>
    <row r="9964" spans="1:8" x14ac:dyDescent="0.3">
      <c r="A9964" s="2">
        <v>46103</v>
      </c>
      <c r="B9964">
        <f t="shared" si="1085"/>
        <v>3</v>
      </c>
      <c r="C9964">
        <f t="shared" si="1086"/>
        <v>2026</v>
      </c>
      <c r="D9964">
        <f t="shared" si="1087"/>
        <v>7</v>
      </c>
      <c r="E9964" t="str">
        <f t="shared" si="1088"/>
        <v>Sunday</v>
      </c>
      <c r="F9964" s="2">
        <f t="shared" si="1089"/>
        <v>46112</v>
      </c>
      <c r="G9964">
        <f t="shared" si="1090"/>
        <v>62</v>
      </c>
      <c r="H9964" t="str">
        <f t="shared" si="1091"/>
        <v>Weekend</v>
      </c>
    </row>
    <row r="9965" spans="1:8" x14ac:dyDescent="0.3">
      <c r="A9965" s="2">
        <v>46104</v>
      </c>
      <c r="B9965">
        <f t="shared" si="1085"/>
        <v>3</v>
      </c>
      <c r="C9965">
        <f t="shared" si="1086"/>
        <v>2026</v>
      </c>
      <c r="D9965">
        <f t="shared" si="1087"/>
        <v>1</v>
      </c>
      <c r="E9965" t="str">
        <f t="shared" si="1088"/>
        <v>Monday</v>
      </c>
      <c r="F9965" s="2">
        <f t="shared" si="1089"/>
        <v>46112</v>
      </c>
      <c r="G9965">
        <f t="shared" si="1090"/>
        <v>63</v>
      </c>
      <c r="H9965" t="str">
        <f t="shared" si="1091"/>
        <v>Weekday</v>
      </c>
    </row>
    <row r="9966" spans="1:8" x14ac:dyDescent="0.3">
      <c r="A9966" s="2">
        <v>46105</v>
      </c>
      <c r="B9966">
        <f t="shared" si="1085"/>
        <v>3</v>
      </c>
      <c r="C9966">
        <f t="shared" si="1086"/>
        <v>2026</v>
      </c>
      <c r="D9966">
        <f t="shared" si="1087"/>
        <v>2</v>
      </c>
      <c r="E9966" t="str">
        <f t="shared" si="1088"/>
        <v>Tuesday</v>
      </c>
      <c r="F9966" s="2">
        <f t="shared" si="1089"/>
        <v>46112</v>
      </c>
      <c r="G9966">
        <f t="shared" si="1090"/>
        <v>64</v>
      </c>
      <c r="H9966" t="str">
        <f t="shared" si="1091"/>
        <v>Weekday</v>
      </c>
    </row>
    <row r="9967" spans="1:8" x14ac:dyDescent="0.3">
      <c r="A9967" s="2">
        <v>46106</v>
      </c>
      <c r="B9967">
        <f t="shared" si="1085"/>
        <v>3</v>
      </c>
      <c r="C9967">
        <f t="shared" si="1086"/>
        <v>2026</v>
      </c>
      <c r="D9967">
        <f t="shared" si="1087"/>
        <v>3</v>
      </c>
      <c r="E9967" t="str">
        <f t="shared" si="1088"/>
        <v>Wednesday</v>
      </c>
      <c r="F9967" s="2">
        <f t="shared" si="1089"/>
        <v>46112</v>
      </c>
      <c r="G9967">
        <f t="shared" si="1090"/>
        <v>65</v>
      </c>
      <c r="H9967" t="str">
        <f t="shared" si="1091"/>
        <v>Weekday</v>
      </c>
    </row>
    <row r="9968" spans="1:8" x14ac:dyDescent="0.3">
      <c r="A9968" s="2">
        <v>46107</v>
      </c>
      <c r="B9968">
        <f t="shared" si="1085"/>
        <v>3</v>
      </c>
      <c r="C9968">
        <f t="shared" si="1086"/>
        <v>2026</v>
      </c>
      <c r="D9968">
        <f t="shared" si="1087"/>
        <v>4</v>
      </c>
      <c r="E9968" t="str">
        <f t="shared" si="1088"/>
        <v>Thursday</v>
      </c>
      <c r="F9968" s="2">
        <f t="shared" si="1089"/>
        <v>46112</v>
      </c>
      <c r="G9968">
        <f t="shared" si="1090"/>
        <v>66</v>
      </c>
      <c r="H9968" t="str">
        <f t="shared" si="1091"/>
        <v>Weekday</v>
      </c>
    </row>
    <row r="9969" spans="1:8" x14ac:dyDescent="0.3">
      <c r="A9969" s="2">
        <v>46108</v>
      </c>
      <c r="B9969">
        <f t="shared" si="1085"/>
        <v>3</v>
      </c>
      <c r="C9969">
        <f t="shared" si="1086"/>
        <v>2026</v>
      </c>
      <c r="D9969">
        <f t="shared" si="1087"/>
        <v>5</v>
      </c>
      <c r="E9969" t="str">
        <f t="shared" si="1088"/>
        <v>Friday</v>
      </c>
      <c r="F9969" s="2">
        <f t="shared" si="1089"/>
        <v>46112</v>
      </c>
      <c r="G9969">
        <f t="shared" si="1090"/>
        <v>67</v>
      </c>
      <c r="H9969" t="str">
        <f t="shared" si="1091"/>
        <v>Weekday</v>
      </c>
    </row>
    <row r="9970" spans="1:8" x14ac:dyDescent="0.3">
      <c r="A9970" s="2">
        <v>46109</v>
      </c>
      <c r="B9970">
        <f t="shared" si="1085"/>
        <v>3</v>
      </c>
      <c r="C9970">
        <f t="shared" si="1086"/>
        <v>2026</v>
      </c>
      <c r="D9970">
        <f t="shared" si="1087"/>
        <v>6</v>
      </c>
      <c r="E9970" t="str">
        <f t="shared" si="1088"/>
        <v>Saturday</v>
      </c>
      <c r="F9970" s="2">
        <f t="shared" si="1089"/>
        <v>46112</v>
      </c>
      <c r="G9970">
        <f t="shared" si="1090"/>
        <v>68</v>
      </c>
      <c r="H9970" t="str">
        <f t="shared" si="1091"/>
        <v>Weekend</v>
      </c>
    </row>
    <row r="9971" spans="1:8" x14ac:dyDescent="0.3">
      <c r="A9971" s="2">
        <v>46110</v>
      </c>
      <c r="B9971">
        <f t="shared" si="1085"/>
        <v>3</v>
      </c>
      <c r="C9971">
        <f t="shared" si="1086"/>
        <v>2026</v>
      </c>
      <c r="D9971">
        <f t="shared" si="1087"/>
        <v>7</v>
      </c>
      <c r="E9971" t="str">
        <f t="shared" si="1088"/>
        <v>Sunday</v>
      </c>
      <c r="F9971" s="2">
        <f t="shared" si="1089"/>
        <v>46112</v>
      </c>
      <c r="G9971">
        <f t="shared" si="1090"/>
        <v>69</v>
      </c>
      <c r="H9971" t="str">
        <f t="shared" si="1091"/>
        <v>Weekend</v>
      </c>
    </row>
    <row r="9972" spans="1:8" x14ac:dyDescent="0.3">
      <c r="A9972" s="2">
        <v>46111</v>
      </c>
      <c r="B9972">
        <f t="shared" si="1085"/>
        <v>3</v>
      </c>
      <c r="C9972">
        <f t="shared" si="1086"/>
        <v>2026</v>
      </c>
      <c r="D9972">
        <f t="shared" si="1087"/>
        <v>1</v>
      </c>
      <c r="E9972" t="str">
        <f t="shared" si="1088"/>
        <v>Monday</v>
      </c>
      <c r="F9972" s="2">
        <f t="shared" si="1089"/>
        <v>46112</v>
      </c>
      <c r="G9972">
        <f t="shared" si="1090"/>
        <v>70</v>
      </c>
      <c r="H9972" t="str">
        <f t="shared" si="1091"/>
        <v>Weekday</v>
      </c>
    </row>
    <row r="9973" spans="1:8" x14ac:dyDescent="0.3">
      <c r="A9973" s="2">
        <v>46112</v>
      </c>
      <c r="B9973">
        <f t="shared" si="1085"/>
        <v>3</v>
      </c>
      <c r="C9973">
        <f t="shared" si="1086"/>
        <v>2026</v>
      </c>
      <c r="D9973">
        <f t="shared" si="1087"/>
        <v>2</v>
      </c>
      <c r="E9973" t="str">
        <f t="shared" si="1088"/>
        <v>Tuesday</v>
      </c>
      <c r="F9973" s="2">
        <f t="shared" si="1089"/>
        <v>46112</v>
      </c>
      <c r="G9973">
        <f t="shared" si="1090"/>
        <v>71</v>
      </c>
      <c r="H9973" t="str">
        <f t="shared" si="1091"/>
        <v>Weekday</v>
      </c>
    </row>
    <row r="9974" spans="1:8" x14ac:dyDescent="0.3">
      <c r="A9974" s="2">
        <v>46113</v>
      </c>
      <c r="B9974">
        <f t="shared" si="1085"/>
        <v>4</v>
      </c>
      <c r="C9974">
        <f t="shared" si="1086"/>
        <v>2026</v>
      </c>
      <c r="D9974">
        <f t="shared" si="1087"/>
        <v>3</v>
      </c>
      <c r="E9974" t="str">
        <f t="shared" si="1088"/>
        <v>Wednesday</v>
      </c>
      <c r="F9974" s="2">
        <f t="shared" si="1089"/>
        <v>46142</v>
      </c>
      <c r="G9974">
        <f t="shared" si="1090"/>
        <v>72</v>
      </c>
      <c r="H9974" t="str">
        <f t="shared" si="1091"/>
        <v>Weekday</v>
      </c>
    </row>
    <row r="9975" spans="1:8" x14ac:dyDescent="0.3">
      <c r="A9975" s="2">
        <v>46114</v>
      </c>
      <c r="B9975">
        <f t="shared" si="1085"/>
        <v>4</v>
      </c>
      <c r="C9975">
        <f t="shared" si="1086"/>
        <v>2026</v>
      </c>
      <c r="D9975">
        <f t="shared" si="1087"/>
        <v>4</v>
      </c>
      <c r="E9975" t="str">
        <f t="shared" si="1088"/>
        <v>Thursday</v>
      </c>
      <c r="F9975" s="2">
        <f t="shared" si="1089"/>
        <v>46142</v>
      </c>
      <c r="G9975">
        <f t="shared" si="1090"/>
        <v>73</v>
      </c>
      <c r="H9975" t="str">
        <f t="shared" si="1091"/>
        <v>Weekday</v>
      </c>
    </row>
    <row r="9976" spans="1:8" x14ac:dyDescent="0.3">
      <c r="A9976" s="2">
        <v>46115</v>
      </c>
      <c r="B9976">
        <f t="shared" si="1085"/>
        <v>4</v>
      </c>
      <c r="C9976">
        <f t="shared" si="1086"/>
        <v>2026</v>
      </c>
      <c r="D9976">
        <f t="shared" si="1087"/>
        <v>5</v>
      </c>
      <c r="E9976" t="str">
        <f t="shared" si="1088"/>
        <v>Friday</v>
      </c>
      <c r="F9976" s="2">
        <f t="shared" si="1089"/>
        <v>46142</v>
      </c>
      <c r="G9976">
        <f t="shared" si="1090"/>
        <v>74</v>
      </c>
      <c r="H9976" t="str">
        <f t="shared" si="1091"/>
        <v>Weekday</v>
      </c>
    </row>
    <row r="9977" spans="1:8" x14ac:dyDescent="0.3">
      <c r="A9977" s="2">
        <v>46116</v>
      </c>
      <c r="B9977">
        <f t="shared" si="1085"/>
        <v>4</v>
      </c>
      <c r="C9977">
        <f t="shared" si="1086"/>
        <v>2026</v>
      </c>
      <c r="D9977">
        <f t="shared" si="1087"/>
        <v>6</v>
      </c>
      <c r="E9977" t="str">
        <f t="shared" si="1088"/>
        <v>Saturday</v>
      </c>
      <c r="F9977" s="2">
        <f t="shared" si="1089"/>
        <v>46142</v>
      </c>
      <c r="G9977">
        <f t="shared" si="1090"/>
        <v>75</v>
      </c>
      <c r="H9977" t="str">
        <f t="shared" si="1091"/>
        <v>Weekend</v>
      </c>
    </row>
    <row r="9978" spans="1:8" x14ac:dyDescent="0.3">
      <c r="A9978" s="2">
        <v>46117</v>
      </c>
      <c r="B9978">
        <f t="shared" si="1085"/>
        <v>4</v>
      </c>
      <c r="C9978">
        <f t="shared" si="1086"/>
        <v>2026</v>
      </c>
      <c r="D9978">
        <f t="shared" si="1087"/>
        <v>7</v>
      </c>
      <c r="E9978" t="str">
        <f t="shared" si="1088"/>
        <v>Sunday</v>
      </c>
      <c r="F9978" s="2">
        <f t="shared" si="1089"/>
        <v>46142</v>
      </c>
      <c r="G9978">
        <f t="shared" si="1090"/>
        <v>76</v>
      </c>
      <c r="H9978" t="str">
        <f t="shared" si="1091"/>
        <v>Weekend</v>
      </c>
    </row>
    <row r="9979" spans="1:8" x14ac:dyDescent="0.3">
      <c r="A9979" s="2">
        <v>46118</v>
      </c>
      <c r="B9979">
        <f t="shared" si="1085"/>
        <v>4</v>
      </c>
      <c r="C9979">
        <f t="shared" si="1086"/>
        <v>2026</v>
      </c>
      <c r="D9979">
        <f t="shared" si="1087"/>
        <v>1</v>
      </c>
      <c r="E9979" t="str">
        <f t="shared" si="1088"/>
        <v>Monday</v>
      </c>
      <c r="F9979" s="2">
        <f t="shared" si="1089"/>
        <v>46142</v>
      </c>
      <c r="G9979">
        <f t="shared" si="1090"/>
        <v>77</v>
      </c>
      <c r="H9979" t="str">
        <f t="shared" si="1091"/>
        <v>Weekday</v>
      </c>
    </row>
    <row r="9980" spans="1:8" x14ac:dyDescent="0.3">
      <c r="A9980" s="2">
        <v>46119</v>
      </c>
      <c r="B9980">
        <f t="shared" si="1085"/>
        <v>4</v>
      </c>
      <c r="C9980">
        <f t="shared" si="1086"/>
        <v>2026</v>
      </c>
      <c r="D9980">
        <f t="shared" si="1087"/>
        <v>2</v>
      </c>
      <c r="E9980" t="str">
        <f t="shared" si="1088"/>
        <v>Tuesday</v>
      </c>
      <c r="F9980" s="2">
        <f t="shared" si="1089"/>
        <v>46142</v>
      </c>
      <c r="G9980">
        <f t="shared" si="1090"/>
        <v>78</v>
      </c>
      <c r="H9980" t="str">
        <f t="shared" si="1091"/>
        <v>Weekday</v>
      </c>
    </row>
    <row r="9981" spans="1:8" x14ac:dyDescent="0.3">
      <c r="A9981" s="2">
        <v>46120</v>
      </c>
      <c r="B9981">
        <f t="shared" si="1085"/>
        <v>4</v>
      </c>
      <c r="C9981">
        <f t="shared" si="1086"/>
        <v>2026</v>
      </c>
      <c r="D9981">
        <f t="shared" si="1087"/>
        <v>3</v>
      </c>
      <c r="E9981" t="str">
        <f t="shared" si="1088"/>
        <v>Wednesday</v>
      </c>
      <c r="F9981" s="2">
        <f t="shared" si="1089"/>
        <v>46142</v>
      </c>
      <c r="G9981">
        <f t="shared" si="1090"/>
        <v>79</v>
      </c>
      <c r="H9981" t="str">
        <f t="shared" si="1091"/>
        <v>Weekday</v>
      </c>
    </row>
    <row r="9982" spans="1:8" x14ac:dyDescent="0.3">
      <c r="A9982" s="2">
        <v>46121</v>
      </c>
      <c r="B9982">
        <f t="shared" si="1085"/>
        <v>4</v>
      </c>
      <c r="C9982">
        <f t="shared" si="1086"/>
        <v>2026</v>
      </c>
      <c r="D9982">
        <f t="shared" si="1087"/>
        <v>4</v>
      </c>
      <c r="E9982" t="str">
        <f t="shared" si="1088"/>
        <v>Thursday</v>
      </c>
      <c r="F9982" s="2">
        <f t="shared" si="1089"/>
        <v>46142</v>
      </c>
      <c r="G9982">
        <f t="shared" si="1090"/>
        <v>80</v>
      </c>
      <c r="H9982" t="str">
        <f t="shared" si="1091"/>
        <v>Weekday</v>
      </c>
    </row>
    <row r="9983" spans="1:8" x14ac:dyDescent="0.3">
      <c r="A9983" s="2">
        <v>46122</v>
      </c>
      <c r="B9983">
        <f t="shared" si="1085"/>
        <v>4</v>
      </c>
      <c r="C9983">
        <f t="shared" si="1086"/>
        <v>2026</v>
      </c>
      <c r="D9983">
        <f t="shared" si="1087"/>
        <v>5</v>
      </c>
      <c r="E9983" t="str">
        <f t="shared" si="1088"/>
        <v>Friday</v>
      </c>
      <c r="F9983" s="2">
        <f t="shared" si="1089"/>
        <v>46142</v>
      </c>
      <c r="G9983">
        <f t="shared" si="1090"/>
        <v>81</v>
      </c>
      <c r="H9983" t="str">
        <f t="shared" si="1091"/>
        <v>Weekday</v>
      </c>
    </row>
    <row r="9984" spans="1:8" x14ac:dyDescent="0.3">
      <c r="A9984" s="2">
        <v>46123</v>
      </c>
      <c r="B9984">
        <f t="shared" si="1085"/>
        <v>4</v>
      </c>
      <c r="C9984">
        <f t="shared" si="1086"/>
        <v>2026</v>
      </c>
      <c r="D9984">
        <f t="shared" si="1087"/>
        <v>6</v>
      </c>
      <c r="E9984" t="str">
        <f t="shared" si="1088"/>
        <v>Saturday</v>
      </c>
      <c r="F9984" s="2">
        <f t="shared" si="1089"/>
        <v>46142</v>
      </c>
      <c r="G9984">
        <f t="shared" si="1090"/>
        <v>82</v>
      </c>
      <c r="H9984" t="str">
        <f t="shared" si="1091"/>
        <v>Weekend</v>
      </c>
    </row>
    <row r="9985" spans="1:8" x14ac:dyDescent="0.3">
      <c r="A9985" s="2">
        <v>46124</v>
      </c>
      <c r="B9985">
        <f t="shared" si="1085"/>
        <v>4</v>
      </c>
      <c r="C9985">
        <f t="shared" si="1086"/>
        <v>2026</v>
      </c>
      <c r="D9985">
        <f t="shared" si="1087"/>
        <v>7</v>
      </c>
      <c r="E9985" t="str">
        <f t="shared" si="1088"/>
        <v>Sunday</v>
      </c>
      <c r="F9985" s="2">
        <f t="shared" si="1089"/>
        <v>46142</v>
      </c>
      <c r="G9985">
        <f t="shared" si="1090"/>
        <v>83</v>
      </c>
      <c r="H9985" t="str">
        <f t="shared" si="1091"/>
        <v>Weekend</v>
      </c>
    </row>
    <row r="9986" spans="1:8" x14ac:dyDescent="0.3">
      <c r="A9986" s="2">
        <v>46125</v>
      </c>
      <c r="B9986">
        <f t="shared" si="1085"/>
        <v>4</v>
      </c>
      <c r="C9986">
        <f t="shared" si="1086"/>
        <v>2026</v>
      </c>
      <c r="D9986">
        <f t="shared" si="1087"/>
        <v>1</v>
      </c>
      <c r="E9986" t="str">
        <f t="shared" si="1088"/>
        <v>Monday</v>
      </c>
      <c r="F9986" s="2">
        <f t="shared" si="1089"/>
        <v>46142</v>
      </c>
      <c r="G9986">
        <f t="shared" si="1090"/>
        <v>84</v>
      </c>
      <c r="H9986" t="str">
        <f t="shared" si="1091"/>
        <v>Weekday</v>
      </c>
    </row>
    <row r="9987" spans="1:8" x14ac:dyDescent="0.3">
      <c r="A9987" s="2">
        <v>46126</v>
      </c>
      <c r="B9987">
        <f t="shared" ref="B9987:B10050" si="1092">MONTH(A9987)</f>
        <v>4</v>
      </c>
      <c r="C9987">
        <f t="shared" ref="C9987:C10050" si="1093">YEAR(A9987)</f>
        <v>2026</v>
      </c>
      <c r="D9987">
        <f t="shared" ref="D9987:D10050" si="1094">WEEKDAY(A9987, 2)</f>
        <v>2</v>
      </c>
      <c r="E9987" t="str">
        <f t="shared" ref="E9987:E10050" si="1095">TEXT(A9987, "dddd")</f>
        <v>Tuesday</v>
      </c>
      <c r="F9987" s="2">
        <f t="shared" ref="F9987:F10050" si="1096">EOMONTH(A9987, 0)</f>
        <v>46142</v>
      </c>
      <c r="G9987">
        <f t="shared" ref="G9987:G10050" si="1097">DATEDIF($A$2, A9987, "D")</f>
        <v>85</v>
      </c>
      <c r="H9987" t="str">
        <f t="shared" ref="H9987:H10050" si="1098">IF(WEEKDAY(A9987,2)&gt;=6,"Weekend","Weekday")</f>
        <v>Weekday</v>
      </c>
    </row>
    <row r="9988" spans="1:8" x14ac:dyDescent="0.3">
      <c r="A9988" s="2">
        <v>46127</v>
      </c>
      <c r="B9988">
        <f t="shared" si="1092"/>
        <v>4</v>
      </c>
      <c r="C9988">
        <f t="shared" si="1093"/>
        <v>2026</v>
      </c>
      <c r="D9988">
        <f t="shared" si="1094"/>
        <v>3</v>
      </c>
      <c r="E9988" t="str">
        <f t="shared" si="1095"/>
        <v>Wednesday</v>
      </c>
      <c r="F9988" s="2">
        <f t="shared" si="1096"/>
        <v>46142</v>
      </c>
      <c r="G9988">
        <f t="shared" si="1097"/>
        <v>86</v>
      </c>
      <c r="H9988" t="str">
        <f t="shared" si="1098"/>
        <v>Weekday</v>
      </c>
    </row>
    <row r="9989" spans="1:8" x14ac:dyDescent="0.3">
      <c r="A9989" s="2">
        <v>46128</v>
      </c>
      <c r="B9989">
        <f t="shared" si="1092"/>
        <v>4</v>
      </c>
      <c r="C9989">
        <f t="shared" si="1093"/>
        <v>2026</v>
      </c>
      <c r="D9989">
        <f t="shared" si="1094"/>
        <v>4</v>
      </c>
      <c r="E9989" t="str">
        <f t="shared" si="1095"/>
        <v>Thursday</v>
      </c>
      <c r="F9989" s="2">
        <f t="shared" si="1096"/>
        <v>46142</v>
      </c>
      <c r="G9989">
        <f t="shared" si="1097"/>
        <v>87</v>
      </c>
      <c r="H9989" t="str">
        <f t="shared" si="1098"/>
        <v>Weekday</v>
      </c>
    </row>
    <row r="9990" spans="1:8" x14ac:dyDescent="0.3">
      <c r="A9990" s="2">
        <v>46129</v>
      </c>
      <c r="B9990">
        <f t="shared" si="1092"/>
        <v>4</v>
      </c>
      <c r="C9990">
        <f t="shared" si="1093"/>
        <v>2026</v>
      </c>
      <c r="D9990">
        <f t="shared" si="1094"/>
        <v>5</v>
      </c>
      <c r="E9990" t="str">
        <f t="shared" si="1095"/>
        <v>Friday</v>
      </c>
      <c r="F9990" s="2">
        <f t="shared" si="1096"/>
        <v>46142</v>
      </c>
      <c r="G9990">
        <f t="shared" si="1097"/>
        <v>88</v>
      </c>
      <c r="H9990" t="str">
        <f t="shared" si="1098"/>
        <v>Weekday</v>
      </c>
    </row>
    <row r="9991" spans="1:8" x14ac:dyDescent="0.3">
      <c r="A9991" s="2">
        <v>46130</v>
      </c>
      <c r="B9991">
        <f t="shared" si="1092"/>
        <v>4</v>
      </c>
      <c r="C9991">
        <f t="shared" si="1093"/>
        <v>2026</v>
      </c>
      <c r="D9991">
        <f t="shared" si="1094"/>
        <v>6</v>
      </c>
      <c r="E9991" t="str">
        <f t="shared" si="1095"/>
        <v>Saturday</v>
      </c>
      <c r="F9991" s="2">
        <f t="shared" si="1096"/>
        <v>46142</v>
      </c>
      <c r="G9991">
        <f t="shared" si="1097"/>
        <v>89</v>
      </c>
      <c r="H9991" t="str">
        <f t="shared" si="1098"/>
        <v>Weekend</v>
      </c>
    </row>
    <row r="9992" spans="1:8" x14ac:dyDescent="0.3">
      <c r="A9992" s="2">
        <v>46131</v>
      </c>
      <c r="B9992">
        <f t="shared" si="1092"/>
        <v>4</v>
      </c>
      <c r="C9992">
        <f t="shared" si="1093"/>
        <v>2026</v>
      </c>
      <c r="D9992">
        <f t="shared" si="1094"/>
        <v>7</v>
      </c>
      <c r="E9992" t="str">
        <f t="shared" si="1095"/>
        <v>Sunday</v>
      </c>
      <c r="F9992" s="2">
        <f t="shared" si="1096"/>
        <v>46142</v>
      </c>
      <c r="G9992">
        <f t="shared" si="1097"/>
        <v>90</v>
      </c>
      <c r="H9992" t="str">
        <f t="shared" si="1098"/>
        <v>Weekend</v>
      </c>
    </row>
    <row r="9993" spans="1:8" x14ac:dyDescent="0.3">
      <c r="A9993" s="2">
        <v>46132</v>
      </c>
      <c r="B9993">
        <f t="shared" si="1092"/>
        <v>4</v>
      </c>
      <c r="C9993">
        <f t="shared" si="1093"/>
        <v>2026</v>
      </c>
      <c r="D9993">
        <f t="shared" si="1094"/>
        <v>1</v>
      </c>
      <c r="E9993" t="str">
        <f t="shared" si="1095"/>
        <v>Monday</v>
      </c>
      <c r="F9993" s="2">
        <f t="shared" si="1096"/>
        <v>46142</v>
      </c>
      <c r="G9993">
        <f t="shared" si="1097"/>
        <v>91</v>
      </c>
      <c r="H9993" t="str">
        <f t="shared" si="1098"/>
        <v>Weekday</v>
      </c>
    </row>
    <row r="9994" spans="1:8" x14ac:dyDescent="0.3">
      <c r="A9994" s="2">
        <v>46133</v>
      </c>
      <c r="B9994">
        <f t="shared" si="1092"/>
        <v>4</v>
      </c>
      <c r="C9994">
        <f t="shared" si="1093"/>
        <v>2026</v>
      </c>
      <c r="D9994">
        <f t="shared" si="1094"/>
        <v>2</v>
      </c>
      <c r="E9994" t="str">
        <f t="shared" si="1095"/>
        <v>Tuesday</v>
      </c>
      <c r="F9994" s="2">
        <f t="shared" si="1096"/>
        <v>46142</v>
      </c>
      <c r="G9994">
        <f t="shared" si="1097"/>
        <v>92</v>
      </c>
      <c r="H9994" t="str">
        <f t="shared" si="1098"/>
        <v>Weekday</v>
      </c>
    </row>
    <row r="9995" spans="1:8" x14ac:dyDescent="0.3">
      <c r="A9995" s="2">
        <v>46134</v>
      </c>
      <c r="B9995">
        <f t="shared" si="1092"/>
        <v>4</v>
      </c>
      <c r="C9995">
        <f t="shared" si="1093"/>
        <v>2026</v>
      </c>
      <c r="D9995">
        <f t="shared" si="1094"/>
        <v>3</v>
      </c>
      <c r="E9995" t="str">
        <f t="shared" si="1095"/>
        <v>Wednesday</v>
      </c>
      <c r="F9995" s="2">
        <f t="shared" si="1096"/>
        <v>46142</v>
      </c>
      <c r="G9995">
        <f t="shared" si="1097"/>
        <v>93</v>
      </c>
      <c r="H9995" t="str">
        <f t="shared" si="1098"/>
        <v>Weekday</v>
      </c>
    </row>
    <row r="9996" spans="1:8" x14ac:dyDescent="0.3">
      <c r="A9996" s="2">
        <v>46135</v>
      </c>
      <c r="B9996">
        <f t="shared" si="1092"/>
        <v>4</v>
      </c>
      <c r="C9996">
        <f t="shared" si="1093"/>
        <v>2026</v>
      </c>
      <c r="D9996">
        <f t="shared" si="1094"/>
        <v>4</v>
      </c>
      <c r="E9996" t="str">
        <f t="shared" si="1095"/>
        <v>Thursday</v>
      </c>
      <c r="F9996" s="2">
        <f t="shared" si="1096"/>
        <v>46142</v>
      </c>
      <c r="G9996">
        <f t="shared" si="1097"/>
        <v>94</v>
      </c>
      <c r="H9996" t="str">
        <f t="shared" si="1098"/>
        <v>Weekday</v>
      </c>
    </row>
    <row r="9997" spans="1:8" x14ac:dyDescent="0.3">
      <c r="A9997" s="2">
        <v>46136</v>
      </c>
      <c r="B9997">
        <f t="shared" si="1092"/>
        <v>4</v>
      </c>
      <c r="C9997">
        <f t="shared" si="1093"/>
        <v>2026</v>
      </c>
      <c r="D9997">
        <f t="shared" si="1094"/>
        <v>5</v>
      </c>
      <c r="E9997" t="str">
        <f t="shared" si="1095"/>
        <v>Friday</v>
      </c>
      <c r="F9997" s="2">
        <f t="shared" si="1096"/>
        <v>46142</v>
      </c>
      <c r="G9997">
        <f t="shared" si="1097"/>
        <v>95</v>
      </c>
      <c r="H9997" t="str">
        <f t="shared" si="1098"/>
        <v>Weekday</v>
      </c>
    </row>
    <row r="9998" spans="1:8" x14ac:dyDescent="0.3">
      <c r="A9998" s="2">
        <v>46137</v>
      </c>
      <c r="B9998">
        <f t="shared" si="1092"/>
        <v>4</v>
      </c>
      <c r="C9998">
        <f t="shared" si="1093"/>
        <v>2026</v>
      </c>
      <c r="D9998">
        <f t="shared" si="1094"/>
        <v>6</v>
      </c>
      <c r="E9998" t="str">
        <f t="shared" si="1095"/>
        <v>Saturday</v>
      </c>
      <c r="F9998" s="2">
        <f t="shared" si="1096"/>
        <v>46142</v>
      </c>
      <c r="G9998">
        <f t="shared" si="1097"/>
        <v>96</v>
      </c>
      <c r="H9998" t="str">
        <f t="shared" si="1098"/>
        <v>Weekend</v>
      </c>
    </row>
    <row r="9999" spans="1:8" x14ac:dyDescent="0.3">
      <c r="A9999" s="2">
        <v>46138</v>
      </c>
      <c r="B9999">
        <f t="shared" si="1092"/>
        <v>4</v>
      </c>
      <c r="C9999">
        <f t="shared" si="1093"/>
        <v>2026</v>
      </c>
      <c r="D9999">
        <f t="shared" si="1094"/>
        <v>7</v>
      </c>
      <c r="E9999" t="str">
        <f t="shared" si="1095"/>
        <v>Sunday</v>
      </c>
      <c r="F9999" s="2">
        <f t="shared" si="1096"/>
        <v>46142</v>
      </c>
      <c r="G9999">
        <f t="shared" si="1097"/>
        <v>97</v>
      </c>
      <c r="H9999" t="str">
        <f t="shared" si="1098"/>
        <v>Weekend</v>
      </c>
    </row>
    <row r="10000" spans="1:8" x14ac:dyDescent="0.3">
      <c r="A10000" s="2">
        <v>46139</v>
      </c>
      <c r="B10000">
        <f t="shared" si="1092"/>
        <v>4</v>
      </c>
      <c r="C10000">
        <f t="shared" si="1093"/>
        <v>2026</v>
      </c>
      <c r="D10000">
        <f t="shared" si="1094"/>
        <v>1</v>
      </c>
      <c r="E10000" t="str">
        <f t="shared" si="1095"/>
        <v>Monday</v>
      </c>
      <c r="F10000" s="2">
        <f t="shared" si="1096"/>
        <v>46142</v>
      </c>
      <c r="G10000">
        <f t="shared" si="1097"/>
        <v>98</v>
      </c>
      <c r="H10000" t="str">
        <f t="shared" si="1098"/>
        <v>Weekday</v>
      </c>
    </row>
    <row r="10001" spans="1:8" x14ac:dyDescent="0.3">
      <c r="A10001" s="2">
        <v>46140</v>
      </c>
      <c r="B10001">
        <f t="shared" si="1092"/>
        <v>4</v>
      </c>
      <c r="C10001">
        <f t="shared" si="1093"/>
        <v>2026</v>
      </c>
      <c r="D10001">
        <f t="shared" si="1094"/>
        <v>2</v>
      </c>
      <c r="E10001" t="str">
        <f t="shared" si="1095"/>
        <v>Tuesday</v>
      </c>
      <c r="F10001" s="2">
        <f t="shared" si="1096"/>
        <v>46142</v>
      </c>
      <c r="G10001">
        <f t="shared" si="1097"/>
        <v>99</v>
      </c>
      <c r="H10001" t="str">
        <f t="shared" si="1098"/>
        <v>Weekday</v>
      </c>
    </row>
    <row r="10002" spans="1:8" x14ac:dyDescent="0.3">
      <c r="A10002" s="2">
        <v>46141</v>
      </c>
      <c r="B10002">
        <f t="shared" si="1092"/>
        <v>4</v>
      </c>
      <c r="C10002">
        <f t="shared" si="1093"/>
        <v>2026</v>
      </c>
      <c r="D10002">
        <f t="shared" si="1094"/>
        <v>3</v>
      </c>
      <c r="E10002" t="str">
        <f t="shared" si="1095"/>
        <v>Wednesday</v>
      </c>
      <c r="F10002" s="2">
        <f t="shared" si="1096"/>
        <v>46142</v>
      </c>
      <c r="G10002">
        <f t="shared" si="1097"/>
        <v>100</v>
      </c>
      <c r="H10002" t="str">
        <f t="shared" si="1098"/>
        <v>Weekday</v>
      </c>
    </row>
    <row r="10003" spans="1:8" x14ac:dyDescent="0.3">
      <c r="A10003" s="2">
        <v>46142</v>
      </c>
      <c r="B10003">
        <f t="shared" si="1092"/>
        <v>4</v>
      </c>
      <c r="C10003">
        <f t="shared" si="1093"/>
        <v>2026</v>
      </c>
      <c r="D10003">
        <f t="shared" si="1094"/>
        <v>4</v>
      </c>
      <c r="E10003" t="str">
        <f t="shared" si="1095"/>
        <v>Thursday</v>
      </c>
      <c r="F10003" s="2">
        <f t="shared" si="1096"/>
        <v>46142</v>
      </c>
      <c r="G10003">
        <f t="shared" si="1097"/>
        <v>101</v>
      </c>
      <c r="H10003" t="str">
        <f t="shared" si="1098"/>
        <v>Weekday</v>
      </c>
    </row>
    <row r="10004" spans="1:8" x14ac:dyDescent="0.3">
      <c r="A10004" s="2">
        <v>46143</v>
      </c>
      <c r="B10004">
        <f t="shared" si="1092"/>
        <v>5</v>
      </c>
      <c r="C10004">
        <f t="shared" si="1093"/>
        <v>2026</v>
      </c>
      <c r="D10004">
        <f t="shared" si="1094"/>
        <v>5</v>
      </c>
      <c r="E10004" t="str">
        <f t="shared" si="1095"/>
        <v>Friday</v>
      </c>
      <c r="F10004" s="2">
        <f t="shared" si="1096"/>
        <v>46173</v>
      </c>
      <c r="G10004">
        <f t="shared" si="1097"/>
        <v>102</v>
      </c>
      <c r="H10004" t="str">
        <f t="shared" si="1098"/>
        <v>Weekday</v>
      </c>
    </row>
    <row r="10005" spans="1:8" x14ac:dyDescent="0.3">
      <c r="A10005" s="2">
        <v>46144</v>
      </c>
      <c r="B10005">
        <f t="shared" si="1092"/>
        <v>5</v>
      </c>
      <c r="C10005">
        <f t="shared" si="1093"/>
        <v>2026</v>
      </c>
      <c r="D10005">
        <f t="shared" si="1094"/>
        <v>6</v>
      </c>
      <c r="E10005" t="str">
        <f t="shared" si="1095"/>
        <v>Saturday</v>
      </c>
      <c r="F10005" s="2">
        <f t="shared" si="1096"/>
        <v>46173</v>
      </c>
      <c r="G10005">
        <f t="shared" si="1097"/>
        <v>103</v>
      </c>
      <c r="H10005" t="str">
        <f t="shared" si="1098"/>
        <v>Weekend</v>
      </c>
    </row>
    <row r="10006" spans="1:8" x14ac:dyDescent="0.3">
      <c r="A10006" s="2">
        <v>46145</v>
      </c>
      <c r="B10006">
        <f t="shared" si="1092"/>
        <v>5</v>
      </c>
      <c r="C10006">
        <f t="shared" si="1093"/>
        <v>2026</v>
      </c>
      <c r="D10006">
        <f t="shared" si="1094"/>
        <v>7</v>
      </c>
      <c r="E10006" t="str">
        <f t="shared" si="1095"/>
        <v>Sunday</v>
      </c>
      <c r="F10006" s="2">
        <f t="shared" si="1096"/>
        <v>46173</v>
      </c>
      <c r="G10006">
        <f t="shared" si="1097"/>
        <v>104</v>
      </c>
      <c r="H10006" t="str">
        <f t="shared" si="1098"/>
        <v>Weekend</v>
      </c>
    </row>
    <row r="10007" spans="1:8" x14ac:dyDescent="0.3">
      <c r="A10007" s="2">
        <v>46146</v>
      </c>
      <c r="B10007">
        <f t="shared" si="1092"/>
        <v>5</v>
      </c>
      <c r="C10007">
        <f t="shared" si="1093"/>
        <v>2026</v>
      </c>
      <c r="D10007">
        <f t="shared" si="1094"/>
        <v>1</v>
      </c>
      <c r="E10007" t="str">
        <f t="shared" si="1095"/>
        <v>Monday</v>
      </c>
      <c r="F10007" s="2">
        <f t="shared" si="1096"/>
        <v>46173</v>
      </c>
      <c r="G10007">
        <f t="shared" si="1097"/>
        <v>105</v>
      </c>
      <c r="H10007" t="str">
        <f t="shared" si="1098"/>
        <v>Weekday</v>
      </c>
    </row>
    <row r="10008" spans="1:8" x14ac:dyDescent="0.3">
      <c r="A10008" s="2">
        <v>46147</v>
      </c>
      <c r="B10008">
        <f t="shared" si="1092"/>
        <v>5</v>
      </c>
      <c r="C10008">
        <f t="shared" si="1093"/>
        <v>2026</v>
      </c>
      <c r="D10008">
        <f t="shared" si="1094"/>
        <v>2</v>
      </c>
      <c r="E10008" t="str">
        <f t="shared" si="1095"/>
        <v>Tuesday</v>
      </c>
      <c r="F10008" s="2">
        <f t="shared" si="1096"/>
        <v>46173</v>
      </c>
      <c r="G10008">
        <f t="shared" si="1097"/>
        <v>106</v>
      </c>
      <c r="H10008" t="str">
        <f t="shared" si="1098"/>
        <v>Weekday</v>
      </c>
    </row>
    <row r="10009" spans="1:8" x14ac:dyDescent="0.3">
      <c r="A10009" s="2">
        <v>46148</v>
      </c>
      <c r="B10009">
        <f t="shared" si="1092"/>
        <v>5</v>
      </c>
      <c r="C10009">
        <f t="shared" si="1093"/>
        <v>2026</v>
      </c>
      <c r="D10009">
        <f t="shared" si="1094"/>
        <v>3</v>
      </c>
      <c r="E10009" t="str">
        <f t="shared" si="1095"/>
        <v>Wednesday</v>
      </c>
      <c r="F10009" s="2">
        <f t="shared" si="1096"/>
        <v>46173</v>
      </c>
      <c r="G10009">
        <f t="shared" si="1097"/>
        <v>107</v>
      </c>
      <c r="H10009" t="str">
        <f t="shared" si="1098"/>
        <v>Weekday</v>
      </c>
    </row>
    <row r="10010" spans="1:8" x14ac:dyDescent="0.3">
      <c r="A10010" s="2">
        <v>46149</v>
      </c>
      <c r="B10010">
        <f t="shared" si="1092"/>
        <v>5</v>
      </c>
      <c r="C10010">
        <f t="shared" si="1093"/>
        <v>2026</v>
      </c>
      <c r="D10010">
        <f t="shared" si="1094"/>
        <v>4</v>
      </c>
      <c r="E10010" t="str">
        <f t="shared" si="1095"/>
        <v>Thursday</v>
      </c>
      <c r="F10010" s="2">
        <f t="shared" si="1096"/>
        <v>46173</v>
      </c>
      <c r="G10010">
        <f t="shared" si="1097"/>
        <v>108</v>
      </c>
      <c r="H10010" t="str">
        <f t="shared" si="1098"/>
        <v>Weekday</v>
      </c>
    </row>
    <row r="10011" spans="1:8" x14ac:dyDescent="0.3">
      <c r="A10011" s="2">
        <v>46150</v>
      </c>
      <c r="B10011">
        <f t="shared" si="1092"/>
        <v>5</v>
      </c>
      <c r="C10011">
        <f t="shared" si="1093"/>
        <v>2026</v>
      </c>
      <c r="D10011">
        <f t="shared" si="1094"/>
        <v>5</v>
      </c>
      <c r="E10011" t="str">
        <f t="shared" si="1095"/>
        <v>Friday</v>
      </c>
      <c r="F10011" s="2">
        <f t="shared" si="1096"/>
        <v>46173</v>
      </c>
      <c r="G10011">
        <f t="shared" si="1097"/>
        <v>109</v>
      </c>
      <c r="H10011" t="str">
        <f t="shared" si="1098"/>
        <v>Weekday</v>
      </c>
    </row>
    <row r="10012" spans="1:8" x14ac:dyDescent="0.3">
      <c r="A10012" s="2">
        <v>46041</v>
      </c>
      <c r="B10012">
        <f t="shared" si="1092"/>
        <v>1</v>
      </c>
      <c r="C10012">
        <f t="shared" si="1093"/>
        <v>2026</v>
      </c>
      <c r="D10012">
        <f t="shared" si="1094"/>
        <v>1</v>
      </c>
      <c r="E10012" t="str">
        <f t="shared" si="1095"/>
        <v>Monday</v>
      </c>
      <c r="F10012" s="2">
        <f t="shared" si="1096"/>
        <v>46053</v>
      </c>
      <c r="G10012">
        <f t="shared" si="1097"/>
        <v>0</v>
      </c>
      <c r="H10012" t="str">
        <f t="shared" si="1098"/>
        <v>Weekday</v>
      </c>
    </row>
    <row r="10013" spans="1:8" x14ac:dyDescent="0.3">
      <c r="A10013" s="2">
        <v>46042</v>
      </c>
      <c r="B10013">
        <f t="shared" si="1092"/>
        <v>1</v>
      </c>
      <c r="C10013">
        <f t="shared" si="1093"/>
        <v>2026</v>
      </c>
      <c r="D10013">
        <f t="shared" si="1094"/>
        <v>2</v>
      </c>
      <c r="E10013" t="str">
        <f t="shared" si="1095"/>
        <v>Tuesday</v>
      </c>
      <c r="F10013" s="2">
        <f t="shared" si="1096"/>
        <v>46053</v>
      </c>
      <c r="G10013">
        <f t="shared" si="1097"/>
        <v>1</v>
      </c>
      <c r="H10013" t="str">
        <f t="shared" si="1098"/>
        <v>Weekday</v>
      </c>
    </row>
    <row r="10014" spans="1:8" x14ac:dyDescent="0.3">
      <c r="A10014" s="2">
        <v>46043</v>
      </c>
      <c r="B10014">
        <f t="shared" si="1092"/>
        <v>1</v>
      </c>
      <c r="C10014">
        <f t="shared" si="1093"/>
        <v>2026</v>
      </c>
      <c r="D10014">
        <f t="shared" si="1094"/>
        <v>3</v>
      </c>
      <c r="E10014" t="str">
        <f t="shared" si="1095"/>
        <v>Wednesday</v>
      </c>
      <c r="F10014" s="2">
        <f t="shared" si="1096"/>
        <v>46053</v>
      </c>
      <c r="G10014">
        <f t="shared" si="1097"/>
        <v>2</v>
      </c>
      <c r="H10014" t="str">
        <f t="shared" si="1098"/>
        <v>Weekday</v>
      </c>
    </row>
    <row r="10015" spans="1:8" x14ac:dyDescent="0.3">
      <c r="A10015" s="2">
        <v>46044</v>
      </c>
      <c r="B10015">
        <f t="shared" si="1092"/>
        <v>1</v>
      </c>
      <c r="C10015">
        <f t="shared" si="1093"/>
        <v>2026</v>
      </c>
      <c r="D10015">
        <f t="shared" si="1094"/>
        <v>4</v>
      </c>
      <c r="E10015" t="str">
        <f t="shared" si="1095"/>
        <v>Thursday</v>
      </c>
      <c r="F10015" s="2">
        <f t="shared" si="1096"/>
        <v>46053</v>
      </c>
      <c r="G10015">
        <f t="shared" si="1097"/>
        <v>3</v>
      </c>
      <c r="H10015" t="str">
        <f t="shared" si="1098"/>
        <v>Weekday</v>
      </c>
    </row>
    <row r="10016" spans="1:8" x14ac:dyDescent="0.3">
      <c r="A10016" s="2">
        <v>46045</v>
      </c>
      <c r="B10016">
        <f t="shared" si="1092"/>
        <v>1</v>
      </c>
      <c r="C10016">
        <f t="shared" si="1093"/>
        <v>2026</v>
      </c>
      <c r="D10016">
        <f t="shared" si="1094"/>
        <v>5</v>
      </c>
      <c r="E10016" t="str">
        <f t="shared" si="1095"/>
        <v>Friday</v>
      </c>
      <c r="F10016" s="2">
        <f t="shared" si="1096"/>
        <v>46053</v>
      </c>
      <c r="G10016">
        <f t="shared" si="1097"/>
        <v>4</v>
      </c>
      <c r="H10016" t="str">
        <f t="shared" si="1098"/>
        <v>Weekday</v>
      </c>
    </row>
    <row r="10017" spans="1:8" x14ac:dyDescent="0.3">
      <c r="A10017" s="2">
        <v>46046</v>
      </c>
      <c r="B10017">
        <f t="shared" si="1092"/>
        <v>1</v>
      </c>
      <c r="C10017">
        <f t="shared" si="1093"/>
        <v>2026</v>
      </c>
      <c r="D10017">
        <f t="shared" si="1094"/>
        <v>6</v>
      </c>
      <c r="E10017" t="str">
        <f t="shared" si="1095"/>
        <v>Saturday</v>
      </c>
      <c r="F10017" s="2">
        <f t="shared" si="1096"/>
        <v>46053</v>
      </c>
      <c r="G10017">
        <f t="shared" si="1097"/>
        <v>5</v>
      </c>
      <c r="H10017" t="str">
        <f t="shared" si="1098"/>
        <v>Weekend</v>
      </c>
    </row>
    <row r="10018" spans="1:8" x14ac:dyDescent="0.3">
      <c r="A10018" s="2">
        <v>46047</v>
      </c>
      <c r="B10018">
        <f t="shared" si="1092"/>
        <v>1</v>
      </c>
      <c r="C10018">
        <f t="shared" si="1093"/>
        <v>2026</v>
      </c>
      <c r="D10018">
        <f t="shared" si="1094"/>
        <v>7</v>
      </c>
      <c r="E10018" t="str">
        <f t="shared" si="1095"/>
        <v>Sunday</v>
      </c>
      <c r="F10018" s="2">
        <f t="shared" si="1096"/>
        <v>46053</v>
      </c>
      <c r="G10018">
        <f t="shared" si="1097"/>
        <v>6</v>
      </c>
      <c r="H10018" t="str">
        <f t="shared" si="1098"/>
        <v>Weekend</v>
      </c>
    </row>
    <row r="10019" spans="1:8" x14ac:dyDescent="0.3">
      <c r="A10019" s="2">
        <v>46048</v>
      </c>
      <c r="B10019">
        <f t="shared" si="1092"/>
        <v>1</v>
      </c>
      <c r="C10019">
        <f t="shared" si="1093"/>
        <v>2026</v>
      </c>
      <c r="D10019">
        <f t="shared" si="1094"/>
        <v>1</v>
      </c>
      <c r="E10019" t="str">
        <f t="shared" si="1095"/>
        <v>Monday</v>
      </c>
      <c r="F10019" s="2">
        <f t="shared" si="1096"/>
        <v>46053</v>
      </c>
      <c r="G10019">
        <f t="shared" si="1097"/>
        <v>7</v>
      </c>
      <c r="H10019" t="str">
        <f t="shared" si="1098"/>
        <v>Weekday</v>
      </c>
    </row>
    <row r="10020" spans="1:8" x14ac:dyDescent="0.3">
      <c r="A10020" s="2">
        <v>46049</v>
      </c>
      <c r="B10020">
        <f t="shared" si="1092"/>
        <v>1</v>
      </c>
      <c r="C10020">
        <f t="shared" si="1093"/>
        <v>2026</v>
      </c>
      <c r="D10020">
        <f t="shared" si="1094"/>
        <v>2</v>
      </c>
      <c r="E10020" t="str">
        <f t="shared" si="1095"/>
        <v>Tuesday</v>
      </c>
      <c r="F10020" s="2">
        <f t="shared" si="1096"/>
        <v>46053</v>
      </c>
      <c r="G10020">
        <f t="shared" si="1097"/>
        <v>8</v>
      </c>
      <c r="H10020" t="str">
        <f t="shared" si="1098"/>
        <v>Weekday</v>
      </c>
    </row>
    <row r="10021" spans="1:8" x14ac:dyDescent="0.3">
      <c r="A10021" s="2">
        <v>46050</v>
      </c>
      <c r="B10021">
        <f t="shared" si="1092"/>
        <v>1</v>
      </c>
      <c r="C10021">
        <f t="shared" si="1093"/>
        <v>2026</v>
      </c>
      <c r="D10021">
        <f t="shared" si="1094"/>
        <v>3</v>
      </c>
      <c r="E10021" t="str">
        <f t="shared" si="1095"/>
        <v>Wednesday</v>
      </c>
      <c r="F10021" s="2">
        <f t="shared" si="1096"/>
        <v>46053</v>
      </c>
      <c r="G10021">
        <f t="shared" si="1097"/>
        <v>9</v>
      </c>
      <c r="H10021" t="str">
        <f t="shared" si="1098"/>
        <v>Weekday</v>
      </c>
    </row>
    <row r="10022" spans="1:8" x14ac:dyDescent="0.3">
      <c r="A10022" s="2">
        <v>46051</v>
      </c>
      <c r="B10022">
        <f t="shared" si="1092"/>
        <v>1</v>
      </c>
      <c r="C10022">
        <f t="shared" si="1093"/>
        <v>2026</v>
      </c>
      <c r="D10022">
        <f t="shared" si="1094"/>
        <v>4</v>
      </c>
      <c r="E10022" t="str">
        <f t="shared" si="1095"/>
        <v>Thursday</v>
      </c>
      <c r="F10022" s="2">
        <f t="shared" si="1096"/>
        <v>46053</v>
      </c>
      <c r="G10022">
        <f t="shared" si="1097"/>
        <v>10</v>
      </c>
      <c r="H10022" t="str">
        <f t="shared" si="1098"/>
        <v>Weekday</v>
      </c>
    </row>
    <row r="10023" spans="1:8" x14ac:dyDescent="0.3">
      <c r="A10023" s="2">
        <v>46052</v>
      </c>
      <c r="B10023">
        <f t="shared" si="1092"/>
        <v>1</v>
      </c>
      <c r="C10023">
        <f t="shared" si="1093"/>
        <v>2026</v>
      </c>
      <c r="D10023">
        <f t="shared" si="1094"/>
        <v>5</v>
      </c>
      <c r="E10023" t="str">
        <f t="shared" si="1095"/>
        <v>Friday</v>
      </c>
      <c r="F10023" s="2">
        <f t="shared" si="1096"/>
        <v>46053</v>
      </c>
      <c r="G10023">
        <f t="shared" si="1097"/>
        <v>11</v>
      </c>
      <c r="H10023" t="str">
        <f t="shared" si="1098"/>
        <v>Weekday</v>
      </c>
    </row>
    <row r="10024" spans="1:8" x14ac:dyDescent="0.3">
      <c r="A10024" s="2">
        <v>46053</v>
      </c>
      <c r="B10024">
        <f t="shared" si="1092"/>
        <v>1</v>
      </c>
      <c r="C10024">
        <f t="shared" si="1093"/>
        <v>2026</v>
      </c>
      <c r="D10024">
        <f t="shared" si="1094"/>
        <v>6</v>
      </c>
      <c r="E10024" t="str">
        <f t="shared" si="1095"/>
        <v>Saturday</v>
      </c>
      <c r="F10024" s="2">
        <f t="shared" si="1096"/>
        <v>46053</v>
      </c>
      <c r="G10024">
        <f t="shared" si="1097"/>
        <v>12</v>
      </c>
      <c r="H10024" t="str">
        <f t="shared" si="1098"/>
        <v>Weekend</v>
      </c>
    </row>
    <row r="10025" spans="1:8" x14ac:dyDescent="0.3">
      <c r="A10025" s="2">
        <v>46054</v>
      </c>
      <c r="B10025">
        <f t="shared" si="1092"/>
        <v>2</v>
      </c>
      <c r="C10025">
        <f t="shared" si="1093"/>
        <v>2026</v>
      </c>
      <c r="D10025">
        <f t="shared" si="1094"/>
        <v>7</v>
      </c>
      <c r="E10025" t="str">
        <f t="shared" si="1095"/>
        <v>Sunday</v>
      </c>
      <c r="F10025" s="2">
        <f t="shared" si="1096"/>
        <v>46081</v>
      </c>
      <c r="G10025">
        <f t="shared" si="1097"/>
        <v>13</v>
      </c>
      <c r="H10025" t="str">
        <f t="shared" si="1098"/>
        <v>Weekend</v>
      </c>
    </row>
    <row r="10026" spans="1:8" x14ac:dyDescent="0.3">
      <c r="A10026" s="2">
        <v>46055</v>
      </c>
      <c r="B10026">
        <f t="shared" si="1092"/>
        <v>2</v>
      </c>
      <c r="C10026">
        <f t="shared" si="1093"/>
        <v>2026</v>
      </c>
      <c r="D10026">
        <f t="shared" si="1094"/>
        <v>1</v>
      </c>
      <c r="E10026" t="str">
        <f t="shared" si="1095"/>
        <v>Monday</v>
      </c>
      <c r="F10026" s="2">
        <f t="shared" si="1096"/>
        <v>46081</v>
      </c>
      <c r="G10026">
        <f t="shared" si="1097"/>
        <v>14</v>
      </c>
      <c r="H10026" t="str">
        <f t="shared" si="1098"/>
        <v>Weekday</v>
      </c>
    </row>
    <row r="10027" spans="1:8" x14ac:dyDescent="0.3">
      <c r="A10027" s="2">
        <v>46056</v>
      </c>
      <c r="B10027">
        <f t="shared" si="1092"/>
        <v>2</v>
      </c>
      <c r="C10027">
        <f t="shared" si="1093"/>
        <v>2026</v>
      </c>
      <c r="D10027">
        <f t="shared" si="1094"/>
        <v>2</v>
      </c>
      <c r="E10027" t="str">
        <f t="shared" si="1095"/>
        <v>Tuesday</v>
      </c>
      <c r="F10027" s="2">
        <f t="shared" si="1096"/>
        <v>46081</v>
      </c>
      <c r="G10027">
        <f t="shared" si="1097"/>
        <v>15</v>
      </c>
      <c r="H10027" t="str">
        <f t="shared" si="1098"/>
        <v>Weekday</v>
      </c>
    </row>
    <row r="10028" spans="1:8" x14ac:dyDescent="0.3">
      <c r="A10028" s="2">
        <v>46057</v>
      </c>
      <c r="B10028">
        <f t="shared" si="1092"/>
        <v>2</v>
      </c>
      <c r="C10028">
        <f t="shared" si="1093"/>
        <v>2026</v>
      </c>
      <c r="D10028">
        <f t="shared" si="1094"/>
        <v>3</v>
      </c>
      <c r="E10028" t="str">
        <f t="shared" si="1095"/>
        <v>Wednesday</v>
      </c>
      <c r="F10028" s="2">
        <f t="shared" si="1096"/>
        <v>46081</v>
      </c>
      <c r="G10028">
        <f t="shared" si="1097"/>
        <v>16</v>
      </c>
      <c r="H10028" t="str">
        <f t="shared" si="1098"/>
        <v>Weekday</v>
      </c>
    </row>
    <row r="10029" spans="1:8" x14ac:dyDescent="0.3">
      <c r="A10029" s="2">
        <v>46058</v>
      </c>
      <c r="B10029">
        <f t="shared" si="1092"/>
        <v>2</v>
      </c>
      <c r="C10029">
        <f t="shared" si="1093"/>
        <v>2026</v>
      </c>
      <c r="D10029">
        <f t="shared" si="1094"/>
        <v>4</v>
      </c>
      <c r="E10029" t="str">
        <f t="shared" si="1095"/>
        <v>Thursday</v>
      </c>
      <c r="F10029" s="2">
        <f t="shared" si="1096"/>
        <v>46081</v>
      </c>
      <c r="G10029">
        <f t="shared" si="1097"/>
        <v>17</v>
      </c>
      <c r="H10029" t="str">
        <f t="shared" si="1098"/>
        <v>Weekday</v>
      </c>
    </row>
    <row r="10030" spans="1:8" x14ac:dyDescent="0.3">
      <c r="A10030" s="2">
        <v>46059</v>
      </c>
      <c r="B10030">
        <f t="shared" si="1092"/>
        <v>2</v>
      </c>
      <c r="C10030">
        <f t="shared" si="1093"/>
        <v>2026</v>
      </c>
      <c r="D10030">
        <f t="shared" si="1094"/>
        <v>5</v>
      </c>
      <c r="E10030" t="str">
        <f t="shared" si="1095"/>
        <v>Friday</v>
      </c>
      <c r="F10030" s="2">
        <f t="shared" si="1096"/>
        <v>46081</v>
      </c>
      <c r="G10030">
        <f t="shared" si="1097"/>
        <v>18</v>
      </c>
      <c r="H10030" t="str">
        <f t="shared" si="1098"/>
        <v>Weekday</v>
      </c>
    </row>
    <row r="10031" spans="1:8" x14ac:dyDescent="0.3">
      <c r="A10031" s="2">
        <v>46060</v>
      </c>
      <c r="B10031">
        <f t="shared" si="1092"/>
        <v>2</v>
      </c>
      <c r="C10031">
        <f t="shared" si="1093"/>
        <v>2026</v>
      </c>
      <c r="D10031">
        <f t="shared" si="1094"/>
        <v>6</v>
      </c>
      <c r="E10031" t="str">
        <f t="shared" si="1095"/>
        <v>Saturday</v>
      </c>
      <c r="F10031" s="2">
        <f t="shared" si="1096"/>
        <v>46081</v>
      </c>
      <c r="G10031">
        <f t="shared" si="1097"/>
        <v>19</v>
      </c>
      <c r="H10031" t="str">
        <f t="shared" si="1098"/>
        <v>Weekend</v>
      </c>
    </row>
    <row r="10032" spans="1:8" x14ac:dyDescent="0.3">
      <c r="A10032" s="2">
        <v>46061</v>
      </c>
      <c r="B10032">
        <f t="shared" si="1092"/>
        <v>2</v>
      </c>
      <c r="C10032">
        <f t="shared" si="1093"/>
        <v>2026</v>
      </c>
      <c r="D10032">
        <f t="shared" si="1094"/>
        <v>7</v>
      </c>
      <c r="E10032" t="str">
        <f t="shared" si="1095"/>
        <v>Sunday</v>
      </c>
      <c r="F10032" s="2">
        <f t="shared" si="1096"/>
        <v>46081</v>
      </c>
      <c r="G10032">
        <f t="shared" si="1097"/>
        <v>20</v>
      </c>
      <c r="H10032" t="str">
        <f t="shared" si="1098"/>
        <v>Weekend</v>
      </c>
    </row>
    <row r="10033" spans="1:8" x14ac:dyDescent="0.3">
      <c r="A10033" s="2">
        <v>46062</v>
      </c>
      <c r="B10033">
        <f t="shared" si="1092"/>
        <v>2</v>
      </c>
      <c r="C10033">
        <f t="shared" si="1093"/>
        <v>2026</v>
      </c>
      <c r="D10033">
        <f t="shared" si="1094"/>
        <v>1</v>
      </c>
      <c r="E10033" t="str">
        <f t="shared" si="1095"/>
        <v>Monday</v>
      </c>
      <c r="F10033" s="2">
        <f t="shared" si="1096"/>
        <v>46081</v>
      </c>
      <c r="G10033">
        <f t="shared" si="1097"/>
        <v>21</v>
      </c>
      <c r="H10033" t="str">
        <f t="shared" si="1098"/>
        <v>Weekday</v>
      </c>
    </row>
    <row r="10034" spans="1:8" x14ac:dyDescent="0.3">
      <c r="A10034" s="2">
        <v>46063</v>
      </c>
      <c r="B10034">
        <f t="shared" si="1092"/>
        <v>2</v>
      </c>
      <c r="C10034">
        <f t="shared" si="1093"/>
        <v>2026</v>
      </c>
      <c r="D10034">
        <f t="shared" si="1094"/>
        <v>2</v>
      </c>
      <c r="E10034" t="str">
        <f t="shared" si="1095"/>
        <v>Tuesday</v>
      </c>
      <c r="F10034" s="2">
        <f t="shared" si="1096"/>
        <v>46081</v>
      </c>
      <c r="G10034">
        <f t="shared" si="1097"/>
        <v>22</v>
      </c>
      <c r="H10034" t="str">
        <f t="shared" si="1098"/>
        <v>Weekday</v>
      </c>
    </row>
    <row r="10035" spans="1:8" x14ac:dyDescent="0.3">
      <c r="A10035" s="2">
        <v>46064</v>
      </c>
      <c r="B10035">
        <f t="shared" si="1092"/>
        <v>2</v>
      </c>
      <c r="C10035">
        <f t="shared" si="1093"/>
        <v>2026</v>
      </c>
      <c r="D10035">
        <f t="shared" si="1094"/>
        <v>3</v>
      </c>
      <c r="E10035" t="str">
        <f t="shared" si="1095"/>
        <v>Wednesday</v>
      </c>
      <c r="F10035" s="2">
        <f t="shared" si="1096"/>
        <v>46081</v>
      </c>
      <c r="G10035">
        <f t="shared" si="1097"/>
        <v>23</v>
      </c>
      <c r="H10035" t="str">
        <f t="shared" si="1098"/>
        <v>Weekday</v>
      </c>
    </row>
    <row r="10036" spans="1:8" x14ac:dyDescent="0.3">
      <c r="A10036" s="2">
        <v>46065</v>
      </c>
      <c r="B10036">
        <f t="shared" si="1092"/>
        <v>2</v>
      </c>
      <c r="C10036">
        <f t="shared" si="1093"/>
        <v>2026</v>
      </c>
      <c r="D10036">
        <f t="shared" si="1094"/>
        <v>4</v>
      </c>
      <c r="E10036" t="str">
        <f t="shared" si="1095"/>
        <v>Thursday</v>
      </c>
      <c r="F10036" s="2">
        <f t="shared" si="1096"/>
        <v>46081</v>
      </c>
      <c r="G10036">
        <f t="shared" si="1097"/>
        <v>24</v>
      </c>
      <c r="H10036" t="str">
        <f t="shared" si="1098"/>
        <v>Weekday</v>
      </c>
    </row>
    <row r="10037" spans="1:8" x14ac:dyDescent="0.3">
      <c r="A10037" s="2">
        <v>46066</v>
      </c>
      <c r="B10037">
        <f t="shared" si="1092"/>
        <v>2</v>
      </c>
      <c r="C10037">
        <f t="shared" si="1093"/>
        <v>2026</v>
      </c>
      <c r="D10037">
        <f t="shared" si="1094"/>
        <v>5</v>
      </c>
      <c r="E10037" t="str">
        <f t="shared" si="1095"/>
        <v>Friday</v>
      </c>
      <c r="F10037" s="2">
        <f t="shared" si="1096"/>
        <v>46081</v>
      </c>
      <c r="G10037">
        <f t="shared" si="1097"/>
        <v>25</v>
      </c>
      <c r="H10037" t="str">
        <f t="shared" si="1098"/>
        <v>Weekday</v>
      </c>
    </row>
    <row r="10038" spans="1:8" x14ac:dyDescent="0.3">
      <c r="A10038" s="2">
        <v>46067</v>
      </c>
      <c r="B10038">
        <f t="shared" si="1092"/>
        <v>2</v>
      </c>
      <c r="C10038">
        <f t="shared" si="1093"/>
        <v>2026</v>
      </c>
      <c r="D10038">
        <f t="shared" si="1094"/>
        <v>6</v>
      </c>
      <c r="E10038" t="str">
        <f t="shared" si="1095"/>
        <v>Saturday</v>
      </c>
      <c r="F10038" s="2">
        <f t="shared" si="1096"/>
        <v>46081</v>
      </c>
      <c r="G10038">
        <f t="shared" si="1097"/>
        <v>26</v>
      </c>
      <c r="H10038" t="str">
        <f t="shared" si="1098"/>
        <v>Weekend</v>
      </c>
    </row>
    <row r="10039" spans="1:8" x14ac:dyDescent="0.3">
      <c r="A10039" s="2">
        <v>46068</v>
      </c>
      <c r="B10039">
        <f t="shared" si="1092"/>
        <v>2</v>
      </c>
      <c r="C10039">
        <f t="shared" si="1093"/>
        <v>2026</v>
      </c>
      <c r="D10039">
        <f t="shared" si="1094"/>
        <v>7</v>
      </c>
      <c r="E10039" t="str">
        <f t="shared" si="1095"/>
        <v>Sunday</v>
      </c>
      <c r="F10039" s="2">
        <f t="shared" si="1096"/>
        <v>46081</v>
      </c>
      <c r="G10039">
        <f t="shared" si="1097"/>
        <v>27</v>
      </c>
      <c r="H10039" t="str">
        <f t="shared" si="1098"/>
        <v>Weekend</v>
      </c>
    </row>
    <row r="10040" spans="1:8" x14ac:dyDescent="0.3">
      <c r="A10040" s="2">
        <v>46069</v>
      </c>
      <c r="B10040">
        <f t="shared" si="1092"/>
        <v>2</v>
      </c>
      <c r="C10040">
        <f t="shared" si="1093"/>
        <v>2026</v>
      </c>
      <c r="D10040">
        <f t="shared" si="1094"/>
        <v>1</v>
      </c>
      <c r="E10040" t="str">
        <f t="shared" si="1095"/>
        <v>Monday</v>
      </c>
      <c r="F10040" s="2">
        <f t="shared" si="1096"/>
        <v>46081</v>
      </c>
      <c r="G10040">
        <f t="shared" si="1097"/>
        <v>28</v>
      </c>
      <c r="H10040" t="str">
        <f t="shared" si="1098"/>
        <v>Weekday</v>
      </c>
    </row>
    <row r="10041" spans="1:8" x14ac:dyDescent="0.3">
      <c r="A10041" s="2">
        <v>46070</v>
      </c>
      <c r="B10041">
        <f t="shared" si="1092"/>
        <v>2</v>
      </c>
      <c r="C10041">
        <f t="shared" si="1093"/>
        <v>2026</v>
      </c>
      <c r="D10041">
        <f t="shared" si="1094"/>
        <v>2</v>
      </c>
      <c r="E10041" t="str">
        <f t="shared" si="1095"/>
        <v>Tuesday</v>
      </c>
      <c r="F10041" s="2">
        <f t="shared" si="1096"/>
        <v>46081</v>
      </c>
      <c r="G10041">
        <f t="shared" si="1097"/>
        <v>29</v>
      </c>
      <c r="H10041" t="str">
        <f t="shared" si="1098"/>
        <v>Weekday</v>
      </c>
    </row>
    <row r="10042" spans="1:8" x14ac:dyDescent="0.3">
      <c r="A10042" s="2">
        <v>46071</v>
      </c>
      <c r="B10042">
        <f t="shared" si="1092"/>
        <v>2</v>
      </c>
      <c r="C10042">
        <f t="shared" si="1093"/>
        <v>2026</v>
      </c>
      <c r="D10042">
        <f t="shared" si="1094"/>
        <v>3</v>
      </c>
      <c r="E10042" t="str">
        <f t="shared" si="1095"/>
        <v>Wednesday</v>
      </c>
      <c r="F10042" s="2">
        <f t="shared" si="1096"/>
        <v>46081</v>
      </c>
      <c r="G10042">
        <f t="shared" si="1097"/>
        <v>30</v>
      </c>
      <c r="H10042" t="str">
        <f t="shared" si="1098"/>
        <v>Weekday</v>
      </c>
    </row>
    <row r="10043" spans="1:8" x14ac:dyDescent="0.3">
      <c r="A10043" s="2">
        <v>46072</v>
      </c>
      <c r="B10043">
        <f t="shared" si="1092"/>
        <v>2</v>
      </c>
      <c r="C10043">
        <f t="shared" si="1093"/>
        <v>2026</v>
      </c>
      <c r="D10043">
        <f t="shared" si="1094"/>
        <v>4</v>
      </c>
      <c r="E10043" t="str">
        <f t="shared" si="1095"/>
        <v>Thursday</v>
      </c>
      <c r="F10043" s="2">
        <f t="shared" si="1096"/>
        <v>46081</v>
      </c>
      <c r="G10043">
        <f t="shared" si="1097"/>
        <v>31</v>
      </c>
      <c r="H10043" t="str">
        <f t="shared" si="1098"/>
        <v>Weekday</v>
      </c>
    </row>
    <row r="10044" spans="1:8" x14ac:dyDescent="0.3">
      <c r="A10044" s="2">
        <v>46073</v>
      </c>
      <c r="B10044">
        <f t="shared" si="1092"/>
        <v>2</v>
      </c>
      <c r="C10044">
        <f t="shared" si="1093"/>
        <v>2026</v>
      </c>
      <c r="D10044">
        <f t="shared" si="1094"/>
        <v>5</v>
      </c>
      <c r="E10044" t="str">
        <f t="shared" si="1095"/>
        <v>Friday</v>
      </c>
      <c r="F10044" s="2">
        <f t="shared" si="1096"/>
        <v>46081</v>
      </c>
      <c r="G10044">
        <f t="shared" si="1097"/>
        <v>32</v>
      </c>
      <c r="H10044" t="str">
        <f t="shared" si="1098"/>
        <v>Weekday</v>
      </c>
    </row>
    <row r="10045" spans="1:8" x14ac:dyDescent="0.3">
      <c r="A10045" s="2">
        <v>46074</v>
      </c>
      <c r="B10045">
        <f t="shared" si="1092"/>
        <v>2</v>
      </c>
      <c r="C10045">
        <f t="shared" si="1093"/>
        <v>2026</v>
      </c>
      <c r="D10045">
        <f t="shared" si="1094"/>
        <v>6</v>
      </c>
      <c r="E10045" t="str">
        <f t="shared" si="1095"/>
        <v>Saturday</v>
      </c>
      <c r="F10045" s="2">
        <f t="shared" si="1096"/>
        <v>46081</v>
      </c>
      <c r="G10045">
        <f t="shared" si="1097"/>
        <v>33</v>
      </c>
      <c r="H10045" t="str">
        <f t="shared" si="1098"/>
        <v>Weekend</v>
      </c>
    </row>
    <row r="10046" spans="1:8" x14ac:dyDescent="0.3">
      <c r="A10046" s="2">
        <v>46075</v>
      </c>
      <c r="B10046">
        <f t="shared" si="1092"/>
        <v>2</v>
      </c>
      <c r="C10046">
        <f t="shared" si="1093"/>
        <v>2026</v>
      </c>
      <c r="D10046">
        <f t="shared" si="1094"/>
        <v>7</v>
      </c>
      <c r="E10046" t="str">
        <f t="shared" si="1095"/>
        <v>Sunday</v>
      </c>
      <c r="F10046" s="2">
        <f t="shared" si="1096"/>
        <v>46081</v>
      </c>
      <c r="G10046">
        <f t="shared" si="1097"/>
        <v>34</v>
      </c>
      <c r="H10046" t="str">
        <f t="shared" si="1098"/>
        <v>Weekend</v>
      </c>
    </row>
    <row r="10047" spans="1:8" x14ac:dyDescent="0.3">
      <c r="A10047" s="2">
        <v>46076</v>
      </c>
      <c r="B10047">
        <f t="shared" si="1092"/>
        <v>2</v>
      </c>
      <c r="C10047">
        <f t="shared" si="1093"/>
        <v>2026</v>
      </c>
      <c r="D10047">
        <f t="shared" si="1094"/>
        <v>1</v>
      </c>
      <c r="E10047" t="str">
        <f t="shared" si="1095"/>
        <v>Monday</v>
      </c>
      <c r="F10047" s="2">
        <f t="shared" si="1096"/>
        <v>46081</v>
      </c>
      <c r="G10047">
        <f t="shared" si="1097"/>
        <v>35</v>
      </c>
      <c r="H10047" t="str">
        <f t="shared" si="1098"/>
        <v>Weekday</v>
      </c>
    </row>
    <row r="10048" spans="1:8" x14ac:dyDescent="0.3">
      <c r="A10048" s="2">
        <v>46077</v>
      </c>
      <c r="B10048">
        <f t="shared" si="1092"/>
        <v>2</v>
      </c>
      <c r="C10048">
        <f t="shared" si="1093"/>
        <v>2026</v>
      </c>
      <c r="D10048">
        <f t="shared" si="1094"/>
        <v>2</v>
      </c>
      <c r="E10048" t="str">
        <f t="shared" si="1095"/>
        <v>Tuesday</v>
      </c>
      <c r="F10048" s="2">
        <f t="shared" si="1096"/>
        <v>46081</v>
      </c>
      <c r="G10048">
        <f t="shared" si="1097"/>
        <v>36</v>
      </c>
      <c r="H10048" t="str">
        <f t="shared" si="1098"/>
        <v>Weekday</v>
      </c>
    </row>
    <row r="10049" spans="1:8" x14ac:dyDescent="0.3">
      <c r="A10049" s="2">
        <v>46078</v>
      </c>
      <c r="B10049">
        <f t="shared" si="1092"/>
        <v>2</v>
      </c>
      <c r="C10049">
        <f t="shared" si="1093"/>
        <v>2026</v>
      </c>
      <c r="D10049">
        <f t="shared" si="1094"/>
        <v>3</v>
      </c>
      <c r="E10049" t="str">
        <f t="shared" si="1095"/>
        <v>Wednesday</v>
      </c>
      <c r="F10049" s="2">
        <f t="shared" si="1096"/>
        <v>46081</v>
      </c>
      <c r="G10049">
        <f t="shared" si="1097"/>
        <v>37</v>
      </c>
      <c r="H10049" t="str">
        <f t="shared" si="1098"/>
        <v>Weekday</v>
      </c>
    </row>
    <row r="10050" spans="1:8" x14ac:dyDescent="0.3">
      <c r="A10050" s="2">
        <v>46079</v>
      </c>
      <c r="B10050">
        <f t="shared" si="1092"/>
        <v>2</v>
      </c>
      <c r="C10050">
        <f t="shared" si="1093"/>
        <v>2026</v>
      </c>
      <c r="D10050">
        <f t="shared" si="1094"/>
        <v>4</v>
      </c>
      <c r="E10050" t="str">
        <f t="shared" si="1095"/>
        <v>Thursday</v>
      </c>
      <c r="F10050" s="2">
        <f t="shared" si="1096"/>
        <v>46081</v>
      </c>
      <c r="G10050">
        <f t="shared" si="1097"/>
        <v>38</v>
      </c>
      <c r="H10050" t="str">
        <f t="shared" si="1098"/>
        <v>Weekday</v>
      </c>
    </row>
    <row r="10051" spans="1:8" x14ac:dyDescent="0.3">
      <c r="A10051" s="2">
        <v>46080</v>
      </c>
      <c r="B10051">
        <f t="shared" ref="B10051:B10114" si="1099">MONTH(A10051)</f>
        <v>2</v>
      </c>
      <c r="C10051">
        <f t="shared" ref="C10051:C10114" si="1100">YEAR(A10051)</f>
        <v>2026</v>
      </c>
      <c r="D10051">
        <f t="shared" ref="D10051:D10114" si="1101">WEEKDAY(A10051, 2)</f>
        <v>5</v>
      </c>
      <c r="E10051" t="str">
        <f t="shared" ref="E10051:E10114" si="1102">TEXT(A10051, "dddd")</f>
        <v>Friday</v>
      </c>
      <c r="F10051" s="2">
        <f t="shared" ref="F10051:F10114" si="1103">EOMONTH(A10051, 0)</f>
        <v>46081</v>
      </c>
      <c r="G10051">
        <f t="shared" ref="G10051:G10114" si="1104">DATEDIF($A$2, A10051, "D")</f>
        <v>39</v>
      </c>
      <c r="H10051" t="str">
        <f t="shared" ref="H10051:H10114" si="1105">IF(WEEKDAY(A10051,2)&gt;=6,"Weekend","Weekday")</f>
        <v>Weekday</v>
      </c>
    </row>
    <row r="10052" spans="1:8" x14ac:dyDescent="0.3">
      <c r="A10052" s="2">
        <v>46081</v>
      </c>
      <c r="B10052">
        <f t="shared" si="1099"/>
        <v>2</v>
      </c>
      <c r="C10052">
        <f t="shared" si="1100"/>
        <v>2026</v>
      </c>
      <c r="D10052">
        <f t="shared" si="1101"/>
        <v>6</v>
      </c>
      <c r="E10052" t="str">
        <f t="shared" si="1102"/>
        <v>Saturday</v>
      </c>
      <c r="F10052" s="2">
        <f t="shared" si="1103"/>
        <v>46081</v>
      </c>
      <c r="G10052">
        <f t="shared" si="1104"/>
        <v>40</v>
      </c>
      <c r="H10052" t="str">
        <f t="shared" si="1105"/>
        <v>Weekend</v>
      </c>
    </row>
    <row r="10053" spans="1:8" x14ac:dyDescent="0.3">
      <c r="A10053" s="2">
        <v>46082</v>
      </c>
      <c r="B10053">
        <f t="shared" si="1099"/>
        <v>3</v>
      </c>
      <c r="C10053">
        <f t="shared" si="1100"/>
        <v>2026</v>
      </c>
      <c r="D10053">
        <f t="shared" si="1101"/>
        <v>7</v>
      </c>
      <c r="E10053" t="str">
        <f t="shared" si="1102"/>
        <v>Sunday</v>
      </c>
      <c r="F10053" s="2">
        <f t="shared" si="1103"/>
        <v>46112</v>
      </c>
      <c r="G10053">
        <f t="shared" si="1104"/>
        <v>41</v>
      </c>
      <c r="H10053" t="str">
        <f t="shared" si="1105"/>
        <v>Weekend</v>
      </c>
    </row>
    <row r="10054" spans="1:8" x14ac:dyDescent="0.3">
      <c r="A10054" s="2">
        <v>46083</v>
      </c>
      <c r="B10054">
        <f t="shared" si="1099"/>
        <v>3</v>
      </c>
      <c r="C10054">
        <f t="shared" si="1100"/>
        <v>2026</v>
      </c>
      <c r="D10054">
        <f t="shared" si="1101"/>
        <v>1</v>
      </c>
      <c r="E10054" t="str">
        <f t="shared" si="1102"/>
        <v>Monday</v>
      </c>
      <c r="F10054" s="2">
        <f t="shared" si="1103"/>
        <v>46112</v>
      </c>
      <c r="G10054">
        <f t="shared" si="1104"/>
        <v>42</v>
      </c>
      <c r="H10054" t="str">
        <f t="shared" si="1105"/>
        <v>Weekday</v>
      </c>
    </row>
    <row r="10055" spans="1:8" x14ac:dyDescent="0.3">
      <c r="A10055" s="2">
        <v>46084</v>
      </c>
      <c r="B10055">
        <f t="shared" si="1099"/>
        <v>3</v>
      </c>
      <c r="C10055">
        <f t="shared" si="1100"/>
        <v>2026</v>
      </c>
      <c r="D10055">
        <f t="shared" si="1101"/>
        <v>2</v>
      </c>
      <c r="E10055" t="str">
        <f t="shared" si="1102"/>
        <v>Tuesday</v>
      </c>
      <c r="F10055" s="2">
        <f t="shared" si="1103"/>
        <v>46112</v>
      </c>
      <c r="G10055">
        <f t="shared" si="1104"/>
        <v>43</v>
      </c>
      <c r="H10055" t="str">
        <f t="shared" si="1105"/>
        <v>Weekday</v>
      </c>
    </row>
    <row r="10056" spans="1:8" x14ac:dyDescent="0.3">
      <c r="A10056" s="2">
        <v>46085</v>
      </c>
      <c r="B10056">
        <f t="shared" si="1099"/>
        <v>3</v>
      </c>
      <c r="C10056">
        <f t="shared" si="1100"/>
        <v>2026</v>
      </c>
      <c r="D10056">
        <f t="shared" si="1101"/>
        <v>3</v>
      </c>
      <c r="E10056" t="str">
        <f t="shared" si="1102"/>
        <v>Wednesday</v>
      </c>
      <c r="F10056" s="2">
        <f t="shared" si="1103"/>
        <v>46112</v>
      </c>
      <c r="G10056">
        <f t="shared" si="1104"/>
        <v>44</v>
      </c>
      <c r="H10056" t="str">
        <f t="shared" si="1105"/>
        <v>Weekday</v>
      </c>
    </row>
    <row r="10057" spans="1:8" x14ac:dyDescent="0.3">
      <c r="A10057" s="2">
        <v>46086</v>
      </c>
      <c r="B10057">
        <f t="shared" si="1099"/>
        <v>3</v>
      </c>
      <c r="C10057">
        <f t="shared" si="1100"/>
        <v>2026</v>
      </c>
      <c r="D10057">
        <f t="shared" si="1101"/>
        <v>4</v>
      </c>
      <c r="E10057" t="str">
        <f t="shared" si="1102"/>
        <v>Thursday</v>
      </c>
      <c r="F10057" s="2">
        <f t="shared" si="1103"/>
        <v>46112</v>
      </c>
      <c r="G10057">
        <f t="shared" si="1104"/>
        <v>45</v>
      </c>
      <c r="H10057" t="str">
        <f t="shared" si="1105"/>
        <v>Weekday</v>
      </c>
    </row>
    <row r="10058" spans="1:8" x14ac:dyDescent="0.3">
      <c r="A10058" s="2">
        <v>46087</v>
      </c>
      <c r="B10058">
        <f t="shared" si="1099"/>
        <v>3</v>
      </c>
      <c r="C10058">
        <f t="shared" si="1100"/>
        <v>2026</v>
      </c>
      <c r="D10058">
        <f t="shared" si="1101"/>
        <v>5</v>
      </c>
      <c r="E10058" t="str">
        <f t="shared" si="1102"/>
        <v>Friday</v>
      </c>
      <c r="F10058" s="2">
        <f t="shared" si="1103"/>
        <v>46112</v>
      </c>
      <c r="G10058">
        <f t="shared" si="1104"/>
        <v>46</v>
      </c>
      <c r="H10058" t="str">
        <f t="shared" si="1105"/>
        <v>Weekday</v>
      </c>
    </row>
    <row r="10059" spans="1:8" x14ac:dyDescent="0.3">
      <c r="A10059" s="2">
        <v>46088</v>
      </c>
      <c r="B10059">
        <f t="shared" si="1099"/>
        <v>3</v>
      </c>
      <c r="C10059">
        <f t="shared" si="1100"/>
        <v>2026</v>
      </c>
      <c r="D10059">
        <f t="shared" si="1101"/>
        <v>6</v>
      </c>
      <c r="E10059" t="str">
        <f t="shared" si="1102"/>
        <v>Saturday</v>
      </c>
      <c r="F10059" s="2">
        <f t="shared" si="1103"/>
        <v>46112</v>
      </c>
      <c r="G10059">
        <f t="shared" si="1104"/>
        <v>47</v>
      </c>
      <c r="H10059" t="str">
        <f t="shared" si="1105"/>
        <v>Weekend</v>
      </c>
    </row>
    <row r="10060" spans="1:8" x14ac:dyDescent="0.3">
      <c r="A10060" s="2">
        <v>46089</v>
      </c>
      <c r="B10060">
        <f t="shared" si="1099"/>
        <v>3</v>
      </c>
      <c r="C10060">
        <f t="shared" si="1100"/>
        <v>2026</v>
      </c>
      <c r="D10060">
        <f t="shared" si="1101"/>
        <v>7</v>
      </c>
      <c r="E10060" t="str">
        <f t="shared" si="1102"/>
        <v>Sunday</v>
      </c>
      <c r="F10060" s="2">
        <f t="shared" si="1103"/>
        <v>46112</v>
      </c>
      <c r="G10060">
        <f t="shared" si="1104"/>
        <v>48</v>
      </c>
      <c r="H10060" t="str">
        <f t="shared" si="1105"/>
        <v>Weekend</v>
      </c>
    </row>
    <row r="10061" spans="1:8" x14ac:dyDescent="0.3">
      <c r="A10061" s="2">
        <v>46090</v>
      </c>
      <c r="B10061">
        <f t="shared" si="1099"/>
        <v>3</v>
      </c>
      <c r="C10061">
        <f t="shared" si="1100"/>
        <v>2026</v>
      </c>
      <c r="D10061">
        <f t="shared" si="1101"/>
        <v>1</v>
      </c>
      <c r="E10061" t="str">
        <f t="shared" si="1102"/>
        <v>Monday</v>
      </c>
      <c r="F10061" s="2">
        <f t="shared" si="1103"/>
        <v>46112</v>
      </c>
      <c r="G10061">
        <f t="shared" si="1104"/>
        <v>49</v>
      </c>
      <c r="H10061" t="str">
        <f t="shared" si="1105"/>
        <v>Weekday</v>
      </c>
    </row>
    <row r="10062" spans="1:8" x14ac:dyDescent="0.3">
      <c r="A10062" s="2">
        <v>46091</v>
      </c>
      <c r="B10062">
        <f t="shared" si="1099"/>
        <v>3</v>
      </c>
      <c r="C10062">
        <f t="shared" si="1100"/>
        <v>2026</v>
      </c>
      <c r="D10062">
        <f t="shared" si="1101"/>
        <v>2</v>
      </c>
      <c r="E10062" t="str">
        <f t="shared" si="1102"/>
        <v>Tuesday</v>
      </c>
      <c r="F10062" s="2">
        <f t="shared" si="1103"/>
        <v>46112</v>
      </c>
      <c r="G10062">
        <f t="shared" si="1104"/>
        <v>50</v>
      </c>
      <c r="H10062" t="str">
        <f t="shared" si="1105"/>
        <v>Weekday</v>
      </c>
    </row>
    <row r="10063" spans="1:8" x14ac:dyDescent="0.3">
      <c r="A10063" s="2">
        <v>46092</v>
      </c>
      <c r="B10063">
        <f t="shared" si="1099"/>
        <v>3</v>
      </c>
      <c r="C10063">
        <f t="shared" si="1100"/>
        <v>2026</v>
      </c>
      <c r="D10063">
        <f t="shared" si="1101"/>
        <v>3</v>
      </c>
      <c r="E10063" t="str">
        <f t="shared" si="1102"/>
        <v>Wednesday</v>
      </c>
      <c r="F10063" s="2">
        <f t="shared" si="1103"/>
        <v>46112</v>
      </c>
      <c r="G10063">
        <f t="shared" si="1104"/>
        <v>51</v>
      </c>
      <c r="H10063" t="str">
        <f t="shared" si="1105"/>
        <v>Weekday</v>
      </c>
    </row>
    <row r="10064" spans="1:8" x14ac:dyDescent="0.3">
      <c r="A10064" s="2">
        <v>46093</v>
      </c>
      <c r="B10064">
        <f t="shared" si="1099"/>
        <v>3</v>
      </c>
      <c r="C10064">
        <f t="shared" si="1100"/>
        <v>2026</v>
      </c>
      <c r="D10064">
        <f t="shared" si="1101"/>
        <v>4</v>
      </c>
      <c r="E10064" t="str">
        <f t="shared" si="1102"/>
        <v>Thursday</v>
      </c>
      <c r="F10064" s="2">
        <f t="shared" si="1103"/>
        <v>46112</v>
      </c>
      <c r="G10064">
        <f t="shared" si="1104"/>
        <v>52</v>
      </c>
      <c r="H10064" t="str">
        <f t="shared" si="1105"/>
        <v>Weekday</v>
      </c>
    </row>
    <row r="10065" spans="1:8" x14ac:dyDescent="0.3">
      <c r="A10065" s="2">
        <v>46094</v>
      </c>
      <c r="B10065">
        <f t="shared" si="1099"/>
        <v>3</v>
      </c>
      <c r="C10065">
        <f t="shared" si="1100"/>
        <v>2026</v>
      </c>
      <c r="D10065">
        <f t="shared" si="1101"/>
        <v>5</v>
      </c>
      <c r="E10065" t="str">
        <f t="shared" si="1102"/>
        <v>Friday</v>
      </c>
      <c r="F10065" s="2">
        <f t="shared" si="1103"/>
        <v>46112</v>
      </c>
      <c r="G10065">
        <f t="shared" si="1104"/>
        <v>53</v>
      </c>
      <c r="H10065" t="str">
        <f t="shared" si="1105"/>
        <v>Weekday</v>
      </c>
    </row>
    <row r="10066" spans="1:8" x14ac:dyDescent="0.3">
      <c r="A10066" s="2">
        <v>46095</v>
      </c>
      <c r="B10066">
        <f t="shared" si="1099"/>
        <v>3</v>
      </c>
      <c r="C10066">
        <f t="shared" si="1100"/>
        <v>2026</v>
      </c>
      <c r="D10066">
        <f t="shared" si="1101"/>
        <v>6</v>
      </c>
      <c r="E10066" t="str">
        <f t="shared" si="1102"/>
        <v>Saturday</v>
      </c>
      <c r="F10066" s="2">
        <f t="shared" si="1103"/>
        <v>46112</v>
      </c>
      <c r="G10066">
        <f t="shared" si="1104"/>
        <v>54</v>
      </c>
      <c r="H10066" t="str">
        <f t="shared" si="1105"/>
        <v>Weekend</v>
      </c>
    </row>
    <row r="10067" spans="1:8" x14ac:dyDescent="0.3">
      <c r="A10067" s="2">
        <v>46096</v>
      </c>
      <c r="B10067">
        <f t="shared" si="1099"/>
        <v>3</v>
      </c>
      <c r="C10067">
        <f t="shared" si="1100"/>
        <v>2026</v>
      </c>
      <c r="D10067">
        <f t="shared" si="1101"/>
        <v>7</v>
      </c>
      <c r="E10067" t="str">
        <f t="shared" si="1102"/>
        <v>Sunday</v>
      </c>
      <c r="F10067" s="2">
        <f t="shared" si="1103"/>
        <v>46112</v>
      </c>
      <c r="G10067">
        <f t="shared" si="1104"/>
        <v>55</v>
      </c>
      <c r="H10067" t="str">
        <f t="shared" si="1105"/>
        <v>Weekend</v>
      </c>
    </row>
    <row r="10068" spans="1:8" x14ac:dyDescent="0.3">
      <c r="A10068" s="2">
        <v>46097</v>
      </c>
      <c r="B10068">
        <f t="shared" si="1099"/>
        <v>3</v>
      </c>
      <c r="C10068">
        <f t="shared" si="1100"/>
        <v>2026</v>
      </c>
      <c r="D10068">
        <f t="shared" si="1101"/>
        <v>1</v>
      </c>
      <c r="E10068" t="str">
        <f t="shared" si="1102"/>
        <v>Monday</v>
      </c>
      <c r="F10068" s="2">
        <f t="shared" si="1103"/>
        <v>46112</v>
      </c>
      <c r="G10068">
        <f t="shared" si="1104"/>
        <v>56</v>
      </c>
      <c r="H10068" t="str">
        <f t="shared" si="1105"/>
        <v>Weekday</v>
      </c>
    </row>
    <row r="10069" spans="1:8" x14ac:dyDescent="0.3">
      <c r="A10069" s="2">
        <v>46098</v>
      </c>
      <c r="B10069">
        <f t="shared" si="1099"/>
        <v>3</v>
      </c>
      <c r="C10069">
        <f t="shared" si="1100"/>
        <v>2026</v>
      </c>
      <c r="D10069">
        <f t="shared" si="1101"/>
        <v>2</v>
      </c>
      <c r="E10069" t="str">
        <f t="shared" si="1102"/>
        <v>Tuesday</v>
      </c>
      <c r="F10069" s="2">
        <f t="shared" si="1103"/>
        <v>46112</v>
      </c>
      <c r="G10069">
        <f t="shared" si="1104"/>
        <v>57</v>
      </c>
      <c r="H10069" t="str">
        <f t="shared" si="1105"/>
        <v>Weekday</v>
      </c>
    </row>
    <row r="10070" spans="1:8" x14ac:dyDescent="0.3">
      <c r="A10070" s="2">
        <v>46099</v>
      </c>
      <c r="B10070">
        <f t="shared" si="1099"/>
        <v>3</v>
      </c>
      <c r="C10070">
        <f t="shared" si="1100"/>
        <v>2026</v>
      </c>
      <c r="D10070">
        <f t="shared" si="1101"/>
        <v>3</v>
      </c>
      <c r="E10070" t="str">
        <f t="shared" si="1102"/>
        <v>Wednesday</v>
      </c>
      <c r="F10070" s="2">
        <f t="shared" si="1103"/>
        <v>46112</v>
      </c>
      <c r="G10070">
        <f t="shared" si="1104"/>
        <v>58</v>
      </c>
      <c r="H10070" t="str">
        <f t="shared" si="1105"/>
        <v>Weekday</v>
      </c>
    </row>
    <row r="10071" spans="1:8" x14ac:dyDescent="0.3">
      <c r="A10071" s="2">
        <v>46100</v>
      </c>
      <c r="B10071">
        <f t="shared" si="1099"/>
        <v>3</v>
      </c>
      <c r="C10071">
        <f t="shared" si="1100"/>
        <v>2026</v>
      </c>
      <c r="D10071">
        <f t="shared" si="1101"/>
        <v>4</v>
      </c>
      <c r="E10071" t="str">
        <f t="shared" si="1102"/>
        <v>Thursday</v>
      </c>
      <c r="F10071" s="2">
        <f t="shared" si="1103"/>
        <v>46112</v>
      </c>
      <c r="G10071">
        <f t="shared" si="1104"/>
        <v>59</v>
      </c>
      <c r="H10071" t="str">
        <f t="shared" si="1105"/>
        <v>Weekday</v>
      </c>
    </row>
    <row r="10072" spans="1:8" x14ac:dyDescent="0.3">
      <c r="A10072" s="2">
        <v>46101</v>
      </c>
      <c r="B10072">
        <f t="shared" si="1099"/>
        <v>3</v>
      </c>
      <c r="C10072">
        <f t="shared" si="1100"/>
        <v>2026</v>
      </c>
      <c r="D10072">
        <f t="shared" si="1101"/>
        <v>5</v>
      </c>
      <c r="E10072" t="str">
        <f t="shared" si="1102"/>
        <v>Friday</v>
      </c>
      <c r="F10072" s="2">
        <f t="shared" si="1103"/>
        <v>46112</v>
      </c>
      <c r="G10072">
        <f t="shared" si="1104"/>
        <v>60</v>
      </c>
      <c r="H10072" t="str">
        <f t="shared" si="1105"/>
        <v>Weekday</v>
      </c>
    </row>
    <row r="10073" spans="1:8" x14ac:dyDescent="0.3">
      <c r="A10073" s="2">
        <v>46102</v>
      </c>
      <c r="B10073">
        <f t="shared" si="1099"/>
        <v>3</v>
      </c>
      <c r="C10073">
        <f t="shared" si="1100"/>
        <v>2026</v>
      </c>
      <c r="D10073">
        <f t="shared" si="1101"/>
        <v>6</v>
      </c>
      <c r="E10073" t="str">
        <f t="shared" si="1102"/>
        <v>Saturday</v>
      </c>
      <c r="F10073" s="2">
        <f t="shared" si="1103"/>
        <v>46112</v>
      </c>
      <c r="G10073">
        <f t="shared" si="1104"/>
        <v>61</v>
      </c>
      <c r="H10073" t="str">
        <f t="shared" si="1105"/>
        <v>Weekend</v>
      </c>
    </row>
    <row r="10074" spans="1:8" x14ac:dyDescent="0.3">
      <c r="A10074" s="2">
        <v>46103</v>
      </c>
      <c r="B10074">
        <f t="shared" si="1099"/>
        <v>3</v>
      </c>
      <c r="C10074">
        <f t="shared" si="1100"/>
        <v>2026</v>
      </c>
      <c r="D10074">
        <f t="shared" si="1101"/>
        <v>7</v>
      </c>
      <c r="E10074" t="str">
        <f t="shared" si="1102"/>
        <v>Sunday</v>
      </c>
      <c r="F10074" s="2">
        <f t="shared" si="1103"/>
        <v>46112</v>
      </c>
      <c r="G10074">
        <f t="shared" si="1104"/>
        <v>62</v>
      </c>
      <c r="H10074" t="str">
        <f t="shared" si="1105"/>
        <v>Weekend</v>
      </c>
    </row>
    <row r="10075" spans="1:8" x14ac:dyDescent="0.3">
      <c r="A10075" s="2">
        <v>46104</v>
      </c>
      <c r="B10075">
        <f t="shared" si="1099"/>
        <v>3</v>
      </c>
      <c r="C10075">
        <f t="shared" si="1100"/>
        <v>2026</v>
      </c>
      <c r="D10075">
        <f t="shared" si="1101"/>
        <v>1</v>
      </c>
      <c r="E10075" t="str">
        <f t="shared" si="1102"/>
        <v>Monday</v>
      </c>
      <c r="F10075" s="2">
        <f t="shared" si="1103"/>
        <v>46112</v>
      </c>
      <c r="G10075">
        <f t="shared" si="1104"/>
        <v>63</v>
      </c>
      <c r="H10075" t="str">
        <f t="shared" si="1105"/>
        <v>Weekday</v>
      </c>
    </row>
    <row r="10076" spans="1:8" x14ac:dyDescent="0.3">
      <c r="A10076" s="2">
        <v>46105</v>
      </c>
      <c r="B10076">
        <f t="shared" si="1099"/>
        <v>3</v>
      </c>
      <c r="C10076">
        <f t="shared" si="1100"/>
        <v>2026</v>
      </c>
      <c r="D10076">
        <f t="shared" si="1101"/>
        <v>2</v>
      </c>
      <c r="E10076" t="str">
        <f t="shared" si="1102"/>
        <v>Tuesday</v>
      </c>
      <c r="F10076" s="2">
        <f t="shared" si="1103"/>
        <v>46112</v>
      </c>
      <c r="G10076">
        <f t="shared" si="1104"/>
        <v>64</v>
      </c>
      <c r="H10076" t="str">
        <f t="shared" si="1105"/>
        <v>Weekday</v>
      </c>
    </row>
    <row r="10077" spans="1:8" x14ac:dyDescent="0.3">
      <c r="A10077" s="2">
        <v>46106</v>
      </c>
      <c r="B10077">
        <f t="shared" si="1099"/>
        <v>3</v>
      </c>
      <c r="C10077">
        <f t="shared" si="1100"/>
        <v>2026</v>
      </c>
      <c r="D10077">
        <f t="shared" si="1101"/>
        <v>3</v>
      </c>
      <c r="E10077" t="str">
        <f t="shared" si="1102"/>
        <v>Wednesday</v>
      </c>
      <c r="F10077" s="2">
        <f t="shared" si="1103"/>
        <v>46112</v>
      </c>
      <c r="G10077">
        <f t="shared" si="1104"/>
        <v>65</v>
      </c>
      <c r="H10077" t="str">
        <f t="shared" si="1105"/>
        <v>Weekday</v>
      </c>
    </row>
    <row r="10078" spans="1:8" x14ac:dyDescent="0.3">
      <c r="A10078" s="2">
        <v>46107</v>
      </c>
      <c r="B10078">
        <f t="shared" si="1099"/>
        <v>3</v>
      </c>
      <c r="C10078">
        <f t="shared" si="1100"/>
        <v>2026</v>
      </c>
      <c r="D10078">
        <f t="shared" si="1101"/>
        <v>4</v>
      </c>
      <c r="E10078" t="str">
        <f t="shared" si="1102"/>
        <v>Thursday</v>
      </c>
      <c r="F10078" s="2">
        <f t="shared" si="1103"/>
        <v>46112</v>
      </c>
      <c r="G10078">
        <f t="shared" si="1104"/>
        <v>66</v>
      </c>
      <c r="H10078" t="str">
        <f t="shared" si="1105"/>
        <v>Weekday</v>
      </c>
    </row>
    <row r="10079" spans="1:8" x14ac:dyDescent="0.3">
      <c r="A10079" s="2">
        <v>46108</v>
      </c>
      <c r="B10079">
        <f t="shared" si="1099"/>
        <v>3</v>
      </c>
      <c r="C10079">
        <f t="shared" si="1100"/>
        <v>2026</v>
      </c>
      <c r="D10079">
        <f t="shared" si="1101"/>
        <v>5</v>
      </c>
      <c r="E10079" t="str">
        <f t="shared" si="1102"/>
        <v>Friday</v>
      </c>
      <c r="F10079" s="2">
        <f t="shared" si="1103"/>
        <v>46112</v>
      </c>
      <c r="G10079">
        <f t="shared" si="1104"/>
        <v>67</v>
      </c>
      <c r="H10079" t="str">
        <f t="shared" si="1105"/>
        <v>Weekday</v>
      </c>
    </row>
    <row r="10080" spans="1:8" x14ac:dyDescent="0.3">
      <c r="A10080" s="2">
        <v>46109</v>
      </c>
      <c r="B10080">
        <f t="shared" si="1099"/>
        <v>3</v>
      </c>
      <c r="C10080">
        <f t="shared" si="1100"/>
        <v>2026</v>
      </c>
      <c r="D10080">
        <f t="shared" si="1101"/>
        <v>6</v>
      </c>
      <c r="E10080" t="str">
        <f t="shared" si="1102"/>
        <v>Saturday</v>
      </c>
      <c r="F10080" s="2">
        <f t="shared" si="1103"/>
        <v>46112</v>
      </c>
      <c r="G10080">
        <f t="shared" si="1104"/>
        <v>68</v>
      </c>
      <c r="H10080" t="str">
        <f t="shared" si="1105"/>
        <v>Weekend</v>
      </c>
    </row>
    <row r="10081" spans="1:8" x14ac:dyDescent="0.3">
      <c r="A10081" s="2">
        <v>46110</v>
      </c>
      <c r="B10081">
        <f t="shared" si="1099"/>
        <v>3</v>
      </c>
      <c r="C10081">
        <f t="shared" si="1100"/>
        <v>2026</v>
      </c>
      <c r="D10081">
        <f t="shared" si="1101"/>
        <v>7</v>
      </c>
      <c r="E10081" t="str">
        <f t="shared" si="1102"/>
        <v>Sunday</v>
      </c>
      <c r="F10081" s="2">
        <f t="shared" si="1103"/>
        <v>46112</v>
      </c>
      <c r="G10081">
        <f t="shared" si="1104"/>
        <v>69</v>
      </c>
      <c r="H10081" t="str">
        <f t="shared" si="1105"/>
        <v>Weekend</v>
      </c>
    </row>
    <row r="10082" spans="1:8" x14ac:dyDescent="0.3">
      <c r="A10082" s="2">
        <v>46111</v>
      </c>
      <c r="B10082">
        <f t="shared" si="1099"/>
        <v>3</v>
      </c>
      <c r="C10082">
        <f t="shared" si="1100"/>
        <v>2026</v>
      </c>
      <c r="D10082">
        <f t="shared" si="1101"/>
        <v>1</v>
      </c>
      <c r="E10082" t="str">
        <f t="shared" si="1102"/>
        <v>Monday</v>
      </c>
      <c r="F10082" s="2">
        <f t="shared" si="1103"/>
        <v>46112</v>
      </c>
      <c r="G10082">
        <f t="shared" si="1104"/>
        <v>70</v>
      </c>
      <c r="H10082" t="str">
        <f t="shared" si="1105"/>
        <v>Weekday</v>
      </c>
    </row>
    <row r="10083" spans="1:8" x14ac:dyDescent="0.3">
      <c r="A10083" s="2">
        <v>46112</v>
      </c>
      <c r="B10083">
        <f t="shared" si="1099"/>
        <v>3</v>
      </c>
      <c r="C10083">
        <f t="shared" si="1100"/>
        <v>2026</v>
      </c>
      <c r="D10083">
        <f t="shared" si="1101"/>
        <v>2</v>
      </c>
      <c r="E10083" t="str">
        <f t="shared" si="1102"/>
        <v>Tuesday</v>
      </c>
      <c r="F10083" s="2">
        <f t="shared" si="1103"/>
        <v>46112</v>
      </c>
      <c r="G10083">
        <f t="shared" si="1104"/>
        <v>71</v>
      </c>
      <c r="H10083" t="str">
        <f t="shared" si="1105"/>
        <v>Weekday</v>
      </c>
    </row>
    <row r="10084" spans="1:8" x14ac:dyDescent="0.3">
      <c r="A10084" s="2">
        <v>46113</v>
      </c>
      <c r="B10084">
        <f t="shared" si="1099"/>
        <v>4</v>
      </c>
      <c r="C10084">
        <f t="shared" si="1100"/>
        <v>2026</v>
      </c>
      <c r="D10084">
        <f t="shared" si="1101"/>
        <v>3</v>
      </c>
      <c r="E10084" t="str">
        <f t="shared" si="1102"/>
        <v>Wednesday</v>
      </c>
      <c r="F10084" s="2">
        <f t="shared" si="1103"/>
        <v>46142</v>
      </c>
      <c r="G10084">
        <f t="shared" si="1104"/>
        <v>72</v>
      </c>
      <c r="H10084" t="str">
        <f t="shared" si="1105"/>
        <v>Weekday</v>
      </c>
    </row>
    <row r="10085" spans="1:8" x14ac:dyDescent="0.3">
      <c r="A10085" s="2">
        <v>46114</v>
      </c>
      <c r="B10085">
        <f t="shared" si="1099"/>
        <v>4</v>
      </c>
      <c r="C10085">
        <f t="shared" si="1100"/>
        <v>2026</v>
      </c>
      <c r="D10085">
        <f t="shared" si="1101"/>
        <v>4</v>
      </c>
      <c r="E10085" t="str">
        <f t="shared" si="1102"/>
        <v>Thursday</v>
      </c>
      <c r="F10085" s="2">
        <f t="shared" si="1103"/>
        <v>46142</v>
      </c>
      <c r="G10085">
        <f t="shared" si="1104"/>
        <v>73</v>
      </c>
      <c r="H10085" t="str">
        <f t="shared" si="1105"/>
        <v>Weekday</v>
      </c>
    </row>
    <row r="10086" spans="1:8" x14ac:dyDescent="0.3">
      <c r="A10086" s="2">
        <v>46115</v>
      </c>
      <c r="B10086">
        <f t="shared" si="1099"/>
        <v>4</v>
      </c>
      <c r="C10086">
        <f t="shared" si="1100"/>
        <v>2026</v>
      </c>
      <c r="D10086">
        <f t="shared" si="1101"/>
        <v>5</v>
      </c>
      <c r="E10086" t="str">
        <f t="shared" si="1102"/>
        <v>Friday</v>
      </c>
      <c r="F10086" s="2">
        <f t="shared" si="1103"/>
        <v>46142</v>
      </c>
      <c r="G10086">
        <f t="shared" si="1104"/>
        <v>74</v>
      </c>
      <c r="H10086" t="str">
        <f t="shared" si="1105"/>
        <v>Weekday</v>
      </c>
    </row>
    <row r="10087" spans="1:8" x14ac:dyDescent="0.3">
      <c r="A10087" s="2">
        <v>46116</v>
      </c>
      <c r="B10087">
        <f t="shared" si="1099"/>
        <v>4</v>
      </c>
      <c r="C10087">
        <f t="shared" si="1100"/>
        <v>2026</v>
      </c>
      <c r="D10087">
        <f t="shared" si="1101"/>
        <v>6</v>
      </c>
      <c r="E10087" t="str">
        <f t="shared" si="1102"/>
        <v>Saturday</v>
      </c>
      <c r="F10087" s="2">
        <f t="shared" si="1103"/>
        <v>46142</v>
      </c>
      <c r="G10087">
        <f t="shared" si="1104"/>
        <v>75</v>
      </c>
      <c r="H10087" t="str">
        <f t="shared" si="1105"/>
        <v>Weekend</v>
      </c>
    </row>
    <row r="10088" spans="1:8" x14ac:dyDescent="0.3">
      <c r="A10088" s="2">
        <v>46117</v>
      </c>
      <c r="B10088">
        <f t="shared" si="1099"/>
        <v>4</v>
      </c>
      <c r="C10088">
        <f t="shared" si="1100"/>
        <v>2026</v>
      </c>
      <c r="D10088">
        <f t="shared" si="1101"/>
        <v>7</v>
      </c>
      <c r="E10088" t="str">
        <f t="shared" si="1102"/>
        <v>Sunday</v>
      </c>
      <c r="F10088" s="2">
        <f t="shared" si="1103"/>
        <v>46142</v>
      </c>
      <c r="G10088">
        <f t="shared" si="1104"/>
        <v>76</v>
      </c>
      <c r="H10088" t="str">
        <f t="shared" si="1105"/>
        <v>Weekend</v>
      </c>
    </row>
    <row r="10089" spans="1:8" x14ac:dyDescent="0.3">
      <c r="A10089" s="2">
        <v>46118</v>
      </c>
      <c r="B10089">
        <f t="shared" si="1099"/>
        <v>4</v>
      </c>
      <c r="C10089">
        <f t="shared" si="1100"/>
        <v>2026</v>
      </c>
      <c r="D10089">
        <f t="shared" si="1101"/>
        <v>1</v>
      </c>
      <c r="E10089" t="str">
        <f t="shared" si="1102"/>
        <v>Monday</v>
      </c>
      <c r="F10089" s="2">
        <f t="shared" si="1103"/>
        <v>46142</v>
      </c>
      <c r="G10089">
        <f t="shared" si="1104"/>
        <v>77</v>
      </c>
      <c r="H10089" t="str">
        <f t="shared" si="1105"/>
        <v>Weekday</v>
      </c>
    </row>
    <row r="10090" spans="1:8" x14ac:dyDescent="0.3">
      <c r="A10090" s="2">
        <v>46119</v>
      </c>
      <c r="B10090">
        <f t="shared" si="1099"/>
        <v>4</v>
      </c>
      <c r="C10090">
        <f t="shared" si="1100"/>
        <v>2026</v>
      </c>
      <c r="D10090">
        <f t="shared" si="1101"/>
        <v>2</v>
      </c>
      <c r="E10090" t="str">
        <f t="shared" si="1102"/>
        <v>Tuesday</v>
      </c>
      <c r="F10090" s="2">
        <f t="shared" si="1103"/>
        <v>46142</v>
      </c>
      <c r="G10090">
        <f t="shared" si="1104"/>
        <v>78</v>
      </c>
      <c r="H10090" t="str">
        <f t="shared" si="1105"/>
        <v>Weekday</v>
      </c>
    </row>
    <row r="10091" spans="1:8" x14ac:dyDescent="0.3">
      <c r="A10091" s="2">
        <v>46120</v>
      </c>
      <c r="B10091">
        <f t="shared" si="1099"/>
        <v>4</v>
      </c>
      <c r="C10091">
        <f t="shared" si="1100"/>
        <v>2026</v>
      </c>
      <c r="D10091">
        <f t="shared" si="1101"/>
        <v>3</v>
      </c>
      <c r="E10091" t="str">
        <f t="shared" si="1102"/>
        <v>Wednesday</v>
      </c>
      <c r="F10091" s="2">
        <f t="shared" si="1103"/>
        <v>46142</v>
      </c>
      <c r="G10091">
        <f t="shared" si="1104"/>
        <v>79</v>
      </c>
      <c r="H10091" t="str">
        <f t="shared" si="1105"/>
        <v>Weekday</v>
      </c>
    </row>
    <row r="10092" spans="1:8" x14ac:dyDescent="0.3">
      <c r="A10092" s="2">
        <v>46121</v>
      </c>
      <c r="B10092">
        <f t="shared" si="1099"/>
        <v>4</v>
      </c>
      <c r="C10092">
        <f t="shared" si="1100"/>
        <v>2026</v>
      </c>
      <c r="D10092">
        <f t="shared" si="1101"/>
        <v>4</v>
      </c>
      <c r="E10092" t="str">
        <f t="shared" si="1102"/>
        <v>Thursday</v>
      </c>
      <c r="F10092" s="2">
        <f t="shared" si="1103"/>
        <v>46142</v>
      </c>
      <c r="G10092">
        <f t="shared" si="1104"/>
        <v>80</v>
      </c>
      <c r="H10092" t="str">
        <f t="shared" si="1105"/>
        <v>Weekday</v>
      </c>
    </row>
    <row r="10093" spans="1:8" x14ac:dyDescent="0.3">
      <c r="A10093" s="2">
        <v>46122</v>
      </c>
      <c r="B10093">
        <f t="shared" si="1099"/>
        <v>4</v>
      </c>
      <c r="C10093">
        <f t="shared" si="1100"/>
        <v>2026</v>
      </c>
      <c r="D10093">
        <f t="shared" si="1101"/>
        <v>5</v>
      </c>
      <c r="E10093" t="str">
        <f t="shared" si="1102"/>
        <v>Friday</v>
      </c>
      <c r="F10093" s="2">
        <f t="shared" si="1103"/>
        <v>46142</v>
      </c>
      <c r="G10093">
        <f t="shared" si="1104"/>
        <v>81</v>
      </c>
      <c r="H10093" t="str">
        <f t="shared" si="1105"/>
        <v>Weekday</v>
      </c>
    </row>
    <row r="10094" spans="1:8" x14ac:dyDescent="0.3">
      <c r="A10094" s="2">
        <v>46123</v>
      </c>
      <c r="B10094">
        <f t="shared" si="1099"/>
        <v>4</v>
      </c>
      <c r="C10094">
        <f t="shared" si="1100"/>
        <v>2026</v>
      </c>
      <c r="D10094">
        <f t="shared" si="1101"/>
        <v>6</v>
      </c>
      <c r="E10094" t="str">
        <f t="shared" si="1102"/>
        <v>Saturday</v>
      </c>
      <c r="F10094" s="2">
        <f t="shared" si="1103"/>
        <v>46142</v>
      </c>
      <c r="G10094">
        <f t="shared" si="1104"/>
        <v>82</v>
      </c>
      <c r="H10094" t="str">
        <f t="shared" si="1105"/>
        <v>Weekend</v>
      </c>
    </row>
    <row r="10095" spans="1:8" x14ac:dyDescent="0.3">
      <c r="A10095" s="2">
        <v>46124</v>
      </c>
      <c r="B10095">
        <f t="shared" si="1099"/>
        <v>4</v>
      </c>
      <c r="C10095">
        <f t="shared" si="1100"/>
        <v>2026</v>
      </c>
      <c r="D10095">
        <f t="shared" si="1101"/>
        <v>7</v>
      </c>
      <c r="E10095" t="str">
        <f t="shared" si="1102"/>
        <v>Sunday</v>
      </c>
      <c r="F10095" s="2">
        <f t="shared" si="1103"/>
        <v>46142</v>
      </c>
      <c r="G10095">
        <f t="shared" si="1104"/>
        <v>83</v>
      </c>
      <c r="H10095" t="str">
        <f t="shared" si="1105"/>
        <v>Weekend</v>
      </c>
    </row>
    <row r="10096" spans="1:8" x14ac:dyDescent="0.3">
      <c r="A10096" s="2">
        <v>46125</v>
      </c>
      <c r="B10096">
        <f t="shared" si="1099"/>
        <v>4</v>
      </c>
      <c r="C10096">
        <f t="shared" si="1100"/>
        <v>2026</v>
      </c>
      <c r="D10096">
        <f t="shared" si="1101"/>
        <v>1</v>
      </c>
      <c r="E10096" t="str">
        <f t="shared" si="1102"/>
        <v>Monday</v>
      </c>
      <c r="F10096" s="2">
        <f t="shared" si="1103"/>
        <v>46142</v>
      </c>
      <c r="G10096">
        <f t="shared" si="1104"/>
        <v>84</v>
      </c>
      <c r="H10096" t="str">
        <f t="shared" si="1105"/>
        <v>Weekday</v>
      </c>
    </row>
    <row r="10097" spans="1:8" x14ac:dyDescent="0.3">
      <c r="A10097" s="2">
        <v>46126</v>
      </c>
      <c r="B10097">
        <f t="shared" si="1099"/>
        <v>4</v>
      </c>
      <c r="C10097">
        <f t="shared" si="1100"/>
        <v>2026</v>
      </c>
      <c r="D10097">
        <f t="shared" si="1101"/>
        <v>2</v>
      </c>
      <c r="E10097" t="str">
        <f t="shared" si="1102"/>
        <v>Tuesday</v>
      </c>
      <c r="F10097" s="2">
        <f t="shared" si="1103"/>
        <v>46142</v>
      </c>
      <c r="G10097">
        <f t="shared" si="1104"/>
        <v>85</v>
      </c>
      <c r="H10097" t="str">
        <f t="shared" si="1105"/>
        <v>Weekday</v>
      </c>
    </row>
    <row r="10098" spans="1:8" x14ac:dyDescent="0.3">
      <c r="A10098" s="2">
        <v>46127</v>
      </c>
      <c r="B10098">
        <f t="shared" si="1099"/>
        <v>4</v>
      </c>
      <c r="C10098">
        <f t="shared" si="1100"/>
        <v>2026</v>
      </c>
      <c r="D10098">
        <f t="shared" si="1101"/>
        <v>3</v>
      </c>
      <c r="E10098" t="str">
        <f t="shared" si="1102"/>
        <v>Wednesday</v>
      </c>
      <c r="F10098" s="2">
        <f t="shared" si="1103"/>
        <v>46142</v>
      </c>
      <c r="G10098">
        <f t="shared" si="1104"/>
        <v>86</v>
      </c>
      <c r="H10098" t="str">
        <f t="shared" si="1105"/>
        <v>Weekday</v>
      </c>
    </row>
    <row r="10099" spans="1:8" x14ac:dyDescent="0.3">
      <c r="A10099" s="2">
        <v>46128</v>
      </c>
      <c r="B10099">
        <f t="shared" si="1099"/>
        <v>4</v>
      </c>
      <c r="C10099">
        <f t="shared" si="1100"/>
        <v>2026</v>
      </c>
      <c r="D10099">
        <f t="shared" si="1101"/>
        <v>4</v>
      </c>
      <c r="E10099" t="str">
        <f t="shared" si="1102"/>
        <v>Thursday</v>
      </c>
      <c r="F10099" s="2">
        <f t="shared" si="1103"/>
        <v>46142</v>
      </c>
      <c r="G10099">
        <f t="shared" si="1104"/>
        <v>87</v>
      </c>
      <c r="H10099" t="str">
        <f t="shared" si="1105"/>
        <v>Weekday</v>
      </c>
    </row>
    <row r="10100" spans="1:8" x14ac:dyDescent="0.3">
      <c r="A10100" s="2">
        <v>46129</v>
      </c>
      <c r="B10100">
        <f t="shared" si="1099"/>
        <v>4</v>
      </c>
      <c r="C10100">
        <f t="shared" si="1100"/>
        <v>2026</v>
      </c>
      <c r="D10100">
        <f t="shared" si="1101"/>
        <v>5</v>
      </c>
      <c r="E10100" t="str">
        <f t="shared" si="1102"/>
        <v>Friday</v>
      </c>
      <c r="F10100" s="2">
        <f t="shared" si="1103"/>
        <v>46142</v>
      </c>
      <c r="G10100">
        <f t="shared" si="1104"/>
        <v>88</v>
      </c>
      <c r="H10100" t="str">
        <f t="shared" si="1105"/>
        <v>Weekday</v>
      </c>
    </row>
    <row r="10101" spans="1:8" x14ac:dyDescent="0.3">
      <c r="A10101" s="2">
        <v>46130</v>
      </c>
      <c r="B10101">
        <f t="shared" si="1099"/>
        <v>4</v>
      </c>
      <c r="C10101">
        <f t="shared" si="1100"/>
        <v>2026</v>
      </c>
      <c r="D10101">
        <f t="shared" si="1101"/>
        <v>6</v>
      </c>
      <c r="E10101" t="str">
        <f t="shared" si="1102"/>
        <v>Saturday</v>
      </c>
      <c r="F10101" s="2">
        <f t="shared" si="1103"/>
        <v>46142</v>
      </c>
      <c r="G10101">
        <f t="shared" si="1104"/>
        <v>89</v>
      </c>
      <c r="H10101" t="str">
        <f t="shared" si="1105"/>
        <v>Weekend</v>
      </c>
    </row>
    <row r="10102" spans="1:8" x14ac:dyDescent="0.3">
      <c r="A10102" s="2">
        <v>46131</v>
      </c>
      <c r="B10102">
        <f t="shared" si="1099"/>
        <v>4</v>
      </c>
      <c r="C10102">
        <f t="shared" si="1100"/>
        <v>2026</v>
      </c>
      <c r="D10102">
        <f t="shared" si="1101"/>
        <v>7</v>
      </c>
      <c r="E10102" t="str">
        <f t="shared" si="1102"/>
        <v>Sunday</v>
      </c>
      <c r="F10102" s="2">
        <f t="shared" si="1103"/>
        <v>46142</v>
      </c>
      <c r="G10102">
        <f t="shared" si="1104"/>
        <v>90</v>
      </c>
      <c r="H10102" t="str">
        <f t="shared" si="1105"/>
        <v>Weekend</v>
      </c>
    </row>
    <row r="10103" spans="1:8" x14ac:dyDescent="0.3">
      <c r="A10103" s="2">
        <v>46132</v>
      </c>
      <c r="B10103">
        <f t="shared" si="1099"/>
        <v>4</v>
      </c>
      <c r="C10103">
        <f t="shared" si="1100"/>
        <v>2026</v>
      </c>
      <c r="D10103">
        <f t="shared" si="1101"/>
        <v>1</v>
      </c>
      <c r="E10103" t="str">
        <f t="shared" si="1102"/>
        <v>Monday</v>
      </c>
      <c r="F10103" s="2">
        <f t="shared" si="1103"/>
        <v>46142</v>
      </c>
      <c r="G10103">
        <f t="shared" si="1104"/>
        <v>91</v>
      </c>
      <c r="H10103" t="str">
        <f t="shared" si="1105"/>
        <v>Weekday</v>
      </c>
    </row>
    <row r="10104" spans="1:8" x14ac:dyDescent="0.3">
      <c r="A10104" s="2">
        <v>46133</v>
      </c>
      <c r="B10104">
        <f t="shared" si="1099"/>
        <v>4</v>
      </c>
      <c r="C10104">
        <f t="shared" si="1100"/>
        <v>2026</v>
      </c>
      <c r="D10104">
        <f t="shared" si="1101"/>
        <v>2</v>
      </c>
      <c r="E10104" t="str">
        <f t="shared" si="1102"/>
        <v>Tuesday</v>
      </c>
      <c r="F10104" s="2">
        <f t="shared" si="1103"/>
        <v>46142</v>
      </c>
      <c r="G10104">
        <f t="shared" si="1104"/>
        <v>92</v>
      </c>
      <c r="H10104" t="str">
        <f t="shared" si="1105"/>
        <v>Weekday</v>
      </c>
    </row>
    <row r="10105" spans="1:8" x14ac:dyDescent="0.3">
      <c r="A10105" s="2">
        <v>46134</v>
      </c>
      <c r="B10105">
        <f t="shared" si="1099"/>
        <v>4</v>
      </c>
      <c r="C10105">
        <f t="shared" si="1100"/>
        <v>2026</v>
      </c>
      <c r="D10105">
        <f t="shared" si="1101"/>
        <v>3</v>
      </c>
      <c r="E10105" t="str">
        <f t="shared" si="1102"/>
        <v>Wednesday</v>
      </c>
      <c r="F10105" s="2">
        <f t="shared" si="1103"/>
        <v>46142</v>
      </c>
      <c r="G10105">
        <f t="shared" si="1104"/>
        <v>93</v>
      </c>
      <c r="H10105" t="str">
        <f t="shared" si="1105"/>
        <v>Weekday</v>
      </c>
    </row>
    <row r="10106" spans="1:8" x14ac:dyDescent="0.3">
      <c r="A10106" s="2">
        <v>46135</v>
      </c>
      <c r="B10106">
        <f t="shared" si="1099"/>
        <v>4</v>
      </c>
      <c r="C10106">
        <f t="shared" si="1100"/>
        <v>2026</v>
      </c>
      <c r="D10106">
        <f t="shared" si="1101"/>
        <v>4</v>
      </c>
      <c r="E10106" t="str">
        <f t="shared" si="1102"/>
        <v>Thursday</v>
      </c>
      <c r="F10106" s="2">
        <f t="shared" si="1103"/>
        <v>46142</v>
      </c>
      <c r="G10106">
        <f t="shared" si="1104"/>
        <v>94</v>
      </c>
      <c r="H10106" t="str">
        <f t="shared" si="1105"/>
        <v>Weekday</v>
      </c>
    </row>
    <row r="10107" spans="1:8" x14ac:dyDescent="0.3">
      <c r="A10107" s="2">
        <v>46136</v>
      </c>
      <c r="B10107">
        <f t="shared" si="1099"/>
        <v>4</v>
      </c>
      <c r="C10107">
        <f t="shared" si="1100"/>
        <v>2026</v>
      </c>
      <c r="D10107">
        <f t="shared" si="1101"/>
        <v>5</v>
      </c>
      <c r="E10107" t="str">
        <f t="shared" si="1102"/>
        <v>Friday</v>
      </c>
      <c r="F10107" s="2">
        <f t="shared" si="1103"/>
        <v>46142</v>
      </c>
      <c r="G10107">
        <f t="shared" si="1104"/>
        <v>95</v>
      </c>
      <c r="H10107" t="str">
        <f t="shared" si="1105"/>
        <v>Weekday</v>
      </c>
    </row>
    <row r="10108" spans="1:8" x14ac:dyDescent="0.3">
      <c r="A10108" s="2">
        <v>46137</v>
      </c>
      <c r="B10108">
        <f t="shared" si="1099"/>
        <v>4</v>
      </c>
      <c r="C10108">
        <f t="shared" si="1100"/>
        <v>2026</v>
      </c>
      <c r="D10108">
        <f t="shared" si="1101"/>
        <v>6</v>
      </c>
      <c r="E10108" t="str">
        <f t="shared" si="1102"/>
        <v>Saturday</v>
      </c>
      <c r="F10108" s="2">
        <f t="shared" si="1103"/>
        <v>46142</v>
      </c>
      <c r="G10108">
        <f t="shared" si="1104"/>
        <v>96</v>
      </c>
      <c r="H10108" t="str">
        <f t="shared" si="1105"/>
        <v>Weekend</v>
      </c>
    </row>
    <row r="10109" spans="1:8" x14ac:dyDescent="0.3">
      <c r="A10109" s="2">
        <v>46138</v>
      </c>
      <c r="B10109">
        <f t="shared" si="1099"/>
        <v>4</v>
      </c>
      <c r="C10109">
        <f t="shared" si="1100"/>
        <v>2026</v>
      </c>
      <c r="D10109">
        <f t="shared" si="1101"/>
        <v>7</v>
      </c>
      <c r="E10109" t="str">
        <f t="shared" si="1102"/>
        <v>Sunday</v>
      </c>
      <c r="F10109" s="2">
        <f t="shared" si="1103"/>
        <v>46142</v>
      </c>
      <c r="G10109">
        <f t="shared" si="1104"/>
        <v>97</v>
      </c>
      <c r="H10109" t="str">
        <f t="shared" si="1105"/>
        <v>Weekend</v>
      </c>
    </row>
    <row r="10110" spans="1:8" x14ac:dyDescent="0.3">
      <c r="A10110" s="2">
        <v>46139</v>
      </c>
      <c r="B10110">
        <f t="shared" si="1099"/>
        <v>4</v>
      </c>
      <c r="C10110">
        <f t="shared" si="1100"/>
        <v>2026</v>
      </c>
      <c r="D10110">
        <f t="shared" si="1101"/>
        <v>1</v>
      </c>
      <c r="E10110" t="str">
        <f t="shared" si="1102"/>
        <v>Monday</v>
      </c>
      <c r="F10110" s="2">
        <f t="shared" si="1103"/>
        <v>46142</v>
      </c>
      <c r="G10110">
        <f t="shared" si="1104"/>
        <v>98</v>
      </c>
      <c r="H10110" t="str">
        <f t="shared" si="1105"/>
        <v>Weekday</v>
      </c>
    </row>
    <row r="10111" spans="1:8" x14ac:dyDescent="0.3">
      <c r="A10111" s="2">
        <v>46140</v>
      </c>
      <c r="B10111">
        <f t="shared" si="1099"/>
        <v>4</v>
      </c>
      <c r="C10111">
        <f t="shared" si="1100"/>
        <v>2026</v>
      </c>
      <c r="D10111">
        <f t="shared" si="1101"/>
        <v>2</v>
      </c>
      <c r="E10111" t="str">
        <f t="shared" si="1102"/>
        <v>Tuesday</v>
      </c>
      <c r="F10111" s="2">
        <f t="shared" si="1103"/>
        <v>46142</v>
      </c>
      <c r="G10111">
        <f t="shared" si="1104"/>
        <v>99</v>
      </c>
      <c r="H10111" t="str">
        <f t="shared" si="1105"/>
        <v>Weekday</v>
      </c>
    </row>
    <row r="10112" spans="1:8" x14ac:dyDescent="0.3">
      <c r="A10112" s="2">
        <v>46141</v>
      </c>
      <c r="B10112">
        <f t="shared" si="1099"/>
        <v>4</v>
      </c>
      <c r="C10112">
        <f t="shared" si="1100"/>
        <v>2026</v>
      </c>
      <c r="D10112">
        <f t="shared" si="1101"/>
        <v>3</v>
      </c>
      <c r="E10112" t="str">
        <f t="shared" si="1102"/>
        <v>Wednesday</v>
      </c>
      <c r="F10112" s="2">
        <f t="shared" si="1103"/>
        <v>46142</v>
      </c>
      <c r="G10112">
        <f t="shared" si="1104"/>
        <v>100</v>
      </c>
      <c r="H10112" t="str">
        <f t="shared" si="1105"/>
        <v>Weekday</v>
      </c>
    </row>
    <row r="10113" spans="1:8" x14ac:dyDescent="0.3">
      <c r="A10113" s="2">
        <v>46142</v>
      </c>
      <c r="B10113">
        <f t="shared" si="1099"/>
        <v>4</v>
      </c>
      <c r="C10113">
        <f t="shared" si="1100"/>
        <v>2026</v>
      </c>
      <c r="D10113">
        <f t="shared" si="1101"/>
        <v>4</v>
      </c>
      <c r="E10113" t="str">
        <f t="shared" si="1102"/>
        <v>Thursday</v>
      </c>
      <c r="F10113" s="2">
        <f t="shared" si="1103"/>
        <v>46142</v>
      </c>
      <c r="G10113">
        <f t="shared" si="1104"/>
        <v>101</v>
      </c>
      <c r="H10113" t="str">
        <f t="shared" si="1105"/>
        <v>Weekday</v>
      </c>
    </row>
    <row r="10114" spans="1:8" x14ac:dyDescent="0.3">
      <c r="A10114" s="2">
        <v>46143</v>
      </c>
      <c r="B10114">
        <f t="shared" si="1099"/>
        <v>5</v>
      </c>
      <c r="C10114">
        <f t="shared" si="1100"/>
        <v>2026</v>
      </c>
      <c r="D10114">
        <f t="shared" si="1101"/>
        <v>5</v>
      </c>
      <c r="E10114" t="str">
        <f t="shared" si="1102"/>
        <v>Friday</v>
      </c>
      <c r="F10114" s="2">
        <f t="shared" si="1103"/>
        <v>46173</v>
      </c>
      <c r="G10114">
        <f t="shared" si="1104"/>
        <v>102</v>
      </c>
      <c r="H10114" t="str">
        <f t="shared" si="1105"/>
        <v>Weekday</v>
      </c>
    </row>
    <row r="10115" spans="1:8" x14ac:dyDescent="0.3">
      <c r="A10115" s="2">
        <v>46144</v>
      </c>
      <c r="B10115">
        <f t="shared" ref="B10115:B10178" si="1106">MONTH(A10115)</f>
        <v>5</v>
      </c>
      <c r="C10115">
        <f t="shared" ref="C10115:C10178" si="1107">YEAR(A10115)</f>
        <v>2026</v>
      </c>
      <c r="D10115">
        <f t="shared" ref="D10115:D10178" si="1108">WEEKDAY(A10115, 2)</f>
        <v>6</v>
      </c>
      <c r="E10115" t="str">
        <f t="shared" ref="E10115:E10178" si="1109">TEXT(A10115, "dddd")</f>
        <v>Saturday</v>
      </c>
      <c r="F10115" s="2">
        <f t="shared" ref="F10115:F10178" si="1110">EOMONTH(A10115, 0)</f>
        <v>46173</v>
      </c>
      <c r="G10115">
        <f t="shared" ref="G10115:G10178" si="1111">DATEDIF($A$2, A10115, "D")</f>
        <v>103</v>
      </c>
      <c r="H10115" t="str">
        <f t="shared" ref="H10115:H10178" si="1112">IF(WEEKDAY(A10115,2)&gt;=6,"Weekend","Weekday")</f>
        <v>Weekend</v>
      </c>
    </row>
    <row r="10116" spans="1:8" x14ac:dyDescent="0.3">
      <c r="A10116" s="2">
        <v>46145</v>
      </c>
      <c r="B10116">
        <f t="shared" si="1106"/>
        <v>5</v>
      </c>
      <c r="C10116">
        <f t="shared" si="1107"/>
        <v>2026</v>
      </c>
      <c r="D10116">
        <f t="shared" si="1108"/>
        <v>7</v>
      </c>
      <c r="E10116" t="str">
        <f t="shared" si="1109"/>
        <v>Sunday</v>
      </c>
      <c r="F10116" s="2">
        <f t="shared" si="1110"/>
        <v>46173</v>
      </c>
      <c r="G10116">
        <f t="shared" si="1111"/>
        <v>104</v>
      </c>
      <c r="H10116" t="str">
        <f t="shared" si="1112"/>
        <v>Weekend</v>
      </c>
    </row>
    <row r="10117" spans="1:8" x14ac:dyDescent="0.3">
      <c r="A10117" s="2">
        <v>46146</v>
      </c>
      <c r="B10117">
        <f t="shared" si="1106"/>
        <v>5</v>
      </c>
      <c r="C10117">
        <f t="shared" si="1107"/>
        <v>2026</v>
      </c>
      <c r="D10117">
        <f t="shared" si="1108"/>
        <v>1</v>
      </c>
      <c r="E10117" t="str">
        <f t="shared" si="1109"/>
        <v>Monday</v>
      </c>
      <c r="F10117" s="2">
        <f t="shared" si="1110"/>
        <v>46173</v>
      </c>
      <c r="G10117">
        <f t="shared" si="1111"/>
        <v>105</v>
      </c>
      <c r="H10117" t="str">
        <f t="shared" si="1112"/>
        <v>Weekday</v>
      </c>
    </row>
    <row r="10118" spans="1:8" x14ac:dyDescent="0.3">
      <c r="A10118" s="2">
        <v>46147</v>
      </c>
      <c r="B10118">
        <f t="shared" si="1106"/>
        <v>5</v>
      </c>
      <c r="C10118">
        <f t="shared" si="1107"/>
        <v>2026</v>
      </c>
      <c r="D10118">
        <f t="shared" si="1108"/>
        <v>2</v>
      </c>
      <c r="E10118" t="str">
        <f t="shared" si="1109"/>
        <v>Tuesday</v>
      </c>
      <c r="F10118" s="2">
        <f t="shared" si="1110"/>
        <v>46173</v>
      </c>
      <c r="G10118">
        <f t="shared" si="1111"/>
        <v>106</v>
      </c>
      <c r="H10118" t="str">
        <f t="shared" si="1112"/>
        <v>Weekday</v>
      </c>
    </row>
    <row r="10119" spans="1:8" x14ac:dyDescent="0.3">
      <c r="A10119" s="2">
        <v>46148</v>
      </c>
      <c r="B10119">
        <f t="shared" si="1106"/>
        <v>5</v>
      </c>
      <c r="C10119">
        <f t="shared" si="1107"/>
        <v>2026</v>
      </c>
      <c r="D10119">
        <f t="shared" si="1108"/>
        <v>3</v>
      </c>
      <c r="E10119" t="str">
        <f t="shared" si="1109"/>
        <v>Wednesday</v>
      </c>
      <c r="F10119" s="2">
        <f t="shared" si="1110"/>
        <v>46173</v>
      </c>
      <c r="G10119">
        <f t="shared" si="1111"/>
        <v>107</v>
      </c>
      <c r="H10119" t="str">
        <f t="shared" si="1112"/>
        <v>Weekday</v>
      </c>
    </row>
    <row r="10120" spans="1:8" x14ac:dyDescent="0.3">
      <c r="A10120" s="2">
        <v>46149</v>
      </c>
      <c r="B10120">
        <f t="shared" si="1106"/>
        <v>5</v>
      </c>
      <c r="C10120">
        <f t="shared" si="1107"/>
        <v>2026</v>
      </c>
      <c r="D10120">
        <f t="shared" si="1108"/>
        <v>4</v>
      </c>
      <c r="E10120" t="str">
        <f t="shared" si="1109"/>
        <v>Thursday</v>
      </c>
      <c r="F10120" s="2">
        <f t="shared" si="1110"/>
        <v>46173</v>
      </c>
      <c r="G10120">
        <f t="shared" si="1111"/>
        <v>108</v>
      </c>
      <c r="H10120" t="str">
        <f t="shared" si="1112"/>
        <v>Weekday</v>
      </c>
    </row>
    <row r="10121" spans="1:8" x14ac:dyDescent="0.3">
      <c r="A10121" s="2">
        <v>46150</v>
      </c>
      <c r="B10121">
        <f t="shared" si="1106"/>
        <v>5</v>
      </c>
      <c r="C10121">
        <f t="shared" si="1107"/>
        <v>2026</v>
      </c>
      <c r="D10121">
        <f t="shared" si="1108"/>
        <v>5</v>
      </c>
      <c r="E10121" t="str">
        <f t="shared" si="1109"/>
        <v>Friday</v>
      </c>
      <c r="F10121" s="2">
        <f t="shared" si="1110"/>
        <v>46173</v>
      </c>
      <c r="G10121">
        <f t="shared" si="1111"/>
        <v>109</v>
      </c>
      <c r="H10121" t="str">
        <f t="shared" si="1112"/>
        <v>Weekday</v>
      </c>
    </row>
    <row r="10122" spans="1:8" x14ac:dyDescent="0.3">
      <c r="A10122" s="2">
        <v>46041</v>
      </c>
      <c r="B10122">
        <f t="shared" si="1106"/>
        <v>1</v>
      </c>
      <c r="C10122">
        <f t="shared" si="1107"/>
        <v>2026</v>
      </c>
      <c r="D10122">
        <f t="shared" si="1108"/>
        <v>1</v>
      </c>
      <c r="E10122" t="str">
        <f t="shared" si="1109"/>
        <v>Monday</v>
      </c>
      <c r="F10122" s="2">
        <f t="shared" si="1110"/>
        <v>46053</v>
      </c>
      <c r="G10122">
        <f t="shared" si="1111"/>
        <v>0</v>
      </c>
      <c r="H10122" t="str">
        <f t="shared" si="1112"/>
        <v>Weekday</v>
      </c>
    </row>
    <row r="10123" spans="1:8" x14ac:dyDescent="0.3">
      <c r="A10123" s="2">
        <v>46042</v>
      </c>
      <c r="B10123">
        <f t="shared" si="1106"/>
        <v>1</v>
      </c>
      <c r="C10123">
        <f t="shared" si="1107"/>
        <v>2026</v>
      </c>
      <c r="D10123">
        <f t="shared" si="1108"/>
        <v>2</v>
      </c>
      <c r="E10123" t="str">
        <f t="shared" si="1109"/>
        <v>Tuesday</v>
      </c>
      <c r="F10123" s="2">
        <f t="shared" si="1110"/>
        <v>46053</v>
      </c>
      <c r="G10123">
        <f t="shared" si="1111"/>
        <v>1</v>
      </c>
      <c r="H10123" t="str">
        <f t="shared" si="1112"/>
        <v>Weekday</v>
      </c>
    </row>
    <row r="10124" spans="1:8" x14ac:dyDescent="0.3">
      <c r="A10124" s="2">
        <v>46043</v>
      </c>
      <c r="B10124">
        <f t="shared" si="1106"/>
        <v>1</v>
      </c>
      <c r="C10124">
        <f t="shared" si="1107"/>
        <v>2026</v>
      </c>
      <c r="D10124">
        <f t="shared" si="1108"/>
        <v>3</v>
      </c>
      <c r="E10124" t="str">
        <f t="shared" si="1109"/>
        <v>Wednesday</v>
      </c>
      <c r="F10124" s="2">
        <f t="shared" si="1110"/>
        <v>46053</v>
      </c>
      <c r="G10124">
        <f t="shared" si="1111"/>
        <v>2</v>
      </c>
      <c r="H10124" t="str">
        <f t="shared" si="1112"/>
        <v>Weekday</v>
      </c>
    </row>
    <row r="10125" spans="1:8" x14ac:dyDescent="0.3">
      <c r="A10125" s="2">
        <v>46044</v>
      </c>
      <c r="B10125">
        <f t="shared" si="1106"/>
        <v>1</v>
      </c>
      <c r="C10125">
        <f t="shared" si="1107"/>
        <v>2026</v>
      </c>
      <c r="D10125">
        <f t="shared" si="1108"/>
        <v>4</v>
      </c>
      <c r="E10125" t="str">
        <f t="shared" si="1109"/>
        <v>Thursday</v>
      </c>
      <c r="F10125" s="2">
        <f t="shared" si="1110"/>
        <v>46053</v>
      </c>
      <c r="G10125">
        <f t="shared" si="1111"/>
        <v>3</v>
      </c>
      <c r="H10125" t="str">
        <f t="shared" si="1112"/>
        <v>Weekday</v>
      </c>
    </row>
    <row r="10126" spans="1:8" x14ac:dyDescent="0.3">
      <c r="A10126" s="2">
        <v>46045</v>
      </c>
      <c r="B10126">
        <f t="shared" si="1106"/>
        <v>1</v>
      </c>
      <c r="C10126">
        <f t="shared" si="1107"/>
        <v>2026</v>
      </c>
      <c r="D10126">
        <f t="shared" si="1108"/>
        <v>5</v>
      </c>
      <c r="E10126" t="str">
        <f t="shared" si="1109"/>
        <v>Friday</v>
      </c>
      <c r="F10126" s="2">
        <f t="shared" si="1110"/>
        <v>46053</v>
      </c>
      <c r="G10126">
        <f t="shared" si="1111"/>
        <v>4</v>
      </c>
      <c r="H10126" t="str">
        <f t="shared" si="1112"/>
        <v>Weekday</v>
      </c>
    </row>
    <row r="10127" spans="1:8" x14ac:dyDescent="0.3">
      <c r="A10127" s="2">
        <v>46046</v>
      </c>
      <c r="B10127">
        <f t="shared" si="1106"/>
        <v>1</v>
      </c>
      <c r="C10127">
        <f t="shared" si="1107"/>
        <v>2026</v>
      </c>
      <c r="D10127">
        <f t="shared" si="1108"/>
        <v>6</v>
      </c>
      <c r="E10127" t="str">
        <f t="shared" si="1109"/>
        <v>Saturday</v>
      </c>
      <c r="F10127" s="2">
        <f t="shared" si="1110"/>
        <v>46053</v>
      </c>
      <c r="G10127">
        <f t="shared" si="1111"/>
        <v>5</v>
      </c>
      <c r="H10127" t="str">
        <f t="shared" si="1112"/>
        <v>Weekend</v>
      </c>
    </row>
    <row r="10128" spans="1:8" x14ac:dyDescent="0.3">
      <c r="A10128" s="2">
        <v>46047</v>
      </c>
      <c r="B10128">
        <f t="shared" si="1106"/>
        <v>1</v>
      </c>
      <c r="C10128">
        <f t="shared" si="1107"/>
        <v>2026</v>
      </c>
      <c r="D10128">
        <f t="shared" si="1108"/>
        <v>7</v>
      </c>
      <c r="E10128" t="str">
        <f t="shared" si="1109"/>
        <v>Sunday</v>
      </c>
      <c r="F10128" s="2">
        <f t="shared" si="1110"/>
        <v>46053</v>
      </c>
      <c r="G10128">
        <f t="shared" si="1111"/>
        <v>6</v>
      </c>
      <c r="H10128" t="str">
        <f t="shared" si="1112"/>
        <v>Weekend</v>
      </c>
    </row>
    <row r="10129" spans="1:8" x14ac:dyDescent="0.3">
      <c r="A10129" s="2">
        <v>46048</v>
      </c>
      <c r="B10129">
        <f t="shared" si="1106"/>
        <v>1</v>
      </c>
      <c r="C10129">
        <f t="shared" si="1107"/>
        <v>2026</v>
      </c>
      <c r="D10129">
        <f t="shared" si="1108"/>
        <v>1</v>
      </c>
      <c r="E10129" t="str">
        <f t="shared" si="1109"/>
        <v>Monday</v>
      </c>
      <c r="F10129" s="2">
        <f t="shared" si="1110"/>
        <v>46053</v>
      </c>
      <c r="G10129">
        <f t="shared" si="1111"/>
        <v>7</v>
      </c>
      <c r="H10129" t="str">
        <f t="shared" si="1112"/>
        <v>Weekday</v>
      </c>
    </row>
    <row r="10130" spans="1:8" x14ac:dyDescent="0.3">
      <c r="A10130" s="2">
        <v>46049</v>
      </c>
      <c r="B10130">
        <f t="shared" si="1106"/>
        <v>1</v>
      </c>
      <c r="C10130">
        <f t="shared" si="1107"/>
        <v>2026</v>
      </c>
      <c r="D10130">
        <f t="shared" si="1108"/>
        <v>2</v>
      </c>
      <c r="E10130" t="str">
        <f t="shared" si="1109"/>
        <v>Tuesday</v>
      </c>
      <c r="F10130" s="2">
        <f t="shared" si="1110"/>
        <v>46053</v>
      </c>
      <c r="G10130">
        <f t="shared" si="1111"/>
        <v>8</v>
      </c>
      <c r="H10130" t="str">
        <f t="shared" si="1112"/>
        <v>Weekday</v>
      </c>
    </row>
    <row r="10131" spans="1:8" x14ac:dyDescent="0.3">
      <c r="A10131" s="2">
        <v>46050</v>
      </c>
      <c r="B10131">
        <f t="shared" si="1106"/>
        <v>1</v>
      </c>
      <c r="C10131">
        <f t="shared" si="1107"/>
        <v>2026</v>
      </c>
      <c r="D10131">
        <f t="shared" si="1108"/>
        <v>3</v>
      </c>
      <c r="E10131" t="str">
        <f t="shared" si="1109"/>
        <v>Wednesday</v>
      </c>
      <c r="F10131" s="2">
        <f t="shared" si="1110"/>
        <v>46053</v>
      </c>
      <c r="G10131">
        <f t="shared" si="1111"/>
        <v>9</v>
      </c>
      <c r="H10131" t="str">
        <f t="shared" si="1112"/>
        <v>Weekday</v>
      </c>
    </row>
    <row r="10132" spans="1:8" x14ac:dyDescent="0.3">
      <c r="A10132" s="2">
        <v>46051</v>
      </c>
      <c r="B10132">
        <f t="shared" si="1106"/>
        <v>1</v>
      </c>
      <c r="C10132">
        <f t="shared" si="1107"/>
        <v>2026</v>
      </c>
      <c r="D10132">
        <f t="shared" si="1108"/>
        <v>4</v>
      </c>
      <c r="E10132" t="str">
        <f t="shared" si="1109"/>
        <v>Thursday</v>
      </c>
      <c r="F10132" s="2">
        <f t="shared" si="1110"/>
        <v>46053</v>
      </c>
      <c r="G10132">
        <f t="shared" si="1111"/>
        <v>10</v>
      </c>
      <c r="H10132" t="str">
        <f t="shared" si="1112"/>
        <v>Weekday</v>
      </c>
    </row>
    <row r="10133" spans="1:8" x14ac:dyDescent="0.3">
      <c r="A10133" s="2">
        <v>46052</v>
      </c>
      <c r="B10133">
        <f t="shared" si="1106"/>
        <v>1</v>
      </c>
      <c r="C10133">
        <f t="shared" si="1107"/>
        <v>2026</v>
      </c>
      <c r="D10133">
        <f t="shared" si="1108"/>
        <v>5</v>
      </c>
      <c r="E10133" t="str">
        <f t="shared" si="1109"/>
        <v>Friday</v>
      </c>
      <c r="F10133" s="2">
        <f t="shared" si="1110"/>
        <v>46053</v>
      </c>
      <c r="G10133">
        <f t="shared" si="1111"/>
        <v>11</v>
      </c>
      <c r="H10133" t="str">
        <f t="shared" si="1112"/>
        <v>Weekday</v>
      </c>
    </row>
    <row r="10134" spans="1:8" x14ac:dyDescent="0.3">
      <c r="A10134" s="2">
        <v>46053</v>
      </c>
      <c r="B10134">
        <f t="shared" si="1106"/>
        <v>1</v>
      </c>
      <c r="C10134">
        <f t="shared" si="1107"/>
        <v>2026</v>
      </c>
      <c r="D10134">
        <f t="shared" si="1108"/>
        <v>6</v>
      </c>
      <c r="E10134" t="str">
        <f t="shared" si="1109"/>
        <v>Saturday</v>
      </c>
      <c r="F10134" s="2">
        <f t="shared" si="1110"/>
        <v>46053</v>
      </c>
      <c r="G10134">
        <f t="shared" si="1111"/>
        <v>12</v>
      </c>
      <c r="H10134" t="str">
        <f t="shared" si="1112"/>
        <v>Weekend</v>
      </c>
    </row>
    <row r="10135" spans="1:8" x14ac:dyDescent="0.3">
      <c r="A10135" s="2">
        <v>46054</v>
      </c>
      <c r="B10135">
        <f t="shared" si="1106"/>
        <v>2</v>
      </c>
      <c r="C10135">
        <f t="shared" si="1107"/>
        <v>2026</v>
      </c>
      <c r="D10135">
        <f t="shared" si="1108"/>
        <v>7</v>
      </c>
      <c r="E10135" t="str">
        <f t="shared" si="1109"/>
        <v>Sunday</v>
      </c>
      <c r="F10135" s="2">
        <f t="shared" si="1110"/>
        <v>46081</v>
      </c>
      <c r="G10135">
        <f t="shared" si="1111"/>
        <v>13</v>
      </c>
      <c r="H10135" t="str">
        <f t="shared" si="1112"/>
        <v>Weekend</v>
      </c>
    </row>
    <row r="10136" spans="1:8" x14ac:dyDescent="0.3">
      <c r="A10136" s="2">
        <v>46055</v>
      </c>
      <c r="B10136">
        <f t="shared" si="1106"/>
        <v>2</v>
      </c>
      <c r="C10136">
        <f t="shared" si="1107"/>
        <v>2026</v>
      </c>
      <c r="D10136">
        <f t="shared" si="1108"/>
        <v>1</v>
      </c>
      <c r="E10136" t="str">
        <f t="shared" si="1109"/>
        <v>Monday</v>
      </c>
      <c r="F10136" s="2">
        <f t="shared" si="1110"/>
        <v>46081</v>
      </c>
      <c r="G10136">
        <f t="shared" si="1111"/>
        <v>14</v>
      </c>
      <c r="H10136" t="str">
        <f t="shared" si="1112"/>
        <v>Weekday</v>
      </c>
    </row>
    <row r="10137" spans="1:8" x14ac:dyDescent="0.3">
      <c r="A10137" s="2">
        <v>46056</v>
      </c>
      <c r="B10137">
        <f t="shared" si="1106"/>
        <v>2</v>
      </c>
      <c r="C10137">
        <f t="shared" si="1107"/>
        <v>2026</v>
      </c>
      <c r="D10137">
        <f t="shared" si="1108"/>
        <v>2</v>
      </c>
      <c r="E10137" t="str">
        <f t="shared" si="1109"/>
        <v>Tuesday</v>
      </c>
      <c r="F10137" s="2">
        <f t="shared" si="1110"/>
        <v>46081</v>
      </c>
      <c r="G10137">
        <f t="shared" si="1111"/>
        <v>15</v>
      </c>
      <c r="H10137" t="str">
        <f t="shared" si="1112"/>
        <v>Weekday</v>
      </c>
    </row>
    <row r="10138" spans="1:8" x14ac:dyDescent="0.3">
      <c r="A10138" s="2">
        <v>46057</v>
      </c>
      <c r="B10138">
        <f t="shared" si="1106"/>
        <v>2</v>
      </c>
      <c r="C10138">
        <f t="shared" si="1107"/>
        <v>2026</v>
      </c>
      <c r="D10138">
        <f t="shared" si="1108"/>
        <v>3</v>
      </c>
      <c r="E10138" t="str">
        <f t="shared" si="1109"/>
        <v>Wednesday</v>
      </c>
      <c r="F10138" s="2">
        <f t="shared" si="1110"/>
        <v>46081</v>
      </c>
      <c r="G10138">
        <f t="shared" si="1111"/>
        <v>16</v>
      </c>
      <c r="H10138" t="str">
        <f t="shared" si="1112"/>
        <v>Weekday</v>
      </c>
    </row>
    <row r="10139" spans="1:8" x14ac:dyDescent="0.3">
      <c r="A10139" s="2">
        <v>46058</v>
      </c>
      <c r="B10139">
        <f t="shared" si="1106"/>
        <v>2</v>
      </c>
      <c r="C10139">
        <f t="shared" si="1107"/>
        <v>2026</v>
      </c>
      <c r="D10139">
        <f t="shared" si="1108"/>
        <v>4</v>
      </c>
      <c r="E10139" t="str">
        <f t="shared" si="1109"/>
        <v>Thursday</v>
      </c>
      <c r="F10139" s="2">
        <f t="shared" si="1110"/>
        <v>46081</v>
      </c>
      <c r="G10139">
        <f t="shared" si="1111"/>
        <v>17</v>
      </c>
      <c r="H10139" t="str">
        <f t="shared" si="1112"/>
        <v>Weekday</v>
      </c>
    </row>
    <row r="10140" spans="1:8" x14ac:dyDescent="0.3">
      <c r="A10140" s="2">
        <v>46059</v>
      </c>
      <c r="B10140">
        <f t="shared" si="1106"/>
        <v>2</v>
      </c>
      <c r="C10140">
        <f t="shared" si="1107"/>
        <v>2026</v>
      </c>
      <c r="D10140">
        <f t="shared" si="1108"/>
        <v>5</v>
      </c>
      <c r="E10140" t="str">
        <f t="shared" si="1109"/>
        <v>Friday</v>
      </c>
      <c r="F10140" s="2">
        <f t="shared" si="1110"/>
        <v>46081</v>
      </c>
      <c r="G10140">
        <f t="shared" si="1111"/>
        <v>18</v>
      </c>
      <c r="H10140" t="str">
        <f t="shared" si="1112"/>
        <v>Weekday</v>
      </c>
    </row>
    <row r="10141" spans="1:8" x14ac:dyDescent="0.3">
      <c r="A10141" s="2">
        <v>46060</v>
      </c>
      <c r="B10141">
        <f t="shared" si="1106"/>
        <v>2</v>
      </c>
      <c r="C10141">
        <f t="shared" si="1107"/>
        <v>2026</v>
      </c>
      <c r="D10141">
        <f t="shared" si="1108"/>
        <v>6</v>
      </c>
      <c r="E10141" t="str">
        <f t="shared" si="1109"/>
        <v>Saturday</v>
      </c>
      <c r="F10141" s="2">
        <f t="shared" si="1110"/>
        <v>46081</v>
      </c>
      <c r="G10141">
        <f t="shared" si="1111"/>
        <v>19</v>
      </c>
      <c r="H10141" t="str">
        <f t="shared" si="1112"/>
        <v>Weekend</v>
      </c>
    </row>
    <row r="10142" spans="1:8" x14ac:dyDescent="0.3">
      <c r="A10142" s="2">
        <v>46061</v>
      </c>
      <c r="B10142">
        <f t="shared" si="1106"/>
        <v>2</v>
      </c>
      <c r="C10142">
        <f t="shared" si="1107"/>
        <v>2026</v>
      </c>
      <c r="D10142">
        <f t="shared" si="1108"/>
        <v>7</v>
      </c>
      <c r="E10142" t="str">
        <f t="shared" si="1109"/>
        <v>Sunday</v>
      </c>
      <c r="F10142" s="2">
        <f t="shared" si="1110"/>
        <v>46081</v>
      </c>
      <c r="G10142">
        <f t="shared" si="1111"/>
        <v>20</v>
      </c>
      <c r="H10142" t="str">
        <f t="shared" si="1112"/>
        <v>Weekend</v>
      </c>
    </row>
    <row r="10143" spans="1:8" x14ac:dyDescent="0.3">
      <c r="A10143" s="2">
        <v>46062</v>
      </c>
      <c r="B10143">
        <f t="shared" si="1106"/>
        <v>2</v>
      </c>
      <c r="C10143">
        <f t="shared" si="1107"/>
        <v>2026</v>
      </c>
      <c r="D10143">
        <f t="shared" si="1108"/>
        <v>1</v>
      </c>
      <c r="E10143" t="str">
        <f t="shared" si="1109"/>
        <v>Monday</v>
      </c>
      <c r="F10143" s="2">
        <f t="shared" si="1110"/>
        <v>46081</v>
      </c>
      <c r="G10143">
        <f t="shared" si="1111"/>
        <v>21</v>
      </c>
      <c r="H10143" t="str">
        <f t="shared" si="1112"/>
        <v>Weekday</v>
      </c>
    </row>
    <row r="10144" spans="1:8" x14ac:dyDescent="0.3">
      <c r="A10144" s="2">
        <v>46063</v>
      </c>
      <c r="B10144">
        <f t="shared" si="1106"/>
        <v>2</v>
      </c>
      <c r="C10144">
        <f t="shared" si="1107"/>
        <v>2026</v>
      </c>
      <c r="D10144">
        <f t="shared" si="1108"/>
        <v>2</v>
      </c>
      <c r="E10144" t="str">
        <f t="shared" si="1109"/>
        <v>Tuesday</v>
      </c>
      <c r="F10144" s="2">
        <f t="shared" si="1110"/>
        <v>46081</v>
      </c>
      <c r="G10144">
        <f t="shared" si="1111"/>
        <v>22</v>
      </c>
      <c r="H10144" t="str">
        <f t="shared" si="1112"/>
        <v>Weekday</v>
      </c>
    </row>
    <row r="10145" spans="1:8" x14ac:dyDescent="0.3">
      <c r="A10145" s="2">
        <v>46064</v>
      </c>
      <c r="B10145">
        <f t="shared" si="1106"/>
        <v>2</v>
      </c>
      <c r="C10145">
        <f t="shared" si="1107"/>
        <v>2026</v>
      </c>
      <c r="D10145">
        <f t="shared" si="1108"/>
        <v>3</v>
      </c>
      <c r="E10145" t="str">
        <f t="shared" si="1109"/>
        <v>Wednesday</v>
      </c>
      <c r="F10145" s="2">
        <f t="shared" si="1110"/>
        <v>46081</v>
      </c>
      <c r="G10145">
        <f t="shared" si="1111"/>
        <v>23</v>
      </c>
      <c r="H10145" t="str">
        <f t="shared" si="1112"/>
        <v>Weekday</v>
      </c>
    </row>
    <row r="10146" spans="1:8" x14ac:dyDescent="0.3">
      <c r="A10146" s="2">
        <v>46065</v>
      </c>
      <c r="B10146">
        <f t="shared" si="1106"/>
        <v>2</v>
      </c>
      <c r="C10146">
        <f t="shared" si="1107"/>
        <v>2026</v>
      </c>
      <c r="D10146">
        <f t="shared" si="1108"/>
        <v>4</v>
      </c>
      <c r="E10146" t="str">
        <f t="shared" si="1109"/>
        <v>Thursday</v>
      </c>
      <c r="F10146" s="2">
        <f t="shared" si="1110"/>
        <v>46081</v>
      </c>
      <c r="G10146">
        <f t="shared" si="1111"/>
        <v>24</v>
      </c>
      <c r="H10146" t="str">
        <f t="shared" si="1112"/>
        <v>Weekday</v>
      </c>
    </row>
    <row r="10147" spans="1:8" x14ac:dyDescent="0.3">
      <c r="A10147" s="2">
        <v>46066</v>
      </c>
      <c r="B10147">
        <f t="shared" si="1106"/>
        <v>2</v>
      </c>
      <c r="C10147">
        <f t="shared" si="1107"/>
        <v>2026</v>
      </c>
      <c r="D10147">
        <f t="shared" si="1108"/>
        <v>5</v>
      </c>
      <c r="E10147" t="str">
        <f t="shared" si="1109"/>
        <v>Friday</v>
      </c>
      <c r="F10147" s="2">
        <f t="shared" si="1110"/>
        <v>46081</v>
      </c>
      <c r="G10147">
        <f t="shared" si="1111"/>
        <v>25</v>
      </c>
      <c r="H10147" t="str">
        <f t="shared" si="1112"/>
        <v>Weekday</v>
      </c>
    </row>
    <row r="10148" spans="1:8" x14ac:dyDescent="0.3">
      <c r="A10148" s="2">
        <v>46067</v>
      </c>
      <c r="B10148">
        <f t="shared" si="1106"/>
        <v>2</v>
      </c>
      <c r="C10148">
        <f t="shared" si="1107"/>
        <v>2026</v>
      </c>
      <c r="D10148">
        <f t="shared" si="1108"/>
        <v>6</v>
      </c>
      <c r="E10148" t="str">
        <f t="shared" si="1109"/>
        <v>Saturday</v>
      </c>
      <c r="F10148" s="2">
        <f t="shared" si="1110"/>
        <v>46081</v>
      </c>
      <c r="G10148">
        <f t="shared" si="1111"/>
        <v>26</v>
      </c>
      <c r="H10148" t="str">
        <f t="shared" si="1112"/>
        <v>Weekend</v>
      </c>
    </row>
    <row r="10149" spans="1:8" x14ac:dyDescent="0.3">
      <c r="A10149" s="2">
        <v>46068</v>
      </c>
      <c r="B10149">
        <f t="shared" si="1106"/>
        <v>2</v>
      </c>
      <c r="C10149">
        <f t="shared" si="1107"/>
        <v>2026</v>
      </c>
      <c r="D10149">
        <f t="shared" si="1108"/>
        <v>7</v>
      </c>
      <c r="E10149" t="str">
        <f t="shared" si="1109"/>
        <v>Sunday</v>
      </c>
      <c r="F10149" s="2">
        <f t="shared" si="1110"/>
        <v>46081</v>
      </c>
      <c r="G10149">
        <f t="shared" si="1111"/>
        <v>27</v>
      </c>
      <c r="H10149" t="str">
        <f t="shared" si="1112"/>
        <v>Weekend</v>
      </c>
    </row>
    <row r="10150" spans="1:8" x14ac:dyDescent="0.3">
      <c r="A10150" s="2">
        <v>46069</v>
      </c>
      <c r="B10150">
        <f t="shared" si="1106"/>
        <v>2</v>
      </c>
      <c r="C10150">
        <f t="shared" si="1107"/>
        <v>2026</v>
      </c>
      <c r="D10150">
        <f t="shared" si="1108"/>
        <v>1</v>
      </c>
      <c r="E10150" t="str">
        <f t="shared" si="1109"/>
        <v>Monday</v>
      </c>
      <c r="F10150" s="2">
        <f t="shared" si="1110"/>
        <v>46081</v>
      </c>
      <c r="G10150">
        <f t="shared" si="1111"/>
        <v>28</v>
      </c>
      <c r="H10150" t="str">
        <f t="shared" si="1112"/>
        <v>Weekday</v>
      </c>
    </row>
    <row r="10151" spans="1:8" x14ac:dyDescent="0.3">
      <c r="A10151" s="2">
        <v>46070</v>
      </c>
      <c r="B10151">
        <f t="shared" si="1106"/>
        <v>2</v>
      </c>
      <c r="C10151">
        <f t="shared" si="1107"/>
        <v>2026</v>
      </c>
      <c r="D10151">
        <f t="shared" si="1108"/>
        <v>2</v>
      </c>
      <c r="E10151" t="str">
        <f t="shared" si="1109"/>
        <v>Tuesday</v>
      </c>
      <c r="F10151" s="2">
        <f t="shared" si="1110"/>
        <v>46081</v>
      </c>
      <c r="G10151">
        <f t="shared" si="1111"/>
        <v>29</v>
      </c>
      <c r="H10151" t="str">
        <f t="shared" si="1112"/>
        <v>Weekday</v>
      </c>
    </row>
    <row r="10152" spans="1:8" x14ac:dyDescent="0.3">
      <c r="A10152" s="2">
        <v>46071</v>
      </c>
      <c r="B10152">
        <f t="shared" si="1106"/>
        <v>2</v>
      </c>
      <c r="C10152">
        <f t="shared" si="1107"/>
        <v>2026</v>
      </c>
      <c r="D10152">
        <f t="shared" si="1108"/>
        <v>3</v>
      </c>
      <c r="E10152" t="str">
        <f t="shared" si="1109"/>
        <v>Wednesday</v>
      </c>
      <c r="F10152" s="2">
        <f t="shared" si="1110"/>
        <v>46081</v>
      </c>
      <c r="G10152">
        <f t="shared" si="1111"/>
        <v>30</v>
      </c>
      <c r="H10152" t="str">
        <f t="shared" si="1112"/>
        <v>Weekday</v>
      </c>
    </row>
    <row r="10153" spans="1:8" x14ac:dyDescent="0.3">
      <c r="A10153" s="2">
        <v>46072</v>
      </c>
      <c r="B10153">
        <f t="shared" si="1106"/>
        <v>2</v>
      </c>
      <c r="C10153">
        <f t="shared" si="1107"/>
        <v>2026</v>
      </c>
      <c r="D10153">
        <f t="shared" si="1108"/>
        <v>4</v>
      </c>
      <c r="E10153" t="str">
        <f t="shared" si="1109"/>
        <v>Thursday</v>
      </c>
      <c r="F10153" s="2">
        <f t="shared" si="1110"/>
        <v>46081</v>
      </c>
      <c r="G10153">
        <f t="shared" si="1111"/>
        <v>31</v>
      </c>
      <c r="H10153" t="str">
        <f t="shared" si="1112"/>
        <v>Weekday</v>
      </c>
    </row>
    <row r="10154" spans="1:8" x14ac:dyDescent="0.3">
      <c r="A10154" s="2">
        <v>46073</v>
      </c>
      <c r="B10154">
        <f t="shared" si="1106"/>
        <v>2</v>
      </c>
      <c r="C10154">
        <f t="shared" si="1107"/>
        <v>2026</v>
      </c>
      <c r="D10154">
        <f t="shared" si="1108"/>
        <v>5</v>
      </c>
      <c r="E10154" t="str">
        <f t="shared" si="1109"/>
        <v>Friday</v>
      </c>
      <c r="F10154" s="2">
        <f t="shared" si="1110"/>
        <v>46081</v>
      </c>
      <c r="G10154">
        <f t="shared" si="1111"/>
        <v>32</v>
      </c>
      <c r="H10154" t="str">
        <f t="shared" si="1112"/>
        <v>Weekday</v>
      </c>
    </row>
    <row r="10155" spans="1:8" x14ac:dyDescent="0.3">
      <c r="A10155" s="2">
        <v>46074</v>
      </c>
      <c r="B10155">
        <f t="shared" si="1106"/>
        <v>2</v>
      </c>
      <c r="C10155">
        <f t="shared" si="1107"/>
        <v>2026</v>
      </c>
      <c r="D10155">
        <f t="shared" si="1108"/>
        <v>6</v>
      </c>
      <c r="E10155" t="str">
        <f t="shared" si="1109"/>
        <v>Saturday</v>
      </c>
      <c r="F10155" s="2">
        <f t="shared" si="1110"/>
        <v>46081</v>
      </c>
      <c r="G10155">
        <f t="shared" si="1111"/>
        <v>33</v>
      </c>
      <c r="H10155" t="str">
        <f t="shared" si="1112"/>
        <v>Weekend</v>
      </c>
    </row>
    <row r="10156" spans="1:8" x14ac:dyDescent="0.3">
      <c r="A10156" s="2">
        <v>46075</v>
      </c>
      <c r="B10156">
        <f t="shared" si="1106"/>
        <v>2</v>
      </c>
      <c r="C10156">
        <f t="shared" si="1107"/>
        <v>2026</v>
      </c>
      <c r="D10156">
        <f t="shared" si="1108"/>
        <v>7</v>
      </c>
      <c r="E10156" t="str">
        <f t="shared" si="1109"/>
        <v>Sunday</v>
      </c>
      <c r="F10156" s="2">
        <f t="shared" si="1110"/>
        <v>46081</v>
      </c>
      <c r="G10156">
        <f t="shared" si="1111"/>
        <v>34</v>
      </c>
      <c r="H10156" t="str">
        <f t="shared" si="1112"/>
        <v>Weekend</v>
      </c>
    </row>
    <row r="10157" spans="1:8" x14ac:dyDescent="0.3">
      <c r="A10157" s="2">
        <v>46076</v>
      </c>
      <c r="B10157">
        <f t="shared" si="1106"/>
        <v>2</v>
      </c>
      <c r="C10157">
        <f t="shared" si="1107"/>
        <v>2026</v>
      </c>
      <c r="D10157">
        <f t="shared" si="1108"/>
        <v>1</v>
      </c>
      <c r="E10157" t="str">
        <f t="shared" si="1109"/>
        <v>Monday</v>
      </c>
      <c r="F10157" s="2">
        <f t="shared" si="1110"/>
        <v>46081</v>
      </c>
      <c r="G10157">
        <f t="shared" si="1111"/>
        <v>35</v>
      </c>
      <c r="H10157" t="str">
        <f t="shared" si="1112"/>
        <v>Weekday</v>
      </c>
    </row>
    <row r="10158" spans="1:8" x14ac:dyDescent="0.3">
      <c r="A10158" s="2">
        <v>46077</v>
      </c>
      <c r="B10158">
        <f t="shared" si="1106"/>
        <v>2</v>
      </c>
      <c r="C10158">
        <f t="shared" si="1107"/>
        <v>2026</v>
      </c>
      <c r="D10158">
        <f t="shared" si="1108"/>
        <v>2</v>
      </c>
      <c r="E10158" t="str">
        <f t="shared" si="1109"/>
        <v>Tuesday</v>
      </c>
      <c r="F10158" s="2">
        <f t="shared" si="1110"/>
        <v>46081</v>
      </c>
      <c r="G10158">
        <f t="shared" si="1111"/>
        <v>36</v>
      </c>
      <c r="H10158" t="str">
        <f t="shared" si="1112"/>
        <v>Weekday</v>
      </c>
    </row>
    <row r="10159" spans="1:8" x14ac:dyDescent="0.3">
      <c r="A10159" s="2">
        <v>46078</v>
      </c>
      <c r="B10159">
        <f t="shared" si="1106"/>
        <v>2</v>
      </c>
      <c r="C10159">
        <f t="shared" si="1107"/>
        <v>2026</v>
      </c>
      <c r="D10159">
        <f t="shared" si="1108"/>
        <v>3</v>
      </c>
      <c r="E10159" t="str">
        <f t="shared" si="1109"/>
        <v>Wednesday</v>
      </c>
      <c r="F10159" s="2">
        <f t="shared" si="1110"/>
        <v>46081</v>
      </c>
      <c r="G10159">
        <f t="shared" si="1111"/>
        <v>37</v>
      </c>
      <c r="H10159" t="str">
        <f t="shared" si="1112"/>
        <v>Weekday</v>
      </c>
    </row>
    <row r="10160" spans="1:8" x14ac:dyDescent="0.3">
      <c r="A10160" s="2">
        <v>46079</v>
      </c>
      <c r="B10160">
        <f t="shared" si="1106"/>
        <v>2</v>
      </c>
      <c r="C10160">
        <f t="shared" si="1107"/>
        <v>2026</v>
      </c>
      <c r="D10160">
        <f t="shared" si="1108"/>
        <v>4</v>
      </c>
      <c r="E10160" t="str">
        <f t="shared" si="1109"/>
        <v>Thursday</v>
      </c>
      <c r="F10160" s="2">
        <f t="shared" si="1110"/>
        <v>46081</v>
      </c>
      <c r="G10160">
        <f t="shared" si="1111"/>
        <v>38</v>
      </c>
      <c r="H10160" t="str">
        <f t="shared" si="1112"/>
        <v>Weekday</v>
      </c>
    </row>
    <row r="10161" spans="1:8" x14ac:dyDescent="0.3">
      <c r="A10161" s="2">
        <v>46080</v>
      </c>
      <c r="B10161">
        <f t="shared" si="1106"/>
        <v>2</v>
      </c>
      <c r="C10161">
        <f t="shared" si="1107"/>
        <v>2026</v>
      </c>
      <c r="D10161">
        <f t="shared" si="1108"/>
        <v>5</v>
      </c>
      <c r="E10161" t="str">
        <f t="shared" si="1109"/>
        <v>Friday</v>
      </c>
      <c r="F10161" s="2">
        <f t="shared" si="1110"/>
        <v>46081</v>
      </c>
      <c r="G10161">
        <f t="shared" si="1111"/>
        <v>39</v>
      </c>
      <c r="H10161" t="str">
        <f t="shared" si="1112"/>
        <v>Weekday</v>
      </c>
    </row>
    <row r="10162" spans="1:8" x14ac:dyDescent="0.3">
      <c r="A10162" s="2">
        <v>46081</v>
      </c>
      <c r="B10162">
        <f t="shared" si="1106"/>
        <v>2</v>
      </c>
      <c r="C10162">
        <f t="shared" si="1107"/>
        <v>2026</v>
      </c>
      <c r="D10162">
        <f t="shared" si="1108"/>
        <v>6</v>
      </c>
      <c r="E10162" t="str">
        <f t="shared" si="1109"/>
        <v>Saturday</v>
      </c>
      <c r="F10162" s="2">
        <f t="shared" si="1110"/>
        <v>46081</v>
      </c>
      <c r="G10162">
        <f t="shared" si="1111"/>
        <v>40</v>
      </c>
      <c r="H10162" t="str">
        <f t="shared" si="1112"/>
        <v>Weekend</v>
      </c>
    </row>
    <row r="10163" spans="1:8" x14ac:dyDescent="0.3">
      <c r="A10163" s="2">
        <v>46082</v>
      </c>
      <c r="B10163">
        <f t="shared" si="1106"/>
        <v>3</v>
      </c>
      <c r="C10163">
        <f t="shared" si="1107"/>
        <v>2026</v>
      </c>
      <c r="D10163">
        <f t="shared" si="1108"/>
        <v>7</v>
      </c>
      <c r="E10163" t="str">
        <f t="shared" si="1109"/>
        <v>Sunday</v>
      </c>
      <c r="F10163" s="2">
        <f t="shared" si="1110"/>
        <v>46112</v>
      </c>
      <c r="G10163">
        <f t="shared" si="1111"/>
        <v>41</v>
      </c>
      <c r="H10163" t="str">
        <f t="shared" si="1112"/>
        <v>Weekend</v>
      </c>
    </row>
    <row r="10164" spans="1:8" x14ac:dyDescent="0.3">
      <c r="A10164" s="2">
        <v>46083</v>
      </c>
      <c r="B10164">
        <f t="shared" si="1106"/>
        <v>3</v>
      </c>
      <c r="C10164">
        <f t="shared" si="1107"/>
        <v>2026</v>
      </c>
      <c r="D10164">
        <f t="shared" si="1108"/>
        <v>1</v>
      </c>
      <c r="E10164" t="str">
        <f t="shared" si="1109"/>
        <v>Monday</v>
      </c>
      <c r="F10164" s="2">
        <f t="shared" si="1110"/>
        <v>46112</v>
      </c>
      <c r="G10164">
        <f t="shared" si="1111"/>
        <v>42</v>
      </c>
      <c r="H10164" t="str">
        <f t="shared" si="1112"/>
        <v>Weekday</v>
      </c>
    </row>
    <row r="10165" spans="1:8" x14ac:dyDescent="0.3">
      <c r="A10165" s="2">
        <v>46084</v>
      </c>
      <c r="B10165">
        <f t="shared" si="1106"/>
        <v>3</v>
      </c>
      <c r="C10165">
        <f t="shared" si="1107"/>
        <v>2026</v>
      </c>
      <c r="D10165">
        <f t="shared" si="1108"/>
        <v>2</v>
      </c>
      <c r="E10165" t="str">
        <f t="shared" si="1109"/>
        <v>Tuesday</v>
      </c>
      <c r="F10165" s="2">
        <f t="shared" si="1110"/>
        <v>46112</v>
      </c>
      <c r="G10165">
        <f t="shared" si="1111"/>
        <v>43</v>
      </c>
      <c r="H10165" t="str">
        <f t="shared" si="1112"/>
        <v>Weekday</v>
      </c>
    </row>
    <row r="10166" spans="1:8" x14ac:dyDescent="0.3">
      <c r="A10166" s="2">
        <v>46085</v>
      </c>
      <c r="B10166">
        <f t="shared" si="1106"/>
        <v>3</v>
      </c>
      <c r="C10166">
        <f t="shared" si="1107"/>
        <v>2026</v>
      </c>
      <c r="D10166">
        <f t="shared" si="1108"/>
        <v>3</v>
      </c>
      <c r="E10166" t="str">
        <f t="shared" si="1109"/>
        <v>Wednesday</v>
      </c>
      <c r="F10166" s="2">
        <f t="shared" si="1110"/>
        <v>46112</v>
      </c>
      <c r="G10166">
        <f t="shared" si="1111"/>
        <v>44</v>
      </c>
      <c r="H10166" t="str">
        <f t="shared" si="1112"/>
        <v>Weekday</v>
      </c>
    </row>
    <row r="10167" spans="1:8" x14ac:dyDescent="0.3">
      <c r="A10167" s="2">
        <v>46086</v>
      </c>
      <c r="B10167">
        <f t="shared" si="1106"/>
        <v>3</v>
      </c>
      <c r="C10167">
        <f t="shared" si="1107"/>
        <v>2026</v>
      </c>
      <c r="D10167">
        <f t="shared" si="1108"/>
        <v>4</v>
      </c>
      <c r="E10167" t="str">
        <f t="shared" si="1109"/>
        <v>Thursday</v>
      </c>
      <c r="F10167" s="2">
        <f t="shared" si="1110"/>
        <v>46112</v>
      </c>
      <c r="G10167">
        <f t="shared" si="1111"/>
        <v>45</v>
      </c>
      <c r="H10167" t="str">
        <f t="shared" si="1112"/>
        <v>Weekday</v>
      </c>
    </row>
    <row r="10168" spans="1:8" x14ac:dyDescent="0.3">
      <c r="A10168" s="2">
        <v>46087</v>
      </c>
      <c r="B10168">
        <f t="shared" si="1106"/>
        <v>3</v>
      </c>
      <c r="C10168">
        <f t="shared" si="1107"/>
        <v>2026</v>
      </c>
      <c r="D10168">
        <f t="shared" si="1108"/>
        <v>5</v>
      </c>
      <c r="E10168" t="str">
        <f t="shared" si="1109"/>
        <v>Friday</v>
      </c>
      <c r="F10168" s="2">
        <f t="shared" si="1110"/>
        <v>46112</v>
      </c>
      <c r="G10168">
        <f t="shared" si="1111"/>
        <v>46</v>
      </c>
      <c r="H10168" t="str">
        <f t="shared" si="1112"/>
        <v>Weekday</v>
      </c>
    </row>
    <row r="10169" spans="1:8" x14ac:dyDescent="0.3">
      <c r="A10169" s="2">
        <v>46088</v>
      </c>
      <c r="B10169">
        <f t="shared" si="1106"/>
        <v>3</v>
      </c>
      <c r="C10169">
        <f t="shared" si="1107"/>
        <v>2026</v>
      </c>
      <c r="D10169">
        <f t="shared" si="1108"/>
        <v>6</v>
      </c>
      <c r="E10169" t="str">
        <f t="shared" si="1109"/>
        <v>Saturday</v>
      </c>
      <c r="F10169" s="2">
        <f t="shared" si="1110"/>
        <v>46112</v>
      </c>
      <c r="G10169">
        <f t="shared" si="1111"/>
        <v>47</v>
      </c>
      <c r="H10169" t="str">
        <f t="shared" si="1112"/>
        <v>Weekend</v>
      </c>
    </row>
    <row r="10170" spans="1:8" x14ac:dyDescent="0.3">
      <c r="A10170" s="2">
        <v>46089</v>
      </c>
      <c r="B10170">
        <f t="shared" si="1106"/>
        <v>3</v>
      </c>
      <c r="C10170">
        <f t="shared" si="1107"/>
        <v>2026</v>
      </c>
      <c r="D10170">
        <f t="shared" si="1108"/>
        <v>7</v>
      </c>
      <c r="E10170" t="str">
        <f t="shared" si="1109"/>
        <v>Sunday</v>
      </c>
      <c r="F10170" s="2">
        <f t="shared" si="1110"/>
        <v>46112</v>
      </c>
      <c r="G10170">
        <f t="shared" si="1111"/>
        <v>48</v>
      </c>
      <c r="H10170" t="str">
        <f t="shared" si="1112"/>
        <v>Weekend</v>
      </c>
    </row>
    <row r="10171" spans="1:8" x14ac:dyDescent="0.3">
      <c r="A10171" s="2">
        <v>46090</v>
      </c>
      <c r="B10171">
        <f t="shared" si="1106"/>
        <v>3</v>
      </c>
      <c r="C10171">
        <f t="shared" si="1107"/>
        <v>2026</v>
      </c>
      <c r="D10171">
        <f t="shared" si="1108"/>
        <v>1</v>
      </c>
      <c r="E10171" t="str">
        <f t="shared" si="1109"/>
        <v>Monday</v>
      </c>
      <c r="F10171" s="2">
        <f t="shared" si="1110"/>
        <v>46112</v>
      </c>
      <c r="G10171">
        <f t="shared" si="1111"/>
        <v>49</v>
      </c>
      <c r="H10171" t="str">
        <f t="shared" si="1112"/>
        <v>Weekday</v>
      </c>
    </row>
    <row r="10172" spans="1:8" x14ac:dyDescent="0.3">
      <c r="A10172" s="2">
        <v>46091</v>
      </c>
      <c r="B10172">
        <f t="shared" si="1106"/>
        <v>3</v>
      </c>
      <c r="C10172">
        <f t="shared" si="1107"/>
        <v>2026</v>
      </c>
      <c r="D10172">
        <f t="shared" si="1108"/>
        <v>2</v>
      </c>
      <c r="E10172" t="str">
        <f t="shared" si="1109"/>
        <v>Tuesday</v>
      </c>
      <c r="F10172" s="2">
        <f t="shared" si="1110"/>
        <v>46112</v>
      </c>
      <c r="G10172">
        <f t="shared" si="1111"/>
        <v>50</v>
      </c>
      <c r="H10172" t="str">
        <f t="shared" si="1112"/>
        <v>Weekday</v>
      </c>
    </row>
    <row r="10173" spans="1:8" x14ac:dyDescent="0.3">
      <c r="A10173" s="2">
        <v>46092</v>
      </c>
      <c r="B10173">
        <f t="shared" si="1106"/>
        <v>3</v>
      </c>
      <c r="C10173">
        <f t="shared" si="1107"/>
        <v>2026</v>
      </c>
      <c r="D10173">
        <f t="shared" si="1108"/>
        <v>3</v>
      </c>
      <c r="E10173" t="str">
        <f t="shared" si="1109"/>
        <v>Wednesday</v>
      </c>
      <c r="F10173" s="2">
        <f t="shared" si="1110"/>
        <v>46112</v>
      </c>
      <c r="G10173">
        <f t="shared" si="1111"/>
        <v>51</v>
      </c>
      <c r="H10173" t="str">
        <f t="shared" si="1112"/>
        <v>Weekday</v>
      </c>
    </row>
    <row r="10174" spans="1:8" x14ac:dyDescent="0.3">
      <c r="A10174" s="2">
        <v>46093</v>
      </c>
      <c r="B10174">
        <f t="shared" si="1106"/>
        <v>3</v>
      </c>
      <c r="C10174">
        <f t="shared" si="1107"/>
        <v>2026</v>
      </c>
      <c r="D10174">
        <f t="shared" si="1108"/>
        <v>4</v>
      </c>
      <c r="E10174" t="str">
        <f t="shared" si="1109"/>
        <v>Thursday</v>
      </c>
      <c r="F10174" s="2">
        <f t="shared" si="1110"/>
        <v>46112</v>
      </c>
      <c r="G10174">
        <f t="shared" si="1111"/>
        <v>52</v>
      </c>
      <c r="H10174" t="str">
        <f t="shared" si="1112"/>
        <v>Weekday</v>
      </c>
    </row>
    <row r="10175" spans="1:8" x14ac:dyDescent="0.3">
      <c r="A10175" s="2">
        <v>46094</v>
      </c>
      <c r="B10175">
        <f t="shared" si="1106"/>
        <v>3</v>
      </c>
      <c r="C10175">
        <f t="shared" si="1107"/>
        <v>2026</v>
      </c>
      <c r="D10175">
        <f t="shared" si="1108"/>
        <v>5</v>
      </c>
      <c r="E10175" t="str">
        <f t="shared" si="1109"/>
        <v>Friday</v>
      </c>
      <c r="F10175" s="2">
        <f t="shared" si="1110"/>
        <v>46112</v>
      </c>
      <c r="G10175">
        <f t="shared" si="1111"/>
        <v>53</v>
      </c>
      <c r="H10175" t="str">
        <f t="shared" si="1112"/>
        <v>Weekday</v>
      </c>
    </row>
    <row r="10176" spans="1:8" x14ac:dyDescent="0.3">
      <c r="A10176" s="2">
        <v>46095</v>
      </c>
      <c r="B10176">
        <f t="shared" si="1106"/>
        <v>3</v>
      </c>
      <c r="C10176">
        <f t="shared" si="1107"/>
        <v>2026</v>
      </c>
      <c r="D10176">
        <f t="shared" si="1108"/>
        <v>6</v>
      </c>
      <c r="E10176" t="str">
        <f t="shared" si="1109"/>
        <v>Saturday</v>
      </c>
      <c r="F10176" s="2">
        <f t="shared" si="1110"/>
        <v>46112</v>
      </c>
      <c r="G10176">
        <f t="shared" si="1111"/>
        <v>54</v>
      </c>
      <c r="H10176" t="str">
        <f t="shared" si="1112"/>
        <v>Weekend</v>
      </c>
    </row>
    <row r="10177" spans="1:8" x14ac:dyDescent="0.3">
      <c r="A10177" s="2">
        <v>46096</v>
      </c>
      <c r="B10177">
        <f t="shared" si="1106"/>
        <v>3</v>
      </c>
      <c r="C10177">
        <f t="shared" si="1107"/>
        <v>2026</v>
      </c>
      <c r="D10177">
        <f t="shared" si="1108"/>
        <v>7</v>
      </c>
      <c r="E10177" t="str">
        <f t="shared" si="1109"/>
        <v>Sunday</v>
      </c>
      <c r="F10177" s="2">
        <f t="shared" si="1110"/>
        <v>46112</v>
      </c>
      <c r="G10177">
        <f t="shared" si="1111"/>
        <v>55</v>
      </c>
      <c r="H10177" t="str">
        <f t="shared" si="1112"/>
        <v>Weekend</v>
      </c>
    </row>
    <row r="10178" spans="1:8" x14ac:dyDescent="0.3">
      <c r="A10178" s="2">
        <v>46097</v>
      </c>
      <c r="B10178">
        <f t="shared" si="1106"/>
        <v>3</v>
      </c>
      <c r="C10178">
        <f t="shared" si="1107"/>
        <v>2026</v>
      </c>
      <c r="D10178">
        <f t="shared" si="1108"/>
        <v>1</v>
      </c>
      <c r="E10178" t="str">
        <f t="shared" si="1109"/>
        <v>Monday</v>
      </c>
      <c r="F10178" s="2">
        <f t="shared" si="1110"/>
        <v>46112</v>
      </c>
      <c r="G10178">
        <f t="shared" si="1111"/>
        <v>56</v>
      </c>
      <c r="H10178" t="str">
        <f t="shared" si="1112"/>
        <v>Weekday</v>
      </c>
    </row>
    <row r="10179" spans="1:8" x14ac:dyDescent="0.3">
      <c r="A10179" s="2">
        <v>46098</v>
      </c>
      <c r="B10179">
        <f t="shared" ref="B10179:B10242" si="1113">MONTH(A10179)</f>
        <v>3</v>
      </c>
      <c r="C10179">
        <f t="shared" ref="C10179:C10242" si="1114">YEAR(A10179)</f>
        <v>2026</v>
      </c>
      <c r="D10179">
        <f t="shared" ref="D10179:D10242" si="1115">WEEKDAY(A10179, 2)</f>
        <v>2</v>
      </c>
      <c r="E10179" t="str">
        <f t="shared" ref="E10179:E10242" si="1116">TEXT(A10179, "dddd")</f>
        <v>Tuesday</v>
      </c>
      <c r="F10179" s="2">
        <f t="shared" ref="F10179:F10242" si="1117">EOMONTH(A10179, 0)</f>
        <v>46112</v>
      </c>
      <c r="G10179">
        <f t="shared" ref="G10179:G10242" si="1118">DATEDIF($A$2, A10179, "D")</f>
        <v>57</v>
      </c>
      <c r="H10179" t="str">
        <f t="shared" ref="H10179:H10242" si="1119">IF(WEEKDAY(A10179,2)&gt;=6,"Weekend","Weekday")</f>
        <v>Weekday</v>
      </c>
    </row>
    <row r="10180" spans="1:8" x14ac:dyDescent="0.3">
      <c r="A10180" s="2">
        <v>46099</v>
      </c>
      <c r="B10180">
        <f t="shared" si="1113"/>
        <v>3</v>
      </c>
      <c r="C10180">
        <f t="shared" si="1114"/>
        <v>2026</v>
      </c>
      <c r="D10180">
        <f t="shared" si="1115"/>
        <v>3</v>
      </c>
      <c r="E10180" t="str">
        <f t="shared" si="1116"/>
        <v>Wednesday</v>
      </c>
      <c r="F10180" s="2">
        <f t="shared" si="1117"/>
        <v>46112</v>
      </c>
      <c r="G10180">
        <f t="shared" si="1118"/>
        <v>58</v>
      </c>
      <c r="H10180" t="str">
        <f t="shared" si="1119"/>
        <v>Weekday</v>
      </c>
    </row>
    <row r="10181" spans="1:8" x14ac:dyDescent="0.3">
      <c r="A10181" s="2">
        <v>46100</v>
      </c>
      <c r="B10181">
        <f t="shared" si="1113"/>
        <v>3</v>
      </c>
      <c r="C10181">
        <f t="shared" si="1114"/>
        <v>2026</v>
      </c>
      <c r="D10181">
        <f t="shared" si="1115"/>
        <v>4</v>
      </c>
      <c r="E10181" t="str">
        <f t="shared" si="1116"/>
        <v>Thursday</v>
      </c>
      <c r="F10181" s="2">
        <f t="shared" si="1117"/>
        <v>46112</v>
      </c>
      <c r="G10181">
        <f t="shared" si="1118"/>
        <v>59</v>
      </c>
      <c r="H10181" t="str">
        <f t="shared" si="1119"/>
        <v>Weekday</v>
      </c>
    </row>
    <row r="10182" spans="1:8" x14ac:dyDescent="0.3">
      <c r="A10182" s="2">
        <v>46101</v>
      </c>
      <c r="B10182">
        <f t="shared" si="1113"/>
        <v>3</v>
      </c>
      <c r="C10182">
        <f t="shared" si="1114"/>
        <v>2026</v>
      </c>
      <c r="D10182">
        <f t="shared" si="1115"/>
        <v>5</v>
      </c>
      <c r="E10182" t="str">
        <f t="shared" si="1116"/>
        <v>Friday</v>
      </c>
      <c r="F10182" s="2">
        <f t="shared" si="1117"/>
        <v>46112</v>
      </c>
      <c r="G10182">
        <f t="shared" si="1118"/>
        <v>60</v>
      </c>
      <c r="H10182" t="str">
        <f t="shared" si="1119"/>
        <v>Weekday</v>
      </c>
    </row>
    <row r="10183" spans="1:8" x14ac:dyDescent="0.3">
      <c r="A10183" s="2">
        <v>46102</v>
      </c>
      <c r="B10183">
        <f t="shared" si="1113"/>
        <v>3</v>
      </c>
      <c r="C10183">
        <f t="shared" si="1114"/>
        <v>2026</v>
      </c>
      <c r="D10183">
        <f t="shared" si="1115"/>
        <v>6</v>
      </c>
      <c r="E10183" t="str">
        <f t="shared" si="1116"/>
        <v>Saturday</v>
      </c>
      <c r="F10183" s="2">
        <f t="shared" si="1117"/>
        <v>46112</v>
      </c>
      <c r="G10183">
        <f t="shared" si="1118"/>
        <v>61</v>
      </c>
      <c r="H10183" t="str">
        <f t="shared" si="1119"/>
        <v>Weekend</v>
      </c>
    </row>
    <row r="10184" spans="1:8" x14ac:dyDescent="0.3">
      <c r="A10184" s="2">
        <v>46103</v>
      </c>
      <c r="B10184">
        <f t="shared" si="1113"/>
        <v>3</v>
      </c>
      <c r="C10184">
        <f t="shared" si="1114"/>
        <v>2026</v>
      </c>
      <c r="D10184">
        <f t="shared" si="1115"/>
        <v>7</v>
      </c>
      <c r="E10184" t="str">
        <f t="shared" si="1116"/>
        <v>Sunday</v>
      </c>
      <c r="F10184" s="2">
        <f t="shared" si="1117"/>
        <v>46112</v>
      </c>
      <c r="G10184">
        <f t="shared" si="1118"/>
        <v>62</v>
      </c>
      <c r="H10184" t="str">
        <f t="shared" si="1119"/>
        <v>Weekend</v>
      </c>
    </row>
    <row r="10185" spans="1:8" x14ac:dyDescent="0.3">
      <c r="A10185" s="2">
        <v>46104</v>
      </c>
      <c r="B10185">
        <f t="shared" si="1113"/>
        <v>3</v>
      </c>
      <c r="C10185">
        <f t="shared" si="1114"/>
        <v>2026</v>
      </c>
      <c r="D10185">
        <f t="shared" si="1115"/>
        <v>1</v>
      </c>
      <c r="E10185" t="str">
        <f t="shared" si="1116"/>
        <v>Monday</v>
      </c>
      <c r="F10185" s="2">
        <f t="shared" si="1117"/>
        <v>46112</v>
      </c>
      <c r="G10185">
        <f t="shared" si="1118"/>
        <v>63</v>
      </c>
      <c r="H10185" t="str">
        <f t="shared" si="1119"/>
        <v>Weekday</v>
      </c>
    </row>
    <row r="10186" spans="1:8" x14ac:dyDescent="0.3">
      <c r="A10186" s="2">
        <v>46105</v>
      </c>
      <c r="B10186">
        <f t="shared" si="1113"/>
        <v>3</v>
      </c>
      <c r="C10186">
        <f t="shared" si="1114"/>
        <v>2026</v>
      </c>
      <c r="D10186">
        <f t="shared" si="1115"/>
        <v>2</v>
      </c>
      <c r="E10186" t="str">
        <f t="shared" si="1116"/>
        <v>Tuesday</v>
      </c>
      <c r="F10186" s="2">
        <f t="shared" si="1117"/>
        <v>46112</v>
      </c>
      <c r="G10186">
        <f t="shared" si="1118"/>
        <v>64</v>
      </c>
      <c r="H10186" t="str">
        <f t="shared" si="1119"/>
        <v>Weekday</v>
      </c>
    </row>
    <row r="10187" spans="1:8" x14ac:dyDescent="0.3">
      <c r="A10187" s="2">
        <v>46106</v>
      </c>
      <c r="B10187">
        <f t="shared" si="1113"/>
        <v>3</v>
      </c>
      <c r="C10187">
        <f t="shared" si="1114"/>
        <v>2026</v>
      </c>
      <c r="D10187">
        <f t="shared" si="1115"/>
        <v>3</v>
      </c>
      <c r="E10187" t="str">
        <f t="shared" si="1116"/>
        <v>Wednesday</v>
      </c>
      <c r="F10187" s="2">
        <f t="shared" si="1117"/>
        <v>46112</v>
      </c>
      <c r="G10187">
        <f t="shared" si="1118"/>
        <v>65</v>
      </c>
      <c r="H10187" t="str">
        <f t="shared" si="1119"/>
        <v>Weekday</v>
      </c>
    </row>
    <row r="10188" spans="1:8" x14ac:dyDescent="0.3">
      <c r="A10188" s="2">
        <v>46107</v>
      </c>
      <c r="B10188">
        <f t="shared" si="1113"/>
        <v>3</v>
      </c>
      <c r="C10188">
        <f t="shared" si="1114"/>
        <v>2026</v>
      </c>
      <c r="D10188">
        <f t="shared" si="1115"/>
        <v>4</v>
      </c>
      <c r="E10188" t="str">
        <f t="shared" si="1116"/>
        <v>Thursday</v>
      </c>
      <c r="F10188" s="2">
        <f t="shared" si="1117"/>
        <v>46112</v>
      </c>
      <c r="G10188">
        <f t="shared" si="1118"/>
        <v>66</v>
      </c>
      <c r="H10188" t="str">
        <f t="shared" si="1119"/>
        <v>Weekday</v>
      </c>
    </row>
    <row r="10189" spans="1:8" x14ac:dyDescent="0.3">
      <c r="A10189" s="2">
        <v>46108</v>
      </c>
      <c r="B10189">
        <f t="shared" si="1113"/>
        <v>3</v>
      </c>
      <c r="C10189">
        <f t="shared" si="1114"/>
        <v>2026</v>
      </c>
      <c r="D10189">
        <f t="shared" si="1115"/>
        <v>5</v>
      </c>
      <c r="E10189" t="str">
        <f t="shared" si="1116"/>
        <v>Friday</v>
      </c>
      <c r="F10189" s="2">
        <f t="shared" si="1117"/>
        <v>46112</v>
      </c>
      <c r="G10189">
        <f t="shared" si="1118"/>
        <v>67</v>
      </c>
      <c r="H10189" t="str">
        <f t="shared" si="1119"/>
        <v>Weekday</v>
      </c>
    </row>
    <row r="10190" spans="1:8" x14ac:dyDescent="0.3">
      <c r="A10190" s="2">
        <v>46109</v>
      </c>
      <c r="B10190">
        <f t="shared" si="1113"/>
        <v>3</v>
      </c>
      <c r="C10190">
        <f t="shared" si="1114"/>
        <v>2026</v>
      </c>
      <c r="D10190">
        <f t="shared" si="1115"/>
        <v>6</v>
      </c>
      <c r="E10190" t="str">
        <f t="shared" si="1116"/>
        <v>Saturday</v>
      </c>
      <c r="F10190" s="2">
        <f t="shared" si="1117"/>
        <v>46112</v>
      </c>
      <c r="G10190">
        <f t="shared" si="1118"/>
        <v>68</v>
      </c>
      <c r="H10190" t="str">
        <f t="shared" si="1119"/>
        <v>Weekend</v>
      </c>
    </row>
    <row r="10191" spans="1:8" x14ac:dyDescent="0.3">
      <c r="A10191" s="2">
        <v>46110</v>
      </c>
      <c r="B10191">
        <f t="shared" si="1113"/>
        <v>3</v>
      </c>
      <c r="C10191">
        <f t="shared" si="1114"/>
        <v>2026</v>
      </c>
      <c r="D10191">
        <f t="shared" si="1115"/>
        <v>7</v>
      </c>
      <c r="E10191" t="str">
        <f t="shared" si="1116"/>
        <v>Sunday</v>
      </c>
      <c r="F10191" s="2">
        <f t="shared" si="1117"/>
        <v>46112</v>
      </c>
      <c r="G10191">
        <f t="shared" si="1118"/>
        <v>69</v>
      </c>
      <c r="H10191" t="str">
        <f t="shared" si="1119"/>
        <v>Weekend</v>
      </c>
    </row>
    <row r="10192" spans="1:8" x14ac:dyDescent="0.3">
      <c r="A10192" s="2">
        <v>46111</v>
      </c>
      <c r="B10192">
        <f t="shared" si="1113"/>
        <v>3</v>
      </c>
      <c r="C10192">
        <f t="shared" si="1114"/>
        <v>2026</v>
      </c>
      <c r="D10192">
        <f t="shared" si="1115"/>
        <v>1</v>
      </c>
      <c r="E10192" t="str">
        <f t="shared" si="1116"/>
        <v>Monday</v>
      </c>
      <c r="F10192" s="2">
        <f t="shared" si="1117"/>
        <v>46112</v>
      </c>
      <c r="G10192">
        <f t="shared" si="1118"/>
        <v>70</v>
      </c>
      <c r="H10192" t="str">
        <f t="shared" si="1119"/>
        <v>Weekday</v>
      </c>
    </row>
    <row r="10193" spans="1:8" x14ac:dyDescent="0.3">
      <c r="A10193" s="2">
        <v>46112</v>
      </c>
      <c r="B10193">
        <f t="shared" si="1113"/>
        <v>3</v>
      </c>
      <c r="C10193">
        <f t="shared" si="1114"/>
        <v>2026</v>
      </c>
      <c r="D10193">
        <f t="shared" si="1115"/>
        <v>2</v>
      </c>
      <c r="E10193" t="str">
        <f t="shared" si="1116"/>
        <v>Tuesday</v>
      </c>
      <c r="F10193" s="2">
        <f t="shared" si="1117"/>
        <v>46112</v>
      </c>
      <c r="G10193">
        <f t="shared" si="1118"/>
        <v>71</v>
      </c>
      <c r="H10193" t="str">
        <f t="shared" si="1119"/>
        <v>Weekday</v>
      </c>
    </row>
    <row r="10194" spans="1:8" x14ac:dyDescent="0.3">
      <c r="A10194" s="2">
        <v>46113</v>
      </c>
      <c r="B10194">
        <f t="shared" si="1113"/>
        <v>4</v>
      </c>
      <c r="C10194">
        <f t="shared" si="1114"/>
        <v>2026</v>
      </c>
      <c r="D10194">
        <f t="shared" si="1115"/>
        <v>3</v>
      </c>
      <c r="E10194" t="str">
        <f t="shared" si="1116"/>
        <v>Wednesday</v>
      </c>
      <c r="F10194" s="2">
        <f t="shared" si="1117"/>
        <v>46142</v>
      </c>
      <c r="G10194">
        <f t="shared" si="1118"/>
        <v>72</v>
      </c>
      <c r="H10194" t="str">
        <f t="shared" si="1119"/>
        <v>Weekday</v>
      </c>
    </row>
    <row r="10195" spans="1:8" x14ac:dyDescent="0.3">
      <c r="A10195" s="2">
        <v>46114</v>
      </c>
      <c r="B10195">
        <f t="shared" si="1113"/>
        <v>4</v>
      </c>
      <c r="C10195">
        <f t="shared" si="1114"/>
        <v>2026</v>
      </c>
      <c r="D10195">
        <f t="shared" si="1115"/>
        <v>4</v>
      </c>
      <c r="E10195" t="str">
        <f t="shared" si="1116"/>
        <v>Thursday</v>
      </c>
      <c r="F10195" s="2">
        <f t="shared" si="1117"/>
        <v>46142</v>
      </c>
      <c r="G10195">
        <f t="shared" si="1118"/>
        <v>73</v>
      </c>
      <c r="H10195" t="str">
        <f t="shared" si="1119"/>
        <v>Weekday</v>
      </c>
    </row>
    <row r="10196" spans="1:8" x14ac:dyDescent="0.3">
      <c r="A10196" s="2">
        <v>46115</v>
      </c>
      <c r="B10196">
        <f t="shared" si="1113"/>
        <v>4</v>
      </c>
      <c r="C10196">
        <f t="shared" si="1114"/>
        <v>2026</v>
      </c>
      <c r="D10196">
        <f t="shared" si="1115"/>
        <v>5</v>
      </c>
      <c r="E10196" t="str">
        <f t="shared" si="1116"/>
        <v>Friday</v>
      </c>
      <c r="F10196" s="2">
        <f t="shared" si="1117"/>
        <v>46142</v>
      </c>
      <c r="G10196">
        <f t="shared" si="1118"/>
        <v>74</v>
      </c>
      <c r="H10196" t="str">
        <f t="shared" si="1119"/>
        <v>Weekday</v>
      </c>
    </row>
    <row r="10197" spans="1:8" x14ac:dyDescent="0.3">
      <c r="A10197" s="2">
        <v>46116</v>
      </c>
      <c r="B10197">
        <f t="shared" si="1113"/>
        <v>4</v>
      </c>
      <c r="C10197">
        <f t="shared" si="1114"/>
        <v>2026</v>
      </c>
      <c r="D10197">
        <f t="shared" si="1115"/>
        <v>6</v>
      </c>
      <c r="E10197" t="str">
        <f t="shared" si="1116"/>
        <v>Saturday</v>
      </c>
      <c r="F10197" s="2">
        <f t="shared" si="1117"/>
        <v>46142</v>
      </c>
      <c r="G10197">
        <f t="shared" si="1118"/>
        <v>75</v>
      </c>
      <c r="H10197" t="str">
        <f t="shared" si="1119"/>
        <v>Weekend</v>
      </c>
    </row>
    <row r="10198" spans="1:8" x14ac:dyDescent="0.3">
      <c r="A10198" s="2">
        <v>46117</v>
      </c>
      <c r="B10198">
        <f t="shared" si="1113"/>
        <v>4</v>
      </c>
      <c r="C10198">
        <f t="shared" si="1114"/>
        <v>2026</v>
      </c>
      <c r="D10198">
        <f t="shared" si="1115"/>
        <v>7</v>
      </c>
      <c r="E10198" t="str">
        <f t="shared" si="1116"/>
        <v>Sunday</v>
      </c>
      <c r="F10198" s="2">
        <f t="shared" si="1117"/>
        <v>46142</v>
      </c>
      <c r="G10198">
        <f t="shared" si="1118"/>
        <v>76</v>
      </c>
      <c r="H10198" t="str">
        <f t="shared" si="1119"/>
        <v>Weekend</v>
      </c>
    </row>
    <row r="10199" spans="1:8" x14ac:dyDescent="0.3">
      <c r="A10199" s="2">
        <v>46118</v>
      </c>
      <c r="B10199">
        <f t="shared" si="1113"/>
        <v>4</v>
      </c>
      <c r="C10199">
        <f t="shared" si="1114"/>
        <v>2026</v>
      </c>
      <c r="D10199">
        <f t="shared" si="1115"/>
        <v>1</v>
      </c>
      <c r="E10199" t="str">
        <f t="shared" si="1116"/>
        <v>Monday</v>
      </c>
      <c r="F10199" s="2">
        <f t="shared" si="1117"/>
        <v>46142</v>
      </c>
      <c r="G10199">
        <f t="shared" si="1118"/>
        <v>77</v>
      </c>
      <c r="H10199" t="str">
        <f t="shared" si="1119"/>
        <v>Weekday</v>
      </c>
    </row>
    <row r="10200" spans="1:8" x14ac:dyDescent="0.3">
      <c r="A10200" s="2">
        <v>46119</v>
      </c>
      <c r="B10200">
        <f t="shared" si="1113"/>
        <v>4</v>
      </c>
      <c r="C10200">
        <f t="shared" si="1114"/>
        <v>2026</v>
      </c>
      <c r="D10200">
        <f t="shared" si="1115"/>
        <v>2</v>
      </c>
      <c r="E10200" t="str">
        <f t="shared" si="1116"/>
        <v>Tuesday</v>
      </c>
      <c r="F10200" s="2">
        <f t="shared" si="1117"/>
        <v>46142</v>
      </c>
      <c r="G10200">
        <f t="shared" si="1118"/>
        <v>78</v>
      </c>
      <c r="H10200" t="str">
        <f t="shared" si="1119"/>
        <v>Weekday</v>
      </c>
    </row>
    <row r="10201" spans="1:8" x14ac:dyDescent="0.3">
      <c r="A10201" s="2">
        <v>46120</v>
      </c>
      <c r="B10201">
        <f t="shared" si="1113"/>
        <v>4</v>
      </c>
      <c r="C10201">
        <f t="shared" si="1114"/>
        <v>2026</v>
      </c>
      <c r="D10201">
        <f t="shared" si="1115"/>
        <v>3</v>
      </c>
      <c r="E10201" t="str">
        <f t="shared" si="1116"/>
        <v>Wednesday</v>
      </c>
      <c r="F10201" s="2">
        <f t="shared" si="1117"/>
        <v>46142</v>
      </c>
      <c r="G10201">
        <f t="shared" si="1118"/>
        <v>79</v>
      </c>
      <c r="H10201" t="str">
        <f t="shared" si="1119"/>
        <v>Weekday</v>
      </c>
    </row>
    <row r="10202" spans="1:8" x14ac:dyDescent="0.3">
      <c r="A10202" s="2">
        <v>46121</v>
      </c>
      <c r="B10202">
        <f t="shared" si="1113"/>
        <v>4</v>
      </c>
      <c r="C10202">
        <f t="shared" si="1114"/>
        <v>2026</v>
      </c>
      <c r="D10202">
        <f t="shared" si="1115"/>
        <v>4</v>
      </c>
      <c r="E10202" t="str">
        <f t="shared" si="1116"/>
        <v>Thursday</v>
      </c>
      <c r="F10202" s="2">
        <f t="shared" si="1117"/>
        <v>46142</v>
      </c>
      <c r="G10202">
        <f t="shared" si="1118"/>
        <v>80</v>
      </c>
      <c r="H10202" t="str">
        <f t="shared" si="1119"/>
        <v>Weekday</v>
      </c>
    </row>
    <row r="10203" spans="1:8" x14ac:dyDescent="0.3">
      <c r="A10203" s="2">
        <v>46122</v>
      </c>
      <c r="B10203">
        <f t="shared" si="1113"/>
        <v>4</v>
      </c>
      <c r="C10203">
        <f t="shared" si="1114"/>
        <v>2026</v>
      </c>
      <c r="D10203">
        <f t="shared" si="1115"/>
        <v>5</v>
      </c>
      <c r="E10203" t="str">
        <f t="shared" si="1116"/>
        <v>Friday</v>
      </c>
      <c r="F10203" s="2">
        <f t="shared" si="1117"/>
        <v>46142</v>
      </c>
      <c r="G10203">
        <f t="shared" si="1118"/>
        <v>81</v>
      </c>
      <c r="H10203" t="str">
        <f t="shared" si="1119"/>
        <v>Weekday</v>
      </c>
    </row>
    <row r="10204" spans="1:8" x14ac:dyDescent="0.3">
      <c r="A10204" s="2">
        <v>46123</v>
      </c>
      <c r="B10204">
        <f t="shared" si="1113"/>
        <v>4</v>
      </c>
      <c r="C10204">
        <f t="shared" si="1114"/>
        <v>2026</v>
      </c>
      <c r="D10204">
        <f t="shared" si="1115"/>
        <v>6</v>
      </c>
      <c r="E10204" t="str">
        <f t="shared" si="1116"/>
        <v>Saturday</v>
      </c>
      <c r="F10204" s="2">
        <f t="shared" si="1117"/>
        <v>46142</v>
      </c>
      <c r="G10204">
        <f t="shared" si="1118"/>
        <v>82</v>
      </c>
      <c r="H10204" t="str">
        <f t="shared" si="1119"/>
        <v>Weekend</v>
      </c>
    </row>
    <row r="10205" spans="1:8" x14ac:dyDescent="0.3">
      <c r="A10205" s="2">
        <v>46124</v>
      </c>
      <c r="B10205">
        <f t="shared" si="1113"/>
        <v>4</v>
      </c>
      <c r="C10205">
        <f t="shared" si="1114"/>
        <v>2026</v>
      </c>
      <c r="D10205">
        <f t="shared" si="1115"/>
        <v>7</v>
      </c>
      <c r="E10205" t="str">
        <f t="shared" si="1116"/>
        <v>Sunday</v>
      </c>
      <c r="F10205" s="2">
        <f t="shared" si="1117"/>
        <v>46142</v>
      </c>
      <c r="G10205">
        <f t="shared" si="1118"/>
        <v>83</v>
      </c>
      <c r="H10205" t="str">
        <f t="shared" si="1119"/>
        <v>Weekend</v>
      </c>
    </row>
    <row r="10206" spans="1:8" x14ac:dyDescent="0.3">
      <c r="A10206" s="2">
        <v>46125</v>
      </c>
      <c r="B10206">
        <f t="shared" si="1113"/>
        <v>4</v>
      </c>
      <c r="C10206">
        <f t="shared" si="1114"/>
        <v>2026</v>
      </c>
      <c r="D10206">
        <f t="shared" si="1115"/>
        <v>1</v>
      </c>
      <c r="E10206" t="str">
        <f t="shared" si="1116"/>
        <v>Monday</v>
      </c>
      <c r="F10206" s="2">
        <f t="shared" si="1117"/>
        <v>46142</v>
      </c>
      <c r="G10206">
        <f t="shared" si="1118"/>
        <v>84</v>
      </c>
      <c r="H10206" t="str">
        <f t="shared" si="1119"/>
        <v>Weekday</v>
      </c>
    </row>
    <row r="10207" spans="1:8" x14ac:dyDescent="0.3">
      <c r="A10207" s="2">
        <v>46126</v>
      </c>
      <c r="B10207">
        <f t="shared" si="1113"/>
        <v>4</v>
      </c>
      <c r="C10207">
        <f t="shared" si="1114"/>
        <v>2026</v>
      </c>
      <c r="D10207">
        <f t="shared" si="1115"/>
        <v>2</v>
      </c>
      <c r="E10207" t="str">
        <f t="shared" si="1116"/>
        <v>Tuesday</v>
      </c>
      <c r="F10207" s="2">
        <f t="shared" si="1117"/>
        <v>46142</v>
      </c>
      <c r="G10207">
        <f t="shared" si="1118"/>
        <v>85</v>
      </c>
      <c r="H10207" t="str">
        <f t="shared" si="1119"/>
        <v>Weekday</v>
      </c>
    </row>
    <row r="10208" spans="1:8" x14ac:dyDescent="0.3">
      <c r="A10208" s="2">
        <v>46127</v>
      </c>
      <c r="B10208">
        <f t="shared" si="1113"/>
        <v>4</v>
      </c>
      <c r="C10208">
        <f t="shared" si="1114"/>
        <v>2026</v>
      </c>
      <c r="D10208">
        <f t="shared" si="1115"/>
        <v>3</v>
      </c>
      <c r="E10208" t="str">
        <f t="shared" si="1116"/>
        <v>Wednesday</v>
      </c>
      <c r="F10208" s="2">
        <f t="shared" si="1117"/>
        <v>46142</v>
      </c>
      <c r="G10208">
        <f t="shared" si="1118"/>
        <v>86</v>
      </c>
      <c r="H10208" t="str">
        <f t="shared" si="1119"/>
        <v>Weekday</v>
      </c>
    </row>
    <row r="10209" spans="1:8" x14ac:dyDescent="0.3">
      <c r="A10209" s="2">
        <v>46128</v>
      </c>
      <c r="B10209">
        <f t="shared" si="1113"/>
        <v>4</v>
      </c>
      <c r="C10209">
        <f t="shared" si="1114"/>
        <v>2026</v>
      </c>
      <c r="D10209">
        <f t="shared" si="1115"/>
        <v>4</v>
      </c>
      <c r="E10209" t="str">
        <f t="shared" si="1116"/>
        <v>Thursday</v>
      </c>
      <c r="F10209" s="2">
        <f t="shared" si="1117"/>
        <v>46142</v>
      </c>
      <c r="G10209">
        <f t="shared" si="1118"/>
        <v>87</v>
      </c>
      <c r="H10209" t="str">
        <f t="shared" si="1119"/>
        <v>Weekday</v>
      </c>
    </row>
    <row r="10210" spans="1:8" x14ac:dyDescent="0.3">
      <c r="A10210" s="2">
        <v>46129</v>
      </c>
      <c r="B10210">
        <f t="shared" si="1113"/>
        <v>4</v>
      </c>
      <c r="C10210">
        <f t="shared" si="1114"/>
        <v>2026</v>
      </c>
      <c r="D10210">
        <f t="shared" si="1115"/>
        <v>5</v>
      </c>
      <c r="E10210" t="str">
        <f t="shared" si="1116"/>
        <v>Friday</v>
      </c>
      <c r="F10210" s="2">
        <f t="shared" si="1117"/>
        <v>46142</v>
      </c>
      <c r="G10210">
        <f t="shared" si="1118"/>
        <v>88</v>
      </c>
      <c r="H10210" t="str">
        <f t="shared" si="1119"/>
        <v>Weekday</v>
      </c>
    </row>
    <row r="10211" spans="1:8" x14ac:dyDescent="0.3">
      <c r="A10211" s="2">
        <v>46130</v>
      </c>
      <c r="B10211">
        <f t="shared" si="1113"/>
        <v>4</v>
      </c>
      <c r="C10211">
        <f t="shared" si="1114"/>
        <v>2026</v>
      </c>
      <c r="D10211">
        <f t="shared" si="1115"/>
        <v>6</v>
      </c>
      <c r="E10211" t="str">
        <f t="shared" si="1116"/>
        <v>Saturday</v>
      </c>
      <c r="F10211" s="2">
        <f t="shared" si="1117"/>
        <v>46142</v>
      </c>
      <c r="G10211">
        <f t="shared" si="1118"/>
        <v>89</v>
      </c>
      <c r="H10211" t="str">
        <f t="shared" si="1119"/>
        <v>Weekend</v>
      </c>
    </row>
    <row r="10212" spans="1:8" x14ac:dyDescent="0.3">
      <c r="A10212" s="2">
        <v>46131</v>
      </c>
      <c r="B10212">
        <f t="shared" si="1113"/>
        <v>4</v>
      </c>
      <c r="C10212">
        <f t="shared" si="1114"/>
        <v>2026</v>
      </c>
      <c r="D10212">
        <f t="shared" si="1115"/>
        <v>7</v>
      </c>
      <c r="E10212" t="str">
        <f t="shared" si="1116"/>
        <v>Sunday</v>
      </c>
      <c r="F10212" s="2">
        <f t="shared" si="1117"/>
        <v>46142</v>
      </c>
      <c r="G10212">
        <f t="shared" si="1118"/>
        <v>90</v>
      </c>
      <c r="H10212" t="str">
        <f t="shared" si="1119"/>
        <v>Weekend</v>
      </c>
    </row>
    <row r="10213" spans="1:8" x14ac:dyDescent="0.3">
      <c r="A10213" s="2">
        <v>46132</v>
      </c>
      <c r="B10213">
        <f t="shared" si="1113"/>
        <v>4</v>
      </c>
      <c r="C10213">
        <f t="shared" si="1114"/>
        <v>2026</v>
      </c>
      <c r="D10213">
        <f t="shared" si="1115"/>
        <v>1</v>
      </c>
      <c r="E10213" t="str">
        <f t="shared" si="1116"/>
        <v>Monday</v>
      </c>
      <c r="F10213" s="2">
        <f t="shared" si="1117"/>
        <v>46142</v>
      </c>
      <c r="G10213">
        <f t="shared" si="1118"/>
        <v>91</v>
      </c>
      <c r="H10213" t="str">
        <f t="shared" si="1119"/>
        <v>Weekday</v>
      </c>
    </row>
    <row r="10214" spans="1:8" x14ac:dyDescent="0.3">
      <c r="A10214" s="2">
        <v>46133</v>
      </c>
      <c r="B10214">
        <f t="shared" si="1113"/>
        <v>4</v>
      </c>
      <c r="C10214">
        <f t="shared" si="1114"/>
        <v>2026</v>
      </c>
      <c r="D10214">
        <f t="shared" si="1115"/>
        <v>2</v>
      </c>
      <c r="E10214" t="str">
        <f t="shared" si="1116"/>
        <v>Tuesday</v>
      </c>
      <c r="F10214" s="2">
        <f t="shared" si="1117"/>
        <v>46142</v>
      </c>
      <c r="G10214">
        <f t="shared" si="1118"/>
        <v>92</v>
      </c>
      <c r="H10214" t="str">
        <f t="shared" si="1119"/>
        <v>Weekday</v>
      </c>
    </row>
    <row r="10215" spans="1:8" x14ac:dyDescent="0.3">
      <c r="A10215" s="2">
        <v>46134</v>
      </c>
      <c r="B10215">
        <f t="shared" si="1113"/>
        <v>4</v>
      </c>
      <c r="C10215">
        <f t="shared" si="1114"/>
        <v>2026</v>
      </c>
      <c r="D10215">
        <f t="shared" si="1115"/>
        <v>3</v>
      </c>
      <c r="E10215" t="str">
        <f t="shared" si="1116"/>
        <v>Wednesday</v>
      </c>
      <c r="F10215" s="2">
        <f t="shared" si="1117"/>
        <v>46142</v>
      </c>
      <c r="G10215">
        <f t="shared" si="1118"/>
        <v>93</v>
      </c>
      <c r="H10215" t="str">
        <f t="shared" si="1119"/>
        <v>Weekday</v>
      </c>
    </row>
    <row r="10216" spans="1:8" x14ac:dyDescent="0.3">
      <c r="A10216" s="2">
        <v>46135</v>
      </c>
      <c r="B10216">
        <f t="shared" si="1113"/>
        <v>4</v>
      </c>
      <c r="C10216">
        <f t="shared" si="1114"/>
        <v>2026</v>
      </c>
      <c r="D10216">
        <f t="shared" si="1115"/>
        <v>4</v>
      </c>
      <c r="E10216" t="str">
        <f t="shared" si="1116"/>
        <v>Thursday</v>
      </c>
      <c r="F10216" s="2">
        <f t="shared" si="1117"/>
        <v>46142</v>
      </c>
      <c r="G10216">
        <f t="shared" si="1118"/>
        <v>94</v>
      </c>
      <c r="H10216" t="str">
        <f t="shared" si="1119"/>
        <v>Weekday</v>
      </c>
    </row>
    <row r="10217" spans="1:8" x14ac:dyDescent="0.3">
      <c r="A10217" s="2">
        <v>46136</v>
      </c>
      <c r="B10217">
        <f t="shared" si="1113"/>
        <v>4</v>
      </c>
      <c r="C10217">
        <f t="shared" si="1114"/>
        <v>2026</v>
      </c>
      <c r="D10217">
        <f t="shared" si="1115"/>
        <v>5</v>
      </c>
      <c r="E10217" t="str">
        <f t="shared" si="1116"/>
        <v>Friday</v>
      </c>
      <c r="F10217" s="2">
        <f t="shared" si="1117"/>
        <v>46142</v>
      </c>
      <c r="G10217">
        <f t="shared" si="1118"/>
        <v>95</v>
      </c>
      <c r="H10217" t="str">
        <f t="shared" si="1119"/>
        <v>Weekday</v>
      </c>
    </row>
    <row r="10218" spans="1:8" x14ac:dyDescent="0.3">
      <c r="A10218" s="2">
        <v>46137</v>
      </c>
      <c r="B10218">
        <f t="shared" si="1113"/>
        <v>4</v>
      </c>
      <c r="C10218">
        <f t="shared" si="1114"/>
        <v>2026</v>
      </c>
      <c r="D10218">
        <f t="shared" si="1115"/>
        <v>6</v>
      </c>
      <c r="E10218" t="str">
        <f t="shared" si="1116"/>
        <v>Saturday</v>
      </c>
      <c r="F10218" s="2">
        <f t="shared" si="1117"/>
        <v>46142</v>
      </c>
      <c r="G10218">
        <f t="shared" si="1118"/>
        <v>96</v>
      </c>
      <c r="H10218" t="str">
        <f t="shared" si="1119"/>
        <v>Weekend</v>
      </c>
    </row>
    <row r="10219" spans="1:8" x14ac:dyDescent="0.3">
      <c r="A10219" s="2">
        <v>46138</v>
      </c>
      <c r="B10219">
        <f t="shared" si="1113"/>
        <v>4</v>
      </c>
      <c r="C10219">
        <f t="shared" si="1114"/>
        <v>2026</v>
      </c>
      <c r="D10219">
        <f t="shared" si="1115"/>
        <v>7</v>
      </c>
      <c r="E10219" t="str">
        <f t="shared" si="1116"/>
        <v>Sunday</v>
      </c>
      <c r="F10219" s="2">
        <f t="shared" si="1117"/>
        <v>46142</v>
      </c>
      <c r="G10219">
        <f t="shared" si="1118"/>
        <v>97</v>
      </c>
      <c r="H10219" t="str">
        <f t="shared" si="1119"/>
        <v>Weekend</v>
      </c>
    </row>
    <row r="10220" spans="1:8" x14ac:dyDescent="0.3">
      <c r="A10220" s="2">
        <v>46139</v>
      </c>
      <c r="B10220">
        <f t="shared" si="1113"/>
        <v>4</v>
      </c>
      <c r="C10220">
        <f t="shared" si="1114"/>
        <v>2026</v>
      </c>
      <c r="D10220">
        <f t="shared" si="1115"/>
        <v>1</v>
      </c>
      <c r="E10220" t="str">
        <f t="shared" si="1116"/>
        <v>Monday</v>
      </c>
      <c r="F10220" s="2">
        <f t="shared" si="1117"/>
        <v>46142</v>
      </c>
      <c r="G10220">
        <f t="shared" si="1118"/>
        <v>98</v>
      </c>
      <c r="H10220" t="str">
        <f t="shared" si="1119"/>
        <v>Weekday</v>
      </c>
    </row>
    <row r="10221" spans="1:8" x14ac:dyDescent="0.3">
      <c r="A10221" s="2">
        <v>46140</v>
      </c>
      <c r="B10221">
        <f t="shared" si="1113"/>
        <v>4</v>
      </c>
      <c r="C10221">
        <f t="shared" si="1114"/>
        <v>2026</v>
      </c>
      <c r="D10221">
        <f t="shared" si="1115"/>
        <v>2</v>
      </c>
      <c r="E10221" t="str">
        <f t="shared" si="1116"/>
        <v>Tuesday</v>
      </c>
      <c r="F10221" s="2">
        <f t="shared" si="1117"/>
        <v>46142</v>
      </c>
      <c r="G10221">
        <f t="shared" si="1118"/>
        <v>99</v>
      </c>
      <c r="H10221" t="str">
        <f t="shared" si="1119"/>
        <v>Weekday</v>
      </c>
    </row>
    <row r="10222" spans="1:8" x14ac:dyDescent="0.3">
      <c r="A10222" s="2">
        <v>46141</v>
      </c>
      <c r="B10222">
        <f t="shared" si="1113"/>
        <v>4</v>
      </c>
      <c r="C10222">
        <f t="shared" si="1114"/>
        <v>2026</v>
      </c>
      <c r="D10222">
        <f t="shared" si="1115"/>
        <v>3</v>
      </c>
      <c r="E10222" t="str">
        <f t="shared" si="1116"/>
        <v>Wednesday</v>
      </c>
      <c r="F10222" s="2">
        <f t="shared" si="1117"/>
        <v>46142</v>
      </c>
      <c r="G10222">
        <f t="shared" si="1118"/>
        <v>100</v>
      </c>
      <c r="H10222" t="str">
        <f t="shared" si="1119"/>
        <v>Weekday</v>
      </c>
    </row>
    <row r="10223" spans="1:8" x14ac:dyDescent="0.3">
      <c r="A10223" s="2">
        <v>46142</v>
      </c>
      <c r="B10223">
        <f t="shared" si="1113"/>
        <v>4</v>
      </c>
      <c r="C10223">
        <f t="shared" si="1114"/>
        <v>2026</v>
      </c>
      <c r="D10223">
        <f t="shared" si="1115"/>
        <v>4</v>
      </c>
      <c r="E10223" t="str">
        <f t="shared" si="1116"/>
        <v>Thursday</v>
      </c>
      <c r="F10223" s="2">
        <f t="shared" si="1117"/>
        <v>46142</v>
      </c>
      <c r="G10223">
        <f t="shared" si="1118"/>
        <v>101</v>
      </c>
      <c r="H10223" t="str">
        <f t="shared" si="1119"/>
        <v>Weekday</v>
      </c>
    </row>
    <row r="10224" spans="1:8" x14ac:dyDescent="0.3">
      <c r="A10224" s="2">
        <v>46143</v>
      </c>
      <c r="B10224">
        <f t="shared" si="1113"/>
        <v>5</v>
      </c>
      <c r="C10224">
        <f t="shared" si="1114"/>
        <v>2026</v>
      </c>
      <c r="D10224">
        <f t="shared" si="1115"/>
        <v>5</v>
      </c>
      <c r="E10224" t="str">
        <f t="shared" si="1116"/>
        <v>Friday</v>
      </c>
      <c r="F10224" s="2">
        <f t="shared" si="1117"/>
        <v>46173</v>
      </c>
      <c r="G10224">
        <f t="shared" si="1118"/>
        <v>102</v>
      </c>
      <c r="H10224" t="str">
        <f t="shared" si="1119"/>
        <v>Weekday</v>
      </c>
    </row>
    <row r="10225" spans="1:8" x14ac:dyDescent="0.3">
      <c r="A10225" s="2">
        <v>46144</v>
      </c>
      <c r="B10225">
        <f t="shared" si="1113"/>
        <v>5</v>
      </c>
      <c r="C10225">
        <f t="shared" si="1114"/>
        <v>2026</v>
      </c>
      <c r="D10225">
        <f t="shared" si="1115"/>
        <v>6</v>
      </c>
      <c r="E10225" t="str">
        <f t="shared" si="1116"/>
        <v>Saturday</v>
      </c>
      <c r="F10225" s="2">
        <f t="shared" si="1117"/>
        <v>46173</v>
      </c>
      <c r="G10225">
        <f t="shared" si="1118"/>
        <v>103</v>
      </c>
      <c r="H10225" t="str">
        <f t="shared" si="1119"/>
        <v>Weekend</v>
      </c>
    </row>
    <row r="10226" spans="1:8" x14ac:dyDescent="0.3">
      <c r="A10226" s="2">
        <v>46145</v>
      </c>
      <c r="B10226">
        <f t="shared" si="1113"/>
        <v>5</v>
      </c>
      <c r="C10226">
        <f t="shared" si="1114"/>
        <v>2026</v>
      </c>
      <c r="D10226">
        <f t="shared" si="1115"/>
        <v>7</v>
      </c>
      <c r="E10226" t="str">
        <f t="shared" si="1116"/>
        <v>Sunday</v>
      </c>
      <c r="F10226" s="2">
        <f t="shared" si="1117"/>
        <v>46173</v>
      </c>
      <c r="G10226">
        <f t="shared" si="1118"/>
        <v>104</v>
      </c>
      <c r="H10226" t="str">
        <f t="shared" si="1119"/>
        <v>Weekend</v>
      </c>
    </row>
    <row r="10227" spans="1:8" x14ac:dyDescent="0.3">
      <c r="A10227" s="2">
        <v>46146</v>
      </c>
      <c r="B10227">
        <f t="shared" si="1113"/>
        <v>5</v>
      </c>
      <c r="C10227">
        <f t="shared" si="1114"/>
        <v>2026</v>
      </c>
      <c r="D10227">
        <f t="shared" si="1115"/>
        <v>1</v>
      </c>
      <c r="E10227" t="str">
        <f t="shared" si="1116"/>
        <v>Monday</v>
      </c>
      <c r="F10227" s="2">
        <f t="shared" si="1117"/>
        <v>46173</v>
      </c>
      <c r="G10227">
        <f t="shared" si="1118"/>
        <v>105</v>
      </c>
      <c r="H10227" t="str">
        <f t="shared" si="1119"/>
        <v>Weekday</v>
      </c>
    </row>
    <row r="10228" spans="1:8" x14ac:dyDescent="0.3">
      <c r="A10228" s="2">
        <v>46147</v>
      </c>
      <c r="B10228">
        <f t="shared" si="1113"/>
        <v>5</v>
      </c>
      <c r="C10228">
        <f t="shared" si="1114"/>
        <v>2026</v>
      </c>
      <c r="D10228">
        <f t="shared" si="1115"/>
        <v>2</v>
      </c>
      <c r="E10228" t="str">
        <f t="shared" si="1116"/>
        <v>Tuesday</v>
      </c>
      <c r="F10228" s="2">
        <f t="shared" si="1117"/>
        <v>46173</v>
      </c>
      <c r="G10228">
        <f t="shared" si="1118"/>
        <v>106</v>
      </c>
      <c r="H10228" t="str">
        <f t="shared" si="1119"/>
        <v>Weekday</v>
      </c>
    </row>
    <row r="10229" spans="1:8" x14ac:dyDescent="0.3">
      <c r="A10229" s="2">
        <v>46148</v>
      </c>
      <c r="B10229">
        <f t="shared" si="1113"/>
        <v>5</v>
      </c>
      <c r="C10229">
        <f t="shared" si="1114"/>
        <v>2026</v>
      </c>
      <c r="D10229">
        <f t="shared" si="1115"/>
        <v>3</v>
      </c>
      <c r="E10229" t="str">
        <f t="shared" si="1116"/>
        <v>Wednesday</v>
      </c>
      <c r="F10229" s="2">
        <f t="shared" si="1117"/>
        <v>46173</v>
      </c>
      <c r="G10229">
        <f t="shared" si="1118"/>
        <v>107</v>
      </c>
      <c r="H10229" t="str">
        <f t="shared" si="1119"/>
        <v>Weekday</v>
      </c>
    </row>
    <row r="10230" spans="1:8" x14ac:dyDescent="0.3">
      <c r="A10230" s="2">
        <v>46149</v>
      </c>
      <c r="B10230">
        <f t="shared" si="1113"/>
        <v>5</v>
      </c>
      <c r="C10230">
        <f t="shared" si="1114"/>
        <v>2026</v>
      </c>
      <c r="D10230">
        <f t="shared" si="1115"/>
        <v>4</v>
      </c>
      <c r="E10230" t="str">
        <f t="shared" si="1116"/>
        <v>Thursday</v>
      </c>
      <c r="F10230" s="2">
        <f t="shared" si="1117"/>
        <v>46173</v>
      </c>
      <c r="G10230">
        <f t="shared" si="1118"/>
        <v>108</v>
      </c>
      <c r="H10230" t="str">
        <f t="shared" si="1119"/>
        <v>Weekday</v>
      </c>
    </row>
    <row r="10231" spans="1:8" x14ac:dyDescent="0.3">
      <c r="A10231" s="2">
        <v>46150</v>
      </c>
      <c r="B10231">
        <f t="shared" si="1113"/>
        <v>5</v>
      </c>
      <c r="C10231">
        <f t="shared" si="1114"/>
        <v>2026</v>
      </c>
      <c r="D10231">
        <f t="shared" si="1115"/>
        <v>5</v>
      </c>
      <c r="E10231" t="str">
        <f t="shared" si="1116"/>
        <v>Friday</v>
      </c>
      <c r="F10231" s="2">
        <f t="shared" si="1117"/>
        <v>46173</v>
      </c>
      <c r="G10231">
        <f t="shared" si="1118"/>
        <v>109</v>
      </c>
      <c r="H10231" t="str">
        <f t="shared" si="1119"/>
        <v>Weekday</v>
      </c>
    </row>
    <row r="10232" spans="1:8" x14ac:dyDescent="0.3">
      <c r="A10232" s="2">
        <v>46041</v>
      </c>
      <c r="B10232">
        <f t="shared" si="1113"/>
        <v>1</v>
      </c>
      <c r="C10232">
        <f t="shared" si="1114"/>
        <v>2026</v>
      </c>
      <c r="D10232">
        <f t="shared" si="1115"/>
        <v>1</v>
      </c>
      <c r="E10232" t="str">
        <f t="shared" si="1116"/>
        <v>Monday</v>
      </c>
      <c r="F10232" s="2">
        <f t="shared" si="1117"/>
        <v>46053</v>
      </c>
      <c r="G10232">
        <f t="shared" si="1118"/>
        <v>0</v>
      </c>
      <c r="H10232" t="str">
        <f t="shared" si="1119"/>
        <v>Weekday</v>
      </c>
    </row>
    <row r="10233" spans="1:8" x14ac:dyDescent="0.3">
      <c r="A10233" s="2">
        <v>46042</v>
      </c>
      <c r="B10233">
        <f t="shared" si="1113"/>
        <v>1</v>
      </c>
      <c r="C10233">
        <f t="shared" si="1114"/>
        <v>2026</v>
      </c>
      <c r="D10233">
        <f t="shared" si="1115"/>
        <v>2</v>
      </c>
      <c r="E10233" t="str">
        <f t="shared" si="1116"/>
        <v>Tuesday</v>
      </c>
      <c r="F10233" s="2">
        <f t="shared" si="1117"/>
        <v>46053</v>
      </c>
      <c r="G10233">
        <f t="shared" si="1118"/>
        <v>1</v>
      </c>
      <c r="H10233" t="str">
        <f t="shared" si="1119"/>
        <v>Weekday</v>
      </c>
    </row>
    <row r="10234" spans="1:8" x14ac:dyDescent="0.3">
      <c r="A10234" s="2">
        <v>46043</v>
      </c>
      <c r="B10234">
        <f t="shared" si="1113"/>
        <v>1</v>
      </c>
      <c r="C10234">
        <f t="shared" si="1114"/>
        <v>2026</v>
      </c>
      <c r="D10234">
        <f t="shared" si="1115"/>
        <v>3</v>
      </c>
      <c r="E10234" t="str">
        <f t="shared" si="1116"/>
        <v>Wednesday</v>
      </c>
      <c r="F10234" s="2">
        <f t="shared" si="1117"/>
        <v>46053</v>
      </c>
      <c r="G10234">
        <f t="shared" si="1118"/>
        <v>2</v>
      </c>
      <c r="H10234" t="str">
        <f t="shared" si="1119"/>
        <v>Weekday</v>
      </c>
    </row>
    <row r="10235" spans="1:8" x14ac:dyDescent="0.3">
      <c r="A10235" s="2">
        <v>46044</v>
      </c>
      <c r="B10235">
        <f t="shared" si="1113"/>
        <v>1</v>
      </c>
      <c r="C10235">
        <f t="shared" si="1114"/>
        <v>2026</v>
      </c>
      <c r="D10235">
        <f t="shared" si="1115"/>
        <v>4</v>
      </c>
      <c r="E10235" t="str">
        <f t="shared" si="1116"/>
        <v>Thursday</v>
      </c>
      <c r="F10235" s="2">
        <f t="shared" si="1117"/>
        <v>46053</v>
      </c>
      <c r="G10235">
        <f t="shared" si="1118"/>
        <v>3</v>
      </c>
      <c r="H10235" t="str">
        <f t="shared" si="1119"/>
        <v>Weekday</v>
      </c>
    </row>
    <row r="10236" spans="1:8" x14ac:dyDescent="0.3">
      <c r="A10236" s="2">
        <v>46045</v>
      </c>
      <c r="B10236">
        <f t="shared" si="1113"/>
        <v>1</v>
      </c>
      <c r="C10236">
        <f t="shared" si="1114"/>
        <v>2026</v>
      </c>
      <c r="D10236">
        <f t="shared" si="1115"/>
        <v>5</v>
      </c>
      <c r="E10236" t="str">
        <f t="shared" si="1116"/>
        <v>Friday</v>
      </c>
      <c r="F10236" s="2">
        <f t="shared" si="1117"/>
        <v>46053</v>
      </c>
      <c r="G10236">
        <f t="shared" si="1118"/>
        <v>4</v>
      </c>
      <c r="H10236" t="str">
        <f t="shared" si="1119"/>
        <v>Weekday</v>
      </c>
    </row>
    <row r="10237" spans="1:8" x14ac:dyDescent="0.3">
      <c r="A10237" s="2">
        <v>46046</v>
      </c>
      <c r="B10237">
        <f t="shared" si="1113"/>
        <v>1</v>
      </c>
      <c r="C10237">
        <f t="shared" si="1114"/>
        <v>2026</v>
      </c>
      <c r="D10237">
        <f t="shared" si="1115"/>
        <v>6</v>
      </c>
      <c r="E10237" t="str">
        <f t="shared" si="1116"/>
        <v>Saturday</v>
      </c>
      <c r="F10237" s="2">
        <f t="shared" si="1117"/>
        <v>46053</v>
      </c>
      <c r="G10237">
        <f t="shared" si="1118"/>
        <v>5</v>
      </c>
      <c r="H10237" t="str">
        <f t="shared" si="1119"/>
        <v>Weekend</v>
      </c>
    </row>
    <row r="10238" spans="1:8" x14ac:dyDescent="0.3">
      <c r="A10238" s="2">
        <v>46047</v>
      </c>
      <c r="B10238">
        <f t="shared" si="1113"/>
        <v>1</v>
      </c>
      <c r="C10238">
        <f t="shared" si="1114"/>
        <v>2026</v>
      </c>
      <c r="D10238">
        <f t="shared" si="1115"/>
        <v>7</v>
      </c>
      <c r="E10238" t="str">
        <f t="shared" si="1116"/>
        <v>Sunday</v>
      </c>
      <c r="F10238" s="2">
        <f t="shared" si="1117"/>
        <v>46053</v>
      </c>
      <c r="G10238">
        <f t="shared" si="1118"/>
        <v>6</v>
      </c>
      <c r="H10238" t="str">
        <f t="shared" si="1119"/>
        <v>Weekend</v>
      </c>
    </row>
    <row r="10239" spans="1:8" x14ac:dyDescent="0.3">
      <c r="A10239" s="2">
        <v>46048</v>
      </c>
      <c r="B10239">
        <f t="shared" si="1113"/>
        <v>1</v>
      </c>
      <c r="C10239">
        <f t="shared" si="1114"/>
        <v>2026</v>
      </c>
      <c r="D10239">
        <f t="shared" si="1115"/>
        <v>1</v>
      </c>
      <c r="E10239" t="str">
        <f t="shared" si="1116"/>
        <v>Monday</v>
      </c>
      <c r="F10239" s="2">
        <f t="shared" si="1117"/>
        <v>46053</v>
      </c>
      <c r="G10239">
        <f t="shared" si="1118"/>
        <v>7</v>
      </c>
      <c r="H10239" t="str">
        <f t="shared" si="1119"/>
        <v>Weekday</v>
      </c>
    </row>
    <row r="10240" spans="1:8" x14ac:dyDescent="0.3">
      <c r="A10240" s="2">
        <v>46049</v>
      </c>
      <c r="B10240">
        <f t="shared" si="1113"/>
        <v>1</v>
      </c>
      <c r="C10240">
        <f t="shared" si="1114"/>
        <v>2026</v>
      </c>
      <c r="D10240">
        <f t="shared" si="1115"/>
        <v>2</v>
      </c>
      <c r="E10240" t="str">
        <f t="shared" si="1116"/>
        <v>Tuesday</v>
      </c>
      <c r="F10240" s="2">
        <f t="shared" si="1117"/>
        <v>46053</v>
      </c>
      <c r="G10240">
        <f t="shared" si="1118"/>
        <v>8</v>
      </c>
      <c r="H10240" t="str">
        <f t="shared" si="1119"/>
        <v>Weekday</v>
      </c>
    </row>
    <row r="10241" spans="1:8" x14ac:dyDescent="0.3">
      <c r="A10241" s="2">
        <v>46050</v>
      </c>
      <c r="B10241">
        <f t="shared" si="1113"/>
        <v>1</v>
      </c>
      <c r="C10241">
        <f t="shared" si="1114"/>
        <v>2026</v>
      </c>
      <c r="D10241">
        <f t="shared" si="1115"/>
        <v>3</v>
      </c>
      <c r="E10241" t="str">
        <f t="shared" si="1116"/>
        <v>Wednesday</v>
      </c>
      <c r="F10241" s="2">
        <f t="shared" si="1117"/>
        <v>46053</v>
      </c>
      <c r="G10241">
        <f t="shared" si="1118"/>
        <v>9</v>
      </c>
      <c r="H10241" t="str">
        <f t="shared" si="1119"/>
        <v>Weekday</v>
      </c>
    </row>
    <row r="10242" spans="1:8" x14ac:dyDescent="0.3">
      <c r="A10242" s="2">
        <v>46051</v>
      </c>
      <c r="B10242">
        <f t="shared" si="1113"/>
        <v>1</v>
      </c>
      <c r="C10242">
        <f t="shared" si="1114"/>
        <v>2026</v>
      </c>
      <c r="D10242">
        <f t="shared" si="1115"/>
        <v>4</v>
      </c>
      <c r="E10242" t="str">
        <f t="shared" si="1116"/>
        <v>Thursday</v>
      </c>
      <c r="F10242" s="2">
        <f t="shared" si="1117"/>
        <v>46053</v>
      </c>
      <c r="G10242">
        <f t="shared" si="1118"/>
        <v>10</v>
      </c>
      <c r="H10242" t="str">
        <f t="shared" si="1119"/>
        <v>Weekday</v>
      </c>
    </row>
    <row r="10243" spans="1:8" x14ac:dyDescent="0.3">
      <c r="A10243" s="2">
        <v>46052</v>
      </c>
      <c r="B10243">
        <f t="shared" ref="B10243:B10306" si="1120">MONTH(A10243)</f>
        <v>1</v>
      </c>
      <c r="C10243">
        <f t="shared" ref="C10243:C10306" si="1121">YEAR(A10243)</f>
        <v>2026</v>
      </c>
      <c r="D10243">
        <f t="shared" ref="D10243:D10306" si="1122">WEEKDAY(A10243, 2)</f>
        <v>5</v>
      </c>
      <c r="E10243" t="str">
        <f t="shared" ref="E10243:E10306" si="1123">TEXT(A10243, "dddd")</f>
        <v>Friday</v>
      </c>
      <c r="F10243" s="2">
        <f t="shared" ref="F10243:F10306" si="1124">EOMONTH(A10243, 0)</f>
        <v>46053</v>
      </c>
      <c r="G10243">
        <f t="shared" ref="G10243:G10306" si="1125">DATEDIF($A$2, A10243, "D")</f>
        <v>11</v>
      </c>
      <c r="H10243" t="str">
        <f t="shared" ref="H10243:H10306" si="1126">IF(WEEKDAY(A10243,2)&gt;=6,"Weekend","Weekday")</f>
        <v>Weekday</v>
      </c>
    </row>
    <row r="10244" spans="1:8" x14ac:dyDescent="0.3">
      <c r="A10244" s="2">
        <v>46053</v>
      </c>
      <c r="B10244">
        <f t="shared" si="1120"/>
        <v>1</v>
      </c>
      <c r="C10244">
        <f t="shared" si="1121"/>
        <v>2026</v>
      </c>
      <c r="D10244">
        <f t="shared" si="1122"/>
        <v>6</v>
      </c>
      <c r="E10244" t="str">
        <f t="shared" si="1123"/>
        <v>Saturday</v>
      </c>
      <c r="F10244" s="2">
        <f t="shared" si="1124"/>
        <v>46053</v>
      </c>
      <c r="G10244">
        <f t="shared" si="1125"/>
        <v>12</v>
      </c>
      <c r="H10244" t="str">
        <f t="shared" si="1126"/>
        <v>Weekend</v>
      </c>
    </row>
    <row r="10245" spans="1:8" x14ac:dyDescent="0.3">
      <c r="A10245" s="2">
        <v>46054</v>
      </c>
      <c r="B10245">
        <f t="shared" si="1120"/>
        <v>2</v>
      </c>
      <c r="C10245">
        <f t="shared" si="1121"/>
        <v>2026</v>
      </c>
      <c r="D10245">
        <f t="shared" si="1122"/>
        <v>7</v>
      </c>
      <c r="E10245" t="str">
        <f t="shared" si="1123"/>
        <v>Sunday</v>
      </c>
      <c r="F10245" s="2">
        <f t="shared" si="1124"/>
        <v>46081</v>
      </c>
      <c r="G10245">
        <f t="shared" si="1125"/>
        <v>13</v>
      </c>
      <c r="H10245" t="str">
        <f t="shared" si="1126"/>
        <v>Weekend</v>
      </c>
    </row>
    <row r="10246" spans="1:8" x14ac:dyDescent="0.3">
      <c r="A10246" s="2">
        <v>46055</v>
      </c>
      <c r="B10246">
        <f t="shared" si="1120"/>
        <v>2</v>
      </c>
      <c r="C10246">
        <f t="shared" si="1121"/>
        <v>2026</v>
      </c>
      <c r="D10246">
        <f t="shared" si="1122"/>
        <v>1</v>
      </c>
      <c r="E10246" t="str">
        <f t="shared" si="1123"/>
        <v>Monday</v>
      </c>
      <c r="F10246" s="2">
        <f t="shared" si="1124"/>
        <v>46081</v>
      </c>
      <c r="G10246">
        <f t="shared" si="1125"/>
        <v>14</v>
      </c>
      <c r="H10246" t="str">
        <f t="shared" si="1126"/>
        <v>Weekday</v>
      </c>
    </row>
    <row r="10247" spans="1:8" x14ac:dyDescent="0.3">
      <c r="A10247" s="2">
        <v>46056</v>
      </c>
      <c r="B10247">
        <f t="shared" si="1120"/>
        <v>2</v>
      </c>
      <c r="C10247">
        <f t="shared" si="1121"/>
        <v>2026</v>
      </c>
      <c r="D10247">
        <f t="shared" si="1122"/>
        <v>2</v>
      </c>
      <c r="E10247" t="str">
        <f t="shared" si="1123"/>
        <v>Tuesday</v>
      </c>
      <c r="F10247" s="2">
        <f t="shared" si="1124"/>
        <v>46081</v>
      </c>
      <c r="G10247">
        <f t="shared" si="1125"/>
        <v>15</v>
      </c>
      <c r="H10247" t="str">
        <f t="shared" si="1126"/>
        <v>Weekday</v>
      </c>
    </row>
    <row r="10248" spans="1:8" x14ac:dyDescent="0.3">
      <c r="A10248" s="2">
        <v>46057</v>
      </c>
      <c r="B10248">
        <f t="shared" si="1120"/>
        <v>2</v>
      </c>
      <c r="C10248">
        <f t="shared" si="1121"/>
        <v>2026</v>
      </c>
      <c r="D10248">
        <f t="shared" si="1122"/>
        <v>3</v>
      </c>
      <c r="E10248" t="str">
        <f t="shared" si="1123"/>
        <v>Wednesday</v>
      </c>
      <c r="F10248" s="2">
        <f t="shared" si="1124"/>
        <v>46081</v>
      </c>
      <c r="G10248">
        <f t="shared" si="1125"/>
        <v>16</v>
      </c>
      <c r="H10248" t="str">
        <f t="shared" si="1126"/>
        <v>Weekday</v>
      </c>
    </row>
    <row r="10249" spans="1:8" x14ac:dyDescent="0.3">
      <c r="A10249" s="2">
        <v>46058</v>
      </c>
      <c r="B10249">
        <f t="shared" si="1120"/>
        <v>2</v>
      </c>
      <c r="C10249">
        <f t="shared" si="1121"/>
        <v>2026</v>
      </c>
      <c r="D10249">
        <f t="shared" si="1122"/>
        <v>4</v>
      </c>
      <c r="E10249" t="str">
        <f t="shared" si="1123"/>
        <v>Thursday</v>
      </c>
      <c r="F10249" s="2">
        <f t="shared" si="1124"/>
        <v>46081</v>
      </c>
      <c r="G10249">
        <f t="shared" si="1125"/>
        <v>17</v>
      </c>
      <c r="H10249" t="str">
        <f t="shared" si="1126"/>
        <v>Weekday</v>
      </c>
    </row>
    <row r="10250" spans="1:8" x14ac:dyDescent="0.3">
      <c r="A10250" s="2">
        <v>46059</v>
      </c>
      <c r="B10250">
        <f t="shared" si="1120"/>
        <v>2</v>
      </c>
      <c r="C10250">
        <f t="shared" si="1121"/>
        <v>2026</v>
      </c>
      <c r="D10250">
        <f t="shared" si="1122"/>
        <v>5</v>
      </c>
      <c r="E10250" t="str">
        <f t="shared" si="1123"/>
        <v>Friday</v>
      </c>
      <c r="F10250" s="2">
        <f t="shared" si="1124"/>
        <v>46081</v>
      </c>
      <c r="G10250">
        <f t="shared" si="1125"/>
        <v>18</v>
      </c>
      <c r="H10250" t="str">
        <f t="shared" si="1126"/>
        <v>Weekday</v>
      </c>
    </row>
    <row r="10251" spans="1:8" x14ac:dyDescent="0.3">
      <c r="A10251" s="2">
        <v>46060</v>
      </c>
      <c r="B10251">
        <f t="shared" si="1120"/>
        <v>2</v>
      </c>
      <c r="C10251">
        <f t="shared" si="1121"/>
        <v>2026</v>
      </c>
      <c r="D10251">
        <f t="shared" si="1122"/>
        <v>6</v>
      </c>
      <c r="E10251" t="str">
        <f t="shared" si="1123"/>
        <v>Saturday</v>
      </c>
      <c r="F10251" s="2">
        <f t="shared" si="1124"/>
        <v>46081</v>
      </c>
      <c r="G10251">
        <f t="shared" si="1125"/>
        <v>19</v>
      </c>
      <c r="H10251" t="str">
        <f t="shared" si="1126"/>
        <v>Weekend</v>
      </c>
    </row>
    <row r="10252" spans="1:8" x14ac:dyDescent="0.3">
      <c r="A10252" s="2">
        <v>46061</v>
      </c>
      <c r="B10252">
        <f t="shared" si="1120"/>
        <v>2</v>
      </c>
      <c r="C10252">
        <f t="shared" si="1121"/>
        <v>2026</v>
      </c>
      <c r="D10252">
        <f t="shared" si="1122"/>
        <v>7</v>
      </c>
      <c r="E10252" t="str">
        <f t="shared" si="1123"/>
        <v>Sunday</v>
      </c>
      <c r="F10252" s="2">
        <f t="shared" si="1124"/>
        <v>46081</v>
      </c>
      <c r="G10252">
        <f t="shared" si="1125"/>
        <v>20</v>
      </c>
      <c r="H10252" t="str">
        <f t="shared" si="1126"/>
        <v>Weekend</v>
      </c>
    </row>
    <row r="10253" spans="1:8" x14ac:dyDescent="0.3">
      <c r="A10253" s="2">
        <v>46062</v>
      </c>
      <c r="B10253">
        <f t="shared" si="1120"/>
        <v>2</v>
      </c>
      <c r="C10253">
        <f t="shared" si="1121"/>
        <v>2026</v>
      </c>
      <c r="D10253">
        <f t="shared" si="1122"/>
        <v>1</v>
      </c>
      <c r="E10253" t="str">
        <f t="shared" si="1123"/>
        <v>Monday</v>
      </c>
      <c r="F10253" s="2">
        <f t="shared" si="1124"/>
        <v>46081</v>
      </c>
      <c r="G10253">
        <f t="shared" si="1125"/>
        <v>21</v>
      </c>
      <c r="H10253" t="str">
        <f t="shared" si="1126"/>
        <v>Weekday</v>
      </c>
    </row>
    <row r="10254" spans="1:8" x14ac:dyDescent="0.3">
      <c r="A10254" s="2">
        <v>46063</v>
      </c>
      <c r="B10254">
        <f t="shared" si="1120"/>
        <v>2</v>
      </c>
      <c r="C10254">
        <f t="shared" si="1121"/>
        <v>2026</v>
      </c>
      <c r="D10254">
        <f t="shared" si="1122"/>
        <v>2</v>
      </c>
      <c r="E10254" t="str">
        <f t="shared" si="1123"/>
        <v>Tuesday</v>
      </c>
      <c r="F10254" s="2">
        <f t="shared" si="1124"/>
        <v>46081</v>
      </c>
      <c r="G10254">
        <f t="shared" si="1125"/>
        <v>22</v>
      </c>
      <c r="H10254" t="str">
        <f t="shared" si="1126"/>
        <v>Weekday</v>
      </c>
    </row>
    <row r="10255" spans="1:8" x14ac:dyDescent="0.3">
      <c r="A10255" s="2">
        <v>46064</v>
      </c>
      <c r="B10255">
        <f t="shared" si="1120"/>
        <v>2</v>
      </c>
      <c r="C10255">
        <f t="shared" si="1121"/>
        <v>2026</v>
      </c>
      <c r="D10255">
        <f t="shared" si="1122"/>
        <v>3</v>
      </c>
      <c r="E10255" t="str">
        <f t="shared" si="1123"/>
        <v>Wednesday</v>
      </c>
      <c r="F10255" s="2">
        <f t="shared" si="1124"/>
        <v>46081</v>
      </c>
      <c r="G10255">
        <f t="shared" si="1125"/>
        <v>23</v>
      </c>
      <c r="H10255" t="str">
        <f t="shared" si="1126"/>
        <v>Weekday</v>
      </c>
    </row>
    <row r="10256" spans="1:8" x14ac:dyDescent="0.3">
      <c r="A10256" s="2">
        <v>46065</v>
      </c>
      <c r="B10256">
        <f t="shared" si="1120"/>
        <v>2</v>
      </c>
      <c r="C10256">
        <f t="shared" si="1121"/>
        <v>2026</v>
      </c>
      <c r="D10256">
        <f t="shared" si="1122"/>
        <v>4</v>
      </c>
      <c r="E10256" t="str">
        <f t="shared" si="1123"/>
        <v>Thursday</v>
      </c>
      <c r="F10256" s="2">
        <f t="shared" si="1124"/>
        <v>46081</v>
      </c>
      <c r="G10256">
        <f t="shared" si="1125"/>
        <v>24</v>
      </c>
      <c r="H10256" t="str">
        <f t="shared" si="1126"/>
        <v>Weekday</v>
      </c>
    </row>
    <row r="10257" spans="1:8" x14ac:dyDescent="0.3">
      <c r="A10257" s="2">
        <v>46066</v>
      </c>
      <c r="B10257">
        <f t="shared" si="1120"/>
        <v>2</v>
      </c>
      <c r="C10257">
        <f t="shared" si="1121"/>
        <v>2026</v>
      </c>
      <c r="D10257">
        <f t="shared" si="1122"/>
        <v>5</v>
      </c>
      <c r="E10257" t="str">
        <f t="shared" si="1123"/>
        <v>Friday</v>
      </c>
      <c r="F10257" s="2">
        <f t="shared" si="1124"/>
        <v>46081</v>
      </c>
      <c r="G10257">
        <f t="shared" si="1125"/>
        <v>25</v>
      </c>
      <c r="H10257" t="str">
        <f t="shared" si="1126"/>
        <v>Weekday</v>
      </c>
    </row>
    <row r="10258" spans="1:8" x14ac:dyDescent="0.3">
      <c r="A10258" s="2">
        <v>46067</v>
      </c>
      <c r="B10258">
        <f t="shared" si="1120"/>
        <v>2</v>
      </c>
      <c r="C10258">
        <f t="shared" si="1121"/>
        <v>2026</v>
      </c>
      <c r="D10258">
        <f t="shared" si="1122"/>
        <v>6</v>
      </c>
      <c r="E10258" t="str">
        <f t="shared" si="1123"/>
        <v>Saturday</v>
      </c>
      <c r="F10258" s="2">
        <f t="shared" si="1124"/>
        <v>46081</v>
      </c>
      <c r="G10258">
        <f t="shared" si="1125"/>
        <v>26</v>
      </c>
      <c r="H10258" t="str">
        <f t="shared" si="1126"/>
        <v>Weekend</v>
      </c>
    </row>
    <row r="10259" spans="1:8" x14ac:dyDescent="0.3">
      <c r="A10259" s="2">
        <v>46068</v>
      </c>
      <c r="B10259">
        <f t="shared" si="1120"/>
        <v>2</v>
      </c>
      <c r="C10259">
        <f t="shared" si="1121"/>
        <v>2026</v>
      </c>
      <c r="D10259">
        <f t="shared" si="1122"/>
        <v>7</v>
      </c>
      <c r="E10259" t="str">
        <f t="shared" si="1123"/>
        <v>Sunday</v>
      </c>
      <c r="F10259" s="2">
        <f t="shared" si="1124"/>
        <v>46081</v>
      </c>
      <c r="G10259">
        <f t="shared" si="1125"/>
        <v>27</v>
      </c>
      <c r="H10259" t="str">
        <f t="shared" si="1126"/>
        <v>Weekend</v>
      </c>
    </row>
    <row r="10260" spans="1:8" x14ac:dyDescent="0.3">
      <c r="A10260" s="2">
        <v>46069</v>
      </c>
      <c r="B10260">
        <f t="shared" si="1120"/>
        <v>2</v>
      </c>
      <c r="C10260">
        <f t="shared" si="1121"/>
        <v>2026</v>
      </c>
      <c r="D10260">
        <f t="shared" si="1122"/>
        <v>1</v>
      </c>
      <c r="E10260" t="str">
        <f t="shared" si="1123"/>
        <v>Monday</v>
      </c>
      <c r="F10260" s="2">
        <f t="shared" si="1124"/>
        <v>46081</v>
      </c>
      <c r="G10260">
        <f t="shared" si="1125"/>
        <v>28</v>
      </c>
      <c r="H10260" t="str">
        <f t="shared" si="1126"/>
        <v>Weekday</v>
      </c>
    </row>
    <row r="10261" spans="1:8" x14ac:dyDescent="0.3">
      <c r="A10261" s="2">
        <v>46070</v>
      </c>
      <c r="B10261">
        <f t="shared" si="1120"/>
        <v>2</v>
      </c>
      <c r="C10261">
        <f t="shared" si="1121"/>
        <v>2026</v>
      </c>
      <c r="D10261">
        <f t="shared" si="1122"/>
        <v>2</v>
      </c>
      <c r="E10261" t="str">
        <f t="shared" si="1123"/>
        <v>Tuesday</v>
      </c>
      <c r="F10261" s="2">
        <f t="shared" si="1124"/>
        <v>46081</v>
      </c>
      <c r="G10261">
        <f t="shared" si="1125"/>
        <v>29</v>
      </c>
      <c r="H10261" t="str">
        <f t="shared" si="1126"/>
        <v>Weekday</v>
      </c>
    </row>
    <row r="10262" spans="1:8" x14ac:dyDescent="0.3">
      <c r="A10262" s="2">
        <v>46071</v>
      </c>
      <c r="B10262">
        <f t="shared" si="1120"/>
        <v>2</v>
      </c>
      <c r="C10262">
        <f t="shared" si="1121"/>
        <v>2026</v>
      </c>
      <c r="D10262">
        <f t="shared" si="1122"/>
        <v>3</v>
      </c>
      <c r="E10262" t="str">
        <f t="shared" si="1123"/>
        <v>Wednesday</v>
      </c>
      <c r="F10262" s="2">
        <f t="shared" si="1124"/>
        <v>46081</v>
      </c>
      <c r="G10262">
        <f t="shared" si="1125"/>
        <v>30</v>
      </c>
      <c r="H10262" t="str">
        <f t="shared" si="1126"/>
        <v>Weekday</v>
      </c>
    </row>
    <row r="10263" spans="1:8" x14ac:dyDescent="0.3">
      <c r="A10263" s="2">
        <v>46072</v>
      </c>
      <c r="B10263">
        <f t="shared" si="1120"/>
        <v>2</v>
      </c>
      <c r="C10263">
        <f t="shared" si="1121"/>
        <v>2026</v>
      </c>
      <c r="D10263">
        <f t="shared" si="1122"/>
        <v>4</v>
      </c>
      <c r="E10263" t="str">
        <f t="shared" si="1123"/>
        <v>Thursday</v>
      </c>
      <c r="F10263" s="2">
        <f t="shared" si="1124"/>
        <v>46081</v>
      </c>
      <c r="G10263">
        <f t="shared" si="1125"/>
        <v>31</v>
      </c>
      <c r="H10263" t="str">
        <f t="shared" si="1126"/>
        <v>Weekday</v>
      </c>
    </row>
    <row r="10264" spans="1:8" x14ac:dyDescent="0.3">
      <c r="A10264" s="2">
        <v>46073</v>
      </c>
      <c r="B10264">
        <f t="shared" si="1120"/>
        <v>2</v>
      </c>
      <c r="C10264">
        <f t="shared" si="1121"/>
        <v>2026</v>
      </c>
      <c r="D10264">
        <f t="shared" si="1122"/>
        <v>5</v>
      </c>
      <c r="E10264" t="str">
        <f t="shared" si="1123"/>
        <v>Friday</v>
      </c>
      <c r="F10264" s="2">
        <f t="shared" si="1124"/>
        <v>46081</v>
      </c>
      <c r="G10264">
        <f t="shared" si="1125"/>
        <v>32</v>
      </c>
      <c r="H10264" t="str">
        <f t="shared" si="1126"/>
        <v>Weekday</v>
      </c>
    </row>
    <row r="10265" spans="1:8" x14ac:dyDescent="0.3">
      <c r="A10265" s="2">
        <v>46074</v>
      </c>
      <c r="B10265">
        <f t="shared" si="1120"/>
        <v>2</v>
      </c>
      <c r="C10265">
        <f t="shared" si="1121"/>
        <v>2026</v>
      </c>
      <c r="D10265">
        <f t="shared" si="1122"/>
        <v>6</v>
      </c>
      <c r="E10265" t="str">
        <f t="shared" si="1123"/>
        <v>Saturday</v>
      </c>
      <c r="F10265" s="2">
        <f t="shared" si="1124"/>
        <v>46081</v>
      </c>
      <c r="G10265">
        <f t="shared" si="1125"/>
        <v>33</v>
      </c>
      <c r="H10265" t="str">
        <f t="shared" si="1126"/>
        <v>Weekend</v>
      </c>
    </row>
    <row r="10266" spans="1:8" x14ac:dyDescent="0.3">
      <c r="A10266" s="2">
        <v>46075</v>
      </c>
      <c r="B10266">
        <f t="shared" si="1120"/>
        <v>2</v>
      </c>
      <c r="C10266">
        <f t="shared" si="1121"/>
        <v>2026</v>
      </c>
      <c r="D10266">
        <f t="shared" si="1122"/>
        <v>7</v>
      </c>
      <c r="E10266" t="str">
        <f t="shared" si="1123"/>
        <v>Sunday</v>
      </c>
      <c r="F10266" s="2">
        <f t="shared" si="1124"/>
        <v>46081</v>
      </c>
      <c r="G10266">
        <f t="shared" si="1125"/>
        <v>34</v>
      </c>
      <c r="H10266" t="str">
        <f t="shared" si="1126"/>
        <v>Weekend</v>
      </c>
    </row>
    <row r="10267" spans="1:8" x14ac:dyDescent="0.3">
      <c r="A10267" s="2">
        <v>46076</v>
      </c>
      <c r="B10267">
        <f t="shared" si="1120"/>
        <v>2</v>
      </c>
      <c r="C10267">
        <f t="shared" si="1121"/>
        <v>2026</v>
      </c>
      <c r="D10267">
        <f t="shared" si="1122"/>
        <v>1</v>
      </c>
      <c r="E10267" t="str">
        <f t="shared" si="1123"/>
        <v>Monday</v>
      </c>
      <c r="F10267" s="2">
        <f t="shared" si="1124"/>
        <v>46081</v>
      </c>
      <c r="G10267">
        <f t="shared" si="1125"/>
        <v>35</v>
      </c>
      <c r="H10267" t="str">
        <f t="shared" si="1126"/>
        <v>Weekday</v>
      </c>
    </row>
    <row r="10268" spans="1:8" x14ac:dyDescent="0.3">
      <c r="A10268" s="2">
        <v>46077</v>
      </c>
      <c r="B10268">
        <f t="shared" si="1120"/>
        <v>2</v>
      </c>
      <c r="C10268">
        <f t="shared" si="1121"/>
        <v>2026</v>
      </c>
      <c r="D10268">
        <f t="shared" si="1122"/>
        <v>2</v>
      </c>
      <c r="E10268" t="str">
        <f t="shared" si="1123"/>
        <v>Tuesday</v>
      </c>
      <c r="F10268" s="2">
        <f t="shared" si="1124"/>
        <v>46081</v>
      </c>
      <c r="G10268">
        <f t="shared" si="1125"/>
        <v>36</v>
      </c>
      <c r="H10268" t="str">
        <f t="shared" si="1126"/>
        <v>Weekday</v>
      </c>
    </row>
    <row r="10269" spans="1:8" x14ac:dyDescent="0.3">
      <c r="A10269" s="2">
        <v>46078</v>
      </c>
      <c r="B10269">
        <f t="shared" si="1120"/>
        <v>2</v>
      </c>
      <c r="C10269">
        <f t="shared" si="1121"/>
        <v>2026</v>
      </c>
      <c r="D10269">
        <f t="shared" si="1122"/>
        <v>3</v>
      </c>
      <c r="E10269" t="str">
        <f t="shared" si="1123"/>
        <v>Wednesday</v>
      </c>
      <c r="F10269" s="2">
        <f t="shared" si="1124"/>
        <v>46081</v>
      </c>
      <c r="G10269">
        <f t="shared" si="1125"/>
        <v>37</v>
      </c>
      <c r="H10269" t="str">
        <f t="shared" si="1126"/>
        <v>Weekday</v>
      </c>
    </row>
    <row r="10270" spans="1:8" x14ac:dyDescent="0.3">
      <c r="A10270" s="2">
        <v>46079</v>
      </c>
      <c r="B10270">
        <f t="shared" si="1120"/>
        <v>2</v>
      </c>
      <c r="C10270">
        <f t="shared" si="1121"/>
        <v>2026</v>
      </c>
      <c r="D10270">
        <f t="shared" si="1122"/>
        <v>4</v>
      </c>
      <c r="E10270" t="str">
        <f t="shared" si="1123"/>
        <v>Thursday</v>
      </c>
      <c r="F10270" s="2">
        <f t="shared" si="1124"/>
        <v>46081</v>
      </c>
      <c r="G10270">
        <f t="shared" si="1125"/>
        <v>38</v>
      </c>
      <c r="H10270" t="str">
        <f t="shared" si="1126"/>
        <v>Weekday</v>
      </c>
    </row>
    <row r="10271" spans="1:8" x14ac:dyDescent="0.3">
      <c r="A10271" s="2">
        <v>46080</v>
      </c>
      <c r="B10271">
        <f t="shared" si="1120"/>
        <v>2</v>
      </c>
      <c r="C10271">
        <f t="shared" si="1121"/>
        <v>2026</v>
      </c>
      <c r="D10271">
        <f t="shared" si="1122"/>
        <v>5</v>
      </c>
      <c r="E10271" t="str">
        <f t="shared" si="1123"/>
        <v>Friday</v>
      </c>
      <c r="F10271" s="2">
        <f t="shared" si="1124"/>
        <v>46081</v>
      </c>
      <c r="G10271">
        <f t="shared" si="1125"/>
        <v>39</v>
      </c>
      <c r="H10271" t="str">
        <f t="shared" si="1126"/>
        <v>Weekday</v>
      </c>
    </row>
    <row r="10272" spans="1:8" x14ac:dyDescent="0.3">
      <c r="A10272" s="2">
        <v>46081</v>
      </c>
      <c r="B10272">
        <f t="shared" si="1120"/>
        <v>2</v>
      </c>
      <c r="C10272">
        <f t="shared" si="1121"/>
        <v>2026</v>
      </c>
      <c r="D10272">
        <f t="shared" si="1122"/>
        <v>6</v>
      </c>
      <c r="E10272" t="str">
        <f t="shared" si="1123"/>
        <v>Saturday</v>
      </c>
      <c r="F10272" s="2">
        <f t="shared" si="1124"/>
        <v>46081</v>
      </c>
      <c r="G10272">
        <f t="shared" si="1125"/>
        <v>40</v>
      </c>
      <c r="H10272" t="str">
        <f t="shared" si="1126"/>
        <v>Weekend</v>
      </c>
    </row>
    <row r="10273" spans="1:8" x14ac:dyDescent="0.3">
      <c r="A10273" s="2">
        <v>46082</v>
      </c>
      <c r="B10273">
        <f t="shared" si="1120"/>
        <v>3</v>
      </c>
      <c r="C10273">
        <f t="shared" si="1121"/>
        <v>2026</v>
      </c>
      <c r="D10273">
        <f t="shared" si="1122"/>
        <v>7</v>
      </c>
      <c r="E10273" t="str">
        <f t="shared" si="1123"/>
        <v>Sunday</v>
      </c>
      <c r="F10273" s="2">
        <f t="shared" si="1124"/>
        <v>46112</v>
      </c>
      <c r="G10273">
        <f t="shared" si="1125"/>
        <v>41</v>
      </c>
      <c r="H10273" t="str">
        <f t="shared" si="1126"/>
        <v>Weekend</v>
      </c>
    </row>
    <row r="10274" spans="1:8" x14ac:dyDescent="0.3">
      <c r="A10274" s="2">
        <v>46083</v>
      </c>
      <c r="B10274">
        <f t="shared" si="1120"/>
        <v>3</v>
      </c>
      <c r="C10274">
        <f t="shared" si="1121"/>
        <v>2026</v>
      </c>
      <c r="D10274">
        <f t="shared" si="1122"/>
        <v>1</v>
      </c>
      <c r="E10274" t="str">
        <f t="shared" si="1123"/>
        <v>Monday</v>
      </c>
      <c r="F10274" s="2">
        <f t="shared" si="1124"/>
        <v>46112</v>
      </c>
      <c r="G10274">
        <f t="shared" si="1125"/>
        <v>42</v>
      </c>
      <c r="H10274" t="str">
        <f t="shared" si="1126"/>
        <v>Weekday</v>
      </c>
    </row>
    <row r="10275" spans="1:8" x14ac:dyDescent="0.3">
      <c r="A10275" s="2">
        <v>46084</v>
      </c>
      <c r="B10275">
        <f t="shared" si="1120"/>
        <v>3</v>
      </c>
      <c r="C10275">
        <f t="shared" si="1121"/>
        <v>2026</v>
      </c>
      <c r="D10275">
        <f t="shared" si="1122"/>
        <v>2</v>
      </c>
      <c r="E10275" t="str">
        <f t="shared" si="1123"/>
        <v>Tuesday</v>
      </c>
      <c r="F10275" s="2">
        <f t="shared" si="1124"/>
        <v>46112</v>
      </c>
      <c r="G10275">
        <f t="shared" si="1125"/>
        <v>43</v>
      </c>
      <c r="H10275" t="str">
        <f t="shared" si="1126"/>
        <v>Weekday</v>
      </c>
    </row>
    <row r="10276" spans="1:8" x14ac:dyDescent="0.3">
      <c r="A10276" s="2">
        <v>46085</v>
      </c>
      <c r="B10276">
        <f t="shared" si="1120"/>
        <v>3</v>
      </c>
      <c r="C10276">
        <f t="shared" si="1121"/>
        <v>2026</v>
      </c>
      <c r="D10276">
        <f t="shared" si="1122"/>
        <v>3</v>
      </c>
      <c r="E10276" t="str">
        <f t="shared" si="1123"/>
        <v>Wednesday</v>
      </c>
      <c r="F10276" s="2">
        <f t="shared" si="1124"/>
        <v>46112</v>
      </c>
      <c r="G10276">
        <f t="shared" si="1125"/>
        <v>44</v>
      </c>
      <c r="H10276" t="str">
        <f t="shared" si="1126"/>
        <v>Weekday</v>
      </c>
    </row>
    <row r="10277" spans="1:8" x14ac:dyDescent="0.3">
      <c r="A10277" s="2">
        <v>46086</v>
      </c>
      <c r="B10277">
        <f t="shared" si="1120"/>
        <v>3</v>
      </c>
      <c r="C10277">
        <f t="shared" si="1121"/>
        <v>2026</v>
      </c>
      <c r="D10277">
        <f t="shared" si="1122"/>
        <v>4</v>
      </c>
      <c r="E10277" t="str">
        <f t="shared" si="1123"/>
        <v>Thursday</v>
      </c>
      <c r="F10277" s="2">
        <f t="shared" si="1124"/>
        <v>46112</v>
      </c>
      <c r="G10277">
        <f t="shared" si="1125"/>
        <v>45</v>
      </c>
      <c r="H10277" t="str">
        <f t="shared" si="1126"/>
        <v>Weekday</v>
      </c>
    </row>
    <row r="10278" spans="1:8" x14ac:dyDescent="0.3">
      <c r="A10278" s="2">
        <v>46087</v>
      </c>
      <c r="B10278">
        <f t="shared" si="1120"/>
        <v>3</v>
      </c>
      <c r="C10278">
        <f t="shared" si="1121"/>
        <v>2026</v>
      </c>
      <c r="D10278">
        <f t="shared" si="1122"/>
        <v>5</v>
      </c>
      <c r="E10278" t="str">
        <f t="shared" si="1123"/>
        <v>Friday</v>
      </c>
      <c r="F10278" s="2">
        <f t="shared" si="1124"/>
        <v>46112</v>
      </c>
      <c r="G10278">
        <f t="shared" si="1125"/>
        <v>46</v>
      </c>
      <c r="H10278" t="str">
        <f t="shared" si="1126"/>
        <v>Weekday</v>
      </c>
    </row>
    <row r="10279" spans="1:8" x14ac:dyDescent="0.3">
      <c r="A10279" s="2">
        <v>46088</v>
      </c>
      <c r="B10279">
        <f t="shared" si="1120"/>
        <v>3</v>
      </c>
      <c r="C10279">
        <f t="shared" si="1121"/>
        <v>2026</v>
      </c>
      <c r="D10279">
        <f t="shared" si="1122"/>
        <v>6</v>
      </c>
      <c r="E10279" t="str">
        <f t="shared" si="1123"/>
        <v>Saturday</v>
      </c>
      <c r="F10279" s="2">
        <f t="shared" si="1124"/>
        <v>46112</v>
      </c>
      <c r="G10279">
        <f t="shared" si="1125"/>
        <v>47</v>
      </c>
      <c r="H10279" t="str">
        <f t="shared" si="1126"/>
        <v>Weekend</v>
      </c>
    </row>
    <row r="10280" spans="1:8" x14ac:dyDescent="0.3">
      <c r="A10280" s="2">
        <v>46089</v>
      </c>
      <c r="B10280">
        <f t="shared" si="1120"/>
        <v>3</v>
      </c>
      <c r="C10280">
        <f t="shared" si="1121"/>
        <v>2026</v>
      </c>
      <c r="D10280">
        <f t="shared" si="1122"/>
        <v>7</v>
      </c>
      <c r="E10280" t="str">
        <f t="shared" si="1123"/>
        <v>Sunday</v>
      </c>
      <c r="F10280" s="2">
        <f t="shared" si="1124"/>
        <v>46112</v>
      </c>
      <c r="G10280">
        <f t="shared" si="1125"/>
        <v>48</v>
      </c>
      <c r="H10280" t="str">
        <f t="shared" si="1126"/>
        <v>Weekend</v>
      </c>
    </row>
    <row r="10281" spans="1:8" x14ac:dyDescent="0.3">
      <c r="A10281" s="2">
        <v>46090</v>
      </c>
      <c r="B10281">
        <f t="shared" si="1120"/>
        <v>3</v>
      </c>
      <c r="C10281">
        <f t="shared" si="1121"/>
        <v>2026</v>
      </c>
      <c r="D10281">
        <f t="shared" si="1122"/>
        <v>1</v>
      </c>
      <c r="E10281" t="str">
        <f t="shared" si="1123"/>
        <v>Monday</v>
      </c>
      <c r="F10281" s="2">
        <f t="shared" si="1124"/>
        <v>46112</v>
      </c>
      <c r="G10281">
        <f t="shared" si="1125"/>
        <v>49</v>
      </c>
      <c r="H10281" t="str">
        <f t="shared" si="1126"/>
        <v>Weekday</v>
      </c>
    </row>
    <row r="10282" spans="1:8" x14ac:dyDescent="0.3">
      <c r="A10282" s="2">
        <v>46091</v>
      </c>
      <c r="B10282">
        <f t="shared" si="1120"/>
        <v>3</v>
      </c>
      <c r="C10282">
        <f t="shared" si="1121"/>
        <v>2026</v>
      </c>
      <c r="D10282">
        <f t="shared" si="1122"/>
        <v>2</v>
      </c>
      <c r="E10282" t="str">
        <f t="shared" si="1123"/>
        <v>Tuesday</v>
      </c>
      <c r="F10282" s="2">
        <f t="shared" si="1124"/>
        <v>46112</v>
      </c>
      <c r="G10282">
        <f t="shared" si="1125"/>
        <v>50</v>
      </c>
      <c r="H10282" t="str">
        <f t="shared" si="1126"/>
        <v>Weekday</v>
      </c>
    </row>
    <row r="10283" spans="1:8" x14ac:dyDescent="0.3">
      <c r="A10283" s="2">
        <v>46092</v>
      </c>
      <c r="B10283">
        <f t="shared" si="1120"/>
        <v>3</v>
      </c>
      <c r="C10283">
        <f t="shared" si="1121"/>
        <v>2026</v>
      </c>
      <c r="D10283">
        <f t="shared" si="1122"/>
        <v>3</v>
      </c>
      <c r="E10283" t="str">
        <f t="shared" si="1123"/>
        <v>Wednesday</v>
      </c>
      <c r="F10283" s="2">
        <f t="shared" si="1124"/>
        <v>46112</v>
      </c>
      <c r="G10283">
        <f t="shared" si="1125"/>
        <v>51</v>
      </c>
      <c r="H10283" t="str">
        <f t="shared" si="1126"/>
        <v>Weekday</v>
      </c>
    </row>
    <row r="10284" spans="1:8" x14ac:dyDescent="0.3">
      <c r="A10284" s="2">
        <v>46093</v>
      </c>
      <c r="B10284">
        <f t="shared" si="1120"/>
        <v>3</v>
      </c>
      <c r="C10284">
        <f t="shared" si="1121"/>
        <v>2026</v>
      </c>
      <c r="D10284">
        <f t="shared" si="1122"/>
        <v>4</v>
      </c>
      <c r="E10284" t="str">
        <f t="shared" si="1123"/>
        <v>Thursday</v>
      </c>
      <c r="F10284" s="2">
        <f t="shared" si="1124"/>
        <v>46112</v>
      </c>
      <c r="G10284">
        <f t="shared" si="1125"/>
        <v>52</v>
      </c>
      <c r="H10284" t="str">
        <f t="shared" si="1126"/>
        <v>Weekday</v>
      </c>
    </row>
    <row r="10285" spans="1:8" x14ac:dyDescent="0.3">
      <c r="A10285" s="2">
        <v>46094</v>
      </c>
      <c r="B10285">
        <f t="shared" si="1120"/>
        <v>3</v>
      </c>
      <c r="C10285">
        <f t="shared" si="1121"/>
        <v>2026</v>
      </c>
      <c r="D10285">
        <f t="shared" si="1122"/>
        <v>5</v>
      </c>
      <c r="E10285" t="str">
        <f t="shared" si="1123"/>
        <v>Friday</v>
      </c>
      <c r="F10285" s="2">
        <f t="shared" si="1124"/>
        <v>46112</v>
      </c>
      <c r="G10285">
        <f t="shared" si="1125"/>
        <v>53</v>
      </c>
      <c r="H10285" t="str">
        <f t="shared" si="1126"/>
        <v>Weekday</v>
      </c>
    </row>
    <row r="10286" spans="1:8" x14ac:dyDescent="0.3">
      <c r="A10286" s="2">
        <v>46095</v>
      </c>
      <c r="B10286">
        <f t="shared" si="1120"/>
        <v>3</v>
      </c>
      <c r="C10286">
        <f t="shared" si="1121"/>
        <v>2026</v>
      </c>
      <c r="D10286">
        <f t="shared" si="1122"/>
        <v>6</v>
      </c>
      <c r="E10286" t="str">
        <f t="shared" si="1123"/>
        <v>Saturday</v>
      </c>
      <c r="F10286" s="2">
        <f t="shared" si="1124"/>
        <v>46112</v>
      </c>
      <c r="G10286">
        <f t="shared" si="1125"/>
        <v>54</v>
      </c>
      <c r="H10286" t="str">
        <f t="shared" si="1126"/>
        <v>Weekend</v>
      </c>
    </row>
    <row r="10287" spans="1:8" x14ac:dyDescent="0.3">
      <c r="A10287" s="2">
        <v>46096</v>
      </c>
      <c r="B10287">
        <f t="shared" si="1120"/>
        <v>3</v>
      </c>
      <c r="C10287">
        <f t="shared" si="1121"/>
        <v>2026</v>
      </c>
      <c r="D10287">
        <f t="shared" si="1122"/>
        <v>7</v>
      </c>
      <c r="E10287" t="str">
        <f t="shared" si="1123"/>
        <v>Sunday</v>
      </c>
      <c r="F10287" s="2">
        <f t="shared" si="1124"/>
        <v>46112</v>
      </c>
      <c r="G10287">
        <f t="shared" si="1125"/>
        <v>55</v>
      </c>
      <c r="H10287" t="str">
        <f t="shared" si="1126"/>
        <v>Weekend</v>
      </c>
    </row>
    <row r="10288" spans="1:8" x14ac:dyDescent="0.3">
      <c r="A10288" s="2">
        <v>46097</v>
      </c>
      <c r="B10288">
        <f t="shared" si="1120"/>
        <v>3</v>
      </c>
      <c r="C10288">
        <f t="shared" si="1121"/>
        <v>2026</v>
      </c>
      <c r="D10288">
        <f t="shared" si="1122"/>
        <v>1</v>
      </c>
      <c r="E10288" t="str">
        <f t="shared" si="1123"/>
        <v>Monday</v>
      </c>
      <c r="F10288" s="2">
        <f t="shared" si="1124"/>
        <v>46112</v>
      </c>
      <c r="G10288">
        <f t="shared" si="1125"/>
        <v>56</v>
      </c>
      <c r="H10288" t="str">
        <f t="shared" si="1126"/>
        <v>Weekday</v>
      </c>
    </row>
    <row r="10289" spans="1:8" x14ac:dyDescent="0.3">
      <c r="A10289" s="2">
        <v>46098</v>
      </c>
      <c r="B10289">
        <f t="shared" si="1120"/>
        <v>3</v>
      </c>
      <c r="C10289">
        <f t="shared" si="1121"/>
        <v>2026</v>
      </c>
      <c r="D10289">
        <f t="shared" si="1122"/>
        <v>2</v>
      </c>
      <c r="E10289" t="str">
        <f t="shared" si="1123"/>
        <v>Tuesday</v>
      </c>
      <c r="F10289" s="2">
        <f t="shared" si="1124"/>
        <v>46112</v>
      </c>
      <c r="G10289">
        <f t="shared" si="1125"/>
        <v>57</v>
      </c>
      <c r="H10289" t="str">
        <f t="shared" si="1126"/>
        <v>Weekday</v>
      </c>
    </row>
    <row r="10290" spans="1:8" x14ac:dyDescent="0.3">
      <c r="A10290" s="2">
        <v>46099</v>
      </c>
      <c r="B10290">
        <f t="shared" si="1120"/>
        <v>3</v>
      </c>
      <c r="C10290">
        <f t="shared" si="1121"/>
        <v>2026</v>
      </c>
      <c r="D10290">
        <f t="shared" si="1122"/>
        <v>3</v>
      </c>
      <c r="E10290" t="str">
        <f t="shared" si="1123"/>
        <v>Wednesday</v>
      </c>
      <c r="F10290" s="2">
        <f t="shared" si="1124"/>
        <v>46112</v>
      </c>
      <c r="G10290">
        <f t="shared" si="1125"/>
        <v>58</v>
      </c>
      <c r="H10290" t="str">
        <f t="shared" si="1126"/>
        <v>Weekday</v>
      </c>
    </row>
    <row r="10291" spans="1:8" x14ac:dyDescent="0.3">
      <c r="A10291" s="2">
        <v>46100</v>
      </c>
      <c r="B10291">
        <f t="shared" si="1120"/>
        <v>3</v>
      </c>
      <c r="C10291">
        <f t="shared" si="1121"/>
        <v>2026</v>
      </c>
      <c r="D10291">
        <f t="shared" si="1122"/>
        <v>4</v>
      </c>
      <c r="E10291" t="str">
        <f t="shared" si="1123"/>
        <v>Thursday</v>
      </c>
      <c r="F10291" s="2">
        <f t="shared" si="1124"/>
        <v>46112</v>
      </c>
      <c r="G10291">
        <f t="shared" si="1125"/>
        <v>59</v>
      </c>
      <c r="H10291" t="str">
        <f t="shared" si="1126"/>
        <v>Weekday</v>
      </c>
    </row>
    <row r="10292" spans="1:8" x14ac:dyDescent="0.3">
      <c r="A10292" s="2">
        <v>46101</v>
      </c>
      <c r="B10292">
        <f t="shared" si="1120"/>
        <v>3</v>
      </c>
      <c r="C10292">
        <f t="shared" si="1121"/>
        <v>2026</v>
      </c>
      <c r="D10292">
        <f t="shared" si="1122"/>
        <v>5</v>
      </c>
      <c r="E10292" t="str">
        <f t="shared" si="1123"/>
        <v>Friday</v>
      </c>
      <c r="F10292" s="2">
        <f t="shared" si="1124"/>
        <v>46112</v>
      </c>
      <c r="G10292">
        <f t="shared" si="1125"/>
        <v>60</v>
      </c>
      <c r="H10292" t="str">
        <f t="shared" si="1126"/>
        <v>Weekday</v>
      </c>
    </row>
    <row r="10293" spans="1:8" x14ac:dyDescent="0.3">
      <c r="A10293" s="2">
        <v>46102</v>
      </c>
      <c r="B10293">
        <f t="shared" si="1120"/>
        <v>3</v>
      </c>
      <c r="C10293">
        <f t="shared" si="1121"/>
        <v>2026</v>
      </c>
      <c r="D10293">
        <f t="shared" si="1122"/>
        <v>6</v>
      </c>
      <c r="E10293" t="str">
        <f t="shared" si="1123"/>
        <v>Saturday</v>
      </c>
      <c r="F10293" s="2">
        <f t="shared" si="1124"/>
        <v>46112</v>
      </c>
      <c r="G10293">
        <f t="shared" si="1125"/>
        <v>61</v>
      </c>
      <c r="H10293" t="str">
        <f t="shared" si="1126"/>
        <v>Weekend</v>
      </c>
    </row>
    <row r="10294" spans="1:8" x14ac:dyDescent="0.3">
      <c r="A10294" s="2">
        <v>46103</v>
      </c>
      <c r="B10294">
        <f t="shared" si="1120"/>
        <v>3</v>
      </c>
      <c r="C10294">
        <f t="shared" si="1121"/>
        <v>2026</v>
      </c>
      <c r="D10294">
        <f t="shared" si="1122"/>
        <v>7</v>
      </c>
      <c r="E10294" t="str">
        <f t="shared" si="1123"/>
        <v>Sunday</v>
      </c>
      <c r="F10294" s="2">
        <f t="shared" si="1124"/>
        <v>46112</v>
      </c>
      <c r="G10294">
        <f t="shared" si="1125"/>
        <v>62</v>
      </c>
      <c r="H10294" t="str">
        <f t="shared" si="1126"/>
        <v>Weekend</v>
      </c>
    </row>
    <row r="10295" spans="1:8" x14ac:dyDescent="0.3">
      <c r="A10295" s="2">
        <v>46104</v>
      </c>
      <c r="B10295">
        <f t="shared" si="1120"/>
        <v>3</v>
      </c>
      <c r="C10295">
        <f t="shared" si="1121"/>
        <v>2026</v>
      </c>
      <c r="D10295">
        <f t="shared" si="1122"/>
        <v>1</v>
      </c>
      <c r="E10295" t="str">
        <f t="shared" si="1123"/>
        <v>Monday</v>
      </c>
      <c r="F10295" s="2">
        <f t="shared" si="1124"/>
        <v>46112</v>
      </c>
      <c r="G10295">
        <f t="shared" si="1125"/>
        <v>63</v>
      </c>
      <c r="H10295" t="str">
        <f t="shared" si="1126"/>
        <v>Weekday</v>
      </c>
    </row>
    <row r="10296" spans="1:8" x14ac:dyDescent="0.3">
      <c r="A10296" s="2">
        <v>46105</v>
      </c>
      <c r="B10296">
        <f t="shared" si="1120"/>
        <v>3</v>
      </c>
      <c r="C10296">
        <f t="shared" si="1121"/>
        <v>2026</v>
      </c>
      <c r="D10296">
        <f t="shared" si="1122"/>
        <v>2</v>
      </c>
      <c r="E10296" t="str">
        <f t="shared" si="1123"/>
        <v>Tuesday</v>
      </c>
      <c r="F10296" s="2">
        <f t="shared" si="1124"/>
        <v>46112</v>
      </c>
      <c r="G10296">
        <f t="shared" si="1125"/>
        <v>64</v>
      </c>
      <c r="H10296" t="str">
        <f t="shared" si="1126"/>
        <v>Weekday</v>
      </c>
    </row>
    <row r="10297" spans="1:8" x14ac:dyDescent="0.3">
      <c r="A10297" s="2">
        <v>46106</v>
      </c>
      <c r="B10297">
        <f t="shared" si="1120"/>
        <v>3</v>
      </c>
      <c r="C10297">
        <f t="shared" si="1121"/>
        <v>2026</v>
      </c>
      <c r="D10297">
        <f t="shared" si="1122"/>
        <v>3</v>
      </c>
      <c r="E10297" t="str">
        <f t="shared" si="1123"/>
        <v>Wednesday</v>
      </c>
      <c r="F10297" s="2">
        <f t="shared" si="1124"/>
        <v>46112</v>
      </c>
      <c r="G10297">
        <f t="shared" si="1125"/>
        <v>65</v>
      </c>
      <c r="H10297" t="str">
        <f t="shared" si="1126"/>
        <v>Weekday</v>
      </c>
    </row>
    <row r="10298" spans="1:8" x14ac:dyDescent="0.3">
      <c r="A10298" s="2">
        <v>46107</v>
      </c>
      <c r="B10298">
        <f t="shared" si="1120"/>
        <v>3</v>
      </c>
      <c r="C10298">
        <f t="shared" si="1121"/>
        <v>2026</v>
      </c>
      <c r="D10298">
        <f t="shared" si="1122"/>
        <v>4</v>
      </c>
      <c r="E10298" t="str">
        <f t="shared" si="1123"/>
        <v>Thursday</v>
      </c>
      <c r="F10298" s="2">
        <f t="shared" si="1124"/>
        <v>46112</v>
      </c>
      <c r="G10298">
        <f t="shared" si="1125"/>
        <v>66</v>
      </c>
      <c r="H10298" t="str">
        <f t="shared" si="1126"/>
        <v>Weekday</v>
      </c>
    </row>
    <row r="10299" spans="1:8" x14ac:dyDescent="0.3">
      <c r="A10299" s="2">
        <v>46108</v>
      </c>
      <c r="B10299">
        <f t="shared" si="1120"/>
        <v>3</v>
      </c>
      <c r="C10299">
        <f t="shared" si="1121"/>
        <v>2026</v>
      </c>
      <c r="D10299">
        <f t="shared" si="1122"/>
        <v>5</v>
      </c>
      <c r="E10299" t="str">
        <f t="shared" si="1123"/>
        <v>Friday</v>
      </c>
      <c r="F10299" s="2">
        <f t="shared" si="1124"/>
        <v>46112</v>
      </c>
      <c r="G10299">
        <f t="shared" si="1125"/>
        <v>67</v>
      </c>
      <c r="H10299" t="str">
        <f t="shared" si="1126"/>
        <v>Weekday</v>
      </c>
    </row>
    <row r="10300" spans="1:8" x14ac:dyDescent="0.3">
      <c r="A10300" s="2">
        <v>46109</v>
      </c>
      <c r="B10300">
        <f t="shared" si="1120"/>
        <v>3</v>
      </c>
      <c r="C10300">
        <f t="shared" si="1121"/>
        <v>2026</v>
      </c>
      <c r="D10300">
        <f t="shared" si="1122"/>
        <v>6</v>
      </c>
      <c r="E10300" t="str">
        <f t="shared" si="1123"/>
        <v>Saturday</v>
      </c>
      <c r="F10300" s="2">
        <f t="shared" si="1124"/>
        <v>46112</v>
      </c>
      <c r="G10300">
        <f t="shared" si="1125"/>
        <v>68</v>
      </c>
      <c r="H10300" t="str">
        <f t="shared" si="1126"/>
        <v>Weekend</v>
      </c>
    </row>
    <row r="10301" spans="1:8" x14ac:dyDescent="0.3">
      <c r="A10301" s="2">
        <v>46110</v>
      </c>
      <c r="B10301">
        <f t="shared" si="1120"/>
        <v>3</v>
      </c>
      <c r="C10301">
        <f t="shared" si="1121"/>
        <v>2026</v>
      </c>
      <c r="D10301">
        <f t="shared" si="1122"/>
        <v>7</v>
      </c>
      <c r="E10301" t="str">
        <f t="shared" si="1123"/>
        <v>Sunday</v>
      </c>
      <c r="F10301" s="2">
        <f t="shared" si="1124"/>
        <v>46112</v>
      </c>
      <c r="G10301">
        <f t="shared" si="1125"/>
        <v>69</v>
      </c>
      <c r="H10301" t="str">
        <f t="shared" si="1126"/>
        <v>Weekend</v>
      </c>
    </row>
    <row r="10302" spans="1:8" x14ac:dyDescent="0.3">
      <c r="A10302" s="2">
        <v>46111</v>
      </c>
      <c r="B10302">
        <f t="shared" si="1120"/>
        <v>3</v>
      </c>
      <c r="C10302">
        <f t="shared" si="1121"/>
        <v>2026</v>
      </c>
      <c r="D10302">
        <f t="shared" si="1122"/>
        <v>1</v>
      </c>
      <c r="E10302" t="str">
        <f t="shared" si="1123"/>
        <v>Monday</v>
      </c>
      <c r="F10302" s="2">
        <f t="shared" si="1124"/>
        <v>46112</v>
      </c>
      <c r="G10302">
        <f t="shared" si="1125"/>
        <v>70</v>
      </c>
      <c r="H10302" t="str">
        <f t="shared" si="1126"/>
        <v>Weekday</v>
      </c>
    </row>
    <row r="10303" spans="1:8" x14ac:dyDescent="0.3">
      <c r="A10303" s="2">
        <v>46112</v>
      </c>
      <c r="B10303">
        <f t="shared" si="1120"/>
        <v>3</v>
      </c>
      <c r="C10303">
        <f t="shared" si="1121"/>
        <v>2026</v>
      </c>
      <c r="D10303">
        <f t="shared" si="1122"/>
        <v>2</v>
      </c>
      <c r="E10303" t="str">
        <f t="shared" si="1123"/>
        <v>Tuesday</v>
      </c>
      <c r="F10303" s="2">
        <f t="shared" si="1124"/>
        <v>46112</v>
      </c>
      <c r="G10303">
        <f t="shared" si="1125"/>
        <v>71</v>
      </c>
      <c r="H10303" t="str">
        <f t="shared" si="1126"/>
        <v>Weekday</v>
      </c>
    </row>
    <row r="10304" spans="1:8" x14ac:dyDescent="0.3">
      <c r="A10304" s="2">
        <v>46113</v>
      </c>
      <c r="B10304">
        <f t="shared" si="1120"/>
        <v>4</v>
      </c>
      <c r="C10304">
        <f t="shared" si="1121"/>
        <v>2026</v>
      </c>
      <c r="D10304">
        <f t="shared" si="1122"/>
        <v>3</v>
      </c>
      <c r="E10304" t="str">
        <f t="shared" si="1123"/>
        <v>Wednesday</v>
      </c>
      <c r="F10304" s="2">
        <f t="shared" si="1124"/>
        <v>46142</v>
      </c>
      <c r="G10304">
        <f t="shared" si="1125"/>
        <v>72</v>
      </c>
      <c r="H10304" t="str">
        <f t="shared" si="1126"/>
        <v>Weekday</v>
      </c>
    </row>
    <row r="10305" spans="1:8" x14ac:dyDescent="0.3">
      <c r="A10305" s="2">
        <v>46114</v>
      </c>
      <c r="B10305">
        <f t="shared" si="1120"/>
        <v>4</v>
      </c>
      <c r="C10305">
        <f t="shared" si="1121"/>
        <v>2026</v>
      </c>
      <c r="D10305">
        <f t="shared" si="1122"/>
        <v>4</v>
      </c>
      <c r="E10305" t="str">
        <f t="shared" si="1123"/>
        <v>Thursday</v>
      </c>
      <c r="F10305" s="2">
        <f t="shared" si="1124"/>
        <v>46142</v>
      </c>
      <c r="G10305">
        <f t="shared" si="1125"/>
        <v>73</v>
      </c>
      <c r="H10305" t="str">
        <f t="shared" si="1126"/>
        <v>Weekday</v>
      </c>
    </row>
    <row r="10306" spans="1:8" x14ac:dyDescent="0.3">
      <c r="A10306" s="2">
        <v>46115</v>
      </c>
      <c r="B10306">
        <f t="shared" si="1120"/>
        <v>4</v>
      </c>
      <c r="C10306">
        <f t="shared" si="1121"/>
        <v>2026</v>
      </c>
      <c r="D10306">
        <f t="shared" si="1122"/>
        <v>5</v>
      </c>
      <c r="E10306" t="str">
        <f t="shared" si="1123"/>
        <v>Friday</v>
      </c>
      <c r="F10306" s="2">
        <f t="shared" si="1124"/>
        <v>46142</v>
      </c>
      <c r="G10306">
        <f t="shared" si="1125"/>
        <v>74</v>
      </c>
      <c r="H10306" t="str">
        <f t="shared" si="1126"/>
        <v>Weekday</v>
      </c>
    </row>
    <row r="10307" spans="1:8" x14ac:dyDescent="0.3">
      <c r="A10307" s="2">
        <v>46116</v>
      </c>
      <c r="B10307">
        <f t="shared" ref="B10307:B10370" si="1127">MONTH(A10307)</f>
        <v>4</v>
      </c>
      <c r="C10307">
        <f t="shared" ref="C10307:C10370" si="1128">YEAR(A10307)</f>
        <v>2026</v>
      </c>
      <c r="D10307">
        <f t="shared" ref="D10307:D10370" si="1129">WEEKDAY(A10307, 2)</f>
        <v>6</v>
      </c>
      <c r="E10307" t="str">
        <f t="shared" ref="E10307:E10370" si="1130">TEXT(A10307, "dddd")</f>
        <v>Saturday</v>
      </c>
      <c r="F10307" s="2">
        <f t="shared" ref="F10307:F10370" si="1131">EOMONTH(A10307, 0)</f>
        <v>46142</v>
      </c>
      <c r="G10307">
        <f t="shared" ref="G10307:G10370" si="1132">DATEDIF($A$2, A10307, "D")</f>
        <v>75</v>
      </c>
      <c r="H10307" t="str">
        <f t="shared" ref="H10307:H10370" si="1133">IF(WEEKDAY(A10307,2)&gt;=6,"Weekend","Weekday")</f>
        <v>Weekend</v>
      </c>
    </row>
    <row r="10308" spans="1:8" x14ac:dyDescent="0.3">
      <c r="A10308" s="2">
        <v>46117</v>
      </c>
      <c r="B10308">
        <f t="shared" si="1127"/>
        <v>4</v>
      </c>
      <c r="C10308">
        <f t="shared" si="1128"/>
        <v>2026</v>
      </c>
      <c r="D10308">
        <f t="shared" si="1129"/>
        <v>7</v>
      </c>
      <c r="E10308" t="str">
        <f t="shared" si="1130"/>
        <v>Sunday</v>
      </c>
      <c r="F10308" s="2">
        <f t="shared" si="1131"/>
        <v>46142</v>
      </c>
      <c r="G10308">
        <f t="shared" si="1132"/>
        <v>76</v>
      </c>
      <c r="H10308" t="str">
        <f t="shared" si="1133"/>
        <v>Weekend</v>
      </c>
    </row>
    <row r="10309" spans="1:8" x14ac:dyDescent="0.3">
      <c r="A10309" s="2">
        <v>46118</v>
      </c>
      <c r="B10309">
        <f t="shared" si="1127"/>
        <v>4</v>
      </c>
      <c r="C10309">
        <f t="shared" si="1128"/>
        <v>2026</v>
      </c>
      <c r="D10309">
        <f t="shared" si="1129"/>
        <v>1</v>
      </c>
      <c r="E10309" t="str">
        <f t="shared" si="1130"/>
        <v>Monday</v>
      </c>
      <c r="F10309" s="2">
        <f t="shared" si="1131"/>
        <v>46142</v>
      </c>
      <c r="G10309">
        <f t="shared" si="1132"/>
        <v>77</v>
      </c>
      <c r="H10309" t="str">
        <f t="shared" si="1133"/>
        <v>Weekday</v>
      </c>
    </row>
    <row r="10310" spans="1:8" x14ac:dyDescent="0.3">
      <c r="A10310" s="2">
        <v>46119</v>
      </c>
      <c r="B10310">
        <f t="shared" si="1127"/>
        <v>4</v>
      </c>
      <c r="C10310">
        <f t="shared" si="1128"/>
        <v>2026</v>
      </c>
      <c r="D10310">
        <f t="shared" si="1129"/>
        <v>2</v>
      </c>
      <c r="E10310" t="str">
        <f t="shared" si="1130"/>
        <v>Tuesday</v>
      </c>
      <c r="F10310" s="2">
        <f t="shared" si="1131"/>
        <v>46142</v>
      </c>
      <c r="G10310">
        <f t="shared" si="1132"/>
        <v>78</v>
      </c>
      <c r="H10310" t="str">
        <f t="shared" si="1133"/>
        <v>Weekday</v>
      </c>
    </row>
    <row r="10311" spans="1:8" x14ac:dyDescent="0.3">
      <c r="A10311" s="2">
        <v>46120</v>
      </c>
      <c r="B10311">
        <f t="shared" si="1127"/>
        <v>4</v>
      </c>
      <c r="C10311">
        <f t="shared" si="1128"/>
        <v>2026</v>
      </c>
      <c r="D10311">
        <f t="shared" si="1129"/>
        <v>3</v>
      </c>
      <c r="E10311" t="str">
        <f t="shared" si="1130"/>
        <v>Wednesday</v>
      </c>
      <c r="F10311" s="2">
        <f t="shared" si="1131"/>
        <v>46142</v>
      </c>
      <c r="G10311">
        <f t="shared" si="1132"/>
        <v>79</v>
      </c>
      <c r="H10311" t="str">
        <f t="shared" si="1133"/>
        <v>Weekday</v>
      </c>
    </row>
    <row r="10312" spans="1:8" x14ac:dyDescent="0.3">
      <c r="A10312" s="2">
        <v>46121</v>
      </c>
      <c r="B10312">
        <f t="shared" si="1127"/>
        <v>4</v>
      </c>
      <c r="C10312">
        <f t="shared" si="1128"/>
        <v>2026</v>
      </c>
      <c r="D10312">
        <f t="shared" si="1129"/>
        <v>4</v>
      </c>
      <c r="E10312" t="str">
        <f t="shared" si="1130"/>
        <v>Thursday</v>
      </c>
      <c r="F10312" s="2">
        <f t="shared" si="1131"/>
        <v>46142</v>
      </c>
      <c r="G10312">
        <f t="shared" si="1132"/>
        <v>80</v>
      </c>
      <c r="H10312" t="str">
        <f t="shared" si="1133"/>
        <v>Weekday</v>
      </c>
    </row>
    <row r="10313" spans="1:8" x14ac:dyDescent="0.3">
      <c r="A10313" s="2">
        <v>46122</v>
      </c>
      <c r="B10313">
        <f t="shared" si="1127"/>
        <v>4</v>
      </c>
      <c r="C10313">
        <f t="shared" si="1128"/>
        <v>2026</v>
      </c>
      <c r="D10313">
        <f t="shared" si="1129"/>
        <v>5</v>
      </c>
      <c r="E10313" t="str">
        <f t="shared" si="1130"/>
        <v>Friday</v>
      </c>
      <c r="F10313" s="2">
        <f t="shared" si="1131"/>
        <v>46142</v>
      </c>
      <c r="G10313">
        <f t="shared" si="1132"/>
        <v>81</v>
      </c>
      <c r="H10313" t="str">
        <f t="shared" si="1133"/>
        <v>Weekday</v>
      </c>
    </row>
    <row r="10314" spans="1:8" x14ac:dyDescent="0.3">
      <c r="A10314" s="2">
        <v>46123</v>
      </c>
      <c r="B10314">
        <f t="shared" si="1127"/>
        <v>4</v>
      </c>
      <c r="C10314">
        <f t="shared" si="1128"/>
        <v>2026</v>
      </c>
      <c r="D10314">
        <f t="shared" si="1129"/>
        <v>6</v>
      </c>
      <c r="E10314" t="str">
        <f t="shared" si="1130"/>
        <v>Saturday</v>
      </c>
      <c r="F10314" s="2">
        <f t="shared" si="1131"/>
        <v>46142</v>
      </c>
      <c r="G10314">
        <f t="shared" si="1132"/>
        <v>82</v>
      </c>
      <c r="H10314" t="str">
        <f t="shared" si="1133"/>
        <v>Weekend</v>
      </c>
    </row>
    <row r="10315" spans="1:8" x14ac:dyDescent="0.3">
      <c r="A10315" s="2">
        <v>46124</v>
      </c>
      <c r="B10315">
        <f t="shared" si="1127"/>
        <v>4</v>
      </c>
      <c r="C10315">
        <f t="shared" si="1128"/>
        <v>2026</v>
      </c>
      <c r="D10315">
        <f t="shared" si="1129"/>
        <v>7</v>
      </c>
      <c r="E10315" t="str">
        <f t="shared" si="1130"/>
        <v>Sunday</v>
      </c>
      <c r="F10315" s="2">
        <f t="shared" si="1131"/>
        <v>46142</v>
      </c>
      <c r="G10315">
        <f t="shared" si="1132"/>
        <v>83</v>
      </c>
      <c r="H10315" t="str">
        <f t="shared" si="1133"/>
        <v>Weekend</v>
      </c>
    </row>
    <row r="10316" spans="1:8" x14ac:dyDescent="0.3">
      <c r="A10316" s="2">
        <v>46125</v>
      </c>
      <c r="B10316">
        <f t="shared" si="1127"/>
        <v>4</v>
      </c>
      <c r="C10316">
        <f t="shared" si="1128"/>
        <v>2026</v>
      </c>
      <c r="D10316">
        <f t="shared" si="1129"/>
        <v>1</v>
      </c>
      <c r="E10316" t="str">
        <f t="shared" si="1130"/>
        <v>Monday</v>
      </c>
      <c r="F10316" s="2">
        <f t="shared" si="1131"/>
        <v>46142</v>
      </c>
      <c r="G10316">
        <f t="shared" si="1132"/>
        <v>84</v>
      </c>
      <c r="H10316" t="str">
        <f t="shared" si="1133"/>
        <v>Weekday</v>
      </c>
    </row>
    <row r="10317" spans="1:8" x14ac:dyDescent="0.3">
      <c r="A10317" s="2">
        <v>46126</v>
      </c>
      <c r="B10317">
        <f t="shared" si="1127"/>
        <v>4</v>
      </c>
      <c r="C10317">
        <f t="shared" si="1128"/>
        <v>2026</v>
      </c>
      <c r="D10317">
        <f t="shared" si="1129"/>
        <v>2</v>
      </c>
      <c r="E10317" t="str">
        <f t="shared" si="1130"/>
        <v>Tuesday</v>
      </c>
      <c r="F10317" s="2">
        <f t="shared" si="1131"/>
        <v>46142</v>
      </c>
      <c r="G10317">
        <f t="shared" si="1132"/>
        <v>85</v>
      </c>
      <c r="H10317" t="str">
        <f t="shared" si="1133"/>
        <v>Weekday</v>
      </c>
    </row>
    <row r="10318" spans="1:8" x14ac:dyDescent="0.3">
      <c r="A10318" s="2">
        <v>46127</v>
      </c>
      <c r="B10318">
        <f t="shared" si="1127"/>
        <v>4</v>
      </c>
      <c r="C10318">
        <f t="shared" si="1128"/>
        <v>2026</v>
      </c>
      <c r="D10318">
        <f t="shared" si="1129"/>
        <v>3</v>
      </c>
      <c r="E10318" t="str">
        <f t="shared" si="1130"/>
        <v>Wednesday</v>
      </c>
      <c r="F10318" s="2">
        <f t="shared" si="1131"/>
        <v>46142</v>
      </c>
      <c r="G10318">
        <f t="shared" si="1132"/>
        <v>86</v>
      </c>
      <c r="H10318" t="str">
        <f t="shared" si="1133"/>
        <v>Weekday</v>
      </c>
    </row>
    <row r="10319" spans="1:8" x14ac:dyDescent="0.3">
      <c r="A10319" s="2">
        <v>46128</v>
      </c>
      <c r="B10319">
        <f t="shared" si="1127"/>
        <v>4</v>
      </c>
      <c r="C10319">
        <f t="shared" si="1128"/>
        <v>2026</v>
      </c>
      <c r="D10319">
        <f t="shared" si="1129"/>
        <v>4</v>
      </c>
      <c r="E10319" t="str">
        <f t="shared" si="1130"/>
        <v>Thursday</v>
      </c>
      <c r="F10319" s="2">
        <f t="shared" si="1131"/>
        <v>46142</v>
      </c>
      <c r="G10319">
        <f t="shared" si="1132"/>
        <v>87</v>
      </c>
      <c r="H10319" t="str">
        <f t="shared" si="1133"/>
        <v>Weekday</v>
      </c>
    </row>
    <row r="10320" spans="1:8" x14ac:dyDescent="0.3">
      <c r="A10320" s="2">
        <v>46129</v>
      </c>
      <c r="B10320">
        <f t="shared" si="1127"/>
        <v>4</v>
      </c>
      <c r="C10320">
        <f t="shared" si="1128"/>
        <v>2026</v>
      </c>
      <c r="D10320">
        <f t="shared" si="1129"/>
        <v>5</v>
      </c>
      <c r="E10320" t="str">
        <f t="shared" si="1130"/>
        <v>Friday</v>
      </c>
      <c r="F10320" s="2">
        <f t="shared" si="1131"/>
        <v>46142</v>
      </c>
      <c r="G10320">
        <f t="shared" si="1132"/>
        <v>88</v>
      </c>
      <c r="H10320" t="str">
        <f t="shared" si="1133"/>
        <v>Weekday</v>
      </c>
    </row>
    <row r="10321" spans="1:8" x14ac:dyDescent="0.3">
      <c r="A10321" s="2">
        <v>46130</v>
      </c>
      <c r="B10321">
        <f t="shared" si="1127"/>
        <v>4</v>
      </c>
      <c r="C10321">
        <f t="shared" si="1128"/>
        <v>2026</v>
      </c>
      <c r="D10321">
        <f t="shared" si="1129"/>
        <v>6</v>
      </c>
      <c r="E10321" t="str">
        <f t="shared" si="1130"/>
        <v>Saturday</v>
      </c>
      <c r="F10321" s="2">
        <f t="shared" si="1131"/>
        <v>46142</v>
      </c>
      <c r="G10321">
        <f t="shared" si="1132"/>
        <v>89</v>
      </c>
      <c r="H10321" t="str">
        <f t="shared" si="1133"/>
        <v>Weekend</v>
      </c>
    </row>
    <row r="10322" spans="1:8" x14ac:dyDescent="0.3">
      <c r="A10322" s="2">
        <v>46131</v>
      </c>
      <c r="B10322">
        <f t="shared" si="1127"/>
        <v>4</v>
      </c>
      <c r="C10322">
        <f t="shared" si="1128"/>
        <v>2026</v>
      </c>
      <c r="D10322">
        <f t="shared" si="1129"/>
        <v>7</v>
      </c>
      <c r="E10322" t="str">
        <f t="shared" si="1130"/>
        <v>Sunday</v>
      </c>
      <c r="F10322" s="2">
        <f t="shared" si="1131"/>
        <v>46142</v>
      </c>
      <c r="G10322">
        <f t="shared" si="1132"/>
        <v>90</v>
      </c>
      <c r="H10322" t="str">
        <f t="shared" si="1133"/>
        <v>Weekend</v>
      </c>
    </row>
    <row r="10323" spans="1:8" x14ac:dyDescent="0.3">
      <c r="A10323" s="2">
        <v>46132</v>
      </c>
      <c r="B10323">
        <f t="shared" si="1127"/>
        <v>4</v>
      </c>
      <c r="C10323">
        <f t="shared" si="1128"/>
        <v>2026</v>
      </c>
      <c r="D10323">
        <f t="shared" si="1129"/>
        <v>1</v>
      </c>
      <c r="E10323" t="str">
        <f t="shared" si="1130"/>
        <v>Monday</v>
      </c>
      <c r="F10323" s="2">
        <f t="shared" si="1131"/>
        <v>46142</v>
      </c>
      <c r="G10323">
        <f t="shared" si="1132"/>
        <v>91</v>
      </c>
      <c r="H10323" t="str">
        <f t="shared" si="1133"/>
        <v>Weekday</v>
      </c>
    </row>
    <row r="10324" spans="1:8" x14ac:dyDescent="0.3">
      <c r="A10324" s="2">
        <v>46133</v>
      </c>
      <c r="B10324">
        <f t="shared" si="1127"/>
        <v>4</v>
      </c>
      <c r="C10324">
        <f t="shared" si="1128"/>
        <v>2026</v>
      </c>
      <c r="D10324">
        <f t="shared" si="1129"/>
        <v>2</v>
      </c>
      <c r="E10324" t="str">
        <f t="shared" si="1130"/>
        <v>Tuesday</v>
      </c>
      <c r="F10324" s="2">
        <f t="shared" si="1131"/>
        <v>46142</v>
      </c>
      <c r="G10324">
        <f t="shared" si="1132"/>
        <v>92</v>
      </c>
      <c r="H10324" t="str">
        <f t="shared" si="1133"/>
        <v>Weekday</v>
      </c>
    </row>
    <row r="10325" spans="1:8" x14ac:dyDescent="0.3">
      <c r="A10325" s="2">
        <v>46134</v>
      </c>
      <c r="B10325">
        <f t="shared" si="1127"/>
        <v>4</v>
      </c>
      <c r="C10325">
        <f t="shared" si="1128"/>
        <v>2026</v>
      </c>
      <c r="D10325">
        <f t="shared" si="1129"/>
        <v>3</v>
      </c>
      <c r="E10325" t="str">
        <f t="shared" si="1130"/>
        <v>Wednesday</v>
      </c>
      <c r="F10325" s="2">
        <f t="shared" si="1131"/>
        <v>46142</v>
      </c>
      <c r="G10325">
        <f t="shared" si="1132"/>
        <v>93</v>
      </c>
      <c r="H10325" t="str">
        <f t="shared" si="1133"/>
        <v>Weekday</v>
      </c>
    </row>
    <row r="10326" spans="1:8" x14ac:dyDescent="0.3">
      <c r="A10326" s="2">
        <v>46135</v>
      </c>
      <c r="B10326">
        <f t="shared" si="1127"/>
        <v>4</v>
      </c>
      <c r="C10326">
        <f t="shared" si="1128"/>
        <v>2026</v>
      </c>
      <c r="D10326">
        <f t="shared" si="1129"/>
        <v>4</v>
      </c>
      <c r="E10326" t="str">
        <f t="shared" si="1130"/>
        <v>Thursday</v>
      </c>
      <c r="F10326" s="2">
        <f t="shared" si="1131"/>
        <v>46142</v>
      </c>
      <c r="G10326">
        <f t="shared" si="1132"/>
        <v>94</v>
      </c>
      <c r="H10326" t="str">
        <f t="shared" si="1133"/>
        <v>Weekday</v>
      </c>
    </row>
    <row r="10327" spans="1:8" x14ac:dyDescent="0.3">
      <c r="A10327" s="2">
        <v>46136</v>
      </c>
      <c r="B10327">
        <f t="shared" si="1127"/>
        <v>4</v>
      </c>
      <c r="C10327">
        <f t="shared" si="1128"/>
        <v>2026</v>
      </c>
      <c r="D10327">
        <f t="shared" si="1129"/>
        <v>5</v>
      </c>
      <c r="E10327" t="str">
        <f t="shared" si="1130"/>
        <v>Friday</v>
      </c>
      <c r="F10327" s="2">
        <f t="shared" si="1131"/>
        <v>46142</v>
      </c>
      <c r="G10327">
        <f t="shared" si="1132"/>
        <v>95</v>
      </c>
      <c r="H10327" t="str">
        <f t="shared" si="1133"/>
        <v>Weekday</v>
      </c>
    </row>
    <row r="10328" spans="1:8" x14ac:dyDescent="0.3">
      <c r="A10328" s="2">
        <v>46137</v>
      </c>
      <c r="B10328">
        <f t="shared" si="1127"/>
        <v>4</v>
      </c>
      <c r="C10328">
        <f t="shared" si="1128"/>
        <v>2026</v>
      </c>
      <c r="D10328">
        <f t="shared" si="1129"/>
        <v>6</v>
      </c>
      <c r="E10328" t="str">
        <f t="shared" si="1130"/>
        <v>Saturday</v>
      </c>
      <c r="F10328" s="2">
        <f t="shared" si="1131"/>
        <v>46142</v>
      </c>
      <c r="G10328">
        <f t="shared" si="1132"/>
        <v>96</v>
      </c>
      <c r="H10328" t="str">
        <f t="shared" si="1133"/>
        <v>Weekend</v>
      </c>
    </row>
    <row r="10329" spans="1:8" x14ac:dyDescent="0.3">
      <c r="A10329" s="2">
        <v>46138</v>
      </c>
      <c r="B10329">
        <f t="shared" si="1127"/>
        <v>4</v>
      </c>
      <c r="C10329">
        <f t="shared" si="1128"/>
        <v>2026</v>
      </c>
      <c r="D10329">
        <f t="shared" si="1129"/>
        <v>7</v>
      </c>
      <c r="E10329" t="str">
        <f t="shared" si="1130"/>
        <v>Sunday</v>
      </c>
      <c r="F10329" s="2">
        <f t="shared" si="1131"/>
        <v>46142</v>
      </c>
      <c r="G10329">
        <f t="shared" si="1132"/>
        <v>97</v>
      </c>
      <c r="H10329" t="str">
        <f t="shared" si="1133"/>
        <v>Weekend</v>
      </c>
    </row>
    <row r="10330" spans="1:8" x14ac:dyDescent="0.3">
      <c r="A10330" s="2">
        <v>46139</v>
      </c>
      <c r="B10330">
        <f t="shared" si="1127"/>
        <v>4</v>
      </c>
      <c r="C10330">
        <f t="shared" si="1128"/>
        <v>2026</v>
      </c>
      <c r="D10330">
        <f t="shared" si="1129"/>
        <v>1</v>
      </c>
      <c r="E10330" t="str">
        <f t="shared" si="1130"/>
        <v>Monday</v>
      </c>
      <c r="F10330" s="2">
        <f t="shared" si="1131"/>
        <v>46142</v>
      </c>
      <c r="G10330">
        <f t="shared" si="1132"/>
        <v>98</v>
      </c>
      <c r="H10330" t="str">
        <f t="shared" si="1133"/>
        <v>Weekday</v>
      </c>
    </row>
    <row r="10331" spans="1:8" x14ac:dyDescent="0.3">
      <c r="A10331" s="2">
        <v>46140</v>
      </c>
      <c r="B10331">
        <f t="shared" si="1127"/>
        <v>4</v>
      </c>
      <c r="C10331">
        <f t="shared" si="1128"/>
        <v>2026</v>
      </c>
      <c r="D10331">
        <f t="shared" si="1129"/>
        <v>2</v>
      </c>
      <c r="E10331" t="str">
        <f t="shared" si="1130"/>
        <v>Tuesday</v>
      </c>
      <c r="F10331" s="2">
        <f t="shared" si="1131"/>
        <v>46142</v>
      </c>
      <c r="G10331">
        <f t="shared" si="1132"/>
        <v>99</v>
      </c>
      <c r="H10331" t="str">
        <f t="shared" si="1133"/>
        <v>Weekday</v>
      </c>
    </row>
    <row r="10332" spans="1:8" x14ac:dyDescent="0.3">
      <c r="A10332" s="2">
        <v>46141</v>
      </c>
      <c r="B10332">
        <f t="shared" si="1127"/>
        <v>4</v>
      </c>
      <c r="C10332">
        <f t="shared" si="1128"/>
        <v>2026</v>
      </c>
      <c r="D10332">
        <f t="shared" si="1129"/>
        <v>3</v>
      </c>
      <c r="E10332" t="str">
        <f t="shared" si="1130"/>
        <v>Wednesday</v>
      </c>
      <c r="F10332" s="2">
        <f t="shared" si="1131"/>
        <v>46142</v>
      </c>
      <c r="G10332">
        <f t="shared" si="1132"/>
        <v>100</v>
      </c>
      <c r="H10332" t="str">
        <f t="shared" si="1133"/>
        <v>Weekday</v>
      </c>
    </row>
    <row r="10333" spans="1:8" x14ac:dyDescent="0.3">
      <c r="A10333" s="2">
        <v>46142</v>
      </c>
      <c r="B10333">
        <f t="shared" si="1127"/>
        <v>4</v>
      </c>
      <c r="C10333">
        <f t="shared" si="1128"/>
        <v>2026</v>
      </c>
      <c r="D10333">
        <f t="shared" si="1129"/>
        <v>4</v>
      </c>
      <c r="E10333" t="str">
        <f t="shared" si="1130"/>
        <v>Thursday</v>
      </c>
      <c r="F10333" s="2">
        <f t="shared" si="1131"/>
        <v>46142</v>
      </c>
      <c r="G10333">
        <f t="shared" si="1132"/>
        <v>101</v>
      </c>
      <c r="H10333" t="str">
        <f t="shared" si="1133"/>
        <v>Weekday</v>
      </c>
    </row>
    <row r="10334" spans="1:8" x14ac:dyDescent="0.3">
      <c r="A10334" s="2">
        <v>46143</v>
      </c>
      <c r="B10334">
        <f t="shared" si="1127"/>
        <v>5</v>
      </c>
      <c r="C10334">
        <f t="shared" si="1128"/>
        <v>2026</v>
      </c>
      <c r="D10334">
        <f t="shared" si="1129"/>
        <v>5</v>
      </c>
      <c r="E10334" t="str">
        <f t="shared" si="1130"/>
        <v>Friday</v>
      </c>
      <c r="F10334" s="2">
        <f t="shared" si="1131"/>
        <v>46173</v>
      </c>
      <c r="G10334">
        <f t="shared" si="1132"/>
        <v>102</v>
      </c>
      <c r="H10334" t="str">
        <f t="shared" si="1133"/>
        <v>Weekday</v>
      </c>
    </row>
    <row r="10335" spans="1:8" x14ac:dyDescent="0.3">
      <c r="A10335" s="2">
        <v>46144</v>
      </c>
      <c r="B10335">
        <f t="shared" si="1127"/>
        <v>5</v>
      </c>
      <c r="C10335">
        <f t="shared" si="1128"/>
        <v>2026</v>
      </c>
      <c r="D10335">
        <f t="shared" si="1129"/>
        <v>6</v>
      </c>
      <c r="E10335" t="str">
        <f t="shared" si="1130"/>
        <v>Saturday</v>
      </c>
      <c r="F10335" s="2">
        <f t="shared" si="1131"/>
        <v>46173</v>
      </c>
      <c r="G10335">
        <f t="shared" si="1132"/>
        <v>103</v>
      </c>
      <c r="H10335" t="str">
        <f t="shared" si="1133"/>
        <v>Weekend</v>
      </c>
    </row>
    <row r="10336" spans="1:8" x14ac:dyDescent="0.3">
      <c r="A10336" s="2">
        <v>46145</v>
      </c>
      <c r="B10336">
        <f t="shared" si="1127"/>
        <v>5</v>
      </c>
      <c r="C10336">
        <f t="shared" si="1128"/>
        <v>2026</v>
      </c>
      <c r="D10336">
        <f t="shared" si="1129"/>
        <v>7</v>
      </c>
      <c r="E10336" t="str">
        <f t="shared" si="1130"/>
        <v>Sunday</v>
      </c>
      <c r="F10336" s="2">
        <f t="shared" si="1131"/>
        <v>46173</v>
      </c>
      <c r="G10336">
        <f t="shared" si="1132"/>
        <v>104</v>
      </c>
      <c r="H10336" t="str">
        <f t="shared" si="1133"/>
        <v>Weekend</v>
      </c>
    </row>
    <row r="10337" spans="1:8" x14ac:dyDescent="0.3">
      <c r="A10337" s="2">
        <v>46146</v>
      </c>
      <c r="B10337">
        <f t="shared" si="1127"/>
        <v>5</v>
      </c>
      <c r="C10337">
        <f t="shared" si="1128"/>
        <v>2026</v>
      </c>
      <c r="D10337">
        <f t="shared" si="1129"/>
        <v>1</v>
      </c>
      <c r="E10337" t="str">
        <f t="shared" si="1130"/>
        <v>Monday</v>
      </c>
      <c r="F10337" s="2">
        <f t="shared" si="1131"/>
        <v>46173</v>
      </c>
      <c r="G10337">
        <f t="shared" si="1132"/>
        <v>105</v>
      </c>
      <c r="H10337" t="str">
        <f t="shared" si="1133"/>
        <v>Weekday</v>
      </c>
    </row>
    <row r="10338" spans="1:8" x14ac:dyDescent="0.3">
      <c r="A10338" s="2">
        <v>46147</v>
      </c>
      <c r="B10338">
        <f t="shared" si="1127"/>
        <v>5</v>
      </c>
      <c r="C10338">
        <f t="shared" si="1128"/>
        <v>2026</v>
      </c>
      <c r="D10338">
        <f t="shared" si="1129"/>
        <v>2</v>
      </c>
      <c r="E10338" t="str">
        <f t="shared" si="1130"/>
        <v>Tuesday</v>
      </c>
      <c r="F10338" s="2">
        <f t="shared" si="1131"/>
        <v>46173</v>
      </c>
      <c r="G10338">
        <f t="shared" si="1132"/>
        <v>106</v>
      </c>
      <c r="H10338" t="str">
        <f t="shared" si="1133"/>
        <v>Weekday</v>
      </c>
    </row>
    <row r="10339" spans="1:8" x14ac:dyDescent="0.3">
      <c r="A10339" s="2">
        <v>46148</v>
      </c>
      <c r="B10339">
        <f t="shared" si="1127"/>
        <v>5</v>
      </c>
      <c r="C10339">
        <f t="shared" si="1128"/>
        <v>2026</v>
      </c>
      <c r="D10339">
        <f t="shared" si="1129"/>
        <v>3</v>
      </c>
      <c r="E10339" t="str">
        <f t="shared" si="1130"/>
        <v>Wednesday</v>
      </c>
      <c r="F10339" s="2">
        <f t="shared" si="1131"/>
        <v>46173</v>
      </c>
      <c r="G10339">
        <f t="shared" si="1132"/>
        <v>107</v>
      </c>
      <c r="H10339" t="str">
        <f t="shared" si="1133"/>
        <v>Weekday</v>
      </c>
    </row>
    <row r="10340" spans="1:8" x14ac:dyDescent="0.3">
      <c r="A10340" s="2">
        <v>46149</v>
      </c>
      <c r="B10340">
        <f t="shared" si="1127"/>
        <v>5</v>
      </c>
      <c r="C10340">
        <f t="shared" si="1128"/>
        <v>2026</v>
      </c>
      <c r="D10340">
        <f t="shared" si="1129"/>
        <v>4</v>
      </c>
      <c r="E10340" t="str">
        <f t="shared" si="1130"/>
        <v>Thursday</v>
      </c>
      <c r="F10340" s="2">
        <f t="shared" si="1131"/>
        <v>46173</v>
      </c>
      <c r="G10340">
        <f t="shared" si="1132"/>
        <v>108</v>
      </c>
      <c r="H10340" t="str">
        <f t="shared" si="1133"/>
        <v>Weekday</v>
      </c>
    </row>
    <row r="10341" spans="1:8" x14ac:dyDescent="0.3">
      <c r="A10341" s="2">
        <v>46150</v>
      </c>
      <c r="B10341">
        <f t="shared" si="1127"/>
        <v>5</v>
      </c>
      <c r="C10341">
        <f t="shared" si="1128"/>
        <v>2026</v>
      </c>
      <c r="D10341">
        <f t="shared" si="1129"/>
        <v>5</v>
      </c>
      <c r="E10341" t="str">
        <f t="shared" si="1130"/>
        <v>Friday</v>
      </c>
      <c r="F10341" s="2">
        <f t="shared" si="1131"/>
        <v>46173</v>
      </c>
      <c r="G10341">
        <f t="shared" si="1132"/>
        <v>109</v>
      </c>
      <c r="H10341" t="str">
        <f t="shared" si="1133"/>
        <v>Weekday</v>
      </c>
    </row>
    <row r="10342" spans="1:8" x14ac:dyDescent="0.3">
      <c r="A10342" s="2">
        <v>46041</v>
      </c>
      <c r="B10342">
        <f t="shared" si="1127"/>
        <v>1</v>
      </c>
      <c r="C10342">
        <f t="shared" si="1128"/>
        <v>2026</v>
      </c>
      <c r="D10342">
        <f t="shared" si="1129"/>
        <v>1</v>
      </c>
      <c r="E10342" t="str">
        <f t="shared" si="1130"/>
        <v>Monday</v>
      </c>
      <c r="F10342" s="2">
        <f t="shared" si="1131"/>
        <v>46053</v>
      </c>
      <c r="G10342">
        <f t="shared" si="1132"/>
        <v>0</v>
      </c>
      <c r="H10342" t="str">
        <f t="shared" si="1133"/>
        <v>Weekday</v>
      </c>
    </row>
    <row r="10343" spans="1:8" x14ac:dyDescent="0.3">
      <c r="A10343" s="2">
        <v>46042</v>
      </c>
      <c r="B10343">
        <f t="shared" si="1127"/>
        <v>1</v>
      </c>
      <c r="C10343">
        <f t="shared" si="1128"/>
        <v>2026</v>
      </c>
      <c r="D10343">
        <f t="shared" si="1129"/>
        <v>2</v>
      </c>
      <c r="E10343" t="str">
        <f t="shared" si="1130"/>
        <v>Tuesday</v>
      </c>
      <c r="F10343" s="2">
        <f t="shared" si="1131"/>
        <v>46053</v>
      </c>
      <c r="G10343">
        <f t="shared" si="1132"/>
        <v>1</v>
      </c>
      <c r="H10343" t="str">
        <f t="shared" si="1133"/>
        <v>Weekday</v>
      </c>
    </row>
    <row r="10344" spans="1:8" x14ac:dyDescent="0.3">
      <c r="A10344" s="2">
        <v>46043</v>
      </c>
      <c r="B10344">
        <f t="shared" si="1127"/>
        <v>1</v>
      </c>
      <c r="C10344">
        <f t="shared" si="1128"/>
        <v>2026</v>
      </c>
      <c r="D10344">
        <f t="shared" si="1129"/>
        <v>3</v>
      </c>
      <c r="E10344" t="str">
        <f t="shared" si="1130"/>
        <v>Wednesday</v>
      </c>
      <c r="F10344" s="2">
        <f t="shared" si="1131"/>
        <v>46053</v>
      </c>
      <c r="G10344">
        <f t="shared" si="1132"/>
        <v>2</v>
      </c>
      <c r="H10344" t="str">
        <f t="shared" si="1133"/>
        <v>Weekday</v>
      </c>
    </row>
    <row r="10345" spans="1:8" x14ac:dyDescent="0.3">
      <c r="A10345" s="2">
        <v>46044</v>
      </c>
      <c r="B10345">
        <f t="shared" si="1127"/>
        <v>1</v>
      </c>
      <c r="C10345">
        <f t="shared" si="1128"/>
        <v>2026</v>
      </c>
      <c r="D10345">
        <f t="shared" si="1129"/>
        <v>4</v>
      </c>
      <c r="E10345" t="str">
        <f t="shared" si="1130"/>
        <v>Thursday</v>
      </c>
      <c r="F10345" s="2">
        <f t="shared" si="1131"/>
        <v>46053</v>
      </c>
      <c r="G10345">
        <f t="shared" si="1132"/>
        <v>3</v>
      </c>
      <c r="H10345" t="str">
        <f t="shared" si="1133"/>
        <v>Weekday</v>
      </c>
    </row>
    <row r="10346" spans="1:8" x14ac:dyDescent="0.3">
      <c r="A10346" s="2">
        <v>46045</v>
      </c>
      <c r="B10346">
        <f t="shared" si="1127"/>
        <v>1</v>
      </c>
      <c r="C10346">
        <f t="shared" si="1128"/>
        <v>2026</v>
      </c>
      <c r="D10346">
        <f t="shared" si="1129"/>
        <v>5</v>
      </c>
      <c r="E10346" t="str">
        <f t="shared" si="1130"/>
        <v>Friday</v>
      </c>
      <c r="F10346" s="2">
        <f t="shared" si="1131"/>
        <v>46053</v>
      </c>
      <c r="G10346">
        <f t="shared" si="1132"/>
        <v>4</v>
      </c>
      <c r="H10346" t="str">
        <f t="shared" si="1133"/>
        <v>Weekday</v>
      </c>
    </row>
    <row r="10347" spans="1:8" x14ac:dyDescent="0.3">
      <c r="A10347" s="2">
        <v>46046</v>
      </c>
      <c r="B10347">
        <f t="shared" si="1127"/>
        <v>1</v>
      </c>
      <c r="C10347">
        <f t="shared" si="1128"/>
        <v>2026</v>
      </c>
      <c r="D10347">
        <f t="shared" si="1129"/>
        <v>6</v>
      </c>
      <c r="E10347" t="str">
        <f t="shared" si="1130"/>
        <v>Saturday</v>
      </c>
      <c r="F10347" s="2">
        <f t="shared" si="1131"/>
        <v>46053</v>
      </c>
      <c r="G10347">
        <f t="shared" si="1132"/>
        <v>5</v>
      </c>
      <c r="H10347" t="str">
        <f t="shared" si="1133"/>
        <v>Weekend</v>
      </c>
    </row>
    <row r="10348" spans="1:8" x14ac:dyDescent="0.3">
      <c r="A10348" s="2">
        <v>46047</v>
      </c>
      <c r="B10348">
        <f t="shared" si="1127"/>
        <v>1</v>
      </c>
      <c r="C10348">
        <f t="shared" si="1128"/>
        <v>2026</v>
      </c>
      <c r="D10348">
        <f t="shared" si="1129"/>
        <v>7</v>
      </c>
      <c r="E10348" t="str">
        <f t="shared" si="1130"/>
        <v>Sunday</v>
      </c>
      <c r="F10348" s="2">
        <f t="shared" si="1131"/>
        <v>46053</v>
      </c>
      <c r="G10348">
        <f t="shared" si="1132"/>
        <v>6</v>
      </c>
      <c r="H10348" t="str">
        <f t="shared" si="1133"/>
        <v>Weekend</v>
      </c>
    </row>
    <row r="10349" spans="1:8" x14ac:dyDescent="0.3">
      <c r="A10349" s="2">
        <v>46048</v>
      </c>
      <c r="B10349">
        <f t="shared" si="1127"/>
        <v>1</v>
      </c>
      <c r="C10349">
        <f t="shared" si="1128"/>
        <v>2026</v>
      </c>
      <c r="D10349">
        <f t="shared" si="1129"/>
        <v>1</v>
      </c>
      <c r="E10349" t="str">
        <f t="shared" si="1130"/>
        <v>Monday</v>
      </c>
      <c r="F10349" s="2">
        <f t="shared" si="1131"/>
        <v>46053</v>
      </c>
      <c r="G10349">
        <f t="shared" si="1132"/>
        <v>7</v>
      </c>
      <c r="H10349" t="str">
        <f t="shared" si="1133"/>
        <v>Weekday</v>
      </c>
    </row>
    <row r="10350" spans="1:8" x14ac:dyDescent="0.3">
      <c r="A10350" s="2">
        <v>46049</v>
      </c>
      <c r="B10350">
        <f t="shared" si="1127"/>
        <v>1</v>
      </c>
      <c r="C10350">
        <f t="shared" si="1128"/>
        <v>2026</v>
      </c>
      <c r="D10350">
        <f t="shared" si="1129"/>
        <v>2</v>
      </c>
      <c r="E10350" t="str">
        <f t="shared" si="1130"/>
        <v>Tuesday</v>
      </c>
      <c r="F10350" s="2">
        <f t="shared" si="1131"/>
        <v>46053</v>
      </c>
      <c r="G10350">
        <f t="shared" si="1132"/>
        <v>8</v>
      </c>
      <c r="H10350" t="str">
        <f t="shared" si="1133"/>
        <v>Weekday</v>
      </c>
    </row>
    <row r="10351" spans="1:8" x14ac:dyDescent="0.3">
      <c r="A10351" s="2">
        <v>46050</v>
      </c>
      <c r="B10351">
        <f t="shared" si="1127"/>
        <v>1</v>
      </c>
      <c r="C10351">
        <f t="shared" si="1128"/>
        <v>2026</v>
      </c>
      <c r="D10351">
        <f t="shared" si="1129"/>
        <v>3</v>
      </c>
      <c r="E10351" t="str">
        <f t="shared" si="1130"/>
        <v>Wednesday</v>
      </c>
      <c r="F10351" s="2">
        <f t="shared" si="1131"/>
        <v>46053</v>
      </c>
      <c r="G10351">
        <f t="shared" si="1132"/>
        <v>9</v>
      </c>
      <c r="H10351" t="str">
        <f t="shared" si="1133"/>
        <v>Weekday</v>
      </c>
    </row>
    <row r="10352" spans="1:8" x14ac:dyDescent="0.3">
      <c r="A10352" s="2">
        <v>46051</v>
      </c>
      <c r="B10352">
        <f t="shared" si="1127"/>
        <v>1</v>
      </c>
      <c r="C10352">
        <f t="shared" si="1128"/>
        <v>2026</v>
      </c>
      <c r="D10352">
        <f t="shared" si="1129"/>
        <v>4</v>
      </c>
      <c r="E10352" t="str">
        <f t="shared" si="1130"/>
        <v>Thursday</v>
      </c>
      <c r="F10352" s="2">
        <f t="shared" si="1131"/>
        <v>46053</v>
      </c>
      <c r="G10352">
        <f t="shared" si="1132"/>
        <v>10</v>
      </c>
      <c r="H10352" t="str">
        <f t="shared" si="1133"/>
        <v>Weekday</v>
      </c>
    </row>
    <row r="10353" spans="1:8" x14ac:dyDescent="0.3">
      <c r="A10353" s="2">
        <v>46052</v>
      </c>
      <c r="B10353">
        <f t="shared" si="1127"/>
        <v>1</v>
      </c>
      <c r="C10353">
        <f t="shared" si="1128"/>
        <v>2026</v>
      </c>
      <c r="D10353">
        <f t="shared" si="1129"/>
        <v>5</v>
      </c>
      <c r="E10353" t="str">
        <f t="shared" si="1130"/>
        <v>Friday</v>
      </c>
      <c r="F10353" s="2">
        <f t="shared" si="1131"/>
        <v>46053</v>
      </c>
      <c r="G10353">
        <f t="shared" si="1132"/>
        <v>11</v>
      </c>
      <c r="H10353" t="str">
        <f t="shared" si="1133"/>
        <v>Weekday</v>
      </c>
    </row>
    <row r="10354" spans="1:8" x14ac:dyDescent="0.3">
      <c r="A10354" s="2">
        <v>46053</v>
      </c>
      <c r="B10354">
        <f t="shared" si="1127"/>
        <v>1</v>
      </c>
      <c r="C10354">
        <f t="shared" si="1128"/>
        <v>2026</v>
      </c>
      <c r="D10354">
        <f t="shared" si="1129"/>
        <v>6</v>
      </c>
      <c r="E10354" t="str">
        <f t="shared" si="1130"/>
        <v>Saturday</v>
      </c>
      <c r="F10354" s="2">
        <f t="shared" si="1131"/>
        <v>46053</v>
      </c>
      <c r="G10354">
        <f t="shared" si="1132"/>
        <v>12</v>
      </c>
      <c r="H10354" t="str">
        <f t="shared" si="1133"/>
        <v>Weekend</v>
      </c>
    </row>
    <row r="10355" spans="1:8" x14ac:dyDescent="0.3">
      <c r="A10355" s="2">
        <v>46054</v>
      </c>
      <c r="B10355">
        <f t="shared" si="1127"/>
        <v>2</v>
      </c>
      <c r="C10355">
        <f t="shared" si="1128"/>
        <v>2026</v>
      </c>
      <c r="D10355">
        <f t="shared" si="1129"/>
        <v>7</v>
      </c>
      <c r="E10355" t="str">
        <f t="shared" si="1130"/>
        <v>Sunday</v>
      </c>
      <c r="F10355" s="2">
        <f t="shared" si="1131"/>
        <v>46081</v>
      </c>
      <c r="G10355">
        <f t="shared" si="1132"/>
        <v>13</v>
      </c>
      <c r="H10355" t="str">
        <f t="shared" si="1133"/>
        <v>Weekend</v>
      </c>
    </row>
    <row r="10356" spans="1:8" x14ac:dyDescent="0.3">
      <c r="A10356" s="2">
        <v>46055</v>
      </c>
      <c r="B10356">
        <f t="shared" si="1127"/>
        <v>2</v>
      </c>
      <c r="C10356">
        <f t="shared" si="1128"/>
        <v>2026</v>
      </c>
      <c r="D10356">
        <f t="shared" si="1129"/>
        <v>1</v>
      </c>
      <c r="E10356" t="str">
        <f t="shared" si="1130"/>
        <v>Monday</v>
      </c>
      <c r="F10356" s="2">
        <f t="shared" si="1131"/>
        <v>46081</v>
      </c>
      <c r="G10356">
        <f t="shared" si="1132"/>
        <v>14</v>
      </c>
      <c r="H10356" t="str">
        <f t="shared" si="1133"/>
        <v>Weekday</v>
      </c>
    </row>
    <row r="10357" spans="1:8" x14ac:dyDescent="0.3">
      <c r="A10357" s="2">
        <v>46056</v>
      </c>
      <c r="B10357">
        <f t="shared" si="1127"/>
        <v>2</v>
      </c>
      <c r="C10357">
        <f t="shared" si="1128"/>
        <v>2026</v>
      </c>
      <c r="D10357">
        <f t="shared" si="1129"/>
        <v>2</v>
      </c>
      <c r="E10357" t="str">
        <f t="shared" si="1130"/>
        <v>Tuesday</v>
      </c>
      <c r="F10357" s="2">
        <f t="shared" si="1131"/>
        <v>46081</v>
      </c>
      <c r="G10357">
        <f t="shared" si="1132"/>
        <v>15</v>
      </c>
      <c r="H10357" t="str">
        <f t="shared" si="1133"/>
        <v>Weekday</v>
      </c>
    </row>
    <row r="10358" spans="1:8" x14ac:dyDescent="0.3">
      <c r="A10358" s="2">
        <v>46057</v>
      </c>
      <c r="B10358">
        <f t="shared" si="1127"/>
        <v>2</v>
      </c>
      <c r="C10358">
        <f t="shared" si="1128"/>
        <v>2026</v>
      </c>
      <c r="D10358">
        <f t="shared" si="1129"/>
        <v>3</v>
      </c>
      <c r="E10358" t="str">
        <f t="shared" si="1130"/>
        <v>Wednesday</v>
      </c>
      <c r="F10358" s="2">
        <f t="shared" si="1131"/>
        <v>46081</v>
      </c>
      <c r="G10358">
        <f t="shared" si="1132"/>
        <v>16</v>
      </c>
      <c r="H10358" t="str">
        <f t="shared" si="1133"/>
        <v>Weekday</v>
      </c>
    </row>
    <row r="10359" spans="1:8" x14ac:dyDescent="0.3">
      <c r="A10359" s="2">
        <v>46058</v>
      </c>
      <c r="B10359">
        <f t="shared" si="1127"/>
        <v>2</v>
      </c>
      <c r="C10359">
        <f t="shared" si="1128"/>
        <v>2026</v>
      </c>
      <c r="D10359">
        <f t="shared" si="1129"/>
        <v>4</v>
      </c>
      <c r="E10359" t="str">
        <f t="shared" si="1130"/>
        <v>Thursday</v>
      </c>
      <c r="F10359" s="2">
        <f t="shared" si="1131"/>
        <v>46081</v>
      </c>
      <c r="G10359">
        <f t="shared" si="1132"/>
        <v>17</v>
      </c>
      <c r="H10359" t="str">
        <f t="shared" si="1133"/>
        <v>Weekday</v>
      </c>
    </row>
    <row r="10360" spans="1:8" x14ac:dyDescent="0.3">
      <c r="A10360" s="2">
        <v>46059</v>
      </c>
      <c r="B10360">
        <f t="shared" si="1127"/>
        <v>2</v>
      </c>
      <c r="C10360">
        <f t="shared" si="1128"/>
        <v>2026</v>
      </c>
      <c r="D10360">
        <f t="shared" si="1129"/>
        <v>5</v>
      </c>
      <c r="E10360" t="str">
        <f t="shared" si="1130"/>
        <v>Friday</v>
      </c>
      <c r="F10360" s="2">
        <f t="shared" si="1131"/>
        <v>46081</v>
      </c>
      <c r="G10360">
        <f t="shared" si="1132"/>
        <v>18</v>
      </c>
      <c r="H10360" t="str">
        <f t="shared" si="1133"/>
        <v>Weekday</v>
      </c>
    </row>
    <row r="10361" spans="1:8" x14ac:dyDescent="0.3">
      <c r="A10361" s="2">
        <v>46060</v>
      </c>
      <c r="B10361">
        <f t="shared" si="1127"/>
        <v>2</v>
      </c>
      <c r="C10361">
        <f t="shared" si="1128"/>
        <v>2026</v>
      </c>
      <c r="D10361">
        <f t="shared" si="1129"/>
        <v>6</v>
      </c>
      <c r="E10361" t="str">
        <f t="shared" si="1130"/>
        <v>Saturday</v>
      </c>
      <c r="F10361" s="2">
        <f t="shared" si="1131"/>
        <v>46081</v>
      </c>
      <c r="G10361">
        <f t="shared" si="1132"/>
        <v>19</v>
      </c>
      <c r="H10361" t="str">
        <f t="shared" si="1133"/>
        <v>Weekend</v>
      </c>
    </row>
    <row r="10362" spans="1:8" x14ac:dyDescent="0.3">
      <c r="A10362" s="2">
        <v>46061</v>
      </c>
      <c r="B10362">
        <f t="shared" si="1127"/>
        <v>2</v>
      </c>
      <c r="C10362">
        <f t="shared" si="1128"/>
        <v>2026</v>
      </c>
      <c r="D10362">
        <f t="shared" si="1129"/>
        <v>7</v>
      </c>
      <c r="E10362" t="str">
        <f t="shared" si="1130"/>
        <v>Sunday</v>
      </c>
      <c r="F10362" s="2">
        <f t="shared" si="1131"/>
        <v>46081</v>
      </c>
      <c r="G10362">
        <f t="shared" si="1132"/>
        <v>20</v>
      </c>
      <c r="H10362" t="str">
        <f t="shared" si="1133"/>
        <v>Weekend</v>
      </c>
    </row>
    <row r="10363" spans="1:8" x14ac:dyDescent="0.3">
      <c r="A10363" s="2">
        <v>46062</v>
      </c>
      <c r="B10363">
        <f t="shared" si="1127"/>
        <v>2</v>
      </c>
      <c r="C10363">
        <f t="shared" si="1128"/>
        <v>2026</v>
      </c>
      <c r="D10363">
        <f t="shared" si="1129"/>
        <v>1</v>
      </c>
      <c r="E10363" t="str">
        <f t="shared" si="1130"/>
        <v>Monday</v>
      </c>
      <c r="F10363" s="2">
        <f t="shared" si="1131"/>
        <v>46081</v>
      </c>
      <c r="G10363">
        <f t="shared" si="1132"/>
        <v>21</v>
      </c>
      <c r="H10363" t="str">
        <f t="shared" si="1133"/>
        <v>Weekday</v>
      </c>
    </row>
    <row r="10364" spans="1:8" x14ac:dyDescent="0.3">
      <c r="A10364" s="2">
        <v>46063</v>
      </c>
      <c r="B10364">
        <f t="shared" si="1127"/>
        <v>2</v>
      </c>
      <c r="C10364">
        <f t="shared" si="1128"/>
        <v>2026</v>
      </c>
      <c r="D10364">
        <f t="shared" si="1129"/>
        <v>2</v>
      </c>
      <c r="E10364" t="str">
        <f t="shared" si="1130"/>
        <v>Tuesday</v>
      </c>
      <c r="F10364" s="2">
        <f t="shared" si="1131"/>
        <v>46081</v>
      </c>
      <c r="G10364">
        <f t="shared" si="1132"/>
        <v>22</v>
      </c>
      <c r="H10364" t="str">
        <f t="shared" si="1133"/>
        <v>Weekday</v>
      </c>
    </row>
    <row r="10365" spans="1:8" x14ac:dyDescent="0.3">
      <c r="A10365" s="2">
        <v>46064</v>
      </c>
      <c r="B10365">
        <f t="shared" si="1127"/>
        <v>2</v>
      </c>
      <c r="C10365">
        <f t="shared" si="1128"/>
        <v>2026</v>
      </c>
      <c r="D10365">
        <f t="shared" si="1129"/>
        <v>3</v>
      </c>
      <c r="E10365" t="str">
        <f t="shared" si="1130"/>
        <v>Wednesday</v>
      </c>
      <c r="F10365" s="2">
        <f t="shared" si="1131"/>
        <v>46081</v>
      </c>
      <c r="G10365">
        <f t="shared" si="1132"/>
        <v>23</v>
      </c>
      <c r="H10365" t="str">
        <f t="shared" si="1133"/>
        <v>Weekday</v>
      </c>
    </row>
    <row r="10366" spans="1:8" x14ac:dyDescent="0.3">
      <c r="A10366" s="2">
        <v>46065</v>
      </c>
      <c r="B10366">
        <f t="shared" si="1127"/>
        <v>2</v>
      </c>
      <c r="C10366">
        <f t="shared" si="1128"/>
        <v>2026</v>
      </c>
      <c r="D10366">
        <f t="shared" si="1129"/>
        <v>4</v>
      </c>
      <c r="E10366" t="str">
        <f t="shared" si="1130"/>
        <v>Thursday</v>
      </c>
      <c r="F10366" s="2">
        <f t="shared" si="1131"/>
        <v>46081</v>
      </c>
      <c r="G10366">
        <f t="shared" si="1132"/>
        <v>24</v>
      </c>
      <c r="H10366" t="str">
        <f t="shared" si="1133"/>
        <v>Weekday</v>
      </c>
    </row>
    <row r="10367" spans="1:8" x14ac:dyDescent="0.3">
      <c r="A10367" s="2">
        <v>46066</v>
      </c>
      <c r="B10367">
        <f t="shared" si="1127"/>
        <v>2</v>
      </c>
      <c r="C10367">
        <f t="shared" si="1128"/>
        <v>2026</v>
      </c>
      <c r="D10367">
        <f t="shared" si="1129"/>
        <v>5</v>
      </c>
      <c r="E10367" t="str">
        <f t="shared" si="1130"/>
        <v>Friday</v>
      </c>
      <c r="F10367" s="2">
        <f t="shared" si="1131"/>
        <v>46081</v>
      </c>
      <c r="G10367">
        <f t="shared" si="1132"/>
        <v>25</v>
      </c>
      <c r="H10367" t="str">
        <f t="shared" si="1133"/>
        <v>Weekday</v>
      </c>
    </row>
    <row r="10368" spans="1:8" x14ac:dyDescent="0.3">
      <c r="A10368" s="2">
        <v>46067</v>
      </c>
      <c r="B10368">
        <f t="shared" si="1127"/>
        <v>2</v>
      </c>
      <c r="C10368">
        <f t="shared" si="1128"/>
        <v>2026</v>
      </c>
      <c r="D10368">
        <f t="shared" si="1129"/>
        <v>6</v>
      </c>
      <c r="E10368" t="str">
        <f t="shared" si="1130"/>
        <v>Saturday</v>
      </c>
      <c r="F10368" s="2">
        <f t="shared" si="1131"/>
        <v>46081</v>
      </c>
      <c r="G10368">
        <f t="shared" si="1132"/>
        <v>26</v>
      </c>
      <c r="H10368" t="str">
        <f t="shared" si="1133"/>
        <v>Weekend</v>
      </c>
    </row>
    <row r="10369" spans="1:8" x14ac:dyDescent="0.3">
      <c r="A10369" s="2">
        <v>46068</v>
      </c>
      <c r="B10369">
        <f t="shared" si="1127"/>
        <v>2</v>
      </c>
      <c r="C10369">
        <f t="shared" si="1128"/>
        <v>2026</v>
      </c>
      <c r="D10369">
        <f t="shared" si="1129"/>
        <v>7</v>
      </c>
      <c r="E10369" t="str">
        <f t="shared" si="1130"/>
        <v>Sunday</v>
      </c>
      <c r="F10369" s="2">
        <f t="shared" si="1131"/>
        <v>46081</v>
      </c>
      <c r="G10369">
        <f t="shared" si="1132"/>
        <v>27</v>
      </c>
      <c r="H10369" t="str">
        <f t="shared" si="1133"/>
        <v>Weekend</v>
      </c>
    </row>
    <row r="10370" spans="1:8" x14ac:dyDescent="0.3">
      <c r="A10370" s="2">
        <v>46069</v>
      </c>
      <c r="B10370">
        <f t="shared" si="1127"/>
        <v>2</v>
      </c>
      <c r="C10370">
        <f t="shared" si="1128"/>
        <v>2026</v>
      </c>
      <c r="D10370">
        <f t="shared" si="1129"/>
        <v>1</v>
      </c>
      <c r="E10370" t="str">
        <f t="shared" si="1130"/>
        <v>Monday</v>
      </c>
      <c r="F10370" s="2">
        <f t="shared" si="1131"/>
        <v>46081</v>
      </c>
      <c r="G10370">
        <f t="shared" si="1132"/>
        <v>28</v>
      </c>
      <c r="H10370" t="str">
        <f t="shared" si="1133"/>
        <v>Weekday</v>
      </c>
    </row>
    <row r="10371" spans="1:8" x14ac:dyDescent="0.3">
      <c r="A10371" s="2">
        <v>46070</v>
      </c>
      <c r="B10371">
        <f t="shared" ref="B10371:B10434" si="1134">MONTH(A10371)</f>
        <v>2</v>
      </c>
      <c r="C10371">
        <f t="shared" ref="C10371:C10434" si="1135">YEAR(A10371)</f>
        <v>2026</v>
      </c>
      <c r="D10371">
        <f t="shared" ref="D10371:D10434" si="1136">WEEKDAY(A10371, 2)</f>
        <v>2</v>
      </c>
      <c r="E10371" t="str">
        <f t="shared" ref="E10371:E10434" si="1137">TEXT(A10371, "dddd")</f>
        <v>Tuesday</v>
      </c>
      <c r="F10371" s="2">
        <f t="shared" ref="F10371:F10434" si="1138">EOMONTH(A10371, 0)</f>
        <v>46081</v>
      </c>
      <c r="G10371">
        <f t="shared" ref="G10371:G10434" si="1139">DATEDIF($A$2, A10371, "D")</f>
        <v>29</v>
      </c>
      <c r="H10371" t="str">
        <f t="shared" ref="H10371:H10434" si="1140">IF(WEEKDAY(A10371,2)&gt;=6,"Weekend","Weekday")</f>
        <v>Weekday</v>
      </c>
    </row>
    <row r="10372" spans="1:8" x14ac:dyDescent="0.3">
      <c r="A10372" s="2">
        <v>46071</v>
      </c>
      <c r="B10372">
        <f t="shared" si="1134"/>
        <v>2</v>
      </c>
      <c r="C10372">
        <f t="shared" si="1135"/>
        <v>2026</v>
      </c>
      <c r="D10372">
        <f t="shared" si="1136"/>
        <v>3</v>
      </c>
      <c r="E10372" t="str">
        <f t="shared" si="1137"/>
        <v>Wednesday</v>
      </c>
      <c r="F10372" s="2">
        <f t="shared" si="1138"/>
        <v>46081</v>
      </c>
      <c r="G10372">
        <f t="shared" si="1139"/>
        <v>30</v>
      </c>
      <c r="H10372" t="str">
        <f t="shared" si="1140"/>
        <v>Weekday</v>
      </c>
    </row>
    <row r="10373" spans="1:8" x14ac:dyDescent="0.3">
      <c r="A10373" s="2">
        <v>46072</v>
      </c>
      <c r="B10373">
        <f t="shared" si="1134"/>
        <v>2</v>
      </c>
      <c r="C10373">
        <f t="shared" si="1135"/>
        <v>2026</v>
      </c>
      <c r="D10373">
        <f t="shared" si="1136"/>
        <v>4</v>
      </c>
      <c r="E10373" t="str">
        <f t="shared" si="1137"/>
        <v>Thursday</v>
      </c>
      <c r="F10373" s="2">
        <f t="shared" si="1138"/>
        <v>46081</v>
      </c>
      <c r="G10373">
        <f t="shared" si="1139"/>
        <v>31</v>
      </c>
      <c r="H10373" t="str">
        <f t="shared" si="1140"/>
        <v>Weekday</v>
      </c>
    </row>
    <row r="10374" spans="1:8" x14ac:dyDescent="0.3">
      <c r="A10374" s="2">
        <v>46073</v>
      </c>
      <c r="B10374">
        <f t="shared" si="1134"/>
        <v>2</v>
      </c>
      <c r="C10374">
        <f t="shared" si="1135"/>
        <v>2026</v>
      </c>
      <c r="D10374">
        <f t="shared" si="1136"/>
        <v>5</v>
      </c>
      <c r="E10374" t="str">
        <f t="shared" si="1137"/>
        <v>Friday</v>
      </c>
      <c r="F10374" s="2">
        <f t="shared" si="1138"/>
        <v>46081</v>
      </c>
      <c r="G10374">
        <f t="shared" si="1139"/>
        <v>32</v>
      </c>
      <c r="H10374" t="str">
        <f t="shared" si="1140"/>
        <v>Weekday</v>
      </c>
    </row>
    <row r="10375" spans="1:8" x14ac:dyDescent="0.3">
      <c r="A10375" s="2">
        <v>46074</v>
      </c>
      <c r="B10375">
        <f t="shared" si="1134"/>
        <v>2</v>
      </c>
      <c r="C10375">
        <f t="shared" si="1135"/>
        <v>2026</v>
      </c>
      <c r="D10375">
        <f t="shared" si="1136"/>
        <v>6</v>
      </c>
      <c r="E10375" t="str">
        <f t="shared" si="1137"/>
        <v>Saturday</v>
      </c>
      <c r="F10375" s="2">
        <f t="shared" si="1138"/>
        <v>46081</v>
      </c>
      <c r="G10375">
        <f t="shared" si="1139"/>
        <v>33</v>
      </c>
      <c r="H10375" t="str">
        <f t="shared" si="1140"/>
        <v>Weekend</v>
      </c>
    </row>
    <row r="10376" spans="1:8" x14ac:dyDescent="0.3">
      <c r="A10376" s="2">
        <v>46075</v>
      </c>
      <c r="B10376">
        <f t="shared" si="1134"/>
        <v>2</v>
      </c>
      <c r="C10376">
        <f t="shared" si="1135"/>
        <v>2026</v>
      </c>
      <c r="D10376">
        <f t="shared" si="1136"/>
        <v>7</v>
      </c>
      <c r="E10376" t="str">
        <f t="shared" si="1137"/>
        <v>Sunday</v>
      </c>
      <c r="F10376" s="2">
        <f t="shared" si="1138"/>
        <v>46081</v>
      </c>
      <c r="G10376">
        <f t="shared" si="1139"/>
        <v>34</v>
      </c>
      <c r="H10376" t="str">
        <f t="shared" si="1140"/>
        <v>Weekend</v>
      </c>
    </row>
    <row r="10377" spans="1:8" x14ac:dyDescent="0.3">
      <c r="A10377" s="2">
        <v>46076</v>
      </c>
      <c r="B10377">
        <f t="shared" si="1134"/>
        <v>2</v>
      </c>
      <c r="C10377">
        <f t="shared" si="1135"/>
        <v>2026</v>
      </c>
      <c r="D10377">
        <f t="shared" si="1136"/>
        <v>1</v>
      </c>
      <c r="E10377" t="str">
        <f t="shared" si="1137"/>
        <v>Monday</v>
      </c>
      <c r="F10377" s="2">
        <f t="shared" si="1138"/>
        <v>46081</v>
      </c>
      <c r="G10377">
        <f t="shared" si="1139"/>
        <v>35</v>
      </c>
      <c r="H10377" t="str">
        <f t="shared" si="1140"/>
        <v>Weekday</v>
      </c>
    </row>
    <row r="10378" spans="1:8" x14ac:dyDescent="0.3">
      <c r="A10378" s="2">
        <v>46077</v>
      </c>
      <c r="B10378">
        <f t="shared" si="1134"/>
        <v>2</v>
      </c>
      <c r="C10378">
        <f t="shared" si="1135"/>
        <v>2026</v>
      </c>
      <c r="D10378">
        <f t="shared" si="1136"/>
        <v>2</v>
      </c>
      <c r="E10378" t="str">
        <f t="shared" si="1137"/>
        <v>Tuesday</v>
      </c>
      <c r="F10378" s="2">
        <f t="shared" si="1138"/>
        <v>46081</v>
      </c>
      <c r="G10378">
        <f t="shared" si="1139"/>
        <v>36</v>
      </c>
      <c r="H10378" t="str">
        <f t="shared" si="1140"/>
        <v>Weekday</v>
      </c>
    </row>
    <row r="10379" spans="1:8" x14ac:dyDescent="0.3">
      <c r="A10379" s="2">
        <v>46078</v>
      </c>
      <c r="B10379">
        <f t="shared" si="1134"/>
        <v>2</v>
      </c>
      <c r="C10379">
        <f t="shared" si="1135"/>
        <v>2026</v>
      </c>
      <c r="D10379">
        <f t="shared" si="1136"/>
        <v>3</v>
      </c>
      <c r="E10379" t="str">
        <f t="shared" si="1137"/>
        <v>Wednesday</v>
      </c>
      <c r="F10379" s="2">
        <f t="shared" si="1138"/>
        <v>46081</v>
      </c>
      <c r="G10379">
        <f t="shared" si="1139"/>
        <v>37</v>
      </c>
      <c r="H10379" t="str">
        <f t="shared" si="1140"/>
        <v>Weekday</v>
      </c>
    </row>
    <row r="10380" spans="1:8" x14ac:dyDescent="0.3">
      <c r="A10380" s="2">
        <v>46079</v>
      </c>
      <c r="B10380">
        <f t="shared" si="1134"/>
        <v>2</v>
      </c>
      <c r="C10380">
        <f t="shared" si="1135"/>
        <v>2026</v>
      </c>
      <c r="D10380">
        <f t="shared" si="1136"/>
        <v>4</v>
      </c>
      <c r="E10380" t="str">
        <f t="shared" si="1137"/>
        <v>Thursday</v>
      </c>
      <c r="F10380" s="2">
        <f t="shared" si="1138"/>
        <v>46081</v>
      </c>
      <c r="G10380">
        <f t="shared" si="1139"/>
        <v>38</v>
      </c>
      <c r="H10380" t="str">
        <f t="shared" si="1140"/>
        <v>Weekday</v>
      </c>
    </row>
    <row r="10381" spans="1:8" x14ac:dyDescent="0.3">
      <c r="A10381" s="2">
        <v>46080</v>
      </c>
      <c r="B10381">
        <f t="shared" si="1134"/>
        <v>2</v>
      </c>
      <c r="C10381">
        <f t="shared" si="1135"/>
        <v>2026</v>
      </c>
      <c r="D10381">
        <f t="shared" si="1136"/>
        <v>5</v>
      </c>
      <c r="E10381" t="str">
        <f t="shared" si="1137"/>
        <v>Friday</v>
      </c>
      <c r="F10381" s="2">
        <f t="shared" si="1138"/>
        <v>46081</v>
      </c>
      <c r="G10381">
        <f t="shared" si="1139"/>
        <v>39</v>
      </c>
      <c r="H10381" t="str">
        <f t="shared" si="1140"/>
        <v>Weekday</v>
      </c>
    </row>
    <row r="10382" spans="1:8" x14ac:dyDescent="0.3">
      <c r="A10382" s="2">
        <v>46081</v>
      </c>
      <c r="B10382">
        <f t="shared" si="1134"/>
        <v>2</v>
      </c>
      <c r="C10382">
        <f t="shared" si="1135"/>
        <v>2026</v>
      </c>
      <c r="D10382">
        <f t="shared" si="1136"/>
        <v>6</v>
      </c>
      <c r="E10382" t="str">
        <f t="shared" si="1137"/>
        <v>Saturday</v>
      </c>
      <c r="F10382" s="2">
        <f t="shared" si="1138"/>
        <v>46081</v>
      </c>
      <c r="G10382">
        <f t="shared" si="1139"/>
        <v>40</v>
      </c>
      <c r="H10382" t="str">
        <f t="shared" si="1140"/>
        <v>Weekend</v>
      </c>
    </row>
    <row r="10383" spans="1:8" x14ac:dyDescent="0.3">
      <c r="A10383" s="2">
        <v>46082</v>
      </c>
      <c r="B10383">
        <f t="shared" si="1134"/>
        <v>3</v>
      </c>
      <c r="C10383">
        <f t="shared" si="1135"/>
        <v>2026</v>
      </c>
      <c r="D10383">
        <f t="shared" si="1136"/>
        <v>7</v>
      </c>
      <c r="E10383" t="str">
        <f t="shared" si="1137"/>
        <v>Sunday</v>
      </c>
      <c r="F10383" s="2">
        <f t="shared" si="1138"/>
        <v>46112</v>
      </c>
      <c r="G10383">
        <f t="shared" si="1139"/>
        <v>41</v>
      </c>
      <c r="H10383" t="str">
        <f t="shared" si="1140"/>
        <v>Weekend</v>
      </c>
    </row>
    <row r="10384" spans="1:8" x14ac:dyDescent="0.3">
      <c r="A10384" s="2">
        <v>46083</v>
      </c>
      <c r="B10384">
        <f t="shared" si="1134"/>
        <v>3</v>
      </c>
      <c r="C10384">
        <f t="shared" si="1135"/>
        <v>2026</v>
      </c>
      <c r="D10384">
        <f t="shared" si="1136"/>
        <v>1</v>
      </c>
      <c r="E10384" t="str">
        <f t="shared" si="1137"/>
        <v>Monday</v>
      </c>
      <c r="F10384" s="2">
        <f t="shared" si="1138"/>
        <v>46112</v>
      </c>
      <c r="G10384">
        <f t="shared" si="1139"/>
        <v>42</v>
      </c>
      <c r="H10384" t="str">
        <f t="shared" si="1140"/>
        <v>Weekday</v>
      </c>
    </row>
    <row r="10385" spans="1:8" x14ac:dyDescent="0.3">
      <c r="A10385" s="2">
        <v>46084</v>
      </c>
      <c r="B10385">
        <f t="shared" si="1134"/>
        <v>3</v>
      </c>
      <c r="C10385">
        <f t="shared" si="1135"/>
        <v>2026</v>
      </c>
      <c r="D10385">
        <f t="shared" si="1136"/>
        <v>2</v>
      </c>
      <c r="E10385" t="str">
        <f t="shared" si="1137"/>
        <v>Tuesday</v>
      </c>
      <c r="F10385" s="2">
        <f t="shared" si="1138"/>
        <v>46112</v>
      </c>
      <c r="G10385">
        <f t="shared" si="1139"/>
        <v>43</v>
      </c>
      <c r="H10385" t="str">
        <f t="shared" si="1140"/>
        <v>Weekday</v>
      </c>
    </row>
    <row r="10386" spans="1:8" x14ac:dyDescent="0.3">
      <c r="A10386" s="2">
        <v>46085</v>
      </c>
      <c r="B10386">
        <f t="shared" si="1134"/>
        <v>3</v>
      </c>
      <c r="C10386">
        <f t="shared" si="1135"/>
        <v>2026</v>
      </c>
      <c r="D10386">
        <f t="shared" si="1136"/>
        <v>3</v>
      </c>
      <c r="E10386" t="str">
        <f t="shared" si="1137"/>
        <v>Wednesday</v>
      </c>
      <c r="F10386" s="2">
        <f t="shared" si="1138"/>
        <v>46112</v>
      </c>
      <c r="G10386">
        <f t="shared" si="1139"/>
        <v>44</v>
      </c>
      <c r="H10386" t="str">
        <f t="shared" si="1140"/>
        <v>Weekday</v>
      </c>
    </row>
    <row r="10387" spans="1:8" x14ac:dyDescent="0.3">
      <c r="A10387" s="2">
        <v>46086</v>
      </c>
      <c r="B10387">
        <f t="shared" si="1134"/>
        <v>3</v>
      </c>
      <c r="C10387">
        <f t="shared" si="1135"/>
        <v>2026</v>
      </c>
      <c r="D10387">
        <f t="shared" si="1136"/>
        <v>4</v>
      </c>
      <c r="E10387" t="str">
        <f t="shared" si="1137"/>
        <v>Thursday</v>
      </c>
      <c r="F10387" s="2">
        <f t="shared" si="1138"/>
        <v>46112</v>
      </c>
      <c r="G10387">
        <f t="shared" si="1139"/>
        <v>45</v>
      </c>
      <c r="H10387" t="str">
        <f t="shared" si="1140"/>
        <v>Weekday</v>
      </c>
    </row>
    <row r="10388" spans="1:8" x14ac:dyDescent="0.3">
      <c r="A10388" s="2">
        <v>46087</v>
      </c>
      <c r="B10388">
        <f t="shared" si="1134"/>
        <v>3</v>
      </c>
      <c r="C10388">
        <f t="shared" si="1135"/>
        <v>2026</v>
      </c>
      <c r="D10388">
        <f t="shared" si="1136"/>
        <v>5</v>
      </c>
      <c r="E10388" t="str">
        <f t="shared" si="1137"/>
        <v>Friday</v>
      </c>
      <c r="F10388" s="2">
        <f t="shared" si="1138"/>
        <v>46112</v>
      </c>
      <c r="G10388">
        <f t="shared" si="1139"/>
        <v>46</v>
      </c>
      <c r="H10388" t="str">
        <f t="shared" si="1140"/>
        <v>Weekday</v>
      </c>
    </row>
    <row r="10389" spans="1:8" x14ac:dyDescent="0.3">
      <c r="A10389" s="2">
        <v>46088</v>
      </c>
      <c r="B10389">
        <f t="shared" si="1134"/>
        <v>3</v>
      </c>
      <c r="C10389">
        <f t="shared" si="1135"/>
        <v>2026</v>
      </c>
      <c r="D10389">
        <f t="shared" si="1136"/>
        <v>6</v>
      </c>
      <c r="E10389" t="str">
        <f t="shared" si="1137"/>
        <v>Saturday</v>
      </c>
      <c r="F10389" s="2">
        <f t="shared" si="1138"/>
        <v>46112</v>
      </c>
      <c r="G10389">
        <f t="shared" si="1139"/>
        <v>47</v>
      </c>
      <c r="H10389" t="str">
        <f t="shared" si="1140"/>
        <v>Weekend</v>
      </c>
    </row>
    <row r="10390" spans="1:8" x14ac:dyDescent="0.3">
      <c r="A10390" s="2">
        <v>46089</v>
      </c>
      <c r="B10390">
        <f t="shared" si="1134"/>
        <v>3</v>
      </c>
      <c r="C10390">
        <f t="shared" si="1135"/>
        <v>2026</v>
      </c>
      <c r="D10390">
        <f t="shared" si="1136"/>
        <v>7</v>
      </c>
      <c r="E10390" t="str">
        <f t="shared" si="1137"/>
        <v>Sunday</v>
      </c>
      <c r="F10390" s="2">
        <f t="shared" si="1138"/>
        <v>46112</v>
      </c>
      <c r="G10390">
        <f t="shared" si="1139"/>
        <v>48</v>
      </c>
      <c r="H10390" t="str">
        <f t="shared" si="1140"/>
        <v>Weekend</v>
      </c>
    </row>
    <row r="10391" spans="1:8" x14ac:dyDescent="0.3">
      <c r="A10391" s="2">
        <v>46090</v>
      </c>
      <c r="B10391">
        <f t="shared" si="1134"/>
        <v>3</v>
      </c>
      <c r="C10391">
        <f t="shared" si="1135"/>
        <v>2026</v>
      </c>
      <c r="D10391">
        <f t="shared" si="1136"/>
        <v>1</v>
      </c>
      <c r="E10391" t="str">
        <f t="shared" si="1137"/>
        <v>Monday</v>
      </c>
      <c r="F10391" s="2">
        <f t="shared" si="1138"/>
        <v>46112</v>
      </c>
      <c r="G10391">
        <f t="shared" si="1139"/>
        <v>49</v>
      </c>
      <c r="H10391" t="str">
        <f t="shared" si="1140"/>
        <v>Weekday</v>
      </c>
    </row>
    <row r="10392" spans="1:8" x14ac:dyDescent="0.3">
      <c r="A10392" s="2">
        <v>46091</v>
      </c>
      <c r="B10392">
        <f t="shared" si="1134"/>
        <v>3</v>
      </c>
      <c r="C10392">
        <f t="shared" si="1135"/>
        <v>2026</v>
      </c>
      <c r="D10392">
        <f t="shared" si="1136"/>
        <v>2</v>
      </c>
      <c r="E10392" t="str">
        <f t="shared" si="1137"/>
        <v>Tuesday</v>
      </c>
      <c r="F10392" s="2">
        <f t="shared" si="1138"/>
        <v>46112</v>
      </c>
      <c r="G10392">
        <f t="shared" si="1139"/>
        <v>50</v>
      </c>
      <c r="H10392" t="str">
        <f t="shared" si="1140"/>
        <v>Weekday</v>
      </c>
    </row>
    <row r="10393" spans="1:8" x14ac:dyDescent="0.3">
      <c r="A10393" s="2">
        <v>46092</v>
      </c>
      <c r="B10393">
        <f t="shared" si="1134"/>
        <v>3</v>
      </c>
      <c r="C10393">
        <f t="shared" si="1135"/>
        <v>2026</v>
      </c>
      <c r="D10393">
        <f t="shared" si="1136"/>
        <v>3</v>
      </c>
      <c r="E10393" t="str">
        <f t="shared" si="1137"/>
        <v>Wednesday</v>
      </c>
      <c r="F10393" s="2">
        <f t="shared" si="1138"/>
        <v>46112</v>
      </c>
      <c r="G10393">
        <f t="shared" si="1139"/>
        <v>51</v>
      </c>
      <c r="H10393" t="str">
        <f t="shared" si="1140"/>
        <v>Weekday</v>
      </c>
    </row>
    <row r="10394" spans="1:8" x14ac:dyDescent="0.3">
      <c r="A10394" s="2">
        <v>46093</v>
      </c>
      <c r="B10394">
        <f t="shared" si="1134"/>
        <v>3</v>
      </c>
      <c r="C10394">
        <f t="shared" si="1135"/>
        <v>2026</v>
      </c>
      <c r="D10394">
        <f t="shared" si="1136"/>
        <v>4</v>
      </c>
      <c r="E10394" t="str">
        <f t="shared" si="1137"/>
        <v>Thursday</v>
      </c>
      <c r="F10394" s="2">
        <f t="shared" si="1138"/>
        <v>46112</v>
      </c>
      <c r="G10394">
        <f t="shared" si="1139"/>
        <v>52</v>
      </c>
      <c r="H10394" t="str">
        <f t="shared" si="1140"/>
        <v>Weekday</v>
      </c>
    </row>
    <row r="10395" spans="1:8" x14ac:dyDescent="0.3">
      <c r="A10395" s="2">
        <v>46094</v>
      </c>
      <c r="B10395">
        <f t="shared" si="1134"/>
        <v>3</v>
      </c>
      <c r="C10395">
        <f t="shared" si="1135"/>
        <v>2026</v>
      </c>
      <c r="D10395">
        <f t="shared" si="1136"/>
        <v>5</v>
      </c>
      <c r="E10395" t="str">
        <f t="shared" si="1137"/>
        <v>Friday</v>
      </c>
      <c r="F10395" s="2">
        <f t="shared" si="1138"/>
        <v>46112</v>
      </c>
      <c r="G10395">
        <f t="shared" si="1139"/>
        <v>53</v>
      </c>
      <c r="H10395" t="str">
        <f t="shared" si="1140"/>
        <v>Weekday</v>
      </c>
    </row>
    <row r="10396" spans="1:8" x14ac:dyDescent="0.3">
      <c r="A10396" s="2">
        <v>46095</v>
      </c>
      <c r="B10396">
        <f t="shared" si="1134"/>
        <v>3</v>
      </c>
      <c r="C10396">
        <f t="shared" si="1135"/>
        <v>2026</v>
      </c>
      <c r="D10396">
        <f t="shared" si="1136"/>
        <v>6</v>
      </c>
      <c r="E10396" t="str">
        <f t="shared" si="1137"/>
        <v>Saturday</v>
      </c>
      <c r="F10396" s="2">
        <f t="shared" si="1138"/>
        <v>46112</v>
      </c>
      <c r="G10396">
        <f t="shared" si="1139"/>
        <v>54</v>
      </c>
      <c r="H10396" t="str">
        <f t="shared" si="1140"/>
        <v>Weekend</v>
      </c>
    </row>
    <row r="10397" spans="1:8" x14ac:dyDescent="0.3">
      <c r="A10397" s="2">
        <v>46096</v>
      </c>
      <c r="B10397">
        <f t="shared" si="1134"/>
        <v>3</v>
      </c>
      <c r="C10397">
        <f t="shared" si="1135"/>
        <v>2026</v>
      </c>
      <c r="D10397">
        <f t="shared" si="1136"/>
        <v>7</v>
      </c>
      <c r="E10397" t="str">
        <f t="shared" si="1137"/>
        <v>Sunday</v>
      </c>
      <c r="F10397" s="2">
        <f t="shared" si="1138"/>
        <v>46112</v>
      </c>
      <c r="G10397">
        <f t="shared" si="1139"/>
        <v>55</v>
      </c>
      <c r="H10397" t="str">
        <f t="shared" si="1140"/>
        <v>Weekend</v>
      </c>
    </row>
    <row r="10398" spans="1:8" x14ac:dyDescent="0.3">
      <c r="A10398" s="2">
        <v>46097</v>
      </c>
      <c r="B10398">
        <f t="shared" si="1134"/>
        <v>3</v>
      </c>
      <c r="C10398">
        <f t="shared" si="1135"/>
        <v>2026</v>
      </c>
      <c r="D10398">
        <f t="shared" si="1136"/>
        <v>1</v>
      </c>
      <c r="E10398" t="str">
        <f t="shared" si="1137"/>
        <v>Monday</v>
      </c>
      <c r="F10398" s="2">
        <f t="shared" si="1138"/>
        <v>46112</v>
      </c>
      <c r="G10398">
        <f t="shared" si="1139"/>
        <v>56</v>
      </c>
      <c r="H10398" t="str">
        <f t="shared" si="1140"/>
        <v>Weekday</v>
      </c>
    </row>
    <row r="10399" spans="1:8" x14ac:dyDescent="0.3">
      <c r="A10399" s="2">
        <v>46098</v>
      </c>
      <c r="B10399">
        <f t="shared" si="1134"/>
        <v>3</v>
      </c>
      <c r="C10399">
        <f t="shared" si="1135"/>
        <v>2026</v>
      </c>
      <c r="D10399">
        <f t="shared" si="1136"/>
        <v>2</v>
      </c>
      <c r="E10399" t="str">
        <f t="shared" si="1137"/>
        <v>Tuesday</v>
      </c>
      <c r="F10399" s="2">
        <f t="shared" si="1138"/>
        <v>46112</v>
      </c>
      <c r="G10399">
        <f t="shared" si="1139"/>
        <v>57</v>
      </c>
      <c r="H10399" t="str">
        <f t="shared" si="1140"/>
        <v>Weekday</v>
      </c>
    </row>
    <row r="10400" spans="1:8" x14ac:dyDescent="0.3">
      <c r="A10400" s="2">
        <v>46099</v>
      </c>
      <c r="B10400">
        <f t="shared" si="1134"/>
        <v>3</v>
      </c>
      <c r="C10400">
        <f t="shared" si="1135"/>
        <v>2026</v>
      </c>
      <c r="D10400">
        <f t="shared" si="1136"/>
        <v>3</v>
      </c>
      <c r="E10400" t="str">
        <f t="shared" si="1137"/>
        <v>Wednesday</v>
      </c>
      <c r="F10400" s="2">
        <f t="shared" si="1138"/>
        <v>46112</v>
      </c>
      <c r="G10400">
        <f t="shared" si="1139"/>
        <v>58</v>
      </c>
      <c r="H10400" t="str">
        <f t="shared" si="1140"/>
        <v>Weekday</v>
      </c>
    </row>
    <row r="10401" spans="1:8" x14ac:dyDescent="0.3">
      <c r="A10401" s="2">
        <v>46100</v>
      </c>
      <c r="B10401">
        <f t="shared" si="1134"/>
        <v>3</v>
      </c>
      <c r="C10401">
        <f t="shared" si="1135"/>
        <v>2026</v>
      </c>
      <c r="D10401">
        <f t="shared" si="1136"/>
        <v>4</v>
      </c>
      <c r="E10401" t="str">
        <f t="shared" si="1137"/>
        <v>Thursday</v>
      </c>
      <c r="F10401" s="2">
        <f t="shared" si="1138"/>
        <v>46112</v>
      </c>
      <c r="G10401">
        <f t="shared" si="1139"/>
        <v>59</v>
      </c>
      <c r="H10401" t="str">
        <f t="shared" si="1140"/>
        <v>Weekday</v>
      </c>
    </row>
    <row r="10402" spans="1:8" x14ac:dyDescent="0.3">
      <c r="A10402" s="2">
        <v>46101</v>
      </c>
      <c r="B10402">
        <f t="shared" si="1134"/>
        <v>3</v>
      </c>
      <c r="C10402">
        <f t="shared" si="1135"/>
        <v>2026</v>
      </c>
      <c r="D10402">
        <f t="shared" si="1136"/>
        <v>5</v>
      </c>
      <c r="E10402" t="str">
        <f t="shared" si="1137"/>
        <v>Friday</v>
      </c>
      <c r="F10402" s="2">
        <f t="shared" si="1138"/>
        <v>46112</v>
      </c>
      <c r="G10402">
        <f t="shared" si="1139"/>
        <v>60</v>
      </c>
      <c r="H10402" t="str">
        <f t="shared" si="1140"/>
        <v>Weekday</v>
      </c>
    </row>
    <row r="10403" spans="1:8" x14ac:dyDescent="0.3">
      <c r="A10403" s="2">
        <v>46102</v>
      </c>
      <c r="B10403">
        <f t="shared" si="1134"/>
        <v>3</v>
      </c>
      <c r="C10403">
        <f t="shared" si="1135"/>
        <v>2026</v>
      </c>
      <c r="D10403">
        <f t="shared" si="1136"/>
        <v>6</v>
      </c>
      <c r="E10403" t="str">
        <f t="shared" si="1137"/>
        <v>Saturday</v>
      </c>
      <c r="F10403" s="2">
        <f t="shared" si="1138"/>
        <v>46112</v>
      </c>
      <c r="G10403">
        <f t="shared" si="1139"/>
        <v>61</v>
      </c>
      <c r="H10403" t="str">
        <f t="shared" si="1140"/>
        <v>Weekend</v>
      </c>
    </row>
    <row r="10404" spans="1:8" x14ac:dyDescent="0.3">
      <c r="A10404" s="2">
        <v>46103</v>
      </c>
      <c r="B10404">
        <f t="shared" si="1134"/>
        <v>3</v>
      </c>
      <c r="C10404">
        <f t="shared" si="1135"/>
        <v>2026</v>
      </c>
      <c r="D10404">
        <f t="shared" si="1136"/>
        <v>7</v>
      </c>
      <c r="E10404" t="str">
        <f t="shared" si="1137"/>
        <v>Sunday</v>
      </c>
      <c r="F10404" s="2">
        <f t="shared" si="1138"/>
        <v>46112</v>
      </c>
      <c r="G10404">
        <f t="shared" si="1139"/>
        <v>62</v>
      </c>
      <c r="H10404" t="str">
        <f t="shared" si="1140"/>
        <v>Weekend</v>
      </c>
    </row>
    <row r="10405" spans="1:8" x14ac:dyDescent="0.3">
      <c r="A10405" s="2">
        <v>46104</v>
      </c>
      <c r="B10405">
        <f t="shared" si="1134"/>
        <v>3</v>
      </c>
      <c r="C10405">
        <f t="shared" si="1135"/>
        <v>2026</v>
      </c>
      <c r="D10405">
        <f t="shared" si="1136"/>
        <v>1</v>
      </c>
      <c r="E10405" t="str">
        <f t="shared" si="1137"/>
        <v>Monday</v>
      </c>
      <c r="F10405" s="2">
        <f t="shared" si="1138"/>
        <v>46112</v>
      </c>
      <c r="G10405">
        <f t="shared" si="1139"/>
        <v>63</v>
      </c>
      <c r="H10405" t="str">
        <f t="shared" si="1140"/>
        <v>Weekday</v>
      </c>
    </row>
    <row r="10406" spans="1:8" x14ac:dyDescent="0.3">
      <c r="A10406" s="2">
        <v>46105</v>
      </c>
      <c r="B10406">
        <f t="shared" si="1134"/>
        <v>3</v>
      </c>
      <c r="C10406">
        <f t="shared" si="1135"/>
        <v>2026</v>
      </c>
      <c r="D10406">
        <f t="shared" si="1136"/>
        <v>2</v>
      </c>
      <c r="E10406" t="str">
        <f t="shared" si="1137"/>
        <v>Tuesday</v>
      </c>
      <c r="F10406" s="2">
        <f t="shared" si="1138"/>
        <v>46112</v>
      </c>
      <c r="G10406">
        <f t="shared" si="1139"/>
        <v>64</v>
      </c>
      <c r="H10406" t="str">
        <f t="shared" si="1140"/>
        <v>Weekday</v>
      </c>
    </row>
    <row r="10407" spans="1:8" x14ac:dyDescent="0.3">
      <c r="A10407" s="2">
        <v>46106</v>
      </c>
      <c r="B10407">
        <f t="shared" si="1134"/>
        <v>3</v>
      </c>
      <c r="C10407">
        <f t="shared" si="1135"/>
        <v>2026</v>
      </c>
      <c r="D10407">
        <f t="shared" si="1136"/>
        <v>3</v>
      </c>
      <c r="E10407" t="str">
        <f t="shared" si="1137"/>
        <v>Wednesday</v>
      </c>
      <c r="F10407" s="2">
        <f t="shared" si="1138"/>
        <v>46112</v>
      </c>
      <c r="G10407">
        <f t="shared" si="1139"/>
        <v>65</v>
      </c>
      <c r="H10407" t="str">
        <f t="shared" si="1140"/>
        <v>Weekday</v>
      </c>
    </row>
    <row r="10408" spans="1:8" x14ac:dyDescent="0.3">
      <c r="A10408" s="2">
        <v>46107</v>
      </c>
      <c r="B10408">
        <f t="shared" si="1134"/>
        <v>3</v>
      </c>
      <c r="C10408">
        <f t="shared" si="1135"/>
        <v>2026</v>
      </c>
      <c r="D10408">
        <f t="shared" si="1136"/>
        <v>4</v>
      </c>
      <c r="E10408" t="str">
        <f t="shared" si="1137"/>
        <v>Thursday</v>
      </c>
      <c r="F10408" s="2">
        <f t="shared" si="1138"/>
        <v>46112</v>
      </c>
      <c r="G10408">
        <f t="shared" si="1139"/>
        <v>66</v>
      </c>
      <c r="H10408" t="str">
        <f t="shared" si="1140"/>
        <v>Weekday</v>
      </c>
    </row>
    <row r="10409" spans="1:8" x14ac:dyDescent="0.3">
      <c r="A10409" s="2">
        <v>46108</v>
      </c>
      <c r="B10409">
        <f t="shared" si="1134"/>
        <v>3</v>
      </c>
      <c r="C10409">
        <f t="shared" si="1135"/>
        <v>2026</v>
      </c>
      <c r="D10409">
        <f t="shared" si="1136"/>
        <v>5</v>
      </c>
      <c r="E10409" t="str">
        <f t="shared" si="1137"/>
        <v>Friday</v>
      </c>
      <c r="F10409" s="2">
        <f t="shared" si="1138"/>
        <v>46112</v>
      </c>
      <c r="G10409">
        <f t="shared" si="1139"/>
        <v>67</v>
      </c>
      <c r="H10409" t="str">
        <f t="shared" si="1140"/>
        <v>Weekday</v>
      </c>
    </row>
    <row r="10410" spans="1:8" x14ac:dyDescent="0.3">
      <c r="A10410" s="2">
        <v>46109</v>
      </c>
      <c r="B10410">
        <f t="shared" si="1134"/>
        <v>3</v>
      </c>
      <c r="C10410">
        <f t="shared" si="1135"/>
        <v>2026</v>
      </c>
      <c r="D10410">
        <f t="shared" si="1136"/>
        <v>6</v>
      </c>
      <c r="E10410" t="str">
        <f t="shared" si="1137"/>
        <v>Saturday</v>
      </c>
      <c r="F10410" s="2">
        <f t="shared" si="1138"/>
        <v>46112</v>
      </c>
      <c r="G10410">
        <f t="shared" si="1139"/>
        <v>68</v>
      </c>
      <c r="H10410" t="str">
        <f t="shared" si="1140"/>
        <v>Weekend</v>
      </c>
    </row>
    <row r="10411" spans="1:8" x14ac:dyDescent="0.3">
      <c r="A10411" s="2">
        <v>46110</v>
      </c>
      <c r="B10411">
        <f t="shared" si="1134"/>
        <v>3</v>
      </c>
      <c r="C10411">
        <f t="shared" si="1135"/>
        <v>2026</v>
      </c>
      <c r="D10411">
        <f t="shared" si="1136"/>
        <v>7</v>
      </c>
      <c r="E10411" t="str">
        <f t="shared" si="1137"/>
        <v>Sunday</v>
      </c>
      <c r="F10411" s="2">
        <f t="shared" si="1138"/>
        <v>46112</v>
      </c>
      <c r="G10411">
        <f t="shared" si="1139"/>
        <v>69</v>
      </c>
      <c r="H10411" t="str">
        <f t="shared" si="1140"/>
        <v>Weekend</v>
      </c>
    </row>
    <row r="10412" spans="1:8" x14ac:dyDescent="0.3">
      <c r="A10412" s="2">
        <v>46111</v>
      </c>
      <c r="B10412">
        <f t="shared" si="1134"/>
        <v>3</v>
      </c>
      <c r="C10412">
        <f t="shared" si="1135"/>
        <v>2026</v>
      </c>
      <c r="D10412">
        <f t="shared" si="1136"/>
        <v>1</v>
      </c>
      <c r="E10412" t="str">
        <f t="shared" si="1137"/>
        <v>Monday</v>
      </c>
      <c r="F10412" s="2">
        <f t="shared" si="1138"/>
        <v>46112</v>
      </c>
      <c r="G10412">
        <f t="shared" si="1139"/>
        <v>70</v>
      </c>
      <c r="H10412" t="str">
        <f t="shared" si="1140"/>
        <v>Weekday</v>
      </c>
    </row>
    <row r="10413" spans="1:8" x14ac:dyDescent="0.3">
      <c r="A10413" s="2">
        <v>46112</v>
      </c>
      <c r="B10413">
        <f t="shared" si="1134"/>
        <v>3</v>
      </c>
      <c r="C10413">
        <f t="shared" si="1135"/>
        <v>2026</v>
      </c>
      <c r="D10413">
        <f t="shared" si="1136"/>
        <v>2</v>
      </c>
      <c r="E10413" t="str">
        <f t="shared" si="1137"/>
        <v>Tuesday</v>
      </c>
      <c r="F10413" s="2">
        <f t="shared" si="1138"/>
        <v>46112</v>
      </c>
      <c r="G10413">
        <f t="shared" si="1139"/>
        <v>71</v>
      </c>
      <c r="H10413" t="str">
        <f t="shared" si="1140"/>
        <v>Weekday</v>
      </c>
    </row>
    <row r="10414" spans="1:8" x14ac:dyDescent="0.3">
      <c r="A10414" s="2">
        <v>46113</v>
      </c>
      <c r="B10414">
        <f t="shared" si="1134"/>
        <v>4</v>
      </c>
      <c r="C10414">
        <f t="shared" si="1135"/>
        <v>2026</v>
      </c>
      <c r="D10414">
        <f t="shared" si="1136"/>
        <v>3</v>
      </c>
      <c r="E10414" t="str">
        <f t="shared" si="1137"/>
        <v>Wednesday</v>
      </c>
      <c r="F10414" s="2">
        <f t="shared" si="1138"/>
        <v>46142</v>
      </c>
      <c r="G10414">
        <f t="shared" si="1139"/>
        <v>72</v>
      </c>
      <c r="H10414" t="str">
        <f t="shared" si="1140"/>
        <v>Weekday</v>
      </c>
    </row>
    <row r="10415" spans="1:8" x14ac:dyDescent="0.3">
      <c r="A10415" s="2">
        <v>46114</v>
      </c>
      <c r="B10415">
        <f t="shared" si="1134"/>
        <v>4</v>
      </c>
      <c r="C10415">
        <f t="shared" si="1135"/>
        <v>2026</v>
      </c>
      <c r="D10415">
        <f t="shared" si="1136"/>
        <v>4</v>
      </c>
      <c r="E10415" t="str">
        <f t="shared" si="1137"/>
        <v>Thursday</v>
      </c>
      <c r="F10415" s="2">
        <f t="shared" si="1138"/>
        <v>46142</v>
      </c>
      <c r="G10415">
        <f t="shared" si="1139"/>
        <v>73</v>
      </c>
      <c r="H10415" t="str">
        <f t="shared" si="1140"/>
        <v>Weekday</v>
      </c>
    </row>
    <row r="10416" spans="1:8" x14ac:dyDescent="0.3">
      <c r="A10416" s="2">
        <v>46115</v>
      </c>
      <c r="B10416">
        <f t="shared" si="1134"/>
        <v>4</v>
      </c>
      <c r="C10416">
        <f t="shared" si="1135"/>
        <v>2026</v>
      </c>
      <c r="D10416">
        <f t="shared" si="1136"/>
        <v>5</v>
      </c>
      <c r="E10416" t="str">
        <f t="shared" si="1137"/>
        <v>Friday</v>
      </c>
      <c r="F10416" s="2">
        <f t="shared" si="1138"/>
        <v>46142</v>
      </c>
      <c r="G10416">
        <f t="shared" si="1139"/>
        <v>74</v>
      </c>
      <c r="H10416" t="str">
        <f t="shared" si="1140"/>
        <v>Weekday</v>
      </c>
    </row>
    <row r="10417" spans="1:8" x14ac:dyDescent="0.3">
      <c r="A10417" s="2">
        <v>46116</v>
      </c>
      <c r="B10417">
        <f t="shared" si="1134"/>
        <v>4</v>
      </c>
      <c r="C10417">
        <f t="shared" si="1135"/>
        <v>2026</v>
      </c>
      <c r="D10417">
        <f t="shared" si="1136"/>
        <v>6</v>
      </c>
      <c r="E10417" t="str">
        <f t="shared" si="1137"/>
        <v>Saturday</v>
      </c>
      <c r="F10417" s="2">
        <f t="shared" si="1138"/>
        <v>46142</v>
      </c>
      <c r="G10417">
        <f t="shared" si="1139"/>
        <v>75</v>
      </c>
      <c r="H10417" t="str">
        <f t="shared" si="1140"/>
        <v>Weekend</v>
      </c>
    </row>
    <row r="10418" spans="1:8" x14ac:dyDescent="0.3">
      <c r="A10418" s="2">
        <v>46117</v>
      </c>
      <c r="B10418">
        <f t="shared" si="1134"/>
        <v>4</v>
      </c>
      <c r="C10418">
        <f t="shared" si="1135"/>
        <v>2026</v>
      </c>
      <c r="D10418">
        <f t="shared" si="1136"/>
        <v>7</v>
      </c>
      <c r="E10418" t="str">
        <f t="shared" si="1137"/>
        <v>Sunday</v>
      </c>
      <c r="F10418" s="2">
        <f t="shared" si="1138"/>
        <v>46142</v>
      </c>
      <c r="G10418">
        <f t="shared" si="1139"/>
        <v>76</v>
      </c>
      <c r="H10418" t="str">
        <f t="shared" si="1140"/>
        <v>Weekend</v>
      </c>
    </row>
    <row r="10419" spans="1:8" x14ac:dyDescent="0.3">
      <c r="A10419" s="2">
        <v>46118</v>
      </c>
      <c r="B10419">
        <f t="shared" si="1134"/>
        <v>4</v>
      </c>
      <c r="C10419">
        <f t="shared" si="1135"/>
        <v>2026</v>
      </c>
      <c r="D10419">
        <f t="shared" si="1136"/>
        <v>1</v>
      </c>
      <c r="E10419" t="str">
        <f t="shared" si="1137"/>
        <v>Monday</v>
      </c>
      <c r="F10419" s="2">
        <f t="shared" si="1138"/>
        <v>46142</v>
      </c>
      <c r="G10419">
        <f t="shared" si="1139"/>
        <v>77</v>
      </c>
      <c r="H10419" t="str">
        <f t="shared" si="1140"/>
        <v>Weekday</v>
      </c>
    </row>
    <row r="10420" spans="1:8" x14ac:dyDescent="0.3">
      <c r="A10420" s="2">
        <v>46119</v>
      </c>
      <c r="B10420">
        <f t="shared" si="1134"/>
        <v>4</v>
      </c>
      <c r="C10420">
        <f t="shared" si="1135"/>
        <v>2026</v>
      </c>
      <c r="D10420">
        <f t="shared" si="1136"/>
        <v>2</v>
      </c>
      <c r="E10420" t="str">
        <f t="shared" si="1137"/>
        <v>Tuesday</v>
      </c>
      <c r="F10420" s="2">
        <f t="shared" si="1138"/>
        <v>46142</v>
      </c>
      <c r="G10420">
        <f t="shared" si="1139"/>
        <v>78</v>
      </c>
      <c r="H10420" t="str">
        <f t="shared" si="1140"/>
        <v>Weekday</v>
      </c>
    </row>
    <row r="10421" spans="1:8" x14ac:dyDescent="0.3">
      <c r="A10421" s="2">
        <v>46120</v>
      </c>
      <c r="B10421">
        <f t="shared" si="1134"/>
        <v>4</v>
      </c>
      <c r="C10421">
        <f t="shared" si="1135"/>
        <v>2026</v>
      </c>
      <c r="D10421">
        <f t="shared" si="1136"/>
        <v>3</v>
      </c>
      <c r="E10421" t="str">
        <f t="shared" si="1137"/>
        <v>Wednesday</v>
      </c>
      <c r="F10421" s="2">
        <f t="shared" si="1138"/>
        <v>46142</v>
      </c>
      <c r="G10421">
        <f t="shared" si="1139"/>
        <v>79</v>
      </c>
      <c r="H10421" t="str">
        <f t="shared" si="1140"/>
        <v>Weekday</v>
      </c>
    </row>
    <row r="10422" spans="1:8" x14ac:dyDescent="0.3">
      <c r="A10422" s="2">
        <v>46121</v>
      </c>
      <c r="B10422">
        <f t="shared" si="1134"/>
        <v>4</v>
      </c>
      <c r="C10422">
        <f t="shared" si="1135"/>
        <v>2026</v>
      </c>
      <c r="D10422">
        <f t="shared" si="1136"/>
        <v>4</v>
      </c>
      <c r="E10422" t="str">
        <f t="shared" si="1137"/>
        <v>Thursday</v>
      </c>
      <c r="F10422" s="2">
        <f t="shared" si="1138"/>
        <v>46142</v>
      </c>
      <c r="G10422">
        <f t="shared" si="1139"/>
        <v>80</v>
      </c>
      <c r="H10422" t="str">
        <f t="shared" si="1140"/>
        <v>Weekday</v>
      </c>
    </row>
    <row r="10423" spans="1:8" x14ac:dyDescent="0.3">
      <c r="A10423" s="2">
        <v>46122</v>
      </c>
      <c r="B10423">
        <f t="shared" si="1134"/>
        <v>4</v>
      </c>
      <c r="C10423">
        <f t="shared" si="1135"/>
        <v>2026</v>
      </c>
      <c r="D10423">
        <f t="shared" si="1136"/>
        <v>5</v>
      </c>
      <c r="E10423" t="str">
        <f t="shared" si="1137"/>
        <v>Friday</v>
      </c>
      <c r="F10423" s="2">
        <f t="shared" si="1138"/>
        <v>46142</v>
      </c>
      <c r="G10423">
        <f t="shared" si="1139"/>
        <v>81</v>
      </c>
      <c r="H10423" t="str">
        <f t="shared" si="1140"/>
        <v>Weekday</v>
      </c>
    </row>
    <row r="10424" spans="1:8" x14ac:dyDescent="0.3">
      <c r="A10424" s="2">
        <v>46123</v>
      </c>
      <c r="B10424">
        <f t="shared" si="1134"/>
        <v>4</v>
      </c>
      <c r="C10424">
        <f t="shared" si="1135"/>
        <v>2026</v>
      </c>
      <c r="D10424">
        <f t="shared" si="1136"/>
        <v>6</v>
      </c>
      <c r="E10424" t="str">
        <f t="shared" si="1137"/>
        <v>Saturday</v>
      </c>
      <c r="F10424" s="2">
        <f t="shared" si="1138"/>
        <v>46142</v>
      </c>
      <c r="G10424">
        <f t="shared" si="1139"/>
        <v>82</v>
      </c>
      <c r="H10424" t="str">
        <f t="shared" si="1140"/>
        <v>Weekend</v>
      </c>
    </row>
    <row r="10425" spans="1:8" x14ac:dyDescent="0.3">
      <c r="A10425" s="2">
        <v>46124</v>
      </c>
      <c r="B10425">
        <f t="shared" si="1134"/>
        <v>4</v>
      </c>
      <c r="C10425">
        <f t="shared" si="1135"/>
        <v>2026</v>
      </c>
      <c r="D10425">
        <f t="shared" si="1136"/>
        <v>7</v>
      </c>
      <c r="E10425" t="str">
        <f t="shared" si="1137"/>
        <v>Sunday</v>
      </c>
      <c r="F10425" s="2">
        <f t="shared" si="1138"/>
        <v>46142</v>
      </c>
      <c r="G10425">
        <f t="shared" si="1139"/>
        <v>83</v>
      </c>
      <c r="H10425" t="str">
        <f t="shared" si="1140"/>
        <v>Weekend</v>
      </c>
    </row>
    <row r="10426" spans="1:8" x14ac:dyDescent="0.3">
      <c r="A10426" s="2">
        <v>46125</v>
      </c>
      <c r="B10426">
        <f t="shared" si="1134"/>
        <v>4</v>
      </c>
      <c r="C10426">
        <f t="shared" si="1135"/>
        <v>2026</v>
      </c>
      <c r="D10426">
        <f t="shared" si="1136"/>
        <v>1</v>
      </c>
      <c r="E10426" t="str">
        <f t="shared" si="1137"/>
        <v>Monday</v>
      </c>
      <c r="F10426" s="2">
        <f t="shared" si="1138"/>
        <v>46142</v>
      </c>
      <c r="G10426">
        <f t="shared" si="1139"/>
        <v>84</v>
      </c>
      <c r="H10426" t="str">
        <f t="shared" si="1140"/>
        <v>Weekday</v>
      </c>
    </row>
    <row r="10427" spans="1:8" x14ac:dyDescent="0.3">
      <c r="A10427" s="2">
        <v>46126</v>
      </c>
      <c r="B10427">
        <f t="shared" si="1134"/>
        <v>4</v>
      </c>
      <c r="C10427">
        <f t="shared" si="1135"/>
        <v>2026</v>
      </c>
      <c r="D10427">
        <f t="shared" si="1136"/>
        <v>2</v>
      </c>
      <c r="E10427" t="str">
        <f t="shared" si="1137"/>
        <v>Tuesday</v>
      </c>
      <c r="F10427" s="2">
        <f t="shared" si="1138"/>
        <v>46142</v>
      </c>
      <c r="G10427">
        <f t="shared" si="1139"/>
        <v>85</v>
      </c>
      <c r="H10427" t="str">
        <f t="shared" si="1140"/>
        <v>Weekday</v>
      </c>
    </row>
    <row r="10428" spans="1:8" x14ac:dyDescent="0.3">
      <c r="A10428" s="2">
        <v>46127</v>
      </c>
      <c r="B10428">
        <f t="shared" si="1134"/>
        <v>4</v>
      </c>
      <c r="C10428">
        <f t="shared" si="1135"/>
        <v>2026</v>
      </c>
      <c r="D10428">
        <f t="shared" si="1136"/>
        <v>3</v>
      </c>
      <c r="E10428" t="str">
        <f t="shared" si="1137"/>
        <v>Wednesday</v>
      </c>
      <c r="F10428" s="2">
        <f t="shared" si="1138"/>
        <v>46142</v>
      </c>
      <c r="G10428">
        <f t="shared" si="1139"/>
        <v>86</v>
      </c>
      <c r="H10428" t="str">
        <f t="shared" si="1140"/>
        <v>Weekday</v>
      </c>
    </row>
    <row r="10429" spans="1:8" x14ac:dyDescent="0.3">
      <c r="A10429" s="2">
        <v>46128</v>
      </c>
      <c r="B10429">
        <f t="shared" si="1134"/>
        <v>4</v>
      </c>
      <c r="C10429">
        <f t="shared" si="1135"/>
        <v>2026</v>
      </c>
      <c r="D10429">
        <f t="shared" si="1136"/>
        <v>4</v>
      </c>
      <c r="E10429" t="str">
        <f t="shared" si="1137"/>
        <v>Thursday</v>
      </c>
      <c r="F10429" s="2">
        <f t="shared" si="1138"/>
        <v>46142</v>
      </c>
      <c r="G10429">
        <f t="shared" si="1139"/>
        <v>87</v>
      </c>
      <c r="H10429" t="str">
        <f t="shared" si="1140"/>
        <v>Weekday</v>
      </c>
    </row>
    <row r="10430" spans="1:8" x14ac:dyDescent="0.3">
      <c r="A10430" s="2">
        <v>46129</v>
      </c>
      <c r="B10430">
        <f t="shared" si="1134"/>
        <v>4</v>
      </c>
      <c r="C10430">
        <f t="shared" si="1135"/>
        <v>2026</v>
      </c>
      <c r="D10430">
        <f t="shared" si="1136"/>
        <v>5</v>
      </c>
      <c r="E10430" t="str">
        <f t="shared" si="1137"/>
        <v>Friday</v>
      </c>
      <c r="F10430" s="2">
        <f t="shared" si="1138"/>
        <v>46142</v>
      </c>
      <c r="G10430">
        <f t="shared" si="1139"/>
        <v>88</v>
      </c>
      <c r="H10430" t="str">
        <f t="shared" si="1140"/>
        <v>Weekday</v>
      </c>
    </row>
    <row r="10431" spans="1:8" x14ac:dyDescent="0.3">
      <c r="A10431" s="2">
        <v>46130</v>
      </c>
      <c r="B10431">
        <f t="shared" si="1134"/>
        <v>4</v>
      </c>
      <c r="C10431">
        <f t="shared" si="1135"/>
        <v>2026</v>
      </c>
      <c r="D10431">
        <f t="shared" si="1136"/>
        <v>6</v>
      </c>
      <c r="E10431" t="str">
        <f t="shared" si="1137"/>
        <v>Saturday</v>
      </c>
      <c r="F10431" s="2">
        <f t="shared" si="1138"/>
        <v>46142</v>
      </c>
      <c r="G10431">
        <f t="shared" si="1139"/>
        <v>89</v>
      </c>
      <c r="H10431" t="str">
        <f t="shared" si="1140"/>
        <v>Weekend</v>
      </c>
    </row>
    <row r="10432" spans="1:8" x14ac:dyDescent="0.3">
      <c r="A10432" s="2">
        <v>46131</v>
      </c>
      <c r="B10432">
        <f t="shared" si="1134"/>
        <v>4</v>
      </c>
      <c r="C10432">
        <f t="shared" si="1135"/>
        <v>2026</v>
      </c>
      <c r="D10432">
        <f t="shared" si="1136"/>
        <v>7</v>
      </c>
      <c r="E10432" t="str">
        <f t="shared" si="1137"/>
        <v>Sunday</v>
      </c>
      <c r="F10432" s="2">
        <f t="shared" si="1138"/>
        <v>46142</v>
      </c>
      <c r="G10432">
        <f t="shared" si="1139"/>
        <v>90</v>
      </c>
      <c r="H10432" t="str">
        <f t="shared" si="1140"/>
        <v>Weekend</v>
      </c>
    </row>
    <row r="10433" spans="1:8" x14ac:dyDescent="0.3">
      <c r="A10433" s="2">
        <v>46132</v>
      </c>
      <c r="B10433">
        <f t="shared" si="1134"/>
        <v>4</v>
      </c>
      <c r="C10433">
        <f t="shared" si="1135"/>
        <v>2026</v>
      </c>
      <c r="D10433">
        <f t="shared" si="1136"/>
        <v>1</v>
      </c>
      <c r="E10433" t="str">
        <f t="shared" si="1137"/>
        <v>Monday</v>
      </c>
      <c r="F10433" s="2">
        <f t="shared" si="1138"/>
        <v>46142</v>
      </c>
      <c r="G10433">
        <f t="shared" si="1139"/>
        <v>91</v>
      </c>
      <c r="H10433" t="str">
        <f t="shared" si="1140"/>
        <v>Weekday</v>
      </c>
    </row>
    <row r="10434" spans="1:8" x14ac:dyDescent="0.3">
      <c r="A10434" s="2">
        <v>46133</v>
      </c>
      <c r="B10434">
        <f t="shared" si="1134"/>
        <v>4</v>
      </c>
      <c r="C10434">
        <f t="shared" si="1135"/>
        <v>2026</v>
      </c>
      <c r="D10434">
        <f t="shared" si="1136"/>
        <v>2</v>
      </c>
      <c r="E10434" t="str">
        <f t="shared" si="1137"/>
        <v>Tuesday</v>
      </c>
      <c r="F10434" s="2">
        <f t="shared" si="1138"/>
        <v>46142</v>
      </c>
      <c r="G10434">
        <f t="shared" si="1139"/>
        <v>92</v>
      </c>
      <c r="H10434" t="str">
        <f t="shared" si="1140"/>
        <v>Weekday</v>
      </c>
    </row>
    <row r="10435" spans="1:8" x14ac:dyDescent="0.3">
      <c r="A10435" s="2">
        <v>46134</v>
      </c>
      <c r="B10435">
        <f t="shared" ref="B10435:B10451" si="1141">MONTH(A10435)</f>
        <v>4</v>
      </c>
      <c r="C10435">
        <f t="shared" ref="C10435:C10451" si="1142">YEAR(A10435)</f>
        <v>2026</v>
      </c>
      <c r="D10435">
        <f t="shared" ref="D10435:D10451" si="1143">WEEKDAY(A10435, 2)</f>
        <v>3</v>
      </c>
      <c r="E10435" t="str">
        <f t="shared" ref="E10435:E10451" si="1144">TEXT(A10435, "dddd")</f>
        <v>Wednesday</v>
      </c>
      <c r="F10435" s="2">
        <f t="shared" ref="F10435:F10451" si="1145">EOMONTH(A10435, 0)</f>
        <v>46142</v>
      </c>
      <c r="G10435">
        <f t="shared" ref="G10435:G10451" si="1146">DATEDIF($A$2, A10435, "D")</f>
        <v>93</v>
      </c>
      <c r="H10435" t="str">
        <f t="shared" ref="H10435:H10451" si="1147">IF(WEEKDAY(A10435,2)&gt;=6,"Weekend","Weekday")</f>
        <v>Weekday</v>
      </c>
    </row>
    <row r="10436" spans="1:8" x14ac:dyDescent="0.3">
      <c r="A10436" s="2">
        <v>46135</v>
      </c>
      <c r="B10436">
        <f t="shared" si="1141"/>
        <v>4</v>
      </c>
      <c r="C10436">
        <f t="shared" si="1142"/>
        <v>2026</v>
      </c>
      <c r="D10436">
        <f t="shared" si="1143"/>
        <v>4</v>
      </c>
      <c r="E10436" t="str">
        <f t="shared" si="1144"/>
        <v>Thursday</v>
      </c>
      <c r="F10436" s="2">
        <f t="shared" si="1145"/>
        <v>46142</v>
      </c>
      <c r="G10436">
        <f t="shared" si="1146"/>
        <v>94</v>
      </c>
      <c r="H10436" t="str">
        <f t="shared" si="1147"/>
        <v>Weekday</v>
      </c>
    </row>
    <row r="10437" spans="1:8" x14ac:dyDescent="0.3">
      <c r="A10437" s="2">
        <v>46136</v>
      </c>
      <c r="B10437">
        <f t="shared" si="1141"/>
        <v>4</v>
      </c>
      <c r="C10437">
        <f t="shared" si="1142"/>
        <v>2026</v>
      </c>
      <c r="D10437">
        <f t="shared" si="1143"/>
        <v>5</v>
      </c>
      <c r="E10437" t="str">
        <f t="shared" si="1144"/>
        <v>Friday</v>
      </c>
      <c r="F10437" s="2">
        <f t="shared" si="1145"/>
        <v>46142</v>
      </c>
      <c r="G10437">
        <f t="shared" si="1146"/>
        <v>95</v>
      </c>
      <c r="H10437" t="str">
        <f t="shared" si="1147"/>
        <v>Weekday</v>
      </c>
    </row>
    <row r="10438" spans="1:8" x14ac:dyDescent="0.3">
      <c r="A10438" s="2">
        <v>46137</v>
      </c>
      <c r="B10438">
        <f t="shared" si="1141"/>
        <v>4</v>
      </c>
      <c r="C10438">
        <f t="shared" si="1142"/>
        <v>2026</v>
      </c>
      <c r="D10438">
        <f t="shared" si="1143"/>
        <v>6</v>
      </c>
      <c r="E10438" t="str">
        <f t="shared" si="1144"/>
        <v>Saturday</v>
      </c>
      <c r="F10438" s="2">
        <f t="shared" si="1145"/>
        <v>46142</v>
      </c>
      <c r="G10438">
        <f t="shared" si="1146"/>
        <v>96</v>
      </c>
      <c r="H10438" t="str">
        <f t="shared" si="1147"/>
        <v>Weekend</v>
      </c>
    </row>
    <row r="10439" spans="1:8" x14ac:dyDescent="0.3">
      <c r="A10439" s="2">
        <v>46138</v>
      </c>
      <c r="B10439">
        <f t="shared" si="1141"/>
        <v>4</v>
      </c>
      <c r="C10439">
        <f t="shared" si="1142"/>
        <v>2026</v>
      </c>
      <c r="D10439">
        <f t="shared" si="1143"/>
        <v>7</v>
      </c>
      <c r="E10439" t="str">
        <f t="shared" si="1144"/>
        <v>Sunday</v>
      </c>
      <c r="F10439" s="2">
        <f t="shared" si="1145"/>
        <v>46142</v>
      </c>
      <c r="G10439">
        <f t="shared" si="1146"/>
        <v>97</v>
      </c>
      <c r="H10439" t="str">
        <f t="shared" si="1147"/>
        <v>Weekend</v>
      </c>
    </row>
    <row r="10440" spans="1:8" x14ac:dyDescent="0.3">
      <c r="A10440" s="2">
        <v>46139</v>
      </c>
      <c r="B10440">
        <f t="shared" si="1141"/>
        <v>4</v>
      </c>
      <c r="C10440">
        <f t="shared" si="1142"/>
        <v>2026</v>
      </c>
      <c r="D10440">
        <f t="shared" si="1143"/>
        <v>1</v>
      </c>
      <c r="E10440" t="str">
        <f t="shared" si="1144"/>
        <v>Monday</v>
      </c>
      <c r="F10440" s="2">
        <f t="shared" si="1145"/>
        <v>46142</v>
      </c>
      <c r="G10440">
        <f t="shared" si="1146"/>
        <v>98</v>
      </c>
      <c r="H10440" t="str">
        <f t="shared" si="1147"/>
        <v>Weekday</v>
      </c>
    </row>
    <row r="10441" spans="1:8" x14ac:dyDescent="0.3">
      <c r="A10441" s="2">
        <v>46140</v>
      </c>
      <c r="B10441">
        <f t="shared" si="1141"/>
        <v>4</v>
      </c>
      <c r="C10441">
        <f t="shared" si="1142"/>
        <v>2026</v>
      </c>
      <c r="D10441">
        <f t="shared" si="1143"/>
        <v>2</v>
      </c>
      <c r="E10441" t="str">
        <f t="shared" si="1144"/>
        <v>Tuesday</v>
      </c>
      <c r="F10441" s="2">
        <f t="shared" si="1145"/>
        <v>46142</v>
      </c>
      <c r="G10441">
        <f t="shared" si="1146"/>
        <v>99</v>
      </c>
      <c r="H10441" t="str">
        <f t="shared" si="1147"/>
        <v>Weekday</v>
      </c>
    </row>
    <row r="10442" spans="1:8" x14ac:dyDescent="0.3">
      <c r="A10442" s="2">
        <v>46141</v>
      </c>
      <c r="B10442">
        <f t="shared" si="1141"/>
        <v>4</v>
      </c>
      <c r="C10442">
        <f t="shared" si="1142"/>
        <v>2026</v>
      </c>
      <c r="D10442">
        <f t="shared" si="1143"/>
        <v>3</v>
      </c>
      <c r="E10442" t="str">
        <f t="shared" si="1144"/>
        <v>Wednesday</v>
      </c>
      <c r="F10442" s="2">
        <f t="shared" si="1145"/>
        <v>46142</v>
      </c>
      <c r="G10442">
        <f t="shared" si="1146"/>
        <v>100</v>
      </c>
      <c r="H10442" t="str">
        <f t="shared" si="1147"/>
        <v>Weekday</v>
      </c>
    </row>
    <row r="10443" spans="1:8" x14ac:dyDescent="0.3">
      <c r="A10443" s="2">
        <v>46142</v>
      </c>
      <c r="B10443">
        <f t="shared" si="1141"/>
        <v>4</v>
      </c>
      <c r="C10443">
        <f t="shared" si="1142"/>
        <v>2026</v>
      </c>
      <c r="D10443">
        <f t="shared" si="1143"/>
        <v>4</v>
      </c>
      <c r="E10443" t="str">
        <f t="shared" si="1144"/>
        <v>Thursday</v>
      </c>
      <c r="F10443" s="2">
        <f t="shared" si="1145"/>
        <v>46142</v>
      </c>
      <c r="G10443">
        <f t="shared" si="1146"/>
        <v>101</v>
      </c>
      <c r="H10443" t="str">
        <f t="shared" si="1147"/>
        <v>Weekday</v>
      </c>
    </row>
    <row r="10444" spans="1:8" x14ac:dyDescent="0.3">
      <c r="A10444" s="2">
        <v>46143</v>
      </c>
      <c r="B10444">
        <f t="shared" si="1141"/>
        <v>5</v>
      </c>
      <c r="C10444">
        <f t="shared" si="1142"/>
        <v>2026</v>
      </c>
      <c r="D10444">
        <f t="shared" si="1143"/>
        <v>5</v>
      </c>
      <c r="E10444" t="str">
        <f t="shared" si="1144"/>
        <v>Friday</v>
      </c>
      <c r="F10444" s="2">
        <f t="shared" si="1145"/>
        <v>46173</v>
      </c>
      <c r="G10444">
        <f t="shared" si="1146"/>
        <v>102</v>
      </c>
      <c r="H10444" t="str">
        <f t="shared" si="1147"/>
        <v>Weekday</v>
      </c>
    </row>
    <row r="10445" spans="1:8" x14ac:dyDescent="0.3">
      <c r="A10445" s="2">
        <v>46144</v>
      </c>
      <c r="B10445">
        <f t="shared" si="1141"/>
        <v>5</v>
      </c>
      <c r="C10445">
        <f t="shared" si="1142"/>
        <v>2026</v>
      </c>
      <c r="D10445">
        <f t="shared" si="1143"/>
        <v>6</v>
      </c>
      <c r="E10445" t="str">
        <f t="shared" si="1144"/>
        <v>Saturday</v>
      </c>
      <c r="F10445" s="2">
        <f t="shared" si="1145"/>
        <v>46173</v>
      </c>
      <c r="G10445">
        <f t="shared" si="1146"/>
        <v>103</v>
      </c>
      <c r="H10445" t="str">
        <f t="shared" si="1147"/>
        <v>Weekend</v>
      </c>
    </row>
    <row r="10446" spans="1:8" x14ac:dyDescent="0.3">
      <c r="A10446" s="2">
        <v>46145</v>
      </c>
      <c r="B10446">
        <f t="shared" si="1141"/>
        <v>5</v>
      </c>
      <c r="C10446">
        <f t="shared" si="1142"/>
        <v>2026</v>
      </c>
      <c r="D10446">
        <f t="shared" si="1143"/>
        <v>7</v>
      </c>
      <c r="E10446" t="str">
        <f t="shared" si="1144"/>
        <v>Sunday</v>
      </c>
      <c r="F10446" s="2">
        <f t="shared" si="1145"/>
        <v>46173</v>
      </c>
      <c r="G10446">
        <f t="shared" si="1146"/>
        <v>104</v>
      </c>
      <c r="H10446" t="str">
        <f t="shared" si="1147"/>
        <v>Weekend</v>
      </c>
    </row>
    <row r="10447" spans="1:8" x14ac:dyDescent="0.3">
      <c r="A10447" s="2">
        <v>46146</v>
      </c>
      <c r="B10447">
        <f t="shared" si="1141"/>
        <v>5</v>
      </c>
      <c r="C10447">
        <f t="shared" si="1142"/>
        <v>2026</v>
      </c>
      <c r="D10447">
        <f t="shared" si="1143"/>
        <v>1</v>
      </c>
      <c r="E10447" t="str">
        <f t="shared" si="1144"/>
        <v>Monday</v>
      </c>
      <c r="F10447" s="2">
        <f t="shared" si="1145"/>
        <v>46173</v>
      </c>
      <c r="G10447">
        <f t="shared" si="1146"/>
        <v>105</v>
      </c>
      <c r="H10447" t="str">
        <f t="shared" si="1147"/>
        <v>Weekday</v>
      </c>
    </row>
    <row r="10448" spans="1:8" x14ac:dyDescent="0.3">
      <c r="A10448" s="2">
        <v>46147</v>
      </c>
      <c r="B10448">
        <f t="shared" si="1141"/>
        <v>5</v>
      </c>
      <c r="C10448">
        <f t="shared" si="1142"/>
        <v>2026</v>
      </c>
      <c r="D10448">
        <f t="shared" si="1143"/>
        <v>2</v>
      </c>
      <c r="E10448" t="str">
        <f t="shared" si="1144"/>
        <v>Tuesday</v>
      </c>
      <c r="F10448" s="2">
        <f t="shared" si="1145"/>
        <v>46173</v>
      </c>
      <c r="G10448">
        <f t="shared" si="1146"/>
        <v>106</v>
      </c>
      <c r="H10448" t="str">
        <f t="shared" si="1147"/>
        <v>Weekday</v>
      </c>
    </row>
    <row r="10449" spans="1:8" x14ac:dyDescent="0.3">
      <c r="A10449" s="2">
        <v>46148</v>
      </c>
      <c r="B10449">
        <f t="shared" si="1141"/>
        <v>5</v>
      </c>
      <c r="C10449">
        <f t="shared" si="1142"/>
        <v>2026</v>
      </c>
      <c r="D10449">
        <f t="shared" si="1143"/>
        <v>3</v>
      </c>
      <c r="E10449" t="str">
        <f t="shared" si="1144"/>
        <v>Wednesday</v>
      </c>
      <c r="F10449" s="2">
        <f t="shared" si="1145"/>
        <v>46173</v>
      </c>
      <c r="G10449">
        <f t="shared" si="1146"/>
        <v>107</v>
      </c>
      <c r="H10449" t="str">
        <f t="shared" si="1147"/>
        <v>Weekday</v>
      </c>
    </row>
    <row r="10450" spans="1:8" x14ac:dyDescent="0.3">
      <c r="A10450" s="2">
        <v>46149</v>
      </c>
      <c r="B10450">
        <f t="shared" si="1141"/>
        <v>5</v>
      </c>
      <c r="C10450">
        <f t="shared" si="1142"/>
        <v>2026</v>
      </c>
      <c r="D10450">
        <f t="shared" si="1143"/>
        <v>4</v>
      </c>
      <c r="E10450" t="str">
        <f t="shared" si="1144"/>
        <v>Thursday</v>
      </c>
      <c r="F10450" s="2">
        <f t="shared" si="1145"/>
        <v>46173</v>
      </c>
      <c r="G10450">
        <f t="shared" si="1146"/>
        <v>108</v>
      </c>
      <c r="H10450" t="str">
        <f t="shared" si="1147"/>
        <v>Weekday</v>
      </c>
    </row>
    <row r="10451" spans="1:8" x14ac:dyDescent="0.3">
      <c r="A10451" s="2">
        <v>46150</v>
      </c>
      <c r="B10451">
        <f t="shared" si="1141"/>
        <v>5</v>
      </c>
      <c r="C10451">
        <f t="shared" si="1142"/>
        <v>2026</v>
      </c>
      <c r="D10451">
        <f t="shared" si="1143"/>
        <v>5</v>
      </c>
      <c r="E10451" t="str">
        <f t="shared" si="1144"/>
        <v>Friday</v>
      </c>
      <c r="F10451" s="2">
        <f t="shared" si="1145"/>
        <v>46173</v>
      </c>
      <c r="G10451">
        <f t="shared" si="1146"/>
        <v>109</v>
      </c>
      <c r="H10451" t="str">
        <f t="shared" si="1147"/>
        <v>Weekday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E8FD-C9CE-4205-B051-8786BFBD8E6D}">
  <dimension ref="A1:C100"/>
  <sheetViews>
    <sheetView tabSelected="1" topLeftCell="A78" zoomScale="94" workbookViewId="0">
      <selection activeCell="B1" sqref="B1"/>
    </sheetView>
  </sheetViews>
  <sheetFormatPr defaultRowHeight="14.4" x14ac:dyDescent="0.3"/>
  <cols>
    <col min="1" max="1" width="27.77734375" style="2" customWidth="1"/>
    <col min="2" max="2" width="26.6640625" style="2" customWidth="1"/>
    <col min="3" max="3" width="10.77734375" customWidth="1"/>
  </cols>
  <sheetData>
    <row r="1" spans="1:3" x14ac:dyDescent="0.3">
      <c r="A1" s="2" t="s">
        <v>160</v>
      </c>
      <c r="B1" s="2" t="s">
        <v>46</v>
      </c>
    </row>
    <row r="2" spans="1:3" x14ac:dyDescent="0.3">
      <c r="A2" s="2" t="s">
        <v>161</v>
      </c>
      <c r="B2" s="2" t="s">
        <v>162</v>
      </c>
      <c r="C2" t="s">
        <v>163</v>
      </c>
    </row>
    <row r="3" spans="1:3" x14ac:dyDescent="0.3">
      <c r="A3" s="2" cm="1">
        <f t="array" ref="A3:A82">IFERROR(_xlfn._xlws.FILTER(excel_project[Date],(excel_project[Contact_ID]=$B$1)*(excel_project[Is_Active]=1)),"")</f>
        <v>46042</v>
      </c>
      <c r="B3" s="2" cm="1">
        <f t="array" ref="B3">IFERROR(IF(MATCH(A3,A$3:A$200,0)+1&gt;COUNTA(A$3:A$100),"",INDEX(A$3:A$200,MATCH(A3,A$3:A$200,0)+1)),"")</f>
        <v>46043</v>
      </c>
      <c r="C3">
        <f>IFERROR(IF(B3="","",B3-A3),"")</f>
        <v>1</v>
      </c>
    </row>
    <row r="4" spans="1:3" x14ac:dyDescent="0.3">
      <c r="A4" s="2">
        <v>46043</v>
      </c>
      <c r="B4" s="2" cm="1">
        <f t="array" ref="B4">IFERROR(IF(MATCH(A4,A$3:A$200,0)+1&gt;COUNTA(A$3:A$100),"",INDEX(A$3:A$200,MATCH(A4,A$3:A$200,0)+1)),"")</f>
        <v>46044</v>
      </c>
      <c r="C4">
        <f t="shared" ref="C4:C67" si="0">IFERROR(IF(B4="","",B4-A4),"")</f>
        <v>1</v>
      </c>
    </row>
    <row r="5" spans="1:3" x14ac:dyDescent="0.3">
      <c r="A5" s="2">
        <v>46044</v>
      </c>
      <c r="B5" s="2" cm="1">
        <f t="array" ref="B5">IFERROR(IF(MATCH(A5,A$3:A$200,0)+1&gt;COUNTA(A$3:A$100),"",INDEX(A$3:A$200,MATCH(A5,A$3:A$200,0)+1)),"")</f>
        <v>46046</v>
      </c>
      <c r="C5">
        <f t="shared" si="0"/>
        <v>2</v>
      </c>
    </row>
    <row r="6" spans="1:3" x14ac:dyDescent="0.3">
      <c r="A6" s="2">
        <v>46046</v>
      </c>
      <c r="B6" s="2" cm="1">
        <f t="array" ref="B6">IFERROR(IF(MATCH(A6,A$3:A$200,0)+1&gt;COUNTA(A$3:A$100),"",INDEX(A$3:A$200,MATCH(A6,A$3:A$200,0)+1)),"")</f>
        <v>46048</v>
      </c>
      <c r="C6">
        <f t="shared" si="0"/>
        <v>2</v>
      </c>
    </row>
    <row r="7" spans="1:3" x14ac:dyDescent="0.3">
      <c r="A7" s="2">
        <v>46048</v>
      </c>
      <c r="B7" s="2" cm="1">
        <f t="array" ref="B7">IFERROR(IF(MATCH(A7,A$3:A$200,0)+1&gt;COUNTA(A$3:A$100),"",INDEX(A$3:A$200,MATCH(A7,A$3:A$200,0)+1)),"")</f>
        <v>46049</v>
      </c>
      <c r="C7">
        <f t="shared" si="0"/>
        <v>1</v>
      </c>
    </row>
    <row r="8" spans="1:3" x14ac:dyDescent="0.3">
      <c r="A8" s="2">
        <v>46049</v>
      </c>
      <c r="B8" s="2" cm="1">
        <f t="array" ref="B8">IFERROR(IF(MATCH(A8,A$3:A$200,0)+1&gt;COUNTA(A$3:A$100),"",INDEX(A$3:A$200,MATCH(A8,A$3:A$200,0)+1)),"")</f>
        <v>46051</v>
      </c>
      <c r="C8">
        <f t="shared" si="0"/>
        <v>2</v>
      </c>
    </row>
    <row r="9" spans="1:3" x14ac:dyDescent="0.3">
      <c r="A9" s="2">
        <v>46051</v>
      </c>
      <c r="B9" s="2" cm="1">
        <f t="array" ref="B9">IFERROR(IF(MATCH(A9,A$3:A$200,0)+1&gt;COUNTA(A$3:A$100),"",INDEX(A$3:A$200,MATCH(A9,A$3:A$200,0)+1)),"")</f>
        <v>46055</v>
      </c>
      <c r="C9">
        <f t="shared" si="0"/>
        <v>4</v>
      </c>
    </row>
    <row r="10" spans="1:3" x14ac:dyDescent="0.3">
      <c r="A10" s="2">
        <v>46055</v>
      </c>
      <c r="B10" s="2" cm="1">
        <f t="array" ref="B10">IFERROR(IF(MATCH(A10,A$3:A$200,0)+1&gt;COUNTA(A$3:A$100),"",INDEX(A$3:A$200,MATCH(A10,A$3:A$200,0)+1)),"")</f>
        <v>46058</v>
      </c>
      <c r="C10">
        <f t="shared" si="0"/>
        <v>3</v>
      </c>
    </row>
    <row r="11" spans="1:3" x14ac:dyDescent="0.3">
      <c r="A11" s="2">
        <v>46058</v>
      </c>
      <c r="B11" s="2" cm="1">
        <f t="array" ref="B11">IFERROR(IF(MATCH(A11,A$3:A$200,0)+1&gt;COUNTA(A$3:A$100),"",INDEX(A$3:A$200,MATCH(A11,A$3:A$200,0)+1)),"")</f>
        <v>46059</v>
      </c>
      <c r="C11">
        <f t="shared" si="0"/>
        <v>1</v>
      </c>
    </row>
    <row r="12" spans="1:3" x14ac:dyDescent="0.3">
      <c r="A12" s="2">
        <v>46059</v>
      </c>
      <c r="B12" s="2" cm="1">
        <f t="array" ref="B12">IFERROR(IF(MATCH(A12,A$3:A$200,0)+1&gt;COUNTA(A$3:A$100),"",INDEX(A$3:A$200,MATCH(A12,A$3:A$200,0)+1)),"")</f>
        <v>46062</v>
      </c>
      <c r="C12">
        <f t="shared" si="0"/>
        <v>3</v>
      </c>
    </row>
    <row r="13" spans="1:3" x14ac:dyDescent="0.3">
      <c r="A13" s="2">
        <v>46062</v>
      </c>
      <c r="B13" s="2" cm="1">
        <f t="array" ref="B13">IFERROR(IF(MATCH(A13,A$3:A$200,0)+1&gt;COUNTA(A$3:A$100),"",INDEX(A$3:A$200,MATCH(A13,A$3:A$200,0)+1)),"")</f>
        <v>46063</v>
      </c>
      <c r="C13">
        <f t="shared" si="0"/>
        <v>1</v>
      </c>
    </row>
    <row r="14" spans="1:3" x14ac:dyDescent="0.3">
      <c r="A14" s="2">
        <v>46063</v>
      </c>
      <c r="B14" s="2" cm="1">
        <f t="array" ref="B14">IFERROR(IF(MATCH(A14,A$3:A$200,0)+1&gt;COUNTA(A$3:A$100),"",INDEX(A$3:A$200,MATCH(A14,A$3:A$200,0)+1)),"")</f>
        <v>46065</v>
      </c>
      <c r="C14">
        <f t="shared" si="0"/>
        <v>2</v>
      </c>
    </row>
    <row r="15" spans="1:3" x14ac:dyDescent="0.3">
      <c r="A15" s="2">
        <v>46065</v>
      </c>
      <c r="B15" s="2" cm="1">
        <f t="array" ref="B15">IFERROR(IF(MATCH(A15,A$3:A$200,0)+1&gt;COUNTA(A$3:A$100),"",INDEX(A$3:A$200,MATCH(A15,A$3:A$200,0)+1)),"")</f>
        <v>46066</v>
      </c>
      <c r="C15">
        <f t="shared" si="0"/>
        <v>1</v>
      </c>
    </row>
    <row r="16" spans="1:3" x14ac:dyDescent="0.3">
      <c r="A16" s="2">
        <v>46066</v>
      </c>
      <c r="B16" s="2" cm="1">
        <f t="array" ref="B16">IFERROR(IF(MATCH(A16,A$3:A$200,0)+1&gt;COUNTA(A$3:A$100),"",INDEX(A$3:A$200,MATCH(A16,A$3:A$200,0)+1)),"")</f>
        <v>46068</v>
      </c>
      <c r="C16">
        <f t="shared" si="0"/>
        <v>2</v>
      </c>
    </row>
    <row r="17" spans="1:3" x14ac:dyDescent="0.3">
      <c r="A17" s="2">
        <v>46068</v>
      </c>
      <c r="B17" s="2" cm="1">
        <f t="array" ref="B17">IFERROR(IF(MATCH(A17,A$3:A$200,0)+1&gt;COUNTA(A$3:A$100),"",INDEX(A$3:A$200,MATCH(A17,A$3:A$200,0)+1)),"")</f>
        <v>46069</v>
      </c>
      <c r="C17">
        <f t="shared" si="0"/>
        <v>1</v>
      </c>
    </row>
    <row r="18" spans="1:3" x14ac:dyDescent="0.3">
      <c r="A18" s="2">
        <v>46069</v>
      </c>
      <c r="B18" s="2" cm="1">
        <f t="array" ref="B18">IFERROR(IF(MATCH(A18,A$3:A$200,0)+1&gt;COUNTA(A$3:A$100),"",INDEX(A$3:A$200,MATCH(A18,A$3:A$200,0)+1)),"")</f>
        <v>46070</v>
      </c>
      <c r="C18">
        <f t="shared" si="0"/>
        <v>1</v>
      </c>
    </row>
    <row r="19" spans="1:3" x14ac:dyDescent="0.3">
      <c r="A19" s="2">
        <v>46070</v>
      </c>
      <c r="B19" s="2" cm="1">
        <f t="array" ref="B19">IFERROR(IF(MATCH(A19,A$3:A$200,0)+1&gt;COUNTA(A$3:A$100),"",INDEX(A$3:A$200,MATCH(A19,A$3:A$200,0)+1)),"")</f>
        <v>46072</v>
      </c>
      <c r="C19">
        <f t="shared" si="0"/>
        <v>2</v>
      </c>
    </row>
    <row r="20" spans="1:3" x14ac:dyDescent="0.3">
      <c r="A20" s="2">
        <v>46072</v>
      </c>
      <c r="B20" s="2" cm="1">
        <f t="array" ref="B20">IFERROR(IF(MATCH(A20,A$3:A$200,0)+1&gt;COUNTA(A$3:A$100),"",INDEX(A$3:A$200,MATCH(A20,A$3:A$200,0)+1)),"")</f>
        <v>46073</v>
      </c>
      <c r="C20">
        <f t="shared" si="0"/>
        <v>1</v>
      </c>
    </row>
    <row r="21" spans="1:3" x14ac:dyDescent="0.3">
      <c r="A21" s="2">
        <v>46073</v>
      </c>
      <c r="B21" s="2" cm="1">
        <f t="array" ref="B21">IFERROR(IF(MATCH(A21,A$3:A$200,0)+1&gt;COUNTA(A$3:A$100),"",INDEX(A$3:A$200,MATCH(A21,A$3:A$200,0)+1)),"")</f>
        <v>46075</v>
      </c>
      <c r="C21">
        <f t="shared" si="0"/>
        <v>2</v>
      </c>
    </row>
    <row r="22" spans="1:3" x14ac:dyDescent="0.3">
      <c r="A22" s="2">
        <v>46075</v>
      </c>
      <c r="B22" s="2" cm="1">
        <f t="array" ref="B22">IFERROR(IF(MATCH(A22,A$3:A$200,0)+1&gt;COUNTA(A$3:A$100),"",INDEX(A$3:A$200,MATCH(A22,A$3:A$200,0)+1)),"")</f>
        <v>46076</v>
      </c>
      <c r="C22">
        <f t="shared" si="0"/>
        <v>1</v>
      </c>
    </row>
    <row r="23" spans="1:3" x14ac:dyDescent="0.3">
      <c r="A23" s="2">
        <v>46076</v>
      </c>
      <c r="B23" s="2" cm="1">
        <f t="array" ref="B23">IFERROR(IF(MATCH(A23,A$3:A$200,0)+1&gt;COUNTA(A$3:A$100),"",INDEX(A$3:A$200,MATCH(A23,A$3:A$200,0)+1)),"")</f>
        <v>46077</v>
      </c>
      <c r="C23">
        <f t="shared" si="0"/>
        <v>1</v>
      </c>
    </row>
    <row r="24" spans="1:3" x14ac:dyDescent="0.3">
      <c r="A24" s="2">
        <v>46077</v>
      </c>
      <c r="B24" s="2" cm="1">
        <f t="array" ref="B24">IFERROR(IF(MATCH(A24,A$3:A$200,0)+1&gt;COUNTA(A$3:A$100),"",INDEX(A$3:A$200,MATCH(A24,A$3:A$200,0)+1)),"")</f>
        <v>46081</v>
      </c>
      <c r="C24">
        <f t="shared" si="0"/>
        <v>4</v>
      </c>
    </row>
    <row r="25" spans="1:3" x14ac:dyDescent="0.3">
      <c r="A25" s="2">
        <v>46081</v>
      </c>
      <c r="B25" s="2" cm="1">
        <f t="array" ref="B25">IFERROR(IF(MATCH(A25,A$3:A$200,0)+1&gt;COUNTA(A$3:A$100),"",INDEX(A$3:A$200,MATCH(A25,A$3:A$200,0)+1)),"")</f>
        <v>46082</v>
      </c>
      <c r="C25">
        <f t="shared" si="0"/>
        <v>1</v>
      </c>
    </row>
    <row r="26" spans="1:3" x14ac:dyDescent="0.3">
      <c r="A26" s="2">
        <v>46082</v>
      </c>
      <c r="B26" s="2" cm="1">
        <f t="array" ref="B26">IFERROR(IF(MATCH(A26,A$3:A$200,0)+1&gt;COUNTA(A$3:A$100),"",INDEX(A$3:A$200,MATCH(A26,A$3:A$200,0)+1)),"")</f>
        <v>46083</v>
      </c>
      <c r="C26">
        <f t="shared" si="0"/>
        <v>1</v>
      </c>
    </row>
    <row r="27" spans="1:3" x14ac:dyDescent="0.3">
      <c r="A27" s="2">
        <v>46083</v>
      </c>
      <c r="B27" s="2" cm="1">
        <f t="array" ref="B27">IFERROR(IF(MATCH(A27,A$3:A$200,0)+1&gt;COUNTA(A$3:A$100),"",INDEX(A$3:A$200,MATCH(A27,A$3:A$200,0)+1)),"")</f>
        <v>46084</v>
      </c>
      <c r="C27">
        <f t="shared" si="0"/>
        <v>1</v>
      </c>
    </row>
    <row r="28" spans="1:3" x14ac:dyDescent="0.3">
      <c r="A28" s="2">
        <v>46084</v>
      </c>
      <c r="B28" s="2" cm="1">
        <f t="array" ref="B28">IFERROR(IF(MATCH(A28,A$3:A$200,0)+1&gt;COUNTA(A$3:A$100),"",INDEX(A$3:A$200,MATCH(A28,A$3:A$200,0)+1)),"")</f>
        <v>46086</v>
      </c>
      <c r="C28">
        <f t="shared" si="0"/>
        <v>2</v>
      </c>
    </row>
    <row r="29" spans="1:3" x14ac:dyDescent="0.3">
      <c r="A29" s="2">
        <v>46086</v>
      </c>
      <c r="B29" s="2" cm="1">
        <f t="array" ref="B29">IFERROR(IF(MATCH(A29,A$3:A$200,0)+1&gt;COUNTA(A$3:A$100),"",INDEX(A$3:A$200,MATCH(A29,A$3:A$200,0)+1)),"")</f>
        <v>46087</v>
      </c>
      <c r="C29">
        <f t="shared" si="0"/>
        <v>1</v>
      </c>
    </row>
    <row r="30" spans="1:3" x14ac:dyDescent="0.3">
      <c r="A30" s="2">
        <v>46087</v>
      </c>
      <c r="B30" s="2" cm="1">
        <f t="array" ref="B30">IFERROR(IF(MATCH(A30,A$3:A$200,0)+1&gt;COUNTA(A$3:A$100),"",INDEX(A$3:A$200,MATCH(A30,A$3:A$200,0)+1)),"")</f>
        <v>46088</v>
      </c>
      <c r="C30">
        <f t="shared" si="0"/>
        <v>1</v>
      </c>
    </row>
    <row r="31" spans="1:3" x14ac:dyDescent="0.3">
      <c r="A31" s="2">
        <v>46088</v>
      </c>
      <c r="B31" s="2" cm="1">
        <f t="array" ref="B31">IFERROR(IF(MATCH(A31,A$3:A$200,0)+1&gt;COUNTA(A$3:A$100),"",INDEX(A$3:A$200,MATCH(A31,A$3:A$200,0)+1)),"")</f>
        <v>46089</v>
      </c>
      <c r="C31">
        <f t="shared" si="0"/>
        <v>1</v>
      </c>
    </row>
    <row r="32" spans="1:3" x14ac:dyDescent="0.3">
      <c r="A32" s="2">
        <v>46089</v>
      </c>
      <c r="B32" s="2" cm="1">
        <f t="array" ref="B32">IFERROR(IF(MATCH(A32,A$3:A$200,0)+1&gt;COUNTA(A$3:A$100),"",INDEX(A$3:A$200,MATCH(A32,A$3:A$200,0)+1)),"")</f>
        <v>46090</v>
      </c>
      <c r="C32">
        <f t="shared" si="0"/>
        <v>1</v>
      </c>
    </row>
    <row r="33" spans="1:3" x14ac:dyDescent="0.3">
      <c r="A33" s="2">
        <v>46090</v>
      </c>
      <c r="B33" s="2" cm="1">
        <f t="array" ref="B33">IFERROR(IF(MATCH(A33,A$3:A$200,0)+1&gt;COUNTA(A$3:A$100),"",INDEX(A$3:A$200,MATCH(A33,A$3:A$200,0)+1)),"")</f>
        <v>46091</v>
      </c>
      <c r="C33">
        <f t="shared" si="0"/>
        <v>1</v>
      </c>
    </row>
    <row r="34" spans="1:3" x14ac:dyDescent="0.3">
      <c r="A34" s="2">
        <v>46091</v>
      </c>
      <c r="B34" s="2" cm="1">
        <f t="array" ref="B34">IFERROR(IF(MATCH(A34,A$3:A$200,0)+1&gt;COUNTA(A$3:A$100),"",INDEX(A$3:A$200,MATCH(A34,A$3:A$200,0)+1)),"")</f>
        <v>46092</v>
      </c>
      <c r="C34">
        <f t="shared" si="0"/>
        <v>1</v>
      </c>
    </row>
    <row r="35" spans="1:3" x14ac:dyDescent="0.3">
      <c r="A35" s="2">
        <v>46092</v>
      </c>
      <c r="B35" s="2" cm="1">
        <f t="array" ref="B35">IFERROR(IF(MATCH(A35,A$3:A$200,0)+1&gt;COUNTA(A$3:A$100),"",INDEX(A$3:A$200,MATCH(A35,A$3:A$200,0)+1)),"")</f>
        <v>46094</v>
      </c>
      <c r="C35">
        <f t="shared" si="0"/>
        <v>2</v>
      </c>
    </row>
    <row r="36" spans="1:3" x14ac:dyDescent="0.3">
      <c r="A36" s="2">
        <v>46094</v>
      </c>
      <c r="B36" s="2" cm="1">
        <f t="array" ref="B36">IFERROR(IF(MATCH(A36,A$3:A$200,0)+1&gt;COUNTA(A$3:A$100),"",INDEX(A$3:A$200,MATCH(A36,A$3:A$200,0)+1)),"")</f>
        <v>46095</v>
      </c>
      <c r="C36">
        <f t="shared" si="0"/>
        <v>1</v>
      </c>
    </row>
    <row r="37" spans="1:3" x14ac:dyDescent="0.3">
      <c r="A37" s="2">
        <v>46095</v>
      </c>
      <c r="B37" s="2" cm="1">
        <f t="array" ref="B37">IFERROR(IF(MATCH(A37,A$3:A$200,0)+1&gt;COUNTA(A$3:A$100),"",INDEX(A$3:A$200,MATCH(A37,A$3:A$200,0)+1)),"")</f>
        <v>46097</v>
      </c>
      <c r="C37">
        <f t="shared" si="0"/>
        <v>2</v>
      </c>
    </row>
    <row r="38" spans="1:3" x14ac:dyDescent="0.3">
      <c r="A38" s="2">
        <v>46097</v>
      </c>
      <c r="B38" s="2" cm="1">
        <f t="array" ref="B38">IFERROR(IF(MATCH(A38,A$3:A$200,0)+1&gt;COUNTA(A$3:A$100),"",INDEX(A$3:A$200,MATCH(A38,A$3:A$200,0)+1)),"")</f>
        <v>46098</v>
      </c>
      <c r="C38">
        <f t="shared" si="0"/>
        <v>1</v>
      </c>
    </row>
    <row r="39" spans="1:3" x14ac:dyDescent="0.3">
      <c r="A39" s="2">
        <v>46098</v>
      </c>
      <c r="B39" s="2" cm="1">
        <f t="array" ref="B39">IFERROR(IF(MATCH(A39,A$3:A$200,0)+1&gt;COUNTA(A$3:A$100),"",INDEX(A$3:A$200,MATCH(A39,A$3:A$200,0)+1)),"")</f>
        <v>46099</v>
      </c>
      <c r="C39">
        <f t="shared" si="0"/>
        <v>1</v>
      </c>
    </row>
    <row r="40" spans="1:3" x14ac:dyDescent="0.3">
      <c r="A40" s="2">
        <v>46099</v>
      </c>
      <c r="B40" s="2" cm="1">
        <f t="array" ref="B40">IFERROR(IF(MATCH(A40,A$3:A$200,0)+1&gt;COUNTA(A$3:A$100),"",INDEX(A$3:A$200,MATCH(A40,A$3:A$200,0)+1)),"")</f>
        <v>46102</v>
      </c>
      <c r="C40">
        <f t="shared" si="0"/>
        <v>3</v>
      </c>
    </row>
    <row r="41" spans="1:3" x14ac:dyDescent="0.3">
      <c r="A41" s="2">
        <v>46102</v>
      </c>
      <c r="B41" s="2" cm="1">
        <f t="array" ref="B41">IFERROR(IF(MATCH(A41,A$3:A$200,0)+1&gt;COUNTA(A$3:A$100),"",INDEX(A$3:A$200,MATCH(A41,A$3:A$200,0)+1)),"")</f>
        <v>46104</v>
      </c>
      <c r="C41">
        <f t="shared" si="0"/>
        <v>2</v>
      </c>
    </row>
    <row r="42" spans="1:3" x14ac:dyDescent="0.3">
      <c r="A42" s="2">
        <v>46104</v>
      </c>
      <c r="B42" s="2" cm="1">
        <f t="array" ref="B42">IFERROR(IF(MATCH(A42,A$3:A$200,0)+1&gt;COUNTA(A$3:A$100),"",INDEX(A$3:A$200,MATCH(A42,A$3:A$200,0)+1)),"")</f>
        <v>46105</v>
      </c>
      <c r="C42">
        <f t="shared" si="0"/>
        <v>1</v>
      </c>
    </row>
    <row r="43" spans="1:3" x14ac:dyDescent="0.3">
      <c r="A43" s="2">
        <v>46105</v>
      </c>
      <c r="B43" s="2" cm="1">
        <f t="array" ref="B43">IFERROR(IF(MATCH(A43,A$3:A$200,0)+1&gt;COUNTA(A$3:A$100),"",INDEX(A$3:A$200,MATCH(A43,A$3:A$200,0)+1)),"")</f>
        <v>46106</v>
      </c>
      <c r="C43">
        <f t="shared" si="0"/>
        <v>1</v>
      </c>
    </row>
    <row r="44" spans="1:3" x14ac:dyDescent="0.3">
      <c r="A44" s="2">
        <v>46106</v>
      </c>
      <c r="B44" s="2" cm="1">
        <f t="array" ref="B44">IFERROR(IF(MATCH(A44,A$3:A$200,0)+1&gt;COUNTA(A$3:A$100),"",INDEX(A$3:A$200,MATCH(A44,A$3:A$200,0)+1)),"")</f>
        <v>46107</v>
      </c>
      <c r="C44">
        <f t="shared" si="0"/>
        <v>1</v>
      </c>
    </row>
    <row r="45" spans="1:3" x14ac:dyDescent="0.3">
      <c r="A45" s="2">
        <v>46107</v>
      </c>
      <c r="B45" s="2" cm="1">
        <f t="array" ref="B45">IFERROR(IF(MATCH(A45,A$3:A$200,0)+1&gt;COUNTA(A$3:A$100),"",INDEX(A$3:A$200,MATCH(A45,A$3:A$200,0)+1)),"")</f>
        <v>46108</v>
      </c>
      <c r="C45">
        <f t="shared" si="0"/>
        <v>1</v>
      </c>
    </row>
    <row r="46" spans="1:3" x14ac:dyDescent="0.3">
      <c r="A46" s="2">
        <v>46108</v>
      </c>
      <c r="B46" s="2" cm="1">
        <f t="array" ref="B46">IFERROR(IF(MATCH(A46,A$3:A$200,0)+1&gt;COUNTA(A$3:A$100),"",INDEX(A$3:A$200,MATCH(A46,A$3:A$200,0)+1)),"")</f>
        <v>46109</v>
      </c>
      <c r="C46">
        <f t="shared" si="0"/>
        <v>1</v>
      </c>
    </row>
    <row r="47" spans="1:3" x14ac:dyDescent="0.3">
      <c r="A47" s="2">
        <v>46109</v>
      </c>
      <c r="B47" s="2" cm="1">
        <f t="array" ref="B47">IFERROR(IF(MATCH(A47,A$3:A$200,0)+1&gt;COUNTA(A$3:A$100),"",INDEX(A$3:A$200,MATCH(A47,A$3:A$200,0)+1)),"")</f>
        <v>46110</v>
      </c>
      <c r="C47">
        <f t="shared" si="0"/>
        <v>1</v>
      </c>
    </row>
    <row r="48" spans="1:3" x14ac:dyDescent="0.3">
      <c r="A48" s="2">
        <v>46110</v>
      </c>
      <c r="B48" s="2" cm="1">
        <f t="array" ref="B48">IFERROR(IF(MATCH(A48,A$3:A$200,0)+1&gt;COUNTA(A$3:A$100),"",INDEX(A$3:A$200,MATCH(A48,A$3:A$200,0)+1)),"")</f>
        <v>46111</v>
      </c>
      <c r="C48">
        <f t="shared" si="0"/>
        <v>1</v>
      </c>
    </row>
    <row r="49" spans="1:3" x14ac:dyDescent="0.3">
      <c r="A49" s="2">
        <v>46111</v>
      </c>
      <c r="B49" s="2" cm="1">
        <f t="array" ref="B49">IFERROR(IF(MATCH(A49,A$3:A$200,0)+1&gt;COUNTA(A$3:A$100),"",INDEX(A$3:A$200,MATCH(A49,A$3:A$200,0)+1)),"")</f>
        <v>46112</v>
      </c>
      <c r="C49">
        <f t="shared" si="0"/>
        <v>1</v>
      </c>
    </row>
    <row r="50" spans="1:3" x14ac:dyDescent="0.3">
      <c r="A50" s="2">
        <v>46112</v>
      </c>
      <c r="B50" s="2" cm="1">
        <f t="array" ref="B50">IFERROR(IF(MATCH(A50,A$3:A$200,0)+1&gt;COUNTA(A$3:A$100),"",INDEX(A$3:A$200,MATCH(A50,A$3:A$200,0)+1)),"")</f>
        <v>46113</v>
      </c>
      <c r="C50">
        <f t="shared" si="0"/>
        <v>1</v>
      </c>
    </row>
    <row r="51" spans="1:3" x14ac:dyDescent="0.3">
      <c r="A51" s="2">
        <v>46113</v>
      </c>
      <c r="B51" s="2" cm="1">
        <f t="array" ref="B51">IFERROR(IF(MATCH(A51,A$3:A$200,0)+1&gt;COUNTA(A$3:A$100),"",INDEX(A$3:A$200,MATCH(A51,A$3:A$200,0)+1)),"")</f>
        <v>46115</v>
      </c>
      <c r="C51">
        <f t="shared" si="0"/>
        <v>2</v>
      </c>
    </row>
    <row r="52" spans="1:3" x14ac:dyDescent="0.3">
      <c r="A52" s="2">
        <v>46115</v>
      </c>
      <c r="B52" s="2" cm="1">
        <f t="array" ref="B52">IFERROR(IF(MATCH(A52,A$3:A$200,0)+1&gt;COUNTA(A$3:A$100),"",INDEX(A$3:A$200,MATCH(A52,A$3:A$200,0)+1)),"")</f>
        <v>46116</v>
      </c>
      <c r="C52">
        <f t="shared" si="0"/>
        <v>1</v>
      </c>
    </row>
    <row r="53" spans="1:3" x14ac:dyDescent="0.3">
      <c r="A53" s="2">
        <v>46116</v>
      </c>
      <c r="B53" s="2" cm="1">
        <f t="array" ref="B53">IFERROR(IF(MATCH(A53,A$3:A$200,0)+1&gt;COUNTA(A$3:A$100),"",INDEX(A$3:A$200,MATCH(A53,A$3:A$200,0)+1)),"")</f>
        <v>46118</v>
      </c>
      <c r="C53">
        <f t="shared" si="0"/>
        <v>2</v>
      </c>
    </row>
    <row r="54" spans="1:3" x14ac:dyDescent="0.3">
      <c r="A54" s="2">
        <v>46118</v>
      </c>
      <c r="B54" s="2" cm="1">
        <f t="array" ref="B54">IFERROR(IF(MATCH(A54,A$3:A$200,0)+1&gt;COUNTA(A$3:A$100),"",INDEX(A$3:A$200,MATCH(A54,A$3:A$200,0)+1)),"")</f>
        <v>46119</v>
      </c>
      <c r="C54">
        <f t="shared" si="0"/>
        <v>1</v>
      </c>
    </row>
    <row r="55" spans="1:3" x14ac:dyDescent="0.3">
      <c r="A55" s="2">
        <v>46119</v>
      </c>
      <c r="B55" s="2" cm="1">
        <f t="array" ref="B55">IFERROR(IF(MATCH(A55,A$3:A$200,0)+1&gt;COUNTA(A$3:A$100),"",INDEX(A$3:A$200,MATCH(A55,A$3:A$200,0)+1)),"")</f>
        <v>46120</v>
      </c>
      <c r="C55">
        <f t="shared" si="0"/>
        <v>1</v>
      </c>
    </row>
    <row r="56" spans="1:3" x14ac:dyDescent="0.3">
      <c r="A56" s="2">
        <v>46120</v>
      </c>
      <c r="B56" s="2" cm="1">
        <f t="array" ref="B56">IFERROR(IF(MATCH(A56,A$3:A$200,0)+1&gt;COUNTA(A$3:A$100),"",INDEX(A$3:A$200,MATCH(A56,A$3:A$200,0)+1)),"")</f>
        <v>46121</v>
      </c>
      <c r="C56">
        <f t="shared" si="0"/>
        <v>1</v>
      </c>
    </row>
    <row r="57" spans="1:3" x14ac:dyDescent="0.3">
      <c r="A57" s="2">
        <v>46121</v>
      </c>
      <c r="B57" s="2" cm="1">
        <f t="array" ref="B57">IFERROR(IF(MATCH(A57,A$3:A$200,0)+1&gt;COUNTA(A$3:A$100),"",INDEX(A$3:A$200,MATCH(A57,A$3:A$200,0)+1)),"")</f>
        <v>46123</v>
      </c>
      <c r="C57">
        <f t="shared" si="0"/>
        <v>2</v>
      </c>
    </row>
    <row r="58" spans="1:3" x14ac:dyDescent="0.3">
      <c r="A58" s="2">
        <v>46123</v>
      </c>
      <c r="B58" s="2" cm="1">
        <f t="array" ref="B58">IFERROR(IF(MATCH(A58,A$3:A$200,0)+1&gt;COUNTA(A$3:A$100),"",INDEX(A$3:A$200,MATCH(A58,A$3:A$200,0)+1)),"")</f>
        <v>46124</v>
      </c>
      <c r="C58">
        <f t="shared" si="0"/>
        <v>1</v>
      </c>
    </row>
    <row r="59" spans="1:3" x14ac:dyDescent="0.3">
      <c r="A59" s="2">
        <v>46124</v>
      </c>
      <c r="B59" s="2" cm="1">
        <f t="array" ref="B59">IFERROR(IF(MATCH(A59,A$3:A$200,0)+1&gt;COUNTA(A$3:A$100),"",INDEX(A$3:A$200,MATCH(A59,A$3:A$200,0)+1)),"")</f>
        <v>46126</v>
      </c>
      <c r="C59">
        <f t="shared" si="0"/>
        <v>2</v>
      </c>
    </row>
    <row r="60" spans="1:3" x14ac:dyDescent="0.3">
      <c r="A60" s="2">
        <v>46126</v>
      </c>
      <c r="B60" s="2" cm="1">
        <f t="array" ref="B60">IFERROR(IF(MATCH(A60,A$3:A$200,0)+1&gt;COUNTA(A$3:A$100),"",INDEX(A$3:A$200,MATCH(A60,A$3:A$200,0)+1)),"")</f>
        <v>46127</v>
      </c>
      <c r="C60">
        <f t="shared" si="0"/>
        <v>1</v>
      </c>
    </row>
    <row r="61" spans="1:3" x14ac:dyDescent="0.3">
      <c r="A61" s="2">
        <v>46127</v>
      </c>
      <c r="B61" s="2" cm="1">
        <f t="array" ref="B61">IFERROR(IF(MATCH(A61,A$3:A$200,0)+1&gt;COUNTA(A$3:A$100),"",INDEX(A$3:A$200,MATCH(A61,A$3:A$200,0)+1)),"")</f>
        <v>46128</v>
      </c>
      <c r="C61">
        <f t="shared" si="0"/>
        <v>1</v>
      </c>
    </row>
    <row r="62" spans="1:3" x14ac:dyDescent="0.3">
      <c r="A62" s="2">
        <v>46128</v>
      </c>
      <c r="B62" s="2" cm="1">
        <f t="array" ref="B62">IFERROR(IF(MATCH(A62,A$3:A$200,0)+1&gt;COUNTA(A$3:A$100),"",INDEX(A$3:A$200,MATCH(A62,A$3:A$200,0)+1)),"")</f>
        <v>46129</v>
      </c>
      <c r="C62">
        <f t="shared" si="0"/>
        <v>1</v>
      </c>
    </row>
    <row r="63" spans="1:3" x14ac:dyDescent="0.3">
      <c r="A63" s="2">
        <v>46129</v>
      </c>
      <c r="B63" s="2" cm="1">
        <f t="array" ref="B63">IFERROR(IF(MATCH(A63,A$3:A$200,0)+1&gt;COUNTA(A$3:A$100),"",INDEX(A$3:A$200,MATCH(A63,A$3:A$200,0)+1)),"")</f>
        <v>46130</v>
      </c>
      <c r="C63">
        <f t="shared" si="0"/>
        <v>1</v>
      </c>
    </row>
    <row r="64" spans="1:3" x14ac:dyDescent="0.3">
      <c r="A64" s="2">
        <v>46130</v>
      </c>
      <c r="B64" s="2" cm="1">
        <f t="array" ref="B64">IFERROR(IF(MATCH(A64,A$3:A$200,0)+1&gt;COUNTA(A$3:A$100),"",INDEX(A$3:A$200,MATCH(A64,A$3:A$200,0)+1)),"")</f>
        <v>46131</v>
      </c>
      <c r="C64">
        <f t="shared" si="0"/>
        <v>1</v>
      </c>
    </row>
    <row r="65" spans="1:3" x14ac:dyDescent="0.3">
      <c r="A65" s="2">
        <v>46131</v>
      </c>
      <c r="B65" s="2" cm="1">
        <f t="array" ref="B65">IFERROR(IF(MATCH(A65,A$3:A$200,0)+1&gt;COUNTA(A$3:A$100),"",INDEX(A$3:A$200,MATCH(A65,A$3:A$200,0)+1)),"")</f>
        <v>46132</v>
      </c>
      <c r="C65">
        <f t="shared" si="0"/>
        <v>1</v>
      </c>
    </row>
    <row r="66" spans="1:3" x14ac:dyDescent="0.3">
      <c r="A66" s="2">
        <v>46132</v>
      </c>
      <c r="B66" s="2" cm="1">
        <f t="array" ref="B66">IFERROR(IF(MATCH(A66,A$3:A$200,0)+1&gt;COUNTA(A$3:A$100),"",INDEX(A$3:A$200,MATCH(A66,A$3:A$200,0)+1)),"")</f>
        <v>46134</v>
      </c>
      <c r="C66">
        <f t="shared" si="0"/>
        <v>2</v>
      </c>
    </row>
    <row r="67" spans="1:3" x14ac:dyDescent="0.3">
      <c r="A67" s="2">
        <v>46134</v>
      </c>
      <c r="B67" s="2" cm="1">
        <f t="array" ref="B67">IFERROR(IF(MATCH(A67,A$3:A$200,0)+1&gt;COUNTA(A$3:A$100),"",INDEX(A$3:A$200,MATCH(A67,A$3:A$200,0)+1)),"")</f>
        <v>46135</v>
      </c>
      <c r="C67">
        <f t="shared" si="0"/>
        <v>1</v>
      </c>
    </row>
    <row r="68" spans="1:3" x14ac:dyDescent="0.3">
      <c r="A68" s="2">
        <v>46135</v>
      </c>
      <c r="B68" s="2" cm="1">
        <f t="array" ref="B68">IFERROR(IF(MATCH(A68,A$3:A$200,0)+1&gt;COUNTA(A$3:A$100),"",INDEX(A$3:A$200,MATCH(A68,A$3:A$200,0)+1)),"")</f>
        <v>46136</v>
      </c>
      <c r="C68">
        <f t="shared" ref="C68:C100" si="1">IFERROR(IF(B68="","",B68-A68),"")</f>
        <v>1</v>
      </c>
    </row>
    <row r="69" spans="1:3" x14ac:dyDescent="0.3">
      <c r="A69" s="2">
        <v>46136</v>
      </c>
      <c r="B69" s="2" cm="1">
        <f t="array" ref="B69">IFERROR(IF(MATCH(A69,A$3:A$200,0)+1&gt;COUNTA(A$3:A$100),"",INDEX(A$3:A$200,MATCH(A69,A$3:A$200,0)+1)),"")</f>
        <v>46137</v>
      </c>
      <c r="C69">
        <f t="shared" si="1"/>
        <v>1</v>
      </c>
    </row>
    <row r="70" spans="1:3" x14ac:dyDescent="0.3">
      <c r="A70" s="2">
        <v>46137</v>
      </c>
      <c r="B70" s="2" cm="1">
        <f t="array" ref="B70">IFERROR(IF(MATCH(A70,A$3:A$200,0)+1&gt;COUNTA(A$3:A$100),"",INDEX(A$3:A$200,MATCH(A70,A$3:A$200,0)+1)),"")</f>
        <v>46138</v>
      </c>
      <c r="C70">
        <f t="shared" si="1"/>
        <v>1</v>
      </c>
    </row>
    <row r="71" spans="1:3" x14ac:dyDescent="0.3">
      <c r="A71" s="2">
        <v>46138</v>
      </c>
      <c r="B71" s="2" cm="1">
        <f t="array" ref="B71">IFERROR(IF(MATCH(A71,A$3:A$200,0)+1&gt;COUNTA(A$3:A$100),"",INDEX(A$3:A$200,MATCH(A71,A$3:A$200,0)+1)),"")</f>
        <v>46139</v>
      </c>
      <c r="C71">
        <f t="shared" si="1"/>
        <v>1</v>
      </c>
    </row>
    <row r="72" spans="1:3" x14ac:dyDescent="0.3">
      <c r="A72" s="2">
        <v>46139</v>
      </c>
      <c r="B72" s="2" cm="1">
        <f t="array" ref="B72">IFERROR(IF(MATCH(A72,A$3:A$200,0)+1&gt;COUNTA(A$3:A$100),"",INDEX(A$3:A$200,MATCH(A72,A$3:A$200,0)+1)),"")</f>
        <v>46140</v>
      </c>
      <c r="C72">
        <f t="shared" si="1"/>
        <v>1</v>
      </c>
    </row>
    <row r="73" spans="1:3" x14ac:dyDescent="0.3">
      <c r="A73" s="2">
        <v>46140</v>
      </c>
      <c r="B73" s="2" cm="1">
        <f t="array" ref="B73">IFERROR(IF(MATCH(A73,A$3:A$200,0)+1&gt;COUNTA(A$3:A$100),"",INDEX(A$3:A$200,MATCH(A73,A$3:A$200,0)+1)),"")</f>
        <v>46141</v>
      </c>
      <c r="C73">
        <f t="shared" si="1"/>
        <v>1</v>
      </c>
    </row>
    <row r="74" spans="1:3" x14ac:dyDescent="0.3">
      <c r="A74" s="2">
        <v>46141</v>
      </c>
      <c r="B74" s="2" cm="1">
        <f t="array" ref="B74">IFERROR(IF(MATCH(A74,A$3:A$200,0)+1&gt;COUNTA(A$3:A$100),"",INDEX(A$3:A$200,MATCH(A74,A$3:A$200,0)+1)),"")</f>
        <v>46142</v>
      </c>
      <c r="C74">
        <f t="shared" si="1"/>
        <v>1</v>
      </c>
    </row>
    <row r="75" spans="1:3" x14ac:dyDescent="0.3">
      <c r="A75" s="2">
        <v>46142</v>
      </c>
      <c r="B75" s="2" cm="1">
        <f t="array" ref="B75">IFERROR(IF(MATCH(A75,A$3:A$200,0)+1&gt;COUNTA(A$3:A$100),"",INDEX(A$3:A$200,MATCH(A75,A$3:A$200,0)+1)),"")</f>
        <v>46143</v>
      </c>
      <c r="C75">
        <f t="shared" si="1"/>
        <v>1</v>
      </c>
    </row>
    <row r="76" spans="1:3" x14ac:dyDescent="0.3">
      <c r="A76" s="2">
        <v>46143</v>
      </c>
      <c r="B76" s="2" cm="1">
        <f t="array" ref="B76">IFERROR(IF(MATCH(A76,A$3:A$200,0)+1&gt;COUNTA(A$3:A$100),"",INDEX(A$3:A$200,MATCH(A76,A$3:A$200,0)+1)),"")</f>
        <v>46144</v>
      </c>
      <c r="C76">
        <f t="shared" si="1"/>
        <v>1</v>
      </c>
    </row>
    <row r="77" spans="1:3" x14ac:dyDescent="0.3">
      <c r="A77" s="2">
        <v>46144</v>
      </c>
      <c r="B77" s="2" cm="1">
        <f t="array" ref="B77">IFERROR(IF(MATCH(A77,A$3:A$200,0)+1&gt;COUNTA(A$3:A$100),"",INDEX(A$3:A$200,MATCH(A77,A$3:A$200,0)+1)),"")</f>
        <v>46146</v>
      </c>
      <c r="C77">
        <f t="shared" si="1"/>
        <v>2</v>
      </c>
    </row>
    <row r="78" spans="1:3" x14ac:dyDescent="0.3">
      <c r="A78" s="2">
        <v>46146</v>
      </c>
      <c r="B78" s="2" cm="1">
        <f t="array" ref="B78">IFERROR(IF(MATCH(A78,A$3:A$200,0)+1&gt;COUNTA(A$3:A$100),"",INDEX(A$3:A$200,MATCH(A78,A$3:A$200,0)+1)),"")</f>
        <v>46147</v>
      </c>
      <c r="C78">
        <f t="shared" si="1"/>
        <v>1</v>
      </c>
    </row>
    <row r="79" spans="1:3" x14ac:dyDescent="0.3">
      <c r="A79" s="2">
        <v>46147</v>
      </c>
      <c r="B79" s="2" cm="1">
        <f t="array" ref="B79">IFERROR(IF(MATCH(A79,A$3:A$200,0)+1&gt;COUNTA(A$3:A$100),"",INDEX(A$3:A$200,MATCH(A79,A$3:A$200,0)+1)),"")</f>
        <v>46148</v>
      </c>
      <c r="C79">
        <f t="shared" si="1"/>
        <v>1</v>
      </c>
    </row>
    <row r="80" spans="1:3" x14ac:dyDescent="0.3">
      <c r="A80" s="2">
        <v>46148</v>
      </c>
      <c r="B80" s="2" cm="1">
        <f t="array" ref="B80">IFERROR(IF(MATCH(A80,A$3:A$200,0)+1&gt;COUNTA(A$3:A$100),"",INDEX(A$3:A$200,MATCH(A80,A$3:A$200,0)+1)),"")</f>
        <v>46149</v>
      </c>
      <c r="C80">
        <f t="shared" si="1"/>
        <v>1</v>
      </c>
    </row>
    <row r="81" spans="1:3" x14ac:dyDescent="0.3">
      <c r="A81" s="2">
        <v>46149</v>
      </c>
      <c r="B81" s="2" cm="1">
        <f t="array" ref="B81">IFERROR(IF(MATCH(A81,A$3:A$200,0)+1&gt;COUNTA(A$3:A$100),"",INDEX(A$3:A$200,MATCH(A81,A$3:A$200,0)+1)),"")</f>
        <v>46150</v>
      </c>
      <c r="C81">
        <f t="shared" si="1"/>
        <v>1</v>
      </c>
    </row>
    <row r="82" spans="1:3" x14ac:dyDescent="0.3">
      <c r="A82" s="2">
        <v>46150</v>
      </c>
      <c r="B82" s="2" t="str" cm="1">
        <f t="array" ref="B82">IFERROR(IF(MATCH(A82,A$3:A$200,0)+1&gt;COUNTA(A$3:A$100),"",INDEX(A$3:A$200,MATCH(A82,A$3:A$200,0)+1)),"")</f>
        <v/>
      </c>
      <c r="C82" t="str">
        <f t="shared" si="1"/>
        <v/>
      </c>
    </row>
    <row r="83" spans="1:3" x14ac:dyDescent="0.3">
      <c r="B83" s="2" t="str" cm="1">
        <f t="array" ref="B83">IFERROR(IF(MATCH(A83,A$3:A$200,0)+1&gt;COUNTA(A$3:A$100),"",INDEX(A$3:A$200,MATCH(A83,A$3:A$200,0)+1)),"")</f>
        <v/>
      </c>
      <c r="C83" t="str">
        <f t="shared" si="1"/>
        <v/>
      </c>
    </row>
    <row r="84" spans="1:3" x14ac:dyDescent="0.3">
      <c r="B84" s="2" t="str" cm="1">
        <f t="array" ref="B84">IFERROR(IF(MATCH(A84,A$3:A$200,0)+1&gt;COUNTA(A$3:A$100),"",INDEX(A$3:A$200,MATCH(A84,A$3:A$200,0)+1)),"")</f>
        <v/>
      </c>
      <c r="C84" t="str">
        <f t="shared" si="1"/>
        <v/>
      </c>
    </row>
    <row r="85" spans="1:3" x14ac:dyDescent="0.3">
      <c r="B85" s="2" t="str" cm="1">
        <f t="array" ref="B85">IFERROR(IF(MATCH(A85,A$3:A$200,0)+1&gt;COUNTA(A$3:A$100),"",INDEX(A$3:A$200,MATCH(A85,A$3:A$200,0)+1)),"")</f>
        <v/>
      </c>
      <c r="C85" t="str">
        <f t="shared" si="1"/>
        <v/>
      </c>
    </row>
    <row r="86" spans="1:3" x14ac:dyDescent="0.3">
      <c r="B86" s="2" t="str" cm="1">
        <f t="array" ref="B86">IFERROR(IF(MATCH(A86,A$3:A$200,0)+1&gt;COUNTA(A$3:A$100),"",INDEX(A$3:A$200,MATCH(A86,A$3:A$200,0)+1)),"")</f>
        <v/>
      </c>
      <c r="C86" t="str">
        <f t="shared" si="1"/>
        <v/>
      </c>
    </row>
    <row r="87" spans="1:3" x14ac:dyDescent="0.3">
      <c r="B87" s="2" t="str" cm="1">
        <f t="array" ref="B87">IFERROR(IF(MATCH(A87,A$3:A$200,0)+1&gt;COUNTA(A$3:A$100),"",INDEX(A$3:A$200,MATCH(A87,A$3:A$200,0)+1)),"")</f>
        <v/>
      </c>
      <c r="C87" t="str">
        <f t="shared" si="1"/>
        <v/>
      </c>
    </row>
    <row r="88" spans="1:3" x14ac:dyDescent="0.3">
      <c r="B88" s="2" t="str" cm="1">
        <f t="array" ref="B88">IFERROR(IF(MATCH(A88,A$3:A$200,0)+1&gt;COUNTA(A$3:A$100),"",INDEX(A$3:A$200,MATCH(A88,A$3:A$200,0)+1)),"")</f>
        <v/>
      </c>
      <c r="C88" t="str">
        <f t="shared" si="1"/>
        <v/>
      </c>
    </row>
    <row r="89" spans="1:3" x14ac:dyDescent="0.3">
      <c r="B89" s="2" t="str" cm="1">
        <f t="array" ref="B89">IFERROR(IF(MATCH(A89,A$3:A$200,0)+1&gt;COUNTA(A$3:A$100),"",INDEX(A$3:A$200,MATCH(A89,A$3:A$200,0)+1)),"")</f>
        <v/>
      </c>
      <c r="C89" t="str">
        <f t="shared" si="1"/>
        <v/>
      </c>
    </row>
    <row r="90" spans="1:3" x14ac:dyDescent="0.3">
      <c r="B90" s="2" t="str" cm="1">
        <f t="array" ref="B90">IFERROR(IF(MATCH(A90,A$3:A$200,0)+1&gt;COUNTA(A$3:A$100),"",INDEX(A$3:A$200,MATCH(A90,A$3:A$200,0)+1)),"")</f>
        <v/>
      </c>
      <c r="C90" t="str">
        <f t="shared" si="1"/>
        <v/>
      </c>
    </row>
    <row r="91" spans="1:3" x14ac:dyDescent="0.3">
      <c r="B91" s="2" t="str" cm="1">
        <f t="array" ref="B91">IFERROR(IF(MATCH(A91,A$3:A$200,0)+1&gt;COUNTA(A$3:A$100),"",INDEX(A$3:A$200,MATCH(A91,A$3:A$200,0)+1)),"")</f>
        <v/>
      </c>
      <c r="C91" t="str">
        <f t="shared" si="1"/>
        <v/>
      </c>
    </row>
    <row r="92" spans="1:3" x14ac:dyDescent="0.3">
      <c r="B92" s="2" t="str" cm="1">
        <f t="array" ref="B92">IFERROR(IF(MATCH(A92,A$3:A$200,0)+1&gt;COUNTA(A$3:A$100),"",INDEX(A$3:A$200,MATCH(A92,A$3:A$200,0)+1)),"")</f>
        <v/>
      </c>
      <c r="C92" t="str">
        <f t="shared" si="1"/>
        <v/>
      </c>
    </row>
    <row r="93" spans="1:3" x14ac:dyDescent="0.3">
      <c r="B93" s="2" t="str" cm="1">
        <f t="array" ref="B93">IFERROR(IF(MATCH(A93,A$3:A$200,0)+1&gt;COUNTA(A$3:A$100),"",INDEX(A$3:A$200,MATCH(A93,A$3:A$200,0)+1)),"")</f>
        <v/>
      </c>
      <c r="C93" t="str">
        <f t="shared" si="1"/>
        <v/>
      </c>
    </row>
    <row r="94" spans="1:3" x14ac:dyDescent="0.3">
      <c r="B94" s="2" t="str" cm="1">
        <f t="array" ref="B94">IFERROR(IF(MATCH(A94,A$3:A$200,0)+1&gt;COUNTA(A$3:A$100),"",INDEX(A$3:A$200,MATCH(A94,A$3:A$200,0)+1)),"")</f>
        <v/>
      </c>
      <c r="C94" t="str">
        <f t="shared" si="1"/>
        <v/>
      </c>
    </row>
    <row r="95" spans="1:3" x14ac:dyDescent="0.3">
      <c r="B95" s="2" t="str" cm="1">
        <f t="array" ref="B95">IFERROR(IF(MATCH(A95,A$3:A$200,0)+1&gt;COUNTA(A$3:A$100),"",INDEX(A$3:A$200,MATCH(A95,A$3:A$200,0)+1)),"")</f>
        <v/>
      </c>
      <c r="C95" t="str">
        <f t="shared" si="1"/>
        <v/>
      </c>
    </row>
    <row r="96" spans="1:3" x14ac:dyDescent="0.3">
      <c r="B96" s="2" t="str" cm="1">
        <f t="array" ref="B96">IFERROR(IF(MATCH(A96,A$3:A$200,0)+1&gt;COUNTA(A$3:A$100),"",INDEX(A$3:A$200,MATCH(A96,A$3:A$200,0)+1)),"")</f>
        <v/>
      </c>
      <c r="C96" t="str">
        <f t="shared" si="1"/>
        <v/>
      </c>
    </row>
    <row r="97" spans="2:3" x14ac:dyDescent="0.3">
      <c r="B97" s="2" t="str" cm="1">
        <f t="array" ref="B97">IFERROR(IF(MATCH(A97,A$3:A$200,0)+1&gt;COUNTA(A$3:A$100),"",INDEX(A$3:A$200,MATCH(A97,A$3:A$200,0)+1)),"")</f>
        <v/>
      </c>
      <c r="C97" t="str">
        <f t="shared" si="1"/>
        <v/>
      </c>
    </row>
    <row r="98" spans="2:3" x14ac:dyDescent="0.3">
      <c r="B98" s="2" t="str" cm="1">
        <f t="array" ref="B98">IFERROR(IF(MATCH(A98,A$3:A$200,0)+1&gt;COUNTA(A$3:A$100),"",INDEX(A$3:A$200,MATCH(A98,A$3:A$200,0)+1)),"")</f>
        <v/>
      </c>
      <c r="C98" t="str">
        <f t="shared" si="1"/>
        <v/>
      </c>
    </row>
    <row r="99" spans="2:3" x14ac:dyDescent="0.3">
      <c r="B99" s="2" t="str" cm="1">
        <f t="array" ref="B99">IFERROR(IF(MATCH(A99,A$3:A$200,0)+1&gt;COUNTA(A$3:A$100),"",INDEX(A$3:A$200,MATCH(A99,A$3:A$200,0)+1)),"")</f>
        <v/>
      </c>
      <c r="C99" t="str">
        <f t="shared" si="1"/>
        <v/>
      </c>
    </row>
    <row r="100" spans="2:3" x14ac:dyDescent="0.3">
      <c r="B100" s="2" t="str" cm="1">
        <f t="array" ref="B100">IFERROR(IF(MATCH(A100,A$3:A$200,0)+1&gt;COUNTA(A$3:A$100),"",INDEX(A$3:A$200,MATCH(A100,A$3:A$200,0)+1)),"")</f>
        <v/>
      </c>
      <c r="C100" t="str">
        <f t="shared" si="1"/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6C7D39-6B66-49B6-AB54-E7BB79EE0218}">
          <x14:formula1>
            <xm:f>Contact_ID!$A$2:$A$96</xm:f>
          </x14:formula1>
          <xm:sqref>B1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C158-7E8E-4A78-B624-0C607B5D6455}">
  <dimension ref="A1:M10"/>
  <sheetViews>
    <sheetView zoomScale="105" workbookViewId="0">
      <selection activeCell="F2" sqref="F2:M2"/>
    </sheetView>
  </sheetViews>
  <sheetFormatPr defaultRowHeight="14.4" x14ac:dyDescent="0.3"/>
  <cols>
    <col min="1" max="1" width="11.33203125" customWidth="1"/>
    <col min="2" max="2" width="14.6640625" customWidth="1"/>
    <col min="3" max="3" width="12.21875" customWidth="1"/>
    <col min="4" max="5" width="22.5546875" customWidth="1"/>
    <col min="6" max="6" width="12.33203125" customWidth="1"/>
    <col min="7" max="7" width="14.109375" customWidth="1"/>
    <col min="8" max="8" width="10.77734375" customWidth="1"/>
    <col min="9" max="9" width="17.88671875" customWidth="1"/>
    <col min="11" max="11" width="10.109375" customWidth="1"/>
  </cols>
  <sheetData>
    <row r="1" spans="1:13" x14ac:dyDescent="0.3">
      <c r="A1" t="s">
        <v>1</v>
      </c>
      <c r="B1" t="s">
        <v>2</v>
      </c>
      <c r="C1" t="s">
        <v>145</v>
      </c>
      <c r="D1" t="s">
        <v>146</v>
      </c>
      <c r="F1" t="s">
        <v>147</v>
      </c>
      <c r="G1" t="s">
        <v>133</v>
      </c>
    </row>
    <row r="2" spans="1:13" x14ac:dyDescent="0.3">
      <c r="A2" t="s">
        <v>30</v>
      </c>
      <c r="B2">
        <f>SUMIFS(excel_project[Total Messages],excel_project[Day],"Mon")</f>
        <v>2049</v>
      </c>
      <c r="C2">
        <f>COUNTIFS(excel_project[Day],"Mon",excel_project[Total Messages],"&gt;"&amp;0)</f>
        <v>168</v>
      </c>
      <c r="D2">
        <f>IFERROR(B2/C2,0)</f>
        <v>12.196428571428571</v>
      </c>
      <c r="F2" t="s">
        <v>1</v>
      </c>
      <c r="G2" t="s">
        <v>2</v>
      </c>
      <c r="H2" t="s">
        <v>145</v>
      </c>
      <c r="I2" t="s">
        <v>148</v>
      </c>
      <c r="J2" t="s">
        <v>149</v>
      </c>
      <c r="K2" t="s">
        <v>150</v>
      </c>
      <c r="L2" t="s">
        <v>151</v>
      </c>
      <c r="M2" t="s">
        <v>152</v>
      </c>
    </row>
    <row r="3" spans="1:13" x14ac:dyDescent="0.3">
      <c r="A3" t="s">
        <v>34</v>
      </c>
      <c r="B3">
        <f>SUMIFS(excel_project[Total Messages],excel_project[Day],"Tue")</f>
        <v>2129</v>
      </c>
      <c r="C3">
        <f>COUNTIFS(excel_project[Day],"Tue",excel_project[Total Messages],"&gt;"&amp;0)</f>
        <v>149</v>
      </c>
      <c r="D3">
        <f t="shared" ref="D3:D8" si="0">IFERROR(B3/C3,0)</f>
        <v>14.288590604026846</v>
      </c>
    </row>
    <row r="4" spans="1:13" x14ac:dyDescent="0.3">
      <c r="A4" t="s">
        <v>35</v>
      </c>
      <c r="B4">
        <f>SUMIFS(excel_project[Total Messages],excel_project[Day],"Wed")</f>
        <v>2183</v>
      </c>
      <c r="C4">
        <f>COUNTIFS(excel_project[Day],"Wed",excel_project[Total Messages],"&gt;"&amp;0)</f>
        <v>145</v>
      </c>
      <c r="D4">
        <f t="shared" si="0"/>
        <v>15.055172413793104</v>
      </c>
      <c r="F4" t="s">
        <v>30</v>
      </c>
      <c r="G4">
        <f>SUMIFS(excel_project[Total Messages],excel_project[Contact_ID],$G$1,excel_project[Day],F4)</f>
        <v>0</v>
      </c>
      <c r="H4">
        <f>COUNTIFS(excel_project[Contact_ID],$G$1,excel_project[Day],F4,excel_project[Total Messages],"&gt;"&amp;0)</f>
        <v>0</v>
      </c>
      <c r="I4">
        <f>COUNTIFS(excel_project[Contact_ID],$G$1,excel_project[Day],F4)</f>
        <v>16</v>
      </c>
      <c r="J4">
        <f>COUNTIFS(excel_project[Contact_ID],$G$1,excel_project[Day],F4,excel_project[Started By],"Me")</f>
        <v>0</v>
      </c>
      <c r="K4">
        <f>COUNTIFS(excel_project[Contact_ID],$G$1,excel_project[Day],F4,excel_project[Started By],"You")</f>
        <v>0</v>
      </c>
      <c r="L4">
        <f>COUNTIFS(excel_project[Contact_ID],$G$1,excel_project[Day],F4,excel_project[Ended By],"Me")</f>
        <v>0</v>
      </c>
      <c r="M4">
        <f>COUNTIFS(excel_project[Contact_ID],$G$1,excel_project[Day],F4,excel_project[Ended By],"You")</f>
        <v>0</v>
      </c>
    </row>
    <row r="5" spans="1:13" x14ac:dyDescent="0.3">
      <c r="A5" t="s">
        <v>36</v>
      </c>
      <c r="B5">
        <f>SUMIFS(excel_project[Total Messages],excel_project[Day],"Thu")</f>
        <v>2077</v>
      </c>
      <c r="C5">
        <f>COUNTIFS(excel_project[Day],"Thu",excel_project[Total Messages],"&gt;"&amp;0)</f>
        <v>158</v>
      </c>
      <c r="D5">
        <f t="shared" si="0"/>
        <v>13.145569620253164</v>
      </c>
      <c r="F5" t="s">
        <v>34</v>
      </c>
      <c r="G5">
        <f>SUMIFS(excel_project[Total Messages],excel_project[Contact_ID],$G$1,excel_project[Day],F5)</f>
        <v>0</v>
      </c>
      <c r="H5">
        <f>COUNTIFS(excel_project[Contact_ID],$G$1,excel_project[Day],F5,excel_project[Total Messages],"&gt;"&amp;0)</f>
        <v>0</v>
      </c>
      <c r="I5">
        <f>COUNTIFS(excel_project[Contact_ID],$G$1,excel_project[Day],F5)</f>
        <v>16</v>
      </c>
      <c r="J5">
        <f>COUNTIFS(excel_project[Contact_ID],$G$1,excel_project[Day],F5,excel_project[Started By],"Me")</f>
        <v>0</v>
      </c>
      <c r="K5">
        <f>COUNTIFS(excel_project[Contact_ID],$G$1,excel_project[Day],F5,excel_project[Started By],"You")</f>
        <v>0</v>
      </c>
      <c r="L5">
        <f>COUNTIFS(excel_project[Contact_ID],$G$1,excel_project[Day],F5,excel_project[Ended By],"Me")</f>
        <v>0</v>
      </c>
      <c r="M5">
        <f>COUNTIFS(excel_project[Contact_ID],$G$1,excel_project[Day],F5,excel_project[Ended By],"You")</f>
        <v>0</v>
      </c>
    </row>
    <row r="6" spans="1:13" x14ac:dyDescent="0.3">
      <c r="A6" t="s">
        <v>38</v>
      </c>
      <c r="B6">
        <f>SUMIFS(excel_project[Total Messages],excel_project[Day],"Fri")</f>
        <v>1999</v>
      </c>
      <c r="C6">
        <f>COUNTIFS(excel_project[Day],"Fri",excel_project[Total Messages],"&gt;"&amp;0)</f>
        <v>166</v>
      </c>
      <c r="D6">
        <f t="shared" si="0"/>
        <v>12.042168674698795</v>
      </c>
      <c r="F6" t="s">
        <v>35</v>
      </c>
      <c r="G6">
        <f>SUMIFS(excel_project[Total Messages],excel_project[Contact_ID],$G$1,excel_project[Day],F6)</f>
        <v>0</v>
      </c>
      <c r="H6">
        <f>COUNTIFS(excel_project[Contact_ID],$G$1,excel_project[Day],F6,excel_project[Total Messages],"&gt;"&amp;0)</f>
        <v>0</v>
      </c>
      <c r="I6">
        <f>COUNTIFS(excel_project[Contact_ID],$G$1,excel_project[Day],F6)</f>
        <v>16</v>
      </c>
      <c r="J6">
        <f>COUNTIFS(excel_project[Contact_ID],$G$1,excel_project[Day],F6,excel_project[Started By],"Me")</f>
        <v>0</v>
      </c>
      <c r="K6">
        <f>COUNTIFS(excel_project[Contact_ID],$G$1,excel_project[Day],F6,excel_project[Started By],"You")</f>
        <v>0</v>
      </c>
      <c r="L6">
        <f>COUNTIFS(excel_project[Contact_ID],$G$1,excel_project[Day],F6,excel_project[Ended By],"Me")</f>
        <v>0</v>
      </c>
      <c r="M6">
        <f>COUNTIFS(excel_project[Contact_ID],$G$1,excel_project[Day],F6,excel_project[Ended By],"You")</f>
        <v>0</v>
      </c>
    </row>
    <row r="7" spans="1:13" x14ac:dyDescent="0.3">
      <c r="A7" t="s">
        <v>39</v>
      </c>
      <c r="B7">
        <f>SUMIFS(excel_project[Total Messages],excel_project[Day],"Sat")</f>
        <v>1827</v>
      </c>
      <c r="C7">
        <f>COUNTIFS(excel_project[Day],"Sat",excel_project[Total Messages],"&gt;"&amp;0)</f>
        <v>166</v>
      </c>
      <c r="D7">
        <f t="shared" si="0"/>
        <v>11.006024096385541</v>
      </c>
      <c r="F7" t="s">
        <v>36</v>
      </c>
      <c r="G7">
        <f>SUMIFS(excel_project[Total Messages],excel_project[Contact_ID],$G$1,excel_project[Day],F7)</f>
        <v>1</v>
      </c>
      <c r="H7">
        <f>COUNTIFS(excel_project[Contact_ID],$G$1,excel_project[Day],F7,excel_project[Total Messages],"&gt;"&amp;0)</f>
        <v>1</v>
      </c>
      <c r="I7">
        <f>COUNTIFS(excel_project[Contact_ID],$G$1,excel_project[Day],F7)</f>
        <v>16</v>
      </c>
      <c r="J7">
        <f>COUNTIFS(excel_project[Contact_ID],$G$1,excel_project[Day],F7,excel_project[Started By],"Me")</f>
        <v>1</v>
      </c>
      <c r="K7">
        <f>COUNTIFS(excel_project[Contact_ID],$G$1,excel_project[Day],F7,excel_project[Started By],"You")</f>
        <v>0</v>
      </c>
      <c r="L7">
        <f>COUNTIFS(excel_project[Contact_ID],$G$1,excel_project[Day],F7,excel_project[Ended By],"Me")</f>
        <v>1</v>
      </c>
      <c r="M7">
        <f>COUNTIFS(excel_project[Contact_ID],$G$1,excel_project[Day],F7,excel_project[Ended By],"You")</f>
        <v>0</v>
      </c>
    </row>
    <row r="8" spans="1:13" x14ac:dyDescent="0.3">
      <c r="A8" t="s">
        <v>40</v>
      </c>
      <c r="B8">
        <f>SUMIFS(excel_project[Total Messages],excel_project[Day],"Sun")</f>
        <v>1566</v>
      </c>
      <c r="C8">
        <f>COUNTIFS(excel_project[Day],"Sun",excel_project[Total Messages],"&gt;"&amp;0)</f>
        <v>123</v>
      </c>
      <c r="D8">
        <f t="shared" si="0"/>
        <v>12.731707317073171</v>
      </c>
      <c r="F8" t="s">
        <v>38</v>
      </c>
      <c r="G8">
        <f>SUMIFS(excel_project[Total Messages],excel_project[Contact_ID],$G$1,excel_project[Day],F8)</f>
        <v>0</v>
      </c>
      <c r="H8">
        <f>COUNTIFS(excel_project[Contact_ID],$G$1,excel_project[Day],F8,excel_project[Total Messages],"&gt;"&amp;0)</f>
        <v>0</v>
      </c>
      <c r="I8">
        <f>COUNTIFS(excel_project[Contact_ID],$G$1,excel_project[Day],F8)</f>
        <v>16</v>
      </c>
      <c r="J8">
        <f>COUNTIFS(excel_project[Contact_ID],$G$1,excel_project[Day],F8,excel_project[Started By],"Me")</f>
        <v>0</v>
      </c>
      <c r="K8">
        <f>COUNTIFS(excel_project[Contact_ID],$G$1,excel_project[Day],F8,excel_project[Started By],"You")</f>
        <v>0</v>
      </c>
      <c r="L8">
        <f>COUNTIFS(excel_project[Contact_ID],$G$1,excel_project[Day],F8,excel_project[Ended By],"Me")</f>
        <v>0</v>
      </c>
      <c r="M8">
        <f>COUNTIFS(excel_project[Contact_ID],$G$1,excel_project[Day],F8,excel_project[Ended By],"You")</f>
        <v>0</v>
      </c>
    </row>
    <row r="9" spans="1:13" x14ac:dyDescent="0.3">
      <c r="F9" t="s">
        <v>39</v>
      </c>
      <c r="G9">
        <f>SUMIFS(excel_project[Total Messages],excel_project[Contact_ID],$G$1,excel_project[Day],F9)</f>
        <v>0</v>
      </c>
      <c r="H9">
        <f>COUNTIFS(excel_project[Contact_ID],$G$1,excel_project[Day],F9,excel_project[Total Messages],"&gt;"&amp;0)</f>
        <v>0</v>
      </c>
      <c r="I9">
        <f>COUNTIFS(excel_project[Contact_ID],$G$1,excel_project[Day],F9)</f>
        <v>15</v>
      </c>
      <c r="J9">
        <f>COUNTIFS(excel_project[Contact_ID],$G$1,excel_project[Day],F9,excel_project[Started By],"Me")</f>
        <v>0</v>
      </c>
      <c r="K9">
        <f>COUNTIFS(excel_project[Contact_ID],$G$1,excel_project[Day],F9,excel_project[Started By],"You")</f>
        <v>0</v>
      </c>
      <c r="L9">
        <f>COUNTIFS(excel_project[Contact_ID],$G$1,excel_project[Day],F9,excel_project[Ended By],"Me")</f>
        <v>0</v>
      </c>
      <c r="M9">
        <f>COUNTIFS(excel_project[Contact_ID],$G$1,excel_project[Day],F9,excel_project[Ended By],"You")</f>
        <v>0</v>
      </c>
    </row>
    <row r="10" spans="1:13" x14ac:dyDescent="0.3">
      <c r="F10" t="s">
        <v>40</v>
      </c>
      <c r="G10">
        <f>SUMIFS(excel_project[Total Messages],excel_project[Contact_ID],$G$1,excel_project[Day],F10)</f>
        <v>0</v>
      </c>
      <c r="H10">
        <f>COUNTIFS(excel_project[Contact_ID],$G$1,excel_project[Day],F10,excel_project[Total Messages],"&gt;"&amp;0)</f>
        <v>0</v>
      </c>
      <c r="I10">
        <f>COUNTIFS(excel_project[Contact_ID],$G$1,excel_project[Day],F10)</f>
        <v>15</v>
      </c>
      <c r="J10">
        <f>COUNTIFS(excel_project[Contact_ID],$G$1,excel_project[Day],F10,excel_project[Started By],"Me")</f>
        <v>0</v>
      </c>
      <c r="K10">
        <f>COUNTIFS(excel_project[Contact_ID],$G$1,excel_project[Day],F10,excel_project[Started By],"You")</f>
        <v>0</v>
      </c>
      <c r="L10">
        <f>COUNTIFS(excel_project[Contact_ID],$G$1,excel_project[Day],F10,excel_project[Ended By],"Me")</f>
        <v>0</v>
      </c>
      <c r="M10">
        <f>COUNTIFS(excel_project[Contact_ID],$G$1,excel_project[Day],F10,excel_project[Ended By],"You")</f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237983-0D00-4FDD-AD12-37106ACBDD26}">
          <x14:formula1>
            <xm:f>Contact_ID!$A$2:$A$96</xm:f>
          </x14:formula1>
          <xm:sqref>G1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2750-1B2C-4651-8C72-5652DD702A78}">
  <dimension ref="A1:H7"/>
  <sheetViews>
    <sheetView workbookViewId="0">
      <selection activeCell="F14" sqref="F14"/>
    </sheetView>
  </sheetViews>
  <sheetFormatPr defaultRowHeight="14.4" x14ac:dyDescent="0.3"/>
  <cols>
    <col min="1" max="1" width="10.6640625" customWidth="1"/>
    <col min="2" max="2" width="13.88671875" customWidth="1"/>
    <col min="3" max="3" width="12.6640625" customWidth="1"/>
    <col min="4" max="4" width="16.33203125" customWidth="1"/>
    <col min="6" max="6" width="9.6640625" customWidth="1"/>
  </cols>
  <sheetData>
    <row r="1" spans="1:8" x14ac:dyDescent="0.3">
      <c r="A1" t="s">
        <v>147</v>
      </c>
      <c r="B1" t="s">
        <v>42</v>
      </c>
    </row>
    <row r="2" spans="1:8" x14ac:dyDescent="0.3">
      <c r="A2" t="s">
        <v>138</v>
      </c>
      <c r="B2" t="s">
        <v>2</v>
      </c>
      <c r="C2" t="s">
        <v>145</v>
      </c>
      <c r="D2" t="s">
        <v>153</v>
      </c>
      <c r="E2" t="s">
        <v>149</v>
      </c>
      <c r="F2" t="s">
        <v>150</v>
      </c>
      <c r="G2" t="s">
        <v>151</v>
      </c>
      <c r="H2" t="s">
        <v>152</v>
      </c>
    </row>
    <row r="3" spans="1:8" x14ac:dyDescent="0.3">
      <c r="A3" t="s">
        <v>154</v>
      </c>
      <c r="B3" cm="1">
        <f t="array" ref="B3">SUMPRODUCT((MONTH(excel_project[Date])=1)*(excel_project[Contact_ID]=$B$1)*excel_project[Total Messages])</f>
        <v>227</v>
      </c>
      <c r="C3" cm="1">
        <f t="array" ref="C3">SUMPRODUCT((MONTH(excel_project[Date])=1)*(excel_project[Contact_ID]=$B$1)*(excel_project[Total Messages]&gt;0))</f>
        <v>11</v>
      </c>
      <c r="D3" cm="1">
        <f t="array" ref="D3">SUMPRODUCT((MONTH(excel_project[Date])=1)*(excel_project[Contact_ID]=$B$1))</f>
        <v>13</v>
      </c>
      <c r="E3" cm="1">
        <f t="array" ref="E3">SUMPRODUCT((MONTH(excel_project[Date])=1)*(excel_project[Contact_ID]=$B$1)*(excel_project[Started By]="Me"))</f>
        <v>4</v>
      </c>
      <c r="F3" cm="1">
        <f t="array" ref="F3">SUMPRODUCT((MONTH(excel_project[Date])=1)*(excel_project[Contact_ID]=$B$1)*(excel_project[Started By]="You"))</f>
        <v>7</v>
      </c>
      <c r="G3" cm="1">
        <f t="array" ref="G3">SUMPRODUCT((MONTH(excel_project[Date])=1)*(excel_project[Contact_ID]=$B$1)*(excel_project[Ended By]="Me"))</f>
        <v>7</v>
      </c>
      <c r="H3" cm="1">
        <f t="array" ref="H3">SUMPRODUCT((MONTH(excel_project[Date])=1)*(excel_project[Contact_ID]=$B$1)*(excel_project[Ended By]="You"))</f>
        <v>4</v>
      </c>
    </row>
    <row r="4" spans="1:8" x14ac:dyDescent="0.3">
      <c r="A4" t="s">
        <v>155</v>
      </c>
      <c r="B4" cm="1">
        <f t="array" ref="B4">SUMPRODUCT((MONTH(excel_project[Date])=2)*(excel_project[Contact_ID]=$B$1)*excel_project[Total Messages])</f>
        <v>736</v>
      </c>
      <c r="C4" cm="1">
        <f t="array" ref="C4">SUMPRODUCT((MONTH(excel_project[Date])=2)*(excel_project[Contact_ID]=$B$1)*(excel_project[Total Messages]&gt;0))</f>
        <v>25</v>
      </c>
      <c r="D4" cm="1">
        <f t="array" ref="D4">SUMPRODUCT((MONTH(excel_project[Date])=2)*(excel_project[Contact_ID]=$B$1))</f>
        <v>28</v>
      </c>
      <c r="E4" cm="1">
        <f t="array" ref="E4">SUMPRODUCT((MONTH(excel_project[Date])=2)*(excel_project[Contact_ID]=$B$1)*(excel_project[Started By]="Me"))</f>
        <v>8</v>
      </c>
      <c r="F4" cm="1">
        <f t="array" ref="F4">SUMPRODUCT((MONTH(excel_project[Date])=2)*(excel_project[Contact_ID]=$B$1)*(excel_project[Started By]="You"))</f>
        <v>17</v>
      </c>
      <c r="G4" cm="1">
        <f t="array" ref="G4">SUMPRODUCT((MONTH(excel_project[Date])=2)*(excel_project[Contact_ID]=$B$1)*(excel_project[Ended By]="Me"))</f>
        <v>11</v>
      </c>
      <c r="H4" cm="1">
        <f t="array" ref="H4">SUMPRODUCT((MONTH(excel_project[Date])=2)*(excel_project[Contact_ID]=$B$1)*(excel_project[Ended By]="You"))</f>
        <v>14</v>
      </c>
    </row>
    <row r="5" spans="1:8" x14ac:dyDescent="0.3">
      <c r="A5" t="s">
        <v>156</v>
      </c>
      <c r="B5" cm="1">
        <f t="array" ref="B5">SUMPRODUCT((MONTH(excel_project[Date])=3)*(excel_project[Contact_ID]=$B$1)*excel_project[Total Messages])</f>
        <v>863</v>
      </c>
      <c r="C5" cm="1">
        <f t="array" ref="C5">SUMPRODUCT((MONTH(excel_project[Date])=3)*(excel_project[Contact_ID]=$B$1)*(excel_project[Total Messages]&gt;0))</f>
        <v>29</v>
      </c>
      <c r="D5" cm="1">
        <f t="array" ref="D5">SUMPRODUCT((MONTH(excel_project[Date])=3)*(excel_project[Contact_ID]=$B$1))</f>
        <v>31</v>
      </c>
      <c r="E5" cm="1">
        <f t="array" ref="E5">SUMPRODUCT((MONTH(excel_project[Date])=3)*(excel_project[Contact_ID]=$B$1)*(excel_project[Started By]="Me"))</f>
        <v>9</v>
      </c>
      <c r="F5" cm="1">
        <f t="array" ref="F5">SUMPRODUCT((MONTH(excel_project[Date])=3)*(excel_project[Contact_ID]=$B$1)*(excel_project[Started By]="You"))</f>
        <v>20</v>
      </c>
      <c r="G5" cm="1">
        <f t="array" ref="G5">SUMPRODUCT((MONTH(excel_project[Date])=3)*(excel_project[Contact_ID]=$B$1)*(excel_project[Ended By]="Me"))</f>
        <v>8</v>
      </c>
      <c r="H5" cm="1">
        <f t="array" ref="H5">SUMPRODUCT((MONTH(excel_project[Date])=3)*(excel_project[Contact_ID]=$B$1)*(excel_project[Ended By]="You"))</f>
        <v>21</v>
      </c>
    </row>
    <row r="6" spans="1:8" x14ac:dyDescent="0.3">
      <c r="A6" t="s">
        <v>157</v>
      </c>
      <c r="B6" cm="1">
        <f t="array" ref="B6">SUMPRODUCT((MONTH(excel_project[Date])=4)*(excel_project[Contact_ID]=$B$1)*excel_project[Total Messages])</f>
        <v>485</v>
      </c>
      <c r="C6" cm="1">
        <f t="array" ref="C6">SUMPRODUCT((MONTH(excel_project[Date])=4)*(excel_project[Contact_ID]=$B$1)*(excel_project[Total Messages]&gt;0))</f>
        <v>25</v>
      </c>
      <c r="D6" cm="1">
        <f t="array" ref="D6">SUMPRODUCT((MONTH(excel_project[Date])=4)*(excel_project[Contact_ID]=$B$1))</f>
        <v>30</v>
      </c>
      <c r="E6" cm="1">
        <f t="array" ref="E6">SUMPRODUCT((MONTH(excel_project[Date])=4)*(excel_project[Contact_ID]=$B$1)*(excel_project[Started By]="Me"))</f>
        <v>4</v>
      </c>
      <c r="F6" cm="1">
        <f t="array" ref="F6">SUMPRODUCT((MONTH(excel_project[Date])=4)*(excel_project[Contact_ID]=$B$1)*(excel_project[Started By]="You"))</f>
        <v>21</v>
      </c>
      <c r="G6" cm="1">
        <f t="array" ref="G6">SUMPRODUCT((MONTH(excel_project[Date])=4)*(excel_project[Contact_ID]=$B$1)*(excel_project[Ended By]="Me"))</f>
        <v>11</v>
      </c>
      <c r="H6" cm="1">
        <f t="array" ref="H6">SUMPRODUCT((MONTH(excel_project[Date])=4)*(excel_project[Contact_ID]=$B$1)*(excel_project[Ended By]="You"))</f>
        <v>13</v>
      </c>
    </row>
    <row r="7" spans="1:8" x14ac:dyDescent="0.3">
      <c r="A7" t="s">
        <v>158</v>
      </c>
      <c r="B7" cm="1">
        <f t="array" ref="B7">SUMPRODUCT((MONTH(excel_project[Date])=5)*(excel_project[Contact_ID]=$B$1)*excel_project[Total Messages])</f>
        <v>109</v>
      </c>
      <c r="C7" cm="1">
        <f t="array" ref="C7">SUMPRODUCT((MONTH(excel_project[Date])=5)*(excel_project[Contact_ID]=$B$1)*(excel_project[Total Messages]&gt;0))</f>
        <v>6</v>
      </c>
      <c r="D7" cm="1">
        <f t="array" ref="D7">SUMPRODUCT((MONTH(excel_project[Date])=5)*(excel_project[Contact_ID]=$B$1))</f>
        <v>8</v>
      </c>
      <c r="E7" cm="1">
        <f t="array" ref="E7">SUMPRODUCT((MONTH(excel_project[Date])=5)*(excel_project[Contact_ID]=$B$1)*(excel_project[Started By]="Me"))</f>
        <v>3</v>
      </c>
      <c r="F7" cm="1">
        <f t="array" ref="F7">SUMPRODUCT((MONTH(excel_project[Date])=5)*(excel_project[Contact_ID]=$B$1)*(excel_project[Started By]="You"))</f>
        <v>3</v>
      </c>
      <c r="G7" cm="1">
        <f t="array" ref="G7">SUMPRODUCT((MONTH(excel_project[Date])=5)*(excel_project[Contact_ID]=$B$1)*(excel_project[Ended By]="Me"))</f>
        <v>4</v>
      </c>
      <c r="H7" cm="1">
        <f t="array" ref="H7">SUMPRODUCT((MONTH(excel_project[Date])=5)*(excel_project[Contact_ID]=$B$1)*(excel_project[Ended By]="You"))</f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0AD059-38FE-45AE-B2C5-D62EC6324C4A}">
          <x14:formula1>
            <xm:f>Contact_ID!$A$2:$A$96</xm:f>
          </x14:formula1>
          <xm:sqref>B1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1F10-77D9-4A0C-9614-90CCC65F9655}">
  <dimension ref="A1:A96"/>
  <sheetViews>
    <sheetView topLeftCell="A73" workbookViewId="0">
      <selection activeCell="A2" sqref="A2"/>
    </sheetView>
  </sheetViews>
  <sheetFormatPr defaultRowHeight="14.4" x14ac:dyDescent="0.3"/>
  <sheetData>
    <row r="1" spans="1:1" x14ac:dyDescent="0.3">
      <c r="A1" t="s">
        <v>28</v>
      </c>
    </row>
    <row r="2" spans="1:1" x14ac:dyDescent="0.3">
      <c r="A2" t="str" cm="1">
        <f t="array" ref="A2:A96">_xlfn.UNIQUE(excel_project[Contact_ID])</f>
        <v>1M</v>
      </c>
    </row>
    <row r="3" spans="1:1" x14ac:dyDescent="0.3">
      <c r="A3" t="str">
        <v>2M</v>
      </c>
    </row>
    <row r="4" spans="1:1" x14ac:dyDescent="0.3">
      <c r="A4" t="str">
        <v>3F</v>
      </c>
    </row>
    <row r="5" spans="1:1" x14ac:dyDescent="0.3">
      <c r="A5" t="str">
        <v>4F</v>
      </c>
    </row>
    <row r="6" spans="1:1" x14ac:dyDescent="0.3">
      <c r="A6" t="str">
        <v>5M</v>
      </c>
    </row>
    <row r="7" spans="1:1" x14ac:dyDescent="0.3">
      <c r="A7" t="str">
        <v>6M</v>
      </c>
    </row>
    <row r="8" spans="1:1" x14ac:dyDescent="0.3">
      <c r="A8" t="str">
        <v>7M</v>
      </c>
    </row>
    <row r="9" spans="1:1" x14ac:dyDescent="0.3">
      <c r="A9" t="str">
        <v>8M</v>
      </c>
    </row>
    <row r="10" spans="1:1" x14ac:dyDescent="0.3">
      <c r="A10" t="str">
        <v>9M</v>
      </c>
    </row>
    <row r="11" spans="1:1" x14ac:dyDescent="0.3">
      <c r="A11" t="str">
        <v>10M</v>
      </c>
    </row>
    <row r="12" spans="1:1" x14ac:dyDescent="0.3">
      <c r="A12" t="str">
        <v>11M</v>
      </c>
    </row>
    <row r="13" spans="1:1" x14ac:dyDescent="0.3">
      <c r="A13" t="str">
        <v>12M</v>
      </c>
    </row>
    <row r="14" spans="1:1" x14ac:dyDescent="0.3">
      <c r="A14" t="str">
        <v>13M</v>
      </c>
    </row>
    <row r="15" spans="1:1" x14ac:dyDescent="0.3">
      <c r="A15" t="str">
        <v>14M</v>
      </c>
    </row>
    <row r="16" spans="1:1" x14ac:dyDescent="0.3">
      <c r="A16" t="str">
        <v>15M</v>
      </c>
    </row>
    <row r="17" spans="1:1" x14ac:dyDescent="0.3">
      <c r="A17" t="str">
        <v>16M</v>
      </c>
    </row>
    <row r="18" spans="1:1" x14ac:dyDescent="0.3">
      <c r="A18" t="str">
        <v>17M</v>
      </c>
    </row>
    <row r="19" spans="1:1" x14ac:dyDescent="0.3">
      <c r="A19" t="str">
        <v>18M</v>
      </c>
    </row>
    <row r="20" spans="1:1" x14ac:dyDescent="0.3">
      <c r="A20" t="str">
        <v>19M</v>
      </c>
    </row>
    <row r="21" spans="1:1" x14ac:dyDescent="0.3">
      <c r="A21" t="str">
        <v>20M</v>
      </c>
    </row>
    <row r="22" spans="1:1" x14ac:dyDescent="0.3">
      <c r="A22" t="str">
        <v>21M</v>
      </c>
    </row>
    <row r="23" spans="1:1" x14ac:dyDescent="0.3">
      <c r="A23" t="str">
        <v>22M</v>
      </c>
    </row>
    <row r="24" spans="1:1" x14ac:dyDescent="0.3">
      <c r="A24" t="str">
        <v>23M</v>
      </c>
    </row>
    <row r="25" spans="1:1" x14ac:dyDescent="0.3">
      <c r="A25" t="str">
        <v>24M</v>
      </c>
    </row>
    <row r="26" spans="1:1" x14ac:dyDescent="0.3">
      <c r="A26" t="str">
        <v>25M</v>
      </c>
    </row>
    <row r="27" spans="1:1" x14ac:dyDescent="0.3">
      <c r="A27" t="str">
        <v>26M</v>
      </c>
    </row>
    <row r="28" spans="1:1" x14ac:dyDescent="0.3">
      <c r="A28" t="str">
        <v>27M</v>
      </c>
    </row>
    <row r="29" spans="1:1" x14ac:dyDescent="0.3">
      <c r="A29" t="str">
        <v>28M</v>
      </c>
    </row>
    <row r="30" spans="1:1" x14ac:dyDescent="0.3">
      <c r="A30" t="str">
        <v>29M</v>
      </c>
    </row>
    <row r="31" spans="1:1" x14ac:dyDescent="0.3">
      <c r="A31" t="str">
        <v>30M</v>
      </c>
    </row>
    <row r="32" spans="1:1" x14ac:dyDescent="0.3">
      <c r="A32" t="str">
        <v>31M</v>
      </c>
    </row>
    <row r="33" spans="1:1" x14ac:dyDescent="0.3">
      <c r="A33" t="str">
        <v>32M</v>
      </c>
    </row>
    <row r="34" spans="1:1" x14ac:dyDescent="0.3">
      <c r="A34" t="str">
        <v>33M</v>
      </c>
    </row>
    <row r="35" spans="1:1" x14ac:dyDescent="0.3">
      <c r="A35" t="str">
        <v>34M</v>
      </c>
    </row>
    <row r="36" spans="1:1" x14ac:dyDescent="0.3">
      <c r="A36" t="str">
        <v>35M</v>
      </c>
    </row>
    <row r="37" spans="1:1" x14ac:dyDescent="0.3">
      <c r="A37" t="str">
        <v>36M</v>
      </c>
    </row>
    <row r="38" spans="1:1" x14ac:dyDescent="0.3">
      <c r="A38" t="str">
        <v>37M</v>
      </c>
    </row>
    <row r="39" spans="1:1" x14ac:dyDescent="0.3">
      <c r="A39" t="str">
        <v>38M</v>
      </c>
    </row>
    <row r="40" spans="1:1" x14ac:dyDescent="0.3">
      <c r="A40" t="str">
        <v>39M</v>
      </c>
    </row>
    <row r="41" spans="1:1" x14ac:dyDescent="0.3">
      <c r="A41" t="str">
        <v>40M</v>
      </c>
    </row>
    <row r="42" spans="1:1" x14ac:dyDescent="0.3">
      <c r="A42" t="str">
        <v>41F</v>
      </c>
    </row>
    <row r="43" spans="1:1" x14ac:dyDescent="0.3">
      <c r="A43" t="str">
        <v>42M</v>
      </c>
    </row>
    <row r="44" spans="1:1" x14ac:dyDescent="0.3">
      <c r="A44" t="str">
        <v>43M</v>
      </c>
    </row>
    <row r="45" spans="1:1" x14ac:dyDescent="0.3">
      <c r="A45" t="str">
        <v>44M</v>
      </c>
    </row>
    <row r="46" spans="1:1" x14ac:dyDescent="0.3">
      <c r="A46" t="str">
        <v>45M</v>
      </c>
    </row>
    <row r="47" spans="1:1" x14ac:dyDescent="0.3">
      <c r="A47" t="str">
        <v>46M</v>
      </c>
    </row>
    <row r="48" spans="1:1" x14ac:dyDescent="0.3">
      <c r="A48" t="str">
        <v>47M</v>
      </c>
    </row>
    <row r="49" spans="1:1" x14ac:dyDescent="0.3">
      <c r="A49" t="str">
        <v>48F</v>
      </c>
    </row>
    <row r="50" spans="1:1" x14ac:dyDescent="0.3">
      <c r="A50" t="str">
        <v>49M</v>
      </c>
    </row>
    <row r="51" spans="1:1" x14ac:dyDescent="0.3">
      <c r="A51" t="str">
        <v>50M</v>
      </c>
    </row>
    <row r="52" spans="1:1" x14ac:dyDescent="0.3">
      <c r="A52" t="str">
        <v>51M</v>
      </c>
    </row>
    <row r="53" spans="1:1" x14ac:dyDescent="0.3">
      <c r="A53" t="str">
        <v>52M</v>
      </c>
    </row>
    <row r="54" spans="1:1" x14ac:dyDescent="0.3">
      <c r="A54" t="str">
        <v>53M</v>
      </c>
    </row>
    <row r="55" spans="1:1" x14ac:dyDescent="0.3">
      <c r="A55" t="str">
        <v>54M</v>
      </c>
    </row>
    <row r="56" spans="1:1" x14ac:dyDescent="0.3">
      <c r="A56" t="str">
        <v>55M</v>
      </c>
    </row>
    <row r="57" spans="1:1" x14ac:dyDescent="0.3">
      <c r="A57" t="str">
        <v>56M</v>
      </c>
    </row>
    <row r="58" spans="1:1" x14ac:dyDescent="0.3">
      <c r="A58" t="str">
        <v>57M</v>
      </c>
    </row>
    <row r="59" spans="1:1" x14ac:dyDescent="0.3">
      <c r="A59" t="str">
        <v>58F</v>
      </c>
    </row>
    <row r="60" spans="1:1" x14ac:dyDescent="0.3">
      <c r="A60" t="str">
        <v>59F</v>
      </c>
    </row>
    <row r="61" spans="1:1" x14ac:dyDescent="0.3">
      <c r="A61" t="str">
        <v>60M</v>
      </c>
    </row>
    <row r="62" spans="1:1" x14ac:dyDescent="0.3">
      <c r="A62" t="str">
        <v>61M</v>
      </c>
    </row>
    <row r="63" spans="1:1" x14ac:dyDescent="0.3">
      <c r="A63" t="str">
        <v>62M</v>
      </c>
    </row>
    <row r="64" spans="1:1" x14ac:dyDescent="0.3">
      <c r="A64" t="str">
        <v>63M</v>
      </c>
    </row>
    <row r="65" spans="1:1" x14ac:dyDescent="0.3">
      <c r="A65" t="str">
        <v>64M</v>
      </c>
    </row>
    <row r="66" spans="1:1" x14ac:dyDescent="0.3">
      <c r="A66" t="str">
        <v>65M</v>
      </c>
    </row>
    <row r="67" spans="1:1" x14ac:dyDescent="0.3">
      <c r="A67" t="str">
        <v>66M</v>
      </c>
    </row>
    <row r="68" spans="1:1" x14ac:dyDescent="0.3">
      <c r="A68" t="str">
        <v>67M</v>
      </c>
    </row>
    <row r="69" spans="1:1" x14ac:dyDescent="0.3">
      <c r="A69" t="str">
        <v>68M</v>
      </c>
    </row>
    <row r="70" spans="1:1" x14ac:dyDescent="0.3">
      <c r="A70" t="str">
        <v>69M</v>
      </c>
    </row>
    <row r="71" spans="1:1" x14ac:dyDescent="0.3">
      <c r="A71" t="str">
        <v>70M</v>
      </c>
    </row>
    <row r="72" spans="1:1" x14ac:dyDescent="0.3">
      <c r="A72" t="str">
        <v>71F</v>
      </c>
    </row>
    <row r="73" spans="1:1" x14ac:dyDescent="0.3">
      <c r="A73" t="str">
        <v>72F</v>
      </c>
    </row>
    <row r="74" spans="1:1" x14ac:dyDescent="0.3">
      <c r="A74" t="str">
        <v>73M</v>
      </c>
    </row>
    <row r="75" spans="1:1" x14ac:dyDescent="0.3">
      <c r="A75" t="str">
        <v>74M</v>
      </c>
    </row>
    <row r="76" spans="1:1" x14ac:dyDescent="0.3">
      <c r="A76" t="str">
        <v>75M</v>
      </c>
    </row>
    <row r="77" spans="1:1" x14ac:dyDescent="0.3">
      <c r="A77" t="str">
        <v>76M</v>
      </c>
    </row>
    <row r="78" spans="1:1" x14ac:dyDescent="0.3">
      <c r="A78" t="str">
        <v>77M</v>
      </c>
    </row>
    <row r="79" spans="1:1" x14ac:dyDescent="0.3">
      <c r="A79" t="str">
        <v>78M</v>
      </c>
    </row>
    <row r="80" spans="1:1" x14ac:dyDescent="0.3">
      <c r="A80" t="str">
        <v>79M</v>
      </c>
    </row>
    <row r="81" spans="1:1" x14ac:dyDescent="0.3">
      <c r="A81" t="str">
        <v>80M</v>
      </c>
    </row>
    <row r="82" spans="1:1" x14ac:dyDescent="0.3">
      <c r="A82" t="str">
        <v>81M</v>
      </c>
    </row>
    <row r="83" spans="1:1" x14ac:dyDescent="0.3">
      <c r="A83" t="str">
        <v>82M</v>
      </c>
    </row>
    <row r="84" spans="1:1" x14ac:dyDescent="0.3">
      <c r="A84" t="str">
        <v>83M</v>
      </c>
    </row>
    <row r="85" spans="1:1" x14ac:dyDescent="0.3">
      <c r="A85" t="str">
        <v>84M</v>
      </c>
    </row>
    <row r="86" spans="1:1" x14ac:dyDescent="0.3">
      <c r="A86" t="str">
        <v>85M</v>
      </c>
    </row>
    <row r="87" spans="1:1" x14ac:dyDescent="0.3">
      <c r="A87" t="str">
        <v>86F</v>
      </c>
    </row>
    <row r="88" spans="1:1" x14ac:dyDescent="0.3">
      <c r="A88" t="str">
        <v>87M</v>
      </c>
    </row>
    <row r="89" spans="1:1" x14ac:dyDescent="0.3">
      <c r="A89" t="str">
        <v>88M</v>
      </c>
    </row>
    <row r="90" spans="1:1" x14ac:dyDescent="0.3">
      <c r="A90" t="str">
        <v>89F</v>
      </c>
    </row>
    <row r="91" spans="1:1" x14ac:dyDescent="0.3">
      <c r="A91" t="str">
        <v>90M</v>
      </c>
    </row>
    <row r="92" spans="1:1" x14ac:dyDescent="0.3">
      <c r="A92" t="str">
        <v>91M</v>
      </c>
    </row>
    <row r="93" spans="1:1" x14ac:dyDescent="0.3">
      <c r="A93" t="str">
        <v>92M</v>
      </c>
    </row>
    <row r="94" spans="1:1" x14ac:dyDescent="0.3">
      <c r="A94" t="str">
        <v>93M</v>
      </c>
    </row>
    <row r="95" spans="1:1" x14ac:dyDescent="0.3">
      <c r="A95" t="str">
        <v>94M</v>
      </c>
    </row>
    <row r="96" spans="1:1" x14ac:dyDescent="0.3">
      <c r="A96" t="str">
        <v>95M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BF11A9-C516-46DB-8587-0D5546D2A5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All_Messages</vt:lpstr>
      <vt:lpstr>Date_Analysis</vt:lpstr>
      <vt:lpstr>Gap_Analysis</vt:lpstr>
      <vt:lpstr>Weekday_Analysis</vt:lpstr>
      <vt:lpstr>Month_Analysis</vt:lpstr>
      <vt:lpstr>Contact_ID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Uzair Hussain Rajpoot</dc:creator>
  <cp:lastModifiedBy>M Uzair Hussain Rajpoot</cp:lastModifiedBy>
  <dcterms:created xsi:type="dcterms:W3CDTF">2026-10-23T18:51:01Z</dcterms:created>
  <dcterms:modified xsi:type="dcterms:W3CDTF">2026-10-24T16:45:53Z</dcterms:modified>
</cp:coreProperties>
</file>